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ASTAC\SeaDrive\felipe\My Libraries\Metodo Atuarial\CLIENTES\FAPERS\ESTUDO DE ADERENCIA DAS PREMISSAS\MORTALIDADE GERAL\DEZ 2024\qui quadrado\"/>
    </mc:Choice>
  </mc:AlternateContent>
  <xr:revisionPtr revIDLastSave="0" documentId="13_ncr:1_{30C178C3-9E6B-4B11-8C29-D727B06B84A2}" xr6:coauthVersionLast="47" xr6:coauthVersionMax="47" xr10:uidLastSave="{00000000-0000-0000-0000-000000000000}"/>
  <bookViews>
    <workbookView xWindow="-120" yWindow="-120" windowWidth="29040" windowHeight="15720" tabRatio="762" activeTab="3" xr2:uid="{00000000-000D-0000-FFFF-FFFF00000000}"/>
  </bookViews>
  <sheets>
    <sheet name="MASSA TRABALHADA UNIFICADA" sheetId="58" r:id="rId1"/>
    <sheet name="qx" sheetId="32" r:id="rId2"/>
    <sheet name="MORTOS" sheetId="63" r:id="rId3"/>
    <sheet name="Calculos Massa qx" sheetId="59" r:id="rId4"/>
    <sheet name="Calculos Estatisticos" sheetId="60" r:id="rId5"/>
    <sheet name="Resumo FINAL" sheetId="61" r:id="rId6"/>
    <sheet name="tabela" sheetId="39" r:id="rId7"/>
    <sheet name="curvas" sheetId="40" r:id="rId8"/>
  </sheets>
  <definedNames>
    <definedName name="_xlnm._FilterDatabase" localSheetId="3" hidden="1">'Calculos Massa qx'!$B$3:$I$6401</definedName>
    <definedName name="_xlnm.Database" localSheetId="3">#REF!</definedName>
    <definedName name="_xlnm.Database" localSheetId="5">#REF!</definedName>
    <definedName name="_xlnm.Database">#REF!</definedName>
    <definedName name="DadosExternos_1" localSheetId="2" hidden="1">MORTOS!$A$1:$C$126</definedName>
    <definedName name="DadosExternos_2" localSheetId="0" hidden="1">'MASSA TRABALHADA UNIFICADA'!$A$1:$D$4019</definedName>
    <definedName name="Tve1_1998" localSheetId="3">#REF!</definedName>
    <definedName name="Tve1_1998" localSheetId="5">#REF!</definedName>
    <definedName name="Tve1_1998">#REF!</definedName>
    <definedName name="Tve1_1999" localSheetId="3">#REF!</definedName>
    <definedName name="Tve1_1999" localSheetId="5">#REF!</definedName>
    <definedName name="Tve1_1999">#REF!</definedName>
    <definedName name="Tve1_2000" localSheetId="3">#REF!</definedName>
    <definedName name="Tve1_2000" localSheetId="5">#REF!</definedName>
    <definedName name="Tve1_200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9" l="1"/>
  <c r="B5" i="59"/>
  <c r="C5" i="59"/>
  <c r="D5" i="59"/>
  <c r="A6" i="59"/>
  <c r="B6" i="59"/>
  <c r="A7" i="59"/>
  <c r="B7" i="59"/>
  <c r="A8" i="59"/>
  <c r="B8" i="59"/>
  <c r="C8" i="59" s="1"/>
  <c r="D8" i="59"/>
  <c r="I8" i="59"/>
  <c r="A9" i="59"/>
  <c r="B9" i="59"/>
  <c r="C9" i="59"/>
  <c r="D9" i="59"/>
  <c r="A10" i="59"/>
  <c r="B10" i="59"/>
  <c r="C10" i="59"/>
  <c r="A11" i="59"/>
  <c r="B11" i="59"/>
  <c r="A12" i="59"/>
  <c r="B12" i="59"/>
  <c r="A13" i="59"/>
  <c r="B13" i="59"/>
  <c r="D13" i="59"/>
  <c r="A14" i="59"/>
  <c r="B14" i="59"/>
  <c r="A15" i="59"/>
  <c r="B15" i="59"/>
  <c r="A16" i="59"/>
  <c r="B16" i="59"/>
  <c r="A17" i="59"/>
  <c r="B17" i="59"/>
  <c r="D17" i="59"/>
  <c r="A18" i="59"/>
  <c r="B18" i="59"/>
  <c r="C18" i="59" s="1"/>
  <c r="A19" i="59"/>
  <c r="B19" i="59"/>
  <c r="A20" i="59"/>
  <c r="B20" i="59"/>
  <c r="D20" i="59" s="1"/>
  <c r="A21" i="59"/>
  <c r="B21" i="59"/>
  <c r="C21" i="59" s="1"/>
  <c r="A22" i="59"/>
  <c r="B22" i="59"/>
  <c r="C22" i="59"/>
  <c r="A23" i="59"/>
  <c r="B23" i="59"/>
  <c r="A24" i="59"/>
  <c r="B24" i="59"/>
  <c r="A25" i="59"/>
  <c r="B25" i="59"/>
  <c r="A26" i="59"/>
  <c r="B26" i="59"/>
  <c r="A27" i="59"/>
  <c r="B27" i="59"/>
  <c r="A28" i="59"/>
  <c r="B28" i="59"/>
  <c r="A29" i="59"/>
  <c r="B29" i="59"/>
  <c r="C29" i="59"/>
  <c r="A30" i="59"/>
  <c r="B30" i="59"/>
  <c r="C30" i="59" s="1"/>
  <c r="A31" i="59"/>
  <c r="B31" i="59"/>
  <c r="A32" i="59"/>
  <c r="B32" i="59"/>
  <c r="D32" i="59" s="1"/>
  <c r="F32" i="59" s="1"/>
  <c r="I32" i="59"/>
  <c r="A33" i="59"/>
  <c r="B33" i="59"/>
  <c r="C33" i="59" s="1"/>
  <c r="A34" i="59"/>
  <c r="B34" i="59"/>
  <c r="A35" i="59"/>
  <c r="B35" i="59"/>
  <c r="A36" i="59"/>
  <c r="B36" i="59"/>
  <c r="C36" i="59" s="1"/>
  <c r="A37" i="59"/>
  <c r="B37" i="59"/>
  <c r="A38" i="59"/>
  <c r="B38" i="59"/>
  <c r="C38" i="59"/>
  <c r="A39" i="59"/>
  <c r="B39" i="59"/>
  <c r="A40" i="59"/>
  <c r="B40" i="59"/>
  <c r="D40" i="59"/>
  <c r="F40" i="59" s="1"/>
  <c r="A41" i="59"/>
  <c r="B41" i="59"/>
  <c r="C41" i="59"/>
  <c r="D41" i="59"/>
  <c r="H41" i="59" s="1"/>
  <c r="A42" i="59"/>
  <c r="B42" i="59"/>
  <c r="A43" i="59"/>
  <c r="B43" i="59"/>
  <c r="A44" i="59"/>
  <c r="B44" i="59"/>
  <c r="D44" i="59"/>
  <c r="A45" i="59"/>
  <c r="B45" i="59"/>
  <c r="A46" i="59"/>
  <c r="B46" i="59"/>
  <c r="C46" i="59" s="1"/>
  <c r="A47" i="59"/>
  <c r="B47" i="59"/>
  <c r="A48" i="59"/>
  <c r="B48" i="59"/>
  <c r="A49" i="59"/>
  <c r="B49" i="59"/>
  <c r="A50" i="59"/>
  <c r="B50" i="59"/>
  <c r="A51" i="59"/>
  <c r="B51" i="59"/>
  <c r="C51" i="59" s="1"/>
  <c r="A52" i="59"/>
  <c r="B52" i="59"/>
  <c r="D52" i="59"/>
  <c r="A53" i="59"/>
  <c r="B53" i="59"/>
  <c r="C53" i="59" s="1"/>
  <c r="D53" i="59"/>
  <c r="A54" i="59"/>
  <c r="B54" i="59"/>
  <c r="A55" i="59"/>
  <c r="B55" i="59"/>
  <c r="C55" i="59" s="1"/>
  <c r="A56" i="59"/>
  <c r="B56" i="59"/>
  <c r="D56" i="59" s="1"/>
  <c r="H56" i="59" s="1"/>
  <c r="A57" i="59"/>
  <c r="B57" i="59"/>
  <c r="C57" i="59"/>
  <c r="A58" i="59"/>
  <c r="B58" i="59"/>
  <c r="A59" i="59"/>
  <c r="B59" i="59"/>
  <c r="C59" i="59" s="1"/>
  <c r="A60" i="59"/>
  <c r="B60" i="59"/>
  <c r="D60" i="59"/>
  <c r="A61" i="59"/>
  <c r="B61" i="59"/>
  <c r="D61" i="59" s="1"/>
  <c r="I61" i="59" s="1"/>
  <c r="A62" i="59"/>
  <c r="B62" i="59"/>
  <c r="C62" i="59" s="1"/>
  <c r="A63" i="59"/>
  <c r="B63" i="59"/>
  <c r="A64" i="59"/>
  <c r="B64" i="59"/>
  <c r="A65" i="59"/>
  <c r="B65" i="59"/>
  <c r="C65" i="59" s="1"/>
  <c r="A66" i="59"/>
  <c r="B66" i="59"/>
  <c r="C66" i="59" s="1"/>
  <c r="A67" i="59"/>
  <c r="B67" i="59"/>
  <c r="C67" i="59" s="1"/>
  <c r="A68" i="59"/>
  <c r="B68" i="59"/>
  <c r="A69" i="59"/>
  <c r="B69" i="59"/>
  <c r="A70" i="59"/>
  <c r="B70" i="59"/>
  <c r="A71" i="59"/>
  <c r="B71" i="59"/>
  <c r="C71" i="59"/>
  <c r="A72" i="59"/>
  <c r="B72" i="59"/>
  <c r="A73" i="59"/>
  <c r="B73" i="59"/>
  <c r="A74" i="59"/>
  <c r="B74" i="59"/>
  <c r="A75" i="59"/>
  <c r="B75" i="59"/>
  <c r="C75" i="59" s="1"/>
  <c r="A76" i="59"/>
  <c r="B76" i="59"/>
  <c r="A77" i="59"/>
  <c r="B77" i="59"/>
  <c r="A78" i="59"/>
  <c r="B78" i="59"/>
  <c r="C78" i="59" s="1"/>
  <c r="A79" i="59"/>
  <c r="B79" i="59"/>
  <c r="A80" i="59"/>
  <c r="B80" i="59"/>
  <c r="A81" i="59"/>
  <c r="B81" i="59"/>
  <c r="A82" i="59"/>
  <c r="B82" i="59"/>
  <c r="D82" i="59"/>
  <c r="H82" i="59" s="1"/>
  <c r="A83" i="59"/>
  <c r="B83" i="59"/>
  <c r="A84" i="59"/>
  <c r="B84" i="59"/>
  <c r="A85" i="59"/>
  <c r="B85" i="59"/>
  <c r="C85" i="59" s="1"/>
  <c r="A86" i="59"/>
  <c r="B86" i="59"/>
  <c r="A87" i="59"/>
  <c r="B87" i="59"/>
  <c r="C87" i="59" s="1"/>
  <c r="A88" i="59"/>
  <c r="B88" i="59"/>
  <c r="A89" i="59"/>
  <c r="B89" i="59"/>
  <c r="C89" i="59" s="1"/>
  <c r="A90" i="59"/>
  <c r="B90" i="59"/>
  <c r="A91" i="59"/>
  <c r="B91" i="59"/>
  <c r="A92" i="59"/>
  <c r="B92" i="59"/>
  <c r="C92" i="59" s="1"/>
  <c r="A93" i="59"/>
  <c r="B93" i="59"/>
  <c r="A94" i="59"/>
  <c r="B94" i="59"/>
  <c r="A95" i="59"/>
  <c r="B95" i="59"/>
  <c r="D95" i="59" s="1"/>
  <c r="C95" i="59"/>
  <c r="A96" i="59"/>
  <c r="B96" i="59"/>
  <c r="D96" i="59" s="1"/>
  <c r="G96" i="59" s="1"/>
  <c r="C96" i="59"/>
  <c r="H96" i="59"/>
  <c r="A97" i="59"/>
  <c r="B97" i="59"/>
  <c r="C97" i="59" s="1"/>
  <c r="A98" i="59"/>
  <c r="B98" i="59"/>
  <c r="A99" i="59"/>
  <c r="B99" i="59"/>
  <c r="C99" i="59" s="1"/>
  <c r="D99" i="59"/>
  <c r="A100" i="59"/>
  <c r="B100" i="59"/>
  <c r="A101" i="59"/>
  <c r="B101" i="59"/>
  <c r="C101" i="59"/>
  <c r="A102" i="59"/>
  <c r="B102" i="59"/>
  <c r="D102" i="59"/>
  <c r="F102" i="59"/>
  <c r="A103" i="59"/>
  <c r="B103" i="59"/>
  <c r="A104" i="59"/>
  <c r="B104" i="59"/>
  <c r="A105" i="59"/>
  <c r="B105" i="59"/>
  <c r="C105" i="59" s="1"/>
  <c r="A106" i="59"/>
  <c r="B106" i="59"/>
  <c r="D106" i="59" s="1"/>
  <c r="A107" i="59"/>
  <c r="B107" i="59"/>
  <c r="D107" i="59" s="1"/>
  <c r="A108" i="59"/>
  <c r="B108" i="59"/>
  <c r="D108" i="59" s="1"/>
  <c r="A109" i="59"/>
  <c r="B109" i="59"/>
  <c r="A110" i="59"/>
  <c r="B110" i="59"/>
  <c r="A111" i="59"/>
  <c r="B111" i="59"/>
  <c r="A112" i="59"/>
  <c r="B112" i="59"/>
  <c r="A113" i="59"/>
  <c r="B113" i="59"/>
  <c r="C113" i="59" s="1"/>
  <c r="A114" i="59"/>
  <c r="B114" i="59"/>
  <c r="A115" i="59"/>
  <c r="B115" i="59"/>
  <c r="C115" i="59" s="1"/>
  <c r="D115" i="59"/>
  <c r="A116" i="59"/>
  <c r="B116" i="59"/>
  <c r="A117" i="59"/>
  <c r="B117" i="59"/>
  <c r="C117" i="59"/>
  <c r="A118" i="59"/>
  <c r="B118" i="59"/>
  <c r="D118" i="59" s="1"/>
  <c r="F118" i="59" s="1"/>
  <c r="A119" i="59"/>
  <c r="B119" i="59"/>
  <c r="C119" i="59" s="1"/>
  <c r="A120" i="59"/>
  <c r="B120" i="59"/>
  <c r="A121" i="59"/>
  <c r="B121" i="59"/>
  <c r="C121" i="59" s="1"/>
  <c r="A122" i="59"/>
  <c r="B122" i="59"/>
  <c r="D122" i="59" s="1"/>
  <c r="H122" i="59" s="1"/>
  <c r="A123" i="59"/>
  <c r="B123" i="59"/>
  <c r="A124" i="59"/>
  <c r="B124" i="59"/>
  <c r="C124" i="59"/>
  <c r="A125" i="59"/>
  <c r="B125" i="59"/>
  <c r="A126" i="59"/>
  <c r="B126" i="59"/>
  <c r="A127" i="59"/>
  <c r="B127" i="59"/>
  <c r="A128" i="59"/>
  <c r="B128" i="59"/>
  <c r="C128" i="59" s="1"/>
  <c r="A129" i="59"/>
  <c r="B129" i="59"/>
  <c r="C129" i="59" s="1"/>
  <c r="A130" i="59"/>
  <c r="B130" i="59"/>
  <c r="A131" i="59"/>
  <c r="B131" i="59"/>
  <c r="A132" i="59"/>
  <c r="B132" i="59"/>
  <c r="A133" i="59"/>
  <c r="B133" i="59"/>
  <c r="C133" i="59" s="1"/>
  <c r="A134" i="59"/>
  <c r="B134" i="59"/>
  <c r="A135" i="59"/>
  <c r="B135" i="59"/>
  <c r="A136" i="59"/>
  <c r="B136" i="59"/>
  <c r="A137" i="59"/>
  <c r="B137" i="59"/>
  <c r="C137" i="59" s="1"/>
  <c r="A138" i="59"/>
  <c r="B138" i="59"/>
  <c r="D138" i="59" s="1"/>
  <c r="A139" i="59"/>
  <c r="B139" i="59"/>
  <c r="C139" i="59" s="1"/>
  <c r="D139" i="59"/>
  <c r="E139" i="59" s="1"/>
  <c r="A140" i="59"/>
  <c r="B140" i="59"/>
  <c r="D140" i="59"/>
  <c r="A141" i="59"/>
  <c r="B141" i="59"/>
  <c r="A142" i="59"/>
  <c r="B142" i="59"/>
  <c r="A143" i="59"/>
  <c r="B143" i="59"/>
  <c r="A144" i="59"/>
  <c r="B144" i="59"/>
  <c r="C144" i="59" s="1"/>
  <c r="A145" i="59"/>
  <c r="B145" i="59"/>
  <c r="A146" i="59"/>
  <c r="B146" i="59"/>
  <c r="A147" i="59"/>
  <c r="B147" i="59"/>
  <c r="A148" i="59"/>
  <c r="B148" i="59"/>
  <c r="C148" i="59" s="1"/>
  <c r="A149" i="59"/>
  <c r="B149" i="59"/>
  <c r="A150" i="59"/>
  <c r="B150" i="59"/>
  <c r="A151" i="59"/>
  <c r="B151" i="59"/>
  <c r="A152" i="59"/>
  <c r="B152" i="59"/>
  <c r="A153" i="59"/>
  <c r="B153" i="59"/>
  <c r="A154" i="59"/>
  <c r="B154" i="59"/>
  <c r="A155" i="59"/>
  <c r="B155" i="59"/>
  <c r="C155" i="59" s="1"/>
  <c r="A156" i="59"/>
  <c r="B156" i="59"/>
  <c r="C156" i="59" s="1"/>
  <c r="A157" i="59"/>
  <c r="B157" i="59"/>
  <c r="A158" i="59"/>
  <c r="B158" i="59"/>
  <c r="A159" i="59"/>
  <c r="B159" i="59"/>
  <c r="A160" i="59"/>
  <c r="B160" i="59"/>
  <c r="A161" i="59"/>
  <c r="B161" i="59"/>
  <c r="A162" i="59"/>
  <c r="B162" i="59"/>
  <c r="D162" i="59" s="1"/>
  <c r="A163" i="59"/>
  <c r="B163" i="59"/>
  <c r="A164" i="59"/>
  <c r="B164" i="59"/>
  <c r="C164" i="59" s="1"/>
  <c r="A165" i="59"/>
  <c r="B165" i="59"/>
  <c r="A166" i="59"/>
  <c r="B166" i="59"/>
  <c r="A167" i="59"/>
  <c r="B167" i="59"/>
  <c r="A168" i="59"/>
  <c r="B168" i="59"/>
  <c r="A169" i="59"/>
  <c r="B169" i="59"/>
  <c r="A170" i="59"/>
  <c r="B170" i="59"/>
  <c r="C170" i="59" s="1"/>
  <c r="D170" i="59"/>
  <c r="E170" i="59" s="1"/>
  <c r="A171" i="59"/>
  <c r="B171" i="59"/>
  <c r="C171" i="59" s="1"/>
  <c r="D171" i="59"/>
  <c r="A172" i="59"/>
  <c r="B172" i="59"/>
  <c r="C172" i="59" s="1"/>
  <c r="A173" i="59"/>
  <c r="B173" i="59"/>
  <c r="A174" i="59"/>
  <c r="B174" i="59"/>
  <c r="A175" i="59"/>
  <c r="B175" i="59"/>
  <c r="C175" i="59"/>
  <c r="A176" i="59"/>
  <c r="B176" i="59"/>
  <c r="C176" i="59" s="1"/>
  <c r="A177" i="59"/>
  <c r="B177" i="59"/>
  <c r="C177" i="59" s="1"/>
  <c r="A178" i="59"/>
  <c r="B178" i="59"/>
  <c r="A179" i="59"/>
  <c r="B179" i="59"/>
  <c r="A180" i="59"/>
  <c r="B180" i="59"/>
  <c r="A181" i="59"/>
  <c r="B181" i="59"/>
  <c r="C181" i="59" s="1"/>
  <c r="A182" i="59"/>
  <c r="B182" i="59"/>
  <c r="D182" i="59" s="1"/>
  <c r="A183" i="59"/>
  <c r="B183" i="59"/>
  <c r="A184" i="59"/>
  <c r="B184" i="59"/>
  <c r="C184" i="59" s="1"/>
  <c r="A185" i="59"/>
  <c r="B185" i="59"/>
  <c r="A186" i="59"/>
  <c r="B186" i="59"/>
  <c r="A187" i="59"/>
  <c r="B187" i="59"/>
  <c r="C187" i="59" s="1"/>
  <c r="A188" i="59"/>
  <c r="B188" i="59"/>
  <c r="A189" i="59"/>
  <c r="B189" i="59"/>
  <c r="C189" i="59" s="1"/>
  <c r="A190" i="59"/>
  <c r="B190" i="59"/>
  <c r="A191" i="59"/>
  <c r="B191" i="59"/>
  <c r="C191" i="59" s="1"/>
  <c r="D191" i="59"/>
  <c r="A192" i="59"/>
  <c r="B192" i="59"/>
  <c r="C192" i="59" s="1"/>
  <c r="A193" i="59"/>
  <c r="B193" i="59"/>
  <c r="A194" i="59"/>
  <c r="B194" i="59"/>
  <c r="D194" i="59" s="1"/>
  <c r="A195" i="59"/>
  <c r="B195" i="59"/>
  <c r="A196" i="59"/>
  <c r="B196" i="59"/>
  <c r="A197" i="59"/>
  <c r="B197" i="59"/>
  <c r="A198" i="59"/>
  <c r="B198" i="59"/>
  <c r="A199" i="59"/>
  <c r="B199" i="59"/>
  <c r="A200" i="59"/>
  <c r="B200" i="59"/>
  <c r="A201" i="59"/>
  <c r="B201" i="59"/>
  <c r="A202" i="59"/>
  <c r="B202" i="59"/>
  <c r="A203" i="59"/>
  <c r="B203" i="59"/>
  <c r="C203" i="59" s="1"/>
  <c r="A204" i="59"/>
  <c r="B204" i="59"/>
  <c r="A205" i="59"/>
  <c r="B205" i="59"/>
  <c r="A206" i="59"/>
  <c r="B206" i="59"/>
  <c r="C206" i="59" s="1"/>
  <c r="A207" i="59"/>
  <c r="B207" i="59"/>
  <c r="C207" i="59" s="1"/>
  <c r="A208" i="59"/>
  <c r="B208" i="59"/>
  <c r="A209" i="59"/>
  <c r="B209" i="59"/>
  <c r="A210" i="59"/>
  <c r="B210" i="59"/>
  <c r="A211" i="59"/>
  <c r="B211" i="59"/>
  <c r="A212" i="59"/>
  <c r="B212" i="59"/>
  <c r="A213" i="59"/>
  <c r="B213" i="59"/>
  <c r="A214" i="59"/>
  <c r="B214" i="59"/>
  <c r="A215" i="59"/>
  <c r="B215" i="59"/>
  <c r="C215" i="59" s="1"/>
  <c r="A216" i="59"/>
  <c r="B216" i="59"/>
  <c r="A217" i="59"/>
  <c r="B217" i="59"/>
  <c r="A218" i="59"/>
  <c r="B218" i="59"/>
  <c r="C218" i="59" s="1"/>
  <c r="A219" i="59"/>
  <c r="B219" i="59"/>
  <c r="C219" i="59"/>
  <c r="A220" i="59"/>
  <c r="B220" i="59"/>
  <c r="A221" i="59"/>
  <c r="B221" i="59"/>
  <c r="A222" i="59"/>
  <c r="B222" i="59"/>
  <c r="A223" i="59"/>
  <c r="B223" i="59"/>
  <c r="C223" i="59" s="1"/>
  <c r="A224" i="59"/>
  <c r="B224" i="59"/>
  <c r="A225" i="59"/>
  <c r="B225" i="59"/>
  <c r="A226" i="59"/>
  <c r="B226" i="59"/>
  <c r="A227" i="59"/>
  <c r="B227" i="59"/>
  <c r="A228" i="59"/>
  <c r="B228" i="59"/>
  <c r="A229" i="59"/>
  <c r="B229" i="59"/>
  <c r="A230" i="59"/>
  <c r="B230" i="59"/>
  <c r="A231" i="59"/>
  <c r="B231" i="59"/>
  <c r="C231" i="59" s="1"/>
  <c r="A232" i="59"/>
  <c r="B232" i="59"/>
  <c r="A233" i="59"/>
  <c r="B233" i="59"/>
  <c r="A234" i="59"/>
  <c r="B234" i="59"/>
  <c r="A235" i="59"/>
  <c r="B235" i="59"/>
  <c r="C235" i="59" s="1"/>
  <c r="A236" i="59"/>
  <c r="B236" i="59"/>
  <c r="A237" i="59"/>
  <c r="B237" i="59"/>
  <c r="A238" i="59"/>
  <c r="B238" i="59"/>
  <c r="C238" i="59"/>
  <c r="A239" i="59"/>
  <c r="B239" i="59"/>
  <c r="C239" i="59" s="1"/>
  <c r="A240" i="59"/>
  <c r="B240" i="59"/>
  <c r="A241" i="59"/>
  <c r="B241" i="59"/>
  <c r="C241" i="59" s="1"/>
  <c r="A242" i="59"/>
  <c r="B242" i="59"/>
  <c r="C242" i="59" s="1"/>
  <c r="A243" i="59"/>
  <c r="B243" i="59"/>
  <c r="A244" i="59"/>
  <c r="B244" i="59"/>
  <c r="A245" i="59"/>
  <c r="B245" i="59"/>
  <c r="A246" i="59"/>
  <c r="B246" i="59"/>
  <c r="A247" i="59"/>
  <c r="B247" i="59"/>
  <c r="A248" i="59"/>
  <c r="B248" i="59"/>
  <c r="A249" i="59"/>
  <c r="B249" i="59"/>
  <c r="C249" i="59" s="1"/>
  <c r="A250" i="59"/>
  <c r="B250" i="59"/>
  <c r="D250" i="59" s="1"/>
  <c r="F250" i="59" s="1"/>
  <c r="A251" i="59"/>
  <c r="B251" i="59"/>
  <c r="C251" i="59" s="1"/>
  <c r="A252" i="59"/>
  <c r="B252" i="59"/>
  <c r="A253" i="59"/>
  <c r="B253" i="59"/>
  <c r="A254" i="59"/>
  <c r="B254" i="59"/>
  <c r="A255" i="59"/>
  <c r="B255" i="59"/>
  <c r="C255" i="59" s="1"/>
  <c r="A256" i="59"/>
  <c r="B256" i="59"/>
  <c r="A257" i="59"/>
  <c r="B257" i="59"/>
  <c r="A258" i="59"/>
  <c r="B258" i="59"/>
  <c r="A259" i="59"/>
  <c r="B259" i="59"/>
  <c r="A260" i="59"/>
  <c r="B260" i="59"/>
  <c r="A261" i="59"/>
  <c r="B261" i="59"/>
  <c r="A262" i="59"/>
  <c r="B262" i="59"/>
  <c r="A263" i="59"/>
  <c r="B263" i="59"/>
  <c r="A264" i="59"/>
  <c r="B264" i="59"/>
  <c r="A265" i="59"/>
  <c r="B265" i="59"/>
  <c r="A266" i="59"/>
  <c r="B266" i="59"/>
  <c r="D266" i="59" s="1"/>
  <c r="A267" i="59"/>
  <c r="B267" i="59"/>
  <c r="C267" i="59" s="1"/>
  <c r="A268" i="59"/>
  <c r="B268" i="59"/>
  <c r="A269" i="59"/>
  <c r="B269" i="59"/>
  <c r="D269" i="59" s="1"/>
  <c r="A270" i="59"/>
  <c r="B270" i="59"/>
  <c r="D270" i="59" s="1"/>
  <c r="F270" i="59" s="1"/>
  <c r="A271" i="59"/>
  <c r="B271" i="59"/>
  <c r="C271" i="59" s="1"/>
  <c r="A272" i="59"/>
  <c r="B272" i="59"/>
  <c r="A273" i="59"/>
  <c r="B273" i="59"/>
  <c r="A274" i="59"/>
  <c r="B274" i="59"/>
  <c r="A275" i="59"/>
  <c r="B275" i="59"/>
  <c r="A276" i="59"/>
  <c r="B276" i="59"/>
  <c r="A277" i="59"/>
  <c r="B277" i="59"/>
  <c r="C277" i="59" s="1"/>
  <c r="D277" i="59"/>
  <c r="I277" i="59" s="1"/>
  <c r="A278" i="59"/>
  <c r="B278" i="59"/>
  <c r="A279" i="59"/>
  <c r="B279" i="59"/>
  <c r="C279" i="59" s="1"/>
  <c r="A280" i="59"/>
  <c r="B280" i="59"/>
  <c r="A281" i="59"/>
  <c r="B281" i="59"/>
  <c r="A282" i="59"/>
  <c r="B282" i="59"/>
  <c r="A283" i="59"/>
  <c r="B283" i="59"/>
  <c r="C283" i="59" s="1"/>
  <c r="A284" i="59"/>
  <c r="B284" i="59"/>
  <c r="A285" i="59"/>
  <c r="B285" i="59"/>
  <c r="A286" i="59"/>
  <c r="B286" i="59"/>
  <c r="C286" i="59" s="1"/>
  <c r="D286" i="59"/>
  <c r="F286" i="59" s="1"/>
  <c r="A287" i="59"/>
  <c r="B287" i="59"/>
  <c r="C287" i="59" s="1"/>
  <c r="A288" i="59"/>
  <c r="B288" i="59"/>
  <c r="A289" i="59"/>
  <c r="B289" i="59"/>
  <c r="A290" i="59"/>
  <c r="B290" i="59"/>
  <c r="A291" i="59"/>
  <c r="B291" i="59"/>
  <c r="A292" i="59"/>
  <c r="B292" i="59"/>
  <c r="A293" i="59"/>
  <c r="B293" i="59"/>
  <c r="A294" i="59"/>
  <c r="B294" i="59"/>
  <c r="A295" i="59"/>
  <c r="B295" i="59"/>
  <c r="C295" i="59" s="1"/>
  <c r="A296" i="59"/>
  <c r="B296" i="59"/>
  <c r="A297" i="59"/>
  <c r="B297" i="59"/>
  <c r="A298" i="59"/>
  <c r="B298" i="59"/>
  <c r="A299" i="59"/>
  <c r="B299" i="59"/>
  <c r="C299" i="59" s="1"/>
  <c r="A300" i="59"/>
  <c r="B300" i="59"/>
  <c r="A301" i="59"/>
  <c r="B301" i="59"/>
  <c r="C301" i="59"/>
  <c r="D301" i="59"/>
  <c r="A302" i="59"/>
  <c r="B302" i="59"/>
  <c r="D302" i="59"/>
  <c r="A303" i="59"/>
  <c r="B303" i="59"/>
  <c r="C303" i="59" s="1"/>
  <c r="A304" i="59"/>
  <c r="B304" i="59"/>
  <c r="D304" i="59" s="1"/>
  <c r="H304" i="59" s="1"/>
  <c r="A305" i="59"/>
  <c r="B305" i="59"/>
  <c r="C305" i="59"/>
  <c r="A306" i="59"/>
  <c r="B306" i="59"/>
  <c r="A307" i="59"/>
  <c r="B307" i="59"/>
  <c r="C307" i="59" s="1"/>
  <c r="A308" i="59"/>
  <c r="B308" i="59"/>
  <c r="D308" i="59" s="1"/>
  <c r="A309" i="59"/>
  <c r="B309" i="59"/>
  <c r="A310" i="59"/>
  <c r="B310" i="59"/>
  <c r="A311" i="59"/>
  <c r="B311" i="59"/>
  <c r="A312" i="59"/>
  <c r="B312" i="59"/>
  <c r="D312" i="59" s="1"/>
  <c r="A313" i="59"/>
  <c r="B313" i="59"/>
  <c r="A314" i="59"/>
  <c r="B314" i="59"/>
  <c r="A315" i="59"/>
  <c r="B315" i="59"/>
  <c r="C315" i="59" s="1"/>
  <c r="A316" i="59"/>
  <c r="B316" i="59"/>
  <c r="A317" i="59"/>
  <c r="B317" i="59"/>
  <c r="A318" i="59"/>
  <c r="B318" i="59"/>
  <c r="C318" i="59"/>
  <c r="A319" i="59"/>
  <c r="B319" i="59"/>
  <c r="C319" i="59" s="1"/>
  <c r="A320" i="59"/>
  <c r="B320" i="59"/>
  <c r="A321" i="59"/>
  <c r="B321" i="59"/>
  <c r="A322" i="59"/>
  <c r="B322" i="59"/>
  <c r="A323" i="59"/>
  <c r="B323" i="59"/>
  <c r="C323" i="59" s="1"/>
  <c r="A324" i="59"/>
  <c r="B324" i="59"/>
  <c r="D324" i="59" s="1"/>
  <c r="A325" i="59"/>
  <c r="B325" i="59"/>
  <c r="D325" i="59" s="1"/>
  <c r="A326" i="59"/>
  <c r="B326" i="59"/>
  <c r="A327" i="59"/>
  <c r="B327" i="59"/>
  <c r="A328" i="59"/>
  <c r="B328" i="59"/>
  <c r="D328" i="59" s="1"/>
  <c r="A329" i="59"/>
  <c r="B329" i="59"/>
  <c r="D329" i="59"/>
  <c r="H329" i="59" s="1"/>
  <c r="A330" i="59"/>
  <c r="B330" i="59"/>
  <c r="C330" i="59"/>
  <c r="A331" i="59"/>
  <c r="B331" i="59"/>
  <c r="C331" i="59" s="1"/>
  <c r="A332" i="59"/>
  <c r="B332" i="59"/>
  <c r="A333" i="59"/>
  <c r="B333" i="59"/>
  <c r="C333" i="59" s="1"/>
  <c r="A334" i="59"/>
  <c r="B334" i="59"/>
  <c r="C334" i="59" s="1"/>
  <c r="A335" i="59"/>
  <c r="B335" i="59"/>
  <c r="C335" i="59" s="1"/>
  <c r="A336" i="59"/>
  <c r="B336" i="59"/>
  <c r="A337" i="59"/>
  <c r="B337" i="59"/>
  <c r="A338" i="59"/>
  <c r="B338" i="59"/>
  <c r="A339" i="59"/>
  <c r="B339" i="59"/>
  <c r="C339" i="59" s="1"/>
  <c r="A340" i="59"/>
  <c r="B340" i="59"/>
  <c r="A341" i="59"/>
  <c r="B341" i="59"/>
  <c r="A342" i="59"/>
  <c r="B342" i="59"/>
  <c r="C342" i="59" s="1"/>
  <c r="A343" i="59"/>
  <c r="B343" i="59"/>
  <c r="A344" i="59"/>
  <c r="B344" i="59"/>
  <c r="A345" i="59"/>
  <c r="B345" i="59"/>
  <c r="A346" i="59"/>
  <c r="B346" i="59"/>
  <c r="C346" i="59" s="1"/>
  <c r="A347" i="59"/>
  <c r="B347" i="59"/>
  <c r="A348" i="59"/>
  <c r="B348" i="59"/>
  <c r="A349" i="59"/>
  <c r="B349" i="59"/>
  <c r="D349" i="59" s="1"/>
  <c r="C349" i="59"/>
  <c r="A350" i="59"/>
  <c r="B350" i="59"/>
  <c r="A351" i="59"/>
  <c r="B351" i="59"/>
  <c r="A352" i="59"/>
  <c r="B352" i="59"/>
  <c r="D352" i="59" s="1"/>
  <c r="I352" i="59" s="1"/>
  <c r="A353" i="59"/>
  <c r="B353" i="59"/>
  <c r="A354" i="59"/>
  <c r="B354" i="59"/>
  <c r="C354" i="59" s="1"/>
  <c r="A355" i="59"/>
  <c r="B355" i="59"/>
  <c r="A356" i="59"/>
  <c r="B356" i="59"/>
  <c r="D356" i="59" s="1"/>
  <c r="C356" i="59"/>
  <c r="A357" i="59"/>
  <c r="B357" i="59"/>
  <c r="D357" i="59" s="1"/>
  <c r="F357" i="59" s="1"/>
  <c r="C357" i="59"/>
  <c r="A358" i="59"/>
  <c r="B358" i="59"/>
  <c r="C358" i="59" s="1"/>
  <c r="A359" i="59"/>
  <c r="B359" i="59"/>
  <c r="A360" i="59"/>
  <c r="B360" i="59"/>
  <c r="C360" i="59" s="1"/>
  <c r="A361" i="59"/>
  <c r="B361" i="59"/>
  <c r="D361" i="59" s="1"/>
  <c r="F361" i="59" s="1"/>
  <c r="A362" i="59"/>
  <c r="B362" i="59"/>
  <c r="C362" i="59" s="1"/>
  <c r="A363" i="59"/>
  <c r="B363" i="59"/>
  <c r="A364" i="59"/>
  <c r="B364" i="59"/>
  <c r="D364" i="59" s="1"/>
  <c r="C364" i="59"/>
  <c r="A365" i="59"/>
  <c r="B365" i="59"/>
  <c r="D365" i="59" s="1"/>
  <c r="A366" i="59"/>
  <c r="B366" i="59"/>
  <c r="A367" i="59"/>
  <c r="B367" i="59"/>
  <c r="A368" i="59"/>
  <c r="B368" i="59"/>
  <c r="A369" i="59"/>
  <c r="B369" i="59"/>
  <c r="A370" i="59"/>
  <c r="B370" i="59"/>
  <c r="A371" i="59"/>
  <c r="B371" i="59"/>
  <c r="A372" i="59"/>
  <c r="B372" i="59"/>
  <c r="D372" i="59" s="1"/>
  <c r="A373" i="59"/>
  <c r="B373" i="59"/>
  <c r="C373" i="59" s="1"/>
  <c r="A374" i="59"/>
  <c r="B374" i="59"/>
  <c r="C374" i="59" s="1"/>
  <c r="A375" i="59"/>
  <c r="B375" i="59"/>
  <c r="A376" i="59"/>
  <c r="B376" i="59"/>
  <c r="A377" i="59"/>
  <c r="B377" i="59"/>
  <c r="A378" i="59"/>
  <c r="B378" i="59"/>
  <c r="C378" i="59" s="1"/>
  <c r="A379" i="59"/>
  <c r="B379" i="59"/>
  <c r="A380" i="59"/>
  <c r="B380" i="59"/>
  <c r="C380" i="59" s="1"/>
  <c r="A381" i="59"/>
  <c r="B381" i="59"/>
  <c r="A382" i="59"/>
  <c r="B382" i="59"/>
  <c r="A383" i="59"/>
  <c r="B383" i="59"/>
  <c r="A384" i="59"/>
  <c r="B384" i="59"/>
  <c r="A385" i="59"/>
  <c r="B385" i="59"/>
  <c r="D385" i="59" s="1"/>
  <c r="C385" i="59"/>
  <c r="A386" i="59"/>
  <c r="B386" i="59"/>
  <c r="A387" i="59"/>
  <c r="B387" i="59"/>
  <c r="A388" i="59"/>
  <c r="B388" i="59"/>
  <c r="D388" i="59" s="1"/>
  <c r="A389" i="59"/>
  <c r="B389" i="59"/>
  <c r="A390" i="59"/>
  <c r="B390" i="59"/>
  <c r="C390" i="59" s="1"/>
  <c r="A391" i="59"/>
  <c r="B391" i="59"/>
  <c r="A392" i="59"/>
  <c r="B392" i="59"/>
  <c r="A393" i="59"/>
  <c r="B393" i="59"/>
  <c r="A394" i="59"/>
  <c r="B394" i="59"/>
  <c r="C394" i="59" s="1"/>
  <c r="A395" i="59"/>
  <c r="B395" i="59"/>
  <c r="A396" i="59"/>
  <c r="B396" i="59"/>
  <c r="A397" i="59"/>
  <c r="B397" i="59"/>
  <c r="D397" i="59" s="1"/>
  <c r="A398" i="59"/>
  <c r="B398" i="59"/>
  <c r="A399" i="59"/>
  <c r="B399" i="59"/>
  <c r="A400" i="59"/>
  <c r="B400" i="59"/>
  <c r="A401" i="59"/>
  <c r="B401" i="59"/>
  <c r="C401" i="59" s="1"/>
  <c r="A402" i="59"/>
  <c r="B402" i="59"/>
  <c r="C402" i="59" s="1"/>
  <c r="A403" i="59"/>
  <c r="B403" i="59"/>
  <c r="A404" i="59"/>
  <c r="B404" i="59"/>
  <c r="A405" i="59"/>
  <c r="B405" i="59"/>
  <c r="A406" i="59"/>
  <c r="B406" i="59"/>
  <c r="C406" i="59" s="1"/>
  <c r="A407" i="59"/>
  <c r="B407" i="59"/>
  <c r="A408" i="59"/>
  <c r="B408" i="59"/>
  <c r="C408" i="59"/>
  <c r="D408" i="59"/>
  <c r="A409" i="59"/>
  <c r="B409" i="59"/>
  <c r="D409" i="59"/>
  <c r="F409" i="59" s="1"/>
  <c r="A410" i="59"/>
  <c r="B410" i="59"/>
  <c r="C410" i="59" s="1"/>
  <c r="A411" i="59"/>
  <c r="B411" i="59"/>
  <c r="A412" i="59"/>
  <c r="B412" i="59"/>
  <c r="C412" i="59" s="1"/>
  <c r="D412" i="59"/>
  <c r="H412" i="59" s="1"/>
  <c r="A413" i="59"/>
  <c r="B413" i="59"/>
  <c r="A414" i="59"/>
  <c r="B414" i="59"/>
  <c r="A415" i="59"/>
  <c r="B415" i="59"/>
  <c r="A416" i="59"/>
  <c r="B416" i="59"/>
  <c r="D416" i="59" s="1"/>
  <c r="I416" i="59" s="1"/>
  <c r="A417" i="59"/>
  <c r="B417" i="59"/>
  <c r="D417" i="59" s="1"/>
  <c r="G417" i="59"/>
  <c r="A418" i="59"/>
  <c r="B418" i="59"/>
  <c r="C418" i="59" s="1"/>
  <c r="A419" i="59"/>
  <c r="B419" i="59"/>
  <c r="A420" i="59"/>
  <c r="B420" i="59"/>
  <c r="C420" i="59" s="1"/>
  <c r="A421" i="59"/>
  <c r="B421" i="59"/>
  <c r="A422" i="59"/>
  <c r="B422" i="59"/>
  <c r="C422" i="59" s="1"/>
  <c r="A423" i="59"/>
  <c r="B423" i="59"/>
  <c r="A424" i="59"/>
  <c r="B424" i="59"/>
  <c r="A425" i="59"/>
  <c r="B425" i="59"/>
  <c r="A426" i="59"/>
  <c r="B426" i="59"/>
  <c r="C426" i="59" s="1"/>
  <c r="A427" i="59"/>
  <c r="B427" i="59"/>
  <c r="A428" i="59"/>
  <c r="B428" i="59"/>
  <c r="A429" i="59"/>
  <c r="B429" i="59"/>
  <c r="C429" i="59" s="1"/>
  <c r="D429" i="59"/>
  <c r="A430" i="59"/>
  <c r="B430" i="59"/>
  <c r="A431" i="59"/>
  <c r="B431" i="59"/>
  <c r="A432" i="59"/>
  <c r="B432" i="59"/>
  <c r="C432" i="59" s="1"/>
  <c r="D432" i="59"/>
  <c r="A433" i="59"/>
  <c r="B433" i="59"/>
  <c r="C433" i="59" s="1"/>
  <c r="D433" i="59"/>
  <c r="G433" i="59" s="1"/>
  <c r="A434" i="59"/>
  <c r="B434" i="59"/>
  <c r="A435" i="59"/>
  <c r="B435" i="59"/>
  <c r="A436" i="59"/>
  <c r="B436" i="59"/>
  <c r="C436" i="59" s="1"/>
  <c r="D436" i="59"/>
  <c r="A437" i="59"/>
  <c r="B437" i="59"/>
  <c r="C437" i="59" s="1"/>
  <c r="D437" i="59"/>
  <c r="A438" i="59"/>
  <c r="B438" i="59"/>
  <c r="C438" i="59" s="1"/>
  <c r="A439" i="59"/>
  <c r="B439" i="59"/>
  <c r="A440" i="59"/>
  <c r="B440" i="59"/>
  <c r="A441" i="59"/>
  <c r="B441" i="59"/>
  <c r="A442" i="59"/>
  <c r="B442" i="59"/>
  <c r="C442" i="59" s="1"/>
  <c r="A443" i="59"/>
  <c r="B443" i="59"/>
  <c r="A444" i="59"/>
  <c r="B444" i="59"/>
  <c r="A445" i="59"/>
  <c r="B445" i="59"/>
  <c r="A446" i="59"/>
  <c r="B446" i="59"/>
  <c r="A447" i="59"/>
  <c r="B447" i="59"/>
  <c r="A448" i="59"/>
  <c r="B448" i="59"/>
  <c r="D448" i="59" s="1"/>
  <c r="A449" i="59"/>
  <c r="B449" i="59"/>
  <c r="D449" i="59" s="1"/>
  <c r="C449" i="59"/>
  <c r="A450" i="59"/>
  <c r="B450" i="59"/>
  <c r="A451" i="59"/>
  <c r="B451" i="59"/>
  <c r="A452" i="59"/>
  <c r="B452" i="59"/>
  <c r="A453" i="59"/>
  <c r="B453" i="59"/>
  <c r="A454" i="59"/>
  <c r="B454" i="59"/>
  <c r="C454" i="59"/>
  <c r="A455" i="59"/>
  <c r="B455" i="59"/>
  <c r="A456" i="59"/>
  <c r="B456" i="59"/>
  <c r="D456" i="59" s="1"/>
  <c r="I456" i="59" s="1"/>
  <c r="C456" i="59"/>
  <c r="A457" i="59"/>
  <c r="B457" i="59"/>
  <c r="C457" i="59"/>
  <c r="A458" i="59"/>
  <c r="B458" i="59"/>
  <c r="C458" i="59" s="1"/>
  <c r="A459" i="59"/>
  <c r="B459" i="59"/>
  <c r="A460" i="59"/>
  <c r="B460" i="59"/>
  <c r="C460" i="59" s="1"/>
  <c r="A461" i="59"/>
  <c r="B461" i="59"/>
  <c r="A462" i="59"/>
  <c r="B462" i="59"/>
  <c r="A463" i="59"/>
  <c r="B463" i="59"/>
  <c r="A464" i="59"/>
  <c r="B464" i="59"/>
  <c r="D464" i="59" s="1"/>
  <c r="A465" i="59"/>
  <c r="B465" i="59"/>
  <c r="A466" i="59"/>
  <c r="B466" i="59"/>
  <c r="C466" i="59" s="1"/>
  <c r="A467" i="59"/>
  <c r="B467" i="59"/>
  <c r="A468" i="59"/>
  <c r="B468" i="59"/>
  <c r="C468" i="59"/>
  <c r="A469" i="59"/>
  <c r="B469" i="59"/>
  <c r="D469" i="59" s="1"/>
  <c r="F469" i="59" s="1"/>
  <c r="A470" i="59"/>
  <c r="B470" i="59"/>
  <c r="C470" i="59" s="1"/>
  <c r="A471" i="59"/>
  <c r="B471" i="59"/>
  <c r="A472" i="59"/>
  <c r="B472" i="59"/>
  <c r="C472" i="59" s="1"/>
  <c r="A473" i="59"/>
  <c r="B473" i="59"/>
  <c r="A474" i="59"/>
  <c r="B474" i="59"/>
  <c r="C474" i="59" s="1"/>
  <c r="A475" i="59"/>
  <c r="B475" i="59"/>
  <c r="D475" i="59" s="1"/>
  <c r="A476" i="59"/>
  <c r="B476" i="59"/>
  <c r="A477" i="59"/>
  <c r="B477" i="59"/>
  <c r="A478" i="59"/>
  <c r="B478" i="59"/>
  <c r="A479" i="59"/>
  <c r="B479" i="59"/>
  <c r="D479" i="59" s="1"/>
  <c r="A480" i="59"/>
  <c r="B480" i="59"/>
  <c r="D480" i="59"/>
  <c r="H480" i="59" s="1"/>
  <c r="A481" i="59"/>
  <c r="B481" i="59"/>
  <c r="A482" i="59"/>
  <c r="B482" i="59"/>
  <c r="C482" i="59" s="1"/>
  <c r="A483" i="59"/>
  <c r="B483" i="59"/>
  <c r="A484" i="59"/>
  <c r="B484" i="59"/>
  <c r="A485" i="59"/>
  <c r="B485" i="59"/>
  <c r="C485" i="59" s="1"/>
  <c r="A486" i="59"/>
  <c r="B486" i="59"/>
  <c r="C486" i="59" s="1"/>
  <c r="A487" i="59"/>
  <c r="B487" i="59"/>
  <c r="D487" i="59" s="1"/>
  <c r="A488" i="59"/>
  <c r="B488" i="59"/>
  <c r="C488" i="59" s="1"/>
  <c r="A489" i="59"/>
  <c r="B489" i="59"/>
  <c r="A490" i="59"/>
  <c r="B490" i="59"/>
  <c r="C490" i="59"/>
  <c r="A491" i="59"/>
  <c r="B491" i="59"/>
  <c r="A492" i="59"/>
  <c r="B492" i="59"/>
  <c r="A493" i="59"/>
  <c r="B493" i="59"/>
  <c r="A494" i="59"/>
  <c r="B494" i="59"/>
  <c r="A495" i="59"/>
  <c r="B495" i="59"/>
  <c r="A496" i="59"/>
  <c r="B496" i="59"/>
  <c r="C496" i="59" s="1"/>
  <c r="A497" i="59"/>
  <c r="B497" i="59"/>
  <c r="A498" i="59"/>
  <c r="B498" i="59"/>
  <c r="C498" i="59" s="1"/>
  <c r="A499" i="59"/>
  <c r="B499" i="59"/>
  <c r="A500" i="59"/>
  <c r="B500" i="59"/>
  <c r="D500" i="59" s="1"/>
  <c r="F500" i="59" s="1"/>
  <c r="A501" i="59"/>
  <c r="B501" i="59"/>
  <c r="C501" i="59" s="1"/>
  <c r="A502" i="59"/>
  <c r="B502" i="59"/>
  <c r="C502" i="59" s="1"/>
  <c r="A503" i="59"/>
  <c r="B503" i="59"/>
  <c r="D503" i="59" s="1"/>
  <c r="A504" i="59"/>
  <c r="B504" i="59"/>
  <c r="A505" i="59"/>
  <c r="B505" i="59"/>
  <c r="A506" i="59"/>
  <c r="B506" i="59"/>
  <c r="A507" i="59"/>
  <c r="B507" i="59"/>
  <c r="D507" i="59" s="1"/>
  <c r="A508" i="59"/>
  <c r="B508" i="59"/>
  <c r="A509" i="59"/>
  <c r="B509" i="59"/>
  <c r="A510" i="59"/>
  <c r="B510" i="59"/>
  <c r="A511" i="59"/>
  <c r="B511" i="59"/>
  <c r="A512" i="59"/>
  <c r="B512" i="59"/>
  <c r="A513" i="59"/>
  <c r="B513" i="59"/>
  <c r="D513" i="59" s="1"/>
  <c r="H513" i="59" s="1"/>
  <c r="A514" i="59"/>
  <c r="B514" i="59"/>
  <c r="C514" i="59" s="1"/>
  <c r="A515" i="59"/>
  <c r="B515" i="59"/>
  <c r="A516" i="59"/>
  <c r="B516" i="59"/>
  <c r="C516" i="59" s="1"/>
  <c r="A517" i="59"/>
  <c r="B517" i="59"/>
  <c r="C517" i="59" s="1"/>
  <c r="A518" i="59"/>
  <c r="B518" i="59"/>
  <c r="C518" i="59" s="1"/>
  <c r="A519" i="59"/>
  <c r="B519" i="59"/>
  <c r="D519" i="59" s="1"/>
  <c r="H519" i="59" s="1"/>
  <c r="F519" i="59"/>
  <c r="A520" i="59"/>
  <c r="B520" i="59"/>
  <c r="D520" i="59"/>
  <c r="A521" i="59"/>
  <c r="B521" i="59"/>
  <c r="C521" i="59" s="1"/>
  <c r="A522" i="59"/>
  <c r="B522" i="59"/>
  <c r="C522" i="59" s="1"/>
  <c r="A523" i="59"/>
  <c r="B523" i="59"/>
  <c r="A524" i="59"/>
  <c r="B524" i="59"/>
  <c r="A525" i="59"/>
  <c r="B525" i="59"/>
  <c r="D525" i="59"/>
  <c r="A526" i="59"/>
  <c r="B526" i="59"/>
  <c r="C526" i="59" s="1"/>
  <c r="A527" i="59"/>
  <c r="B527" i="59"/>
  <c r="D527" i="59" s="1"/>
  <c r="A528" i="59"/>
  <c r="B528" i="59"/>
  <c r="A529" i="59"/>
  <c r="B529" i="59"/>
  <c r="C529" i="59" s="1"/>
  <c r="A530" i="59"/>
  <c r="B530" i="59"/>
  <c r="A531" i="59"/>
  <c r="B531" i="59"/>
  <c r="D531" i="59" s="1"/>
  <c r="A532" i="59"/>
  <c r="B532" i="59"/>
  <c r="C532" i="59" s="1"/>
  <c r="D532" i="59"/>
  <c r="H532" i="59" s="1"/>
  <c r="A533" i="59"/>
  <c r="B533" i="59"/>
  <c r="A534" i="59"/>
  <c r="B534" i="59"/>
  <c r="C534" i="59" s="1"/>
  <c r="A535" i="59"/>
  <c r="B535" i="59"/>
  <c r="A536" i="59"/>
  <c r="B536" i="59"/>
  <c r="C536" i="59" s="1"/>
  <c r="A537" i="59"/>
  <c r="B537" i="59"/>
  <c r="C537" i="59"/>
  <c r="A538" i="59"/>
  <c r="B538" i="59"/>
  <c r="C538" i="59" s="1"/>
  <c r="A539" i="59"/>
  <c r="B539" i="59"/>
  <c r="D539" i="59" s="1"/>
  <c r="A540" i="59"/>
  <c r="B540" i="59"/>
  <c r="D540" i="59" s="1"/>
  <c r="A541" i="59"/>
  <c r="B541" i="59"/>
  <c r="A542" i="59"/>
  <c r="B542" i="59"/>
  <c r="C542" i="59" s="1"/>
  <c r="A543" i="59"/>
  <c r="B543" i="59"/>
  <c r="D543" i="59" s="1"/>
  <c r="I543" i="59" s="1"/>
  <c r="A544" i="59"/>
  <c r="B544" i="59"/>
  <c r="C544" i="59" s="1"/>
  <c r="D544" i="59"/>
  <c r="A545" i="59"/>
  <c r="B545" i="59"/>
  <c r="C545" i="59" s="1"/>
  <c r="D545" i="59"/>
  <c r="F545" i="59" s="1"/>
  <c r="A546" i="59"/>
  <c r="B546" i="59"/>
  <c r="A547" i="59"/>
  <c r="B547" i="59"/>
  <c r="D547" i="59" s="1"/>
  <c r="I547" i="59" s="1"/>
  <c r="A548" i="59"/>
  <c r="B548" i="59"/>
  <c r="C548" i="59" s="1"/>
  <c r="A549" i="59"/>
  <c r="B549" i="59"/>
  <c r="A550" i="59"/>
  <c r="B550" i="59"/>
  <c r="C550" i="59" s="1"/>
  <c r="A551" i="59"/>
  <c r="B551" i="59"/>
  <c r="A552" i="59"/>
  <c r="B552" i="59"/>
  <c r="C552" i="59"/>
  <c r="D552" i="59"/>
  <c r="I552" i="59" s="1"/>
  <c r="A553" i="59"/>
  <c r="B553" i="59"/>
  <c r="C553" i="59" s="1"/>
  <c r="A554" i="59"/>
  <c r="B554" i="59"/>
  <c r="C554" i="59" s="1"/>
  <c r="A555" i="59"/>
  <c r="B555" i="59"/>
  <c r="D555" i="59"/>
  <c r="H555" i="59" s="1"/>
  <c r="A556" i="59"/>
  <c r="B556" i="59"/>
  <c r="A557" i="59"/>
  <c r="B557" i="59"/>
  <c r="D557" i="59" s="1"/>
  <c r="A558" i="59"/>
  <c r="B558" i="59"/>
  <c r="C558" i="59" s="1"/>
  <c r="A559" i="59"/>
  <c r="B559" i="59"/>
  <c r="A560" i="59"/>
  <c r="B560" i="59"/>
  <c r="A561" i="59"/>
  <c r="B561" i="59"/>
  <c r="A562" i="59"/>
  <c r="B562" i="59"/>
  <c r="A563" i="59"/>
  <c r="B563" i="59"/>
  <c r="A564" i="59"/>
  <c r="B564" i="59"/>
  <c r="A565" i="59"/>
  <c r="B565" i="59"/>
  <c r="A566" i="59"/>
  <c r="B566" i="59"/>
  <c r="C566" i="59" s="1"/>
  <c r="A567" i="59"/>
  <c r="B567" i="59"/>
  <c r="A568" i="59"/>
  <c r="B568" i="59"/>
  <c r="A569" i="59"/>
  <c r="B569" i="59"/>
  <c r="A570" i="59"/>
  <c r="B570" i="59"/>
  <c r="C570" i="59" s="1"/>
  <c r="A571" i="59"/>
  <c r="B571" i="59"/>
  <c r="A572" i="59"/>
  <c r="B572" i="59"/>
  <c r="A573" i="59"/>
  <c r="B573" i="59"/>
  <c r="A574" i="59"/>
  <c r="B574" i="59"/>
  <c r="C574" i="59" s="1"/>
  <c r="A575" i="59"/>
  <c r="B575" i="59"/>
  <c r="A576" i="59"/>
  <c r="B576" i="59"/>
  <c r="A577" i="59"/>
  <c r="B577" i="59"/>
  <c r="A578" i="59"/>
  <c r="B578" i="59"/>
  <c r="A579" i="59"/>
  <c r="B579" i="59"/>
  <c r="D579" i="59" s="1"/>
  <c r="A580" i="59"/>
  <c r="B580" i="59"/>
  <c r="A581" i="59"/>
  <c r="B581" i="59"/>
  <c r="A582" i="59"/>
  <c r="B582" i="59"/>
  <c r="C582" i="59" s="1"/>
  <c r="A583" i="59"/>
  <c r="B583" i="59"/>
  <c r="A584" i="59"/>
  <c r="B584" i="59"/>
  <c r="C584" i="59" s="1"/>
  <c r="A585" i="59"/>
  <c r="B585" i="59"/>
  <c r="C585" i="59" s="1"/>
  <c r="A586" i="59"/>
  <c r="B586" i="59"/>
  <c r="C586" i="59" s="1"/>
  <c r="A587" i="59"/>
  <c r="B587" i="59"/>
  <c r="A588" i="59"/>
  <c r="B588" i="59"/>
  <c r="D588" i="59"/>
  <c r="A589" i="59"/>
  <c r="B589" i="59"/>
  <c r="D589" i="59" s="1"/>
  <c r="A590" i="59"/>
  <c r="B590" i="59"/>
  <c r="C590" i="59" s="1"/>
  <c r="A591" i="59"/>
  <c r="B591" i="59"/>
  <c r="D591" i="59" s="1"/>
  <c r="A592" i="59"/>
  <c r="B592" i="59"/>
  <c r="A593" i="59"/>
  <c r="B593" i="59"/>
  <c r="A594" i="59"/>
  <c r="B594" i="59"/>
  <c r="A595" i="59"/>
  <c r="B595" i="59"/>
  <c r="D595" i="59" s="1"/>
  <c r="A596" i="59"/>
  <c r="B596" i="59"/>
  <c r="A597" i="59"/>
  <c r="B597" i="59"/>
  <c r="C597" i="59"/>
  <c r="D597" i="59"/>
  <c r="A598" i="59"/>
  <c r="B598" i="59"/>
  <c r="C598" i="59"/>
  <c r="A599" i="59"/>
  <c r="B599" i="59"/>
  <c r="A600" i="59"/>
  <c r="B600" i="59"/>
  <c r="C600" i="59" s="1"/>
  <c r="A601" i="59"/>
  <c r="B601" i="59"/>
  <c r="C601" i="59" s="1"/>
  <c r="A602" i="59"/>
  <c r="B602" i="59"/>
  <c r="C602" i="59" s="1"/>
  <c r="A603" i="59"/>
  <c r="B603" i="59"/>
  <c r="D603" i="59" s="1"/>
  <c r="I603" i="59" s="1"/>
  <c r="A604" i="59"/>
  <c r="B604" i="59"/>
  <c r="A605" i="59"/>
  <c r="B605" i="59"/>
  <c r="A606" i="59"/>
  <c r="B606" i="59"/>
  <c r="C606" i="59" s="1"/>
  <c r="A607" i="59"/>
  <c r="B607" i="59"/>
  <c r="A608" i="59"/>
  <c r="B608" i="59"/>
  <c r="C608" i="59" s="1"/>
  <c r="A609" i="59"/>
  <c r="B609" i="59"/>
  <c r="D609" i="59" s="1"/>
  <c r="G609" i="59" s="1"/>
  <c r="A610" i="59"/>
  <c r="B610" i="59"/>
  <c r="A611" i="59"/>
  <c r="B611" i="59"/>
  <c r="D611" i="59"/>
  <c r="A612" i="59"/>
  <c r="B612" i="59"/>
  <c r="D612" i="59" s="1"/>
  <c r="A613" i="59"/>
  <c r="B613" i="59"/>
  <c r="A614" i="59"/>
  <c r="B614" i="59"/>
  <c r="C614" i="59" s="1"/>
  <c r="A615" i="59"/>
  <c r="B615" i="59"/>
  <c r="D615" i="59" s="1"/>
  <c r="A616" i="59"/>
  <c r="B616" i="59"/>
  <c r="A617" i="59"/>
  <c r="B617" i="59"/>
  <c r="A618" i="59"/>
  <c r="B618" i="59"/>
  <c r="C618" i="59" s="1"/>
  <c r="A619" i="59"/>
  <c r="B619" i="59"/>
  <c r="A620" i="59"/>
  <c r="B620" i="59"/>
  <c r="A621" i="59"/>
  <c r="B621" i="59"/>
  <c r="A622" i="59"/>
  <c r="B622" i="59"/>
  <c r="A623" i="59"/>
  <c r="B623" i="59"/>
  <c r="A624" i="59"/>
  <c r="B624" i="59"/>
  <c r="A625" i="59"/>
  <c r="B625" i="59"/>
  <c r="A626" i="59"/>
  <c r="B626" i="59"/>
  <c r="C626" i="59" s="1"/>
  <c r="A627" i="59"/>
  <c r="B627" i="59"/>
  <c r="A628" i="59"/>
  <c r="B628" i="59"/>
  <c r="A629" i="59"/>
  <c r="B629" i="59"/>
  <c r="C629" i="59" s="1"/>
  <c r="A630" i="59"/>
  <c r="B630" i="59"/>
  <c r="C630" i="59" s="1"/>
  <c r="A631" i="59"/>
  <c r="B631" i="59"/>
  <c r="D631" i="59" s="1"/>
  <c r="A632" i="59"/>
  <c r="B632" i="59"/>
  <c r="A633" i="59"/>
  <c r="B633" i="59"/>
  <c r="A634" i="59"/>
  <c r="B634" i="59"/>
  <c r="A635" i="59"/>
  <c r="B635" i="59"/>
  <c r="C635" i="59" s="1"/>
  <c r="A636" i="59"/>
  <c r="B636" i="59"/>
  <c r="A637" i="59"/>
  <c r="B637" i="59"/>
  <c r="A638" i="59"/>
  <c r="B638" i="59"/>
  <c r="C638" i="59" s="1"/>
  <c r="D638" i="59"/>
  <c r="G638" i="59" s="1"/>
  <c r="A639" i="59"/>
  <c r="B639" i="59"/>
  <c r="C639" i="59" s="1"/>
  <c r="A640" i="59"/>
  <c r="B640" i="59"/>
  <c r="A641" i="59"/>
  <c r="B641" i="59"/>
  <c r="C641" i="59" s="1"/>
  <c r="D641" i="59"/>
  <c r="A642" i="59"/>
  <c r="B642" i="59"/>
  <c r="C642" i="59" s="1"/>
  <c r="A643" i="59"/>
  <c r="B643" i="59"/>
  <c r="C643" i="59" s="1"/>
  <c r="A644" i="59"/>
  <c r="B644" i="59"/>
  <c r="A645" i="59"/>
  <c r="B645" i="59"/>
  <c r="A646" i="59"/>
  <c r="B646" i="59"/>
  <c r="A647" i="59"/>
  <c r="B647" i="59"/>
  <c r="A648" i="59"/>
  <c r="B648" i="59"/>
  <c r="A649" i="59"/>
  <c r="B649" i="59"/>
  <c r="A650" i="59"/>
  <c r="B650" i="59"/>
  <c r="C650" i="59" s="1"/>
  <c r="D650" i="59"/>
  <c r="H650" i="59" s="1"/>
  <c r="A651" i="59"/>
  <c r="B651" i="59"/>
  <c r="C651" i="59" s="1"/>
  <c r="A652" i="59"/>
  <c r="B652" i="59"/>
  <c r="A653" i="59"/>
  <c r="B653" i="59"/>
  <c r="A654" i="59"/>
  <c r="B654" i="59"/>
  <c r="D654" i="59" s="1"/>
  <c r="A655" i="59"/>
  <c r="B655" i="59"/>
  <c r="A656" i="59"/>
  <c r="B656" i="59"/>
  <c r="A657" i="59"/>
  <c r="B657" i="59"/>
  <c r="D657" i="59"/>
  <c r="F657" i="59" s="1"/>
  <c r="A658" i="59"/>
  <c r="B658" i="59"/>
  <c r="D658" i="59"/>
  <c r="G658" i="59" s="1"/>
  <c r="A659" i="59"/>
  <c r="B659" i="59"/>
  <c r="C659" i="59"/>
  <c r="A660" i="59"/>
  <c r="B660" i="59"/>
  <c r="A661" i="59"/>
  <c r="B661" i="59"/>
  <c r="D661" i="59" s="1"/>
  <c r="A662" i="59"/>
  <c r="B662" i="59"/>
  <c r="A663" i="59"/>
  <c r="B663" i="59"/>
  <c r="C663" i="59" s="1"/>
  <c r="A664" i="59"/>
  <c r="B664" i="59"/>
  <c r="A665" i="59"/>
  <c r="B665" i="59"/>
  <c r="D665" i="59" s="1"/>
  <c r="F665" i="59" s="1"/>
  <c r="A666" i="59"/>
  <c r="B666" i="59"/>
  <c r="C666" i="59"/>
  <c r="A667" i="59"/>
  <c r="B667" i="59"/>
  <c r="C667" i="59" s="1"/>
  <c r="A668" i="59"/>
  <c r="B668" i="59"/>
  <c r="A669" i="59"/>
  <c r="B669" i="59"/>
  <c r="C669" i="59" s="1"/>
  <c r="A670" i="59"/>
  <c r="B670" i="59"/>
  <c r="A671" i="59"/>
  <c r="B671" i="59"/>
  <c r="C671" i="59" s="1"/>
  <c r="A672" i="59"/>
  <c r="B672" i="59"/>
  <c r="A673" i="59"/>
  <c r="B673" i="59"/>
  <c r="A674" i="59"/>
  <c r="B674" i="59"/>
  <c r="A675" i="59"/>
  <c r="B675" i="59"/>
  <c r="C675" i="59" s="1"/>
  <c r="A676" i="59"/>
  <c r="B676" i="59"/>
  <c r="A677" i="59"/>
  <c r="B677" i="59"/>
  <c r="C677" i="59" s="1"/>
  <c r="D677" i="59"/>
  <c r="A678" i="59"/>
  <c r="B678" i="59"/>
  <c r="C678" i="59" s="1"/>
  <c r="A679" i="59"/>
  <c r="B679" i="59"/>
  <c r="A680" i="59"/>
  <c r="B680" i="59"/>
  <c r="A681" i="59"/>
  <c r="B681" i="59"/>
  <c r="A682" i="59"/>
  <c r="B682" i="59"/>
  <c r="C682" i="59" s="1"/>
  <c r="D682" i="59"/>
  <c r="H682" i="59" s="1"/>
  <c r="G682" i="59"/>
  <c r="A683" i="59"/>
  <c r="B683" i="59"/>
  <c r="C683" i="59" s="1"/>
  <c r="A684" i="59"/>
  <c r="B684" i="59"/>
  <c r="A685" i="59"/>
  <c r="B685" i="59"/>
  <c r="A686" i="59"/>
  <c r="B686" i="59"/>
  <c r="A687" i="59"/>
  <c r="B687" i="59"/>
  <c r="A688" i="59"/>
  <c r="B688" i="59"/>
  <c r="A689" i="59"/>
  <c r="B689" i="59"/>
  <c r="D689" i="59"/>
  <c r="F689" i="59" s="1"/>
  <c r="A690" i="59"/>
  <c r="B690" i="59"/>
  <c r="D690" i="59" s="1"/>
  <c r="A691" i="59"/>
  <c r="B691" i="59"/>
  <c r="C691" i="59" s="1"/>
  <c r="A692" i="59"/>
  <c r="B692" i="59"/>
  <c r="A693" i="59"/>
  <c r="B693" i="59"/>
  <c r="A694" i="59"/>
  <c r="B694" i="59"/>
  <c r="D694" i="59" s="1"/>
  <c r="C694" i="59"/>
  <c r="A695" i="59"/>
  <c r="B695" i="59"/>
  <c r="C695" i="59" s="1"/>
  <c r="A696" i="59"/>
  <c r="B696" i="59"/>
  <c r="A697" i="59"/>
  <c r="B697" i="59"/>
  <c r="A698" i="59"/>
  <c r="B698" i="59"/>
  <c r="A699" i="59"/>
  <c r="B699" i="59"/>
  <c r="C699" i="59" s="1"/>
  <c r="A700" i="59"/>
  <c r="B700" i="59"/>
  <c r="A701" i="59"/>
  <c r="B701" i="59"/>
  <c r="A702" i="59"/>
  <c r="B702" i="59"/>
  <c r="C702" i="59" s="1"/>
  <c r="A703" i="59"/>
  <c r="B703" i="59"/>
  <c r="C703" i="59" s="1"/>
  <c r="A704" i="59"/>
  <c r="B704" i="59"/>
  <c r="A705" i="59"/>
  <c r="B705" i="59"/>
  <c r="D705" i="59"/>
  <c r="A706" i="59"/>
  <c r="B706" i="59"/>
  <c r="A707" i="59"/>
  <c r="B707" i="59"/>
  <c r="C707" i="59" s="1"/>
  <c r="A708" i="59"/>
  <c r="B708" i="59"/>
  <c r="A709" i="59"/>
  <c r="B709" i="59"/>
  <c r="A710" i="59"/>
  <c r="B710" i="59"/>
  <c r="A711" i="59"/>
  <c r="B711" i="59"/>
  <c r="A712" i="59"/>
  <c r="B712" i="59"/>
  <c r="A713" i="59"/>
  <c r="B713" i="59"/>
  <c r="A714" i="59"/>
  <c r="B714" i="59"/>
  <c r="C714" i="59" s="1"/>
  <c r="D714" i="59"/>
  <c r="A715" i="59"/>
  <c r="B715" i="59"/>
  <c r="C715" i="59"/>
  <c r="A716" i="59"/>
  <c r="B716" i="59"/>
  <c r="A717" i="59"/>
  <c r="B717" i="59"/>
  <c r="A718" i="59"/>
  <c r="B718" i="59"/>
  <c r="D718" i="59" s="1"/>
  <c r="A719" i="59"/>
  <c r="B719" i="59"/>
  <c r="A720" i="59"/>
  <c r="B720" i="59"/>
  <c r="A721" i="59"/>
  <c r="B721" i="59"/>
  <c r="D721" i="59" s="1"/>
  <c r="F721" i="59" s="1"/>
  <c r="A722" i="59"/>
  <c r="B722" i="59"/>
  <c r="C722" i="59" s="1"/>
  <c r="D722" i="59"/>
  <c r="A723" i="59"/>
  <c r="B723" i="59"/>
  <c r="C723" i="59" s="1"/>
  <c r="A724" i="59"/>
  <c r="B724" i="59"/>
  <c r="A725" i="59"/>
  <c r="B725" i="59"/>
  <c r="D725" i="59" s="1"/>
  <c r="A726" i="59"/>
  <c r="B726" i="59"/>
  <c r="D726" i="59" s="1"/>
  <c r="A727" i="59"/>
  <c r="B727" i="59"/>
  <c r="C727" i="59" s="1"/>
  <c r="A728" i="59"/>
  <c r="B728" i="59"/>
  <c r="A729" i="59"/>
  <c r="B729" i="59"/>
  <c r="C729" i="59" s="1"/>
  <c r="D729" i="59"/>
  <c r="F729" i="59" s="1"/>
  <c r="E729" i="59"/>
  <c r="H729" i="59"/>
  <c r="A730" i="59"/>
  <c r="B730" i="59"/>
  <c r="C730" i="59"/>
  <c r="D730" i="59"/>
  <c r="A731" i="59"/>
  <c r="B731" i="59"/>
  <c r="C731" i="59" s="1"/>
  <c r="A732" i="59"/>
  <c r="B732" i="59"/>
  <c r="A733" i="59"/>
  <c r="B733" i="59"/>
  <c r="D733" i="59"/>
  <c r="A734" i="59"/>
  <c r="B734" i="59"/>
  <c r="A735" i="59"/>
  <c r="B735" i="59"/>
  <c r="C735" i="59" s="1"/>
  <c r="A736" i="59"/>
  <c r="B736" i="59"/>
  <c r="A737" i="59"/>
  <c r="B737" i="59"/>
  <c r="A738" i="59"/>
  <c r="B738" i="59"/>
  <c r="C738" i="59" s="1"/>
  <c r="A739" i="59"/>
  <c r="B739" i="59"/>
  <c r="C739" i="59" s="1"/>
  <c r="A740" i="59"/>
  <c r="B740" i="59"/>
  <c r="A741" i="59"/>
  <c r="B741" i="59"/>
  <c r="A742" i="59"/>
  <c r="B742" i="59"/>
  <c r="D742" i="59" s="1"/>
  <c r="G742" i="59" s="1"/>
  <c r="C742" i="59"/>
  <c r="A743" i="59"/>
  <c r="B743" i="59"/>
  <c r="A744" i="59"/>
  <c r="B744" i="59"/>
  <c r="A745" i="59"/>
  <c r="B745" i="59"/>
  <c r="D745" i="59" s="1"/>
  <c r="F745" i="59" s="1"/>
  <c r="H745" i="59"/>
  <c r="A746" i="59"/>
  <c r="B746" i="59"/>
  <c r="D746" i="59" s="1"/>
  <c r="H746" i="59" s="1"/>
  <c r="A747" i="59"/>
  <c r="B747" i="59"/>
  <c r="C747" i="59" s="1"/>
  <c r="A748" i="59"/>
  <c r="B748" i="59"/>
  <c r="A749" i="59"/>
  <c r="B749" i="59"/>
  <c r="A750" i="59"/>
  <c r="B750" i="59"/>
  <c r="C750" i="59" s="1"/>
  <c r="A751" i="59"/>
  <c r="B751" i="59"/>
  <c r="C751" i="59" s="1"/>
  <c r="A752" i="59"/>
  <c r="B752" i="59"/>
  <c r="A753" i="59"/>
  <c r="B753" i="59"/>
  <c r="A754" i="59"/>
  <c r="B754" i="59"/>
  <c r="C754" i="59" s="1"/>
  <c r="D754" i="59"/>
  <c r="A755" i="59"/>
  <c r="B755" i="59"/>
  <c r="C755" i="59" s="1"/>
  <c r="A756" i="59"/>
  <c r="B756" i="59"/>
  <c r="A757" i="59"/>
  <c r="B757" i="59"/>
  <c r="C757" i="59" s="1"/>
  <c r="A758" i="59"/>
  <c r="B758" i="59"/>
  <c r="C758" i="59" s="1"/>
  <c r="A759" i="59"/>
  <c r="B759" i="59"/>
  <c r="C759" i="59" s="1"/>
  <c r="A760" i="59"/>
  <c r="B760" i="59"/>
  <c r="A761" i="59"/>
  <c r="B761" i="59"/>
  <c r="A762" i="59"/>
  <c r="B762" i="59"/>
  <c r="D762" i="59" s="1"/>
  <c r="H762" i="59" s="1"/>
  <c r="C762" i="59"/>
  <c r="A763" i="59"/>
  <c r="B763" i="59"/>
  <c r="C763" i="59" s="1"/>
  <c r="A764" i="59"/>
  <c r="B764" i="59"/>
  <c r="A765" i="59"/>
  <c r="B765" i="59"/>
  <c r="D765" i="59" s="1"/>
  <c r="A766" i="59"/>
  <c r="B766" i="59"/>
  <c r="A767" i="59"/>
  <c r="B767" i="59"/>
  <c r="C767" i="59"/>
  <c r="A768" i="59"/>
  <c r="B768" i="59"/>
  <c r="A769" i="59"/>
  <c r="B769" i="59"/>
  <c r="A770" i="59"/>
  <c r="B770" i="59"/>
  <c r="C770" i="59" s="1"/>
  <c r="A771" i="59"/>
  <c r="B771" i="59"/>
  <c r="C771" i="59" s="1"/>
  <c r="A772" i="59"/>
  <c r="B772" i="59"/>
  <c r="A773" i="59"/>
  <c r="B773" i="59"/>
  <c r="A774" i="59"/>
  <c r="B774" i="59"/>
  <c r="D774" i="59" s="1"/>
  <c r="G774" i="59" s="1"/>
  <c r="C774" i="59"/>
  <c r="A775" i="59"/>
  <c r="B775" i="59"/>
  <c r="A776" i="59"/>
  <c r="B776" i="59"/>
  <c r="A777" i="59"/>
  <c r="B777" i="59"/>
  <c r="C777" i="59" s="1"/>
  <c r="A778" i="59"/>
  <c r="B778" i="59"/>
  <c r="A779" i="59"/>
  <c r="B779" i="59"/>
  <c r="C779" i="59" s="1"/>
  <c r="A780" i="59"/>
  <c r="B780" i="59"/>
  <c r="A781" i="59"/>
  <c r="B781" i="59"/>
  <c r="C781" i="59" s="1"/>
  <c r="A782" i="59"/>
  <c r="B782" i="59"/>
  <c r="A783" i="59"/>
  <c r="B783" i="59"/>
  <c r="A784" i="59"/>
  <c r="B784" i="59"/>
  <c r="A785" i="59"/>
  <c r="B785" i="59"/>
  <c r="D785" i="59" s="1"/>
  <c r="F785" i="59" s="1"/>
  <c r="A786" i="59"/>
  <c r="B786" i="59"/>
  <c r="C786" i="59" s="1"/>
  <c r="A787" i="59"/>
  <c r="B787" i="59"/>
  <c r="C787" i="59" s="1"/>
  <c r="A788" i="59"/>
  <c r="B788" i="59"/>
  <c r="A789" i="59"/>
  <c r="B789" i="59"/>
  <c r="A790" i="59"/>
  <c r="B790" i="59"/>
  <c r="A791" i="59"/>
  <c r="B791" i="59"/>
  <c r="C791" i="59"/>
  <c r="A792" i="59"/>
  <c r="B792" i="59"/>
  <c r="A793" i="59"/>
  <c r="B793" i="59"/>
  <c r="A794" i="59"/>
  <c r="B794" i="59"/>
  <c r="C794" i="59" s="1"/>
  <c r="A795" i="59"/>
  <c r="B795" i="59"/>
  <c r="C795" i="59" s="1"/>
  <c r="A796" i="59"/>
  <c r="B796" i="59"/>
  <c r="A797" i="59"/>
  <c r="B797" i="59"/>
  <c r="A798" i="59"/>
  <c r="B798" i="59"/>
  <c r="A799" i="59"/>
  <c r="B799" i="59"/>
  <c r="C799" i="59" s="1"/>
  <c r="A800" i="59"/>
  <c r="B800" i="59"/>
  <c r="A801" i="59"/>
  <c r="B801" i="59"/>
  <c r="A802" i="59"/>
  <c r="B802" i="59"/>
  <c r="D802" i="59"/>
  <c r="H802" i="59" s="1"/>
  <c r="A803" i="59"/>
  <c r="B803" i="59"/>
  <c r="C803" i="59" s="1"/>
  <c r="A804" i="59"/>
  <c r="B804" i="59"/>
  <c r="A805" i="59"/>
  <c r="B805" i="59"/>
  <c r="A806" i="59"/>
  <c r="B806" i="59"/>
  <c r="C806" i="59" s="1"/>
  <c r="A807" i="59"/>
  <c r="B807" i="59"/>
  <c r="A808" i="59"/>
  <c r="B808" i="59"/>
  <c r="A809" i="59"/>
  <c r="B809" i="59"/>
  <c r="D809" i="59"/>
  <c r="F809" i="59" s="1"/>
  <c r="H809" i="59"/>
  <c r="A810" i="59"/>
  <c r="B810" i="59"/>
  <c r="D810" i="59"/>
  <c r="H810" i="59" s="1"/>
  <c r="A811" i="59"/>
  <c r="B811" i="59"/>
  <c r="C811" i="59" s="1"/>
  <c r="A812" i="59"/>
  <c r="B812" i="59"/>
  <c r="A813" i="59"/>
  <c r="B813" i="59"/>
  <c r="A814" i="59"/>
  <c r="B814" i="59"/>
  <c r="C814" i="59" s="1"/>
  <c r="A815" i="59"/>
  <c r="B815" i="59"/>
  <c r="C815" i="59" s="1"/>
  <c r="A816" i="59"/>
  <c r="B816" i="59"/>
  <c r="A817" i="59"/>
  <c r="B817" i="59"/>
  <c r="C817" i="59" s="1"/>
  <c r="A818" i="59"/>
  <c r="B818" i="59"/>
  <c r="D818" i="59" s="1"/>
  <c r="C818" i="59"/>
  <c r="A819" i="59"/>
  <c r="B819" i="59"/>
  <c r="C819" i="59" s="1"/>
  <c r="A820" i="59"/>
  <c r="B820" i="59"/>
  <c r="A821" i="59"/>
  <c r="B821" i="59"/>
  <c r="A822" i="59"/>
  <c r="B822" i="59"/>
  <c r="A823" i="59"/>
  <c r="B823" i="59"/>
  <c r="C823" i="59" s="1"/>
  <c r="A824" i="59"/>
  <c r="B824" i="59"/>
  <c r="A825" i="59"/>
  <c r="B825" i="59"/>
  <c r="D825" i="59"/>
  <c r="F825" i="59" s="1"/>
  <c r="A826" i="59"/>
  <c r="B826" i="59"/>
  <c r="A827" i="59"/>
  <c r="B827" i="59"/>
  <c r="A828" i="59"/>
  <c r="B828" i="59"/>
  <c r="C828" i="59" s="1"/>
  <c r="A829" i="59"/>
  <c r="B829" i="59"/>
  <c r="A830" i="59"/>
  <c r="B830" i="59"/>
  <c r="C830" i="59" s="1"/>
  <c r="A831" i="59"/>
  <c r="B831" i="59"/>
  <c r="A832" i="59"/>
  <c r="B832" i="59"/>
  <c r="C832" i="59" s="1"/>
  <c r="A833" i="59"/>
  <c r="B833" i="59"/>
  <c r="D833" i="59" s="1"/>
  <c r="H833" i="59" s="1"/>
  <c r="I833" i="59"/>
  <c r="A834" i="59"/>
  <c r="B834" i="59"/>
  <c r="D834" i="59" s="1"/>
  <c r="A835" i="59"/>
  <c r="B835" i="59"/>
  <c r="A836" i="59"/>
  <c r="B836" i="59"/>
  <c r="A837" i="59"/>
  <c r="B837" i="59"/>
  <c r="A838" i="59"/>
  <c r="B838" i="59"/>
  <c r="C838" i="59" s="1"/>
  <c r="D838" i="59"/>
  <c r="H838" i="59" s="1"/>
  <c r="A839" i="59"/>
  <c r="B839" i="59"/>
  <c r="A840" i="59"/>
  <c r="B840" i="59"/>
  <c r="C840" i="59"/>
  <c r="A841" i="59"/>
  <c r="B841" i="59"/>
  <c r="A842" i="59"/>
  <c r="B842" i="59"/>
  <c r="A843" i="59"/>
  <c r="B843" i="59"/>
  <c r="A844" i="59"/>
  <c r="B844" i="59"/>
  <c r="C844" i="59" s="1"/>
  <c r="A845" i="59"/>
  <c r="B845" i="59"/>
  <c r="A846" i="59"/>
  <c r="B846" i="59"/>
  <c r="A847" i="59"/>
  <c r="B847" i="59"/>
  <c r="A848" i="59"/>
  <c r="B848" i="59"/>
  <c r="C848" i="59" s="1"/>
  <c r="A849" i="59"/>
  <c r="B849" i="59"/>
  <c r="D849" i="59" s="1"/>
  <c r="A850" i="59"/>
  <c r="B850" i="59"/>
  <c r="C850" i="59"/>
  <c r="D850" i="59"/>
  <c r="A851" i="59"/>
  <c r="B851" i="59"/>
  <c r="C851" i="59"/>
  <c r="D851" i="59"/>
  <c r="F851" i="59" s="1"/>
  <c r="A852" i="59"/>
  <c r="B852" i="59"/>
  <c r="A853" i="59"/>
  <c r="B853" i="59"/>
  <c r="A854" i="59"/>
  <c r="B854" i="59"/>
  <c r="C854" i="59"/>
  <c r="D854" i="59"/>
  <c r="H854" i="59" s="1"/>
  <c r="A855" i="59"/>
  <c r="B855" i="59"/>
  <c r="A856" i="59"/>
  <c r="B856" i="59"/>
  <c r="C856" i="59" s="1"/>
  <c r="A857" i="59"/>
  <c r="B857" i="59"/>
  <c r="A858" i="59"/>
  <c r="B858" i="59"/>
  <c r="D858" i="59" s="1"/>
  <c r="G858" i="59"/>
  <c r="I858" i="59"/>
  <c r="A859" i="59"/>
  <c r="B859" i="59"/>
  <c r="A860" i="59"/>
  <c r="B860" i="59"/>
  <c r="C860" i="59" s="1"/>
  <c r="A861" i="59"/>
  <c r="B861" i="59"/>
  <c r="D861" i="59" s="1"/>
  <c r="A862" i="59"/>
  <c r="B862" i="59"/>
  <c r="D862" i="59" s="1"/>
  <c r="A863" i="59"/>
  <c r="B863" i="59"/>
  <c r="A864" i="59"/>
  <c r="B864" i="59"/>
  <c r="A865" i="59"/>
  <c r="B865" i="59"/>
  <c r="D865" i="59" s="1"/>
  <c r="H865" i="59" s="1"/>
  <c r="A866" i="59"/>
  <c r="B866" i="59"/>
  <c r="A867" i="59"/>
  <c r="B867" i="59"/>
  <c r="D867" i="59" s="1"/>
  <c r="F867" i="59" s="1"/>
  <c r="A868" i="59"/>
  <c r="B868" i="59"/>
  <c r="A869" i="59"/>
  <c r="B869" i="59"/>
  <c r="A870" i="59"/>
  <c r="B870" i="59"/>
  <c r="D870" i="59" s="1"/>
  <c r="H870" i="59" s="1"/>
  <c r="C870" i="59"/>
  <c r="A871" i="59"/>
  <c r="B871" i="59"/>
  <c r="A872" i="59"/>
  <c r="B872" i="59"/>
  <c r="C872" i="59" s="1"/>
  <c r="A873" i="59"/>
  <c r="B873" i="59"/>
  <c r="A874" i="59"/>
  <c r="B874" i="59"/>
  <c r="C874" i="59" s="1"/>
  <c r="A875" i="59"/>
  <c r="B875" i="59"/>
  <c r="A876" i="59"/>
  <c r="B876" i="59"/>
  <c r="C876" i="59" s="1"/>
  <c r="A877" i="59"/>
  <c r="B877" i="59"/>
  <c r="A878" i="59"/>
  <c r="B878" i="59"/>
  <c r="A879" i="59"/>
  <c r="B879" i="59"/>
  <c r="A880" i="59"/>
  <c r="B880" i="59"/>
  <c r="C880" i="59" s="1"/>
  <c r="A881" i="59"/>
  <c r="B881" i="59"/>
  <c r="A882" i="59"/>
  <c r="B882" i="59"/>
  <c r="C882" i="59" s="1"/>
  <c r="A883" i="59"/>
  <c r="B883" i="59"/>
  <c r="A884" i="59"/>
  <c r="B884" i="59"/>
  <c r="A885" i="59"/>
  <c r="B885" i="59"/>
  <c r="A886" i="59"/>
  <c r="B886" i="59"/>
  <c r="D886" i="59" s="1"/>
  <c r="A887" i="59"/>
  <c r="B887" i="59"/>
  <c r="D887" i="59" s="1"/>
  <c r="G887" i="59" s="1"/>
  <c r="A888" i="59"/>
  <c r="B888" i="59"/>
  <c r="C888" i="59" s="1"/>
  <c r="A889" i="59"/>
  <c r="B889" i="59"/>
  <c r="A890" i="59"/>
  <c r="B890" i="59"/>
  <c r="A891" i="59"/>
  <c r="B891" i="59"/>
  <c r="A892" i="59"/>
  <c r="B892" i="59"/>
  <c r="C892" i="59" s="1"/>
  <c r="A893" i="59"/>
  <c r="B893" i="59"/>
  <c r="A894" i="59"/>
  <c r="B894" i="59"/>
  <c r="C894" i="59" s="1"/>
  <c r="D894" i="59"/>
  <c r="A895" i="59"/>
  <c r="B895" i="59"/>
  <c r="A896" i="59"/>
  <c r="B896" i="59"/>
  <c r="A897" i="59"/>
  <c r="B897" i="59"/>
  <c r="A898" i="59"/>
  <c r="B898" i="59"/>
  <c r="A899" i="59"/>
  <c r="B899" i="59"/>
  <c r="A900" i="59"/>
  <c r="B900" i="59"/>
  <c r="A901" i="59"/>
  <c r="B901" i="59"/>
  <c r="A902" i="59"/>
  <c r="B902" i="59"/>
  <c r="A903" i="59"/>
  <c r="B903" i="59"/>
  <c r="C903" i="59" s="1"/>
  <c r="A904" i="59"/>
  <c r="B904" i="59"/>
  <c r="C904" i="59" s="1"/>
  <c r="A905" i="59"/>
  <c r="B905" i="59"/>
  <c r="A906" i="59"/>
  <c r="B906" i="59"/>
  <c r="A907" i="59"/>
  <c r="B907" i="59"/>
  <c r="A908" i="59"/>
  <c r="B908" i="59"/>
  <c r="C908" i="59" s="1"/>
  <c r="A909" i="59"/>
  <c r="B909" i="59"/>
  <c r="A910" i="59"/>
  <c r="B910" i="59"/>
  <c r="C910" i="59" s="1"/>
  <c r="A911" i="59"/>
  <c r="B911" i="59"/>
  <c r="A912" i="59"/>
  <c r="B912" i="59"/>
  <c r="C912" i="59" s="1"/>
  <c r="A913" i="59"/>
  <c r="B913" i="59"/>
  <c r="C913" i="59" s="1"/>
  <c r="A914" i="59"/>
  <c r="B914" i="59"/>
  <c r="C914" i="59" s="1"/>
  <c r="A915" i="59"/>
  <c r="B915" i="59"/>
  <c r="A916" i="59"/>
  <c r="B916" i="59"/>
  <c r="D916" i="59" s="1"/>
  <c r="H916" i="59" s="1"/>
  <c r="A917" i="59"/>
  <c r="B917" i="59"/>
  <c r="A918" i="59"/>
  <c r="B918" i="59"/>
  <c r="C918" i="59" s="1"/>
  <c r="A919" i="59"/>
  <c r="B919" i="59"/>
  <c r="A920" i="59"/>
  <c r="B920" i="59"/>
  <c r="A921" i="59"/>
  <c r="B921" i="59"/>
  <c r="A922" i="59"/>
  <c r="B922" i="59"/>
  <c r="A923" i="59"/>
  <c r="B923" i="59"/>
  <c r="A924" i="59"/>
  <c r="B924" i="59"/>
  <c r="D924" i="59"/>
  <c r="A925" i="59"/>
  <c r="B925" i="59"/>
  <c r="C925" i="59"/>
  <c r="D925" i="59"/>
  <c r="G925" i="59" s="1"/>
  <c r="A926" i="59"/>
  <c r="B926" i="59"/>
  <c r="C926" i="59" s="1"/>
  <c r="A927" i="59"/>
  <c r="B927" i="59"/>
  <c r="A928" i="59"/>
  <c r="B928" i="59"/>
  <c r="D928" i="59" s="1"/>
  <c r="C928" i="59"/>
  <c r="E928" i="59" s="1"/>
  <c r="A929" i="59"/>
  <c r="B929" i="59"/>
  <c r="D929" i="59"/>
  <c r="A930" i="59"/>
  <c r="B930" i="59"/>
  <c r="C930" i="59" s="1"/>
  <c r="A931" i="59"/>
  <c r="B931" i="59"/>
  <c r="A932" i="59"/>
  <c r="B932" i="59"/>
  <c r="A933" i="59"/>
  <c r="B933" i="59"/>
  <c r="A934" i="59"/>
  <c r="B934" i="59"/>
  <c r="C934" i="59" s="1"/>
  <c r="A935" i="59"/>
  <c r="B935" i="59"/>
  <c r="A936" i="59"/>
  <c r="B936" i="59"/>
  <c r="A937" i="59"/>
  <c r="B937" i="59"/>
  <c r="A938" i="59"/>
  <c r="B938" i="59"/>
  <c r="A939" i="59"/>
  <c r="B939" i="59"/>
  <c r="A940" i="59"/>
  <c r="B940" i="59"/>
  <c r="A941" i="59"/>
  <c r="B941" i="59"/>
  <c r="D941" i="59" s="1"/>
  <c r="A942" i="59"/>
  <c r="B942" i="59"/>
  <c r="C942" i="59" s="1"/>
  <c r="A943" i="59"/>
  <c r="B943" i="59"/>
  <c r="A944" i="59"/>
  <c r="B944" i="59"/>
  <c r="A945" i="59"/>
  <c r="B945" i="59"/>
  <c r="A946" i="59"/>
  <c r="B946" i="59"/>
  <c r="C946" i="59" s="1"/>
  <c r="A947" i="59"/>
  <c r="B947" i="59"/>
  <c r="A948" i="59"/>
  <c r="B948" i="59"/>
  <c r="D948" i="59" s="1"/>
  <c r="A949" i="59"/>
  <c r="B949" i="59"/>
  <c r="A950" i="59"/>
  <c r="B950" i="59"/>
  <c r="C950" i="59" s="1"/>
  <c r="A951" i="59"/>
  <c r="B951" i="59"/>
  <c r="A952" i="59"/>
  <c r="B952" i="59"/>
  <c r="A953" i="59"/>
  <c r="B953" i="59"/>
  <c r="C953" i="59" s="1"/>
  <c r="A954" i="59"/>
  <c r="B954" i="59"/>
  <c r="A955" i="59"/>
  <c r="B955" i="59"/>
  <c r="A956" i="59"/>
  <c r="B956" i="59"/>
  <c r="C956" i="59" s="1"/>
  <c r="A957" i="59"/>
  <c r="B957" i="59"/>
  <c r="C957" i="59" s="1"/>
  <c r="A958" i="59"/>
  <c r="B958" i="59"/>
  <c r="A959" i="59"/>
  <c r="B959" i="59"/>
  <c r="A960" i="59"/>
  <c r="B960" i="59"/>
  <c r="C960" i="59" s="1"/>
  <c r="A961" i="59"/>
  <c r="B961" i="59"/>
  <c r="A962" i="59"/>
  <c r="B962" i="59"/>
  <c r="C962" i="59" s="1"/>
  <c r="A963" i="59"/>
  <c r="B963" i="59"/>
  <c r="A964" i="59"/>
  <c r="B964" i="59"/>
  <c r="A965" i="59"/>
  <c r="B965" i="59"/>
  <c r="A966" i="59"/>
  <c r="B966" i="59"/>
  <c r="C966" i="59" s="1"/>
  <c r="A967" i="59"/>
  <c r="B967" i="59"/>
  <c r="A968" i="59"/>
  <c r="B968" i="59"/>
  <c r="A969" i="59"/>
  <c r="B969" i="59"/>
  <c r="A970" i="59"/>
  <c r="B970" i="59"/>
  <c r="A971" i="59"/>
  <c r="B971" i="59"/>
  <c r="A972" i="59"/>
  <c r="B972" i="59"/>
  <c r="A973" i="59"/>
  <c r="B973" i="59"/>
  <c r="A974" i="59"/>
  <c r="B974" i="59"/>
  <c r="C974" i="59" s="1"/>
  <c r="A975" i="59"/>
  <c r="B975" i="59"/>
  <c r="A976" i="59"/>
  <c r="B976" i="59"/>
  <c r="A977" i="59"/>
  <c r="B977" i="59"/>
  <c r="A978" i="59"/>
  <c r="B978" i="59"/>
  <c r="C978" i="59" s="1"/>
  <c r="A979" i="59"/>
  <c r="B979" i="59"/>
  <c r="A980" i="59"/>
  <c r="B980" i="59"/>
  <c r="A981" i="59"/>
  <c r="B981" i="59"/>
  <c r="D981" i="59" s="1"/>
  <c r="F981" i="59" s="1"/>
  <c r="C981" i="59"/>
  <c r="A982" i="59"/>
  <c r="B982" i="59"/>
  <c r="C982" i="59" s="1"/>
  <c r="A983" i="59"/>
  <c r="B983" i="59"/>
  <c r="A984" i="59"/>
  <c r="B984" i="59"/>
  <c r="A985" i="59"/>
  <c r="B985" i="59"/>
  <c r="D985" i="59" s="1"/>
  <c r="A986" i="59"/>
  <c r="B986" i="59"/>
  <c r="A987" i="59"/>
  <c r="B987" i="59"/>
  <c r="A988" i="59"/>
  <c r="B988" i="59"/>
  <c r="C988" i="59" s="1"/>
  <c r="D988" i="59"/>
  <c r="I988" i="59" s="1"/>
  <c r="A989" i="59"/>
  <c r="B989" i="59"/>
  <c r="C989" i="59" s="1"/>
  <c r="D989" i="59"/>
  <c r="G989" i="59" s="1"/>
  <c r="A990" i="59"/>
  <c r="B990" i="59"/>
  <c r="C990" i="59" s="1"/>
  <c r="A991" i="59"/>
  <c r="B991" i="59"/>
  <c r="A992" i="59"/>
  <c r="B992" i="59"/>
  <c r="C992" i="59" s="1"/>
  <c r="A993" i="59"/>
  <c r="B993" i="59"/>
  <c r="A994" i="59"/>
  <c r="B994" i="59"/>
  <c r="C994" i="59" s="1"/>
  <c r="A995" i="59"/>
  <c r="B995" i="59"/>
  <c r="A996" i="59"/>
  <c r="B996" i="59"/>
  <c r="C996" i="59" s="1"/>
  <c r="A997" i="59"/>
  <c r="B997" i="59"/>
  <c r="A998" i="59"/>
  <c r="B998" i="59"/>
  <c r="C998" i="59" s="1"/>
  <c r="A999" i="59"/>
  <c r="B999" i="59"/>
  <c r="A1000" i="59"/>
  <c r="B1000" i="59"/>
  <c r="C1000" i="59" s="1"/>
  <c r="A1001" i="59"/>
  <c r="B1001" i="59"/>
  <c r="D1001" i="59" s="1"/>
  <c r="C1001" i="59"/>
  <c r="A1002" i="59"/>
  <c r="B1002" i="59"/>
  <c r="A1003" i="59"/>
  <c r="B1003" i="59"/>
  <c r="A1004" i="59"/>
  <c r="B1004" i="59"/>
  <c r="D1004" i="59" s="1"/>
  <c r="I1004" i="59" s="1"/>
  <c r="C1004" i="59"/>
  <c r="A1005" i="59"/>
  <c r="B1005" i="59"/>
  <c r="A1006" i="59"/>
  <c r="B1006" i="59"/>
  <c r="C1006" i="59" s="1"/>
  <c r="A1007" i="59"/>
  <c r="B1007" i="59"/>
  <c r="A1008" i="59"/>
  <c r="B1008" i="59"/>
  <c r="A1009" i="59"/>
  <c r="B1009" i="59"/>
  <c r="A1010" i="59"/>
  <c r="B1010" i="59"/>
  <c r="C1010" i="59" s="1"/>
  <c r="A1011" i="59"/>
  <c r="B1011" i="59"/>
  <c r="A1012" i="59"/>
  <c r="B1012" i="59"/>
  <c r="D1012" i="59" s="1"/>
  <c r="C1012" i="59"/>
  <c r="A1013" i="59"/>
  <c r="B1013" i="59"/>
  <c r="A1014" i="59"/>
  <c r="B1014" i="59"/>
  <c r="C1014" i="59" s="1"/>
  <c r="A1015" i="59"/>
  <c r="B1015" i="59"/>
  <c r="A1016" i="59"/>
  <c r="B1016" i="59"/>
  <c r="C1016" i="59" s="1"/>
  <c r="D1016" i="59"/>
  <c r="H1016" i="59" s="1"/>
  <c r="A1017" i="59"/>
  <c r="B1017" i="59"/>
  <c r="D1017" i="59" s="1"/>
  <c r="A1018" i="59"/>
  <c r="B1018" i="59"/>
  <c r="A1019" i="59"/>
  <c r="B1019" i="59"/>
  <c r="A1020" i="59"/>
  <c r="B1020" i="59"/>
  <c r="A1021" i="59"/>
  <c r="B1021" i="59"/>
  <c r="A1022" i="59"/>
  <c r="B1022" i="59"/>
  <c r="A1023" i="59"/>
  <c r="B1023" i="59"/>
  <c r="A1024" i="59"/>
  <c r="B1024" i="59"/>
  <c r="D1024" i="59" s="1"/>
  <c r="A1025" i="59"/>
  <c r="B1025" i="59"/>
  <c r="C1025" i="59" s="1"/>
  <c r="A1026" i="59"/>
  <c r="B1026" i="59"/>
  <c r="C1026" i="59"/>
  <c r="A1027" i="59"/>
  <c r="B1027" i="59"/>
  <c r="A1028" i="59"/>
  <c r="B1028" i="59"/>
  <c r="A1029" i="59"/>
  <c r="B1029" i="59"/>
  <c r="A1030" i="59"/>
  <c r="B1030" i="59"/>
  <c r="C1030" i="59" s="1"/>
  <c r="A1031" i="59"/>
  <c r="B1031" i="59"/>
  <c r="A1032" i="59"/>
  <c r="B1032" i="59"/>
  <c r="A1033" i="59"/>
  <c r="B1033" i="59"/>
  <c r="C1033" i="59" s="1"/>
  <c r="D1033" i="59"/>
  <c r="A1034" i="59"/>
  <c r="B1034" i="59"/>
  <c r="A1035" i="59"/>
  <c r="B1035" i="59"/>
  <c r="A1036" i="59"/>
  <c r="B1036" i="59"/>
  <c r="C1036" i="59" s="1"/>
  <c r="A1037" i="59"/>
  <c r="B1037" i="59"/>
  <c r="A1038" i="59"/>
  <c r="B1038" i="59"/>
  <c r="C1038" i="59" s="1"/>
  <c r="A1039" i="59"/>
  <c r="B1039" i="59"/>
  <c r="A1040" i="59"/>
  <c r="B1040" i="59"/>
  <c r="A1041" i="59"/>
  <c r="B1041" i="59"/>
  <c r="A1042" i="59"/>
  <c r="B1042" i="59"/>
  <c r="C1042" i="59"/>
  <c r="A1043" i="59"/>
  <c r="B1043" i="59"/>
  <c r="A1044" i="59"/>
  <c r="B1044" i="59"/>
  <c r="A1045" i="59"/>
  <c r="B1045" i="59"/>
  <c r="C1045" i="59" s="1"/>
  <c r="D1045" i="59"/>
  <c r="F1045" i="59" s="1"/>
  <c r="A1046" i="59"/>
  <c r="B1046" i="59"/>
  <c r="C1046" i="59" s="1"/>
  <c r="A1047" i="59"/>
  <c r="B1047" i="59"/>
  <c r="A1048" i="59"/>
  <c r="B1048" i="59"/>
  <c r="A1049" i="59"/>
  <c r="B1049" i="59"/>
  <c r="C1049" i="59" s="1"/>
  <c r="A1050" i="59"/>
  <c r="B1050" i="59"/>
  <c r="A1051" i="59"/>
  <c r="B1051" i="59"/>
  <c r="A1052" i="59"/>
  <c r="B1052" i="59"/>
  <c r="C1052" i="59" s="1"/>
  <c r="A1053" i="59"/>
  <c r="B1053" i="59"/>
  <c r="A1054" i="59"/>
  <c r="B1054" i="59"/>
  <c r="C1054" i="59" s="1"/>
  <c r="A1055" i="59"/>
  <c r="B1055" i="59"/>
  <c r="A1056" i="59"/>
  <c r="B1056" i="59"/>
  <c r="C1056" i="59" s="1"/>
  <c r="A1057" i="59"/>
  <c r="B1057" i="59"/>
  <c r="A1058" i="59"/>
  <c r="B1058" i="59"/>
  <c r="C1058" i="59" s="1"/>
  <c r="A1059" i="59"/>
  <c r="B1059" i="59"/>
  <c r="A1060" i="59"/>
  <c r="B1060" i="59"/>
  <c r="C1060" i="59" s="1"/>
  <c r="A1061" i="59"/>
  <c r="B1061" i="59"/>
  <c r="A1062" i="59"/>
  <c r="B1062" i="59"/>
  <c r="C1062" i="59" s="1"/>
  <c r="A1063" i="59"/>
  <c r="B1063" i="59"/>
  <c r="A1064" i="59"/>
  <c r="B1064" i="59"/>
  <c r="C1064" i="59" s="1"/>
  <c r="A1065" i="59"/>
  <c r="B1065" i="59"/>
  <c r="A1066" i="59"/>
  <c r="B1066" i="59"/>
  <c r="A1067" i="59"/>
  <c r="B1067" i="59"/>
  <c r="A1068" i="59"/>
  <c r="B1068" i="59"/>
  <c r="D1068" i="59" s="1"/>
  <c r="I1068" i="59" s="1"/>
  <c r="C1068" i="59"/>
  <c r="A1069" i="59"/>
  <c r="B1069" i="59"/>
  <c r="A1070" i="59"/>
  <c r="B1070" i="59"/>
  <c r="C1070" i="59" s="1"/>
  <c r="A1071" i="59"/>
  <c r="B1071" i="59"/>
  <c r="A1072" i="59"/>
  <c r="B1072" i="59"/>
  <c r="A1073" i="59"/>
  <c r="B1073" i="59"/>
  <c r="A1074" i="59"/>
  <c r="B1074" i="59"/>
  <c r="C1074" i="59" s="1"/>
  <c r="A1075" i="59"/>
  <c r="B1075" i="59"/>
  <c r="A1076" i="59"/>
  <c r="B1076" i="59"/>
  <c r="A1077" i="59"/>
  <c r="B1077" i="59"/>
  <c r="C1077" i="59"/>
  <c r="D1077" i="59"/>
  <c r="A1078" i="59"/>
  <c r="B1078" i="59"/>
  <c r="C1078" i="59" s="1"/>
  <c r="A1079" i="59"/>
  <c r="B1079" i="59"/>
  <c r="A1080" i="59"/>
  <c r="B1080" i="59"/>
  <c r="C1080" i="59"/>
  <c r="D1080" i="59"/>
  <c r="A1081" i="59"/>
  <c r="B1081" i="59"/>
  <c r="C1081" i="59" s="1"/>
  <c r="A1082" i="59"/>
  <c r="B1082" i="59"/>
  <c r="A1083" i="59"/>
  <c r="B1083" i="59"/>
  <c r="A1084" i="59"/>
  <c r="B1084" i="59"/>
  <c r="C1084" i="59" s="1"/>
  <c r="A1085" i="59"/>
  <c r="B1085" i="59"/>
  <c r="C1085" i="59" s="1"/>
  <c r="A1086" i="59"/>
  <c r="B1086" i="59"/>
  <c r="A1087" i="59"/>
  <c r="B1087" i="59"/>
  <c r="A1088" i="59"/>
  <c r="B1088" i="59"/>
  <c r="C1088" i="59" s="1"/>
  <c r="A1089" i="59"/>
  <c r="B1089" i="59"/>
  <c r="A1090" i="59"/>
  <c r="B1090" i="59"/>
  <c r="C1090" i="59" s="1"/>
  <c r="A1091" i="59"/>
  <c r="B1091" i="59"/>
  <c r="A1092" i="59"/>
  <c r="B1092" i="59"/>
  <c r="A1093" i="59"/>
  <c r="B1093" i="59"/>
  <c r="A1094" i="59"/>
  <c r="B1094" i="59"/>
  <c r="C1094" i="59" s="1"/>
  <c r="A1095" i="59"/>
  <c r="B1095" i="59"/>
  <c r="A1096" i="59"/>
  <c r="B1096" i="59"/>
  <c r="A1097" i="59"/>
  <c r="B1097" i="59"/>
  <c r="C1097" i="59" s="1"/>
  <c r="A1098" i="59"/>
  <c r="B1098" i="59"/>
  <c r="A1099" i="59"/>
  <c r="B1099" i="59"/>
  <c r="A1100" i="59"/>
  <c r="B1100" i="59"/>
  <c r="A1101" i="59"/>
  <c r="B1101" i="59"/>
  <c r="C1101" i="59" s="1"/>
  <c r="D1101" i="59"/>
  <c r="A1102" i="59"/>
  <c r="B1102" i="59"/>
  <c r="C1102" i="59" s="1"/>
  <c r="A1103" i="59"/>
  <c r="B1103" i="59"/>
  <c r="A1104" i="59"/>
  <c r="B1104" i="59"/>
  <c r="A1105" i="59"/>
  <c r="B1105" i="59"/>
  <c r="A1106" i="59"/>
  <c r="B1106" i="59"/>
  <c r="C1106" i="59"/>
  <c r="A1107" i="59"/>
  <c r="B1107" i="59"/>
  <c r="A1108" i="59"/>
  <c r="B1108" i="59"/>
  <c r="A1109" i="59"/>
  <c r="B1109" i="59"/>
  <c r="D1109" i="59" s="1"/>
  <c r="F1109" i="59" s="1"/>
  <c r="A1110" i="59"/>
  <c r="B1110" i="59"/>
  <c r="C1110" i="59" s="1"/>
  <c r="A1111" i="59"/>
  <c r="B1111" i="59"/>
  <c r="A1112" i="59"/>
  <c r="B1112" i="59"/>
  <c r="A1113" i="59"/>
  <c r="B1113" i="59"/>
  <c r="A1114" i="59"/>
  <c r="B1114" i="59"/>
  <c r="A1115" i="59"/>
  <c r="B1115" i="59"/>
  <c r="A1116" i="59"/>
  <c r="B1116" i="59"/>
  <c r="A1117" i="59"/>
  <c r="B1117" i="59"/>
  <c r="D1117" i="59"/>
  <c r="A1118" i="59"/>
  <c r="B1118" i="59"/>
  <c r="C1118" i="59" s="1"/>
  <c r="A1119" i="59"/>
  <c r="B1119" i="59"/>
  <c r="A1120" i="59"/>
  <c r="B1120" i="59"/>
  <c r="C1120" i="59" s="1"/>
  <c r="A1121" i="59"/>
  <c r="B1121" i="59"/>
  <c r="A1122" i="59"/>
  <c r="B1122" i="59"/>
  <c r="C1122" i="59" s="1"/>
  <c r="A1123" i="59"/>
  <c r="B1123" i="59"/>
  <c r="A1124" i="59"/>
  <c r="B1124" i="59"/>
  <c r="C1124" i="59" s="1"/>
  <c r="A1125" i="59"/>
  <c r="B1125" i="59"/>
  <c r="A1126" i="59"/>
  <c r="B1126" i="59"/>
  <c r="C1126" i="59" s="1"/>
  <c r="A1127" i="59"/>
  <c r="B1127" i="59"/>
  <c r="A1128" i="59"/>
  <c r="B1128" i="59"/>
  <c r="C1128" i="59" s="1"/>
  <c r="A1129" i="59"/>
  <c r="B1129" i="59"/>
  <c r="C1129" i="59" s="1"/>
  <c r="A1130" i="59"/>
  <c r="B1130" i="59"/>
  <c r="C1130" i="59" s="1"/>
  <c r="A1131" i="59"/>
  <c r="B1131" i="59"/>
  <c r="D1131" i="59" s="1"/>
  <c r="A1132" i="59"/>
  <c r="B1132" i="59"/>
  <c r="D1132" i="59" s="1"/>
  <c r="C1132" i="59"/>
  <c r="A1133" i="59"/>
  <c r="B1133" i="59"/>
  <c r="A1134" i="59"/>
  <c r="B1134" i="59"/>
  <c r="C1134" i="59" s="1"/>
  <c r="A1135" i="59"/>
  <c r="B1135" i="59"/>
  <c r="A1136" i="59"/>
  <c r="B1136" i="59"/>
  <c r="A1137" i="59"/>
  <c r="B1137" i="59"/>
  <c r="C1137" i="59" s="1"/>
  <c r="A1138" i="59"/>
  <c r="B1138" i="59"/>
  <c r="A1139" i="59"/>
  <c r="B1139" i="59"/>
  <c r="D1139" i="59" s="1"/>
  <c r="A1140" i="59"/>
  <c r="B1140" i="59"/>
  <c r="C1140" i="59" s="1"/>
  <c r="A1141" i="59"/>
  <c r="B1141" i="59"/>
  <c r="A1142" i="59"/>
  <c r="B1142" i="59"/>
  <c r="C1142" i="59" s="1"/>
  <c r="A1143" i="59"/>
  <c r="B1143" i="59"/>
  <c r="A1144" i="59"/>
  <c r="B1144" i="59"/>
  <c r="D1144" i="59" s="1"/>
  <c r="F1144" i="59" s="1"/>
  <c r="A1145" i="59"/>
  <c r="B1145" i="59"/>
  <c r="C1145" i="59" s="1"/>
  <c r="A1146" i="59"/>
  <c r="B1146" i="59"/>
  <c r="C1146" i="59" s="1"/>
  <c r="A1147" i="59"/>
  <c r="B1147" i="59"/>
  <c r="D1147" i="59" s="1"/>
  <c r="A1148" i="59"/>
  <c r="B1148" i="59"/>
  <c r="C1148" i="59" s="1"/>
  <c r="D1148" i="59"/>
  <c r="A1149" i="59"/>
  <c r="B1149" i="59"/>
  <c r="A1150" i="59"/>
  <c r="B1150" i="59"/>
  <c r="A1151" i="59"/>
  <c r="B1151" i="59"/>
  <c r="A1152" i="59"/>
  <c r="B1152" i="59"/>
  <c r="A1153" i="59"/>
  <c r="B1153" i="59"/>
  <c r="A1154" i="59"/>
  <c r="B1154" i="59"/>
  <c r="A1155" i="59"/>
  <c r="B1155" i="59"/>
  <c r="A1156" i="59"/>
  <c r="B1156" i="59"/>
  <c r="C1156" i="59" s="1"/>
  <c r="A1157" i="59"/>
  <c r="B1157" i="59"/>
  <c r="D1157" i="59" s="1"/>
  <c r="H1157" i="59" s="1"/>
  <c r="C1157" i="59"/>
  <c r="A1158" i="59"/>
  <c r="B1158" i="59"/>
  <c r="C1158" i="59" s="1"/>
  <c r="A1159" i="59"/>
  <c r="B1159" i="59"/>
  <c r="A1160" i="59"/>
  <c r="B1160" i="59"/>
  <c r="D1160" i="59" s="1"/>
  <c r="C1160" i="59"/>
  <c r="A1161" i="59"/>
  <c r="B1161" i="59"/>
  <c r="A1162" i="59"/>
  <c r="B1162" i="59"/>
  <c r="C1162" i="59" s="1"/>
  <c r="A1163" i="59"/>
  <c r="B1163" i="59"/>
  <c r="A1164" i="59"/>
  <c r="B1164" i="59"/>
  <c r="C1164" i="59" s="1"/>
  <c r="A1165" i="59"/>
  <c r="B1165" i="59"/>
  <c r="A1166" i="59"/>
  <c r="B1166" i="59"/>
  <c r="C1166" i="59" s="1"/>
  <c r="A1167" i="59"/>
  <c r="B1167" i="59"/>
  <c r="D1167" i="59" s="1"/>
  <c r="A1168" i="59"/>
  <c r="B1168" i="59"/>
  <c r="A1169" i="59"/>
  <c r="B1169" i="59"/>
  <c r="C1169" i="59" s="1"/>
  <c r="A1170" i="59"/>
  <c r="B1170" i="59"/>
  <c r="A1171" i="59"/>
  <c r="B1171" i="59"/>
  <c r="A1172" i="59"/>
  <c r="B1172" i="59"/>
  <c r="D1172" i="59" s="1"/>
  <c r="C1172" i="59"/>
  <c r="A1173" i="59"/>
  <c r="B1173" i="59"/>
  <c r="A1174" i="59"/>
  <c r="B1174" i="59"/>
  <c r="C1174" i="59" s="1"/>
  <c r="A1175" i="59"/>
  <c r="B1175" i="59"/>
  <c r="A1176" i="59"/>
  <c r="B1176" i="59"/>
  <c r="A1177" i="59"/>
  <c r="B1177" i="59"/>
  <c r="A1178" i="59"/>
  <c r="B1178" i="59"/>
  <c r="C1178" i="59" s="1"/>
  <c r="A1179" i="59"/>
  <c r="B1179" i="59"/>
  <c r="A1180" i="59"/>
  <c r="B1180" i="59"/>
  <c r="A1181" i="59"/>
  <c r="B1181" i="59"/>
  <c r="A1182" i="59"/>
  <c r="B1182" i="59"/>
  <c r="C1182" i="59" s="1"/>
  <c r="A1183" i="59"/>
  <c r="B1183" i="59"/>
  <c r="D1183" i="59" s="1"/>
  <c r="A1184" i="59"/>
  <c r="B1184" i="59"/>
  <c r="A1185" i="59"/>
  <c r="B1185" i="59"/>
  <c r="C1185" i="59" s="1"/>
  <c r="A1186" i="59"/>
  <c r="B1186" i="59"/>
  <c r="A1187" i="59"/>
  <c r="B1187" i="59"/>
  <c r="D1187" i="59" s="1"/>
  <c r="I1187" i="59" s="1"/>
  <c r="A1188" i="59"/>
  <c r="B1188" i="59"/>
  <c r="C1188" i="59" s="1"/>
  <c r="A1189" i="59"/>
  <c r="B1189" i="59"/>
  <c r="A1190" i="59"/>
  <c r="B1190" i="59"/>
  <c r="C1190" i="59" s="1"/>
  <c r="A1191" i="59"/>
  <c r="B1191" i="59"/>
  <c r="A1192" i="59"/>
  <c r="B1192" i="59"/>
  <c r="A1193" i="59"/>
  <c r="B1193" i="59"/>
  <c r="C1193" i="59" s="1"/>
  <c r="A1194" i="59"/>
  <c r="B1194" i="59"/>
  <c r="C1194" i="59" s="1"/>
  <c r="A1195" i="59"/>
  <c r="B1195" i="59"/>
  <c r="D1195" i="59" s="1"/>
  <c r="A1196" i="59"/>
  <c r="B1196" i="59"/>
  <c r="C1196" i="59" s="1"/>
  <c r="A1197" i="59"/>
  <c r="B1197" i="59"/>
  <c r="A1198" i="59"/>
  <c r="B1198" i="59"/>
  <c r="C1198" i="59"/>
  <c r="A1199" i="59"/>
  <c r="B1199" i="59"/>
  <c r="A1200" i="59"/>
  <c r="B1200" i="59"/>
  <c r="C1200" i="59" s="1"/>
  <c r="D1200" i="59"/>
  <c r="A1201" i="59"/>
  <c r="B1201" i="59"/>
  <c r="A1202" i="59"/>
  <c r="B1202" i="59"/>
  <c r="A1203" i="59"/>
  <c r="B1203" i="59"/>
  <c r="D1203" i="59" s="1"/>
  <c r="A1204" i="59"/>
  <c r="B1204" i="59"/>
  <c r="C1204" i="59" s="1"/>
  <c r="A1205" i="59"/>
  <c r="B1205" i="59"/>
  <c r="D1205" i="59" s="1"/>
  <c r="C1205" i="59"/>
  <c r="A1206" i="59"/>
  <c r="B1206" i="59"/>
  <c r="C1206" i="59" s="1"/>
  <c r="A1207" i="59"/>
  <c r="B1207" i="59"/>
  <c r="A1208" i="59"/>
  <c r="B1208" i="59"/>
  <c r="A1209" i="59"/>
  <c r="B1209" i="59"/>
  <c r="C1209" i="59" s="1"/>
  <c r="A1210" i="59"/>
  <c r="B1210" i="59"/>
  <c r="C1210" i="59" s="1"/>
  <c r="A1211" i="59"/>
  <c r="B1211" i="59"/>
  <c r="D1211" i="59" s="1"/>
  <c r="A1212" i="59"/>
  <c r="B1212" i="59"/>
  <c r="D1212" i="59" s="1"/>
  <c r="A1213" i="59"/>
  <c r="B1213" i="59"/>
  <c r="A1214" i="59"/>
  <c r="B1214" i="59"/>
  <c r="A1215" i="59"/>
  <c r="B1215" i="59"/>
  <c r="D1215" i="59" s="1"/>
  <c r="A1216" i="59"/>
  <c r="B1216" i="59"/>
  <c r="C1216" i="59" s="1"/>
  <c r="D1216" i="59"/>
  <c r="A1217" i="59"/>
  <c r="B1217" i="59"/>
  <c r="A1218" i="59"/>
  <c r="B1218" i="59"/>
  <c r="A1219" i="59"/>
  <c r="B1219" i="59"/>
  <c r="A1220" i="59"/>
  <c r="B1220" i="59"/>
  <c r="C1220" i="59" s="1"/>
  <c r="A1221" i="59"/>
  <c r="B1221" i="59"/>
  <c r="C1221" i="59" s="1"/>
  <c r="A1222" i="59"/>
  <c r="B1222" i="59"/>
  <c r="C1222" i="59" s="1"/>
  <c r="A1223" i="59"/>
  <c r="B1223" i="59"/>
  <c r="A1224" i="59"/>
  <c r="B1224" i="59"/>
  <c r="C1224" i="59" s="1"/>
  <c r="A1225" i="59"/>
  <c r="B1225" i="59"/>
  <c r="C1225" i="59" s="1"/>
  <c r="A1226" i="59"/>
  <c r="B1226" i="59"/>
  <c r="C1226" i="59" s="1"/>
  <c r="A1227" i="59"/>
  <c r="B1227" i="59"/>
  <c r="D1227" i="59" s="1"/>
  <c r="H1227" i="59" s="1"/>
  <c r="A1228" i="59"/>
  <c r="B1228" i="59"/>
  <c r="C1228" i="59" s="1"/>
  <c r="A1229" i="59"/>
  <c r="B1229" i="59"/>
  <c r="A1230" i="59"/>
  <c r="B1230" i="59"/>
  <c r="C1230" i="59" s="1"/>
  <c r="A1231" i="59"/>
  <c r="B1231" i="59"/>
  <c r="D1231" i="59" s="1"/>
  <c r="A1232" i="59"/>
  <c r="B1232" i="59"/>
  <c r="A1233" i="59"/>
  <c r="B1233" i="59"/>
  <c r="C1233" i="59" s="1"/>
  <c r="A1234" i="59"/>
  <c r="B1234" i="59"/>
  <c r="A1235" i="59"/>
  <c r="B1235" i="59"/>
  <c r="D1235" i="59" s="1"/>
  <c r="I1235" i="59" s="1"/>
  <c r="A1236" i="59"/>
  <c r="B1236" i="59"/>
  <c r="A1237" i="59"/>
  <c r="B1237" i="59"/>
  <c r="A1238" i="59"/>
  <c r="B1238" i="59"/>
  <c r="C1238" i="59" s="1"/>
  <c r="A1239" i="59"/>
  <c r="B1239" i="59"/>
  <c r="A1240" i="59"/>
  <c r="B1240" i="59"/>
  <c r="C1240" i="59" s="1"/>
  <c r="A1241" i="59"/>
  <c r="B1241" i="59"/>
  <c r="A1242" i="59"/>
  <c r="B1242" i="59"/>
  <c r="C1242" i="59" s="1"/>
  <c r="A1243" i="59"/>
  <c r="B1243" i="59"/>
  <c r="D1243" i="59" s="1"/>
  <c r="H1243" i="59" s="1"/>
  <c r="F1243" i="59"/>
  <c r="A1244" i="59"/>
  <c r="B1244" i="59"/>
  <c r="D1244" i="59"/>
  <c r="A1245" i="59"/>
  <c r="B1245" i="59"/>
  <c r="A1246" i="59"/>
  <c r="B1246" i="59"/>
  <c r="C1246" i="59" s="1"/>
  <c r="A1247" i="59"/>
  <c r="B1247" i="59"/>
  <c r="D1247" i="59" s="1"/>
  <c r="A1248" i="59"/>
  <c r="B1248" i="59"/>
  <c r="A1249" i="59"/>
  <c r="B1249" i="59"/>
  <c r="A1250" i="59"/>
  <c r="B1250" i="59"/>
  <c r="A1251" i="59"/>
  <c r="B1251" i="59"/>
  <c r="D1251" i="59" s="1"/>
  <c r="I1251" i="59" s="1"/>
  <c r="H1251" i="59"/>
  <c r="A1252" i="59"/>
  <c r="B1252" i="59"/>
  <c r="A1253" i="59"/>
  <c r="B1253" i="59"/>
  <c r="A1254" i="59"/>
  <c r="B1254" i="59"/>
  <c r="C1254" i="59" s="1"/>
  <c r="A1255" i="59"/>
  <c r="B1255" i="59"/>
  <c r="A1256" i="59"/>
  <c r="B1256" i="59"/>
  <c r="C1256" i="59" s="1"/>
  <c r="A1257" i="59"/>
  <c r="B1257" i="59"/>
  <c r="C1257" i="59" s="1"/>
  <c r="A1258" i="59"/>
  <c r="B1258" i="59"/>
  <c r="C1258" i="59" s="1"/>
  <c r="A1259" i="59"/>
  <c r="B1259" i="59"/>
  <c r="D1259" i="59" s="1"/>
  <c r="A1260" i="59"/>
  <c r="B1260" i="59"/>
  <c r="A1261" i="59"/>
  <c r="B1261" i="59"/>
  <c r="A1262" i="59"/>
  <c r="B1262" i="59"/>
  <c r="C1262" i="59" s="1"/>
  <c r="A1263" i="59"/>
  <c r="B1263" i="59"/>
  <c r="D1263" i="59" s="1"/>
  <c r="I1263" i="59" s="1"/>
  <c r="A1264" i="59"/>
  <c r="B1264" i="59"/>
  <c r="A1265" i="59"/>
  <c r="B1265" i="59"/>
  <c r="A1266" i="59"/>
  <c r="B1266" i="59"/>
  <c r="A1267" i="59"/>
  <c r="B1267" i="59"/>
  <c r="D1267" i="59" s="1"/>
  <c r="A1268" i="59"/>
  <c r="B1268" i="59"/>
  <c r="A1269" i="59"/>
  <c r="B1269" i="59"/>
  <c r="A1270" i="59"/>
  <c r="B1270" i="59"/>
  <c r="C1270" i="59" s="1"/>
  <c r="A1271" i="59"/>
  <c r="B1271" i="59"/>
  <c r="A1272" i="59"/>
  <c r="B1272" i="59"/>
  <c r="A1273" i="59"/>
  <c r="B1273" i="59"/>
  <c r="C1273" i="59" s="1"/>
  <c r="A1274" i="59"/>
  <c r="B1274" i="59"/>
  <c r="C1274" i="59" s="1"/>
  <c r="A1275" i="59"/>
  <c r="B1275" i="59"/>
  <c r="D1275" i="59" s="1"/>
  <c r="A1276" i="59"/>
  <c r="B1276" i="59"/>
  <c r="C1276" i="59" s="1"/>
  <c r="A1277" i="59"/>
  <c r="B1277" i="59"/>
  <c r="A1278" i="59"/>
  <c r="B1278" i="59"/>
  <c r="A1279" i="59"/>
  <c r="B1279" i="59"/>
  <c r="D1279" i="59"/>
  <c r="A1280" i="59"/>
  <c r="B1280" i="59"/>
  <c r="A1281" i="59"/>
  <c r="B1281" i="59"/>
  <c r="C1281" i="59" s="1"/>
  <c r="A1282" i="59"/>
  <c r="B1282" i="59"/>
  <c r="A1283" i="59"/>
  <c r="B1283" i="59"/>
  <c r="A1284" i="59"/>
  <c r="B1284" i="59"/>
  <c r="A1285" i="59"/>
  <c r="B1285" i="59"/>
  <c r="A1286" i="59"/>
  <c r="B1286" i="59"/>
  <c r="C1286" i="59" s="1"/>
  <c r="A1287" i="59"/>
  <c r="B1287" i="59"/>
  <c r="A1288" i="59"/>
  <c r="B1288" i="59"/>
  <c r="C1288" i="59"/>
  <c r="A1289" i="59"/>
  <c r="B1289" i="59"/>
  <c r="A1290" i="59"/>
  <c r="B1290" i="59"/>
  <c r="C1290" i="59" s="1"/>
  <c r="A1291" i="59"/>
  <c r="B1291" i="59"/>
  <c r="A1292" i="59"/>
  <c r="B1292" i="59"/>
  <c r="A1293" i="59"/>
  <c r="B1293" i="59"/>
  <c r="A1294" i="59"/>
  <c r="B1294" i="59"/>
  <c r="C1294" i="59" s="1"/>
  <c r="A1295" i="59"/>
  <c r="B1295" i="59"/>
  <c r="D1295" i="59" s="1"/>
  <c r="A1296" i="59"/>
  <c r="B1296" i="59"/>
  <c r="A1297" i="59"/>
  <c r="B1297" i="59"/>
  <c r="A1298" i="59"/>
  <c r="B1298" i="59"/>
  <c r="A1299" i="59"/>
  <c r="B1299" i="59"/>
  <c r="A1300" i="59"/>
  <c r="B1300" i="59"/>
  <c r="A1301" i="59"/>
  <c r="B1301" i="59"/>
  <c r="A1302" i="59"/>
  <c r="B1302" i="59"/>
  <c r="C1302" i="59" s="1"/>
  <c r="A1303" i="59"/>
  <c r="B1303" i="59"/>
  <c r="A1304" i="59"/>
  <c r="B1304" i="59"/>
  <c r="A1305" i="59"/>
  <c r="B1305" i="59"/>
  <c r="A1306" i="59"/>
  <c r="B1306" i="59"/>
  <c r="C1306" i="59"/>
  <c r="A1307" i="59"/>
  <c r="B1307" i="59"/>
  <c r="D1307" i="59" s="1"/>
  <c r="H1307" i="59" s="1"/>
  <c r="A1308" i="59"/>
  <c r="B1308" i="59"/>
  <c r="A1309" i="59"/>
  <c r="B1309" i="59"/>
  <c r="A1310" i="59"/>
  <c r="B1310" i="59"/>
  <c r="C1310" i="59" s="1"/>
  <c r="A1311" i="59"/>
  <c r="B1311" i="59"/>
  <c r="D1311" i="59" s="1"/>
  <c r="A1312" i="59"/>
  <c r="B1312" i="59"/>
  <c r="A1313" i="59"/>
  <c r="B1313" i="59"/>
  <c r="C1313" i="59" s="1"/>
  <c r="D1313" i="59"/>
  <c r="G1313" i="59" s="1"/>
  <c r="A1314" i="59"/>
  <c r="B1314" i="59"/>
  <c r="A1315" i="59"/>
  <c r="B1315" i="59"/>
  <c r="D1315" i="59" s="1"/>
  <c r="I1315" i="59" s="1"/>
  <c r="A1316" i="59"/>
  <c r="B1316" i="59"/>
  <c r="C1316" i="59" s="1"/>
  <c r="D1316" i="59"/>
  <c r="A1317" i="59"/>
  <c r="B1317" i="59"/>
  <c r="C1317" i="59" s="1"/>
  <c r="D1317" i="59"/>
  <c r="A1318" i="59"/>
  <c r="B1318" i="59"/>
  <c r="C1318" i="59" s="1"/>
  <c r="A1319" i="59"/>
  <c r="B1319" i="59"/>
  <c r="A1320" i="59"/>
  <c r="B1320" i="59"/>
  <c r="A1321" i="59"/>
  <c r="B1321" i="59"/>
  <c r="C1321" i="59" s="1"/>
  <c r="A1322" i="59"/>
  <c r="B1322" i="59"/>
  <c r="C1322" i="59" s="1"/>
  <c r="A1323" i="59"/>
  <c r="B1323" i="59"/>
  <c r="D1323" i="59" s="1"/>
  <c r="A1324" i="59"/>
  <c r="B1324" i="59"/>
  <c r="C1324" i="59" s="1"/>
  <c r="D1324" i="59"/>
  <c r="I1324" i="59" s="1"/>
  <c r="A1325" i="59"/>
  <c r="B1325" i="59"/>
  <c r="A1326" i="59"/>
  <c r="B1326" i="59"/>
  <c r="C1326" i="59" s="1"/>
  <c r="A1327" i="59"/>
  <c r="B1327" i="59"/>
  <c r="D1327" i="59" s="1"/>
  <c r="I1327" i="59" s="1"/>
  <c r="A1328" i="59"/>
  <c r="B1328" i="59"/>
  <c r="A1329" i="59"/>
  <c r="B1329" i="59"/>
  <c r="A1330" i="59"/>
  <c r="B1330" i="59"/>
  <c r="A1331" i="59"/>
  <c r="B1331" i="59"/>
  <c r="D1331" i="59" s="1"/>
  <c r="A1332" i="59"/>
  <c r="B1332" i="59"/>
  <c r="A1333" i="59"/>
  <c r="B1333" i="59"/>
  <c r="A1334" i="59"/>
  <c r="B1334" i="59"/>
  <c r="C1334" i="59" s="1"/>
  <c r="A1335" i="59"/>
  <c r="B1335" i="59"/>
  <c r="A1336" i="59"/>
  <c r="B1336" i="59"/>
  <c r="A1337" i="59"/>
  <c r="B1337" i="59"/>
  <c r="C1337" i="59" s="1"/>
  <c r="A1338" i="59"/>
  <c r="B1338" i="59"/>
  <c r="C1338" i="59" s="1"/>
  <c r="A1339" i="59"/>
  <c r="B1339" i="59"/>
  <c r="D1339" i="59" s="1"/>
  <c r="A1340" i="59"/>
  <c r="B1340" i="59"/>
  <c r="A1341" i="59"/>
  <c r="B1341" i="59"/>
  <c r="A1342" i="59"/>
  <c r="B1342" i="59"/>
  <c r="A1343" i="59"/>
  <c r="B1343" i="59"/>
  <c r="D1343" i="59" s="1"/>
  <c r="I1343" i="59" s="1"/>
  <c r="A1344" i="59"/>
  <c r="B1344" i="59"/>
  <c r="D1344" i="59" s="1"/>
  <c r="C1344" i="59"/>
  <c r="A1345" i="59"/>
  <c r="B1345" i="59"/>
  <c r="A1346" i="59"/>
  <c r="B1346" i="59"/>
  <c r="A1347" i="59"/>
  <c r="B1347" i="59"/>
  <c r="A1348" i="59"/>
  <c r="B1348" i="59"/>
  <c r="C1348" i="59" s="1"/>
  <c r="A1349" i="59"/>
  <c r="B1349" i="59"/>
  <c r="A1350" i="59"/>
  <c r="B1350" i="59"/>
  <c r="C1350" i="59" s="1"/>
  <c r="A1351" i="59"/>
  <c r="B1351" i="59"/>
  <c r="A1352" i="59"/>
  <c r="B1352" i="59"/>
  <c r="A1353" i="59"/>
  <c r="B1353" i="59"/>
  <c r="C1353" i="59" s="1"/>
  <c r="A1354" i="59"/>
  <c r="B1354" i="59"/>
  <c r="C1354" i="59" s="1"/>
  <c r="A1355" i="59"/>
  <c r="B1355" i="59"/>
  <c r="A1356" i="59"/>
  <c r="B1356" i="59"/>
  <c r="D1356" i="59"/>
  <c r="A1357" i="59"/>
  <c r="B1357" i="59"/>
  <c r="A1358" i="59"/>
  <c r="B1358" i="59"/>
  <c r="C1358" i="59" s="1"/>
  <c r="A1359" i="59"/>
  <c r="B1359" i="59"/>
  <c r="D1359" i="59"/>
  <c r="A1360" i="59"/>
  <c r="B1360" i="59"/>
  <c r="C1360" i="59"/>
  <c r="D1360" i="59"/>
  <c r="A1361" i="59"/>
  <c r="B1361" i="59"/>
  <c r="C1361" i="59" s="1"/>
  <c r="D1361" i="59"/>
  <c r="A1362" i="59"/>
  <c r="B1362" i="59"/>
  <c r="A1363" i="59"/>
  <c r="B1363" i="59"/>
  <c r="D1363" i="59" s="1"/>
  <c r="A1364" i="59"/>
  <c r="B1364" i="59"/>
  <c r="C1364" i="59" s="1"/>
  <c r="A1365" i="59"/>
  <c r="B1365" i="59"/>
  <c r="A1366" i="59"/>
  <c r="B1366" i="59"/>
  <c r="C1366" i="59" s="1"/>
  <c r="A1367" i="59"/>
  <c r="B1367" i="59"/>
  <c r="A1368" i="59"/>
  <c r="B1368" i="59"/>
  <c r="A1369" i="59"/>
  <c r="B1369" i="59"/>
  <c r="A1370" i="59"/>
  <c r="B1370" i="59"/>
  <c r="C1370" i="59" s="1"/>
  <c r="A1371" i="59"/>
  <c r="B1371" i="59"/>
  <c r="A1372" i="59"/>
  <c r="B1372" i="59"/>
  <c r="A1373" i="59"/>
  <c r="B1373" i="59"/>
  <c r="A1374" i="59"/>
  <c r="B1374" i="59"/>
  <c r="C1374" i="59" s="1"/>
  <c r="A1375" i="59"/>
  <c r="B1375" i="59"/>
  <c r="D1375" i="59" s="1"/>
  <c r="A1376" i="59"/>
  <c r="B1376" i="59"/>
  <c r="C1376" i="59" s="1"/>
  <c r="A1377" i="59"/>
  <c r="B1377" i="59"/>
  <c r="C1377" i="59" s="1"/>
  <c r="A1378" i="59"/>
  <c r="B1378" i="59"/>
  <c r="A1379" i="59"/>
  <c r="B1379" i="59"/>
  <c r="D1379" i="59" s="1"/>
  <c r="H1379" i="59" s="1"/>
  <c r="A1380" i="59"/>
  <c r="B1380" i="59"/>
  <c r="C1380" i="59" s="1"/>
  <c r="A1381" i="59"/>
  <c r="B1381" i="59"/>
  <c r="A1382" i="59"/>
  <c r="B1382" i="59"/>
  <c r="C1382" i="59" s="1"/>
  <c r="A1383" i="59"/>
  <c r="B1383" i="59"/>
  <c r="A1384" i="59"/>
  <c r="B1384" i="59"/>
  <c r="A1385" i="59"/>
  <c r="B1385" i="59"/>
  <c r="C1385" i="59" s="1"/>
  <c r="A1386" i="59"/>
  <c r="B1386" i="59"/>
  <c r="C1386" i="59" s="1"/>
  <c r="A1387" i="59"/>
  <c r="B1387" i="59"/>
  <c r="D1387" i="59" s="1"/>
  <c r="A1388" i="59"/>
  <c r="B1388" i="59"/>
  <c r="C1388" i="59" s="1"/>
  <c r="A1389" i="59"/>
  <c r="B1389" i="59"/>
  <c r="A1390" i="59"/>
  <c r="B1390" i="59"/>
  <c r="C1390" i="59" s="1"/>
  <c r="A1391" i="59"/>
  <c r="B1391" i="59"/>
  <c r="D1391" i="59" s="1"/>
  <c r="A1392" i="59"/>
  <c r="B1392" i="59"/>
  <c r="D1392" i="59" s="1"/>
  <c r="A1393" i="59"/>
  <c r="B1393" i="59"/>
  <c r="A1394" i="59"/>
  <c r="B1394" i="59"/>
  <c r="A1395" i="59"/>
  <c r="B1395" i="59"/>
  <c r="A1396" i="59"/>
  <c r="B1396" i="59"/>
  <c r="A1397" i="59"/>
  <c r="B1397" i="59"/>
  <c r="A1398" i="59"/>
  <c r="B1398" i="59"/>
  <c r="C1398" i="59" s="1"/>
  <c r="A1399" i="59"/>
  <c r="B1399" i="59"/>
  <c r="A1400" i="59"/>
  <c r="B1400" i="59"/>
  <c r="A1401" i="59"/>
  <c r="B1401" i="59"/>
  <c r="C1401" i="59" s="1"/>
  <c r="A1402" i="59"/>
  <c r="B1402" i="59"/>
  <c r="C1402" i="59" s="1"/>
  <c r="A1403" i="59"/>
  <c r="B1403" i="59"/>
  <c r="D1403" i="59" s="1"/>
  <c r="A1404" i="59"/>
  <c r="B1404" i="59"/>
  <c r="A1405" i="59"/>
  <c r="B1405" i="59"/>
  <c r="A1406" i="59"/>
  <c r="B1406" i="59"/>
  <c r="A1407" i="59"/>
  <c r="B1407" i="59"/>
  <c r="D1407" i="59" s="1"/>
  <c r="I1407" i="59" s="1"/>
  <c r="A1408" i="59"/>
  <c r="B1408" i="59"/>
  <c r="D1408" i="59" s="1"/>
  <c r="A1409" i="59"/>
  <c r="B1409" i="59"/>
  <c r="C1409" i="59" s="1"/>
  <c r="A1410" i="59"/>
  <c r="B1410" i="59"/>
  <c r="A1411" i="59"/>
  <c r="B1411" i="59"/>
  <c r="A1412" i="59"/>
  <c r="B1412" i="59"/>
  <c r="A1413" i="59"/>
  <c r="B1413" i="59"/>
  <c r="A1414" i="59"/>
  <c r="B1414" i="59"/>
  <c r="C1414" i="59" s="1"/>
  <c r="A1415" i="59"/>
  <c r="B1415" i="59"/>
  <c r="A1416" i="59"/>
  <c r="B1416" i="59"/>
  <c r="A1417" i="59"/>
  <c r="B1417" i="59"/>
  <c r="A1418" i="59"/>
  <c r="B1418" i="59"/>
  <c r="C1418" i="59" s="1"/>
  <c r="A1419" i="59"/>
  <c r="B1419" i="59"/>
  <c r="A1420" i="59"/>
  <c r="B1420" i="59"/>
  <c r="A1421" i="59"/>
  <c r="B1421" i="59"/>
  <c r="A1422" i="59"/>
  <c r="B1422" i="59"/>
  <c r="C1422" i="59" s="1"/>
  <c r="A1423" i="59"/>
  <c r="B1423" i="59"/>
  <c r="D1423" i="59" s="1"/>
  <c r="A1424" i="59"/>
  <c r="B1424" i="59"/>
  <c r="C1424" i="59"/>
  <c r="A1425" i="59"/>
  <c r="B1425" i="59"/>
  <c r="A1426" i="59"/>
  <c r="B1426" i="59"/>
  <c r="A1427" i="59"/>
  <c r="B1427" i="59"/>
  <c r="D1427" i="59" s="1"/>
  <c r="A1428" i="59"/>
  <c r="B1428" i="59"/>
  <c r="C1428" i="59" s="1"/>
  <c r="D1428" i="59"/>
  <c r="A1429" i="59"/>
  <c r="B1429" i="59"/>
  <c r="C1429" i="59" s="1"/>
  <c r="A1430" i="59"/>
  <c r="B1430" i="59"/>
  <c r="C1430" i="59" s="1"/>
  <c r="A1431" i="59"/>
  <c r="B1431" i="59"/>
  <c r="A1432" i="59"/>
  <c r="B1432" i="59"/>
  <c r="C1432" i="59" s="1"/>
  <c r="A1433" i="59"/>
  <c r="B1433" i="59"/>
  <c r="A1434" i="59"/>
  <c r="B1434" i="59"/>
  <c r="C1434" i="59" s="1"/>
  <c r="A1435" i="59"/>
  <c r="B1435" i="59"/>
  <c r="D1435" i="59" s="1"/>
  <c r="H1435" i="59" s="1"/>
  <c r="F1435" i="59"/>
  <c r="A1436" i="59"/>
  <c r="B1436" i="59"/>
  <c r="C1436" i="59" s="1"/>
  <c r="D1436" i="59"/>
  <c r="A1437" i="59"/>
  <c r="B1437" i="59"/>
  <c r="A1438" i="59"/>
  <c r="B1438" i="59"/>
  <c r="C1438" i="59" s="1"/>
  <c r="A1439" i="59"/>
  <c r="B1439" i="59"/>
  <c r="D1439" i="59" s="1"/>
  <c r="A1440" i="59"/>
  <c r="B1440" i="59"/>
  <c r="A1441" i="59"/>
  <c r="B1441" i="59"/>
  <c r="A1442" i="59"/>
  <c r="B1442" i="59"/>
  <c r="A1443" i="59"/>
  <c r="B1443" i="59"/>
  <c r="D1443" i="59" s="1"/>
  <c r="H1443" i="59" s="1"/>
  <c r="A1444" i="59"/>
  <c r="B1444" i="59"/>
  <c r="A1445" i="59"/>
  <c r="B1445" i="59"/>
  <c r="D1445" i="59" s="1"/>
  <c r="A1446" i="59"/>
  <c r="B1446" i="59"/>
  <c r="C1446" i="59" s="1"/>
  <c r="A1447" i="59"/>
  <c r="B1447" i="59"/>
  <c r="A1448" i="59"/>
  <c r="B1448" i="59"/>
  <c r="A1449" i="59"/>
  <c r="B1449" i="59"/>
  <c r="C1449" i="59" s="1"/>
  <c r="A1450" i="59"/>
  <c r="B1450" i="59"/>
  <c r="C1450" i="59" s="1"/>
  <c r="A1451" i="59"/>
  <c r="B1451" i="59"/>
  <c r="D1451" i="59" s="1"/>
  <c r="A1452" i="59"/>
  <c r="B1452" i="59"/>
  <c r="D1452" i="59" s="1"/>
  <c r="C1452" i="59"/>
  <c r="E1452" i="59" s="1"/>
  <c r="A1453" i="59"/>
  <c r="B1453" i="59"/>
  <c r="A1454" i="59"/>
  <c r="B1454" i="59"/>
  <c r="A1455" i="59"/>
  <c r="B1455" i="59"/>
  <c r="D1455" i="59" s="1"/>
  <c r="I1455" i="59"/>
  <c r="A1456" i="59"/>
  <c r="B1456" i="59"/>
  <c r="C1456" i="59" s="1"/>
  <c r="A1457" i="59"/>
  <c r="B1457" i="59"/>
  <c r="A1458" i="59"/>
  <c r="B1458" i="59"/>
  <c r="A1459" i="59"/>
  <c r="B1459" i="59"/>
  <c r="D1459" i="59"/>
  <c r="A1460" i="59"/>
  <c r="B1460" i="59"/>
  <c r="D1460" i="59"/>
  <c r="I1460" i="59" s="1"/>
  <c r="A1461" i="59"/>
  <c r="B1461" i="59"/>
  <c r="A1462" i="59"/>
  <c r="B1462" i="59"/>
  <c r="C1462" i="59" s="1"/>
  <c r="A1463" i="59"/>
  <c r="B1463" i="59"/>
  <c r="A1464" i="59"/>
  <c r="B1464" i="59"/>
  <c r="A1465" i="59"/>
  <c r="B1465" i="59"/>
  <c r="C1465" i="59" s="1"/>
  <c r="A1466" i="59"/>
  <c r="B1466" i="59"/>
  <c r="C1466" i="59"/>
  <c r="A1467" i="59"/>
  <c r="B1467" i="59"/>
  <c r="D1467" i="59" s="1"/>
  <c r="A1468" i="59"/>
  <c r="B1468" i="59"/>
  <c r="A1469" i="59"/>
  <c r="B1469" i="59"/>
  <c r="A1470" i="59"/>
  <c r="B1470" i="59"/>
  <c r="A1471" i="59"/>
  <c r="B1471" i="59"/>
  <c r="A1472" i="59"/>
  <c r="B1472" i="59"/>
  <c r="A1473" i="59"/>
  <c r="B1473" i="59"/>
  <c r="A1474" i="59"/>
  <c r="B1474" i="59"/>
  <c r="A1475" i="59"/>
  <c r="B1475" i="59"/>
  <c r="A1476" i="59"/>
  <c r="B1476" i="59"/>
  <c r="A1477" i="59"/>
  <c r="B1477" i="59"/>
  <c r="A1478" i="59"/>
  <c r="B1478" i="59"/>
  <c r="C1478" i="59" s="1"/>
  <c r="A1479" i="59"/>
  <c r="B1479" i="59"/>
  <c r="A1480" i="59"/>
  <c r="B1480" i="59"/>
  <c r="A1481" i="59"/>
  <c r="B1481" i="59"/>
  <c r="C1481" i="59" s="1"/>
  <c r="A1482" i="59"/>
  <c r="B1482" i="59"/>
  <c r="C1482" i="59" s="1"/>
  <c r="A1483" i="59"/>
  <c r="B1483" i="59"/>
  <c r="A1484" i="59"/>
  <c r="B1484" i="59"/>
  <c r="C1484" i="59" s="1"/>
  <c r="A1485" i="59"/>
  <c r="B1485" i="59"/>
  <c r="A1486" i="59"/>
  <c r="B1486" i="59"/>
  <c r="C1486" i="59" s="1"/>
  <c r="A1487" i="59"/>
  <c r="B1487" i="59"/>
  <c r="D1487" i="59" s="1"/>
  <c r="A1488" i="59"/>
  <c r="B1488" i="59"/>
  <c r="A1489" i="59"/>
  <c r="B1489" i="59"/>
  <c r="A1490" i="59"/>
  <c r="B1490" i="59"/>
  <c r="A1491" i="59"/>
  <c r="B1491" i="59"/>
  <c r="C1491" i="59" s="1"/>
  <c r="A1492" i="59"/>
  <c r="B1492" i="59"/>
  <c r="A1493" i="59"/>
  <c r="B1493" i="59"/>
  <c r="A1494" i="59"/>
  <c r="B1494" i="59"/>
  <c r="D1494" i="59" s="1"/>
  <c r="G1494" i="59" s="1"/>
  <c r="C1494" i="59"/>
  <c r="A1495" i="59"/>
  <c r="B1495" i="59"/>
  <c r="C1495" i="59"/>
  <c r="A1496" i="59"/>
  <c r="B1496" i="59"/>
  <c r="A1497" i="59"/>
  <c r="B1497" i="59"/>
  <c r="D1497" i="59" s="1"/>
  <c r="F1497" i="59" s="1"/>
  <c r="A1498" i="59"/>
  <c r="B1498" i="59"/>
  <c r="A1499" i="59"/>
  <c r="B1499" i="59"/>
  <c r="C1499" i="59"/>
  <c r="A1500" i="59"/>
  <c r="B1500" i="59"/>
  <c r="A1501" i="59"/>
  <c r="B1501" i="59"/>
  <c r="A1502" i="59"/>
  <c r="B1502" i="59"/>
  <c r="A1503" i="59"/>
  <c r="B1503" i="59"/>
  <c r="C1503" i="59" s="1"/>
  <c r="A1504" i="59"/>
  <c r="B1504" i="59"/>
  <c r="A1505" i="59"/>
  <c r="B1505" i="59"/>
  <c r="A1506" i="59"/>
  <c r="B1506" i="59"/>
  <c r="A1507" i="59"/>
  <c r="B1507" i="59"/>
  <c r="C1507" i="59" s="1"/>
  <c r="A1508" i="59"/>
  <c r="B1508" i="59"/>
  <c r="A1509" i="59"/>
  <c r="B1509" i="59"/>
  <c r="A1510" i="59"/>
  <c r="B1510" i="59"/>
  <c r="A1511" i="59"/>
  <c r="B1511" i="59"/>
  <c r="A1512" i="59"/>
  <c r="B1512" i="59"/>
  <c r="A1513" i="59"/>
  <c r="B1513" i="59"/>
  <c r="A1514" i="59"/>
  <c r="B1514" i="59"/>
  <c r="A1515" i="59"/>
  <c r="B1515" i="59"/>
  <c r="C1515" i="59" s="1"/>
  <c r="A1516" i="59"/>
  <c r="B1516" i="59"/>
  <c r="A1517" i="59"/>
  <c r="B1517" i="59"/>
  <c r="D1517" i="59" s="1"/>
  <c r="A1518" i="59"/>
  <c r="B1518" i="59"/>
  <c r="D1518" i="59" s="1"/>
  <c r="C1518" i="59"/>
  <c r="A1519" i="59"/>
  <c r="B1519" i="59"/>
  <c r="C1519" i="59" s="1"/>
  <c r="A1520" i="59"/>
  <c r="B1520" i="59"/>
  <c r="A1521" i="59"/>
  <c r="B1521" i="59"/>
  <c r="A1522" i="59"/>
  <c r="B1522" i="59"/>
  <c r="A1523" i="59"/>
  <c r="B1523" i="59"/>
  <c r="C1523" i="59"/>
  <c r="A1524" i="59"/>
  <c r="B1524" i="59"/>
  <c r="A1525" i="59"/>
  <c r="B1525" i="59"/>
  <c r="A1526" i="59"/>
  <c r="B1526" i="59"/>
  <c r="A1527" i="59"/>
  <c r="B1527" i="59"/>
  <c r="C1527" i="59" s="1"/>
  <c r="A1528" i="59"/>
  <c r="B1528" i="59"/>
  <c r="A1529" i="59"/>
  <c r="B1529" i="59"/>
  <c r="D1529" i="59"/>
  <c r="F1529" i="59" s="1"/>
  <c r="A1530" i="59"/>
  <c r="B1530" i="59"/>
  <c r="A1531" i="59"/>
  <c r="B1531" i="59"/>
  <c r="C1531" i="59" s="1"/>
  <c r="A1532" i="59"/>
  <c r="B1532" i="59"/>
  <c r="A1533" i="59"/>
  <c r="B1533" i="59"/>
  <c r="A1534" i="59"/>
  <c r="B1534" i="59"/>
  <c r="D1534" i="59"/>
  <c r="A1535" i="59"/>
  <c r="B1535" i="59"/>
  <c r="C1535" i="59" s="1"/>
  <c r="A1536" i="59"/>
  <c r="B1536" i="59"/>
  <c r="A1537" i="59"/>
  <c r="B1537" i="59"/>
  <c r="A1538" i="59"/>
  <c r="B1538" i="59"/>
  <c r="A1539" i="59"/>
  <c r="B1539" i="59"/>
  <c r="C1539" i="59" s="1"/>
  <c r="A1540" i="59"/>
  <c r="B1540" i="59"/>
  <c r="A1541" i="59"/>
  <c r="B1541" i="59"/>
  <c r="A1542" i="59"/>
  <c r="B1542" i="59"/>
  <c r="D1542" i="59" s="1"/>
  <c r="G1542" i="59" s="1"/>
  <c r="C1542" i="59"/>
  <c r="A1543" i="59"/>
  <c r="B1543" i="59"/>
  <c r="A1544" i="59"/>
  <c r="B1544" i="59"/>
  <c r="A1545" i="59"/>
  <c r="B1545" i="59"/>
  <c r="C1545" i="59" s="1"/>
  <c r="D1545" i="59"/>
  <c r="A1546" i="59"/>
  <c r="B1546" i="59"/>
  <c r="A1547" i="59"/>
  <c r="B1547" i="59"/>
  <c r="C1547" i="59" s="1"/>
  <c r="A1548" i="59"/>
  <c r="B1548" i="59"/>
  <c r="A1549" i="59"/>
  <c r="B1549" i="59"/>
  <c r="C1549" i="59" s="1"/>
  <c r="D1549" i="59"/>
  <c r="A1550" i="59"/>
  <c r="B1550" i="59"/>
  <c r="C1550" i="59" s="1"/>
  <c r="D1550" i="59"/>
  <c r="A1551" i="59"/>
  <c r="B1551" i="59"/>
  <c r="C1551" i="59" s="1"/>
  <c r="A1552" i="59"/>
  <c r="B1552" i="59"/>
  <c r="A1553" i="59"/>
  <c r="B1553" i="59"/>
  <c r="C1553" i="59" s="1"/>
  <c r="A1554" i="59"/>
  <c r="B1554" i="59"/>
  <c r="D1554" i="59" s="1"/>
  <c r="H1554" i="59"/>
  <c r="A1555" i="59"/>
  <c r="B1555" i="59"/>
  <c r="C1555" i="59" s="1"/>
  <c r="A1556" i="59"/>
  <c r="B1556" i="59"/>
  <c r="A1557" i="59"/>
  <c r="B1557" i="59"/>
  <c r="C1557" i="59" s="1"/>
  <c r="A1558" i="59"/>
  <c r="B1558" i="59"/>
  <c r="A1559" i="59"/>
  <c r="B1559" i="59"/>
  <c r="C1559" i="59"/>
  <c r="A1560" i="59"/>
  <c r="B1560" i="59"/>
  <c r="A1561" i="59"/>
  <c r="B1561" i="59"/>
  <c r="A1562" i="59"/>
  <c r="B1562" i="59"/>
  <c r="A1563" i="59"/>
  <c r="B1563" i="59"/>
  <c r="C1563" i="59" s="1"/>
  <c r="A1564" i="59"/>
  <c r="B1564" i="59"/>
  <c r="A1565" i="59"/>
  <c r="B1565" i="59"/>
  <c r="A1566" i="59"/>
  <c r="B1566" i="59"/>
  <c r="D1566" i="59" s="1"/>
  <c r="A1567" i="59"/>
  <c r="B1567" i="59"/>
  <c r="C1567" i="59" s="1"/>
  <c r="A1568" i="59"/>
  <c r="B1568" i="59"/>
  <c r="A1569" i="59"/>
  <c r="B1569" i="59"/>
  <c r="A1570" i="59"/>
  <c r="B1570" i="59"/>
  <c r="D1570" i="59" s="1"/>
  <c r="H1570" i="59" s="1"/>
  <c r="A1571" i="59"/>
  <c r="B1571" i="59"/>
  <c r="C1571" i="59" s="1"/>
  <c r="A1572" i="59"/>
  <c r="B1572" i="59"/>
  <c r="A1573" i="59"/>
  <c r="B1573" i="59"/>
  <c r="A1574" i="59"/>
  <c r="B1574" i="59"/>
  <c r="D1574" i="59" s="1"/>
  <c r="G1574" i="59" s="1"/>
  <c r="C1574" i="59"/>
  <c r="A1575" i="59"/>
  <c r="B1575" i="59"/>
  <c r="A1576" i="59"/>
  <c r="B1576" i="59"/>
  <c r="A1577" i="59"/>
  <c r="B1577" i="59"/>
  <c r="A1578" i="59"/>
  <c r="B1578" i="59"/>
  <c r="D1578" i="59" s="1"/>
  <c r="A1579" i="59"/>
  <c r="B1579" i="59"/>
  <c r="C1579" i="59" s="1"/>
  <c r="A1580" i="59"/>
  <c r="B1580" i="59"/>
  <c r="A1581" i="59"/>
  <c r="B1581" i="59"/>
  <c r="A1582" i="59"/>
  <c r="B1582" i="59"/>
  <c r="D1582" i="59" s="1"/>
  <c r="C1582" i="59"/>
  <c r="A1583" i="59"/>
  <c r="B1583" i="59"/>
  <c r="C1583" i="59"/>
  <c r="A1584" i="59"/>
  <c r="B1584" i="59"/>
  <c r="A1585" i="59"/>
  <c r="B1585" i="59"/>
  <c r="A1586" i="59"/>
  <c r="B1586" i="59"/>
  <c r="D1586" i="59" s="1"/>
  <c r="H1586" i="59" s="1"/>
  <c r="C1586" i="59"/>
  <c r="G1586" i="59"/>
  <c r="A1587" i="59"/>
  <c r="B1587" i="59"/>
  <c r="C1587" i="59"/>
  <c r="A1588" i="59"/>
  <c r="B1588" i="59"/>
  <c r="A1589" i="59"/>
  <c r="B1589" i="59"/>
  <c r="A1590" i="59"/>
  <c r="B1590" i="59"/>
  <c r="D1590" i="59" s="1"/>
  <c r="A1591" i="59"/>
  <c r="B1591" i="59"/>
  <c r="C1591" i="59"/>
  <c r="A1592" i="59"/>
  <c r="B1592" i="59"/>
  <c r="A1593" i="59"/>
  <c r="B1593" i="59"/>
  <c r="A1594" i="59"/>
  <c r="B1594" i="59"/>
  <c r="A1595" i="59"/>
  <c r="B1595" i="59"/>
  <c r="C1595" i="59" s="1"/>
  <c r="A1596" i="59"/>
  <c r="B1596" i="59"/>
  <c r="A1597" i="59"/>
  <c r="B1597" i="59"/>
  <c r="A1598" i="59"/>
  <c r="B1598" i="59"/>
  <c r="D1598" i="59"/>
  <c r="A1599" i="59"/>
  <c r="B1599" i="59"/>
  <c r="C1599" i="59" s="1"/>
  <c r="A1600" i="59"/>
  <c r="B1600" i="59"/>
  <c r="A1601" i="59"/>
  <c r="B1601" i="59"/>
  <c r="A1602" i="59"/>
  <c r="B1602" i="59"/>
  <c r="A1603" i="59"/>
  <c r="B1603" i="59"/>
  <c r="C1603" i="59" s="1"/>
  <c r="A1604" i="59"/>
  <c r="B1604" i="59"/>
  <c r="A1605" i="59"/>
  <c r="B1605" i="59"/>
  <c r="A1606" i="59"/>
  <c r="B1606" i="59"/>
  <c r="A1607" i="59"/>
  <c r="B1607" i="59"/>
  <c r="A1608" i="59"/>
  <c r="B1608" i="59"/>
  <c r="A1609" i="59"/>
  <c r="B1609" i="59"/>
  <c r="A1610" i="59"/>
  <c r="B1610" i="59"/>
  <c r="A1611" i="59"/>
  <c r="B1611" i="59"/>
  <c r="C1611" i="59" s="1"/>
  <c r="A1612" i="59"/>
  <c r="B1612" i="59"/>
  <c r="A1613" i="59"/>
  <c r="B1613" i="59"/>
  <c r="A1614" i="59"/>
  <c r="B1614" i="59"/>
  <c r="A1615" i="59"/>
  <c r="B1615" i="59"/>
  <c r="C1615" i="59" s="1"/>
  <c r="A1616" i="59"/>
  <c r="B1616" i="59"/>
  <c r="A1617" i="59"/>
  <c r="B1617" i="59"/>
  <c r="D1617" i="59" s="1"/>
  <c r="A1618" i="59"/>
  <c r="B1618" i="59"/>
  <c r="A1619" i="59"/>
  <c r="B1619" i="59"/>
  <c r="C1619" i="59" s="1"/>
  <c r="A1620" i="59"/>
  <c r="B1620" i="59"/>
  <c r="A1621" i="59"/>
  <c r="B1621" i="59"/>
  <c r="C1621" i="59" s="1"/>
  <c r="A1622" i="59"/>
  <c r="B1622" i="59"/>
  <c r="A1623" i="59"/>
  <c r="B1623" i="59"/>
  <c r="C1623" i="59" s="1"/>
  <c r="A1624" i="59"/>
  <c r="B1624" i="59"/>
  <c r="A1625" i="59"/>
  <c r="B1625" i="59"/>
  <c r="A1626" i="59"/>
  <c r="B1626" i="59"/>
  <c r="A1627" i="59"/>
  <c r="B1627" i="59"/>
  <c r="C1627" i="59" s="1"/>
  <c r="A1628" i="59"/>
  <c r="B1628" i="59"/>
  <c r="A1629" i="59"/>
  <c r="B1629" i="59"/>
  <c r="A1630" i="59"/>
  <c r="B1630" i="59"/>
  <c r="D1630" i="59" s="1"/>
  <c r="A1631" i="59"/>
  <c r="B1631" i="59"/>
  <c r="C1631" i="59" s="1"/>
  <c r="A1632" i="59"/>
  <c r="B1632" i="59"/>
  <c r="A1633" i="59"/>
  <c r="B1633" i="59"/>
  <c r="A1634" i="59"/>
  <c r="B1634" i="59"/>
  <c r="D1634" i="59" s="1"/>
  <c r="H1634" i="59" s="1"/>
  <c r="A1635" i="59"/>
  <c r="B1635" i="59"/>
  <c r="C1635" i="59"/>
  <c r="A1636" i="59"/>
  <c r="B1636" i="59"/>
  <c r="A1637" i="59"/>
  <c r="B1637" i="59"/>
  <c r="A1638" i="59"/>
  <c r="B1638" i="59"/>
  <c r="A1639" i="59"/>
  <c r="B1639" i="59"/>
  <c r="A1640" i="59"/>
  <c r="B1640" i="59"/>
  <c r="A1641" i="59"/>
  <c r="B1641" i="59"/>
  <c r="A1642" i="59"/>
  <c r="B1642" i="59"/>
  <c r="C1642" i="59"/>
  <c r="D1642" i="59"/>
  <c r="A1643" i="59"/>
  <c r="B1643" i="59"/>
  <c r="C1643" i="59" s="1"/>
  <c r="A1644" i="59"/>
  <c r="B1644" i="59"/>
  <c r="A1645" i="59"/>
  <c r="B1645" i="59"/>
  <c r="A1646" i="59"/>
  <c r="B1646" i="59"/>
  <c r="C1646" i="59" s="1"/>
  <c r="A1647" i="59"/>
  <c r="B1647" i="59"/>
  <c r="C1647" i="59" s="1"/>
  <c r="A1648" i="59"/>
  <c r="B1648" i="59"/>
  <c r="A1649" i="59"/>
  <c r="B1649" i="59"/>
  <c r="A1650" i="59"/>
  <c r="B1650" i="59"/>
  <c r="D1650" i="59" s="1"/>
  <c r="A1651" i="59"/>
  <c r="B1651" i="59"/>
  <c r="C1651" i="59" s="1"/>
  <c r="A1652" i="59"/>
  <c r="B1652" i="59"/>
  <c r="A1653" i="59"/>
  <c r="B1653" i="59"/>
  <c r="C1653" i="59" s="1"/>
  <c r="D1653" i="59"/>
  <c r="I1653" i="59" s="1"/>
  <c r="A1654" i="59"/>
  <c r="B1654" i="59"/>
  <c r="C1654" i="59" s="1"/>
  <c r="A1655" i="59"/>
  <c r="B1655" i="59"/>
  <c r="C1655" i="59" s="1"/>
  <c r="A1656" i="59"/>
  <c r="B1656" i="59"/>
  <c r="A1657" i="59"/>
  <c r="B1657" i="59"/>
  <c r="A1658" i="59"/>
  <c r="B1658" i="59"/>
  <c r="C1658" i="59" s="1"/>
  <c r="A1659" i="59"/>
  <c r="B1659" i="59"/>
  <c r="C1659" i="59" s="1"/>
  <c r="A1660" i="59"/>
  <c r="B1660" i="59"/>
  <c r="A1661" i="59"/>
  <c r="B1661" i="59"/>
  <c r="A1662" i="59"/>
  <c r="B1662" i="59"/>
  <c r="D1662" i="59" s="1"/>
  <c r="A1663" i="59"/>
  <c r="B1663" i="59"/>
  <c r="C1663" i="59" s="1"/>
  <c r="A1664" i="59"/>
  <c r="B1664" i="59"/>
  <c r="A1665" i="59"/>
  <c r="B1665" i="59"/>
  <c r="A1666" i="59"/>
  <c r="B1666" i="59"/>
  <c r="C1666" i="59" s="1"/>
  <c r="D1666" i="59"/>
  <c r="A1667" i="59"/>
  <c r="B1667" i="59"/>
  <c r="C1667" i="59"/>
  <c r="A1668" i="59"/>
  <c r="B1668" i="59"/>
  <c r="A1669" i="59"/>
  <c r="B1669" i="59"/>
  <c r="A1670" i="59"/>
  <c r="B1670" i="59"/>
  <c r="A1671" i="59"/>
  <c r="B1671" i="59"/>
  <c r="A1672" i="59"/>
  <c r="B1672" i="59"/>
  <c r="A1673" i="59"/>
  <c r="B1673" i="59"/>
  <c r="A1674" i="59"/>
  <c r="B1674" i="59"/>
  <c r="C1674" i="59" s="1"/>
  <c r="D1674" i="59"/>
  <c r="H1674" i="59" s="1"/>
  <c r="A1675" i="59"/>
  <c r="B1675" i="59"/>
  <c r="C1675" i="59" s="1"/>
  <c r="A1676" i="59"/>
  <c r="B1676" i="59"/>
  <c r="A1677" i="59"/>
  <c r="B1677" i="59"/>
  <c r="A1678" i="59"/>
  <c r="B1678" i="59"/>
  <c r="C1678" i="59" s="1"/>
  <c r="A1679" i="59"/>
  <c r="B1679" i="59"/>
  <c r="C1679" i="59" s="1"/>
  <c r="A1680" i="59"/>
  <c r="B1680" i="59"/>
  <c r="A1681" i="59"/>
  <c r="B1681" i="59"/>
  <c r="A1682" i="59"/>
  <c r="B1682" i="59"/>
  <c r="A1683" i="59"/>
  <c r="B1683" i="59"/>
  <c r="C1683" i="59" s="1"/>
  <c r="A1684" i="59"/>
  <c r="B1684" i="59"/>
  <c r="A1685" i="59"/>
  <c r="B1685" i="59"/>
  <c r="C1685" i="59" s="1"/>
  <c r="D1685" i="59"/>
  <c r="I1685" i="59" s="1"/>
  <c r="A1686" i="59"/>
  <c r="B1686" i="59"/>
  <c r="C1686" i="59" s="1"/>
  <c r="D1686" i="59"/>
  <c r="G1686" i="59"/>
  <c r="A1687" i="59"/>
  <c r="B1687" i="59"/>
  <c r="C1687" i="59" s="1"/>
  <c r="A1688" i="59"/>
  <c r="B1688" i="59"/>
  <c r="A1689" i="59"/>
  <c r="B1689" i="59"/>
  <c r="C1689" i="59" s="1"/>
  <c r="A1690" i="59"/>
  <c r="B1690" i="59"/>
  <c r="A1691" i="59"/>
  <c r="B1691" i="59"/>
  <c r="C1691" i="59" s="1"/>
  <c r="A1692" i="59"/>
  <c r="B1692" i="59"/>
  <c r="A1693" i="59"/>
  <c r="B1693" i="59"/>
  <c r="D1693" i="59" s="1"/>
  <c r="A1694" i="59"/>
  <c r="B1694" i="59"/>
  <c r="D1694" i="59" s="1"/>
  <c r="A1695" i="59"/>
  <c r="B1695" i="59"/>
  <c r="C1695" i="59" s="1"/>
  <c r="A1696" i="59"/>
  <c r="B1696" i="59"/>
  <c r="A1697" i="59"/>
  <c r="B1697" i="59"/>
  <c r="D1697" i="59"/>
  <c r="F1697" i="59" s="1"/>
  <c r="A1698" i="59"/>
  <c r="B1698" i="59"/>
  <c r="D1698" i="59"/>
  <c r="A1699" i="59"/>
  <c r="B1699" i="59"/>
  <c r="C1699" i="59" s="1"/>
  <c r="A1700" i="59"/>
  <c r="B1700" i="59"/>
  <c r="A1701" i="59"/>
  <c r="B1701" i="59"/>
  <c r="A1702" i="59"/>
  <c r="B1702" i="59"/>
  <c r="C1702" i="59" s="1"/>
  <c r="A1703" i="59"/>
  <c r="B1703" i="59"/>
  <c r="A1704" i="59"/>
  <c r="B1704" i="59"/>
  <c r="A1705" i="59"/>
  <c r="B1705" i="59"/>
  <c r="A1706" i="59"/>
  <c r="B1706" i="59"/>
  <c r="A1707" i="59"/>
  <c r="B1707" i="59"/>
  <c r="C1707" i="59" s="1"/>
  <c r="A1708" i="59"/>
  <c r="B1708" i="59"/>
  <c r="A1709" i="59"/>
  <c r="B1709" i="59"/>
  <c r="A1710" i="59"/>
  <c r="B1710" i="59"/>
  <c r="D1710" i="59" s="1"/>
  <c r="A1711" i="59"/>
  <c r="B1711" i="59"/>
  <c r="A1712" i="59"/>
  <c r="B1712" i="59"/>
  <c r="A1713" i="59"/>
  <c r="B1713" i="59"/>
  <c r="A1714" i="59"/>
  <c r="B1714" i="59"/>
  <c r="A1715" i="59"/>
  <c r="B1715" i="59"/>
  <c r="C1715" i="59" s="1"/>
  <c r="A1716" i="59"/>
  <c r="B1716" i="59"/>
  <c r="A1717" i="59"/>
  <c r="B1717" i="59"/>
  <c r="A1718" i="59"/>
  <c r="B1718" i="59"/>
  <c r="A1719" i="59"/>
  <c r="B1719" i="59"/>
  <c r="C1719" i="59" s="1"/>
  <c r="A1720" i="59"/>
  <c r="B1720" i="59"/>
  <c r="A1721" i="59"/>
  <c r="B1721" i="59"/>
  <c r="D1721" i="59" s="1"/>
  <c r="F1721" i="59" s="1"/>
  <c r="A1722" i="59"/>
  <c r="B1722" i="59"/>
  <c r="A1723" i="59"/>
  <c r="B1723" i="59"/>
  <c r="C1723" i="59" s="1"/>
  <c r="A1724" i="59"/>
  <c r="B1724" i="59"/>
  <c r="A1725" i="59"/>
  <c r="B1725" i="59"/>
  <c r="D1725" i="59" s="1"/>
  <c r="A1726" i="59"/>
  <c r="B1726" i="59"/>
  <c r="D1726" i="59" s="1"/>
  <c r="A1727" i="59"/>
  <c r="B1727" i="59"/>
  <c r="C1727" i="59" s="1"/>
  <c r="A1728" i="59"/>
  <c r="B1728" i="59"/>
  <c r="A1729" i="59"/>
  <c r="B1729" i="59"/>
  <c r="A1730" i="59"/>
  <c r="B1730" i="59"/>
  <c r="A1731" i="59"/>
  <c r="B1731" i="59"/>
  <c r="C1731" i="59" s="1"/>
  <c r="A1732" i="59"/>
  <c r="B1732" i="59"/>
  <c r="A1733" i="59"/>
  <c r="B1733" i="59"/>
  <c r="C1733" i="59" s="1"/>
  <c r="A1734" i="59"/>
  <c r="B1734" i="59"/>
  <c r="A1735" i="59"/>
  <c r="B1735" i="59"/>
  <c r="A1736" i="59"/>
  <c r="B1736" i="59"/>
  <c r="A1737" i="59"/>
  <c r="B1737" i="59"/>
  <c r="C1737" i="59" s="1"/>
  <c r="A1738" i="59"/>
  <c r="B1738" i="59"/>
  <c r="A1739" i="59"/>
  <c r="B1739" i="59"/>
  <c r="C1739" i="59" s="1"/>
  <c r="A1740" i="59"/>
  <c r="B1740" i="59"/>
  <c r="A1741" i="59"/>
  <c r="B1741" i="59"/>
  <c r="C1741" i="59" s="1"/>
  <c r="A1742" i="59"/>
  <c r="B1742" i="59"/>
  <c r="D1742" i="59" s="1"/>
  <c r="A1743" i="59"/>
  <c r="B1743" i="59"/>
  <c r="C1743" i="59" s="1"/>
  <c r="A1744" i="59"/>
  <c r="B1744" i="59"/>
  <c r="A1745" i="59"/>
  <c r="B1745" i="59"/>
  <c r="C1745" i="59" s="1"/>
  <c r="A1746" i="59"/>
  <c r="B1746" i="59"/>
  <c r="C1746" i="59" s="1"/>
  <c r="A1747" i="59"/>
  <c r="B1747" i="59"/>
  <c r="C1747" i="59" s="1"/>
  <c r="A1748" i="59"/>
  <c r="B1748" i="59"/>
  <c r="A1749" i="59"/>
  <c r="B1749" i="59"/>
  <c r="C1749" i="59" s="1"/>
  <c r="A1750" i="59"/>
  <c r="B1750" i="59"/>
  <c r="C1750" i="59" s="1"/>
  <c r="A1751" i="59"/>
  <c r="B1751" i="59"/>
  <c r="C1751" i="59" s="1"/>
  <c r="A1752" i="59"/>
  <c r="B1752" i="59"/>
  <c r="A1753" i="59"/>
  <c r="B1753" i="59"/>
  <c r="C1753" i="59" s="1"/>
  <c r="A1754" i="59"/>
  <c r="B1754" i="59"/>
  <c r="C1754" i="59" s="1"/>
  <c r="D1754" i="59"/>
  <c r="A1755" i="59"/>
  <c r="B1755" i="59"/>
  <c r="C1755" i="59"/>
  <c r="A1756" i="59"/>
  <c r="B1756" i="59"/>
  <c r="A1757" i="59"/>
  <c r="B1757" i="59"/>
  <c r="A1758" i="59"/>
  <c r="B1758" i="59"/>
  <c r="A1759" i="59"/>
  <c r="B1759" i="59"/>
  <c r="C1759" i="59" s="1"/>
  <c r="A1760" i="59"/>
  <c r="B1760" i="59"/>
  <c r="A1761" i="59"/>
  <c r="B1761" i="59"/>
  <c r="A1762" i="59"/>
  <c r="B1762" i="59"/>
  <c r="D1762" i="59" s="1"/>
  <c r="H1762" i="59" s="1"/>
  <c r="A1763" i="59"/>
  <c r="B1763" i="59"/>
  <c r="C1763" i="59" s="1"/>
  <c r="A1764" i="59"/>
  <c r="B1764" i="59"/>
  <c r="A1765" i="59"/>
  <c r="B1765" i="59"/>
  <c r="C1765" i="59" s="1"/>
  <c r="A1766" i="59"/>
  <c r="B1766" i="59"/>
  <c r="A1767" i="59"/>
  <c r="B1767" i="59"/>
  <c r="A1768" i="59"/>
  <c r="B1768" i="59"/>
  <c r="A1769" i="59"/>
  <c r="B1769" i="59"/>
  <c r="D1769" i="59" s="1"/>
  <c r="F1769" i="59" s="1"/>
  <c r="A1770" i="59"/>
  <c r="B1770" i="59"/>
  <c r="A1771" i="59"/>
  <c r="B1771" i="59"/>
  <c r="C1771" i="59" s="1"/>
  <c r="A1772" i="59"/>
  <c r="B1772" i="59"/>
  <c r="A1773" i="59"/>
  <c r="B1773" i="59"/>
  <c r="A1774" i="59"/>
  <c r="B1774" i="59"/>
  <c r="A1775" i="59"/>
  <c r="B1775" i="59"/>
  <c r="C1775" i="59"/>
  <c r="A1776" i="59"/>
  <c r="B1776" i="59"/>
  <c r="A1777" i="59"/>
  <c r="B1777" i="59"/>
  <c r="A1778" i="59"/>
  <c r="B1778" i="59"/>
  <c r="A1779" i="59"/>
  <c r="B1779" i="59"/>
  <c r="C1779" i="59" s="1"/>
  <c r="A1780" i="59"/>
  <c r="B1780" i="59"/>
  <c r="A1781" i="59"/>
  <c r="B1781" i="59"/>
  <c r="A1782" i="59"/>
  <c r="B1782" i="59"/>
  <c r="D1782" i="59" s="1"/>
  <c r="C1782" i="59"/>
  <c r="A1783" i="59"/>
  <c r="B1783" i="59"/>
  <c r="C1783" i="59" s="1"/>
  <c r="A1784" i="59"/>
  <c r="B1784" i="59"/>
  <c r="A1785" i="59"/>
  <c r="B1785" i="59"/>
  <c r="A1786" i="59"/>
  <c r="B1786" i="59"/>
  <c r="A1787" i="59"/>
  <c r="B1787" i="59"/>
  <c r="C1787" i="59" s="1"/>
  <c r="A1788" i="59"/>
  <c r="B1788" i="59"/>
  <c r="A1789" i="59"/>
  <c r="B1789" i="59"/>
  <c r="A1790" i="59"/>
  <c r="B1790" i="59"/>
  <c r="A1791" i="59"/>
  <c r="B1791" i="59"/>
  <c r="C1791" i="59" s="1"/>
  <c r="A1792" i="59"/>
  <c r="B1792" i="59"/>
  <c r="A1793" i="59"/>
  <c r="B1793" i="59"/>
  <c r="D1793" i="59" s="1"/>
  <c r="F1793" i="59" s="1"/>
  <c r="A1794" i="59"/>
  <c r="B1794" i="59"/>
  <c r="A1795" i="59"/>
  <c r="B1795" i="59"/>
  <c r="C1795" i="59"/>
  <c r="A1796" i="59"/>
  <c r="B1796" i="59"/>
  <c r="A1797" i="59"/>
  <c r="B1797" i="59"/>
  <c r="A1798" i="59"/>
  <c r="B1798" i="59"/>
  <c r="A1799" i="59"/>
  <c r="B1799" i="59"/>
  <c r="A1800" i="59"/>
  <c r="B1800" i="59"/>
  <c r="A1801" i="59"/>
  <c r="B1801" i="59"/>
  <c r="D1801" i="59"/>
  <c r="F1801" i="59" s="1"/>
  <c r="A1802" i="59"/>
  <c r="B1802" i="59"/>
  <c r="D1802" i="59" s="1"/>
  <c r="H1802" i="59" s="1"/>
  <c r="A1803" i="59"/>
  <c r="B1803" i="59"/>
  <c r="C1803" i="59" s="1"/>
  <c r="A1804" i="59"/>
  <c r="B1804" i="59"/>
  <c r="A1805" i="59"/>
  <c r="B1805" i="59"/>
  <c r="A1806" i="59"/>
  <c r="B1806" i="59"/>
  <c r="D1806" i="59" s="1"/>
  <c r="C1806" i="59"/>
  <c r="A1807" i="59"/>
  <c r="B1807" i="59"/>
  <c r="C1807" i="59"/>
  <c r="A1808" i="59"/>
  <c r="B1808" i="59"/>
  <c r="A1809" i="59"/>
  <c r="B1809" i="59"/>
  <c r="A1810" i="59"/>
  <c r="B1810" i="59"/>
  <c r="A1811" i="59"/>
  <c r="B1811" i="59"/>
  <c r="C1811" i="59" s="1"/>
  <c r="A1812" i="59"/>
  <c r="B1812" i="59"/>
  <c r="A1813" i="59"/>
  <c r="B1813" i="59"/>
  <c r="C1813" i="59" s="1"/>
  <c r="D1813" i="59"/>
  <c r="A1814" i="59"/>
  <c r="B1814" i="59"/>
  <c r="A1815" i="59"/>
  <c r="B1815" i="59"/>
  <c r="C1815" i="59" s="1"/>
  <c r="A1816" i="59"/>
  <c r="B1816" i="59"/>
  <c r="A1817" i="59"/>
  <c r="B1817" i="59"/>
  <c r="A1818" i="59"/>
  <c r="B1818" i="59"/>
  <c r="A1819" i="59"/>
  <c r="B1819" i="59"/>
  <c r="C1819" i="59" s="1"/>
  <c r="A1820" i="59"/>
  <c r="B1820" i="59"/>
  <c r="A1821" i="59"/>
  <c r="B1821" i="59"/>
  <c r="A1822" i="59"/>
  <c r="B1822" i="59"/>
  <c r="A1823" i="59"/>
  <c r="B1823" i="59"/>
  <c r="C1823" i="59"/>
  <c r="A1824" i="59"/>
  <c r="B1824" i="59"/>
  <c r="A1825" i="59"/>
  <c r="B1825" i="59"/>
  <c r="A1826" i="59"/>
  <c r="B1826" i="59"/>
  <c r="A1827" i="59"/>
  <c r="B1827" i="59"/>
  <c r="C1827" i="59" s="1"/>
  <c r="A1828" i="59"/>
  <c r="B1828" i="59"/>
  <c r="A1829" i="59"/>
  <c r="B1829" i="59"/>
  <c r="A1830" i="59"/>
  <c r="B1830" i="59"/>
  <c r="A1831" i="59"/>
  <c r="B1831" i="59"/>
  <c r="A1832" i="59"/>
  <c r="B1832" i="59"/>
  <c r="A1833" i="59"/>
  <c r="B1833" i="59"/>
  <c r="A1834" i="59"/>
  <c r="B1834" i="59"/>
  <c r="A1835" i="59"/>
  <c r="B1835" i="59"/>
  <c r="C1835" i="59" s="1"/>
  <c r="A1836" i="59"/>
  <c r="B1836" i="59"/>
  <c r="C1836" i="59" s="1"/>
  <c r="A1837" i="59"/>
  <c r="B1837" i="59"/>
  <c r="A1838" i="59"/>
  <c r="B1838" i="59"/>
  <c r="A1839" i="59"/>
  <c r="B1839" i="59"/>
  <c r="A1840" i="59"/>
  <c r="B1840" i="59"/>
  <c r="A1841" i="59"/>
  <c r="B1841" i="59"/>
  <c r="A1842" i="59"/>
  <c r="B1842" i="59"/>
  <c r="A1843" i="59"/>
  <c r="B1843" i="59"/>
  <c r="A1844" i="59"/>
  <c r="B1844" i="59"/>
  <c r="A1845" i="59"/>
  <c r="B1845" i="59"/>
  <c r="D1845" i="59" s="1"/>
  <c r="A1846" i="59"/>
  <c r="B1846" i="59"/>
  <c r="A1847" i="59"/>
  <c r="B1847" i="59"/>
  <c r="A1848" i="59"/>
  <c r="B1848" i="59"/>
  <c r="C1848" i="59" s="1"/>
  <c r="A1849" i="59"/>
  <c r="B1849" i="59"/>
  <c r="A1850" i="59"/>
  <c r="B1850" i="59"/>
  <c r="D1850" i="59" s="1"/>
  <c r="C1850" i="59"/>
  <c r="A1851" i="59"/>
  <c r="B1851" i="59"/>
  <c r="C1851" i="59"/>
  <c r="A1852" i="59"/>
  <c r="B1852" i="59"/>
  <c r="C1852" i="59" s="1"/>
  <c r="A1853" i="59"/>
  <c r="B1853" i="59"/>
  <c r="D1853" i="59" s="1"/>
  <c r="H1853" i="59" s="1"/>
  <c r="A1854" i="59"/>
  <c r="B1854" i="59"/>
  <c r="A1855" i="59"/>
  <c r="B1855" i="59"/>
  <c r="A1856" i="59"/>
  <c r="B1856" i="59"/>
  <c r="A1857" i="59"/>
  <c r="B1857" i="59"/>
  <c r="A1858" i="59"/>
  <c r="B1858" i="59"/>
  <c r="C1858" i="59"/>
  <c r="D1858" i="59"/>
  <c r="A1859" i="59"/>
  <c r="B1859" i="59"/>
  <c r="C1859" i="59"/>
  <c r="D1859" i="59"/>
  <c r="G1859" i="59" s="1"/>
  <c r="A1860" i="59"/>
  <c r="B1860" i="59"/>
  <c r="A1861" i="59"/>
  <c r="B1861" i="59"/>
  <c r="A1862" i="59"/>
  <c r="B1862" i="59"/>
  <c r="A1863" i="59"/>
  <c r="B1863" i="59"/>
  <c r="A1864" i="59"/>
  <c r="B1864" i="59"/>
  <c r="C1864" i="59" s="1"/>
  <c r="A1865" i="59"/>
  <c r="B1865" i="59"/>
  <c r="A1866" i="59"/>
  <c r="B1866" i="59"/>
  <c r="A1867" i="59"/>
  <c r="B1867" i="59"/>
  <c r="A1868" i="59"/>
  <c r="B1868" i="59"/>
  <c r="C1868" i="59" s="1"/>
  <c r="A1869" i="59"/>
  <c r="B1869" i="59"/>
  <c r="A1870" i="59"/>
  <c r="B1870" i="59"/>
  <c r="A1871" i="59"/>
  <c r="B1871" i="59"/>
  <c r="D1871" i="59" s="1"/>
  <c r="C1871" i="59"/>
  <c r="A1872" i="59"/>
  <c r="B1872" i="59"/>
  <c r="A1873" i="59"/>
  <c r="B1873" i="59"/>
  <c r="A1874" i="59"/>
  <c r="B1874" i="59"/>
  <c r="D1874" i="59" s="1"/>
  <c r="C1874" i="59"/>
  <c r="I1874" i="59"/>
  <c r="A1875" i="59"/>
  <c r="B1875" i="59"/>
  <c r="D1875" i="59" s="1"/>
  <c r="A1876" i="59"/>
  <c r="B1876" i="59"/>
  <c r="C1876" i="59" s="1"/>
  <c r="A1877" i="59"/>
  <c r="B1877" i="59"/>
  <c r="A1878" i="59"/>
  <c r="B1878" i="59"/>
  <c r="A1879" i="59"/>
  <c r="B1879" i="59"/>
  <c r="C1879" i="59"/>
  <c r="A1880" i="59"/>
  <c r="B1880" i="59"/>
  <c r="C1880" i="59" s="1"/>
  <c r="A1881" i="59"/>
  <c r="B1881" i="59"/>
  <c r="A1882" i="59"/>
  <c r="B1882" i="59"/>
  <c r="A1883" i="59"/>
  <c r="B1883" i="59"/>
  <c r="C1883" i="59"/>
  <c r="A1884" i="59"/>
  <c r="B1884" i="59"/>
  <c r="C1884" i="59" s="1"/>
  <c r="A1885" i="59"/>
  <c r="B1885" i="59"/>
  <c r="A1886" i="59"/>
  <c r="B1886" i="59"/>
  <c r="A1887" i="59"/>
  <c r="B1887" i="59"/>
  <c r="A1888" i="59"/>
  <c r="B1888" i="59"/>
  <c r="A1889" i="59"/>
  <c r="B1889" i="59"/>
  <c r="A1890" i="59"/>
  <c r="B1890" i="59"/>
  <c r="A1891" i="59"/>
  <c r="B1891" i="59"/>
  <c r="A1892" i="59"/>
  <c r="B1892" i="59"/>
  <c r="C1892" i="59"/>
  <c r="A1893" i="59"/>
  <c r="B1893" i="59"/>
  <c r="A1894" i="59"/>
  <c r="B1894" i="59"/>
  <c r="D1894" i="59" s="1"/>
  <c r="C1894" i="59"/>
  <c r="A1895" i="59"/>
  <c r="B1895" i="59"/>
  <c r="A1896" i="59"/>
  <c r="B1896" i="59"/>
  <c r="C1896" i="59" s="1"/>
  <c r="A1897" i="59"/>
  <c r="B1897" i="59"/>
  <c r="A1898" i="59"/>
  <c r="B1898" i="59"/>
  <c r="A1899" i="59"/>
  <c r="B1899" i="59"/>
  <c r="C1899" i="59"/>
  <c r="A1900" i="59"/>
  <c r="B1900" i="59"/>
  <c r="C1900" i="59" s="1"/>
  <c r="A1901" i="59"/>
  <c r="B1901" i="59"/>
  <c r="A1902" i="59"/>
  <c r="B1902" i="59"/>
  <c r="A1903" i="59"/>
  <c r="B1903" i="59"/>
  <c r="D1903" i="59" s="1"/>
  <c r="A1904" i="59"/>
  <c r="B1904" i="59"/>
  <c r="A1905" i="59"/>
  <c r="B1905" i="59"/>
  <c r="A1906" i="59"/>
  <c r="B1906" i="59"/>
  <c r="A1907" i="59"/>
  <c r="B1907" i="59"/>
  <c r="A1908" i="59"/>
  <c r="B1908" i="59"/>
  <c r="C1908" i="59" s="1"/>
  <c r="A1909" i="59"/>
  <c r="B1909" i="59"/>
  <c r="A1910" i="59"/>
  <c r="B1910" i="59"/>
  <c r="C1910" i="59" s="1"/>
  <c r="A1911" i="59"/>
  <c r="B1911" i="59"/>
  <c r="C1911" i="59" s="1"/>
  <c r="A1912" i="59"/>
  <c r="B1912" i="59"/>
  <c r="C1912" i="59" s="1"/>
  <c r="A1913" i="59"/>
  <c r="B1913" i="59"/>
  <c r="A1914" i="59"/>
  <c r="B1914" i="59"/>
  <c r="C1914" i="59" s="1"/>
  <c r="D1914" i="59"/>
  <c r="H1914" i="59" s="1"/>
  <c r="A1915" i="59"/>
  <c r="B1915" i="59"/>
  <c r="D1915" i="59" s="1"/>
  <c r="A1916" i="59"/>
  <c r="B1916" i="59"/>
  <c r="C1916" i="59" s="1"/>
  <c r="A1917" i="59"/>
  <c r="B1917" i="59"/>
  <c r="A1918" i="59"/>
  <c r="B1918" i="59"/>
  <c r="A1919" i="59"/>
  <c r="B1919" i="59"/>
  <c r="A1920" i="59"/>
  <c r="B1920" i="59"/>
  <c r="A1921" i="59"/>
  <c r="B1921" i="59"/>
  <c r="A1922" i="59"/>
  <c r="B1922" i="59"/>
  <c r="A1923" i="59"/>
  <c r="B1923" i="59"/>
  <c r="A1924" i="59"/>
  <c r="B1924" i="59"/>
  <c r="A1925" i="59"/>
  <c r="B1925" i="59"/>
  <c r="A1926" i="59"/>
  <c r="B1926" i="59"/>
  <c r="D1926" i="59" s="1"/>
  <c r="C1926" i="59"/>
  <c r="A1927" i="59"/>
  <c r="B1927" i="59"/>
  <c r="D1927" i="59" s="1"/>
  <c r="C1927" i="59"/>
  <c r="A1928" i="59"/>
  <c r="B1928" i="59"/>
  <c r="C1928" i="59" s="1"/>
  <c r="A1929" i="59"/>
  <c r="B1929" i="59"/>
  <c r="A1930" i="59"/>
  <c r="B1930" i="59"/>
  <c r="D1930" i="59" s="1"/>
  <c r="H1930" i="59" s="1"/>
  <c r="C1930" i="59"/>
  <c r="A1931" i="59"/>
  <c r="B1931" i="59"/>
  <c r="D1931" i="59" s="1"/>
  <c r="C1931" i="59"/>
  <c r="A1932" i="59"/>
  <c r="B1932" i="59"/>
  <c r="C1932" i="59"/>
  <c r="A1933" i="59"/>
  <c r="B1933" i="59"/>
  <c r="A1934" i="59"/>
  <c r="B1934" i="59"/>
  <c r="D1934" i="59" s="1"/>
  <c r="C1934" i="59"/>
  <c r="A1935" i="59"/>
  <c r="B1935" i="59"/>
  <c r="D1935" i="59" s="1"/>
  <c r="C1935" i="59"/>
  <c r="A1936" i="59"/>
  <c r="B1936" i="59"/>
  <c r="A1937" i="59"/>
  <c r="B1937" i="59"/>
  <c r="A1938" i="59"/>
  <c r="B1938" i="59"/>
  <c r="A1939" i="59"/>
  <c r="B1939" i="59"/>
  <c r="A1940" i="59"/>
  <c r="B1940" i="59"/>
  <c r="C1940" i="59" s="1"/>
  <c r="A1941" i="59"/>
  <c r="B1941" i="59"/>
  <c r="A1942" i="59"/>
  <c r="B1942" i="59"/>
  <c r="A1943" i="59"/>
  <c r="B1943" i="59"/>
  <c r="D1943" i="59" s="1"/>
  <c r="F1943" i="59" s="1"/>
  <c r="C1943" i="59"/>
  <c r="A1944" i="59"/>
  <c r="B1944" i="59"/>
  <c r="C1944" i="59" s="1"/>
  <c r="A1945" i="59"/>
  <c r="B1945" i="59"/>
  <c r="A1946" i="59"/>
  <c r="B1946" i="59"/>
  <c r="A1947" i="59"/>
  <c r="B1947" i="59"/>
  <c r="C1947" i="59"/>
  <c r="A1948" i="59"/>
  <c r="B1948" i="59"/>
  <c r="C1948" i="59" s="1"/>
  <c r="A1949" i="59"/>
  <c r="B1949" i="59"/>
  <c r="A1950" i="59"/>
  <c r="B1950" i="59"/>
  <c r="A1951" i="59"/>
  <c r="B1951" i="59"/>
  <c r="A1952" i="59"/>
  <c r="B1952" i="59"/>
  <c r="A1953" i="59"/>
  <c r="B1953" i="59"/>
  <c r="A1954" i="59"/>
  <c r="B1954" i="59"/>
  <c r="A1955" i="59"/>
  <c r="B1955" i="59"/>
  <c r="A1956" i="59"/>
  <c r="B1956" i="59"/>
  <c r="C1956" i="59" s="1"/>
  <c r="A1957" i="59"/>
  <c r="B1957" i="59"/>
  <c r="A1958" i="59"/>
  <c r="B1958" i="59"/>
  <c r="D1958" i="59" s="1"/>
  <c r="C1958" i="59"/>
  <c r="A1959" i="59"/>
  <c r="B1959" i="59"/>
  <c r="A1960" i="59"/>
  <c r="B1960" i="59"/>
  <c r="C1960" i="59" s="1"/>
  <c r="A1961" i="59"/>
  <c r="B1961" i="59"/>
  <c r="A1962" i="59"/>
  <c r="B1962" i="59"/>
  <c r="A1963" i="59"/>
  <c r="B1963" i="59"/>
  <c r="A1964" i="59"/>
  <c r="B1964" i="59"/>
  <c r="C1964" i="59" s="1"/>
  <c r="A1965" i="59"/>
  <c r="B1965" i="59"/>
  <c r="A1966" i="59"/>
  <c r="B1966" i="59"/>
  <c r="A1967" i="59"/>
  <c r="B1967" i="59"/>
  <c r="A1968" i="59"/>
  <c r="B1968" i="59"/>
  <c r="A1969" i="59"/>
  <c r="B1969" i="59"/>
  <c r="A1970" i="59"/>
  <c r="B1970" i="59"/>
  <c r="A1971" i="59"/>
  <c r="B1971" i="59"/>
  <c r="A1972" i="59"/>
  <c r="B1972" i="59"/>
  <c r="C1972" i="59" s="1"/>
  <c r="A1973" i="59"/>
  <c r="B1973" i="59"/>
  <c r="A1974" i="59"/>
  <c r="B1974" i="59"/>
  <c r="D1974" i="59" s="1"/>
  <c r="C1974" i="59"/>
  <c r="A1975" i="59"/>
  <c r="B1975" i="59"/>
  <c r="C1975" i="59" s="1"/>
  <c r="D1975" i="59"/>
  <c r="A1976" i="59"/>
  <c r="B1976" i="59"/>
  <c r="C1976" i="59" s="1"/>
  <c r="A1977" i="59"/>
  <c r="B1977" i="59"/>
  <c r="A1978" i="59"/>
  <c r="B1978" i="59"/>
  <c r="A1979" i="59"/>
  <c r="B1979" i="59"/>
  <c r="A1980" i="59"/>
  <c r="B1980" i="59"/>
  <c r="C1980" i="59" s="1"/>
  <c r="A1981" i="59"/>
  <c r="B1981" i="59"/>
  <c r="A1982" i="59"/>
  <c r="B1982" i="59"/>
  <c r="D1982" i="59" s="1"/>
  <c r="C1982" i="59"/>
  <c r="A1983" i="59"/>
  <c r="B1983" i="59"/>
  <c r="D1983" i="59" s="1"/>
  <c r="C1983" i="59"/>
  <c r="A1984" i="59"/>
  <c r="B1984" i="59"/>
  <c r="A1985" i="59"/>
  <c r="B1985" i="59"/>
  <c r="A1986" i="59"/>
  <c r="B1986" i="59"/>
  <c r="D1986" i="59" s="1"/>
  <c r="C1986" i="59"/>
  <c r="A1987" i="59"/>
  <c r="B1987" i="59"/>
  <c r="D1987" i="59" s="1"/>
  <c r="C1987" i="59"/>
  <c r="A1988" i="59"/>
  <c r="B1988" i="59"/>
  <c r="A1989" i="59"/>
  <c r="B1989" i="59"/>
  <c r="A1990" i="59"/>
  <c r="B1990" i="59"/>
  <c r="A1991" i="59"/>
  <c r="B1991" i="59"/>
  <c r="A1992" i="59"/>
  <c r="B1992" i="59"/>
  <c r="C1992" i="59" s="1"/>
  <c r="A1993" i="59"/>
  <c r="B1993" i="59"/>
  <c r="A1994" i="59"/>
  <c r="B1994" i="59"/>
  <c r="A1995" i="59"/>
  <c r="B1995" i="59"/>
  <c r="A1996" i="59"/>
  <c r="B1996" i="59"/>
  <c r="C1996" i="59" s="1"/>
  <c r="A1997" i="59"/>
  <c r="B1997" i="59"/>
  <c r="A1998" i="59"/>
  <c r="B1998" i="59"/>
  <c r="A1999" i="59"/>
  <c r="B1999" i="59"/>
  <c r="D1999" i="59" s="1"/>
  <c r="A2000" i="59"/>
  <c r="B2000" i="59"/>
  <c r="A2001" i="59"/>
  <c r="B2001" i="59"/>
  <c r="A2002" i="59"/>
  <c r="B2002" i="59"/>
  <c r="D2002" i="59" s="1"/>
  <c r="C2002" i="59"/>
  <c r="I2002" i="59"/>
  <c r="A2003" i="59"/>
  <c r="B2003" i="59"/>
  <c r="C2003" i="59" s="1"/>
  <c r="D2003" i="59"/>
  <c r="A2004" i="59"/>
  <c r="B2004" i="59"/>
  <c r="C2004" i="59" s="1"/>
  <c r="A2005" i="59"/>
  <c r="B2005" i="59"/>
  <c r="A2006" i="59"/>
  <c r="B2006" i="59"/>
  <c r="A2007" i="59"/>
  <c r="B2007" i="59"/>
  <c r="A2008" i="59"/>
  <c r="B2008" i="59"/>
  <c r="C2008" i="59" s="1"/>
  <c r="A2009" i="59"/>
  <c r="B2009" i="59"/>
  <c r="A2010" i="59"/>
  <c r="B2010" i="59"/>
  <c r="A2011" i="59"/>
  <c r="B2011" i="59"/>
  <c r="D2011" i="59" s="1"/>
  <c r="C2011" i="59"/>
  <c r="A2012" i="59"/>
  <c r="B2012" i="59"/>
  <c r="C2012" i="59" s="1"/>
  <c r="A2013" i="59"/>
  <c r="B2013" i="59"/>
  <c r="A2014" i="59"/>
  <c r="B2014" i="59"/>
  <c r="A2015" i="59"/>
  <c r="B2015" i="59"/>
  <c r="A2016" i="59"/>
  <c r="B2016" i="59"/>
  <c r="A2017" i="59"/>
  <c r="B2017" i="59"/>
  <c r="A2018" i="59"/>
  <c r="B2018" i="59"/>
  <c r="A2019" i="59"/>
  <c r="B2019" i="59"/>
  <c r="A2020" i="59"/>
  <c r="B2020" i="59"/>
  <c r="C2020" i="59"/>
  <c r="A2021" i="59"/>
  <c r="B2021" i="59"/>
  <c r="A2022" i="59"/>
  <c r="B2022" i="59"/>
  <c r="D2022" i="59" s="1"/>
  <c r="C2022" i="59"/>
  <c r="A2023" i="59"/>
  <c r="B2023" i="59"/>
  <c r="A2024" i="59"/>
  <c r="B2024" i="59"/>
  <c r="C2024" i="59"/>
  <c r="A2025" i="59"/>
  <c r="B2025" i="59"/>
  <c r="A2026" i="59"/>
  <c r="B2026" i="59"/>
  <c r="A2027" i="59"/>
  <c r="B2027" i="59"/>
  <c r="D2027" i="59" s="1"/>
  <c r="F2027" i="59" s="1"/>
  <c r="C2027" i="59"/>
  <c r="G2027" i="59"/>
  <c r="A2028" i="59"/>
  <c r="B2028" i="59"/>
  <c r="C2028" i="59" s="1"/>
  <c r="A2029" i="59"/>
  <c r="B2029" i="59"/>
  <c r="A2030" i="59"/>
  <c r="B2030" i="59"/>
  <c r="A2031" i="59"/>
  <c r="B2031" i="59"/>
  <c r="A2032" i="59"/>
  <c r="B2032" i="59"/>
  <c r="A2033" i="59"/>
  <c r="B2033" i="59"/>
  <c r="A2034" i="59"/>
  <c r="B2034" i="59"/>
  <c r="D2034" i="59" s="1"/>
  <c r="A2035" i="59"/>
  <c r="B2035" i="59"/>
  <c r="A2036" i="59"/>
  <c r="B2036" i="59"/>
  <c r="C2036" i="59" s="1"/>
  <c r="A2037" i="59"/>
  <c r="B2037" i="59"/>
  <c r="A2038" i="59"/>
  <c r="B2038" i="59"/>
  <c r="C2038" i="59" s="1"/>
  <c r="A2039" i="59"/>
  <c r="B2039" i="59"/>
  <c r="C2039" i="59" s="1"/>
  <c r="D2039" i="59"/>
  <c r="A2040" i="59"/>
  <c r="B2040" i="59"/>
  <c r="C2040" i="59" s="1"/>
  <c r="A2041" i="59"/>
  <c r="B2041" i="59"/>
  <c r="A2042" i="59"/>
  <c r="B2042" i="59"/>
  <c r="C2042" i="59" s="1"/>
  <c r="D2042" i="59"/>
  <c r="H2042" i="59" s="1"/>
  <c r="E2042" i="59"/>
  <c r="A2043" i="59"/>
  <c r="B2043" i="59"/>
  <c r="D2043" i="59" s="1"/>
  <c r="C2043" i="59"/>
  <c r="A2044" i="59"/>
  <c r="B2044" i="59"/>
  <c r="C2044" i="59" s="1"/>
  <c r="A2045" i="59"/>
  <c r="B2045" i="59"/>
  <c r="A2046" i="59"/>
  <c r="B2046" i="59"/>
  <c r="C2046" i="59"/>
  <c r="D2046" i="59"/>
  <c r="A2047" i="59"/>
  <c r="B2047" i="59"/>
  <c r="C2047" i="59"/>
  <c r="D2047" i="59"/>
  <c r="A2048" i="59"/>
  <c r="B2048" i="59"/>
  <c r="A2049" i="59"/>
  <c r="B2049" i="59"/>
  <c r="A2050" i="59"/>
  <c r="B2050" i="59"/>
  <c r="C2050" i="59"/>
  <c r="D2050" i="59"/>
  <c r="A2051" i="59"/>
  <c r="B2051" i="59"/>
  <c r="C2051" i="59"/>
  <c r="D2051" i="59"/>
  <c r="G2051" i="59"/>
  <c r="A2052" i="59"/>
  <c r="B2052" i="59"/>
  <c r="A2053" i="59"/>
  <c r="B2053" i="59"/>
  <c r="A2054" i="59"/>
  <c r="B2054" i="59"/>
  <c r="C2054" i="59" s="1"/>
  <c r="D2054" i="59"/>
  <c r="A2055" i="59"/>
  <c r="B2055" i="59"/>
  <c r="D2055" i="59"/>
  <c r="F2055" i="59" s="1"/>
  <c r="H2055" i="59"/>
  <c r="A2056" i="59"/>
  <c r="B2056" i="59"/>
  <c r="C2056" i="59" s="1"/>
  <c r="A2057" i="59"/>
  <c r="B2057" i="59"/>
  <c r="A2058" i="59"/>
  <c r="B2058" i="59"/>
  <c r="C2058" i="59"/>
  <c r="D2058" i="59"/>
  <c r="H2058" i="59" s="1"/>
  <c r="A2059" i="59"/>
  <c r="B2059" i="59"/>
  <c r="D2059" i="59" s="1"/>
  <c r="C2059" i="59"/>
  <c r="A2060" i="59"/>
  <c r="B2060" i="59"/>
  <c r="C2060" i="59" s="1"/>
  <c r="A2061" i="59"/>
  <c r="B2061" i="59"/>
  <c r="A2062" i="59"/>
  <c r="B2062" i="59"/>
  <c r="A2063" i="59"/>
  <c r="B2063" i="59"/>
  <c r="D2063" i="59" s="1"/>
  <c r="C2063" i="59"/>
  <c r="A2064" i="59"/>
  <c r="B2064" i="59"/>
  <c r="A2065" i="59"/>
  <c r="B2065" i="59"/>
  <c r="A2066" i="59"/>
  <c r="B2066" i="59"/>
  <c r="D2066" i="59" s="1"/>
  <c r="C2066" i="59"/>
  <c r="I2066" i="59"/>
  <c r="A2067" i="59"/>
  <c r="B2067" i="59"/>
  <c r="D2067" i="59" s="1"/>
  <c r="A2068" i="59"/>
  <c r="B2068" i="59"/>
  <c r="C2068" i="59"/>
  <c r="A2069" i="59"/>
  <c r="B2069" i="59"/>
  <c r="A2070" i="59"/>
  <c r="B2070" i="59"/>
  <c r="D2070" i="59" s="1"/>
  <c r="A2071" i="59"/>
  <c r="B2071" i="59"/>
  <c r="C2071" i="59"/>
  <c r="D2071" i="59"/>
  <c r="A2072" i="59"/>
  <c r="B2072" i="59"/>
  <c r="C2072" i="59"/>
  <c r="A2073" i="59"/>
  <c r="B2073" i="59"/>
  <c r="A2074" i="59"/>
  <c r="B2074" i="59"/>
  <c r="A2075" i="59"/>
  <c r="B2075" i="59"/>
  <c r="A2076" i="59"/>
  <c r="B2076" i="59"/>
  <c r="C2076" i="59" s="1"/>
  <c r="A2077" i="59"/>
  <c r="B2077" i="59"/>
  <c r="A2078" i="59"/>
  <c r="B2078" i="59"/>
  <c r="C2078" i="59"/>
  <c r="A2079" i="59"/>
  <c r="B2079" i="59"/>
  <c r="A2080" i="59"/>
  <c r="B2080" i="59"/>
  <c r="A2081" i="59"/>
  <c r="B2081" i="59"/>
  <c r="A2082" i="59"/>
  <c r="B2082" i="59"/>
  <c r="D2082" i="59" s="1"/>
  <c r="A2083" i="59"/>
  <c r="B2083" i="59"/>
  <c r="D2083" i="59" s="1"/>
  <c r="G2083" i="59" s="1"/>
  <c r="A2084" i="59"/>
  <c r="B2084" i="59"/>
  <c r="C2084" i="59"/>
  <c r="A2085" i="59"/>
  <c r="B2085" i="59"/>
  <c r="A2086" i="59"/>
  <c r="B2086" i="59"/>
  <c r="D2086" i="59" s="1"/>
  <c r="A2087" i="59"/>
  <c r="B2087" i="59"/>
  <c r="C2087" i="59"/>
  <c r="A2088" i="59"/>
  <c r="B2088" i="59"/>
  <c r="C2088" i="59" s="1"/>
  <c r="A2089" i="59"/>
  <c r="B2089" i="59"/>
  <c r="A2090" i="59"/>
  <c r="B2090" i="59"/>
  <c r="D2090" i="59"/>
  <c r="A2091" i="59"/>
  <c r="B2091" i="59"/>
  <c r="D2091" i="59" s="1"/>
  <c r="F2091" i="59" s="1"/>
  <c r="A2092" i="59"/>
  <c r="B2092" i="59"/>
  <c r="C2092" i="59" s="1"/>
  <c r="A2093" i="59"/>
  <c r="B2093" i="59"/>
  <c r="A2094" i="59"/>
  <c r="B2094" i="59"/>
  <c r="D2094" i="59" s="1"/>
  <c r="H2094" i="59" s="1"/>
  <c r="C2094" i="59"/>
  <c r="A2095" i="59"/>
  <c r="B2095" i="59"/>
  <c r="A2096" i="59"/>
  <c r="B2096" i="59"/>
  <c r="A2097" i="59"/>
  <c r="B2097" i="59"/>
  <c r="A2098" i="59"/>
  <c r="B2098" i="59"/>
  <c r="D2098" i="59" s="1"/>
  <c r="A2099" i="59"/>
  <c r="B2099" i="59"/>
  <c r="D2099" i="59" s="1"/>
  <c r="C2099" i="59"/>
  <c r="A2100" i="59"/>
  <c r="B2100" i="59"/>
  <c r="C2100" i="59" s="1"/>
  <c r="A2101" i="59"/>
  <c r="B2101" i="59"/>
  <c r="A2102" i="59"/>
  <c r="B2102" i="59"/>
  <c r="D2102" i="59"/>
  <c r="A2103" i="59"/>
  <c r="B2103" i="59"/>
  <c r="A2104" i="59"/>
  <c r="B2104" i="59"/>
  <c r="C2104" i="59" s="1"/>
  <c r="A2105" i="59"/>
  <c r="B2105" i="59"/>
  <c r="A2106" i="59"/>
  <c r="B2106" i="59"/>
  <c r="D2106" i="59" s="1"/>
  <c r="A2107" i="59"/>
  <c r="B2107" i="59"/>
  <c r="D2107" i="59" s="1"/>
  <c r="F2107" i="59" s="1"/>
  <c r="A2108" i="59"/>
  <c r="B2108" i="59"/>
  <c r="C2108" i="59" s="1"/>
  <c r="A2109" i="59"/>
  <c r="B2109" i="59"/>
  <c r="A2110" i="59"/>
  <c r="B2110" i="59"/>
  <c r="C2110" i="59"/>
  <c r="A2111" i="59"/>
  <c r="B2111" i="59"/>
  <c r="C2111" i="59" s="1"/>
  <c r="A2112" i="59"/>
  <c r="B2112" i="59"/>
  <c r="A2113" i="59"/>
  <c r="B2113" i="59"/>
  <c r="A2114" i="59"/>
  <c r="B2114" i="59"/>
  <c r="A2115" i="59"/>
  <c r="B2115" i="59"/>
  <c r="D2115" i="59" s="1"/>
  <c r="A2116" i="59"/>
  <c r="B2116" i="59"/>
  <c r="A2117" i="59"/>
  <c r="B2117" i="59"/>
  <c r="A2118" i="59"/>
  <c r="B2118" i="59"/>
  <c r="C2118" i="59"/>
  <c r="D2118" i="59"/>
  <c r="A2119" i="59"/>
  <c r="B2119" i="59"/>
  <c r="C2119" i="59"/>
  <c r="D2119" i="59"/>
  <c r="F2119" i="59" s="1"/>
  <c r="A2120" i="59"/>
  <c r="B2120" i="59"/>
  <c r="C2120" i="59"/>
  <c r="A2121" i="59"/>
  <c r="B2121" i="59"/>
  <c r="A2122" i="59"/>
  <c r="B2122" i="59"/>
  <c r="A2123" i="59"/>
  <c r="B2123" i="59"/>
  <c r="A2124" i="59"/>
  <c r="B2124" i="59"/>
  <c r="C2124" i="59" s="1"/>
  <c r="A2125" i="59"/>
  <c r="B2125" i="59"/>
  <c r="A2126" i="59"/>
  <c r="B2126" i="59"/>
  <c r="A2127" i="59"/>
  <c r="B2127" i="59"/>
  <c r="A2128" i="59"/>
  <c r="B2128" i="59"/>
  <c r="A2129" i="59"/>
  <c r="B2129" i="59"/>
  <c r="A2130" i="59"/>
  <c r="B2130" i="59"/>
  <c r="D2130" i="59" s="1"/>
  <c r="A2131" i="59"/>
  <c r="B2131" i="59"/>
  <c r="D2131" i="59" s="1"/>
  <c r="C2131" i="59"/>
  <c r="G2131" i="59"/>
  <c r="A2132" i="59"/>
  <c r="B2132" i="59"/>
  <c r="C2132" i="59" s="1"/>
  <c r="A2133" i="59"/>
  <c r="B2133" i="59"/>
  <c r="A2134" i="59"/>
  <c r="B2134" i="59"/>
  <c r="A2135" i="59"/>
  <c r="B2135" i="59"/>
  <c r="D2135" i="59" s="1"/>
  <c r="A2136" i="59"/>
  <c r="B2136" i="59"/>
  <c r="C2136" i="59" s="1"/>
  <c r="A2137" i="59"/>
  <c r="B2137" i="59"/>
  <c r="A2138" i="59"/>
  <c r="B2138" i="59"/>
  <c r="D2138" i="59" s="1"/>
  <c r="H2138" i="59" s="1"/>
  <c r="C2138" i="59"/>
  <c r="E2138" i="59" s="1"/>
  <c r="A2139" i="59"/>
  <c r="B2139" i="59"/>
  <c r="A2140" i="59"/>
  <c r="B2140" i="59"/>
  <c r="C2140" i="59" s="1"/>
  <c r="A2141" i="59"/>
  <c r="B2141" i="59"/>
  <c r="A2142" i="59"/>
  <c r="B2142" i="59"/>
  <c r="D2142" i="59" s="1"/>
  <c r="A2143" i="59"/>
  <c r="B2143" i="59"/>
  <c r="D2143" i="59" s="1"/>
  <c r="A2144" i="59"/>
  <c r="B2144" i="59"/>
  <c r="A2145" i="59"/>
  <c r="B2145" i="59"/>
  <c r="A2146" i="59"/>
  <c r="B2146" i="59"/>
  <c r="A2147" i="59"/>
  <c r="B2147" i="59"/>
  <c r="A2148" i="59"/>
  <c r="B2148" i="59"/>
  <c r="C2148" i="59" s="1"/>
  <c r="A2149" i="59"/>
  <c r="B2149" i="59"/>
  <c r="A2150" i="59"/>
  <c r="B2150" i="59"/>
  <c r="C2150" i="59"/>
  <c r="E2150" i="59" s="1"/>
  <c r="D2150" i="59"/>
  <c r="A2151" i="59"/>
  <c r="B2151" i="59"/>
  <c r="A2152" i="59"/>
  <c r="B2152" i="59"/>
  <c r="C2152" i="59" s="1"/>
  <c r="A2153" i="59"/>
  <c r="B2153" i="59"/>
  <c r="A2154" i="59"/>
  <c r="B2154" i="59"/>
  <c r="A2155" i="59"/>
  <c r="B2155" i="59"/>
  <c r="C2155" i="59" s="1"/>
  <c r="A2156" i="59"/>
  <c r="B2156" i="59"/>
  <c r="C2156" i="59" s="1"/>
  <c r="A2157" i="59"/>
  <c r="B2157" i="59"/>
  <c r="A2158" i="59"/>
  <c r="B2158" i="59"/>
  <c r="A2159" i="59"/>
  <c r="B2159" i="59"/>
  <c r="C2159" i="59" s="1"/>
  <c r="D2159" i="59"/>
  <c r="A2160" i="59"/>
  <c r="B2160" i="59"/>
  <c r="A2161" i="59"/>
  <c r="B2161" i="59"/>
  <c r="A2162" i="59"/>
  <c r="B2162" i="59"/>
  <c r="C2162" i="59" s="1"/>
  <c r="D2162" i="59"/>
  <c r="A2163" i="59"/>
  <c r="B2163" i="59"/>
  <c r="A2164" i="59"/>
  <c r="B2164" i="59"/>
  <c r="C2164" i="59" s="1"/>
  <c r="A2165" i="59"/>
  <c r="B2165" i="59"/>
  <c r="A2166" i="59"/>
  <c r="B2166" i="59"/>
  <c r="D2166" i="59"/>
  <c r="A2167" i="59"/>
  <c r="B2167" i="59"/>
  <c r="C2167" i="59" s="1"/>
  <c r="A2168" i="59"/>
  <c r="B2168" i="59"/>
  <c r="C2168" i="59" s="1"/>
  <c r="A2169" i="59"/>
  <c r="B2169" i="59"/>
  <c r="A2170" i="59"/>
  <c r="B2170" i="59"/>
  <c r="A2171" i="59"/>
  <c r="B2171" i="59"/>
  <c r="A2172" i="59"/>
  <c r="B2172" i="59"/>
  <c r="C2172" i="59" s="1"/>
  <c r="A2173" i="59"/>
  <c r="B2173" i="59"/>
  <c r="A2174" i="59"/>
  <c r="B2174" i="59"/>
  <c r="A2175" i="59"/>
  <c r="B2175" i="59"/>
  <c r="C2175" i="59" s="1"/>
  <c r="A2176" i="59"/>
  <c r="B2176" i="59"/>
  <c r="A2177" i="59"/>
  <c r="B2177" i="59"/>
  <c r="A2178" i="59"/>
  <c r="B2178" i="59"/>
  <c r="A2179" i="59"/>
  <c r="B2179" i="59"/>
  <c r="A2180" i="59"/>
  <c r="B2180" i="59"/>
  <c r="A2181" i="59"/>
  <c r="B2181" i="59"/>
  <c r="A2182" i="59"/>
  <c r="B2182" i="59"/>
  <c r="D2182" i="59" s="1"/>
  <c r="C2182" i="59"/>
  <c r="A2183" i="59"/>
  <c r="B2183" i="59"/>
  <c r="C2183" i="59" s="1"/>
  <c r="A2184" i="59"/>
  <c r="B2184" i="59"/>
  <c r="C2184" i="59" s="1"/>
  <c r="A2185" i="59"/>
  <c r="B2185" i="59"/>
  <c r="A2186" i="59"/>
  <c r="B2186" i="59"/>
  <c r="D2186" i="59" s="1"/>
  <c r="A2187" i="59"/>
  <c r="B2187" i="59"/>
  <c r="D2187" i="59"/>
  <c r="F2187" i="59" s="1"/>
  <c r="A2188" i="59"/>
  <c r="B2188" i="59"/>
  <c r="C2188" i="59" s="1"/>
  <c r="A2189" i="59"/>
  <c r="B2189" i="59"/>
  <c r="A2190" i="59"/>
  <c r="B2190" i="59"/>
  <c r="D2190" i="59" s="1"/>
  <c r="H2190" i="59" s="1"/>
  <c r="C2190" i="59"/>
  <c r="A2191" i="59"/>
  <c r="B2191" i="59"/>
  <c r="A2192" i="59"/>
  <c r="B2192" i="59"/>
  <c r="A2193" i="59"/>
  <c r="B2193" i="59"/>
  <c r="A2194" i="59"/>
  <c r="B2194" i="59"/>
  <c r="D2194" i="59"/>
  <c r="A2195" i="59"/>
  <c r="B2195" i="59"/>
  <c r="D2195" i="59" s="1"/>
  <c r="C2195" i="59"/>
  <c r="G2195" i="59"/>
  <c r="A2196" i="59"/>
  <c r="B2196" i="59"/>
  <c r="C2196" i="59" s="1"/>
  <c r="A2197" i="59"/>
  <c r="B2197" i="59"/>
  <c r="A2198" i="59"/>
  <c r="B2198" i="59"/>
  <c r="C2198" i="59"/>
  <c r="D2198" i="59"/>
  <c r="A2199" i="59"/>
  <c r="B2199" i="59"/>
  <c r="D2199" i="59"/>
  <c r="F2199" i="59" s="1"/>
  <c r="A2200" i="59"/>
  <c r="B2200" i="59"/>
  <c r="C2200" i="59" s="1"/>
  <c r="A2201" i="59"/>
  <c r="B2201" i="59"/>
  <c r="A2202" i="59"/>
  <c r="B2202" i="59"/>
  <c r="A2203" i="59"/>
  <c r="B2203" i="59"/>
  <c r="C2203" i="59" s="1"/>
  <c r="A2204" i="59"/>
  <c r="B2204" i="59"/>
  <c r="C2204" i="59" s="1"/>
  <c r="A2205" i="59"/>
  <c r="B2205" i="59"/>
  <c r="A2206" i="59"/>
  <c r="B2206" i="59"/>
  <c r="D2206" i="59" s="1"/>
  <c r="H2206" i="59" s="1"/>
  <c r="A2207" i="59"/>
  <c r="B2207" i="59"/>
  <c r="D2207" i="59" s="1"/>
  <c r="C2207" i="59"/>
  <c r="A2208" i="59"/>
  <c r="B2208" i="59"/>
  <c r="A2209" i="59"/>
  <c r="B2209" i="59"/>
  <c r="A2210" i="59"/>
  <c r="B2210" i="59"/>
  <c r="A2211" i="59"/>
  <c r="B2211" i="59"/>
  <c r="A2212" i="59"/>
  <c r="B2212" i="59"/>
  <c r="C2212" i="59" s="1"/>
  <c r="A2213" i="59"/>
  <c r="B2213" i="59"/>
  <c r="A2214" i="59"/>
  <c r="B2214" i="59"/>
  <c r="C2214" i="59" s="1"/>
  <c r="A2215" i="59"/>
  <c r="B2215" i="59"/>
  <c r="D2215" i="59" s="1"/>
  <c r="A2216" i="59"/>
  <c r="B2216" i="59"/>
  <c r="C2216" i="59" s="1"/>
  <c r="A2217" i="59"/>
  <c r="B2217" i="59"/>
  <c r="A2218" i="59"/>
  <c r="B2218" i="59"/>
  <c r="D2218" i="59" s="1"/>
  <c r="H2218" i="59" s="1"/>
  <c r="C2218" i="59"/>
  <c r="E2218" i="59" s="1"/>
  <c r="A2219" i="59"/>
  <c r="B2219" i="59"/>
  <c r="A2220" i="59"/>
  <c r="B2220" i="59"/>
  <c r="C2220" i="59" s="1"/>
  <c r="A2221" i="59"/>
  <c r="B2221" i="59"/>
  <c r="A2222" i="59"/>
  <c r="B2222" i="59"/>
  <c r="D2222" i="59"/>
  <c r="A2223" i="59"/>
  <c r="B2223" i="59"/>
  <c r="A2224" i="59"/>
  <c r="B2224" i="59"/>
  <c r="A2225" i="59"/>
  <c r="B2225" i="59"/>
  <c r="A2226" i="59"/>
  <c r="B2226" i="59"/>
  <c r="D2226" i="59" s="1"/>
  <c r="C2226" i="59"/>
  <c r="A2227" i="59"/>
  <c r="B2227" i="59"/>
  <c r="A2228" i="59"/>
  <c r="B2228" i="59"/>
  <c r="C2228" i="59" s="1"/>
  <c r="A2229" i="59"/>
  <c r="B2229" i="59"/>
  <c r="A2230" i="59"/>
  <c r="B2230" i="59"/>
  <c r="D2230" i="59" s="1"/>
  <c r="A2231" i="59"/>
  <c r="B2231" i="59"/>
  <c r="C2231" i="59"/>
  <c r="A2232" i="59"/>
  <c r="B2232" i="59"/>
  <c r="C2232" i="59" s="1"/>
  <c r="A2233" i="59"/>
  <c r="B2233" i="59"/>
  <c r="A2234" i="59"/>
  <c r="B2234" i="59"/>
  <c r="A2235" i="59"/>
  <c r="B2235" i="59"/>
  <c r="D2235" i="59" s="1"/>
  <c r="F2235" i="59" s="1"/>
  <c r="H2235" i="59"/>
  <c r="A2236" i="59"/>
  <c r="B2236" i="59"/>
  <c r="C2236" i="59" s="1"/>
  <c r="A2237" i="59"/>
  <c r="B2237" i="59"/>
  <c r="A2238" i="59"/>
  <c r="B2238" i="59"/>
  <c r="C2238" i="59" s="1"/>
  <c r="D2238" i="59"/>
  <c r="H2238" i="59" s="1"/>
  <c r="I2238" i="59"/>
  <c r="A2239" i="59"/>
  <c r="B2239" i="59"/>
  <c r="A2240" i="59"/>
  <c r="B2240" i="59"/>
  <c r="A2241" i="59"/>
  <c r="B2241" i="59"/>
  <c r="A2242" i="59"/>
  <c r="B2242" i="59"/>
  <c r="A2243" i="59"/>
  <c r="B2243" i="59"/>
  <c r="D2243" i="59"/>
  <c r="A2244" i="59"/>
  <c r="B2244" i="59"/>
  <c r="A2245" i="59"/>
  <c r="B2245" i="59"/>
  <c r="A2246" i="59"/>
  <c r="B2246" i="59"/>
  <c r="A2247" i="59"/>
  <c r="B2247" i="59"/>
  <c r="A2248" i="59"/>
  <c r="B2248" i="59"/>
  <c r="C2248" i="59" s="1"/>
  <c r="A2249" i="59"/>
  <c r="B2249" i="59"/>
  <c r="A2250" i="59"/>
  <c r="B2250" i="59"/>
  <c r="D2250" i="59" s="1"/>
  <c r="A2251" i="59"/>
  <c r="B2251" i="59"/>
  <c r="D2251" i="59" s="1"/>
  <c r="F2251" i="59" s="1"/>
  <c r="A2252" i="59"/>
  <c r="B2252" i="59"/>
  <c r="C2252" i="59" s="1"/>
  <c r="A2253" i="59"/>
  <c r="B2253" i="59"/>
  <c r="A2254" i="59"/>
  <c r="B2254" i="59"/>
  <c r="C2254" i="59"/>
  <c r="D2254" i="59"/>
  <c r="A2255" i="59"/>
  <c r="B2255" i="59"/>
  <c r="C2255" i="59" s="1"/>
  <c r="A2256" i="59"/>
  <c r="B2256" i="59"/>
  <c r="A2257" i="59"/>
  <c r="B2257" i="59"/>
  <c r="A2258" i="59"/>
  <c r="B2258" i="59"/>
  <c r="A2259" i="59"/>
  <c r="B2259" i="59"/>
  <c r="C2259" i="59"/>
  <c r="A2260" i="59"/>
  <c r="B2260" i="59"/>
  <c r="C2260" i="59" s="1"/>
  <c r="A2261" i="59"/>
  <c r="B2261" i="59"/>
  <c r="A2262" i="59"/>
  <c r="B2262" i="59"/>
  <c r="A2263" i="59"/>
  <c r="B2263" i="59"/>
  <c r="A2264" i="59"/>
  <c r="B2264" i="59"/>
  <c r="C2264" i="59" s="1"/>
  <c r="A2265" i="59"/>
  <c r="B2265" i="59"/>
  <c r="A2266" i="59"/>
  <c r="B2266" i="59"/>
  <c r="A2267" i="59"/>
  <c r="B2267" i="59"/>
  <c r="A2268" i="59"/>
  <c r="B2268" i="59"/>
  <c r="C2268" i="59" s="1"/>
  <c r="A2269" i="59"/>
  <c r="B2269" i="59"/>
  <c r="A2270" i="59"/>
  <c r="B2270" i="59"/>
  <c r="D2270" i="59" s="1"/>
  <c r="H2270" i="59" s="1"/>
  <c r="A2271" i="59"/>
  <c r="B2271" i="59"/>
  <c r="A2272" i="59"/>
  <c r="B2272" i="59"/>
  <c r="A2273" i="59"/>
  <c r="B2273" i="59"/>
  <c r="A2274" i="59"/>
  <c r="B2274" i="59"/>
  <c r="C2274" i="59"/>
  <c r="A2275" i="59"/>
  <c r="B2275" i="59"/>
  <c r="C2275" i="59" s="1"/>
  <c r="A2276" i="59"/>
  <c r="B2276" i="59"/>
  <c r="C2276" i="59" s="1"/>
  <c r="A2277" i="59"/>
  <c r="B2277" i="59"/>
  <c r="A2278" i="59"/>
  <c r="B2278" i="59"/>
  <c r="A2279" i="59"/>
  <c r="B2279" i="59"/>
  <c r="A2280" i="59"/>
  <c r="B2280" i="59"/>
  <c r="C2280" i="59" s="1"/>
  <c r="A2281" i="59"/>
  <c r="B2281" i="59"/>
  <c r="A2282" i="59"/>
  <c r="B2282" i="59"/>
  <c r="D2282" i="59" s="1"/>
  <c r="H2282" i="59" s="1"/>
  <c r="A2283" i="59"/>
  <c r="B2283" i="59"/>
  <c r="A2284" i="59"/>
  <c r="B2284" i="59"/>
  <c r="C2284" i="59" s="1"/>
  <c r="A2285" i="59"/>
  <c r="B2285" i="59"/>
  <c r="A2286" i="59"/>
  <c r="B2286" i="59"/>
  <c r="A2287" i="59"/>
  <c r="B2287" i="59"/>
  <c r="A2288" i="59"/>
  <c r="B2288" i="59"/>
  <c r="A2289" i="59"/>
  <c r="B2289" i="59"/>
  <c r="A2290" i="59"/>
  <c r="B2290" i="59"/>
  <c r="A2291" i="59"/>
  <c r="B2291" i="59"/>
  <c r="A2292" i="59"/>
  <c r="B2292" i="59"/>
  <c r="C2292" i="59" s="1"/>
  <c r="A2293" i="59"/>
  <c r="B2293" i="59"/>
  <c r="A2294" i="59"/>
  <c r="B2294" i="59"/>
  <c r="C2294" i="59" s="1"/>
  <c r="D2294" i="59"/>
  <c r="A2295" i="59"/>
  <c r="B2295" i="59"/>
  <c r="C2295" i="59" s="1"/>
  <c r="A2296" i="59"/>
  <c r="B2296" i="59"/>
  <c r="C2296" i="59"/>
  <c r="A2297" i="59"/>
  <c r="B2297" i="59"/>
  <c r="A2298" i="59"/>
  <c r="B2298" i="59"/>
  <c r="C2298" i="59" s="1"/>
  <c r="A2299" i="59"/>
  <c r="B2299" i="59"/>
  <c r="A2300" i="59"/>
  <c r="B2300" i="59"/>
  <c r="C2300" i="59"/>
  <c r="A2301" i="59"/>
  <c r="B2301" i="59"/>
  <c r="A2302" i="59"/>
  <c r="B2302" i="59"/>
  <c r="C2302" i="59" s="1"/>
  <c r="A2303" i="59"/>
  <c r="B2303" i="59"/>
  <c r="A2304" i="59"/>
  <c r="B2304" i="59"/>
  <c r="A2305" i="59"/>
  <c r="B2305" i="59"/>
  <c r="A2306" i="59"/>
  <c r="B2306" i="59"/>
  <c r="A2307" i="59"/>
  <c r="B2307" i="59"/>
  <c r="C2307" i="59" s="1"/>
  <c r="A2308" i="59"/>
  <c r="B2308" i="59"/>
  <c r="A2309" i="59"/>
  <c r="B2309" i="59"/>
  <c r="A2310" i="59"/>
  <c r="B2310" i="59"/>
  <c r="A2311" i="59"/>
  <c r="B2311" i="59"/>
  <c r="C2311" i="59" s="1"/>
  <c r="A2312" i="59"/>
  <c r="B2312" i="59"/>
  <c r="C2312" i="59"/>
  <c r="A2313" i="59"/>
  <c r="B2313" i="59"/>
  <c r="A2314" i="59"/>
  <c r="B2314" i="59"/>
  <c r="A2315" i="59"/>
  <c r="B2315" i="59"/>
  <c r="C2315" i="59" s="1"/>
  <c r="D2315" i="59"/>
  <c r="F2315" i="59" s="1"/>
  <c r="G2315" i="59"/>
  <c r="A2316" i="59"/>
  <c r="B2316" i="59"/>
  <c r="C2316" i="59" s="1"/>
  <c r="A2317" i="59"/>
  <c r="B2317" i="59"/>
  <c r="A2318" i="59"/>
  <c r="B2318" i="59"/>
  <c r="C2318" i="59" s="1"/>
  <c r="A2319" i="59"/>
  <c r="B2319" i="59"/>
  <c r="D2319" i="59" s="1"/>
  <c r="C2319" i="59"/>
  <c r="A2320" i="59"/>
  <c r="B2320" i="59"/>
  <c r="A2321" i="59"/>
  <c r="B2321" i="59"/>
  <c r="A2322" i="59"/>
  <c r="B2322" i="59"/>
  <c r="D2322" i="59" s="1"/>
  <c r="A2323" i="59"/>
  <c r="B2323" i="59"/>
  <c r="C2323" i="59"/>
  <c r="A2324" i="59"/>
  <c r="B2324" i="59"/>
  <c r="C2324" i="59" s="1"/>
  <c r="A2325" i="59"/>
  <c r="B2325" i="59"/>
  <c r="A2326" i="59"/>
  <c r="B2326" i="59"/>
  <c r="D2326" i="59" s="1"/>
  <c r="A2327" i="59"/>
  <c r="B2327" i="59"/>
  <c r="D2327" i="59" s="1"/>
  <c r="F2327" i="59" s="1"/>
  <c r="C2327" i="59"/>
  <c r="A2328" i="59"/>
  <c r="B2328" i="59"/>
  <c r="C2328" i="59" s="1"/>
  <c r="A2329" i="59"/>
  <c r="B2329" i="59"/>
  <c r="A2330" i="59"/>
  <c r="B2330" i="59"/>
  <c r="D2330" i="59" s="1"/>
  <c r="H2330" i="59" s="1"/>
  <c r="C2330" i="59"/>
  <c r="E2330" i="59" s="1"/>
  <c r="A2331" i="59"/>
  <c r="B2331" i="59"/>
  <c r="A2332" i="59"/>
  <c r="B2332" i="59"/>
  <c r="C2332" i="59"/>
  <c r="A2333" i="59"/>
  <c r="B2333" i="59"/>
  <c r="A2334" i="59"/>
  <c r="B2334" i="59"/>
  <c r="A2335" i="59"/>
  <c r="B2335" i="59"/>
  <c r="D2335" i="59" s="1"/>
  <c r="A2336" i="59"/>
  <c r="B2336" i="59"/>
  <c r="A2337" i="59"/>
  <c r="B2337" i="59"/>
  <c r="A2338" i="59"/>
  <c r="B2338" i="59"/>
  <c r="C2338" i="59"/>
  <c r="A2339" i="59"/>
  <c r="B2339" i="59"/>
  <c r="A2340" i="59"/>
  <c r="B2340" i="59"/>
  <c r="C2340" i="59"/>
  <c r="A2341" i="59"/>
  <c r="B2341" i="59"/>
  <c r="A2342" i="59"/>
  <c r="B2342" i="59"/>
  <c r="A2343" i="59"/>
  <c r="B2343" i="59"/>
  <c r="D2343" i="59" s="1"/>
  <c r="F2343" i="59" s="1"/>
  <c r="G2343" i="59"/>
  <c r="A2344" i="59"/>
  <c r="B2344" i="59"/>
  <c r="C2344" i="59" s="1"/>
  <c r="A2345" i="59"/>
  <c r="B2345" i="59"/>
  <c r="A2346" i="59"/>
  <c r="B2346" i="59"/>
  <c r="A2347" i="59"/>
  <c r="B2347" i="59"/>
  <c r="D2347" i="59" s="1"/>
  <c r="C2347" i="59"/>
  <c r="A2348" i="59"/>
  <c r="B2348" i="59"/>
  <c r="C2348" i="59"/>
  <c r="A2349" i="59"/>
  <c r="B2349" i="59"/>
  <c r="A2350" i="59"/>
  <c r="B2350" i="59"/>
  <c r="A2351" i="59"/>
  <c r="B2351" i="59"/>
  <c r="A2352" i="59"/>
  <c r="B2352" i="59"/>
  <c r="A2353" i="59"/>
  <c r="B2353" i="59"/>
  <c r="A2354" i="59"/>
  <c r="B2354" i="59"/>
  <c r="C2354" i="59" s="1"/>
  <c r="A2355" i="59"/>
  <c r="B2355" i="59"/>
  <c r="A2356" i="59"/>
  <c r="B2356" i="59"/>
  <c r="C2356" i="59" s="1"/>
  <c r="A2357" i="59"/>
  <c r="B2357" i="59"/>
  <c r="A2358" i="59"/>
  <c r="B2358" i="59"/>
  <c r="D2358" i="59" s="1"/>
  <c r="C2358" i="59"/>
  <c r="A2359" i="59"/>
  <c r="B2359" i="59"/>
  <c r="C2359" i="59" s="1"/>
  <c r="A2360" i="59"/>
  <c r="B2360" i="59"/>
  <c r="C2360" i="59" s="1"/>
  <c r="A2361" i="59"/>
  <c r="B2361" i="59"/>
  <c r="A2362" i="59"/>
  <c r="B2362" i="59"/>
  <c r="C2362" i="59" s="1"/>
  <c r="D2362" i="59"/>
  <c r="H2362" i="59" s="1"/>
  <c r="A2363" i="59"/>
  <c r="B2363" i="59"/>
  <c r="D2363" i="59" s="1"/>
  <c r="F2363" i="59" s="1"/>
  <c r="C2363" i="59"/>
  <c r="G2363" i="59"/>
  <c r="A2364" i="59"/>
  <c r="B2364" i="59"/>
  <c r="C2364" i="59"/>
  <c r="A2365" i="59"/>
  <c r="B2365" i="59"/>
  <c r="A2366" i="59"/>
  <c r="B2366" i="59"/>
  <c r="C2366" i="59" s="1"/>
  <c r="A2367" i="59"/>
  <c r="B2367" i="59"/>
  <c r="D2367" i="59" s="1"/>
  <c r="C2367" i="59"/>
  <c r="A2368" i="59"/>
  <c r="B2368" i="59"/>
  <c r="A2369" i="59"/>
  <c r="B2369" i="59"/>
  <c r="A2370" i="59"/>
  <c r="B2370" i="59"/>
  <c r="D2370" i="59" s="1"/>
  <c r="A2371" i="59"/>
  <c r="B2371" i="59"/>
  <c r="C2371" i="59"/>
  <c r="A2372" i="59"/>
  <c r="B2372" i="59"/>
  <c r="A2373" i="59"/>
  <c r="B2373" i="59"/>
  <c r="A2374" i="59"/>
  <c r="B2374" i="59"/>
  <c r="D2374" i="59" s="1"/>
  <c r="C2374" i="59"/>
  <c r="A2375" i="59"/>
  <c r="B2375" i="59"/>
  <c r="D2375" i="59" s="1"/>
  <c r="C2375" i="59"/>
  <c r="A2376" i="59"/>
  <c r="B2376" i="59"/>
  <c r="C2376" i="59" s="1"/>
  <c r="A2377" i="59"/>
  <c r="B2377" i="59"/>
  <c r="A2378" i="59"/>
  <c r="B2378" i="59"/>
  <c r="A2379" i="59"/>
  <c r="B2379" i="59"/>
  <c r="C2379" i="59" s="1"/>
  <c r="A2380" i="59"/>
  <c r="B2380" i="59"/>
  <c r="C2380" i="59"/>
  <c r="A2381" i="59"/>
  <c r="B2381" i="59"/>
  <c r="A2382" i="59"/>
  <c r="B2382" i="59"/>
  <c r="A2383" i="59"/>
  <c r="B2383" i="59"/>
  <c r="A2384" i="59"/>
  <c r="B2384" i="59"/>
  <c r="A2385" i="59"/>
  <c r="B2385" i="59"/>
  <c r="A2386" i="59"/>
  <c r="B2386" i="59"/>
  <c r="D2386" i="59"/>
  <c r="A2387" i="59"/>
  <c r="B2387" i="59"/>
  <c r="C2387" i="59"/>
  <c r="D2387" i="59"/>
  <c r="A2388" i="59"/>
  <c r="B2388" i="59"/>
  <c r="C2388" i="59"/>
  <c r="A2389" i="59"/>
  <c r="B2389" i="59"/>
  <c r="A2390" i="59"/>
  <c r="B2390" i="59"/>
  <c r="A2391" i="59"/>
  <c r="B2391" i="59"/>
  <c r="A2392" i="59"/>
  <c r="B2392" i="59"/>
  <c r="C2392" i="59" s="1"/>
  <c r="A2393" i="59"/>
  <c r="B2393" i="59"/>
  <c r="A2394" i="59"/>
  <c r="B2394" i="59"/>
  <c r="A2395" i="59"/>
  <c r="B2395" i="59"/>
  <c r="C2395" i="59"/>
  <c r="A2396" i="59"/>
  <c r="B2396" i="59"/>
  <c r="C2396" i="59" s="1"/>
  <c r="A2397" i="59"/>
  <c r="B2397" i="59"/>
  <c r="A2398" i="59"/>
  <c r="B2398" i="59"/>
  <c r="A2399" i="59"/>
  <c r="B2399" i="59"/>
  <c r="A2400" i="59"/>
  <c r="B2400" i="59"/>
  <c r="A2401" i="59"/>
  <c r="B2401" i="59"/>
  <c r="A2402" i="59"/>
  <c r="B2402" i="59"/>
  <c r="A2403" i="59"/>
  <c r="B2403" i="59"/>
  <c r="A2404" i="59"/>
  <c r="B2404" i="59"/>
  <c r="C2404" i="59" s="1"/>
  <c r="A2405" i="59"/>
  <c r="B2405" i="59"/>
  <c r="A2406" i="59"/>
  <c r="B2406" i="59"/>
  <c r="D2406" i="59" s="1"/>
  <c r="A2407" i="59"/>
  <c r="B2407" i="59"/>
  <c r="C2407" i="59"/>
  <c r="A2408" i="59"/>
  <c r="B2408" i="59"/>
  <c r="C2408" i="59" s="1"/>
  <c r="A2409" i="59"/>
  <c r="B2409" i="59"/>
  <c r="A2410" i="59"/>
  <c r="B2410" i="59"/>
  <c r="A2411" i="59"/>
  <c r="B2411" i="59"/>
  <c r="A2412" i="59"/>
  <c r="B2412" i="59"/>
  <c r="C2412" i="59"/>
  <c r="A2413" i="59"/>
  <c r="B2413" i="59"/>
  <c r="A2414" i="59"/>
  <c r="B2414" i="59"/>
  <c r="C2414" i="59"/>
  <c r="A2415" i="59"/>
  <c r="B2415" i="59"/>
  <c r="C2415" i="59"/>
  <c r="D2415" i="59"/>
  <c r="A2416" i="59"/>
  <c r="B2416" i="59"/>
  <c r="A2417" i="59"/>
  <c r="B2417" i="59"/>
  <c r="A2418" i="59"/>
  <c r="B2418" i="59"/>
  <c r="C2418" i="59"/>
  <c r="D2418" i="59"/>
  <c r="A2419" i="59"/>
  <c r="B2419" i="59"/>
  <c r="C2419" i="59"/>
  <c r="D2419" i="59"/>
  <c r="A2420" i="59"/>
  <c r="B2420" i="59"/>
  <c r="C2420" i="59"/>
  <c r="A2421" i="59"/>
  <c r="B2421" i="59"/>
  <c r="A2422" i="59"/>
  <c r="B2422" i="59"/>
  <c r="C2422" i="59"/>
  <c r="A2423" i="59"/>
  <c r="B2423" i="59"/>
  <c r="A2424" i="59"/>
  <c r="B2424" i="59"/>
  <c r="C2424" i="59" s="1"/>
  <c r="A2425" i="59"/>
  <c r="B2425" i="59"/>
  <c r="A2426" i="59"/>
  <c r="B2426" i="59"/>
  <c r="C2426" i="59" s="1"/>
  <c r="A2427" i="59"/>
  <c r="B2427" i="59"/>
  <c r="A2428" i="59"/>
  <c r="B2428" i="59"/>
  <c r="C2428" i="59" s="1"/>
  <c r="A2429" i="59"/>
  <c r="B2429" i="59"/>
  <c r="A2430" i="59"/>
  <c r="B2430" i="59"/>
  <c r="A2431" i="59"/>
  <c r="B2431" i="59"/>
  <c r="D2431" i="59" s="1"/>
  <c r="A2432" i="59"/>
  <c r="B2432" i="59"/>
  <c r="A2433" i="59"/>
  <c r="B2433" i="59"/>
  <c r="A2434" i="59"/>
  <c r="B2434" i="59"/>
  <c r="A2435" i="59"/>
  <c r="B2435" i="59"/>
  <c r="C2435" i="59" s="1"/>
  <c r="A2436" i="59"/>
  <c r="B2436" i="59"/>
  <c r="A2437" i="59"/>
  <c r="B2437" i="59"/>
  <c r="A2438" i="59"/>
  <c r="B2438" i="59"/>
  <c r="A2439" i="59"/>
  <c r="B2439" i="59"/>
  <c r="A2440" i="59"/>
  <c r="B2440" i="59"/>
  <c r="C2440" i="59"/>
  <c r="A2441" i="59"/>
  <c r="B2441" i="59"/>
  <c r="A2442" i="59"/>
  <c r="B2442" i="59"/>
  <c r="C2442" i="59" s="1"/>
  <c r="A2443" i="59"/>
  <c r="B2443" i="59"/>
  <c r="C2443" i="59" s="1"/>
  <c r="A2444" i="59"/>
  <c r="B2444" i="59"/>
  <c r="C2444" i="59" s="1"/>
  <c r="A2445" i="59"/>
  <c r="B2445" i="59"/>
  <c r="A2446" i="59"/>
  <c r="B2446" i="59"/>
  <c r="A2447" i="59"/>
  <c r="B2447" i="59"/>
  <c r="D2447" i="59" s="1"/>
  <c r="C2447" i="59"/>
  <c r="A2448" i="59"/>
  <c r="B2448" i="59"/>
  <c r="A2449" i="59"/>
  <c r="B2449" i="59"/>
  <c r="A2450" i="59"/>
  <c r="B2450" i="59"/>
  <c r="C2450" i="59" s="1"/>
  <c r="A2451" i="59"/>
  <c r="B2451" i="59"/>
  <c r="A2452" i="59"/>
  <c r="B2452" i="59"/>
  <c r="C2452" i="59"/>
  <c r="A2453" i="59"/>
  <c r="B2453" i="59"/>
  <c r="A2454" i="59"/>
  <c r="B2454" i="59"/>
  <c r="A2455" i="59"/>
  <c r="B2455" i="59"/>
  <c r="C2455" i="59" s="1"/>
  <c r="A2456" i="59"/>
  <c r="B2456" i="59"/>
  <c r="C2456" i="59" s="1"/>
  <c r="A2457" i="59"/>
  <c r="B2457" i="59"/>
  <c r="A2458" i="59"/>
  <c r="B2458" i="59"/>
  <c r="A2459" i="59"/>
  <c r="B2459" i="59"/>
  <c r="A2460" i="59"/>
  <c r="B2460" i="59"/>
  <c r="C2460" i="59"/>
  <c r="A2461" i="59"/>
  <c r="B2461" i="59"/>
  <c r="A2462" i="59"/>
  <c r="B2462" i="59"/>
  <c r="C2462" i="59" s="1"/>
  <c r="A2463" i="59"/>
  <c r="B2463" i="59"/>
  <c r="C2463" i="59"/>
  <c r="D2463" i="59"/>
  <c r="A2464" i="59"/>
  <c r="B2464" i="59"/>
  <c r="A2465" i="59"/>
  <c r="B2465" i="59"/>
  <c r="A2466" i="59"/>
  <c r="B2466" i="59"/>
  <c r="C2466" i="59"/>
  <c r="D2466" i="59"/>
  <c r="A2467" i="59"/>
  <c r="B2467" i="59"/>
  <c r="A2468" i="59"/>
  <c r="B2468" i="59"/>
  <c r="C2468" i="59" s="1"/>
  <c r="A2469" i="59"/>
  <c r="B2469" i="59"/>
  <c r="A2470" i="59"/>
  <c r="B2470" i="59"/>
  <c r="A2471" i="59"/>
  <c r="B2471" i="59"/>
  <c r="C2471" i="59"/>
  <c r="A2472" i="59"/>
  <c r="B2472" i="59"/>
  <c r="C2472" i="59" s="1"/>
  <c r="A2473" i="59"/>
  <c r="B2473" i="59"/>
  <c r="A2474" i="59"/>
  <c r="B2474" i="59"/>
  <c r="A2475" i="59"/>
  <c r="B2475" i="59"/>
  <c r="D2475" i="59" s="1"/>
  <c r="A2476" i="59"/>
  <c r="B2476" i="59"/>
  <c r="C2476" i="59" s="1"/>
  <c r="A2477" i="59"/>
  <c r="B2477" i="59"/>
  <c r="A2478" i="59"/>
  <c r="B2478" i="59"/>
  <c r="D2478" i="59" s="1"/>
  <c r="C2478" i="59"/>
  <c r="A2479" i="59"/>
  <c r="B2479" i="59"/>
  <c r="A2480" i="59"/>
  <c r="B2480" i="59"/>
  <c r="A2481" i="59"/>
  <c r="B2481" i="59"/>
  <c r="A2482" i="59"/>
  <c r="B2482" i="59"/>
  <c r="A2483" i="59"/>
  <c r="B2483" i="59"/>
  <c r="D2483" i="59" s="1"/>
  <c r="A2484" i="59"/>
  <c r="B2484" i="59"/>
  <c r="C2484" i="59"/>
  <c r="A2485" i="59"/>
  <c r="B2485" i="59"/>
  <c r="A2486" i="59"/>
  <c r="B2486" i="59"/>
  <c r="A2487" i="59"/>
  <c r="B2487" i="59"/>
  <c r="A2488" i="59"/>
  <c r="B2488" i="59"/>
  <c r="C2488" i="59" s="1"/>
  <c r="A2489" i="59"/>
  <c r="B2489" i="59"/>
  <c r="A2490" i="59"/>
  <c r="B2490" i="59"/>
  <c r="A2491" i="59"/>
  <c r="B2491" i="59"/>
  <c r="A2492" i="59"/>
  <c r="B2492" i="59"/>
  <c r="C2492" i="59"/>
  <c r="A2493" i="59"/>
  <c r="B2493" i="59"/>
  <c r="A2494" i="59"/>
  <c r="B2494" i="59"/>
  <c r="C2494" i="59"/>
  <c r="A2495" i="59"/>
  <c r="B2495" i="59"/>
  <c r="C2495" i="59"/>
  <c r="D2495" i="59"/>
  <c r="A2496" i="59"/>
  <c r="B2496" i="59"/>
  <c r="A2497" i="59"/>
  <c r="B2497" i="59"/>
  <c r="A2498" i="59"/>
  <c r="B2498" i="59"/>
  <c r="C2498" i="59"/>
  <c r="D2498" i="59"/>
  <c r="A2499" i="59"/>
  <c r="B2499" i="59"/>
  <c r="C2499" i="59"/>
  <c r="D2499" i="59"/>
  <c r="A2500" i="59"/>
  <c r="B2500" i="59"/>
  <c r="A2501" i="59"/>
  <c r="B2501" i="59"/>
  <c r="A2502" i="59"/>
  <c r="B2502" i="59"/>
  <c r="D2502" i="59" s="1"/>
  <c r="C2502" i="59"/>
  <c r="A2503" i="59"/>
  <c r="B2503" i="59"/>
  <c r="C2503" i="59" s="1"/>
  <c r="A2504" i="59"/>
  <c r="B2504" i="59"/>
  <c r="C2504" i="59"/>
  <c r="A2505" i="59"/>
  <c r="B2505" i="59"/>
  <c r="A2506" i="59"/>
  <c r="B2506" i="59"/>
  <c r="A2507" i="59"/>
  <c r="B2507" i="59"/>
  <c r="A2508" i="59"/>
  <c r="B2508" i="59"/>
  <c r="C2508" i="59"/>
  <c r="A2509" i="59"/>
  <c r="B2509" i="59"/>
  <c r="A2510" i="59"/>
  <c r="B2510" i="59"/>
  <c r="A2511" i="59"/>
  <c r="B2511" i="59"/>
  <c r="C2511" i="59"/>
  <c r="D2511" i="59"/>
  <c r="A2512" i="59"/>
  <c r="B2512" i="59"/>
  <c r="A2513" i="59"/>
  <c r="B2513" i="59"/>
  <c r="A2514" i="59"/>
  <c r="B2514" i="59"/>
  <c r="C2514" i="59"/>
  <c r="D2514" i="59"/>
  <c r="A2515" i="59"/>
  <c r="B2515" i="59"/>
  <c r="C2515" i="59" s="1"/>
  <c r="A2516" i="59"/>
  <c r="B2516" i="59"/>
  <c r="C2516" i="59" s="1"/>
  <c r="A2517" i="59"/>
  <c r="B2517" i="59"/>
  <c r="A2518" i="59"/>
  <c r="B2518" i="59"/>
  <c r="C2518" i="59" s="1"/>
  <c r="A2519" i="59"/>
  <c r="B2519" i="59"/>
  <c r="A2520" i="59"/>
  <c r="B2520" i="59"/>
  <c r="C2520" i="59" s="1"/>
  <c r="A2521" i="59"/>
  <c r="B2521" i="59"/>
  <c r="A2522" i="59"/>
  <c r="B2522" i="59"/>
  <c r="A2523" i="59"/>
  <c r="B2523" i="59"/>
  <c r="C2523" i="59" s="1"/>
  <c r="A2524" i="59"/>
  <c r="B2524" i="59"/>
  <c r="C2524" i="59" s="1"/>
  <c r="A2525" i="59"/>
  <c r="B2525" i="59"/>
  <c r="A2526" i="59"/>
  <c r="B2526" i="59"/>
  <c r="C2526" i="59"/>
  <c r="D2526" i="59"/>
  <c r="H2526" i="59" s="1"/>
  <c r="A2527" i="59"/>
  <c r="B2527" i="59"/>
  <c r="C2527" i="59"/>
  <c r="D2527" i="59"/>
  <c r="A2528" i="59"/>
  <c r="B2528" i="59"/>
  <c r="A2529" i="59"/>
  <c r="B2529" i="59"/>
  <c r="A2530" i="59"/>
  <c r="B2530" i="59"/>
  <c r="C2530" i="59"/>
  <c r="D2530" i="59"/>
  <c r="I2530" i="59" s="1"/>
  <c r="A2531" i="59"/>
  <c r="B2531" i="59"/>
  <c r="C2531" i="59"/>
  <c r="D2531" i="59"/>
  <c r="A2532" i="59"/>
  <c r="B2532" i="59"/>
  <c r="C2532" i="59"/>
  <c r="A2533" i="59"/>
  <c r="B2533" i="59"/>
  <c r="A2534" i="59"/>
  <c r="B2534" i="59"/>
  <c r="C2534" i="59" s="1"/>
  <c r="A2535" i="59"/>
  <c r="B2535" i="59"/>
  <c r="A2536" i="59"/>
  <c r="B2536" i="59"/>
  <c r="C2536" i="59" s="1"/>
  <c r="A2537" i="59"/>
  <c r="B2537" i="59"/>
  <c r="A2538" i="59"/>
  <c r="B2538" i="59"/>
  <c r="C2538" i="59" s="1"/>
  <c r="A2539" i="59"/>
  <c r="B2539" i="59"/>
  <c r="A2540" i="59"/>
  <c r="B2540" i="59"/>
  <c r="C2540" i="59" s="1"/>
  <c r="A2541" i="59"/>
  <c r="B2541" i="59"/>
  <c r="A2542" i="59"/>
  <c r="B2542" i="59"/>
  <c r="A2543" i="59"/>
  <c r="B2543" i="59"/>
  <c r="A2544" i="59"/>
  <c r="B2544" i="59"/>
  <c r="A2545" i="59"/>
  <c r="B2545" i="59"/>
  <c r="A2546" i="59"/>
  <c r="B2546" i="59"/>
  <c r="C2546" i="59" s="1"/>
  <c r="A2547" i="59"/>
  <c r="B2547" i="59"/>
  <c r="A2548" i="59"/>
  <c r="B2548" i="59"/>
  <c r="C2548" i="59" s="1"/>
  <c r="A2549" i="59"/>
  <c r="B2549" i="59"/>
  <c r="A2550" i="59"/>
  <c r="B2550" i="59"/>
  <c r="C2550" i="59"/>
  <c r="D2550" i="59"/>
  <c r="A2551" i="59"/>
  <c r="B2551" i="59"/>
  <c r="D2551" i="59" s="1"/>
  <c r="C2551" i="59"/>
  <c r="A2552" i="59"/>
  <c r="B2552" i="59"/>
  <c r="C2552" i="59" s="1"/>
  <c r="A2553" i="59"/>
  <c r="B2553" i="59"/>
  <c r="A2554" i="59"/>
  <c r="B2554" i="59"/>
  <c r="C2554" i="59" s="1"/>
  <c r="A2555" i="59"/>
  <c r="B2555" i="59"/>
  <c r="C2555" i="59" s="1"/>
  <c r="A2556" i="59"/>
  <c r="B2556" i="59"/>
  <c r="C2556" i="59"/>
  <c r="A2557" i="59"/>
  <c r="B2557" i="59"/>
  <c r="A2558" i="59"/>
  <c r="B2558" i="59"/>
  <c r="A2559" i="59"/>
  <c r="B2559" i="59"/>
  <c r="A2560" i="59"/>
  <c r="B2560" i="59"/>
  <c r="A2561" i="59"/>
  <c r="B2561" i="59"/>
  <c r="A2562" i="59"/>
  <c r="B2562" i="59"/>
  <c r="A2563" i="59"/>
  <c r="B2563" i="59"/>
  <c r="A2564" i="59"/>
  <c r="B2564" i="59"/>
  <c r="A2565" i="59"/>
  <c r="B2565" i="59"/>
  <c r="A2566" i="59"/>
  <c r="B2566" i="59"/>
  <c r="C2566" i="59"/>
  <c r="D2566" i="59"/>
  <c r="A2567" i="59"/>
  <c r="B2567" i="59"/>
  <c r="C2567" i="59"/>
  <c r="D2567" i="59"/>
  <c r="A2568" i="59"/>
  <c r="B2568" i="59"/>
  <c r="C2568" i="59" s="1"/>
  <c r="A2569" i="59"/>
  <c r="B2569" i="59"/>
  <c r="A2570" i="59"/>
  <c r="B2570" i="59"/>
  <c r="C2570" i="59"/>
  <c r="D2570" i="59"/>
  <c r="H2570" i="59" s="1"/>
  <c r="A2571" i="59"/>
  <c r="B2571" i="59"/>
  <c r="C2571" i="59"/>
  <c r="A2572" i="59"/>
  <c r="B2572" i="59"/>
  <c r="C2572" i="59"/>
  <c r="A2573" i="59"/>
  <c r="B2573" i="59"/>
  <c r="A2574" i="59"/>
  <c r="B2574" i="59"/>
  <c r="D2574" i="59" s="1"/>
  <c r="H2574" i="59" s="1"/>
  <c r="C2574" i="59"/>
  <c r="A2575" i="59"/>
  <c r="B2575" i="59"/>
  <c r="D2575" i="59" s="1"/>
  <c r="A2576" i="59"/>
  <c r="B2576" i="59"/>
  <c r="A2577" i="59"/>
  <c r="B2577" i="59"/>
  <c r="A2578" i="59"/>
  <c r="B2578" i="59"/>
  <c r="D2578" i="59" s="1"/>
  <c r="C2578" i="59"/>
  <c r="A2579" i="59"/>
  <c r="B2579" i="59"/>
  <c r="D2579" i="59" s="1"/>
  <c r="A2580" i="59"/>
  <c r="B2580" i="59"/>
  <c r="C2580" i="59" s="1"/>
  <c r="A2581" i="59"/>
  <c r="B2581" i="59"/>
  <c r="A2582" i="59"/>
  <c r="B2582" i="59"/>
  <c r="A2583" i="59"/>
  <c r="B2583" i="59"/>
  <c r="A2584" i="59"/>
  <c r="B2584" i="59"/>
  <c r="C2584" i="59"/>
  <c r="A2585" i="59"/>
  <c r="B2585" i="59"/>
  <c r="A2586" i="59"/>
  <c r="B2586" i="59"/>
  <c r="A2587" i="59"/>
  <c r="B2587" i="59"/>
  <c r="A2588" i="59"/>
  <c r="B2588" i="59"/>
  <c r="C2588" i="59" s="1"/>
  <c r="A2589" i="59"/>
  <c r="B2589" i="59"/>
  <c r="A2590" i="59"/>
  <c r="B2590" i="59"/>
  <c r="A2591" i="59"/>
  <c r="B2591" i="59"/>
  <c r="A2592" i="59"/>
  <c r="B2592" i="59"/>
  <c r="A2593" i="59"/>
  <c r="B2593" i="59"/>
  <c r="A2594" i="59"/>
  <c r="B2594" i="59"/>
  <c r="A2595" i="59"/>
  <c r="B2595" i="59"/>
  <c r="A2596" i="59"/>
  <c r="B2596" i="59"/>
  <c r="C2596" i="59"/>
  <c r="A2597" i="59"/>
  <c r="B2597" i="59"/>
  <c r="A2598" i="59"/>
  <c r="B2598" i="59"/>
  <c r="C2598" i="59"/>
  <c r="A2599" i="59"/>
  <c r="B2599" i="59"/>
  <c r="A2600" i="59"/>
  <c r="B2600" i="59"/>
  <c r="C2600" i="59" s="1"/>
  <c r="A2601" i="59"/>
  <c r="B2601" i="59"/>
  <c r="A2602" i="59"/>
  <c r="B2602" i="59"/>
  <c r="C2602" i="59" s="1"/>
  <c r="A2603" i="59"/>
  <c r="B2603" i="59"/>
  <c r="A2604" i="59"/>
  <c r="B2604" i="59"/>
  <c r="C2604" i="59" s="1"/>
  <c r="A2605" i="59"/>
  <c r="B2605" i="59"/>
  <c r="A2606" i="59"/>
  <c r="B2606" i="59"/>
  <c r="A2607" i="59"/>
  <c r="B2607" i="59"/>
  <c r="D2607" i="59" s="1"/>
  <c r="A2608" i="59"/>
  <c r="B2608" i="59"/>
  <c r="A2609" i="59"/>
  <c r="B2609" i="59"/>
  <c r="A2610" i="59"/>
  <c r="B2610" i="59"/>
  <c r="A2611" i="59"/>
  <c r="B2611" i="59"/>
  <c r="D2611" i="59" s="1"/>
  <c r="C2611" i="59"/>
  <c r="A2612" i="59"/>
  <c r="B2612" i="59"/>
  <c r="C2612" i="59"/>
  <c r="A2613" i="59"/>
  <c r="B2613" i="59"/>
  <c r="A2614" i="59"/>
  <c r="B2614" i="59"/>
  <c r="A2615" i="59"/>
  <c r="B2615" i="59"/>
  <c r="A2616" i="59"/>
  <c r="B2616" i="59"/>
  <c r="C2616" i="59" s="1"/>
  <c r="A2617" i="59"/>
  <c r="B2617" i="59"/>
  <c r="A2618" i="59"/>
  <c r="B2618" i="59"/>
  <c r="A2619" i="59"/>
  <c r="B2619" i="59"/>
  <c r="C2619" i="59" s="1"/>
  <c r="A2620" i="59"/>
  <c r="B2620" i="59"/>
  <c r="C2620" i="59" s="1"/>
  <c r="A2621" i="59"/>
  <c r="B2621" i="59"/>
  <c r="A2622" i="59"/>
  <c r="B2622" i="59"/>
  <c r="C2622" i="59"/>
  <c r="A2623" i="59"/>
  <c r="B2623" i="59"/>
  <c r="A2624" i="59"/>
  <c r="B2624" i="59"/>
  <c r="A2625" i="59"/>
  <c r="B2625" i="59"/>
  <c r="A2626" i="59"/>
  <c r="B2626" i="59"/>
  <c r="A2627" i="59"/>
  <c r="B2627" i="59"/>
  <c r="A2628" i="59"/>
  <c r="B2628" i="59"/>
  <c r="A2629" i="59"/>
  <c r="B2629" i="59"/>
  <c r="A2630" i="59"/>
  <c r="B2630" i="59"/>
  <c r="A2631" i="59"/>
  <c r="B2631" i="59"/>
  <c r="A2632" i="59"/>
  <c r="B2632" i="59"/>
  <c r="C2632" i="59" s="1"/>
  <c r="A2633" i="59"/>
  <c r="B2633" i="59"/>
  <c r="A2634" i="59"/>
  <c r="B2634" i="59"/>
  <c r="A2635" i="59"/>
  <c r="B2635" i="59"/>
  <c r="C2635" i="59"/>
  <c r="D2635" i="59"/>
  <c r="A2636" i="59"/>
  <c r="B2636" i="59"/>
  <c r="C2636" i="59" s="1"/>
  <c r="A2637" i="59"/>
  <c r="B2637" i="59"/>
  <c r="A2638" i="59"/>
  <c r="B2638" i="59"/>
  <c r="C2638" i="59"/>
  <c r="D2638" i="59"/>
  <c r="A2639" i="59"/>
  <c r="B2639" i="59"/>
  <c r="A2640" i="59"/>
  <c r="B2640" i="59"/>
  <c r="A2641" i="59"/>
  <c r="B2641" i="59"/>
  <c r="A2642" i="59"/>
  <c r="B2642" i="59"/>
  <c r="A2643" i="59"/>
  <c r="B2643" i="59"/>
  <c r="C2643" i="59"/>
  <c r="D2643" i="59"/>
  <c r="A2644" i="59"/>
  <c r="B2644" i="59"/>
  <c r="C2644" i="59" s="1"/>
  <c r="A2645" i="59"/>
  <c r="B2645" i="59"/>
  <c r="A2646" i="59"/>
  <c r="B2646" i="59"/>
  <c r="C2646" i="59" s="1"/>
  <c r="A2647" i="59"/>
  <c r="B2647" i="59"/>
  <c r="A2648" i="59"/>
  <c r="B2648" i="59"/>
  <c r="C2648" i="59" s="1"/>
  <c r="A2649" i="59"/>
  <c r="B2649" i="59"/>
  <c r="A2650" i="59"/>
  <c r="B2650" i="59"/>
  <c r="C2650" i="59"/>
  <c r="A2651" i="59"/>
  <c r="B2651" i="59"/>
  <c r="A2652" i="59"/>
  <c r="B2652" i="59"/>
  <c r="C2652" i="59" s="1"/>
  <c r="A2653" i="59"/>
  <c r="B2653" i="59"/>
  <c r="A2654" i="59"/>
  <c r="B2654" i="59"/>
  <c r="A2655" i="59"/>
  <c r="B2655" i="59"/>
  <c r="A2656" i="59"/>
  <c r="B2656" i="59"/>
  <c r="A2657" i="59"/>
  <c r="B2657" i="59"/>
  <c r="A2658" i="59"/>
  <c r="B2658" i="59"/>
  <c r="C2658" i="59"/>
  <c r="A2659" i="59"/>
  <c r="B2659" i="59"/>
  <c r="A2660" i="59"/>
  <c r="B2660" i="59"/>
  <c r="C2660" i="59" s="1"/>
  <c r="A2661" i="59"/>
  <c r="B2661" i="59"/>
  <c r="A2662" i="59"/>
  <c r="B2662" i="59"/>
  <c r="D2662" i="59" s="1"/>
  <c r="C2662" i="59"/>
  <c r="A2663" i="59"/>
  <c r="B2663" i="59"/>
  <c r="D2663" i="59" s="1"/>
  <c r="A2664" i="59"/>
  <c r="B2664" i="59"/>
  <c r="C2664" i="59" s="1"/>
  <c r="A2665" i="59"/>
  <c r="B2665" i="59"/>
  <c r="A2666" i="59"/>
  <c r="B2666" i="59"/>
  <c r="C2666" i="59"/>
  <c r="A2667" i="59"/>
  <c r="B2667" i="59"/>
  <c r="C2667" i="59" s="1"/>
  <c r="A2668" i="59"/>
  <c r="B2668" i="59"/>
  <c r="C2668" i="59" s="1"/>
  <c r="A2669" i="59"/>
  <c r="B2669" i="59"/>
  <c r="A2670" i="59"/>
  <c r="B2670" i="59"/>
  <c r="A2671" i="59"/>
  <c r="B2671" i="59"/>
  <c r="C2671" i="59"/>
  <c r="D2671" i="59"/>
  <c r="A2672" i="59"/>
  <c r="B2672" i="59"/>
  <c r="A2673" i="59"/>
  <c r="B2673" i="59"/>
  <c r="A2674" i="59"/>
  <c r="B2674" i="59"/>
  <c r="C2674" i="59"/>
  <c r="D2674" i="59"/>
  <c r="I2674" i="59" s="1"/>
  <c r="A2675" i="59"/>
  <c r="B2675" i="59"/>
  <c r="C2675" i="59"/>
  <c r="D2675" i="59"/>
  <c r="A2676" i="59"/>
  <c r="B2676" i="59"/>
  <c r="C2676" i="59"/>
  <c r="A2677" i="59"/>
  <c r="B2677" i="59"/>
  <c r="A2678" i="59"/>
  <c r="B2678" i="59"/>
  <c r="D2678" i="59" s="1"/>
  <c r="A2679" i="59"/>
  <c r="B2679" i="59"/>
  <c r="C2679" i="59"/>
  <c r="A2680" i="59"/>
  <c r="B2680" i="59"/>
  <c r="C2680" i="59"/>
  <c r="A2681" i="59"/>
  <c r="B2681" i="59"/>
  <c r="A2682" i="59"/>
  <c r="B2682" i="59"/>
  <c r="D2682" i="59" s="1"/>
  <c r="H2682" i="59" s="1"/>
  <c r="C2682" i="59"/>
  <c r="A2683" i="59"/>
  <c r="B2683" i="59"/>
  <c r="A2684" i="59"/>
  <c r="B2684" i="59"/>
  <c r="C2684" i="59" s="1"/>
  <c r="A2685" i="59"/>
  <c r="B2685" i="59"/>
  <c r="A2686" i="59"/>
  <c r="B2686" i="59"/>
  <c r="C2686" i="59"/>
  <c r="A2687" i="59"/>
  <c r="B2687" i="59"/>
  <c r="A2688" i="59"/>
  <c r="B2688" i="59"/>
  <c r="A2689" i="59"/>
  <c r="B2689" i="59"/>
  <c r="A2690" i="59"/>
  <c r="B2690" i="59"/>
  <c r="A2691" i="59"/>
  <c r="B2691" i="59"/>
  <c r="A2692" i="59"/>
  <c r="B2692" i="59"/>
  <c r="A2693" i="59"/>
  <c r="B2693" i="59"/>
  <c r="A2694" i="59"/>
  <c r="B2694" i="59"/>
  <c r="A2695" i="59"/>
  <c r="B2695" i="59"/>
  <c r="C2695" i="59" s="1"/>
  <c r="A2696" i="59"/>
  <c r="B2696" i="59"/>
  <c r="C2696" i="59"/>
  <c r="A2697" i="59"/>
  <c r="B2697" i="59"/>
  <c r="A2698" i="59"/>
  <c r="B2698" i="59"/>
  <c r="A2699" i="59"/>
  <c r="B2699" i="59"/>
  <c r="A2700" i="59"/>
  <c r="B2700" i="59"/>
  <c r="C2700" i="59" s="1"/>
  <c r="A2701" i="59"/>
  <c r="B2701" i="59"/>
  <c r="A2702" i="59"/>
  <c r="B2702" i="59"/>
  <c r="C2702" i="59"/>
  <c r="A2703" i="59"/>
  <c r="B2703" i="59"/>
  <c r="A2704" i="59"/>
  <c r="B2704" i="59"/>
  <c r="A2705" i="59"/>
  <c r="B2705" i="59"/>
  <c r="A2706" i="59"/>
  <c r="B2706" i="59"/>
  <c r="A2707" i="59"/>
  <c r="B2707" i="59"/>
  <c r="C2707" i="59" s="1"/>
  <c r="A2708" i="59"/>
  <c r="B2708" i="59"/>
  <c r="C2708" i="59" s="1"/>
  <c r="A2709" i="59"/>
  <c r="B2709" i="59"/>
  <c r="A2710" i="59"/>
  <c r="B2710" i="59"/>
  <c r="C2710" i="59"/>
  <c r="A2711" i="59"/>
  <c r="B2711" i="59"/>
  <c r="A2712" i="59"/>
  <c r="B2712" i="59"/>
  <c r="C2712" i="59" s="1"/>
  <c r="A2713" i="59"/>
  <c r="B2713" i="59"/>
  <c r="A2714" i="59"/>
  <c r="B2714" i="59"/>
  <c r="A2715" i="59"/>
  <c r="B2715" i="59"/>
  <c r="C2715" i="59" s="1"/>
  <c r="A2716" i="59"/>
  <c r="B2716" i="59"/>
  <c r="C2716" i="59" s="1"/>
  <c r="A2717" i="59"/>
  <c r="B2717" i="59"/>
  <c r="A2718" i="59"/>
  <c r="B2718" i="59"/>
  <c r="A2719" i="59"/>
  <c r="B2719" i="59"/>
  <c r="C2719" i="59"/>
  <c r="D2719" i="59"/>
  <c r="A2720" i="59"/>
  <c r="B2720" i="59"/>
  <c r="A2721" i="59"/>
  <c r="B2721" i="59"/>
  <c r="A2722" i="59"/>
  <c r="B2722" i="59"/>
  <c r="C2722" i="59"/>
  <c r="D2722" i="59"/>
  <c r="A2723" i="59"/>
  <c r="B2723" i="59"/>
  <c r="D2723" i="59" s="1"/>
  <c r="A2724" i="59"/>
  <c r="B2724" i="59"/>
  <c r="C2724" i="59"/>
  <c r="A2725" i="59"/>
  <c r="B2725" i="59"/>
  <c r="A2726" i="59"/>
  <c r="B2726" i="59"/>
  <c r="C2726" i="59" s="1"/>
  <c r="A2727" i="59"/>
  <c r="B2727" i="59"/>
  <c r="A2728" i="59"/>
  <c r="B2728" i="59"/>
  <c r="C2728" i="59" s="1"/>
  <c r="A2729" i="59"/>
  <c r="B2729" i="59"/>
  <c r="A2730" i="59"/>
  <c r="B2730" i="59"/>
  <c r="C2730" i="59"/>
  <c r="A2731" i="59"/>
  <c r="B2731" i="59"/>
  <c r="A2732" i="59"/>
  <c r="B2732" i="59"/>
  <c r="C2732" i="59" s="1"/>
  <c r="A2733" i="59"/>
  <c r="B2733" i="59"/>
  <c r="A2734" i="59"/>
  <c r="B2734" i="59"/>
  <c r="A2735" i="59"/>
  <c r="B2735" i="59"/>
  <c r="A2736" i="59"/>
  <c r="B2736" i="59"/>
  <c r="A2737" i="59"/>
  <c r="B2737" i="59"/>
  <c r="A2738" i="59"/>
  <c r="B2738" i="59"/>
  <c r="A2739" i="59"/>
  <c r="B2739" i="59"/>
  <c r="A2740" i="59"/>
  <c r="B2740" i="59"/>
  <c r="C2740" i="59"/>
  <c r="A2741" i="59"/>
  <c r="B2741" i="59"/>
  <c r="A2742" i="59"/>
  <c r="B2742" i="59"/>
  <c r="A2743" i="59"/>
  <c r="B2743" i="59"/>
  <c r="C2743" i="59"/>
  <c r="D2743" i="59"/>
  <c r="A2744" i="59"/>
  <c r="B2744" i="59"/>
  <c r="C2744" i="59"/>
  <c r="A2745" i="59"/>
  <c r="B2745" i="59"/>
  <c r="A2746" i="59"/>
  <c r="B2746" i="59"/>
  <c r="A2747" i="59"/>
  <c r="B2747" i="59"/>
  <c r="C2747" i="59"/>
  <c r="D2747" i="59"/>
  <c r="A2748" i="59"/>
  <c r="B2748" i="59"/>
  <c r="C2748" i="59" s="1"/>
  <c r="A2749" i="59"/>
  <c r="B2749" i="59"/>
  <c r="A2750" i="59"/>
  <c r="B2750" i="59"/>
  <c r="C2750" i="59"/>
  <c r="D2750" i="59"/>
  <c r="E2750" i="59"/>
  <c r="A2751" i="59"/>
  <c r="B2751" i="59"/>
  <c r="A2752" i="59"/>
  <c r="B2752" i="59"/>
  <c r="A2753" i="59"/>
  <c r="B2753" i="59"/>
  <c r="A2754" i="59"/>
  <c r="B2754" i="59"/>
  <c r="A2755" i="59"/>
  <c r="B2755" i="59"/>
  <c r="A2756" i="59"/>
  <c r="B2756" i="59"/>
  <c r="A2757" i="59"/>
  <c r="B2757" i="59"/>
  <c r="A2758" i="59"/>
  <c r="B2758" i="59"/>
  <c r="A2759" i="59"/>
  <c r="B2759" i="59"/>
  <c r="A2760" i="59"/>
  <c r="B2760" i="59"/>
  <c r="C2760" i="59" s="1"/>
  <c r="A2761" i="59"/>
  <c r="B2761" i="59"/>
  <c r="A2762" i="59"/>
  <c r="B2762" i="59"/>
  <c r="A2763" i="59"/>
  <c r="B2763" i="59"/>
  <c r="A2764" i="59"/>
  <c r="B2764" i="59"/>
  <c r="C2764" i="59" s="1"/>
  <c r="A2765" i="59"/>
  <c r="B2765" i="59"/>
  <c r="A2766" i="59"/>
  <c r="B2766" i="59"/>
  <c r="A2767" i="59"/>
  <c r="B2767" i="59"/>
  <c r="A2768" i="59"/>
  <c r="B2768" i="59"/>
  <c r="A2769" i="59"/>
  <c r="B2769" i="59"/>
  <c r="A2770" i="59"/>
  <c r="B2770" i="59"/>
  <c r="A2771" i="59"/>
  <c r="B2771" i="59"/>
  <c r="A2772" i="59"/>
  <c r="B2772" i="59"/>
  <c r="C2772" i="59"/>
  <c r="A2773" i="59"/>
  <c r="B2773" i="59"/>
  <c r="A2774" i="59"/>
  <c r="B2774" i="59"/>
  <c r="C2774" i="59"/>
  <c r="A2775" i="59"/>
  <c r="B2775" i="59"/>
  <c r="A2776" i="59"/>
  <c r="B2776" i="59"/>
  <c r="C2776" i="59" s="1"/>
  <c r="A2777" i="59"/>
  <c r="B2777" i="59"/>
  <c r="A2778" i="59"/>
  <c r="B2778" i="59"/>
  <c r="C2778" i="59" s="1"/>
  <c r="A2779" i="59"/>
  <c r="B2779" i="59"/>
  <c r="D2779" i="59" s="1"/>
  <c r="C2779" i="59"/>
  <c r="A2780" i="59"/>
  <c r="B2780" i="59"/>
  <c r="C2780" i="59" s="1"/>
  <c r="A2781" i="59"/>
  <c r="B2781" i="59"/>
  <c r="A2782" i="59"/>
  <c r="B2782" i="59"/>
  <c r="A2783" i="59"/>
  <c r="B2783" i="59"/>
  <c r="A2784" i="59"/>
  <c r="B2784" i="59"/>
  <c r="A2785" i="59"/>
  <c r="B2785" i="59"/>
  <c r="A2786" i="59"/>
  <c r="B2786" i="59"/>
  <c r="C2786" i="59" s="1"/>
  <c r="A2787" i="59"/>
  <c r="B2787" i="59"/>
  <c r="A2788" i="59"/>
  <c r="B2788" i="59"/>
  <c r="C2788" i="59" s="1"/>
  <c r="A2789" i="59"/>
  <c r="B2789" i="59"/>
  <c r="A2790" i="59"/>
  <c r="B2790" i="59"/>
  <c r="C2790" i="59"/>
  <c r="D2790" i="59"/>
  <c r="E2790" i="59"/>
  <c r="A2791" i="59"/>
  <c r="B2791" i="59"/>
  <c r="C2791" i="59"/>
  <c r="D2791" i="59"/>
  <c r="A2792" i="59"/>
  <c r="B2792" i="59"/>
  <c r="C2792" i="59" s="1"/>
  <c r="A2793" i="59"/>
  <c r="B2793" i="59"/>
  <c r="A2794" i="59"/>
  <c r="B2794" i="59"/>
  <c r="C2794" i="59"/>
  <c r="D2794" i="59"/>
  <c r="H2794" i="59" s="1"/>
  <c r="A2795" i="59"/>
  <c r="B2795" i="59"/>
  <c r="C2795" i="59" s="1"/>
  <c r="A2796" i="59"/>
  <c r="B2796" i="59"/>
  <c r="C2796" i="59" s="1"/>
  <c r="A2797" i="59"/>
  <c r="B2797" i="59"/>
  <c r="A2798" i="59"/>
  <c r="B2798" i="59"/>
  <c r="A2799" i="59"/>
  <c r="B2799" i="59"/>
  <c r="A2800" i="59"/>
  <c r="B2800" i="59"/>
  <c r="A2801" i="59"/>
  <c r="B2801" i="59"/>
  <c r="A2802" i="59"/>
  <c r="B2802" i="59"/>
  <c r="A2803" i="59"/>
  <c r="B2803" i="59"/>
  <c r="A2804" i="59"/>
  <c r="B2804" i="59"/>
  <c r="C2804" i="59" s="1"/>
  <c r="A2805" i="59"/>
  <c r="B2805" i="59"/>
  <c r="A2806" i="59"/>
  <c r="B2806" i="59"/>
  <c r="C2806" i="59"/>
  <c r="D2806" i="59"/>
  <c r="A2807" i="59"/>
  <c r="B2807" i="59"/>
  <c r="C2807" i="59"/>
  <c r="A2808" i="59"/>
  <c r="B2808" i="59"/>
  <c r="C2808" i="59" s="1"/>
  <c r="A2809" i="59"/>
  <c r="B2809" i="59"/>
  <c r="A2810" i="59"/>
  <c r="B2810" i="59"/>
  <c r="C2810" i="59" s="1"/>
  <c r="A2811" i="59"/>
  <c r="B2811" i="59"/>
  <c r="A2812" i="59"/>
  <c r="B2812" i="59"/>
  <c r="C2812" i="59"/>
  <c r="A2813" i="59"/>
  <c r="B2813" i="59"/>
  <c r="A2814" i="59"/>
  <c r="B2814" i="59"/>
  <c r="D2814" i="59" s="1"/>
  <c r="C2814" i="59"/>
  <c r="A2815" i="59"/>
  <c r="B2815" i="59"/>
  <c r="D2815" i="59" s="1"/>
  <c r="C2815" i="59"/>
  <c r="A2816" i="59"/>
  <c r="B2816" i="59"/>
  <c r="A2817" i="59"/>
  <c r="B2817" i="59"/>
  <c r="A2818" i="59"/>
  <c r="B2818" i="59"/>
  <c r="D2818" i="59" s="1"/>
  <c r="A2819" i="59"/>
  <c r="B2819" i="59"/>
  <c r="C2819" i="59"/>
  <c r="A2820" i="59"/>
  <c r="B2820" i="59"/>
  <c r="A2821" i="59"/>
  <c r="B2821" i="59"/>
  <c r="A2822" i="59"/>
  <c r="B2822" i="59"/>
  <c r="A2823" i="59"/>
  <c r="B2823" i="59"/>
  <c r="A2824" i="59"/>
  <c r="B2824" i="59"/>
  <c r="C2824" i="59" s="1"/>
  <c r="A2825" i="59"/>
  <c r="B2825" i="59"/>
  <c r="A2826" i="59"/>
  <c r="B2826" i="59"/>
  <c r="A2827" i="59"/>
  <c r="B2827" i="59"/>
  <c r="D2827" i="59" s="1"/>
  <c r="C2827" i="59"/>
  <c r="A2828" i="59"/>
  <c r="B2828" i="59"/>
  <c r="C2828" i="59" s="1"/>
  <c r="A2829" i="59"/>
  <c r="B2829" i="59"/>
  <c r="A2830" i="59"/>
  <c r="B2830" i="59"/>
  <c r="C2830" i="59"/>
  <c r="D2830" i="59"/>
  <c r="A2831" i="59"/>
  <c r="B2831" i="59"/>
  <c r="C2831" i="59" s="1"/>
  <c r="D2831" i="59"/>
  <c r="A2832" i="59"/>
  <c r="B2832" i="59"/>
  <c r="A2833" i="59"/>
  <c r="B2833" i="59"/>
  <c r="A2834" i="59"/>
  <c r="B2834" i="59"/>
  <c r="A2835" i="59"/>
  <c r="B2835" i="59"/>
  <c r="A2836" i="59"/>
  <c r="B2836" i="59"/>
  <c r="C2836" i="59" s="1"/>
  <c r="A2837" i="59"/>
  <c r="B2837" i="59"/>
  <c r="A2838" i="59"/>
  <c r="B2838" i="59"/>
  <c r="A2839" i="59"/>
  <c r="B2839" i="59"/>
  <c r="D2839" i="59"/>
  <c r="F2839" i="59" s="1"/>
  <c r="A2840" i="59"/>
  <c r="B2840" i="59"/>
  <c r="C2840" i="59" s="1"/>
  <c r="A2841" i="59"/>
  <c r="B2841" i="59"/>
  <c r="A2842" i="59"/>
  <c r="B2842" i="59"/>
  <c r="A2843" i="59"/>
  <c r="B2843" i="59"/>
  <c r="A2844" i="59"/>
  <c r="B2844" i="59"/>
  <c r="C2844" i="59" s="1"/>
  <c r="A2845" i="59"/>
  <c r="B2845" i="59"/>
  <c r="A2846" i="59"/>
  <c r="B2846" i="59"/>
  <c r="A2847" i="59"/>
  <c r="B2847" i="59"/>
  <c r="A2848" i="59"/>
  <c r="B2848" i="59"/>
  <c r="A2849" i="59"/>
  <c r="B2849" i="59"/>
  <c r="A2850" i="59"/>
  <c r="B2850" i="59"/>
  <c r="A2851" i="59"/>
  <c r="B2851" i="59"/>
  <c r="C2851" i="59" s="1"/>
  <c r="A2852" i="59"/>
  <c r="B2852" i="59"/>
  <c r="C2852" i="59" s="1"/>
  <c r="A2853" i="59"/>
  <c r="B2853" i="59"/>
  <c r="A2854" i="59"/>
  <c r="B2854" i="59"/>
  <c r="C2854" i="59"/>
  <c r="D2854" i="59"/>
  <c r="A2855" i="59"/>
  <c r="B2855" i="59"/>
  <c r="C2855" i="59"/>
  <c r="A2856" i="59"/>
  <c r="B2856" i="59"/>
  <c r="C2856" i="59" s="1"/>
  <c r="A2857" i="59"/>
  <c r="B2857" i="59"/>
  <c r="A2858" i="59"/>
  <c r="B2858" i="59"/>
  <c r="A2859" i="59"/>
  <c r="B2859" i="59"/>
  <c r="A2860" i="59"/>
  <c r="B2860" i="59"/>
  <c r="C2860" i="59"/>
  <c r="A2861" i="59"/>
  <c r="B2861" i="59"/>
  <c r="A2862" i="59"/>
  <c r="B2862" i="59"/>
  <c r="D2862" i="59" s="1"/>
  <c r="H2862" i="59" s="1"/>
  <c r="C2862" i="59"/>
  <c r="A2863" i="59"/>
  <c r="B2863" i="59"/>
  <c r="C2863" i="59"/>
  <c r="D2863" i="59"/>
  <c r="A2864" i="59"/>
  <c r="B2864" i="59"/>
  <c r="A2865" i="59"/>
  <c r="B2865" i="59"/>
  <c r="A2866" i="59"/>
  <c r="B2866" i="59"/>
  <c r="C2866" i="59"/>
  <c r="D2866" i="59"/>
  <c r="A2867" i="59"/>
  <c r="B2867" i="59"/>
  <c r="D2867" i="59" s="1"/>
  <c r="C2867" i="59"/>
  <c r="A2868" i="59"/>
  <c r="B2868" i="59"/>
  <c r="C2868" i="59" s="1"/>
  <c r="A2869" i="59"/>
  <c r="B2869" i="59"/>
  <c r="A2870" i="59"/>
  <c r="B2870" i="59"/>
  <c r="A2871" i="59"/>
  <c r="B2871" i="59"/>
  <c r="A2872" i="59"/>
  <c r="B2872" i="59"/>
  <c r="C2872" i="59"/>
  <c r="A2873" i="59"/>
  <c r="B2873" i="59"/>
  <c r="A2874" i="59"/>
  <c r="B2874" i="59"/>
  <c r="A2875" i="59"/>
  <c r="B2875" i="59"/>
  <c r="A2876" i="59"/>
  <c r="B2876" i="59"/>
  <c r="C2876" i="59" s="1"/>
  <c r="A2877" i="59"/>
  <c r="B2877" i="59"/>
  <c r="A2878" i="59"/>
  <c r="B2878" i="59"/>
  <c r="A2879" i="59"/>
  <c r="B2879" i="59"/>
  <c r="A2880" i="59"/>
  <c r="B2880" i="59"/>
  <c r="A2881" i="59"/>
  <c r="B2881" i="59"/>
  <c r="A2882" i="59"/>
  <c r="B2882" i="59"/>
  <c r="A2883" i="59"/>
  <c r="B2883" i="59"/>
  <c r="A2884" i="59"/>
  <c r="B2884" i="59"/>
  <c r="A2885" i="59"/>
  <c r="B2885" i="59"/>
  <c r="A2886" i="59"/>
  <c r="B2886" i="59"/>
  <c r="C2886" i="59" s="1"/>
  <c r="D2886" i="59"/>
  <c r="A2887" i="59"/>
  <c r="B2887" i="59"/>
  <c r="C2887" i="59" s="1"/>
  <c r="D2887" i="59"/>
  <c r="F2887" i="59" s="1"/>
  <c r="G2887" i="59"/>
  <c r="A2888" i="59"/>
  <c r="B2888" i="59"/>
  <c r="C2888" i="59"/>
  <c r="A2889" i="59"/>
  <c r="B2889" i="59"/>
  <c r="A2890" i="59"/>
  <c r="B2890" i="59"/>
  <c r="A2891" i="59"/>
  <c r="B2891" i="59"/>
  <c r="A2892" i="59"/>
  <c r="B2892" i="59"/>
  <c r="C2892" i="59" s="1"/>
  <c r="A2893" i="59"/>
  <c r="B2893" i="59"/>
  <c r="A2894" i="59"/>
  <c r="B2894" i="59"/>
  <c r="A2895" i="59"/>
  <c r="B2895" i="59"/>
  <c r="A2896" i="59"/>
  <c r="B2896" i="59"/>
  <c r="A2897" i="59"/>
  <c r="B2897" i="59"/>
  <c r="A2898" i="59"/>
  <c r="B2898" i="59"/>
  <c r="A2899" i="59"/>
  <c r="B2899" i="59"/>
  <c r="D2899" i="59" s="1"/>
  <c r="A2900" i="59"/>
  <c r="B2900" i="59"/>
  <c r="C2900" i="59" s="1"/>
  <c r="A2901" i="59"/>
  <c r="B2901" i="59"/>
  <c r="A2902" i="59"/>
  <c r="B2902" i="59"/>
  <c r="A2903" i="59"/>
  <c r="B2903" i="59"/>
  <c r="A2904" i="59"/>
  <c r="B2904" i="59"/>
  <c r="C2904" i="59"/>
  <c r="A2905" i="59"/>
  <c r="B2905" i="59"/>
  <c r="A2906" i="59"/>
  <c r="B2906" i="59"/>
  <c r="A2907" i="59"/>
  <c r="B2907" i="59"/>
  <c r="D2907" i="59"/>
  <c r="F2907" i="59" s="1"/>
  <c r="A2908" i="59"/>
  <c r="B2908" i="59"/>
  <c r="C2908" i="59" s="1"/>
  <c r="A2909" i="59"/>
  <c r="B2909" i="59"/>
  <c r="A2910" i="59"/>
  <c r="B2910" i="59"/>
  <c r="A2911" i="59"/>
  <c r="B2911" i="59"/>
  <c r="A2912" i="59"/>
  <c r="B2912" i="59"/>
  <c r="A2913" i="59"/>
  <c r="B2913" i="59"/>
  <c r="A2914" i="59"/>
  <c r="B2914" i="59"/>
  <c r="A2915" i="59"/>
  <c r="B2915" i="59"/>
  <c r="A2916" i="59"/>
  <c r="B2916" i="59"/>
  <c r="C2916" i="59" s="1"/>
  <c r="A2917" i="59"/>
  <c r="B2917" i="59"/>
  <c r="A2918" i="59"/>
  <c r="B2918" i="59"/>
  <c r="A2919" i="59"/>
  <c r="B2919" i="59"/>
  <c r="A2920" i="59"/>
  <c r="B2920" i="59"/>
  <c r="C2920" i="59" s="1"/>
  <c r="A2921" i="59"/>
  <c r="B2921" i="59"/>
  <c r="A2922" i="59"/>
  <c r="B2922" i="59"/>
  <c r="A2923" i="59"/>
  <c r="B2923" i="59"/>
  <c r="C2923" i="59" s="1"/>
  <c r="A2924" i="59"/>
  <c r="B2924" i="59"/>
  <c r="C2924" i="59"/>
  <c r="A2925" i="59"/>
  <c r="B2925" i="59"/>
  <c r="A2926" i="59"/>
  <c r="B2926" i="59"/>
  <c r="A2927" i="59"/>
  <c r="B2927" i="59"/>
  <c r="A2928" i="59"/>
  <c r="B2928" i="59"/>
  <c r="A2929" i="59"/>
  <c r="B2929" i="59"/>
  <c r="A2930" i="59"/>
  <c r="B2930" i="59"/>
  <c r="A2931" i="59"/>
  <c r="B2931" i="59"/>
  <c r="A2932" i="59"/>
  <c r="B2932" i="59"/>
  <c r="C2932" i="59" s="1"/>
  <c r="A2933" i="59"/>
  <c r="B2933" i="59"/>
  <c r="A2934" i="59"/>
  <c r="B2934" i="59"/>
  <c r="A2935" i="59"/>
  <c r="B2935" i="59"/>
  <c r="A2936" i="59"/>
  <c r="B2936" i="59"/>
  <c r="C2936" i="59" s="1"/>
  <c r="A2937" i="59"/>
  <c r="B2937" i="59"/>
  <c r="A2938" i="59"/>
  <c r="B2938" i="59"/>
  <c r="A2939" i="59"/>
  <c r="B2939" i="59"/>
  <c r="A2940" i="59"/>
  <c r="B2940" i="59"/>
  <c r="C2940" i="59"/>
  <c r="A2941" i="59"/>
  <c r="B2941" i="59"/>
  <c r="A2942" i="59"/>
  <c r="B2942" i="59"/>
  <c r="A2943" i="59"/>
  <c r="B2943" i="59"/>
  <c r="A2944" i="59"/>
  <c r="B2944" i="59"/>
  <c r="A2945" i="59"/>
  <c r="B2945" i="59"/>
  <c r="A2946" i="59"/>
  <c r="B2946" i="59"/>
  <c r="D2946" i="59" s="1"/>
  <c r="A2947" i="59"/>
  <c r="B2947" i="59"/>
  <c r="D2947" i="59" s="1"/>
  <c r="C2947" i="59"/>
  <c r="G2947" i="59"/>
  <c r="A2948" i="59"/>
  <c r="B2948" i="59"/>
  <c r="A2949" i="59"/>
  <c r="B2949" i="59"/>
  <c r="A2950" i="59"/>
  <c r="B2950" i="59"/>
  <c r="C2950" i="59" s="1"/>
  <c r="D2950" i="59"/>
  <c r="A2951" i="59"/>
  <c r="B2951" i="59"/>
  <c r="D2951" i="59"/>
  <c r="F2951" i="59" s="1"/>
  <c r="H2951" i="59"/>
  <c r="A2952" i="59"/>
  <c r="B2952" i="59"/>
  <c r="C2952" i="59" s="1"/>
  <c r="A2953" i="59"/>
  <c r="B2953" i="59"/>
  <c r="A2954" i="59"/>
  <c r="B2954" i="59"/>
  <c r="D2954" i="59" s="1"/>
  <c r="H2954" i="59" s="1"/>
  <c r="C2954" i="59"/>
  <c r="E2954" i="59"/>
  <c r="A2955" i="59"/>
  <c r="B2955" i="59"/>
  <c r="C2955" i="59"/>
  <c r="D2955" i="59"/>
  <c r="F2955" i="59" s="1"/>
  <c r="A2956" i="59"/>
  <c r="B2956" i="59"/>
  <c r="C2956" i="59"/>
  <c r="A2957" i="59"/>
  <c r="B2957" i="59"/>
  <c r="A2958" i="59"/>
  <c r="B2958" i="59"/>
  <c r="D2958" i="59" s="1"/>
  <c r="A2959" i="59"/>
  <c r="B2959" i="59"/>
  <c r="A2960" i="59"/>
  <c r="B2960" i="59"/>
  <c r="A2961" i="59"/>
  <c r="B2961" i="59"/>
  <c r="A2962" i="59"/>
  <c r="B2962" i="59"/>
  <c r="C2962" i="59"/>
  <c r="A2963" i="59"/>
  <c r="B2963" i="59"/>
  <c r="D2963" i="59" s="1"/>
  <c r="G2963" i="59" s="1"/>
  <c r="A2964" i="59"/>
  <c r="B2964" i="59"/>
  <c r="C2964" i="59" s="1"/>
  <c r="A2965" i="59"/>
  <c r="B2965" i="59"/>
  <c r="A2966" i="59"/>
  <c r="B2966" i="59"/>
  <c r="D2966" i="59"/>
  <c r="F2966" i="59" s="1"/>
  <c r="A2967" i="59"/>
  <c r="B2967" i="59"/>
  <c r="A2968" i="59"/>
  <c r="B2968" i="59"/>
  <c r="C2968" i="59" s="1"/>
  <c r="A2969" i="59"/>
  <c r="B2969" i="59"/>
  <c r="A2970" i="59"/>
  <c r="B2970" i="59"/>
  <c r="A2971" i="59"/>
  <c r="B2971" i="59"/>
  <c r="A2972" i="59"/>
  <c r="B2972" i="59"/>
  <c r="A2973" i="59"/>
  <c r="B2973" i="59"/>
  <c r="D2973" i="59" s="1"/>
  <c r="H2973" i="59" s="1"/>
  <c r="I2973" i="59"/>
  <c r="A2974" i="59"/>
  <c r="B2974" i="59"/>
  <c r="A2975" i="59"/>
  <c r="B2975" i="59"/>
  <c r="D2975" i="59" s="1"/>
  <c r="A2976" i="59"/>
  <c r="B2976" i="59"/>
  <c r="A2977" i="59"/>
  <c r="B2977" i="59"/>
  <c r="A2978" i="59"/>
  <c r="B2978" i="59"/>
  <c r="D2978" i="59" s="1"/>
  <c r="C2978" i="59"/>
  <c r="A2979" i="59"/>
  <c r="B2979" i="59"/>
  <c r="A2980" i="59"/>
  <c r="B2980" i="59"/>
  <c r="C2980" i="59" s="1"/>
  <c r="A2981" i="59"/>
  <c r="B2981" i="59"/>
  <c r="A2982" i="59"/>
  <c r="B2982" i="59"/>
  <c r="C2982" i="59"/>
  <c r="A2983" i="59"/>
  <c r="B2983" i="59"/>
  <c r="A2984" i="59"/>
  <c r="B2984" i="59"/>
  <c r="C2984" i="59" s="1"/>
  <c r="A2985" i="59"/>
  <c r="B2985" i="59"/>
  <c r="D2985" i="59"/>
  <c r="I2985" i="59"/>
  <c r="A2986" i="59"/>
  <c r="B2986" i="59"/>
  <c r="D2986" i="59" s="1"/>
  <c r="A2987" i="59"/>
  <c r="B2987" i="59"/>
  <c r="A2988" i="59"/>
  <c r="B2988" i="59"/>
  <c r="C2988" i="59"/>
  <c r="A2989" i="59"/>
  <c r="B2989" i="59"/>
  <c r="A2990" i="59"/>
  <c r="B2990" i="59"/>
  <c r="D2990" i="59" s="1"/>
  <c r="A2991" i="59"/>
  <c r="B2991" i="59"/>
  <c r="D2991" i="59" s="1"/>
  <c r="F2991" i="59" s="1"/>
  <c r="C2991" i="59"/>
  <c r="A2992" i="59"/>
  <c r="B2992" i="59"/>
  <c r="A2993" i="59"/>
  <c r="B2993" i="59"/>
  <c r="A2994" i="59"/>
  <c r="B2994" i="59"/>
  <c r="A2995" i="59"/>
  <c r="B2995" i="59"/>
  <c r="A2996" i="59"/>
  <c r="B2996" i="59"/>
  <c r="C2996" i="59"/>
  <c r="A2997" i="59"/>
  <c r="B2997" i="59"/>
  <c r="A2998" i="59"/>
  <c r="B2998" i="59"/>
  <c r="A2999" i="59"/>
  <c r="B2999" i="59"/>
  <c r="A3000" i="59"/>
  <c r="B3000" i="59"/>
  <c r="C3000" i="59"/>
  <c r="A3001" i="59"/>
  <c r="B3001" i="59"/>
  <c r="A3002" i="59"/>
  <c r="B3002" i="59"/>
  <c r="C3002" i="59"/>
  <c r="A3003" i="59"/>
  <c r="B3003" i="59"/>
  <c r="A3004" i="59"/>
  <c r="B3004" i="59"/>
  <c r="C3004" i="59" s="1"/>
  <c r="A3005" i="59"/>
  <c r="B3005" i="59"/>
  <c r="D3005" i="59" s="1"/>
  <c r="A3006" i="59"/>
  <c r="B3006" i="59"/>
  <c r="A3007" i="59"/>
  <c r="B3007" i="59"/>
  <c r="C3007" i="59" s="1"/>
  <c r="A3008" i="59"/>
  <c r="B3008" i="59"/>
  <c r="A3009" i="59"/>
  <c r="B3009" i="59"/>
  <c r="A3010" i="59"/>
  <c r="B3010" i="59"/>
  <c r="C3010" i="59" s="1"/>
  <c r="D3010" i="59"/>
  <c r="H3010" i="59" s="1"/>
  <c r="A3011" i="59"/>
  <c r="B3011" i="59"/>
  <c r="A3012" i="59"/>
  <c r="B3012" i="59"/>
  <c r="C3012" i="59" s="1"/>
  <c r="A3013" i="59"/>
  <c r="B3013" i="59"/>
  <c r="A3014" i="59"/>
  <c r="B3014" i="59"/>
  <c r="A3015" i="59"/>
  <c r="B3015" i="59"/>
  <c r="A3016" i="59"/>
  <c r="B3016" i="59"/>
  <c r="C3016" i="59" s="1"/>
  <c r="A3017" i="59"/>
  <c r="B3017" i="59"/>
  <c r="A3018" i="59"/>
  <c r="B3018" i="59"/>
  <c r="A3019" i="59"/>
  <c r="B3019" i="59"/>
  <c r="A3020" i="59"/>
  <c r="B3020" i="59"/>
  <c r="C3020" i="59"/>
  <c r="A3021" i="59"/>
  <c r="B3021" i="59"/>
  <c r="D3021" i="59" s="1"/>
  <c r="H3021" i="59" s="1"/>
  <c r="I3021" i="59"/>
  <c r="A3022" i="59"/>
  <c r="B3022" i="59"/>
  <c r="D3022" i="59" s="1"/>
  <c r="A3023" i="59"/>
  <c r="B3023" i="59"/>
  <c r="D3023" i="59" s="1"/>
  <c r="F3023" i="59" s="1"/>
  <c r="C3023" i="59"/>
  <c r="A3024" i="59"/>
  <c r="B3024" i="59"/>
  <c r="A3025" i="59"/>
  <c r="B3025" i="59"/>
  <c r="A3026" i="59"/>
  <c r="B3026" i="59"/>
  <c r="D3026" i="59" s="1"/>
  <c r="H3026" i="59" s="1"/>
  <c r="A3027" i="59"/>
  <c r="B3027" i="59"/>
  <c r="D3027" i="59" s="1"/>
  <c r="G3027" i="59" s="1"/>
  <c r="C3027" i="59"/>
  <c r="A3028" i="59"/>
  <c r="B3028" i="59"/>
  <c r="C3028" i="59"/>
  <c r="A3029" i="59"/>
  <c r="B3029" i="59"/>
  <c r="A3030" i="59"/>
  <c r="B3030" i="59"/>
  <c r="A3031" i="59"/>
  <c r="B3031" i="59"/>
  <c r="A3032" i="59"/>
  <c r="B3032" i="59"/>
  <c r="C3032" i="59"/>
  <c r="A3033" i="59"/>
  <c r="B3033" i="59"/>
  <c r="A3034" i="59"/>
  <c r="B3034" i="59"/>
  <c r="A3035" i="59"/>
  <c r="B3035" i="59"/>
  <c r="A3036" i="59"/>
  <c r="B3036" i="59"/>
  <c r="C3036" i="59" s="1"/>
  <c r="A3037" i="59"/>
  <c r="B3037" i="59"/>
  <c r="D3037" i="59"/>
  <c r="H3037" i="59" s="1"/>
  <c r="A3038" i="59"/>
  <c r="B3038" i="59"/>
  <c r="D3038" i="59" s="1"/>
  <c r="C3038" i="59"/>
  <c r="E3038" i="59"/>
  <c r="A3039" i="59"/>
  <c r="B3039" i="59"/>
  <c r="C3039" i="59" s="1"/>
  <c r="D3039" i="59"/>
  <c r="F3039" i="59" s="1"/>
  <c r="A3040" i="59"/>
  <c r="B3040" i="59"/>
  <c r="A3041" i="59"/>
  <c r="B3041" i="59"/>
  <c r="A3042" i="59"/>
  <c r="B3042" i="59"/>
  <c r="A3043" i="59"/>
  <c r="B3043" i="59"/>
  <c r="C3043" i="59" s="1"/>
  <c r="A3044" i="59"/>
  <c r="B3044" i="59"/>
  <c r="C3044" i="59" s="1"/>
  <c r="A3045" i="59"/>
  <c r="B3045" i="59"/>
  <c r="A3046" i="59"/>
  <c r="B3046" i="59"/>
  <c r="C3046" i="59"/>
  <c r="D3046" i="59"/>
  <c r="A3047" i="59"/>
  <c r="B3047" i="59"/>
  <c r="A3048" i="59"/>
  <c r="B3048" i="59"/>
  <c r="C3048" i="59" s="1"/>
  <c r="A3049" i="59"/>
  <c r="B3049" i="59"/>
  <c r="A3050" i="59"/>
  <c r="B3050" i="59"/>
  <c r="A3051" i="59"/>
  <c r="B3051" i="59"/>
  <c r="A3052" i="59"/>
  <c r="B3052" i="59"/>
  <c r="C3052" i="59" s="1"/>
  <c r="A3053" i="59"/>
  <c r="B3053" i="59"/>
  <c r="D3053" i="59"/>
  <c r="F3053" i="59" s="1"/>
  <c r="A3054" i="59"/>
  <c r="B3054" i="59"/>
  <c r="C3054" i="59" s="1"/>
  <c r="A3055" i="59"/>
  <c r="B3055" i="59"/>
  <c r="A3056" i="59"/>
  <c r="B3056" i="59"/>
  <c r="I3056" i="59" s="1"/>
  <c r="C3056" i="59"/>
  <c r="D3056" i="59"/>
  <c r="H3056" i="59" s="1"/>
  <c r="A3057" i="59"/>
  <c r="B3057" i="59"/>
  <c r="A3058" i="59"/>
  <c r="B3058" i="59"/>
  <c r="C3058" i="59" s="1"/>
  <c r="A3059" i="59"/>
  <c r="B3059" i="59"/>
  <c r="A3060" i="59"/>
  <c r="B3060" i="59"/>
  <c r="A3061" i="59"/>
  <c r="B3061" i="59"/>
  <c r="D3061" i="59" s="1"/>
  <c r="C3061" i="59"/>
  <c r="A3062" i="59"/>
  <c r="B3062" i="59"/>
  <c r="A3063" i="59"/>
  <c r="B3063" i="59"/>
  <c r="A3064" i="59"/>
  <c r="B3064" i="59"/>
  <c r="A3065" i="59"/>
  <c r="B3065" i="59"/>
  <c r="C3065" i="59" s="1"/>
  <c r="A3066" i="59"/>
  <c r="B3066" i="59"/>
  <c r="C3066" i="59" s="1"/>
  <c r="A3067" i="59"/>
  <c r="B3067" i="59"/>
  <c r="A3068" i="59"/>
  <c r="B3068" i="59"/>
  <c r="C3068" i="59" s="1"/>
  <c r="D3068" i="59"/>
  <c r="E3068" i="59" s="1"/>
  <c r="A3069" i="59"/>
  <c r="B3069" i="59"/>
  <c r="D3069" i="59"/>
  <c r="F3069" i="59" s="1"/>
  <c r="H3069" i="59"/>
  <c r="A3070" i="59"/>
  <c r="B3070" i="59"/>
  <c r="C3070" i="59" s="1"/>
  <c r="A3071" i="59"/>
  <c r="B3071" i="59"/>
  <c r="A3072" i="59"/>
  <c r="B3072" i="59"/>
  <c r="D3072" i="59" s="1"/>
  <c r="H3072" i="59" s="1"/>
  <c r="C3072" i="59"/>
  <c r="E3072" i="59"/>
  <c r="A3073" i="59"/>
  <c r="B3073" i="59"/>
  <c r="D3073" i="59" s="1"/>
  <c r="F3073" i="59" s="1"/>
  <c r="A3074" i="59"/>
  <c r="B3074" i="59"/>
  <c r="C3074" i="59" s="1"/>
  <c r="A3075" i="59"/>
  <c r="B3075" i="59"/>
  <c r="A3076" i="59"/>
  <c r="B3076" i="59"/>
  <c r="A3077" i="59"/>
  <c r="B3077" i="59"/>
  <c r="C3077" i="59" s="1"/>
  <c r="D3077" i="59"/>
  <c r="A3078" i="59"/>
  <c r="B3078" i="59"/>
  <c r="A3079" i="59"/>
  <c r="B3079" i="59"/>
  <c r="A3080" i="59"/>
  <c r="B3080" i="59"/>
  <c r="C3080" i="59" s="1"/>
  <c r="D3080" i="59"/>
  <c r="A3081" i="59"/>
  <c r="B3081" i="59"/>
  <c r="C3081" i="59" s="1"/>
  <c r="A3082" i="59"/>
  <c r="B3082" i="59"/>
  <c r="A3083" i="59"/>
  <c r="B3083" i="59"/>
  <c r="A3084" i="59"/>
  <c r="B3084" i="59"/>
  <c r="C3084" i="59" s="1"/>
  <c r="D3084" i="59"/>
  <c r="A3085" i="59"/>
  <c r="B3085" i="59"/>
  <c r="D3085" i="59"/>
  <c r="F3085" i="59" s="1"/>
  <c r="A3086" i="59"/>
  <c r="B3086" i="59"/>
  <c r="C3086" i="59" s="1"/>
  <c r="A3087" i="59"/>
  <c r="B3087" i="59"/>
  <c r="A3088" i="59"/>
  <c r="B3088" i="59"/>
  <c r="D3088" i="59" s="1"/>
  <c r="A3089" i="59"/>
  <c r="B3089" i="59"/>
  <c r="D3089" i="59" s="1"/>
  <c r="F3089" i="59" s="1"/>
  <c r="C3089" i="59"/>
  <c r="A3090" i="59"/>
  <c r="B3090" i="59"/>
  <c r="C3090" i="59" s="1"/>
  <c r="A3091" i="59"/>
  <c r="B3091" i="59"/>
  <c r="A3092" i="59"/>
  <c r="B3092" i="59"/>
  <c r="D3092" i="59"/>
  <c r="A3093" i="59"/>
  <c r="B3093" i="59"/>
  <c r="C3093" i="59" s="1"/>
  <c r="D3093" i="59"/>
  <c r="A3094" i="59"/>
  <c r="B3094" i="59"/>
  <c r="A3095" i="59"/>
  <c r="B3095" i="59"/>
  <c r="A3096" i="59"/>
  <c r="B3096" i="59"/>
  <c r="D3096" i="59" s="1"/>
  <c r="A3097" i="59"/>
  <c r="B3097" i="59"/>
  <c r="D3097" i="59" s="1"/>
  <c r="C3097" i="59"/>
  <c r="A3098" i="59"/>
  <c r="B3098" i="59"/>
  <c r="C3098" i="59"/>
  <c r="A3099" i="59"/>
  <c r="B3099" i="59"/>
  <c r="A3100" i="59"/>
  <c r="B3100" i="59"/>
  <c r="D3100" i="59"/>
  <c r="A3101" i="59"/>
  <c r="B3101" i="59"/>
  <c r="C3101" i="59"/>
  <c r="D3101" i="59"/>
  <c r="F3101" i="59" s="1"/>
  <c r="A3102" i="59"/>
  <c r="B3102" i="59"/>
  <c r="C3102" i="59" s="1"/>
  <c r="A3103" i="59"/>
  <c r="B3103" i="59"/>
  <c r="A3104" i="59"/>
  <c r="B3104" i="59"/>
  <c r="A3105" i="59"/>
  <c r="B3105" i="59"/>
  <c r="A3106" i="59"/>
  <c r="B3106" i="59"/>
  <c r="C3106" i="59" s="1"/>
  <c r="A3107" i="59"/>
  <c r="B3107" i="59"/>
  <c r="A3108" i="59"/>
  <c r="B3108" i="59"/>
  <c r="A3109" i="59"/>
  <c r="B3109" i="59"/>
  <c r="A3110" i="59"/>
  <c r="B3110" i="59"/>
  <c r="A3111" i="59"/>
  <c r="B3111" i="59"/>
  <c r="A3112" i="59"/>
  <c r="B3112" i="59"/>
  <c r="D3112" i="59"/>
  <c r="A3113" i="59"/>
  <c r="B3113" i="59"/>
  <c r="A3114" i="59"/>
  <c r="B3114" i="59"/>
  <c r="C3114" i="59" s="1"/>
  <c r="A3115" i="59"/>
  <c r="B3115" i="59"/>
  <c r="A3116" i="59"/>
  <c r="B3116" i="59"/>
  <c r="D3116" i="59" s="1"/>
  <c r="C3116" i="59"/>
  <c r="E3116" i="59"/>
  <c r="A3117" i="59"/>
  <c r="B3117" i="59"/>
  <c r="D3117" i="59" s="1"/>
  <c r="F3117" i="59" s="1"/>
  <c r="H3117" i="59"/>
  <c r="A3118" i="59"/>
  <c r="B3118" i="59"/>
  <c r="C3118" i="59" s="1"/>
  <c r="A3119" i="59"/>
  <c r="B3119" i="59"/>
  <c r="A3120" i="59"/>
  <c r="B3120" i="59"/>
  <c r="D3120" i="59"/>
  <c r="A3121" i="59"/>
  <c r="B3121" i="59"/>
  <c r="D3121" i="59" s="1"/>
  <c r="F3121" i="59" s="1"/>
  <c r="A3122" i="59"/>
  <c r="B3122" i="59"/>
  <c r="C3122" i="59" s="1"/>
  <c r="A3123" i="59"/>
  <c r="B3123" i="59"/>
  <c r="A3124" i="59"/>
  <c r="B3124" i="59"/>
  <c r="C3124" i="59"/>
  <c r="A3125" i="59"/>
  <c r="B3125" i="59"/>
  <c r="A3126" i="59"/>
  <c r="B3126" i="59"/>
  <c r="A3127" i="59"/>
  <c r="B3127" i="59"/>
  <c r="A3128" i="59"/>
  <c r="B3128" i="59"/>
  <c r="D3128" i="59" s="1"/>
  <c r="I3128" i="59" s="1"/>
  <c r="C3128" i="59"/>
  <c r="A3129" i="59"/>
  <c r="B3129" i="59"/>
  <c r="D3129" i="59" s="1"/>
  <c r="C3129" i="59"/>
  <c r="G3129" i="59"/>
  <c r="A3130" i="59"/>
  <c r="B3130" i="59"/>
  <c r="C3130" i="59" s="1"/>
  <c r="A3131" i="59"/>
  <c r="B3131" i="59"/>
  <c r="A3132" i="59"/>
  <c r="B3132" i="59"/>
  <c r="C3132" i="59" s="1"/>
  <c r="D3132" i="59"/>
  <c r="E3132" i="59" s="1"/>
  <c r="A3133" i="59"/>
  <c r="B3133" i="59"/>
  <c r="A3134" i="59"/>
  <c r="B3134" i="59"/>
  <c r="C3134" i="59" s="1"/>
  <c r="A3135" i="59"/>
  <c r="B3135" i="59"/>
  <c r="A3136" i="59"/>
  <c r="B3136" i="59"/>
  <c r="D3136" i="59" s="1"/>
  <c r="H3136" i="59" s="1"/>
  <c r="C3136" i="59"/>
  <c r="A3137" i="59"/>
  <c r="B3137" i="59"/>
  <c r="D3137" i="59"/>
  <c r="F3137" i="59" s="1"/>
  <c r="A3138" i="59"/>
  <c r="B3138" i="59"/>
  <c r="C3138" i="59" s="1"/>
  <c r="A3139" i="59"/>
  <c r="B3139" i="59"/>
  <c r="A3140" i="59"/>
  <c r="B3140" i="59"/>
  <c r="D3140" i="59" s="1"/>
  <c r="C3140" i="59"/>
  <c r="A3141" i="59"/>
  <c r="B3141" i="59"/>
  <c r="A3142" i="59"/>
  <c r="B3142" i="59"/>
  <c r="A3143" i="59"/>
  <c r="B3143" i="59"/>
  <c r="A3144" i="59"/>
  <c r="B3144" i="59"/>
  <c r="A3145" i="59"/>
  <c r="B3145" i="59"/>
  <c r="A3146" i="59"/>
  <c r="B3146" i="59"/>
  <c r="A3147" i="59"/>
  <c r="B3147" i="59"/>
  <c r="A3148" i="59"/>
  <c r="B3148" i="59"/>
  <c r="A3149" i="59"/>
  <c r="B3149" i="59"/>
  <c r="A3150" i="59"/>
  <c r="B3150" i="59"/>
  <c r="C3150" i="59"/>
  <c r="A3151" i="59"/>
  <c r="B3151" i="59"/>
  <c r="A3152" i="59"/>
  <c r="B3152" i="59"/>
  <c r="D3152" i="59"/>
  <c r="A3153" i="59"/>
  <c r="B3153" i="59"/>
  <c r="C3153" i="59"/>
  <c r="A3154" i="59"/>
  <c r="B3154" i="59"/>
  <c r="C3154" i="59" s="1"/>
  <c r="A3155" i="59"/>
  <c r="B3155" i="59"/>
  <c r="A3156" i="59"/>
  <c r="B3156" i="59"/>
  <c r="D3156" i="59"/>
  <c r="A3157" i="59"/>
  <c r="B3157" i="59"/>
  <c r="C3157" i="59" s="1"/>
  <c r="A3158" i="59"/>
  <c r="B3158" i="59"/>
  <c r="A3159" i="59"/>
  <c r="B3159" i="59"/>
  <c r="A3160" i="59"/>
  <c r="B3160" i="59"/>
  <c r="D3160" i="59"/>
  <c r="A3161" i="59"/>
  <c r="B3161" i="59"/>
  <c r="A3162" i="59"/>
  <c r="B3162" i="59"/>
  <c r="C3162" i="59" s="1"/>
  <c r="A3163" i="59"/>
  <c r="B3163" i="59"/>
  <c r="A3164" i="59"/>
  <c r="B3164" i="59"/>
  <c r="A3165" i="59"/>
  <c r="B3165" i="59"/>
  <c r="C3165" i="59"/>
  <c r="D3165" i="59"/>
  <c r="F3165" i="59" s="1"/>
  <c r="A3166" i="59"/>
  <c r="B3166" i="59"/>
  <c r="C3166" i="59"/>
  <c r="A3167" i="59"/>
  <c r="B3167" i="59"/>
  <c r="A3168" i="59"/>
  <c r="B3168" i="59"/>
  <c r="A3169" i="59"/>
  <c r="B3169" i="59"/>
  <c r="A3170" i="59"/>
  <c r="B3170" i="59"/>
  <c r="C3170" i="59" s="1"/>
  <c r="A3171" i="59"/>
  <c r="B3171" i="59"/>
  <c r="A3172" i="59"/>
  <c r="B3172" i="59"/>
  <c r="A3173" i="59"/>
  <c r="B3173" i="59"/>
  <c r="A3174" i="59"/>
  <c r="B3174" i="59"/>
  <c r="A3175" i="59"/>
  <c r="B3175" i="59"/>
  <c r="A3176" i="59"/>
  <c r="B3176" i="59"/>
  <c r="A3177" i="59"/>
  <c r="B3177" i="59"/>
  <c r="A3178" i="59"/>
  <c r="B3178" i="59"/>
  <c r="C3178" i="59" s="1"/>
  <c r="A3179" i="59"/>
  <c r="B3179" i="59"/>
  <c r="A3180" i="59"/>
  <c r="B3180" i="59"/>
  <c r="A3181" i="59"/>
  <c r="B3181" i="59"/>
  <c r="A3182" i="59"/>
  <c r="B3182" i="59"/>
  <c r="C3182" i="59" s="1"/>
  <c r="A3183" i="59"/>
  <c r="B3183" i="59"/>
  <c r="A3184" i="59"/>
  <c r="B3184" i="59"/>
  <c r="D3184" i="59" s="1"/>
  <c r="C3184" i="59"/>
  <c r="A3185" i="59"/>
  <c r="B3185" i="59"/>
  <c r="D3185" i="59" s="1"/>
  <c r="F3185" i="59" s="1"/>
  <c r="A3186" i="59"/>
  <c r="B3186" i="59"/>
  <c r="C3186" i="59" s="1"/>
  <c r="A3187" i="59"/>
  <c r="B3187" i="59"/>
  <c r="A3188" i="59"/>
  <c r="B3188" i="59"/>
  <c r="C3188" i="59"/>
  <c r="A3189" i="59"/>
  <c r="B3189" i="59"/>
  <c r="A3190" i="59"/>
  <c r="B3190" i="59"/>
  <c r="A3191" i="59"/>
  <c r="B3191" i="59"/>
  <c r="A3192" i="59"/>
  <c r="B3192" i="59"/>
  <c r="D3192" i="59" s="1"/>
  <c r="I3192" i="59" s="1"/>
  <c r="A3193" i="59"/>
  <c r="B3193" i="59"/>
  <c r="A3194" i="59"/>
  <c r="B3194" i="59"/>
  <c r="C3194" i="59" s="1"/>
  <c r="A3195" i="59"/>
  <c r="B3195" i="59"/>
  <c r="A3196" i="59"/>
  <c r="B3196" i="59"/>
  <c r="C3196" i="59" s="1"/>
  <c r="A3197" i="59"/>
  <c r="B3197" i="59"/>
  <c r="D3197" i="59" s="1"/>
  <c r="F3197" i="59" s="1"/>
  <c r="A3198" i="59"/>
  <c r="B3198" i="59"/>
  <c r="C3198" i="59" s="1"/>
  <c r="A3199" i="59"/>
  <c r="B3199" i="59"/>
  <c r="A3200" i="59"/>
  <c r="B3200" i="59"/>
  <c r="D3200" i="59" s="1"/>
  <c r="H3200" i="59" s="1"/>
  <c r="C3200" i="59"/>
  <c r="A3201" i="59"/>
  <c r="B3201" i="59"/>
  <c r="A3202" i="59"/>
  <c r="B3202" i="59"/>
  <c r="C3202" i="59" s="1"/>
  <c r="A3203" i="59"/>
  <c r="B3203" i="59"/>
  <c r="A3204" i="59"/>
  <c r="B3204" i="59"/>
  <c r="D3204" i="59" s="1"/>
  <c r="A3205" i="59"/>
  <c r="B3205" i="59"/>
  <c r="C3205" i="59" s="1"/>
  <c r="A3206" i="59"/>
  <c r="B3206" i="59"/>
  <c r="A3207" i="59"/>
  <c r="B3207" i="59"/>
  <c r="A3208" i="59"/>
  <c r="B3208" i="59"/>
  <c r="C3208" i="59" s="1"/>
  <c r="A3209" i="59"/>
  <c r="B3209" i="59"/>
  <c r="C3209" i="59" s="1"/>
  <c r="A3210" i="59"/>
  <c r="B3210" i="59"/>
  <c r="A3211" i="59"/>
  <c r="B3211" i="59"/>
  <c r="A3212" i="59"/>
  <c r="B3212" i="59"/>
  <c r="C3212" i="59" s="1"/>
  <c r="A3213" i="59"/>
  <c r="B3213" i="59"/>
  <c r="A3214" i="59"/>
  <c r="B3214" i="59"/>
  <c r="C3214" i="59" s="1"/>
  <c r="A3215" i="59"/>
  <c r="B3215" i="59"/>
  <c r="A3216" i="59"/>
  <c r="B3216" i="59"/>
  <c r="A3217" i="59"/>
  <c r="B3217" i="59"/>
  <c r="A3218" i="59"/>
  <c r="B3218" i="59"/>
  <c r="C3218" i="59" s="1"/>
  <c r="A3219" i="59"/>
  <c r="B3219" i="59"/>
  <c r="A3220" i="59"/>
  <c r="B3220" i="59"/>
  <c r="A3221" i="59"/>
  <c r="B3221" i="59"/>
  <c r="A3222" i="59"/>
  <c r="B3222" i="59"/>
  <c r="A3223" i="59"/>
  <c r="B3223" i="59"/>
  <c r="A3224" i="59"/>
  <c r="B3224" i="59"/>
  <c r="A3225" i="59"/>
  <c r="B3225" i="59"/>
  <c r="D3225" i="59" s="1"/>
  <c r="C3225" i="59"/>
  <c r="A3226" i="59"/>
  <c r="B3226" i="59"/>
  <c r="C3226" i="59" s="1"/>
  <c r="A3227" i="59"/>
  <c r="B3227" i="59"/>
  <c r="A3228" i="59"/>
  <c r="B3228" i="59"/>
  <c r="D3228" i="59" s="1"/>
  <c r="A3229" i="59"/>
  <c r="B3229" i="59"/>
  <c r="A3230" i="59"/>
  <c r="B3230" i="59"/>
  <c r="C3230" i="59"/>
  <c r="A3231" i="59"/>
  <c r="B3231" i="59"/>
  <c r="A3232" i="59"/>
  <c r="B3232" i="59"/>
  <c r="A3233" i="59"/>
  <c r="B3233" i="59"/>
  <c r="A3234" i="59"/>
  <c r="B3234" i="59"/>
  <c r="C3234" i="59" s="1"/>
  <c r="A3235" i="59"/>
  <c r="B3235" i="59"/>
  <c r="A3236" i="59"/>
  <c r="B3236" i="59"/>
  <c r="A3237" i="59"/>
  <c r="B3237" i="59"/>
  <c r="C3237" i="59" s="1"/>
  <c r="A3238" i="59"/>
  <c r="B3238" i="59"/>
  <c r="A3239" i="59"/>
  <c r="B3239" i="59"/>
  <c r="A3240" i="59"/>
  <c r="B3240" i="59"/>
  <c r="D3240" i="59" s="1"/>
  <c r="A3241" i="59"/>
  <c r="B3241" i="59"/>
  <c r="A3242" i="59"/>
  <c r="B3242" i="59"/>
  <c r="C3242" i="59" s="1"/>
  <c r="A3243" i="59"/>
  <c r="B3243" i="59"/>
  <c r="A3244" i="59"/>
  <c r="B3244" i="59"/>
  <c r="C3244" i="59" s="1"/>
  <c r="A3245" i="59"/>
  <c r="B3245" i="59"/>
  <c r="D3245" i="59" s="1"/>
  <c r="F3245" i="59" s="1"/>
  <c r="A3246" i="59"/>
  <c r="B3246" i="59"/>
  <c r="C3246" i="59" s="1"/>
  <c r="A3247" i="59"/>
  <c r="B3247" i="59"/>
  <c r="A3248" i="59"/>
  <c r="B3248" i="59"/>
  <c r="D3248" i="59" s="1"/>
  <c r="H3248" i="59" s="1"/>
  <c r="C3248" i="59"/>
  <c r="A3249" i="59"/>
  <c r="B3249" i="59"/>
  <c r="D3249" i="59" s="1"/>
  <c r="F3249" i="59" s="1"/>
  <c r="A3250" i="59"/>
  <c r="B3250" i="59"/>
  <c r="C3250" i="59" s="1"/>
  <c r="A3251" i="59"/>
  <c r="B3251" i="59"/>
  <c r="A3252" i="59"/>
  <c r="B3252" i="59"/>
  <c r="D3252" i="59" s="1"/>
  <c r="H3252" i="59" s="1"/>
  <c r="C3252" i="59"/>
  <c r="A3253" i="59"/>
  <c r="B3253" i="59"/>
  <c r="D3253" i="59" s="1"/>
  <c r="C3253" i="59"/>
  <c r="A3254" i="59"/>
  <c r="B3254" i="59"/>
  <c r="A3255" i="59"/>
  <c r="B3255" i="59"/>
  <c r="A3256" i="59"/>
  <c r="B3256" i="59"/>
  <c r="D3256" i="59" s="1"/>
  <c r="I3256" i="59" s="1"/>
  <c r="C3256" i="59"/>
  <c r="A3257" i="59"/>
  <c r="B3257" i="59"/>
  <c r="A3258" i="59"/>
  <c r="B3258" i="59"/>
  <c r="C3258" i="59" s="1"/>
  <c r="A3259" i="59"/>
  <c r="B3259" i="59"/>
  <c r="A3260" i="59"/>
  <c r="B3260" i="59"/>
  <c r="C3260" i="59" s="1"/>
  <c r="D3260" i="59"/>
  <c r="E3260" i="59" s="1"/>
  <c r="A3261" i="59"/>
  <c r="B3261" i="59"/>
  <c r="D3261" i="59"/>
  <c r="F3261" i="59" s="1"/>
  <c r="H3261" i="59"/>
  <c r="A3262" i="59"/>
  <c r="B3262" i="59"/>
  <c r="C3262" i="59" s="1"/>
  <c r="A3263" i="59"/>
  <c r="B3263" i="59"/>
  <c r="A3264" i="59"/>
  <c r="B3264" i="59"/>
  <c r="D3264" i="59" s="1"/>
  <c r="H3264" i="59" s="1"/>
  <c r="C3264" i="59"/>
  <c r="E3264" i="59"/>
  <c r="A3265" i="59"/>
  <c r="B3265" i="59"/>
  <c r="D3265" i="59"/>
  <c r="F3265" i="59" s="1"/>
  <c r="A3266" i="59"/>
  <c r="B3266" i="59"/>
  <c r="C3266" i="59" s="1"/>
  <c r="A3267" i="59"/>
  <c r="B3267" i="59"/>
  <c r="A3268" i="59"/>
  <c r="B3268" i="59"/>
  <c r="A3269" i="59"/>
  <c r="B3269" i="59"/>
  <c r="C3269" i="59" s="1"/>
  <c r="A3270" i="59"/>
  <c r="B3270" i="59"/>
  <c r="A3271" i="59"/>
  <c r="B3271" i="59"/>
  <c r="A3272" i="59"/>
  <c r="B3272" i="59"/>
  <c r="C3272" i="59" s="1"/>
  <c r="D3272" i="59"/>
  <c r="A3273" i="59"/>
  <c r="B3273" i="59"/>
  <c r="C3273" i="59" s="1"/>
  <c r="D3273" i="59"/>
  <c r="G3273" i="59" s="1"/>
  <c r="A3274" i="59"/>
  <c r="B3274" i="59"/>
  <c r="A3275" i="59"/>
  <c r="B3275" i="59"/>
  <c r="A3276" i="59"/>
  <c r="B3276" i="59"/>
  <c r="C3276" i="59" s="1"/>
  <c r="D3276" i="59"/>
  <c r="A3277" i="59"/>
  <c r="B3277" i="59"/>
  <c r="C3277" i="59" s="1"/>
  <c r="A3278" i="59"/>
  <c r="B3278" i="59"/>
  <c r="C3278" i="59" s="1"/>
  <c r="A3279" i="59"/>
  <c r="B3279" i="59"/>
  <c r="A3280" i="59"/>
  <c r="B3280" i="59"/>
  <c r="A3281" i="59"/>
  <c r="B3281" i="59"/>
  <c r="D3281" i="59" s="1"/>
  <c r="F3281" i="59" s="1"/>
  <c r="C3281" i="59"/>
  <c r="A3282" i="59"/>
  <c r="B3282" i="59"/>
  <c r="C3282" i="59" s="1"/>
  <c r="A3283" i="59"/>
  <c r="B3283" i="59"/>
  <c r="A3284" i="59"/>
  <c r="B3284" i="59"/>
  <c r="A3285" i="59"/>
  <c r="B3285" i="59"/>
  <c r="C3285" i="59" s="1"/>
  <c r="A3286" i="59"/>
  <c r="B3286" i="59"/>
  <c r="A3287" i="59"/>
  <c r="B3287" i="59"/>
  <c r="A3288" i="59"/>
  <c r="B3288" i="59"/>
  <c r="D3288" i="59" s="1"/>
  <c r="A3289" i="59"/>
  <c r="B3289" i="59"/>
  <c r="D3289" i="59" s="1"/>
  <c r="A3290" i="59"/>
  <c r="B3290" i="59"/>
  <c r="C3290" i="59"/>
  <c r="A3291" i="59"/>
  <c r="B3291" i="59"/>
  <c r="A3292" i="59"/>
  <c r="B3292" i="59"/>
  <c r="D3292" i="59" s="1"/>
  <c r="A3293" i="59"/>
  <c r="B3293" i="59"/>
  <c r="D3293" i="59" s="1"/>
  <c r="F3293" i="59" s="1"/>
  <c r="C3293" i="59"/>
  <c r="A3294" i="59"/>
  <c r="B3294" i="59"/>
  <c r="C3294" i="59"/>
  <c r="A3295" i="59"/>
  <c r="B3295" i="59"/>
  <c r="A3296" i="59"/>
  <c r="B3296" i="59"/>
  <c r="D3296" i="59" s="1"/>
  <c r="A3297" i="59"/>
  <c r="B3297" i="59"/>
  <c r="D3297" i="59" s="1"/>
  <c r="F3297" i="59" s="1"/>
  <c r="A3298" i="59"/>
  <c r="B3298" i="59"/>
  <c r="C3298" i="59" s="1"/>
  <c r="A3299" i="59"/>
  <c r="B3299" i="59"/>
  <c r="A3300" i="59"/>
  <c r="B3300" i="59"/>
  <c r="D3300" i="59" s="1"/>
  <c r="A3301" i="59"/>
  <c r="B3301" i="59"/>
  <c r="C3301" i="59" s="1"/>
  <c r="D3301" i="59"/>
  <c r="A3302" i="59"/>
  <c r="B3302" i="59"/>
  <c r="A3303" i="59"/>
  <c r="B3303" i="59"/>
  <c r="A3304" i="59"/>
  <c r="B3304" i="59"/>
  <c r="D3304" i="59" s="1"/>
  <c r="A3305" i="59"/>
  <c r="B3305" i="59"/>
  <c r="C3305" i="59" s="1"/>
  <c r="A3306" i="59"/>
  <c r="B3306" i="59"/>
  <c r="C3306" i="59" s="1"/>
  <c r="A3307" i="59"/>
  <c r="B3307" i="59"/>
  <c r="A3308" i="59"/>
  <c r="B3308" i="59"/>
  <c r="C3308" i="59"/>
  <c r="A3309" i="59"/>
  <c r="B3309" i="59"/>
  <c r="A3310" i="59"/>
  <c r="B3310" i="59"/>
  <c r="C3310" i="59" s="1"/>
  <c r="A3311" i="59"/>
  <c r="B3311" i="59"/>
  <c r="A3312" i="59"/>
  <c r="B3312" i="59"/>
  <c r="A3313" i="59"/>
  <c r="B3313" i="59"/>
  <c r="A3314" i="59"/>
  <c r="B3314" i="59"/>
  <c r="C3314" i="59" s="1"/>
  <c r="A3315" i="59"/>
  <c r="B3315" i="59"/>
  <c r="A3316" i="59"/>
  <c r="B3316" i="59"/>
  <c r="A3317" i="59"/>
  <c r="B3317" i="59"/>
  <c r="D3317" i="59" s="1"/>
  <c r="A3318" i="59"/>
  <c r="B3318" i="59"/>
  <c r="A3319" i="59"/>
  <c r="B3319" i="59"/>
  <c r="A3320" i="59"/>
  <c r="B3320" i="59"/>
  <c r="D3320" i="59" s="1"/>
  <c r="I3320" i="59" s="1"/>
  <c r="A3321" i="59"/>
  <c r="B3321" i="59"/>
  <c r="D3321" i="59" s="1"/>
  <c r="C3321" i="59"/>
  <c r="A3322" i="59"/>
  <c r="B3322" i="59"/>
  <c r="C3322" i="59" s="1"/>
  <c r="A3323" i="59"/>
  <c r="B3323" i="59"/>
  <c r="A3324" i="59"/>
  <c r="B3324" i="59"/>
  <c r="C3324" i="59" s="1"/>
  <c r="D3324" i="59"/>
  <c r="E3324" i="59" s="1"/>
  <c r="A3325" i="59"/>
  <c r="B3325" i="59"/>
  <c r="A3326" i="59"/>
  <c r="B3326" i="59"/>
  <c r="C3326" i="59" s="1"/>
  <c r="A3327" i="59"/>
  <c r="B3327" i="59"/>
  <c r="A3328" i="59"/>
  <c r="B3328" i="59"/>
  <c r="D3328" i="59" s="1"/>
  <c r="C3328" i="59"/>
  <c r="I3328" i="59"/>
  <c r="A3329" i="59"/>
  <c r="B3329" i="59"/>
  <c r="C3329" i="59"/>
  <c r="D3329" i="59"/>
  <c r="F3329" i="59" s="1"/>
  <c r="A3330" i="59"/>
  <c r="B3330" i="59"/>
  <c r="C3330" i="59" s="1"/>
  <c r="A3331" i="59"/>
  <c r="B3331" i="59"/>
  <c r="A3332" i="59"/>
  <c r="B3332" i="59"/>
  <c r="D3332" i="59" s="1"/>
  <c r="C3332" i="59"/>
  <c r="H3332" i="59"/>
  <c r="A3333" i="59"/>
  <c r="B3333" i="59"/>
  <c r="D3333" i="59" s="1"/>
  <c r="C3333" i="59"/>
  <c r="A3334" i="59"/>
  <c r="B3334" i="59"/>
  <c r="A3335" i="59"/>
  <c r="B3335" i="59"/>
  <c r="A3336" i="59"/>
  <c r="B3336" i="59"/>
  <c r="D3336" i="59" s="1"/>
  <c r="A3337" i="59"/>
  <c r="B3337" i="59"/>
  <c r="D3337" i="59" s="1"/>
  <c r="G3337" i="59" s="1"/>
  <c r="A3338" i="59"/>
  <c r="B3338" i="59"/>
  <c r="A3339" i="59"/>
  <c r="B3339" i="59"/>
  <c r="A3340" i="59"/>
  <c r="B3340" i="59"/>
  <c r="D3340" i="59" s="1"/>
  <c r="A3341" i="59"/>
  <c r="B3341" i="59"/>
  <c r="D3341" i="59" s="1"/>
  <c r="C3341" i="59"/>
  <c r="A3342" i="59"/>
  <c r="B3342" i="59"/>
  <c r="C3342" i="59"/>
  <c r="A3343" i="59"/>
  <c r="B3343" i="59"/>
  <c r="A3344" i="59"/>
  <c r="B3344" i="59"/>
  <c r="A3345" i="59"/>
  <c r="B3345" i="59"/>
  <c r="D3345" i="59" s="1"/>
  <c r="F3345" i="59" s="1"/>
  <c r="C3345" i="59"/>
  <c r="H3345" i="59"/>
  <c r="A3346" i="59"/>
  <c r="B3346" i="59"/>
  <c r="C3346" i="59" s="1"/>
  <c r="A3347" i="59"/>
  <c r="B3347" i="59"/>
  <c r="A3348" i="59"/>
  <c r="B3348" i="59"/>
  <c r="C3348" i="59" s="1"/>
  <c r="D3348" i="59"/>
  <c r="E3348" i="59" s="1"/>
  <c r="H3348" i="59"/>
  <c r="A3349" i="59"/>
  <c r="B3349" i="59"/>
  <c r="D3349" i="59" s="1"/>
  <c r="C3349" i="59"/>
  <c r="A3350" i="59"/>
  <c r="B3350" i="59"/>
  <c r="A3351" i="59"/>
  <c r="B3351" i="59"/>
  <c r="A3352" i="59"/>
  <c r="B3352" i="59"/>
  <c r="D3352" i="59" s="1"/>
  <c r="A3353" i="59"/>
  <c r="B3353" i="59"/>
  <c r="D3353" i="59" s="1"/>
  <c r="C3353" i="59"/>
  <c r="A3354" i="59"/>
  <c r="B3354" i="59"/>
  <c r="C3354" i="59"/>
  <c r="A3355" i="59"/>
  <c r="B3355" i="59"/>
  <c r="A3356" i="59"/>
  <c r="B3356" i="59"/>
  <c r="D3356" i="59"/>
  <c r="A3357" i="59"/>
  <c r="B3357" i="59"/>
  <c r="D3357" i="59" s="1"/>
  <c r="C3357" i="59"/>
  <c r="A3358" i="59"/>
  <c r="B3358" i="59"/>
  <c r="C3358" i="59" s="1"/>
  <c r="A3359" i="59"/>
  <c r="B3359" i="59"/>
  <c r="A3360" i="59"/>
  <c r="B3360" i="59"/>
  <c r="A3361" i="59"/>
  <c r="B3361" i="59"/>
  <c r="D3361" i="59" s="1"/>
  <c r="F3361" i="59" s="1"/>
  <c r="C3361" i="59"/>
  <c r="H3361" i="59"/>
  <c r="A3362" i="59"/>
  <c r="B3362" i="59"/>
  <c r="C3362" i="59" s="1"/>
  <c r="A3363" i="59"/>
  <c r="B3363" i="59"/>
  <c r="A3364" i="59"/>
  <c r="B3364" i="59"/>
  <c r="C3364" i="59" s="1"/>
  <c r="D3364" i="59"/>
  <c r="E3364" i="59" s="1"/>
  <c r="H3364" i="59"/>
  <c r="A3365" i="59"/>
  <c r="B3365" i="59"/>
  <c r="D3365" i="59" s="1"/>
  <c r="A3366" i="59"/>
  <c r="B3366" i="59"/>
  <c r="A3367" i="59"/>
  <c r="B3367" i="59"/>
  <c r="A3368" i="59"/>
  <c r="B3368" i="59"/>
  <c r="D3368" i="59" s="1"/>
  <c r="A3369" i="59"/>
  <c r="B3369" i="59"/>
  <c r="C3369" i="59"/>
  <c r="A3370" i="59"/>
  <c r="B3370" i="59"/>
  <c r="C3370" i="59" s="1"/>
  <c r="A3371" i="59"/>
  <c r="B3371" i="59"/>
  <c r="A3372" i="59"/>
  <c r="B3372" i="59"/>
  <c r="C3372" i="59" s="1"/>
  <c r="A3373" i="59"/>
  <c r="B3373" i="59"/>
  <c r="A3374" i="59"/>
  <c r="B3374" i="59"/>
  <c r="C3374" i="59" s="1"/>
  <c r="A3375" i="59"/>
  <c r="B3375" i="59"/>
  <c r="A3376" i="59"/>
  <c r="B3376" i="59"/>
  <c r="C3376" i="59" s="1"/>
  <c r="A3377" i="59"/>
  <c r="B3377" i="59"/>
  <c r="C3377" i="59"/>
  <c r="A3378" i="59"/>
  <c r="B3378" i="59"/>
  <c r="C3378" i="59" s="1"/>
  <c r="A3379" i="59"/>
  <c r="B3379" i="59"/>
  <c r="A3380" i="59"/>
  <c r="B3380" i="59"/>
  <c r="C3380" i="59" s="1"/>
  <c r="A3381" i="59"/>
  <c r="B3381" i="59"/>
  <c r="D3381" i="59" s="1"/>
  <c r="A3382" i="59"/>
  <c r="B3382" i="59"/>
  <c r="A3383" i="59"/>
  <c r="B3383" i="59"/>
  <c r="A3384" i="59"/>
  <c r="B3384" i="59"/>
  <c r="C3384" i="59" s="1"/>
  <c r="D3384" i="59"/>
  <c r="I3384" i="59" s="1"/>
  <c r="A3385" i="59"/>
  <c r="B3385" i="59"/>
  <c r="D3385" i="59" s="1"/>
  <c r="A3386" i="59"/>
  <c r="B3386" i="59"/>
  <c r="C3386" i="59" s="1"/>
  <c r="A3387" i="59"/>
  <c r="B3387" i="59"/>
  <c r="A3388" i="59"/>
  <c r="B3388" i="59"/>
  <c r="D3388" i="59" s="1"/>
  <c r="C3388" i="59"/>
  <c r="A3389" i="59"/>
  <c r="B3389" i="59"/>
  <c r="C3389" i="59" s="1"/>
  <c r="A3390" i="59"/>
  <c r="B3390" i="59"/>
  <c r="C3390" i="59" s="1"/>
  <c r="A3391" i="59"/>
  <c r="B3391" i="59"/>
  <c r="A3392" i="59"/>
  <c r="B3392" i="59"/>
  <c r="D3392" i="59" s="1"/>
  <c r="H3392" i="59" s="1"/>
  <c r="A3393" i="59"/>
  <c r="B3393" i="59"/>
  <c r="C3393" i="59" s="1"/>
  <c r="A3394" i="59"/>
  <c r="B3394" i="59"/>
  <c r="C3394" i="59" s="1"/>
  <c r="A3395" i="59"/>
  <c r="B3395" i="59"/>
  <c r="A3396" i="59"/>
  <c r="B3396" i="59"/>
  <c r="A3397" i="59"/>
  <c r="B3397" i="59"/>
  <c r="C3397" i="59" s="1"/>
  <c r="A3398" i="59"/>
  <c r="B3398" i="59"/>
  <c r="A3399" i="59"/>
  <c r="B3399" i="59"/>
  <c r="A3400" i="59"/>
  <c r="B3400" i="59"/>
  <c r="C3400" i="59" s="1"/>
  <c r="A3401" i="59"/>
  <c r="B3401" i="59"/>
  <c r="C3401" i="59" s="1"/>
  <c r="A3402" i="59"/>
  <c r="B3402" i="59"/>
  <c r="A3403" i="59"/>
  <c r="B3403" i="59"/>
  <c r="A3404" i="59"/>
  <c r="B3404" i="59"/>
  <c r="C3404" i="59" s="1"/>
  <c r="A3405" i="59"/>
  <c r="B3405" i="59"/>
  <c r="A3406" i="59"/>
  <c r="B3406" i="59"/>
  <c r="C3406" i="59" s="1"/>
  <c r="A3407" i="59"/>
  <c r="B3407" i="59"/>
  <c r="A3408" i="59"/>
  <c r="B3408" i="59"/>
  <c r="D3408" i="59" s="1"/>
  <c r="C3408" i="59"/>
  <c r="A3409" i="59"/>
  <c r="B3409" i="59"/>
  <c r="A3410" i="59"/>
  <c r="B3410" i="59"/>
  <c r="C3410" i="59" s="1"/>
  <c r="A3411" i="59"/>
  <c r="B3411" i="59"/>
  <c r="A3412" i="59"/>
  <c r="B3412" i="59"/>
  <c r="D3412" i="59" s="1"/>
  <c r="C3412" i="59"/>
  <c r="A3413" i="59"/>
  <c r="B3413" i="59"/>
  <c r="C3413" i="59"/>
  <c r="D3413" i="59"/>
  <c r="A3414" i="59"/>
  <c r="B3414" i="59"/>
  <c r="A3415" i="59"/>
  <c r="B3415" i="59"/>
  <c r="A3416" i="59"/>
  <c r="B3416" i="59"/>
  <c r="C3416" i="59"/>
  <c r="D3416" i="59"/>
  <c r="A3417" i="59"/>
  <c r="B3417" i="59"/>
  <c r="C3417" i="59" s="1"/>
  <c r="A3418" i="59"/>
  <c r="B3418" i="59"/>
  <c r="C3418" i="59" s="1"/>
  <c r="A3419" i="59"/>
  <c r="B3419" i="59"/>
  <c r="A3420" i="59"/>
  <c r="B3420" i="59"/>
  <c r="C3420" i="59" s="1"/>
  <c r="D3420" i="59"/>
  <c r="A3421" i="59"/>
  <c r="B3421" i="59"/>
  <c r="C3421" i="59" s="1"/>
  <c r="D3421" i="59"/>
  <c r="F3421" i="59" s="1"/>
  <c r="A3422" i="59"/>
  <c r="B3422" i="59"/>
  <c r="C3422" i="59" s="1"/>
  <c r="A3423" i="59"/>
  <c r="B3423" i="59"/>
  <c r="A3424" i="59"/>
  <c r="B3424" i="59"/>
  <c r="A3425" i="59"/>
  <c r="B3425" i="59"/>
  <c r="C3425" i="59" s="1"/>
  <c r="A3426" i="59"/>
  <c r="B3426" i="59"/>
  <c r="C3426" i="59" s="1"/>
  <c r="A3427" i="59"/>
  <c r="B3427" i="59"/>
  <c r="A3428" i="59"/>
  <c r="B3428" i="59"/>
  <c r="A3429" i="59"/>
  <c r="B3429" i="59"/>
  <c r="D3429" i="59" s="1"/>
  <c r="C3429" i="59"/>
  <c r="A3430" i="59"/>
  <c r="B3430" i="59"/>
  <c r="A3431" i="59"/>
  <c r="B3431" i="59"/>
  <c r="A3432" i="59"/>
  <c r="B3432" i="59"/>
  <c r="A3433" i="59"/>
  <c r="B3433" i="59"/>
  <c r="C3433" i="59" s="1"/>
  <c r="A3434" i="59"/>
  <c r="B3434" i="59"/>
  <c r="C3434" i="59"/>
  <c r="A3435" i="59"/>
  <c r="B3435" i="59"/>
  <c r="A3436" i="59"/>
  <c r="B3436" i="59"/>
  <c r="D3436" i="59"/>
  <c r="A3437" i="59"/>
  <c r="B3437" i="59"/>
  <c r="C3437" i="59"/>
  <c r="A3438" i="59"/>
  <c r="B3438" i="59"/>
  <c r="C3438" i="59" s="1"/>
  <c r="A3439" i="59"/>
  <c r="B3439" i="59"/>
  <c r="A3440" i="59"/>
  <c r="B3440" i="59"/>
  <c r="D3440" i="59" s="1"/>
  <c r="H3440" i="59" s="1"/>
  <c r="A3441" i="59"/>
  <c r="B3441" i="59"/>
  <c r="A3442" i="59"/>
  <c r="B3442" i="59"/>
  <c r="C3442" i="59" s="1"/>
  <c r="A3443" i="59"/>
  <c r="B3443" i="59"/>
  <c r="A3444" i="59"/>
  <c r="B3444" i="59"/>
  <c r="D3444" i="59"/>
  <c r="A3445" i="59"/>
  <c r="B3445" i="59"/>
  <c r="C3445" i="59" s="1"/>
  <c r="A3446" i="59"/>
  <c r="B3446" i="59"/>
  <c r="A3447" i="59"/>
  <c r="B3447" i="59"/>
  <c r="A3448" i="59"/>
  <c r="B3448" i="59"/>
  <c r="C3448" i="59" s="1"/>
  <c r="A3449" i="59"/>
  <c r="B3449" i="59"/>
  <c r="C3449" i="59" s="1"/>
  <c r="A3450" i="59"/>
  <c r="B3450" i="59"/>
  <c r="C3450" i="59" s="1"/>
  <c r="A3451" i="59"/>
  <c r="B3451" i="59"/>
  <c r="A3452" i="59"/>
  <c r="B3452" i="59"/>
  <c r="D3452" i="59" s="1"/>
  <c r="C3452" i="59"/>
  <c r="A3453" i="59"/>
  <c r="B3453" i="59"/>
  <c r="C3453" i="59"/>
  <c r="A3454" i="59"/>
  <c r="B3454" i="59"/>
  <c r="C3454" i="59"/>
  <c r="A3455" i="59"/>
  <c r="B3455" i="59"/>
  <c r="A3456" i="59"/>
  <c r="B3456" i="59"/>
  <c r="C3456" i="59" s="1"/>
  <c r="A3457" i="59"/>
  <c r="B3457" i="59"/>
  <c r="C3457" i="59"/>
  <c r="A3458" i="59"/>
  <c r="B3458" i="59"/>
  <c r="C3458" i="59" s="1"/>
  <c r="A3459" i="59"/>
  <c r="B3459" i="59"/>
  <c r="A3460" i="59"/>
  <c r="B3460" i="59"/>
  <c r="C3460" i="59" s="1"/>
  <c r="A3461" i="59"/>
  <c r="B3461" i="59"/>
  <c r="C3461" i="59" s="1"/>
  <c r="D3461" i="59"/>
  <c r="A3462" i="59"/>
  <c r="B3462" i="59"/>
  <c r="A3463" i="59"/>
  <c r="B3463" i="59"/>
  <c r="A3464" i="59"/>
  <c r="B3464" i="59"/>
  <c r="C3464" i="59" s="1"/>
  <c r="D3464" i="59"/>
  <c r="A3465" i="59"/>
  <c r="B3465" i="59"/>
  <c r="C3465" i="59" s="1"/>
  <c r="A3466" i="59"/>
  <c r="B3466" i="59"/>
  <c r="A3467" i="59"/>
  <c r="B3467" i="59"/>
  <c r="A3468" i="59"/>
  <c r="B3468" i="59"/>
  <c r="A3469" i="59"/>
  <c r="B3469" i="59"/>
  <c r="C3469" i="59" s="1"/>
  <c r="D3469" i="59"/>
  <c r="F3469" i="59" s="1"/>
  <c r="A3470" i="59"/>
  <c r="B3470" i="59"/>
  <c r="C3470" i="59" s="1"/>
  <c r="A3471" i="59"/>
  <c r="B3471" i="59"/>
  <c r="A3472" i="59"/>
  <c r="B3472" i="59"/>
  <c r="C3472" i="59" s="1"/>
  <c r="D3472" i="59"/>
  <c r="A3473" i="59"/>
  <c r="B3473" i="59"/>
  <c r="C3473" i="59" s="1"/>
  <c r="A3474" i="59"/>
  <c r="B3474" i="59"/>
  <c r="C3474" i="59" s="1"/>
  <c r="A3475" i="59"/>
  <c r="B3475" i="59"/>
  <c r="A3476" i="59"/>
  <c r="B3476" i="59"/>
  <c r="C3476" i="59"/>
  <c r="A3477" i="59"/>
  <c r="B3477" i="59"/>
  <c r="D3477" i="59" s="1"/>
  <c r="C3477" i="59"/>
  <c r="A3478" i="59"/>
  <c r="B3478" i="59"/>
  <c r="A3479" i="59"/>
  <c r="B3479" i="59"/>
  <c r="A3480" i="59"/>
  <c r="B3480" i="59"/>
  <c r="D3480" i="59" s="1"/>
  <c r="I3480" i="59" s="1"/>
  <c r="C3480" i="59"/>
  <c r="A3481" i="59"/>
  <c r="B3481" i="59"/>
  <c r="C3481" i="59" s="1"/>
  <c r="A3482" i="59"/>
  <c r="B3482" i="59"/>
  <c r="C3482" i="59" s="1"/>
  <c r="A3483" i="59"/>
  <c r="B3483" i="59"/>
  <c r="A3484" i="59"/>
  <c r="B3484" i="59"/>
  <c r="C3484" i="59" s="1"/>
  <c r="A3485" i="59"/>
  <c r="B3485" i="59"/>
  <c r="A3486" i="59"/>
  <c r="B3486" i="59"/>
  <c r="C3486" i="59" s="1"/>
  <c r="A3487" i="59"/>
  <c r="B3487" i="59"/>
  <c r="A3488" i="59"/>
  <c r="B3488" i="59"/>
  <c r="D3488" i="59" s="1"/>
  <c r="C3488" i="59"/>
  <c r="A3489" i="59"/>
  <c r="B3489" i="59"/>
  <c r="C3489" i="59"/>
  <c r="D3489" i="59"/>
  <c r="F3489" i="59" s="1"/>
  <c r="A3490" i="59"/>
  <c r="B3490" i="59"/>
  <c r="C3490" i="59"/>
  <c r="A3491" i="59"/>
  <c r="B3491" i="59"/>
  <c r="A3492" i="59"/>
  <c r="B3492" i="59"/>
  <c r="C3492" i="59" s="1"/>
  <c r="A3493" i="59"/>
  <c r="B3493" i="59"/>
  <c r="D3493" i="59" s="1"/>
  <c r="C3493" i="59"/>
  <c r="A3494" i="59"/>
  <c r="B3494" i="59"/>
  <c r="A3495" i="59"/>
  <c r="B3495" i="59"/>
  <c r="A3496" i="59"/>
  <c r="B3496" i="59"/>
  <c r="D3496" i="59" s="1"/>
  <c r="A3497" i="59"/>
  <c r="B3497" i="59"/>
  <c r="A3498" i="59"/>
  <c r="B3498" i="59"/>
  <c r="A3499" i="59"/>
  <c r="B3499" i="59"/>
  <c r="A3500" i="59"/>
  <c r="B3500" i="59"/>
  <c r="D3500" i="59" s="1"/>
  <c r="A3501" i="59"/>
  <c r="B3501" i="59"/>
  <c r="C3501" i="59"/>
  <c r="A3502" i="59"/>
  <c r="B3502" i="59"/>
  <c r="C3502" i="59"/>
  <c r="A3503" i="59"/>
  <c r="B3503" i="59"/>
  <c r="A3504" i="59"/>
  <c r="B3504" i="59"/>
  <c r="D3504" i="59"/>
  <c r="H3504" i="59" s="1"/>
  <c r="A3505" i="59"/>
  <c r="B3505" i="59"/>
  <c r="C3505" i="59" s="1"/>
  <c r="A3506" i="59"/>
  <c r="B3506" i="59"/>
  <c r="C3506" i="59" s="1"/>
  <c r="A3507" i="59"/>
  <c r="B3507" i="59"/>
  <c r="A3508" i="59"/>
  <c r="B3508" i="59"/>
  <c r="D3508" i="59" s="1"/>
  <c r="A3509" i="59"/>
  <c r="B3509" i="59"/>
  <c r="C3509" i="59" s="1"/>
  <c r="D3509" i="59"/>
  <c r="A3510" i="59"/>
  <c r="B3510" i="59"/>
  <c r="A3511" i="59"/>
  <c r="B3511" i="59"/>
  <c r="A3512" i="59"/>
  <c r="B3512" i="59"/>
  <c r="C3512" i="59" s="1"/>
  <c r="D3512" i="59"/>
  <c r="I3512" i="59" s="1"/>
  <c r="A3513" i="59"/>
  <c r="B3513" i="59"/>
  <c r="A3514" i="59"/>
  <c r="B3514" i="59"/>
  <c r="C3514" i="59" s="1"/>
  <c r="A3515" i="59"/>
  <c r="B3515" i="59"/>
  <c r="A3516" i="59"/>
  <c r="B3516" i="59"/>
  <c r="D3516" i="59" s="1"/>
  <c r="A3517" i="59"/>
  <c r="B3517" i="59"/>
  <c r="C3517" i="59" s="1"/>
  <c r="A3518" i="59"/>
  <c r="B3518" i="59"/>
  <c r="C3518" i="59"/>
  <c r="A3519" i="59"/>
  <c r="B3519" i="59"/>
  <c r="A3520" i="59"/>
  <c r="B3520" i="59"/>
  <c r="D3520" i="59" s="1"/>
  <c r="H3520" i="59" s="1"/>
  <c r="A3521" i="59"/>
  <c r="B3521" i="59"/>
  <c r="C3521" i="59" s="1"/>
  <c r="A3522" i="59"/>
  <c r="B3522" i="59"/>
  <c r="C3522" i="59" s="1"/>
  <c r="A3523" i="59"/>
  <c r="B3523" i="59"/>
  <c r="A3524" i="59"/>
  <c r="B3524" i="59"/>
  <c r="D3524" i="59" s="1"/>
  <c r="A3525" i="59"/>
  <c r="B3525" i="59"/>
  <c r="C3525" i="59" s="1"/>
  <c r="D3525" i="59"/>
  <c r="A3526" i="59"/>
  <c r="B3526" i="59"/>
  <c r="A3527" i="59"/>
  <c r="B3527" i="59"/>
  <c r="A3528" i="59"/>
  <c r="B3528" i="59"/>
  <c r="D3528" i="59"/>
  <c r="A3529" i="59"/>
  <c r="B3529" i="59"/>
  <c r="A3530" i="59"/>
  <c r="B3530" i="59"/>
  <c r="C3530" i="59"/>
  <c r="A3531" i="59"/>
  <c r="B3531" i="59"/>
  <c r="A3532" i="59"/>
  <c r="B3532" i="59"/>
  <c r="C3532" i="59" s="1"/>
  <c r="A3533" i="59"/>
  <c r="B3533" i="59"/>
  <c r="C3533" i="59"/>
  <c r="D3533" i="59"/>
  <c r="F3533" i="59" s="1"/>
  <c r="A3534" i="59"/>
  <c r="B3534" i="59"/>
  <c r="C3534" i="59"/>
  <c r="A3535" i="59"/>
  <c r="B3535" i="59"/>
  <c r="A3536" i="59"/>
  <c r="B3536" i="59"/>
  <c r="C3536" i="59" s="1"/>
  <c r="A3537" i="59"/>
  <c r="B3537" i="59"/>
  <c r="C3537" i="59"/>
  <c r="A3538" i="59"/>
  <c r="B3538" i="59"/>
  <c r="C3538" i="59" s="1"/>
  <c r="A3539" i="59"/>
  <c r="B3539" i="59"/>
  <c r="A3540" i="59"/>
  <c r="B3540" i="59"/>
  <c r="C3540" i="59" s="1"/>
  <c r="A3541" i="59"/>
  <c r="B3541" i="59"/>
  <c r="C3541" i="59" s="1"/>
  <c r="D3541" i="59"/>
  <c r="A3542" i="59"/>
  <c r="B3542" i="59"/>
  <c r="A3543" i="59"/>
  <c r="B3543" i="59"/>
  <c r="A3544" i="59"/>
  <c r="B3544" i="59"/>
  <c r="C3544" i="59" s="1"/>
  <c r="D3544" i="59"/>
  <c r="A3545" i="59"/>
  <c r="B3545" i="59"/>
  <c r="D3545" i="59" s="1"/>
  <c r="A3546" i="59"/>
  <c r="B3546" i="59"/>
  <c r="A3547" i="59"/>
  <c r="B3547" i="59"/>
  <c r="A3548" i="59"/>
  <c r="B3548" i="59"/>
  <c r="A3549" i="59"/>
  <c r="B3549" i="59"/>
  <c r="C3549" i="59" s="1"/>
  <c r="A3550" i="59"/>
  <c r="B3550" i="59"/>
  <c r="C3550" i="59"/>
  <c r="A3551" i="59"/>
  <c r="B3551" i="59"/>
  <c r="A3552" i="59"/>
  <c r="B3552" i="59"/>
  <c r="D3552" i="59" s="1"/>
  <c r="H3552" i="59" s="1"/>
  <c r="A3553" i="59"/>
  <c r="B3553" i="59"/>
  <c r="C3553" i="59"/>
  <c r="D3553" i="59"/>
  <c r="F3553" i="59" s="1"/>
  <c r="A3554" i="59"/>
  <c r="B3554" i="59"/>
  <c r="C3554" i="59" s="1"/>
  <c r="A3555" i="59"/>
  <c r="B3555" i="59"/>
  <c r="A3556" i="59"/>
  <c r="B3556" i="59"/>
  <c r="A3557" i="59"/>
  <c r="B3557" i="59"/>
  <c r="C3557" i="59" s="1"/>
  <c r="A3558" i="59"/>
  <c r="B3558" i="59"/>
  <c r="A3559" i="59"/>
  <c r="B3559" i="59"/>
  <c r="A3560" i="59"/>
  <c r="B3560" i="59"/>
  <c r="C3560" i="59" s="1"/>
  <c r="A3561" i="59"/>
  <c r="B3561" i="59"/>
  <c r="C3561" i="59" s="1"/>
  <c r="A3562" i="59"/>
  <c r="B3562" i="59"/>
  <c r="C3562" i="59" s="1"/>
  <c r="A3563" i="59"/>
  <c r="B3563" i="59"/>
  <c r="A3564" i="59"/>
  <c r="B3564" i="59"/>
  <c r="C3564" i="59" s="1"/>
  <c r="A3565" i="59"/>
  <c r="B3565" i="59"/>
  <c r="A3566" i="59"/>
  <c r="B3566" i="59"/>
  <c r="C3566" i="59" s="1"/>
  <c r="A3567" i="59"/>
  <c r="B3567" i="59"/>
  <c r="A3568" i="59"/>
  <c r="B3568" i="59"/>
  <c r="C3568" i="59" s="1"/>
  <c r="A3569" i="59"/>
  <c r="B3569" i="59"/>
  <c r="C3569" i="59"/>
  <c r="A3570" i="59"/>
  <c r="B3570" i="59"/>
  <c r="C3570" i="59" s="1"/>
  <c r="A3571" i="59"/>
  <c r="B3571" i="59"/>
  <c r="A3572" i="59"/>
  <c r="B3572" i="59"/>
  <c r="C3572" i="59" s="1"/>
  <c r="A3573" i="59"/>
  <c r="B3573" i="59"/>
  <c r="C3573" i="59" s="1"/>
  <c r="A3574" i="59"/>
  <c r="B3574" i="59"/>
  <c r="A3575" i="59"/>
  <c r="B3575" i="59"/>
  <c r="A3576" i="59"/>
  <c r="B3576" i="59"/>
  <c r="C3576" i="59" s="1"/>
  <c r="D3576" i="59"/>
  <c r="A3577" i="59"/>
  <c r="B3577" i="59"/>
  <c r="C3577" i="59" s="1"/>
  <c r="A3578" i="59"/>
  <c r="B3578" i="59"/>
  <c r="A3579" i="59"/>
  <c r="B3579" i="59"/>
  <c r="A3580" i="59"/>
  <c r="B3580" i="59"/>
  <c r="A3581" i="59"/>
  <c r="B3581" i="59"/>
  <c r="C3581" i="59" s="1"/>
  <c r="D3581" i="59"/>
  <c r="F3581" i="59" s="1"/>
  <c r="A3582" i="59"/>
  <c r="B3582" i="59"/>
  <c r="C3582" i="59" s="1"/>
  <c r="A3583" i="59"/>
  <c r="B3583" i="59"/>
  <c r="A3584" i="59"/>
  <c r="B3584" i="59"/>
  <c r="C3584" i="59" s="1"/>
  <c r="D3584" i="59"/>
  <c r="A3585" i="59"/>
  <c r="B3585" i="59"/>
  <c r="C3585" i="59" s="1"/>
  <c r="A3586" i="59"/>
  <c r="B3586" i="59"/>
  <c r="C3586" i="59" s="1"/>
  <c r="A3587" i="59"/>
  <c r="B3587" i="59"/>
  <c r="A3588" i="59"/>
  <c r="B3588" i="59"/>
  <c r="A3589" i="59"/>
  <c r="B3589" i="59"/>
  <c r="D3589" i="59" s="1"/>
  <c r="A3590" i="59"/>
  <c r="B3590" i="59"/>
  <c r="A3591" i="59"/>
  <c r="B3591" i="59"/>
  <c r="A3592" i="59"/>
  <c r="B3592" i="59"/>
  <c r="D3592" i="59" s="1"/>
  <c r="I3592" i="59" s="1"/>
  <c r="C3592" i="59"/>
  <c r="A3593" i="59"/>
  <c r="B3593" i="59"/>
  <c r="C3593" i="59" s="1"/>
  <c r="A3594" i="59"/>
  <c r="B3594" i="59"/>
  <c r="C3594" i="59" s="1"/>
  <c r="A3595" i="59"/>
  <c r="B3595" i="59"/>
  <c r="A3596" i="59"/>
  <c r="B3596" i="59"/>
  <c r="C3596" i="59" s="1"/>
  <c r="A3597" i="59"/>
  <c r="B3597" i="59"/>
  <c r="A3598" i="59"/>
  <c r="B3598" i="59"/>
  <c r="C3598" i="59" s="1"/>
  <c r="A3599" i="59"/>
  <c r="B3599" i="59"/>
  <c r="A3600" i="59"/>
  <c r="B3600" i="59"/>
  <c r="A3601" i="59"/>
  <c r="B3601" i="59"/>
  <c r="C3601" i="59" s="1"/>
  <c r="A3602" i="59"/>
  <c r="B3602" i="59"/>
  <c r="C3602" i="59" s="1"/>
  <c r="A3603" i="59"/>
  <c r="B3603" i="59"/>
  <c r="A3604" i="59"/>
  <c r="B3604" i="59"/>
  <c r="C3604" i="59"/>
  <c r="A3605" i="59"/>
  <c r="B3605" i="59"/>
  <c r="A3606" i="59"/>
  <c r="B3606" i="59"/>
  <c r="A3607" i="59"/>
  <c r="B3607" i="59"/>
  <c r="A3608" i="59"/>
  <c r="B3608" i="59"/>
  <c r="D3608" i="59" s="1"/>
  <c r="I3608" i="59" s="1"/>
  <c r="A3609" i="59"/>
  <c r="B3609" i="59"/>
  <c r="D3609" i="59" s="1"/>
  <c r="G3609" i="59" s="1"/>
  <c r="C3609" i="59"/>
  <c r="A3610" i="59"/>
  <c r="B3610" i="59"/>
  <c r="C3610" i="59" s="1"/>
  <c r="A3611" i="59"/>
  <c r="B3611" i="59"/>
  <c r="A3612" i="59"/>
  <c r="B3612" i="59"/>
  <c r="C3612" i="59" s="1"/>
  <c r="A3613" i="59"/>
  <c r="B3613" i="59"/>
  <c r="C3613" i="59" s="1"/>
  <c r="D3613" i="59"/>
  <c r="F3613" i="59" s="1"/>
  <c r="A3614" i="59"/>
  <c r="B3614" i="59"/>
  <c r="C3614" i="59" s="1"/>
  <c r="A3615" i="59"/>
  <c r="B3615" i="59"/>
  <c r="A3616" i="59"/>
  <c r="B3616" i="59"/>
  <c r="C3616" i="59" s="1"/>
  <c r="A3617" i="59"/>
  <c r="B3617" i="59"/>
  <c r="A3618" i="59"/>
  <c r="B3618" i="59"/>
  <c r="C3618" i="59" s="1"/>
  <c r="A3619" i="59"/>
  <c r="B3619" i="59"/>
  <c r="A3620" i="59"/>
  <c r="B3620" i="59"/>
  <c r="C3620" i="59"/>
  <c r="D3620" i="59"/>
  <c r="H3620" i="59"/>
  <c r="A3621" i="59"/>
  <c r="B3621" i="59"/>
  <c r="D3621" i="59" s="1"/>
  <c r="A3622" i="59"/>
  <c r="B3622" i="59"/>
  <c r="A3623" i="59"/>
  <c r="B3623" i="59"/>
  <c r="A3624" i="59"/>
  <c r="B3624" i="59"/>
  <c r="D3624" i="59" s="1"/>
  <c r="I3624" i="59" s="1"/>
  <c r="C3624" i="59"/>
  <c r="A3625" i="59"/>
  <c r="B3625" i="59"/>
  <c r="A3626" i="59"/>
  <c r="B3626" i="59"/>
  <c r="C3626" i="59" s="1"/>
  <c r="A3627" i="59"/>
  <c r="B3627" i="59"/>
  <c r="A3628" i="59"/>
  <c r="B3628" i="59"/>
  <c r="C3628" i="59" s="1"/>
  <c r="A3629" i="59"/>
  <c r="B3629" i="59"/>
  <c r="A3630" i="59"/>
  <c r="B3630" i="59"/>
  <c r="C3630" i="59" s="1"/>
  <c r="A3631" i="59"/>
  <c r="B3631" i="59"/>
  <c r="A3632" i="59"/>
  <c r="B3632" i="59"/>
  <c r="A3633" i="59"/>
  <c r="B3633" i="59"/>
  <c r="A3634" i="59"/>
  <c r="B3634" i="59"/>
  <c r="C3634" i="59" s="1"/>
  <c r="A3635" i="59"/>
  <c r="B3635" i="59"/>
  <c r="A3636" i="59"/>
  <c r="B3636" i="59"/>
  <c r="D3636" i="59" s="1"/>
  <c r="C3636" i="59"/>
  <c r="A3637" i="59"/>
  <c r="B3637" i="59"/>
  <c r="C3637" i="59" s="1"/>
  <c r="A3638" i="59"/>
  <c r="B3638" i="59"/>
  <c r="A3639" i="59"/>
  <c r="B3639" i="59"/>
  <c r="A3640" i="59"/>
  <c r="B3640" i="59"/>
  <c r="C3640" i="59" s="1"/>
  <c r="A3641" i="59"/>
  <c r="B3641" i="59"/>
  <c r="C3641" i="59" s="1"/>
  <c r="A3642" i="59"/>
  <c r="B3642" i="59"/>
  <c r="C3642" i="59" s="1"/>
  <c r="A3643" i="59"/>
  <c r="B3643" i="59"/>
  <c r="A3644" i="59"/>
  <c r="B3644" i="59"/>
  <c r="D3644" i="59" s="1"/>
  <c r="C3644" i="59"/>
  <c r="A3645" i="59"/>
  <c r="B3645" i="59"/>
  <c r="A3646" i="59"/>
  <c r="B3646" i="59"/>
  <c r="C3646" i="59" s="1"/>
  <c r="A3647" i="59"/>
  <c r="B3647" i="59"/>
  <c r="A3648" i="59"/>
  <c r="B3648" i="59"/>
  <c r="D3648" i="59" s="1"/>
  <c r="A3649" i="59"/>
  <c r="B3649" i="59"/>
  <c r="C3649" i="59" s="1"/>
  <c r="A3650" i="59"/>
  <c r="B3650" i="59"/>
  <c r="C3650" i="59" s="1"/>
  <c r="A3651" i="59"/>
  <c r="B3651" i="59"/>
  <c r="D3651" i="59" s="1"/>
  <c r="H3651" i="59" s="1"/>
  <c r="A3652" i="59"/>
  <c r="B3652" i="59"/>
  <c r="A3653" i="59"/>
  <c r="B3653" i="59"/>
  <c r="A3654" i="59"/>
  <c r="B3654" i="59"/>
  <c r="C3654" i="59" s="1"/>
  <c r="A3655" i="59"/>
  <c r="B3655" i="59"/>
  <c r="D3655" i="59" s="1"/>
  <c r="I3655" i="59" s="1"/>
  <c r="A3656" i="59"/>
  <c r="B3656" i="59"/>
  <c r="C3656" i="59" s="1"/>
  <c r="D3656" i="59"/>
  <c r="A3657" i="59"/>
  <c r="B3657" i="59"/>
  <c r="C3657" i="59" s="1"/>
  <c r="A3658" i="59"/>
  <c r="B3658" i="59"/>
  <c r="A3659" i="59"/>
  <c r="B3659" i="59"/>
  <c r="D3659" i="59" s="1"/>
  <c r="A3660" i="59"/>
  <c r="B3660" i="59"/>
  <c r="D3660" i="59" s="1"/>
  <c r="A3661" i="59"/>
  <c r="B3661" i="59"/>
  <c r="D3661" i="59" s="1"/>
  <c r="H3661" i="59" s="1"/>
  <c r="C3661" i="59"/>
  <c r="A3662" i="59"/>
  <c r="B3662" i="59"/>
  <c r="C3662" i="59" s="1"/>
  <c r="A3663" i="59"/>
  <c r="B3663" i="59"/>
  <c r="A3664" i="59"/>
  <c r="B3664" i="59"/>
  <c r="C3664" i="59" s="1"/>
  <c r="A3665" i="59"/>
  <c r="B3665" i="59"/>
  <c r="C3665" i="59" s="1"/>
  <c r="A3666" i="59"/>
  <c r="B3666" i="59"/>
  <c r="C3666" i="59" s="1"/>
  <c r="A3667" i="59"/>
  <c r="B3667" i="59"/>
  <c r="A3668" i="59"/>
  <c r="B3668" i="59"/>
  <c r="C3668" i="59" s="1"/>
  <c r="A3669" i="59"/>
  <c r="B3669" i="59"/>
  <c r="A3670" i="59"/>
  <c r="B3670" i="59"/>
  <c r="C3670" i="59" s="1"/>
  <c r="A3671" i="59"/>
  <c r="B3671" i="59"/>
  <c r="D3671" i="59"/>
  <c r="A3672" i="59"/>
  <c r="B3672" i="59"/>
  <c r="C3672" i="59" s="1"/>
  <c r="A3673" i="59"/>
  <c r="B3673" i="59"/>
  <c r="C3673" i="59" s="1"/>
  <c r="A3674" i="59"/>
  <c r="B3674" i="59"/>
  <c r="A3675" i="59"/>
  <c r="B3675" i="59"/>
  <c r="D3675" i="59" s="1"/>
  <c r="A3676" i="59"/>
  <c r="B3676" i="59"/>
  <c r="A3677" i="59"/>
  <c r="B3677" i="59"/>
  <c r="A3678" i="59"/>
  <c r="B3678" i="59"/>
  <c r="C3678" i="59" s="1"/>
  <c r="A3679" i="59"/>
  <c r="B3679" i="59"/>
  <c r="A3680" i="59"/>
  <c r="B3680" i="59"/>
  <c r="D3680" i="59" s="1"/>
  <c r="A3681" i="59"/>
  <c r="B3681" i="59"/>
  <c r="A3682" i="59"/>
  <c r="B3682" i="59"/>
  <c r="C3682" i="59" s="1"/>
  <c r="D3682" i="59"/>
  <c r="F3682" i="59" s="1"/>
  <c r="A3683" i="59"/>
  <c r="B3683" i="59"/>
  <c r="C3683" i="59" s="1"/>
  <c r="A3684" i="59"/>
  <c r="B3684" i="59"/>
  <c r="C3684" i="59" s="1"/>
  <c r="A3685" i="59"/>
  <c r="B3685" i="59"/>
  <c r="A3686" i="59"/>
  <c r="B3686" i="59"/>
  <c r="C3686" i="59" s="1"/>
  <c r="A3687" i="59"/>
  <c r="B3687" i="59"/>
  <c r="D3687" i="59" s="1"/>
  <c r="A3688" i="59"/>
  <c r="B3688" i="59"/>
  <c r="C3688" i="59"/>
  <c r="A3689" i="59"/>
  <c r="B3689" i="59"/>
  <c r="A3690" i="59"/>
  <c r="B3690" i="59"/>
  <c r="C3690" i="59" s="1"/>
  <c r="A3691" i="59"/>
  <c r="B3691" i="59"/>
  <c r="C3691" i="59" s="1"/>
  <c r="A3692" i="59"/>
  <c r="B3692" i="59"/>
  <c r="C3692" i="59" s="1"/>
  <c r="A3693" i="59"/>
  <c r="B3693" i="59"/>
  <c r="A3694" i="59"/>
  <c r="B3694" i="59"/>
  <c r="C3694" i="59" s="1"/>
  <c r="A3695" i="59"/>
  <c r="B3695" i="59"/>
  <c r="A3696" i="59"/>
  <c r="B3696" i="59"/>
  <c r="C3696" i="59" s="1"/>
  <c r="A3697" i="59"/>
  <c r="B3697" i="59"/>
  <c r="A3698" i="59"/>
  <c r="B3698" i="59"/>
  <c r="D3698" i="59"/>
  <c r="F3698" i="59" s="1"/>
  <c r="A3699" i="59"/>
  <c r="B3699" i="59"/>
  <c r="D3699" i="59" s="1"/>
  <c r="H3699" i="59" s="1"/>
  <c r="A3700" i="59"/>
  <c r="B3700" i="59"/>
  <c r="C3700" i="59" s="1"/>
  <c r="A3701" i="59"/>
  <c r="B3701" i="59"/>
  <c r="A3702" i="59"/>
  <c r="B3702" i="59"/>
  <c r="C3702" i="59" s="1"/>
  <c r="A3703" i="59"/>
  <c r="B3703" i="59"/>
  <c r="C3703" i="59" s="1"/>
  <c r="A3704" i="59"/>
  <c r="B3704" i="59"/>
  <c r="C3704" i="59"/>
  <c r="A3705" i="59"/>
  <c r="B3705" i="59"/>
  <c r="A3706" i="59"/>
  <c r="B3706" i="59"/>
  <c r="C3706" i="59" s="1"/>
  <c r="A3707" i="59"/>
  <c r="B3707" i="59"/>
  <c r="D3707" i="59" s="1"/>
  <c r="A3708" i="59"/>
  <c r="B3708" i="59"/>
  <c r="C3708" i="59" s="1"/>
  <c r="A3709" i="59"/>
  <c r="B3709" i="59"/>
  <c r="A3710" i="59"/>
  <c r="B3710" i="59"/>
  <c r="C3710" i="59" s="1"/>
  <c r="A3711" i="59"/>
  <c r="B3711" i="59"/>
  <c r="C3711" i="59" s="1"/>
  <c r="D3711" i="59"/>
  <c r="A3712" i="59"/>
  <c r="B3712" i="59"/>
  <c r="C3712" i="59" s="1"/>
  <c r="A3713" i="59"/>
  <c r="B3713" i="59"/>
  <c r="A3714" i="59"/>
  <c r="B3714" i="59"/>
  <c r="C3714" i="59" s="1"/>
  <c r="A3715" i="59"/>
  <c r="B3715" i="59"/>
  <c r="C3715" i="59" s="1"/>
  <c r="A3716" i="59"/>
  <c r="B3716" i="59"/>
  <c r="C3716" i="59" s="1"/>
  <c r="A3717" i="59"/>
  <c r="B3717" i="59"/>
  <c r="A3718" i="59"/>
  <c r="B3718" i="59"/>
  <c r="C3718" i="59" s="1"/>
  <c r="A3719" i="59"/>
  <c r="B3719" i="59"/>
  <c r="D3719" i="59"/>
  <c r="A3720" i="59"/>
  <c r="B3720" i="59"/>
  <c r="C3720" i="59" s="1"/>
  <c r="A3721" i="59"/>
  <c r="B3721" i="59"/>
  <c r="A3722" i="59"/>
  <c r="B3722" i="59"/>
  <c r="C3722" i="59" s="1"/>
  <c r="A3723" i="59"/>
  <c r="B3723" i="59"/>
  <c r="D3723" i="59" s="1"/>
  <c r="H3723" i="59" s="1"/>
  <c r="A3724" i="59"/>
  <c r="B3724" i="59"/>
  <c r="C3724" i="59" s="1"/>
  <c r="A3725" i="59"/>
  <c r="B3725" i="59"/>
  <c r="A3726" i="59"/>
  <c r="B3726" i="59"/>
  <c r="C3726" i="59" s="1"/>
  <c r="A3727" i="59"/>
  <c r="B3727" i="59"/>
  <c r="D3727" i="59" s="1"/>
  <c r="G3727" i="59" s="1"/>
  <c r="A3728" i="59"/>
  <c r="B3728" i="59"/>
  <c r="C3728" i="59" s="1"/>
  <c r="A3729" i="59"/>
  <c r="B3729" i="59"/>
  <c r="A3730" i="59"/>
  <c r="B3730" i="59"/>
  <c r="C3730" i="59" s="1"/>
  <c r="D3730" i="59"/>
  <c r="F3730" i="59" s="1"/>
  <c r="A3731" i="59"/>
  <c r="B3731" i="59"/>
  <c r="D3731" i="59"/>
  <c r="H3731" i="59" s="1"/>
  <c r="A3732" i="59"/>
  <c r="B3732" i="59"/>
  <c r="C3732" i="59" s="1"/>
  <c r="A3733" i="59"/>
  <c r="B3733" i="59"/>
  <c r="A3734" i="59"/>
  <c r="B3734" i="59"/>
  <c r="C3734" i="59" s="1"/>
  <c r="A3735" i="59"/>
  <c r="B3735" i="59"/>
  <c r="C3735" i="59" s="1"/>
  <c r="A3736" i="59"/>
  <c r="B3736" i="59"/>
  <c r="C3736" i="59" s="1"/>
  <c r="A3737" i="59"/>
  <c r="B3737" i="59"/>
  <c r="A3738" i="59"/>
  <c r="B3738" i="59"/>
  <c r="C3738" i="59" s="1"/>
  <c r="A3739" i="59"/>
  <c r="B3739" i="59"/>
  <c r="D3739" i="59" s="1"/>
  <c r="C3739" i="59"/>
  <c r="A3740" i="59"/>
  <c r="B3740" i="59"/>
  <c r="C3740" i="59" s="1"/>
  <c r="A3741" i="59"/>
  <c r="B3741" i="59"/>
  <c r="A3742" i="59"/>
  <c r="B3742" i="59"/>
  <c r="C3742" i="59" s="1"/>
  <c r="A3743" i="59"/>
  <c r="B3743" i="59"/>
  <c r="D3743" i="59" s="1"/>
  <c r="A3744" i="59"/>
  <c r="B3744" i="59"/>
  <c r="C3744" i="59" s="1"/>
  <c r="A3745" i="59"/>
  <c r="B3745" i="59"/>
  <c r="A3746" i="59"/>
  <c r="B3746" i="59"/>
  <c r="A3747" i="59"/>
  <c r="B3747" i="59"/>
  <c r="C3747" i="59" s="1"/>
  <c r="A3748" i="59"/>
  <c r="B3748" i="59"/>
  <c r="C3748" i="59" s="1"/>
  <c r="A3749" i="59"/>
  <c r="B3749" i="59"/>
  <c r="A3750" i="59"/>
  <c r="B3750" i="59"/>
  <c r="C3750" i="59" s="1"/>
  <c r="A3751" i="59"/>
  <c r="B3751" i="59"/>
  <c r="A3752" i="59"/>
  <c r="B3752" i="59"/>
  <c r="C3752" i="59"/>
  <c r="A3753" i="59"/>
  <c r="B3753" i="59"/>
  <c r="A3754" i="59"/>
  <c r="B3754" i="59"/>
  <c r="C3754" i="59" s="1"/>
  <c r="A3755" i="59"/>
  <c r="B3755" i="59"/>
  <c r="C3755" i="59" s="1"/>
  <c r="A3756" i="59"/>
  <c r="B3756" i="59"/>
  <c r="C3756" i="59" s="1"/>
  <c r="A3757" i="59"/>
  <c r="B3757" i="59"/>
  <c r="A3758" i="59"/>
  <c r="B3758" i="59"/>
  <c r="C3758" i="59" s="1"/>
  <c r="A3759" i="59"/>
  <c r="B3759" i="59"/>
  <c r="D3759" i="59" s="1"/>
  <c r="G3759" i="59" s="1"/>
  <c r="A3760" i="59"/>
  <c r="B3760" i="59"/>
  <c r="C3760" i="59" s="1"/>
  <c r="A3761" i="59"/>
  <c r="B3761" i="59"/>
  <c r="A3762" i="59"/>
  <c r="B3762" i="59"/>
  <c r="C3762" i="59"/>
  <c r="E3762" i="59" s="1"/>
  <c r="D3762" i="59"/>
  <c r="A3763" i="59"/>
  <c r="B3763" i="59"/>
  <c r="C3763" i="59" s="1"/>
  <c r="A3764" i="59"/>
  <c r="B3764" i="59"/>
  <c r="C3764" i="59" s="1"/>
  <c r="A3765" i="59"/>
  <c r="B3765" i="59"/>
  <c r="A3766" i="59"/>
  <c r="B3766" i="59"/>
  <c r="D3766" i="59" s="1"/>
  <c r="H3766" i="59" s="1"/>
  <c r="C3766" i="59"/>
  <c r="A3767" i="59"/>
  <c r="B3767" i="59"/>
  <c r="D3767" i="59" s="1"/>
  <c r="A3768" i="59"/>
  <c r="B3768" i="59"/>
  <c r="C3768" i="59"/>
  <c r="A3769" i="59"/>
  <c r="B3769" i="59"/>
  <c r="A3770" i="59"/>
  <c r="B3770" i="59"/>
  <c r="D3770" i="59" s="1"/>
  <c r="H3770" i="59" s="1"/>
  <c r="A3771" i="59"/>
  <c r="B3771" i="59"/>
  <c r="C3771" i="59" s="1"/>
  <c r="A3772" i="59"/>
  <c r="B3772" i="59"/>
  <c r="C3772" i="59" s="1"/>
  <c r="A3773" i="59"/>
  <c r="B3773" i="59"/>
  <c r="A3774" i="59"/>
  <c r="B3774" i="59"/>
  <c r="C3774" i="59" s="1"/>
  <c r="A3775" i="59"/>
  <c r="B3775" i="59"/>
  <c r="C3775" i="59" s="1"/>
  <c r="A3776" i="59"/>
  <c r="B3776" i="59"/>
  <c r="C3776" i="59" s="1"/>
  <c r="A3777" i="59"/>
  <c r="B3777" i="59"/>
  <c r="A3778" i="59"/>
  <c r="B3778" i="59"/>
  <c r="D3778" i="59" s="1"/>
  <c r="A3779" i="59"/>
  <c r="B3779" i="59"/>
  <c r="A3780" i="59"/>
  <c r="B3780" i="59"/>
  <c r="C3780" i="59" s="1"/>
  <c r="A3781" i="59"/>
  <c r="B3781" i="59"/>
  <c r="A3782" i="59"/>
  <c r="B3782" i="59"/>
  <c r="D3782" i="59" s="1"/>
  <c r="A3783" i="59"/>
  <c r="B3783" i="59"/>
  <c r="A3784" i="59"/>
  <c r="B3784" i="59"/>
  <c r="C3784" i="59" s="1"/>
  <c r="A3785" i="59"/>
  <c r="B3785" i="59"/>
  <c r="A3786" i="59"/>
  <c r="B3786" i="59"/>
  <c r="C3786" i="59" s="1"/>
  <c r="A3787" i="59"/>
  <c r="B3787" i="59"/>
  <c r="D3787" i="59" s="1"/>
  <c r="F3787" i="59" s="1"/>
  <c r="A3788" i="59"/>
  <c r="B3788" i="59"/>
  <c r="C3788" i="59" s="1"/>
  <c r="A3789" i="59"/>
  <c r="B3789" i="59"/>
  <c r="A3790" i="59"/>
  <c r="B3790" i="59"/>
  <c r="D3790" i="59" s="1"/>
  <c r="C3790" i="59"/>
  <c r="A3791" i="59"/>
  <c r="B3791" i="59"/>
  <c r="A3792" i="59"/>
  <c r="B3792" i="59"/>
  <c r="C3792" i="59" s="1"/>
  <c r="A3793" i="59"/>
  <c r="B3793" i="59"/>
  <c r="A3794" i="59"/>
  <c r="B3794" i="59"/>
  <c r="D3794" i="59" s="1"/>
  <c r="A3795" i="59"/>
  <c r="B3795" i="59"/>
  <c r="A3796" i="59"/>
  <c r="B3796" i="59"/>
  <c r="C3796" i="59" s="1"/>
  <c r="A3797" i="59"/>
  <c r="B3797" i="59"/>
  <c r="A3798" i="59"/>
  <c r="B3798" i="59"/>
  <c r="D3798" i="59" s="1"/>
  <c r="H3798" i="59" s="1"/>
  <c r="A3799" i="59"/>
  <c r="B3799" i="59"/>
  <c r="A3800" i="59"/>
  <c r="B3800" i="59"/>
  <c r="C3800" i="59"/>
  <c r="A3801" i="59"/>
  <c r="B3801" i="59"/>
  <c r="A3802" i="59"/>
  <c r="B3802" i="59"/>
  <c r="D3802" i="59" s="1"/>
  <c r="H3802" i="59" s="1"/>
  <c r="A3803" i="59"/>
  <c r="B3803" i="59"/>
  <c r="D3803" i="59" s="1"/>
  <c r="F3803" i="59" s="1"/>
  <c r="A3804" i="59"/>
  <c r="B3804" i="59"/>
  <c r="C3804" i="59" s="1"/>
  <c r="A3805" i="59"/>
  <c r="B3805" i="59"/>
  <c r="A3806" i="59"/>
  <c r="B3806" i="59"/>
  <c r="D3806" i="59" s="1"/>
  <c r="A3807" i="59"/>
  <c r="B3807" i="59"/>
  <c r="D3807" i="59" s="1"/>
  <c r="F3807" i="59" s="1"/>
  <c r="A3808" i="59"/>
  <c r="B3808" i="59"/>
  <c r="C3808" i="59" s="1"/>
  <c r="A3809" i="59"/>
  <c r="B3809" i="59"/>
  <c r="A3810" i="59"/>
  <c r="B3810" i="59"/>
  <c r="A3811" i="59"/>
  <c r="B3811" i="59"/>
  <c r="A3812" i="59"/>
  <c r="B3812" i="59"/>
  <c r="C3812" i="59" s="1"/>
  <c r="A3813" i="59"/>
  <c r="B3813" i="59"/>
  <c r="A3814" i="59"/>
  <c r="B3814" i="59"/>
  <c r="D3814" i="59" s="1"/>
  <c r="C3814" i="59"/>
  <c r="A3815" i="59"/>
  <c r="B3815" i="59"/>
  <c r="C3815" i="59" s="1"/>
  <c r="A3816" i="59"/>
  <c r="B3816" i="59"/>
  <c r="C3816" i="59"/>
  <c r="A3817" i="59"/>
  <c r="B3817" i="59"/>
  <c r="A3818" i="59"/>
  <c r="B3818" i="59"/>
  <c r="C3818" i="59" s="1"/>
  <c r="A3819" i="59"/>
  <c r="B3819" i="59"/>
  <c r="A3820" i="59"/>
  <c r="B3820" i="59"/>
  <c r="C3820" i="59" s="1"/>
  <c r="A3821" i="59"/>
  <c r="B3821" i="59"/>
  <c r="A3822" i="59"/>
  <c r="B3822" i="59"/>
  <c r="D3822" i="59" s="1"/>
  <c r="A3823" i="59"/>
  <c r="B3823" i="59"/>
  <c r="D3823" i="59" s="1"/>
  <c r="A3824" i="59"/>
  <c r="B3824" i="59"/>
  <c r="C3824" i="59" s="1"/>
  <c r="A3825" i="59"/>
  <c r="B3825" i="59"/>
  <c r="A3826" i="59"/>
  <c r="B3826" i="59"/>
  <c r="D3826" i="59" s="1"/>
  <c r="E3826" i="59" s="1"/>
  <c r="C3826" i="59"/>
  <c r="A3827" i="59"/>
  <c r="B3827" i="59"/>
  <c r="C3827" i="59" s="1"/>
  <c r="D3827" i="59"/>
  <c r="F3827" i="59" s="1"/>
  <c r="A3828" i="59"/>
  <c r="B3828" i="59"/>
  <c r="C3828" i="59" s="1"/>
  <c r="A3829" i="59"/>
  <c r="B3829" i="59"/>
  <c r="A3830" i="59"/>
  <c r="B3830" i="59"/>
  <c r="C3830" i="59" s="1"/>
  <c r="A3831" i="59"/>
  <c r="B3831" i="59"/>
  <c r="D3831" i="59" s="1"/>
  <c r="A3832" i="59"/>
  <c r="B3832" i="59"/>
  <c r="C3832" i="59"/>
  <c r="A3833" i="59"/>
  <c r="B3833" i="59"/>
  <c r="A3834" i="59"/>
  <c r="B3834" i="59"/>
  <c r="D3834" i="59" s="1"/>
  <c r="H3834" i="59" s="1"/>
  <c r="A3835" i="59"/>
  <c r="B3835" i="59"/>
  <c r="D3835" i="59" s="1"/>
  <c r="F3835" i="59" s="1"/>
  <c r="C3835" i="59"/>
  <c r="A3836" i="59"/>
  <c r="B3836" i="59"/>
  <c r="C3836" i="59" s="1"/>
  <c r="A3837" i="59"/>
  <c r="B3837" i="59"/>
  <c r="A3838" i="59"/>
  <c r="B3838" i="59"/>
  <c r="D3838" i="59" s="1"/>
  <c r="C3838" i="59"/>
  <c r="A3839" i="59"/>
  <c r="B3839" i="59"/>
  <c r="D3839" i="59" s="1"/>
  <c r="F3839" i="59" s="1"/>
  <c r="C3839" i="59"/>
  <c r="A3840" i="59"/>
  <c r="B3840" i="59"/>
  <c r="C3840" i="59" s="1"/>
  <c r="A3841" i="59"/>
  <c r="B3841" i="59"/>
  <c r="A3842" i="59"/>
  <c r="B3842" i="59"/>
  <c r="D3842" i="59" s="1"/>
  <c r="C3842" i="59"/>
  <c r="A3843" i="59"/>
  <c r="B3843" i="59"/>
  <c r="A3844" i="59"/>
  <c r="B3844" i="59"/>
  <c r="C3844" i="59" s="1"/>
  <c r="A3845" i="59"/>
  <c r="B3845" i="59"/>
  <c r="A3846" i="59"/>
  <c r="B3846" i="59"/>
  <c r="D3846" i="59" s="1"/>
  <c r="A3847" i="59"/>
  <c r="B3847" i="59"/>
  <c r="C3847" i="59" s="1"/>
  <c r="A3848" i="59"/>
  <c r="B3848" i="59"/>
  <c r="C3848" i="59"/>
  <c r="A3849" i="59"/>
  <c r="B3849" i="59"/>
  <c r="A3850" i="59"/>
  <c r="B3850" i="59"/>
  <c r="C3850" i="59" s="1"/>
  <c r="A3851" i="59"/>
  <c r="B3851" i="59"/>
  <c r="D3851" i="59" s="1"/>
  <c r="F3851" i="59" s="1"/>
  <c r="A3852" i="59"/>
  <c r="B3852" i="59"/>
  <c r="C3852" i="59" s="1"/>
  <c r="A3853" i="59"/>
  <c r="B3853" i="59"/>
  <c r="A3854" i="59"/>
  <c r="B3854" i="59"/>
  <c r="D3854" i="59" s="1"/>
  <c r="C3854" i="59"/>
  <c r="A3855" i="59"/>
  <c r="B3855" i="59"/>
  <c r="A3856" i="59"/>
  <c r="B3856" i="59"/>
  <c r="C3856" i="59" s="1"/>
  <c r="A3857" i="59"/>
  <c r="B3857" i="59"/>
  <c r="A3858" i="59"/>
  <c r="B3858" i="59"/>
  <c r="D3858" i="59" s="1"/>
  <c r="A3859" i="59"/>
  <c r="B3859" i="59"/>
  <c r="A3860" i="59"/>
  <c r="B3860" i="59"/>
  <c r="C3860" i="59" s="1"/>
  <c r="A3861" i="59"/>
  <c r="B3861" i="59"/>
  <c r="A3862" i="59"/>
  <c r="B3862" i="59"/>
  <c r="D3862" i="59" s="1"/>
  <c r="H3862" i="59" s="1"/>
  <c r="A3863" i="59"/>
  <c r="B3863" i="59"/>
  <c r="A3864" i="59"/>
  <c r="B3864" i="59"/>
  <c r="C3864" i="59" s="1"/>
  <c r="A3865" i="59"/>
  <c r="B3865" i="59"/>
  <c r="A3866" i="59"/>
  <c r="B3866" i="59"/>
  <c r="D3866" i="59" s="1"/>
  <c r="H3866" i="59" s="1"/>
  <c r="A3867" i="59"/>
  <c r="B3867" i="59"/>
  <c r="D3867" i="59" s="1"/>
  <c r="F3867" i="59" s="1"/>
  <c r="A3868" i="59"/>
  <c r="B3868" i="59"/>
  <c r="C3868" i="59" s="1"/>
  <c r="A3869" i="59"/>
  <c r="B3869" i="59"/>
  <c r="A3870" i="59"/>
  <c r="B3870" i="59"/>
  <c r="D3870" i="59" s="1"/>
  <c r="A3871" i="59"/>
  <c r="B3871" i="59"/>
  <c r="D3871" i="59" s="1"/>
  <c r="F3871" i="59" s="1"/>
  <c r="C3871" i="59"/>
  <c r="A3872" i="59"/>
  <c r="B3872" i="59"/>
  <c r="C3872" i="59" s="1"/>
  <c r="A3873" i="59"/>
  <c r="B3873" i="59"/>
  <c r="A3874" i="59"/>
  <c r="B3874" i="59"/>
  <c r="A3875" i="59"/>
  <c r="B3875" i="59"/>
  <c r="A3876" i="59"/>
  <c r="B3876" i="59"/>
  <c r="C3876" i="59" s="1"/>
  <c r="A3877" i="59"/>
  <c r="B3877" i="59"/>
  <c r="A3878" i="59"/>
  <c r="B3878" i="59"/>
  <c r="D3878" i="59" s="1"/>
  <c r="A3879" i="59"/>
  <c r="B3879" i="59"/>
  <c r="C3879" i="59" s="1"/>
  <c r="D3879" i="59"/>
  <c r="F3879" i="59" s="1"/>
  <c r="A3880" i="59"/>
  <c r="B3880" i="59"/>
  <c r="C3880" i="59"/>
  <c r="A3881" i="59"/>
  <c r="B3881" i="59"/>
  <c r="A3882" i="59"/>
  <c r="B3882" i="59"/>
  <c r="C3882" i="59" s="1"/>
  <c r="A3883" i="59"/>
  <c r="B3883" i="59"/>
  <c r="A3884" i="59"/>
  <c r="B3884" i="59"/>
  <c r="A3885" i="59"/>
  <c r="B3885" i="59"/>
  <c r="A3886" i="59"/>
  <c r="B3886" i="59"/>
  <c r="D3886" i="59" s="1"/>
  <c r="A3887" i="59"/>
  <c r="B3887" i="59"/>
  <c r="D3887" i="59" s="1"/>
  <c r="C3887" i="59"/>
  <c r="A3888" i="59"/>
  <c r="B3888" i="59"/>
  <c r="C3888" i="59" s="1"/>
  <c r="A3889" i="59"/>
  <c r="B3889" i="59"/>
  <c r="A3890" i="59"/>
  <c r="B3890" i="59"/>
  <c r="D3890" i="59"/>
  <c r="A3891" i="59"/>
  <c r="B3891" i="59"/>
  <c r="C3891" i="59" s="1"/>
  <c r="D3891" i="59"/>
  <c r="F3891" i="59" s="1"/>
  <c r="A3892" i="59"/>
  <c r="B3892" i="59"/>
  <c r="C3892" i="59" s="1"/>
  <c r="A3893" i="59"/>
  <c r="B3893" i="59"/>
  <c r="A3894" i="59"/>
  <c r="B3894" i="59"/>
  <c r="D3894" i="59"/>
  <c r="H3894" i="59" s="1"/>
  <c r="A3895" i="59"/>
  <c r="B3895" i="59"/>
  <c r="D3895" i="59" s="1"/>
  <c r="F3895" i="59" s="1"/>
  <c r="C3895" i="59"/>
  <c r="A3896" i="59"/>
  <c r="B3896" i="59"/>
  <c r="C3896" i="59" s="1"/>
  <c r="A3897" i="59"/>
  <c r="B3897" i="59"/>
  <c r="A3898" i="59"/>
  <c r="B3898" i="59"/>
  <c r="D3898" i="59" s="1"/>
  <c r="H3898" i="59" s="1"/>
  <c r="C3898" i="59"/>
  <c r="A3899" i="59"/>
  <c r="B3899" i="59"/>
  <c r="D3899" i="59" s="1"/>
  <c r="C3899" i="59"/>
  <c r="A3900" i="59"/>
  <c r="B3900" i="59"/>
  <c r="A3901" i="59"/>
  <c r="B3901" i="59"/>
  <c r="A3902" i="59"/>
  <c r="B3902" i="59"/>
  <c r="D3902" i="59" s="1"/>
  <c r="C3902" i="59"/>
  <c r="A3903" i="59"/>
  <c r="B3903" i="59"/>
  <c r="D3903" i="59" s="1"/>
  <c r="F3903" i="59" s="1"/>
  <c r="C3903" i="59"/>
  <c r="A3904" i="59"/>
  <c r="B3904" i="59"/>
  <c r="C3904" i="59"/>
  <c r="A3905" i="59"/>
  <c r="B3905" i="59"/>
  <c r="A3906" i="59"/>
  <c r="B3906" i="59"/>
  <c r="A3907" i="59"/>
  <c r="B3907" i="59"/>
  <c r="A3908" i="59"/>
  <c r="B3908" i="59"/>
  <c r="C3908" i="59" s="1"/>
  <c r="A3909" i="59"/>
  <c r="B3909" i="59"/>
  <c r="A3910" i="59"/>
  <c r="B3910" i="59"/>
  <c r="D3910" i="59" s="1"/>
  <c r="H3910" i="59" s="1"/>
  <c r="A3911" i="59"/>
  <c r="B3911" i="59"/>
  <c r="C3911" i="59"/>
  <c r="D3911" i="59"/>
  <c r="F3911" i="59" s="1"/>
  <c r="G3911" i="59"/>
  <c r="A3912" i="59"/>
  <c r="B3912" i="59"/>
  <c r="C3912" i="59" s="1"/>
  <c r="A3913" i="59"/>
  <c r="B3913" i="59"/>
  <c r="A3914" i="59"/>
  <c r="B3914" i="59"/>
  <c r="C3914" i="59" s="1"/>
  <c r="A3915" i="59"/>
  <c r="B3915" i="59"/>
  <c r="D3915" i="59" s="1"/>
  <c r="A3916" i="59"/>
  <c r="B3916" i="59"/>
  <c r="A3917" i="59"/>
  <c r="B3917" i="59"/>
  <c r="A3918" i="59"/>
  <c r="B3918" i="59"/>
  <c r="A3919" i="59"/>
  <c r="B3919" i="59"/>
  <c r="C3919" i="59" s="1"/>
  <c r="A3920" i="59"/>
  <c r="B3920" i="59"/>
  <c r="C3920" i="59" s="1"/>
  <c r="A3921" i="59"/>
  <c r="B3921" i="59"/>
  <c r="A3922" i="59"/>
  <c r="B3922" i="59"/>
  <c r="D3922" i="59" s="1"/>
  <c r="E3922" i="59" s="1"/>
  <c r="C3922" i="59"/>
  <c r="A3923" i="59"/>
  <c r="B3923" i="59"/>
  <c r="D3923" i="59" s="1"/>
  <c r="F3923" i="59" s="1"/>
  <c r="C3923" i="59"/>
  <c r="A3924" i="59"/>
  <c r="B3924" i="59"/>
  <c r="C3924" i="59" s="1"/>
  <c r="A3925" i="59"/>
  <c r="B3925" i="59"/>
  <c r="A3926" i="59"/>
  <c r="B3926" i="59"/>
  <c r="C3926" i="59" s="1"/>
  <c r="A3927" i="59"/>
  <c r="B3927" i="59"/>
  <c r="C3927" i="59"/>
  <c r="A3928" i="59"/>
  <c r="B3928" i="59"/>
  <c r="C3928" i="59" s="1"/>
  <c r="A3929" i="59"/>
  <c r="B3929" i="59"/>
  <c r="A3930" i="59"/>
  <c r="B3930" i="59"/>
  <c r="C3930" i="59"/>
  <c r="A3931" i="59"/>
  <c r="B3931" i="59"/>
  <c r="D3931" i="59" s="1"/>
  <c r="A3932" i="59"/>
  <c r="B3932" i="59"/>
  <c r="A3933" i="59"/>
  <c r="B3933" i="59"/>
  <c r="A3934" i="59"/>
  <c r="B3934" i="59"/>
  <c r="D3934" i="59" s="1"/>
  <c r="H3934" i="59" s="1"/>
  <c r="C3934" i="59"/>
  <c r="A3935" i="59"/>
  <c r="B3935" i="59"/>
  <c r="D3935" i="59" s="1"/>
  <c r="G3935" i="59" s="1"/>
  <c r="A3936" i="59"/>
  <c r="B3936" i="59"/>
  <c r="C3936" i="59" s="1"/>
  <c r="A3937" i="59"/>
  <c r="B3937" i="59"/>
  <c r="A3938" i="59"/>
  <c r="B3938" i="59"/>
  <c r="D3938" i="59" s="1"/>
  <c r="I3938" i="59" s="1"/>
  <c r="A3939" i="59"/>
  <c r="B3939" i="59"/>
  <c r="A3940" i="59"/>
  <c r="B3940" i="59"/>
  <c r="C3940" i="59" s="1"/>
  <c r="A3941" i="59"/>
  <c r="B3941" i="59"/>
  <c r="A3942" i="59"/>
  <c r="B3942" i="59"/>
  <c r="D3942" i="59" s="1"/>
  <c r="H3942" i="59" s="1"/>
  <c r="C3942" i="59"/>
  <c r="A3943" i="59"/>
  <c r="B3943" i="59"/>
  <c r="A3944" i="59"/>
  <c r="B3944" i="59"/>
  <c r="C3944" i="59" s="1"/>
  <c r="A3945" i="59"/>
  <c r="B3945" i="59"/>
  <c r="A3946" i="59"/>
  <c r="B3946" i="59"/>
  <c r="C3946" i="59" s="1"/>
  <c r="A3947" i="59"/>
  <c r="B3947" i="59"/>
  <c r="C3947" i="59" s="1"/>
  <c r="A3948" i="59"/>
  <c r="B3948" i="59"/>
  <c r="A3949" i="59"/>
  <c r="B3949" i="59"/>
  <c r="A3950" i="59"/>
  <c r="B3950" i="59"/>
  <c r="C3950" i="59" s="1"/>
  <c r="A3951" i="59"/>
  <c r="B3951" i="59"/>
  <c r="C3951" i="59" s="1"/>
  <c r="A3952" i="59"/>
  <c r="B3952" i="59"/>
  <c r="C3952" i="59" s="1"/>
  <c r="A3953" i="59"/>
  <c r="B3953" i="59"/>
  <c r="A3954" i="59"/>
  <c r="B3954" i="59"/>
  <c r="D3954" i="59" s="1"/>
  <c r="E3954" i="59" s="1"/>
  <c r="C3954" i="59"/>
  <c r="A3955" i="59"/>
  <c r="B3955" i="59"/>
  <c r="D3955" i="59" s="1"/>
  <c r="F3955" i="59" s="1"/>
  <c r="C3955" i="59"/>
  <c r="A3956" i="59"/>
  <c r="B3956" i="59"/>
  <c r="C3956" i="59" s="1"/>
  <c r="A3957" i="59"/>
  <c r="B3957" i="59"/>
  <c r="A3958" i="59"/>
  <c r="B3958" i="59"/>
  <c r="D3958" i="59" s="1"/>
  <c r="C3958" i="59"/>
  <c r="A3959" i="59"/>
  <c r="B3959" i="59"/>
  <c r="D3959" i="59" s="1"/>
  <c r="F3959" i="59" s="1"/>
  <c r="A3960" i="59"/>
  <c r="B3960" i="59"/>
  <c r="C3960" i="59" s="1"/>
  <c r="A3961" i="59"/>
  <c r="B3961" i="59"/>
  <c r="A3962" i="59"/>
  <c r="B3962" i="59"/>
  <c r="C3962" i="59"/>
  <c r="A3963" i="59"/>
  <c r="B3963" i="59"/>
  <c r="C3963" i="59" s="1"/>
  <c r="A3964" i="59"/>
  <c r="B3964" i="59"/>
  <c r="A3965" i="59"/>
  <c r="B3965" i="59"/>
  <c r="A3966" i="59"/>
  <c r="B3966" i="59"/>
  <c r="C3966" i="59" s="1"/>
  <c r="A3967" i="59"/>
  <c r="B3967" i="59"/>
  <c r="D3967" i="59" s="1"/>
  <c r="G3967" i="59" s="1"/>
  <c r="A3968" i="59"/>
  <c r="B3968" i="59"/>
  <c r="C3968" i="59"/>
  <c r="A3969" i="59"/>
  <c r="B3969" i="59"/>
  <c r="A3970" i="59"/>
  <c r="B3970" i="59"/>
  <c r="C3970" i="59" s="1"/>
  <c r="A3971" i="59"/>
  <c r="B3971" i="59"/>
  <c r="C3971" i="59" s="1"/>
  <c r="D3971" i="59"/>
  <c r="F3971" i="59" s="1"/>
  <c r="A3972" i="59"/>
  <c r="B3972" i="59"/>
  <c r="C3972" i="59" s="1"/>
  <c r="A3973" i="59"/>
  <c r="B3973" i="59"/>
  <c r="A3974" i="59"/>
  <c r="B3974" i="59"/>
  <c r="C3974" i="59" s="1"/>
  <c r="A3975" i="59"/>
  <c r="B3975" i="59"/>
  <c r="C3975" i="59" s="1"/>
  <c r="A3976" i="59"/>
  <c r="B3976" i="59"/>
  <c r="C3976" i="59" s="1"/>
  <c r="A3977" i="59"/>
  <c r="B3977" i="59"/>
  <c r="A3978" i="59"/>
  <c r="B3978" i="59"/>
  <c r="C3978" i="59" s="1"/>
  <c r="A3979" i="59"/>
  <c r="B3979" i="59"/>
  <c r="A3980" i="59"/>
  <c r="B3980" i="59"/>
  <c r="A3981" i="59"/>
  <c r="B3981" i="59"/>
  <c r="A3982" i="59"/>
  <c r="B3982" i="59"/>
  <c r="D3982" i="59" s="1"/>
  <c r="I3982" i="59" s="1"/>
  <c r="A3983" i="59"/>
  <c r="B3983" i="59"/>
  <c r="C3983" i="59" s="1"/>
  <c r="A3984" i="59"/>
  <c r="B3984" i="59"/>
  <c r="C3984" i="59" s="1"/>
  <c r="A3985" i="59"/>
  <c r="B3985" i="59"/>
  <c r="A3986" i="59"/>
  <c r="B3986" i="59"/>
  <c r="D3986" i="59" s="1"/>
  <c r="H3986" i="59" s="1"/>
  <c r="A3987" i="59"/>
  <c r="B3987" i="59"/>
  <c r="C3987" i="59" s="1"/>
  <c r="A3988" i="59"/>
  <c r="B3988" i="59"/>
  <c r="C3988" i="59" s="1"/>
  <c r="A3989" i="59"/>
  <c r="B3989" i="59"/>
  <c r="A3990" i="59"/>
  <c r="B3990" i="59"/>
  <c r="C3990" i="59" s="1"/>
  <c r="A3991" i="59"/>
  <c r="B3991" i="59"/>
  <c r="D3991" i="59" s="1"/>
  <c r="F3991" i="59" s="1"/>
  <c r="A3992" i="59"/>
  <c r="B3992" i="59"/>
  <c r="C3992" i="59" s="1"/>
  <c r="A3993" i="59"/>
  <c r="B3993" i="59"/>
  <c r="A3994" i="59"/>
  <c r="B3994" i="59"/>
  <c r="D3994" i="59" s="1"/>
  <c r="C3994" i="59"/>
  <c r="A3995" i="59"/>
  <c r="B3995" i="59"/>
  <c r="D3995" i="59" s="1"/>
  <c r="F3995" i="59" s="1"/>
  <c r="A3996" i="59"/>
  <c r="B3996" i="59"/>
  <c r="C3996" i="59" s="1"/>
  <c r="A3997" i="59"/>
  <c r="B3997" i="59"/>
  <c r="A3998" i="59"/>
  <c r="B3998" i="59"/>
  <c r="C3998" i="59" s="1"/>
  <c r="A3999" i="59"/>
  <c r="B3999" i="59"/>
  <c r="D3999" i="59" s="1"/>
  <c r="F3999" i="59" s="1"/>
  <c r="C3999" i="59"/>
  <c r="A4000" i="59"/>
  <c r="B4000" i="59"/>
  <c r="C4000" i="59" s="1"/>
  <c r="A4001" i="59"/>
  <c r="B4001" i="59"/>
  <c r="A4002" i="59"/>
  <c r="B4002" i="59"/>
  <c r="D4002" i="59" s="1"/>
  <c r="H4002" i="59" s="1"/>
  <c r="A4003" i="59"/>
  <c r="B4003" i="59"/>
  <c r="C4003" i="59" s="1"/>
  <c r="A4004" i="59"/>
  <c r="B4004" i="59"/>
  <c r="C4004" i="59" s="1"/>
  <c r="A4005" i="59"/>
  <c r="B4005" i="59"/>
  <c r="A4006" i="59"/>
  <c r="B4006" i="59"/>
  <c r="C4006" i="59" s="1"/>
  <c r="A4007" i="59"/>
  <c r="B4007" i="59"/>
  <c r="C4007" i="59" s="1"/>
  <c r="A4008" i="59"/>
  <c r="B4008" i="59"/>
  <c r="C4008" i="59" s="1"/>
  <c r="A4009" i="59"/>
  <c r="B4009" i="59"/>
  <c r="A4010" i="59"/>
  <c r="B4010" i="59"/>
  <c r="C4010" i="59" s="1"/>
  <c r="A4011" i="59"/>
  <c r="B4011" i="59"/>
  <c r="C4011" i="59" s="1"/>
  <c r="A4012" i="59"/>
  <c r="B4012" i="59"/>
  <c r="C4012" i="59" s="1"/>
  <c r="A4013" i="59"/>
  <c r="B4013" i="59"/>
  <c r="A4014" i="59"/>
  <c r="B4014" i="59"/>
  <c r="C4014" i="59" s="1"/>
  <c r="A4015" i="59"/>
  <c r="B4015" i="59"/>
  <c r="C4015" i="59" s="1"/>
  <c r="A4016" i="59"/>
  <c r="B4016" i="59"/>
  <c r="C4016" i="59" s="1"/>
  <c r="A4017" i="59"/>
  <c r="B4017" i="59"/>
  <c r="A4018" i="59"/>
  <c r="B4018" i="59"/>
  <c r="C4018" i="59" s="1"/>
  <c r="A4019" i="59"/>
  <c r="B4019" i="59"/>
  <c r="C4019" i="59" s="1"/>
  <c r="A4020" i="59"/>
  <c r="B4020" i="59"/>
  <c r="C4020" i="59" s="1"/>
  <c r="A4021" i="59"/>
  <c r="B4021" i="59"/>
  <c r="A4022" i="59"/>
  <c r="B4022" i="59"/>
  <c r="C4022" i="59"/>
  <c r="D4022" i="59"/>
  <c r="E4022" i="59"/>
  <c r="F4022" i="59"/>
  <c r="G4022" i="59"/>
  <c r="H4022" i="59"/>
  <c r="I4022" i="59"/>
  <c r="A4023" i="59"/>
  <c r="B4023" i="59"/>
  <c r="E4023" i="59" s="1"/>
  <c r="C4023" i="59"/>
  <c r="D4023" i="59"/>
  <c r="F4023" i="59"/>
  <c r="G4023" i="59"/>
  <c r="H4023" i="59"/>
  <c r="A4024" i="59"/>
  <c r="B4024" i="59"/>
  <c r="C4024" i="59"/>
  <c r="F4024" i="59"/>
  <c r="A4025" i="59"/>
  <c r="B4025" i="59"/>
  <c r="E4025" i="59" s="1"/>
  <c r="A4026" i="59"/>
  <c r="B4026" i="59"/>
  <c r="C4026" i="59"/>
  <c r="D4026" i="59"/>
  <c r="E4026" i="59"/>
  <c r="F4026" i="59"/>
  <c r="G4026" i="59"/>
  <c r="H4026" i="59"/>
  <c r="I4026" i="59"/>
  <c r="A4027" i="59"/>
  <c r="B4027" i="59"/>
  <c r="E4027" i="59" s="1"/>
  <c r="C4027" i="59"/>
  <c r="D4027" i="59"/>
  <c r="F4027" i="59"/>
  <c r="G4027" i="59"/>
  <c r="H4027" i="59"/>
  <c r="A4028" i="59"/>
  <c r="B4028" i="59"/>
  <c r="C4028" i="59" s="1"/>
  <c r="G4028" i="59"/>
  <c r="A4029" i="59"/>
  <c r="B4029" i="59"/>
  <c r="E4029" i="59"/>
  <c r="F4029" i="59"/>
  <c r="I4029" i="59"/>
  <c r="A4030" i="59"/>
  <c r="B4030" i="59"/>
  <c r="C4030" i="59"/>
  <c r="D4030" i="59"/>
  <c r="E4030" i="59"/>
  <c r="F4030" i="59"/>
  <c r="G4030" i="59"/>
  <c r="H4030" i="59"/>
  <c r="I4030" i="59"/>
  <c r="A4031" i="59"/>
  <c r="B4031" i="59"/>
  <c r="E4031" i="59" s="1"/>
  <c r="C4031" i="59"/>
  <c r="D4031" i="59"/>
  <c r="F4031" i="59"/>
  <c r="G4031" i="59"/>
  <c r="H4031" i="59"/>
  <c r="A4032" i="59"/>
  <c r="B4032" i="59"/>
  <c r="C4032" i="59"/>
  <c r="F4032" i="59"/>
  <c r="A4033" i="59"/>
  <c r="B4033" i="59"/>
  <c r="E4033" i="59" s="1"/>
  <c r="A4034" i="59"/>
  <c r="B4034" i="59"/>
  <c r="C4034" i="59"/>
  <c r="D4034" i="59"/>
  <c r="E4034" i="59"/>
  <c r="F4034" i="59"/>
  <c r="G4034" i="59"/>
  <c r="H4034" i="59"/>
  <c r="I4034" i="59"/>
  <c r="A4035" i="59"/>
  <c r="B4035" i="59"/>
  <c r="E4035" i="59" s="1"/>
  <c r="C4035" i="59"/>
  <c r="D4035" i="59"/>
  <c r="F4035" i="59"/>
  <c r="G4035" i="59"/>
  <c r="H4035" i="59"/>
  <c r="A4036" i="59"/>
  <c r="B4036" i="59"/>
  <c r="C4036" i="59" s="1"/>
  <c r="G4036" i="59"/>
  <c r="A4037" i="59"/>
  <c r="B4037" i="59"/>
  <c r="E4037" i="59"/>
  <c r="F4037" i="59"/>
  <c r="I4037" i="59"/>
  <c r="A4038" i="59"/>
  <c r="B4038" i="59"/>
  <c r="C4038" i="59"/>
  <c r="D4038" i="59"/>
  <c r="E4038" i="59"/>
  <c r="F4038" i="59"/>
  <c r="G4038" i="59"/>
  <c r="H4038" i="59"/>
  <c r="I4038" i="59"/>
  <c r="A4039" i="59"/>
  <c r="B4039" i="59"/>
  <c r="E4039" i="59" s="1"/>
  <c r="C4039" i="59"/>
  <c r="D4039" i="59"/>
  <c r="F4039" i="59"/>
  <c r="G4039" i="59"/>
  <c r="H4039" i="59"/>
  <c r="A4040" i="59"/>
  <c r="B4040" i="59"/>
  <c r="C4040" i="59"/>
  <c r="F4040" i="59"/>
  <c r="A4041" i="59"/>
  <c r="B4041" i="59"/>
  <c r="E4041" i="59" s="1"/>
  <c r="A4042" i="59"/>
  <c r="B4042" i="59"/>
  <c r="C4042" i="59"/>
  <c r="D4042" i="59"/>
  <c r="E4042" i="59"/>
  <c r="F4042" i="59"/>
  <c r="G4042" i="59"/>
  <c r="H4042" i="59"/>
  <c r="I4042" i="59"/>
  <c r="A4043" i="59"/>
  <c r="B4043" i="59"/>
  <c r="E4043" i="59" s="1"/>
  <c r="C4043" i="59"/>
  <c r="D4043" i="59"/>
  <c r="F4043" i="59"/>
  <c r="G4043" i="59"/>
  <c r="H4043" i="59"/>
  <c r="A4044" i="59"/>
  <c r="B4044" i="59"/>
  <c r="C4044" i="59" s="1"/>
  <c r="G4044" i="59"/>
  <c r="A4045" i="59"/>
  <c r="B4045" i="59"/>
  <c r="E4045" i="59"/>
  <c r="F4045" i="59"/>
  <c r="I4045" i="59"/>
  <c r="A4046" i="59"/>
  <c r="B4046" i="59"/>
  <c r="C4046" i="59"/>
  <c r="D4046" i="59"/>
  <c r="E4046" i="59"/>
  <c r="F4046" i="59"/>
  <c r="G4046" i="59"/>
  <c r="H4046" i="59"/>
  <c r="I4046" i="59"/>
  <c r="A4047" i="59"/>
  <c r="B4047" i="59"/>
  <c r="E4047" i="59" s="1"/>
  <c r="C4047" i="59"/>
  <c r="D4047" i="59"/>
  <c r="F4047" i="59"/>
  <c r="G4047" i="59"/>
  <c r="H4047" i="59"/>
  <c r="A4048" i="59"/>
  <c r="B4048" i="59"/>
  <c r="C4048" i="59"/>
  <c r="F4048" i="59"/>
  <c r="A4049" i="59"/>
  <c r="B4049" i="59"/>
  <c r="E4049" i="59" s="1"/>
  <c r="A4050" i="59"/>
  <c r="B4050" i="59"/>
  <c r="C4050" i="59"/>
  <c r="D4050" i="59"/>
  <c r="E4050" i="59"/>
  <c r="F4050" i="59"/>
  <c r="G4050" i="59"/>
  <c r="H4050" i="59"/>
  <c r="I4050" i="59"/>
  <c r="A4051" i="59"/>
  <c r="B4051" i="59"/>
  <c r="E4051" i="59" s="1"/>
  <c r="C4051" i="59"/>
  <c r="D4051" i="59"/>
  <c r="F4051" i="59"/>
  <c r="G4051" i="59"/>
  <c r="H4051" i="59"/>
  <c r="A4052" i="59"/>
  <c r="B4052" i="59"/>
  <c r="C4052" i="59" s="1"/>
  <c r="G4052" i="59"/>
  <c r="A4053" i="59"/>
  <c r="B4053" i="59"/>
  <c r="E4053" i="59"/>
  <c r="F4053" i="59"/>
  <c r="I4053" i="59"/>
  <c r="A4054" i="59"/>
  <c r="B4054" i="59"/>
  <c r="C4054" i="59"/>
  <c r="D4054" i="59"/>
  <c r="E4054" i="59"/>
  <c r="F4054" i="59"/>
  <c r="G4054" i="59"/>
  <c r="H4054" i="59"/>
  <c r="I4054" i="59"/>
  <c r="A4055" i="59"/>
  <c r="B4055" i="59"/>
  <c r="E4055" i="59" s="1"/>
  <c r="C4055" i="59"/>
  <c r="D4055" i="59"/>
  <c r="F4055" i="59"/>
  <c r="G4055" i="59"/>
  <c r="H4055" i="59"/>
  <c r="A4056" i="59"/>
  <c r="B4056" i="59"/>
  <c r="C4056" i="59"/>
  <c r="F4056" i="59"/>
  <c r="A4057" i="59"/>
  <c r="B4057" i="59"/>
  <c r="E4057" i="59" s="1"/>
  <c r="A4058" i="59"/>
  <c r="B4058" i="59"/>
  <c r="C4058" i="59"/>
  <c r="D4058" i="59"/>
  <c r="E4058" i="59"/>
  <c r="F4058" i="59"/>
  <c r="G4058" i="59"/>
  <c r="H4058" i="59"/>
  <c r="I4058" i="59"/>
  <c r="A4059" i="59"/>
  <c r="B4059" i="59"/>
  <c r="E4059" i="59" s="1"/>
  <c r="C4059" i="59"/>
  <c r="D4059" i="59"/>
  <c r="F4059" i="59"/>
  <c r="G4059" i="59"/>
  <c r="H4059" i="59"/>
  <c r="A4060" i="59"/>
  <c r="B4060" i="59"/>
  <c r="C4060" i="59" s="1"/>
  <c r="G4060" i="59"/>
  <c r="A4061" i="59"/>
  <c r="B4061" i="59"/>
  <c r="E4061" i="59"/>
  <c r="F4061" i="59"/>
  <c r="I4061" i="59"/>
  <c r="A4062" i="59"/>
  <c r="B4062" i="59"/>
  <c r="C4062" i="59"/>
  <c r="D4062" i="59"/>
  <c r="E4062" i="59"/>
  <c r="F4062" i="59"/>
  <c r="G4062" i="59"/>
  <c r="H4062" i="59"/>
  <c r="I4062" i="59"/>
  <c r="A4063" i="59"/>
  <c r="B4063" i="59"/>
  <c r="E4063" i="59" s="1"/>
  <c r="C4063" i="59"/>
  <c r="D4063" i="59"/>
  <c r="F4063" i="59"/>
  <c r="G4063" i="59"/>
  <c r="H4063" i="59"/>
  <c r="A4064" i="59"/>
  <c r="B4064" i="59"/>
  <c r="C4064" i="59"/>
  <c r="F4064" i="59"/>
  <c r="A4065" i="59"/>
  <c r="B4065" i="59"/>
  <c r="E4065" i="59" s="1"/>
  <c r="A4066" i="59"/>
  <c r="B4066" i="59"/>
  <c r="C4066" i="59"/>
  <c r="D4066" i="59"/>
  <c r="E4066" i="59"/>
  <c r="F4066" i="59"/>
  <c r="G4066" i="59"/>
  <c r="H4066" i="59"/>
  <c r="I4066" i="59"/>
  <c r="A4067" i="59"/>
  <c r="B4067" i="59"/>
  <c r="E4067" i="59" s="1"/>
  <c r="C4067" i="59"/>
  <c r="D4067" i="59"/>
  <c r="F4067" i="59"/>
  <c r="G4067" i="59"/>
  <c r="H4067" i="59"/>
  <c r="A4068" i="59"/>
  <c r="B4068" i="59"/>
  <c r="C4068" i="59" s="1"/>
  <c r="G4068" i="59"/>
  <c r="A4069" i="59"/>
  <c r="B4069" i="59"/>
  <c r="E4069" i="59"/>
  <c r="F4069" i="59"/>
  <c r="I4069" i="59"/>
  <c r="A4070" i="59"/>
  <c r="B4070" i="59"/>
  <c r="C4070" i="59"/>
  <c r="D4070" i="59"/>
  <c r="E4070" i="59"/>
  <c r="F4070" i="59"/>
  <c r="G4070" i="59"/>
  <c r="H4070" i="59"/>
  <c r="I4070" i="59"/>
  <c r="A4071" i="59"/>
  <c r="B4071" i="59"/>
  <c r="E4071" i="59" s="1"/>
  <c r="C4071" i="59"/>
  <c r="D4071" i="59"/>
  <c r="F4071" i="59"/>
  <c r="G4071" i="59"/>
  <c r="H4071" i="59"/>
  <c r="A4072" i="59"/>
  <c r="B4072" i="59"/>
  <c r="C4072" i="59"/>
  <c r="F4072" i="59"/>
  <c r="A4073" i="59"/>
  <c r="B4073" i="59"/>
  <c r="E4073" i="59" s="1"/>
  <c r="A4074" i="59"/>
  <c r="B4074" i="59"/>
  <c r="C4074" i="59"/>
  <c r="D4074" i="59"/>
  <c r="E4074" i="59"/>
  <c r="F4074" i="59"/>
  <c r="G4074" i="59"/>
  <c r="H4074" i="59"/>
  <c r="I4074" i="59"/>
  <c r="A4075" i="59"/>
  <c r="B4075" i="59"/>
  <c r="E4075" i="59" s="1"/>
  <c r="C4075" i="59"/>
  <c r="D4075" i="59"/>
  <c r="F4075" i="59"/>
  <c r="G4075" i="59"/>
  <c r="H4075" i="59"/>
  <c r="A4076" i="59"/>
  <c r="B4076" i="59"/>
  <c r="C4076" i="59" s="1"/>
  <c r="F4076" i="59"/>
  <c r="G4076" i="59"/>
  <c r="A4077" i="59"/>
  <c r="B4077" i="59"/>
  <c r="E4077" i="59"/>
  <c r="F4077" i="59"/>
  <c r="I4077" i="59"/>
  <c r="A4078" i="59"/>
  <c r="B4078" i="59"/>
  <c r="C4078" i="59"/>
  <c r="D4078" i="59"/>
  <c r="E4078" i="59"/>
  <c r="F4078" i="59"/>
  <c r="G4078" i="59"/>
  <c r="H4078" i="59"/>
  <c r="I4078" i="59"/>
  <c r="A4079" i="59"/>
  <c r="B4079" i="59"/>
  <c r="E4079" i="59" s="1"/>
  <c r="C4079" i="59"/>
  <c r="D4079" i="59"/>
  <c r="F4079" i="59"/>
  <c r="G4079" i="59"/>
  <c r="H4079" i="59"/>
  <c r="A4080" i="59"/>
  <c r="B4080" i="59"/>
  <c r="C4080" i="59"/>
  <c r="F4080" i="59"/>
  <c r="A4081" i="59"/>
  <c r="B4081" i="59"/>
  <c r="E4081" i="59" s="1"/>
  <c r="A4082" i="59"/>
  <c r="B4082" i="59"/>
  <c r="C4082" i="59"/>
  <c r="D4082" i="59"/>
  <c r="E4082" i="59"/>
  <c r="F4082" i="59"/>
  <c r="G4082" i="59"/>
  <c r="H4082" i="59"/>
  <c r="I4082" i="59"/>
  <c r="A4083" i="59"/>
  <c r="B4083" i="59"/>
  <c r="E4083" i="59" s="1"/>
  <c r="C4083" i="59"/>
  <c r="D4083" i="59"/>
  <c r="F4083" i="59"/>
  <c r="G4083" i="59"/>
  <c r="H4083" i="59"/>
  <c r="A4084" i="59"/>
  <c r="B4084" i="59"/>
  <c r="C4084" i="59" s="1"/>
  <c r="F4084" i="59"/>
  <c r="G4084" i="59"/>
  <c r="A4085" i="59"/>
  <c r="B4085" i="59"/>
  <c r="E4085" i="59"/>
  <c r="F4085" i="59"/>
  <c r="I4085" i="59"/>
  <c r="A4086" i="59"/>
  <c r="B4086" i="59"/>
  <c r="C4086" i="59"/>
  <c r="D4086" i="59"/>
  <c r="E4086" i="59"/>
  <c r="F4086" i="59"/>
  <c r="G4086" i="59"/>
  <c r="H4086" i="59"/>
  <c r="I4086" i="59"/>
  <c r="A4087" i="59"/>
  <c r="B4087" i="59"/>
  <c r="E4087" i="59" s="1"/>
  <c r="C4087" i="59"/>
  <c r="D4087" i="59"/>
  <c r="F4087" i="59"/>
  <c r="G4087" i="59"/>
  <c r="H4087" i="59"/>
  <c r="A4088" i="59"/>
  <c r="B4088" i="59"/>
  <c r="C4088" i="59"/>
  <c r="A4089" i="59"/>
  <c r="B4089" i="59"/>
  <c r="E4089" i="59" s="1"/>
  <c r="A4090" i="59"/>
  <c r="B4090" i="59"/>
  <c r="C4090" i="59"/>
  <c r="D4090" i="59"/>
  <c r="E4090" i="59"/>
  <c r="F4090" i="59"/>
  <c r="G4090" i="59"/>
  <c r="H4090" i="59"/>
  <c r="I4090" i="59"/>
  <c r="A4091" i="59"/>
  <c r="B4091" i="59"/>
  <c r="E4091" i="59" s="1"/>
  <c r="C4091" i="59"/>
  <c r="D4091" i="59"/>
  <c r="F4091" i="59"/>
  <c r="G4091" i="59"/>
  <c r="H4091" i="59"/>
  <c r="A4092" i="59"/>
  <c r="B4092" i="59"/>
  <c r="C4092" i="59" s="1"/>
  <c r="F4092" i="59"/>
  <c r="G4092" i="59"/>
  <c r="A4093" i="59"/>
  <c r="B4093" i="59"/>
  <c r="E4093" i="59"/>
  <c r="F4093" i="59"/>
  <c r="I4093" i="59"/>
  <c r="A4094" i="59"/>
  <c r="B4094" i="59"/>
  <c r="C4094" i="59"/>
  <c r="D4094" i="59"/>
  <c r="E4094" i="59"/>
  <c r="F4094" i="59"/>
  <c r="G4094" i="59"/>
  <c r="H4094" i="59"/>
  <c r="I4094" i="59"/>
  <c r="A4095" i="59"/>
  <c r="B4095" i="59"/>
  <c r="E4095" i="59" s="1"/>
  <c r="C4095" i="59"/>
  <c r="D4095" i="59"/>
  <c r="F4095" i="59"/>
  <c r="G4095" i="59"/>
  <c r="H4095" i="59"/>
  <c r="A4096" i="59"/>
  <c r="B4096" i="59"/>
  <c r="C4096" i="59"/>
  <c r="A4097" i="59"/>
  <c r="B4097" i="59"/>
  <c r="E4097" i="59" s="1"/>
  <c r="A4098" i="59"/>
  <c r="B4098" i="59"/>
  <c r="C4098" i="59"/>
  <c r="D4098" i="59"/>
  <c r="E4098" i="59"/>
  <c r="F4098" i="59"/>
  <c r="G4098" i="59"/>
  <c r="H4098" i="59"/>
  <c r="I4098" i="59"/>
  <c r="A4099" i="59"/>
  <c r="B4099" i="59"/>
  <c r="E4099" i="59" s="1"/>
  <c r="C4099" i="59"/>
  <c r="D4099" i="59"/>
  <c r="F4099" i="59"/>
  <c r="G4099" i="59"/>
  <c r="H4099" i="59"/>
  <c r="A4100" i="59"/>
  <c r="B4100" i="59"/>
  <c r="C4100" i="59" s="1"/>
  <c r="F4100" i="59"/>
  <c r="G4100" i="59"/>
  <c r="A4101" i="59"/>
  <c r="B4101" i="59"/>
  <c r="E4101" i="59"/>
  <c r="F4101" i="59"/>
  <c r="I4101" i="59"/>
  <c r="A4102" i="59"/>
  <c r="B4102" i="59"/>
  <c r="C4102" i="59"/>
  <c r="D4102" i="59"/>
  <c r="E4102" i="59"/>
  <c r="F4102" i="59"/>
  <c r="G4102" i="59"/>
  <c r="H4102" i="59"/>
  <c r="I4102" i="59"/>
  <c r="A4103" i="59"/>
  <c r="B4103" i="59"/>
  <c r="E4103" i="59" s="1"/>
  <c r="C4103" i="59"/>
  <c r="D4103" i="59"/>
  <c r="F4103" i="59"/>
  <c r="G4103" i="59"/>
  <c r="H4103" i="59"/>
  <c r="A4104" i="59"/>
  <c r="B4104" i="59"/>
  <c r="C4104" i="59"/>
  <c r="A4105" i="59"/>
  <c r="B4105" i="59"/>
  <c r="E4105" i="59" s="1"/>
  <c r="A4106" i="59"/>
  <c r="B4106" i="59"/>
  <c r="C4106" i="59"/>
  <c r="D4106" i="59"/>
  <c r="E4106" i="59"/>
  <c r="F4106" i="59"/>
  <c r="G4106" i="59"/>
  <c r="H4106" i="59"/>
  <c r="I4106" i="59"/>
  <c r="A4107" i="59"/>
  <c r="B4107" i="59"/>
  <c r="E4107" i="59" s="1"/>
  <c r="C4107" i="59"/>
  <c r="D4107" i="59"/>
  <c r="F4107" i="59"/>
  <c r="G4107" i="59"/>
  <c r="H4107" i="59"/>
  <c r="A4108" i="59"/>
  <c r="B4108" i="59"/>
  <c r="C4108" i="59" s="1"/>
  <c r="F4108" i="59"/>
  <c r="G4108" i="59"/>
  <c r="A4109" i="59"/>
  <c r="B4109" i="59"/>
  <c r="E4109" i="59"/>
  <c r="F4109" i="59"/>
  <c r="I4109" i="59"/>
  <c r="A4110" i="59"/>
  <c r="B4110" i="59"/>
  <c r="C4110" i="59"/>
  <c r="D4110" i="59"/>
  <c r="E4110" i="59"/>
  <c r="F4110" i="59"/>
  <c r="G4110" i="59"/>
  <c r="H4110" i="59"/>
  <c r="I4110" i="59"/>
  <c r="A4111" i="59"/>
  <c r="B4111" i="59"/>
  <c r="E4111" i="59" s="1"/>
  <c r="C4111" i="59"/>
  <c r="D4111" i="59"/>
  <c r="F4111" i="59"/>
  <c r="G4111" i="59"/>
  <c r="H4111" i="59"/>
  <c r="A4112" i="59"/>
  <c r="B4112" i="59"/>
  <c r="C4112" i="59"/>
  <c r="A4113" i="59"/>
  <c r="B4113" i="59"/>
  <c r="E4113" i="59" s="1"/>
  <c r="A4114" i="59"/>
  <c r="B4114" i="59"/>
  <c r="C4114" i="59"/>
  <c r="D4114" i="59"/>
  <c r="E4114" i="59"/>
  <c r="F4114" i="59"/>
  <c r="G4114" i="59"/>
  <c r="H4114" i="59"/>
  <c r="I4114" i="59"/>
  <c r="A4115" i="59"/>
  <c r="B4115" i="59"/>
  <c r="E4115" i="59" s="1"/>
  <c r="C4115" i="59"/>
  <c r="D4115" i="59"/>
  <c r="F4115" i="59"/>
  <c r="G4115" i="59"/>
  <c r="H4115" i="59"/>
  <c r="A4116" i="59"/>
  <c r="B4116" i="59"/>
  <c r="C4116" i="59" s="1"/>
  <c r="F4116" i="59"/>
  <c r="G4116" i="59"/>
  <c r="A4117" i="59"/>
  <c r="B4117" i="59"/>
  <c r="E4117" i="59"/>
  <c r="F4117" i="59"/>
  <c r="I4117" i="59"/>
  <c r="A4118" i="59"/>
  <c r="B4118" i="59"/>
  <c r="C4118" i="59"/>
  <c r="D4118" i="59"/>
  <c r="E4118" i="59"/>
  <c r="F4118" i="59"/>
  <c r="G4118" i="59"/>
  <c r="H4118" i="59"/>
  <c r="I4118" i="59"/>
  <c r="A4119" i="59"/>
  <c r="B4119" i="59"/>
  <c r="E4119" i="59" s="1"/>
  <c r="C4119" i="59"/>
  <c r="D4119" i="59"/>
  <c r="F4119" i="59"/>
  <c r="G4119" i="59"/>
  <c r="H4119" i="59"/>
  <c r="A4120" i="59"/>
  <c r="B4120" i="59"/>
  <c r="C4120" i="59"/>
  <c r="A4121" i="59"/>
  <c r="B4121" i="59"/>
  <c r="E4121" i="59" s="1"/>
  <c r="A4122" i="59"/>
  <c r="B4122" i="59"/>
  <c r="C4122" i="59"/>
  <c r="D4122" i="59"/>
  <c r="E4122" i="59"/>
  <c r="F4122" i="59"/>
  <c r="G4122" i="59"/>
  <c r="H4122" i="59"/>
  <c r="I4122" i="59"/>
  <c r="A4123" i="59"/>
  <c r="B4123" i="59"/>
  <c r="E4123" i="59" s="1"/>
  <c r="C4123" i="59"/>
  <c r="D4123" i="59"/>
  <c r="F4123" i="59"/>
  <c r="G4123" i="59"/>
  <c r="H4123" i="59"/>
  <c r="A4124" i="59"/>
  <c r="B4124" i="59"/>
  <c r="C4124" i="59" s="1"/>
  <c r="F4124" i="59"/>
  <c r="G4124" i="59"/>
  <c r="A4125" i="59"/>
  <c r="B4125" i="59"/>
  <c r="E4125" i="59"/>
  <c r="F4125" i="59"/>
  <c r="I4125" i="59"/>
  <c r="A4126" i="59"/>
  <c r="B4126" i="59"/>
  <c r="C4126" i="59"/>
  <c r="D4126" i="59"/>
  <c r="E4126" i="59"/>
  <c r="F4126" i="59"/>
  <c r="G4126" i="59"/>
  <c r="H4126" i="59"/>
  <c r="I4126" i="59"/>
  <c r="A4127" i="59"/>
  <c r="B4127" i="59"/>
  <c r="E4127" i="59" s="1"/>
  <c r="C4127" i="59"/>
  <c r="D4127" i="59"/>
  <c r="F4127" i="59"/>
  <c r="G4127" i="59"/>
  <c r="H4127" i="59"/>
  <c r="A4128" i="59"/>
  <c r="B4128" i="59"/>
  <c r="C4128" i="59"/>
  <c r="A4129" i="59"/>
  <c r="B4129" i="59"/>
  <c r="E4129" i="59" s="1"/>
  <c r="A4130" i="59"/>
  <c r="B4130" i="59"/>
  <c r="C4130" i="59"/>
  <c r="D4130" i="59"/>
  <c r="E4130" i="59"/>
  <c r="F4130" i="59"/>
  <c r="G4130" i="59"/>
  <c r="H4130" i="59"/>
  <c r="I4130" i="59"/>
  <c r="A4131" i="59"/>
  <c r="B4131" i="59"/>
  <c r="E4131" i="59" s="1"/>
  <c r="C4131" i="59"/>
  <c r="D4131" i="59"/>
  <c r="F4131" i="59"/>
  <c r="G4131" i="59"/>
  <c r="H4131" i="59"/>
  <c r="A4132" i="59"/>
  <c r="B4132" i="59"/>
  <c r="C4132" i="59" s="1"/>
  <c r="F4132" i="59"/>
  <c r="G4132" i="59"/>
  <c r="A4133" i="59"/>
  <c r="B4133" i="59"/>
  <c r="E4133" i="59"/>
  <c r="F4133" i="59"/>
  <c r="I4133" i="59"/>
  <c r="A4134" i="59"/>
  <c r="B4134" i="59"/>
  <c r="C4134" i="59"/>
  <c r="D4134" i="59"/>
  <c r="E4134" i="59"/>
  <c r="F4134" i="59"/>
  <c r="G4134" i="59"/>
  <c r="H4134" i="59"/>
  <c r="I4134" i="59"/>
  <c r="A4135" i="59"/>
  <c r="B4135" i="59"/>
  <c r="E4135" i="59" s="1"/>
  <c r="C4135" i="59"/>
  <c r="D4135" i="59"/>
  <c r="F4135" i="59"/>
  <c r="G4135" i="59"/>
  <c r="H4135" i="59"/>
  <c r="A4136" i="59"/>
  <c r="B4136" i="59"/>
  <c r="C4136" i="59"/>
  <c r="A4137" i="59"/>
  <c r="B4137" i="59"/>
  <c r="E4137" i="59" s="1"/>
  <c r="A4138" i="59"/>
  <c r="B4138" i="59"/>
  <c r="C4138" i="59"/>
  <c r="D4138" i="59"/>
  <c r="E4138" i="59"/>
  <c r="F4138" i="59"/>
  <c r="G4138" i="59"/>
  <c r="H4138" i="59"/>
  <c r="I4138" i="59"/>
  <c r="A4139" i="59"/>
  <c r="B4139" i="59"/>
  <c r="E4139" i="59" s="1"/>
  <c r="C4139" i="59"/>
  <c r="D4139" i="59"/>
  <c r="F4139" i="59"/>
  <c r="G4139" i="59"/>
  <c r="H4139" i="59"/>
  <c r="A4140" i="59"/>
  <c r="B4140" i="59"/>
  <c r="C4140" i="59" s="1"/>
  <c r="F4140" i="59"/>
  <c r="G4140" i="59"/>
  <c r="A4141" i="59"/>
  <c r="B4141" i="59"/>
  <c r="E4141" i="59"/>
  <c r="F4141" i="59"/>
  <c r="I4141" i="59"/>
  <c r="A4142" i="59"/>
  <c r="B4142" i="59"/>
  <c r="C4142" i="59"/>
  <c r="D4142" i="59"/>
  <c r="E4142" i="59"/>
  <c r="F4142" i="59"/>
  <c r="G4142" i="59"/>
  <c r="H4142" i="59"/>
  <c r="I4142" i="59"/>
  <c r="A4143" i="59"/>
  <c r="B4143" i="59"/>
  <c r="E4143" i="59" s="1"/>
  <c r="C4143" i="59"/>
  <c r="D4143" i="59"/>
  <c r="F4143" i="59"/>
  <c r="G4143" i="59"/>
  <c r="H4143" i="59"/>
  <c r="A4144" i="59"/>
  <c r="B4144" i="59"/>
  <c r="C4144" i="59"/>
  <c r="A4145" i="59"/>
  <c r="B4145" i="59"/>
  <c r="E4145" i="59" s="1"/>
  <c r="A4146" i="59"/>
  <c r="B4146" i="59"/>
  <c r="C4146" i="59"/>
  <c r="D4146" i="59"/>
  <c r="E4146" i="59"/>
  <c r="F4146" i="59"/>
  <c r="G4146" i="59"/>
  <c r="H4146" i="59"/>
  <c r="I4146" i="59"/>
  <c r="A4147" i="59"/>
  <c r="B4147" i="59"/>
  <c r="E4147" i="59" s="1"/>
  <c r="C4147" i="59"/>
  <c r="D4147" i="59"/>
  <c r="F4147" i="59"/>
  <c r="G4147" i="59"/>
  <c r="H4147" i="59"/>
  <c r="A4148" i="59"/>
  <c r="B4148" i="59"/>
  <c r="C4148" i="59" s="1"/>
  <c r="F4148" i="59"/>
  <c r="G4148" i="59"/>
  <c r="A4149" i="59"/>
  <c r="B4149" i="59"/>
  <c r="E4149" i="59"/>
  <c r="F4149" i="59"/>
  <c r="I4149" i="59"/>
  <c r="A4150" i="59"/>
  <c r="B4150" i="59"/>
  <c r="C4150" i="59"/>
  <c r="D4150" i="59"/>
  <c r="E4150" i="59"/>
  <c r="F4150" i="59"/>
  <c r="G4150" i="59"/>
  <c r="H4150" i="59"/>
  <c r="I4150" i="59"/>
  <c r="A4151" i="59"/>
  <c r="B4151" i="59"/>
  <c r="E4151" i="59" s="1"/>
  <c r="C4151" i="59"/>
  <c r="D4151" i="59"/>
  <c r="F4151" i="59"/>
  <c r="G4151" i="59"/>
  <c r="H4151" i="59"/>
  <c r="A4152" i="59"/>
  <c r="B4152" i="59"/>
  <c r="C4152" i="59"/>
  <c r="A4153" i="59"/>
  <c r="B4153" i="59"/>
  <c r="E4153" i="59" s="1"/>
  <c r="A4154" i="59"/>
  <c r="B4154" i="59"/>
  <c r="C4154" i="59"/>
  <c r="D4154" i="59"/>
  <c r="E4154" i="59"/>
  <c r="F4154" i="59"/>
  <c r="G4154" i="59"/>
  <c r="H4154" i="59"/>
  <c r="I4154" i="59"/>
  <c r="A4155" i="59"/>
  <c r="B4155" i="59"/>
  <c r="E4155" i="59" s="1"/>
  <c r="C4155" i="59"/>
  <c r="D4155" i="59"/>
  <c r="F4155" i="59"/>
  <c r="G4155" i="59"/>
  <c r="H4155" i="59"/>
  <c r="A4156" i="59"/>
  <c r="B4156" i="59"/>
  <c r="C4156" i="59" s="1"/>
  <c r="F4156" i="59"/>
  <c r="G4156" i="59"/>
  <c r="A4157" i="59"/>
  <c r="B4157" i="59"/>
  <c r="E4157" i="59"/>
  <c r="F4157" i="59"/>
  <c r="I4157" i="59"/>
  <c r="A4158" i="59"/>
  <c r="B4158" i="59"/>
  <c r="C4158" i="59"/>
  <c r="D4158" i="59"/>
  <c r="E4158" i="59"/>
  <c r="F4158" i="59"/>
  <c r="G4158" i="59"/>
  <c r="H4158" i="59"/>
  <c r="I4158" i="59"/>
  <c r="A4159" i="59"/>
  <c r="B4159" i="59"/>
  <c r="E4159" i="59" s="1"/>
  <c r="C4159" i="59"/>
  <c r="D4159" i="59"/>
  <c r="F4159" i="59"/>
  <c r="G4159" i="59"/>
  <c r="H4159" i="59"/>
  <c r="A4160" i="59"/>
  <c r="B4160" i="59"/>
  <c r="C4160" i="59"/>
  <c r="A4161" i="59"/>
  <c r="B4161" i="59"/>
  <c r="E4161" i="59" s="1"/>
  <c r="A4162" i="59"/>
  <c r="B4162" i="59"/>
  <c r="C4162" i="59"/>
  <c r="D4162" i="59"/>
  <c r="E4162" i="59"/>
  <c r="F4162" i="59"/>
  <c r="G4162" i="59"/>
  <c r="H4162" i="59"/>
  <c r="I4162" i="59"/>
  <c r="A4163" i="59"/>
  <c r="B4163" i="59"/>
  <c r="E4163" i="59" s="1"/>
  <c r="C4163" i="59"/>
  <c r="D4163" i="59"/>
  <c r="F4163" i="59"/>
  <c r="G4163" i="59"/>
  <c r="H4163" i="59"/>
  <c r="A4164" i="59"/>
  <c r="B4164" i="59"/>
  <c r="C4164" i="59" s="1"/>
  <c r="F4164" i="59"/>
  <c r="G4164" i="59"/>
  <c r="A4165" i="59"/>
  <c r="B4165" i="59"/>
  <c r="E4165" i="59"/>
  <c r="F4165" i="59"/>
  <c r="I4165" i="59"/>
  <c r="A4166" i="59"/>
  <c r="B4166" i="59"/>
  <c r="C4166" i="59"/>
  <c r="D4166" i="59"/>
  <c r="E4166" i="59"/>
  <c r="F4166" i="59"/>
  <c r="G4166" i="59"/>
  <c r="H4166" i="59"/>
  <c r="I4166" i="59"/>
  <c r="A4167" i="59"/>
  <c r="B4167" i="59"/>
  <c r="E4167" i="59" s="1"/>
  <c r="C4167" i="59"/>
  <c r="D4167" i="59"/>
  <c r="F4167" i="59"/>
  <c r="G4167" i="59"/>
  <c r="H4167" i="59"/>
  <c r="A4168" i="59"/>
  <c r="B4168" i="59"/>
  <c r="C4168" i="59"/>
  <c r="A4169" i="59"/>
  <c r="B4169" i="59"/>
  <c r="E4169" i="59" s="1"/>
  <c r="A4170" i="59"/>
  <c r="B4170" i="59"/>
  <c r="C4170" i="59"/>
  <c r="D4170" i="59"/>
  <c r="E4170" i="59"/>
  <c r="F4170" i="59"/>
  <c r="G4170" i="59"/>
  <c r="H4170" i="59"/>
  <c r="I4170" i="59"/>
  <c r="A4171" i="59"/>
  <c r="B4171" i="59"/>
  <c r="E4171" i="59" s="1"/>
  <c r="C4171" i="59"/>
  <c r="D4171" i="59"/>
  <c r="F4171" i="59"/>
  <c r="G4171" i="59"/>
  <c r="H4171" i="59"/>
  <c r="A4172" i="59"/>
  <c r="B4172" i="59"/>
  <c r="C4172" i="59" s="1"/>
  <c r="F4172" i="59"/>
  <c r="G4172" i="59"/>
  <c r="A4173" i="59"/>
  <c r="B4173" i="59"/>
  <c r="E4173" i="59"/>
  <c r="F4173" i="59"/>
  <c r="I4173" i="59"/>
  <c r="A4174" i="59"/>
  <c r="B4174" i="59"/>
  <c r="C4174" i="59"/>
  <c r="D4174" i="59"/>
  <c r="E4174" i="59"/>
  <c r="F4174" i="59"/>
  <c r="G4174" i="59"/>
  <c r="H4174" i="59"/>
  <c r="I4174" i="59"/>
  <c r="A4175" i="59"/>
  <c r="B4175" i="59"/>
  <c r="E4175" i="59" s="1"/>
  <c r="C4175" i="59"/>
  <c r="D4175" i="59"/>
  <c r="F4175" i="59"/>
  <c r="G4175" i="59"/>
  <c r="H4175" i="59"/>
  <c r="A4176" i="59"/>
  <c r="B4176" i="59"/>
  <c r="C4176" i="59"/>
  <c r="A4177" i="59"/>
  <c r="B4177" i="59"/>
  <c r="E4177" i="59" s="1"/>
  <c r="A4178" i="59"/>
  <c r="B4178" i="59"/>
  <c r="C4178" i="59"/>
  <c r="D4178" i="59"/>
  <c r="E4178" i="59"/>
  <c r="F4178" i="59"/>
  <c r="G4178" i="59"/>
  <c r="H4178" i="59"/>
  <c r="I4178" i="59"/>
  <c r="A4179" i="59"/>
  <c r="B4179" i="59"/>
  <c r="E4179" i="59" s="1"/>
  <c r="C4179" i="59"/>
  <c r="D4179" i="59"/>
  <c r="F4179" i="59"/>
  <c r="G4179" i="59"/>
  <c r="H4179" i="59"/>
  <c r="A4180" i="59"/>
  <c r="B4180" i="59"/>
  <c r="C4180" i="59" s="1"/>
  <c r="F4180" i="59"/>
  <c r="G4180" i="59"/>
  <c r="A4181" i="59"/>
  <c r="B4181" i="59"/>
  <c r="E4181" i="59"/>
  <c r="F4181" i="59"/>
  <c r="I4181" i="59"/>
  <c r="A4182" i="59"/>
  <c r="B4182" i="59"/>
  <c r="C4182" i="59"/>
  <c r="D4182" i="59"/>
  <c r="E4182" i="59"/>
  <c r="F4182" i="59"/>
  <c r="G4182" i="59"/>
  <c r="H4182" i="59"/>
  <c r="I4182" i="59"/>
  <c r="A4183" i="59"/>
  <c r="B4183" i="59"/>
  <c r="E4183" i="59" s="1"/>
  <c r="C4183" i="59"/>
  <c r="D4183" i="59"/>
  <c r="F4183" i="59"/>
  <c r="G4183" i="59"/>
  <c r="H4183" i="59"/>
  <c r="A4184" i="59"/>
  <c r="B4184" i="59"/>
  <c r="C4184" i="59"/>
  <c r="A4185" i="59"/>
  <c r="B4185" i="59"/>
  <c r="E4185" i="59" s="1"/>
  <c r="A4186" i="59"/>
  <c r="B4186" i="59"/>
  <c r="C4186" i="59"/>
  <c r="D4186" i="59"/>
  <c r="E4186" i="59"/>
  <c r="F4186" i="59"/>
  <c r="G4186" i="59"/>
  <c r="H4186" i="59"/>
  <c r="I4186" i="59"/>
  <c r="A4187" i="59"/>
  <c r="B4187" i="59"/>
  <c r="E4187" i="59" s="1"/>
  <c r="C4187" i="59"/>
  <c r="D4187" i="59"/>
  <c r="F4187" i="59"/>
  <c r="G4187" i="59"/>
  <c r="H4187" i="59"/>
  <c r="A4188" i="59"/>
  <c r="B4188" i="59"/>
  <c r="C4188" i="59" s="1"/>
  <c r="F4188" i="59"/>
  <c r="G4188" i="59"/>
  <c r="A4189" i="59"/>
  <c r="B4189" i="59"/>
  <c r="E4189" i="59"/>
  <c r="F4189" i="59"/>
  <c r="I4189" i="59"/>
  <c r="A4190" i="59"/>
  <c r="B4190" i="59"/>
  <c r="C4190" i="59"/>
  <c r="D4190" i="59"/>
  <c r="E4190" i="59"/>
  <c r="F4190" i="59"/>
  <c r="G4190" i="59"/>
  <c r="H4190" i="59"/>
  <c r="I4190" i="59"/>
  <c r="A4191" i="59"/>
  <c r="B4191" i="59"/>
  <c r="E4191" i="59" s="1"/>
  <c r="C4191" i="59"/>
  <c r="D4191" i="59"/>
  <c r="F4191" i="59"/>
  <c r="G4191" i="59"/>
  <c r="H4191" i="59"/>
  <c r="A4192" i="59"/>
  <c r="B4192" i="59"/>
  <c r="C4192" i="59"/>
  <c r="A4193" i="59"/>
  <c r="B4193" i="59"/>
  <c r="E4193" i="59" s="1"/>
  <c r="A4194" i="59"/>
  <c r="B4194" i="59"/>
  <c r="C4194" i="59"/>
  <c r="D4194" i="59"/>
  <c r="E4194" i="59"/>
  <c r="F4194" i="59"/>
  <c r="G4194" i="59"/>
  <c r="H4194" i="59"/>
  <c r="I4194" i="59"/>
  <c r="A4195" i="59"/>
  <c r="B4195" i="59"/>
  <c r="E4195" i="59" s="1"/>
  <c r="C4195" i="59"/>
  <c r="D4195" i="59"/>
  <c r="F4195" i="59"/>
  <c r="G4195" i="59"/>
  <c r="H4195" i="59"/>
  <c r="A4196" i="59"/>
  <c r="B4196" i="59"/>
  <c r="C4196" i="59" s="1"/>
  <c r="F4196" i="59"/>
  <c r="G4196" i="59"/>
  <c r="A4197" i="59"/>
  <c r="B4197" i="59"/>
  <c r="E4197" i="59"/>
  <c r="F4197" i="59"/>
  <c r="I4197" i="59"/>
  <c r="A4198" i="59"/>
  <c r="B4198" i="59"/>
  <c r="C4198" i="59"/>
  <c r="D4198" i="59"/>
  <c r="E4198" i="59"/>
  <c r="F4198" i="59"/>
  <c r="G4198" i="59"/>
  <c r="H4198" i="59"/>
  <c r="I4198" i="59"/>
  <c r="A4199" i="59"/>
  <c r="B4199" i="59"/>
  <c r="E4199" i="59" s="1"/>
  <c r="C4199" i="59"/>
  <c r="D4199" i="59"/>
  <c r="F4199" i="59"/>
  <c r="G4199" i="59"/>
  <c r="H4199" i="59"/>
  <c r="A4200" i="59"/>
  <c r="B4200" i="59"/>
  <c r="C4200" i="59"/>
  <c r="A4201" i="59"/>
  <c r="B4201" i="59"/>
  <c r="E4201" i="59" s="1"/>
  <c r="A4202" i="59"/>
  <c r="B4202" i="59"/>
  <c r="C4202" i="59"/>
  <c r="D4202" i="59"/>
  <c r="E4202" i="59"/>
  <c r="F4202" i="59"/>
  <c r="G4202" i="59"/>
  <c r="H4202" i="59"/>
  <c r="I4202" i="59"/>
  <c r="A4203" i="59"/>
  <c r="B4203" i="59"/>
  <c r="E4203" i="59" s="1"/>
  <c r="C4203" i="59"/>
  <c r="D4203" i="59"/>
  <c r="F4203" i="59"/>
  <c r="G4203" i="59"/>
  <c r="H4203" i="59"/>
  <c r="A4204" i="59"/>
  <c r="B4204" i="59"/>
  <c r="C4204" i="59" s="1"/>
  <c r="F4204" i="59"/>
  <c r="G4204" i="59"/>
  <c r="A4205" i="59"/>
  <c r="B4205" i="59"/>
  <c r="E4205" i="59"/>
  <c r="F4205" i="59"/>
  <c r="I4205" i="59"/>
  <c r="A4206" i="59"/>
  <c r="B4206" i="59"/>
  <c r="C4206" i="59"/>
  <c r="D4206" i="59"/>
  <c r="E4206" i="59"/>
  <c r="F4206" i="59"/>
  <c r="G4206" i="59"/>
  <c r="H4206" i="59"/>
  <c r="I4206" i="59"/>
  <c r="A4207" i="59"/>
  <c r="B4207" i="59"/>
  <c r="E4207" i="59" s="1"/>
  <c r="C4207" i="59"/>
  <c r="D4207" i="59"/>
  <c r="F4207" i="59"/>
  <c r="G4207" i="59"/>
  <c r="H4207" i="59"/>
  <c r="A4208" i="59"/>
  <c r="B4208" i="59"/>
  <c r="C4208" i="59"/>
  <c r="A4209" i="59"/>
  <c r="B4209" i="59"/>
  <c r="E4209" i="59" s="1"/>
  <c r="A4210" i="59"/>
  <c r="B4210" i="59"/>
  <c r="C4210" i="59"/>
  <c r="D4210" i="59"/>
  <c r="E4210" i="59"/>
  <c r="F4210" i="59"/>
  <c r="G4210" i="59"/>
  <c r="H4210" i="59"/>
  <c r="I4210" i="59"/>
  <c r="A4211" i="59"/>
  <c r="B4211" i="59"/>
  <c r="E4211" i="59" s="1"/>
  <c r="C4211" i="59"/>
  <c r="D4211" i="59"/>
  <c r="F4211" i="59"/>
  <c r="G4211" i="59"/>
  <c r="H4211" i="59"/>
  <c r="A4212" i="59"/>
  <c r="B4212" i="59"/>
  <c r="C4212" i="59" s="1"/>
  <c r="F4212" i="59"/>
  <c r="G4212" i="59"/>
  <c r="A4213" i="59"/>
  <c r="B4213" i="59"/>
  <c r="E4213" i="59"/>
  <c r="F4213" i="59"/>
  <c r="I4213" i="59"/>
  <c r="A4214" i="59"/>
  <c r="B4214" i="59"/>
  <c r="C4214" i="59"/>
  <c r="D4214" i="59"/>
  <c r="E4214" i="59"/>
  <c r="F4214" i="59"/>
  <c r="G4214" i="59"/>
  <c r="H4214" i="59"/>
  <c r="I4214" i="59"/>
  <c r="A4215" i="59"/>
  <c r="B4215" i="59"/>
  <c r="E4215" i="59" s="1"/>
  <c r="C4215" i="59"/>
  <c r="D4215" i="59"/>
  <c r="F4215" i="59"/>
  <c r="G4215" i="59"/>
  <c r="H4215" i="59"/>
  <c r="A4216" i="59"/>
  <c r="B4216" i="59"/>
  <c r="C4216" i="59"/>
  <c r="A4217" i="59"/>
  <c r="B4217" i="59"/>
  <c r="E4217" i="59" s="1"/>
  <c r="A4218" i="59"/>
  <c r="B4218" i="59"/>
  <c r="C4218" i="59"/>
  <c r="D4218" i="59"/>
  <c r="E4218" i="59"/>
  <c r="F4218" i="59"/>
  <c r="G4218" i="59"/>
  <c r="H4218" i="59"/>
  <c r="I4218" i="59"/>
  <c r="A4219" i="59"/>
  <c r="B4219" i="59"/>
  <c r="E4219" i="59" s="1"/>
  <c r="C4219" i="59"/>
  <c r="D4219" i="59"/>
  <c r="F4219" i="59"/>
  <c r="G4219" i="59"/>
  <c r="H4219" i="59"/>
  <c r="A4220" i="59"/>
  <c r="B4220" i="59"/>
  <c r="C4220" i="59" s="1"/>
  <c r="F4220" i="59"/>
  <c r="G4220" i="59"/>
  <c r="A4221" i="59"/>
  <c r="B4221" i="59"/>
  <c r="E4221" i="59"/>
  <c r="F4221" i="59"/>
  <c r="I4221" i="59"/>
  <c r="A4222" i="59"/>
  <c r="B4222" i="59"/>
  <c r="C4222" i="59"/>
  <c r="D4222" i="59"/>
  <c r="E4222" i="59"/>
  <c r="F4222" i="59"/>
  <c r="G4222" i="59"/>
  <c r="H4222" i="59"/>
  <c r="I4222" i="59"/>
  <c r="A4223" i="59"/>
  <c r="B4223" i="59"/>
  <c r="E4223" i="59" s="1"/>
  <c r="C4223" i="59"/>
  <c r="D4223" i="59"/>
  <c r="F4223" i="59"/>
  <c r="G4223" i="59"/>
  <c r="H4223" i="59"/>
  <c r="A4224" i="59"/>
  <c r="B4224" i="59"/>
  <c r="C4224" i="59"/>
  <c r="A4225" i="59"/>
  <c r="B4225" i="59"/>
  <c r="E4225" i="59" s="1"/>
  <c r="A4226" i="59"/>
  <c r="B4226" i="59"/>
  <c r="C4226" i="59"/>
  <c r="D4226" i="59"/>
  <c r="E4226" i="59"/>
  <c r="F4226" i="59"/>
  <c r="G4226" i="59"/>
  <c r="H4226" i="59"/>
  <c r="I4226" i="59"/>
  <c r="A4227" i="59"/>
  <c r="B4227" i="59"/>
  <c r="E4227" i="59" s="1"/>
  <c r="C4227" i="59"/>
  <c r="D4227" i="59"/>
  <c r="F4227" i="59"/>
  <c r="G4227" i="59"/>
  <c r="H4227" i="59"/>
  <c r="A4228" i="59"/>
  <c r="B4228" i="59"/>
  <c r="C4228" i="59"/>
  <c r="F4228" i="59"/>
  <c r="G4228" i="59"/>
  <c r="A4229" i="59"/>
  <c r="B4229" i="59"/>
  <c r="E4229" i="59"/>
  <c r="F4229" i="59"/>
  <c r="A4230" i="59"/>
  <c r="B4230" i="59"/>
  <c r="C4230" i="59"/>
  <c r="D4230" i="59"/>
  <c r="E4230" i="59"/>
  <c r="F4230" i="59"/>
  <c r="G4230" i="59"/>
  <c r="H4230" i="59"/>
  <c r="I4230" i="59"/>
  <c r="A4231" i="59"/>
  <c r="B4231" i="59"/>
  <c r="E4231" i="59" s="1"/>
  <c r="C4231" i="59"/>
  <c r="D4231" i="59"/>
  <c r="F4231" i="59"/>
  <c r="G4231" i="59"/>
  <c r="H4231" i="59"/>
  <c r="A4232" i="59"/>
  <c r="B4232" i="59"/>
  <c r="C4232" i="59"/>
  <c r="A4233" i="59"/>
  <c r="B4233" i="59"/>
  <c r="E4233" i="59" s="1"/>
  <c r="A4234" i="59"/>
  <c r="B4234" i="59"/>
  <c r="C4234" i="59"/>
  <c r="D4234" i="59"/>
  <c r="E4234" i="59"/>
  <c r="F4234" i="59"/>
  <c r="G4234" i="59"/>
  <c r="H4234" i="59"/>
  <c r="I4234" i="59"/>
  <c r="A4235" i="59"/>
  <c r="B4235" i="59"/>
  <c r="E4235" i="59" s="1"/>
  <c r="C4235" i="59"/>
  <c r="D4235" i="59"/>
  <c r="F4235" i="59"/>
  <c r="G4235" i="59"/>
  <c r="H4235" i="59"/>
  <c r="A4236" i="59"/>
  <c r="B4236" i="59"/>
  <c r="C4236" i="59"/>
  <c r="F4236" i="59"/>
  <c r="G4236" i="59"/>
  <c r="A4237" i="59"/>
  <c r="B4237" i="59"/>
  <c r="E4237" i="59"/>
  <c r="F4237" i="59"/>
  <c r="A4238" i="59"/>
  <c r="B4238" i="59"/>
  <c r="C4238" i="59"/>
  <c r="D4238" i="59"/>
  <c r="E4238" i="59"/>
  <c r="F4238" i="59"/>
  <c r="G4238" i="59"/>
  <c r="H4238" i="59"/>
  <c r="I4238" i="59"/>
  <c r="A4239" i="59"/>
  <c r="B4239" i="59"/>
  <c r="E4239" i="59" s="1"/>
  <c r="C4239" i="59"/>
  <c r="D4239" i="59"/>
  <c r="F4239" i="59"/>
  <c r="G4239" i="59"/>
  <c r="H4239" i="59"/>
  <c r="A4240" i="59"/>
  <c r="B4240" i="59"/>
  <c r="C4240" i="59"/>
  <c r="A4241" i="59"/>
  <c r="B4241" i="59"/>
  <c r="E4241" i="59" s="1"/>
  <c r="A4242" i="59"/>
  <c r="B4242" i="59"/>
  <c r="C4242" i="59"/>
  <c r="D4242" i="59"/>
  <c r="E4242" i="59"/>
  <c r="F4242" i="59"/>
  <c r="G4242" i="59"/>
  <c r="H4242" i="59"/>
  <c r="I4242" i="59"/>
  <c r="A4243" i="59"/>
  <c r="B4243" i="59"/>
  <c r="E4243" i="59" s="1"/>
  <c r="C4243" i="59"/>
  <c r="D4243" i="59"/>
  <c r="F4243" i="59"/>
  <c r="G4243" i="59"/>
  <c r="H4243" i="59"/>
  <c r="A4244" i="59"/>
  <c r="B4244" i="59"/>
  <c r="C4244" i="59"/>
  <c r="F4244" i="59"/>
  <c r="G4244" i="59"/>
  <c r="A4245" i="59"/>
  <c r="B4245" i="59"/>
  <c r="E4245" i="59"/>
  <c r="F4245" i="59"/>
  <c r="A4246" i="59"/>
  <c r="B4246" i="59"/>
  <c r="C4246" i="59"/>
  <c r="D4246" i="59"/>
  <c r="E4246" i="59"/>
  <c r="F4246" i="59"/>
  <c r="G4246" i="59"/>
  <c r="H4246" i="59"/>
  <c r="I4246" i="59"/>
  <c r="A4247" i="59"/>
  <c r="B4247" i="59"/>
  <c r="E4247" i="59" s="1"/>
  <c r="C4247" i="59"/>
  <c r="D4247" i="59"/>
  <c r="F4247" i="59"/>
  <c r="G4247" i="59"/>
  <c r="H4247" i="59"/>
  <c r="A4248" i="59"/>
  <c r="B4248" i="59"/>
  <c r="C4248" i="59"/>
  <c r="A4249" i="59"/>
  <c r="B4249" i="59"/>
  <c r="E4249" i="59" s="1"/>
  <c r="A4250" i="59"/>
  <c r="B4250" i="59"/>
  <c r="C4250" i="59"/>
  <c r="D4250" i="59"/>
  <c r="E4250" i="59"/>
  <c r="F4250" i="59"/>
  <c r="G4250" i="59"/>
  <c r="H4250" i="59"/>
  <c r="I4250" i="59"/>
  <c r="A4251" i="59"/>
  <c r="B4251" i="59"/>
  <c r="E4251" i="59" s="1"/>
  <c r="C4251" i="59"/>
  <c r="D4251" i="59"/>
  <c r="F4251" i="59"/>
  <c r="G4251" i="59"/>
  <c r="H4251" i="59"/>
  <c r="A4252" i="59"/>
  <c r="B4252" i="59"/>
  <c r="C4252" i="59"/>
  <c r="F4252" i="59"/>
  <c r="G4252" i="59"/>
  <c r="A4253" i="59"/>
  <c r="B4253" i="59"/>
  <c r="E4253" i="59"/>
  <c r="F4253" i="59"/>
  <c r="A4254" i="59"/>
  <c r="B4254" i="59"/>
  <c r="C4254" i="59"/>
  <c r="D4254" i="59"/>
  <c r="E4254" i="59"/>
  <c r="F4254" i="59"/>
  <c r="G4254" i="59"/>
  <c r="H4254" i="59"/>
  <c r="I4254" i="59"/>
  <c r="A4255" i="59"/>
  <c r="B4255" i="59"/>
  <c r="E4255" i="59" s="1"/>
  <c r="C4255" i="59"/>
  <c r="D4255" i="59"/>
  <c r="F4255" i="59"/>
  <c r="G4255" i="59"/>
  <c r="H4255" i="59"/>
  <c r="A4256" i="59"/>
  <c r="B4256" i="59"/>
  <c r="C4256" i="59"/>
  <c r="A4257" i="59"/>
  <c r="B4257" i="59"/>
  <c r="E4257" i="59" s="1"/>
  <c r="A4258" i="59"/>
  <c r="B4258" i="59"/>
  <c r="C4258" i="59"/>
  <c r="D4258" i="59"/>
  <c r="E4258" i="59"/>
  <c r="F4258" i="59"/>
  <c r="G4258" i="59"/>
  <c r="H4258" i="59"/>
  <c r="I4258" i="59"/>
  <c r="A4259" i="59"/>
  <c r="B4259" i="59"/>
  <c r="E4259" i="59" s="1"/>
  <c r="C4259" i="59"/>
  <c r="D4259" i="59"/>
  <c r="F4259" i="59"/>
  <c r="G4259" i="59"/>
  <c r="H4259" i="59"/>
  <c r="A4260" i="59"/>
  <c r="B4260" i="59"/>
  <c r="C4260" i="59"/>
  <c r="F4260" i="59"/>
  <c r="G4260" i="59"/>
  <c r="A4261" i="59"/>
  <c r="B4261" i="59"/>
  <c r="E4261" i="59"/>
  <c r="F4261" i="59"/>
  <c r="A4262" i="59"/>
  <c r="B4262" i="59"/>
  <c r="C4262" i="59"/>
  <c r="D4262" i="59"/>
  <c r="E4262" i="59"/>
  <c r="F4262" i="59"/>
  <c r="G4262" i="59"/>
  <c r="H4262" i="59"/>
  <c r="I4262" i="59"/>
  <c r="A4263" i="59"/>
  <c r="B4263" i="59"/>
  <c r="E4263" i="59" s="1"/>
  <c r="C4263" i="59"/>
  <c r="D4263" i="59"/>
  <c r="F4263" i="59"/>
  <c r="G4263" i="59"/>
  <c r="H4263" i="59"/>
  <c r="A4264" i="59"/>
  <c r="B4264" i="59"/>
  <c r="C4264" i="59"/>
  <c r="A4265" i="59"/>
  <c r="B4265" i="59"/>
  <c r="E4265" i="59" s="1"/>
  <c r="A4266" i="59"/>
  <c r="B4266" i="59"/>
  <c r="C4266" i="59"/>
  <c r="D4266" i="59"/>
  <c r="E4266" i="59"/>
  <c r="F4266" i="59"/>
  <c r="G4266" i="59"/>
  <c r="H4266" i="59"/>
  <c r="I4266" i="59"/>
  <c r="A4267" i="59"/>
  <c r="B4267" i="59"/>
  <c r="E4267" i="59" s="1"/>
  <c r="C4267" i="59"/>
  <c r="D4267" i="59"/>
  <c r="F4267" i="59"/>
  <c r="G4267" i="59"/>
  <c r="H4267" i="59"/>
  <c r="A4268" i="59"/>
  <c r="B4268" i="59"/>
  <c r="C4268" i="59"/>
  <c r="F4268" i="59"/>
  <c r="G4268" i="59"/>
  <c r="A4269" i="59"/>
  <c r="B4269" i="59"/>
  <c r="E4269" i="59"/>
  <c r="F4269" i="59"/>
  <c r="A4270" i="59"/>
  <c r="B4270" i="59"/>
  <c r="C4270" i="59"/>
  <c r="D4270" i="59"/>
  <c r="E4270" i="59"/>
  <c r="F4270" i="59"/>
  <c r="G4270" i="59"/>
  <c r="H4270" i="59"/>
  <c r="I4270" i="59"/>
  <c r="A4271" i="59"/>
  <c r="B4271" i="59"/>
  <c r="E4271" i="59" s="1"/>
  <c r="C4271" i="59"/>
  <c r="D4271" i="59"/>
  <c r="F4271" i="59"/>
  <c r="G4271" i="59"/>
  <c r="H4271" i="59"/>
  <c r="A4272" i="59"/>
  <c r="B4272" i="59"/>
  <c r="C4272" i="59"/>
  <c r="A4273" i="59"/>
  <c r="B4273" i="59"/>
  <c r="E4273" i="59" s="1"/>
  <c r="A4274" i="59"/>
  <c r="B4274" i="59"/>
  <c r="C4274" i="59"/>
  <c r="D4274" i="59"/>
  <c r="E4274" i="59"/>
  <c r="F4274" i="59"/>
  <c r="G4274" i="59"/>
  <c r="H4274" i="59"/>
  <c r="I4274" i="59"/>
  <c r="A4275" i="59"/>
  <c r="B4275" i="59"/>
  <c r="E4275" i="59" s="1"/>
  <c r="C4275" i="59"/>
  <c r="D4275" i="59"/>
  <c r="F4275" i="59"/>
  <c r="G4275" i="59"/>
  <c r="H4275" i="59"/>
  <c r="A4276" i="59"/>
  <c r="B4276" i="59"/>
  <c r="C4276" i="59"/>
  <c r="F4276" i="59"/>
  <c r="G4276" i="59"/>
  <c r="A4277" i="59"/>
  <c r="B4277" i="59"/>
  <c r="E4277" i="59"/>
  <c r="F4277" i="59"/>
  <c r="A4278" i="59"/>
  <c r="B4278" i="59"/>
  <c r="C4278" i="59"/>
  <c r="D4278" i="59"/>
  <c r="E4278" i="59"/>
  <c r="F4278" i="59"/>
  <c r="G4278" i="59"/>
  <c r="H4278" i="59"/>
  <c r="I4278" i="59"/>
  <c r="A4279" i="59"/>
  <c r="B4279" i="59"/>
  <c r="E4279" i="59" s="1"/>
  <c r="C4279" i="59"/>
  <c r="D4279" i="59"/>
  <c r="F4279" i="59"/>
  <c r="G4279" i="59"/>
  <c r="H4279" i="59"/>
  <c r="A4280" i="59"/>
  <c r="B4280" i="59"/>
  <c r="C4280" i="59"/>
  <c r="A4281" i="59"/>
  <c r="B4281" i="59"/>
  <c r="E4281" i="59" s="1"/>
  <c r="A4282" i="59"/>
  <c r="B4282" i="59"/>
  <c r="C4282" i="59"/>
  <c r="D4282" i="59"/>
  <c r="E4282" i="59"/>
  <c r="F4282" i="59"/>
  <c r="G4282" i="59"/>
  <c r="H4282" i="59"/>
  <c r="I4282" i="59"/>
  <c r="A4283" i="59"/>
  <c r="B4283" i="59"/>
  <c r="E4283" i="59" s="1"/>
  <c r="C4283" i="59"/>
  <c r="D4283" i="59"/>
  <c r="F4283" i="59"/>
  <c r="G4283" i="59"/>
  <c r="H4283" i="59"/>
  <c r="A4284" i="59"/>
  <c r="B4284" i="59"/>
  <c r="C4284" i="59"/>
  <c r="F4284" i="59"/>
  <c r="G4284" i="59"/>
  <c r="A4285" i="59"/>
  <c r="B4285" i="59"/>
  <c r="E4285" i="59"/>
  <c r="F4285" i="59"/>
  <c r="A4286" i="59"/>
  <c r="B4286" i="59"/>
  <c r="C4286" i="59"/>
  <c r="D4286" i="59"/>
  <c r="E4286" i="59"/>
  <c r="F4286" i="59"/>
  <c r="G4286" i="59"/>
  <c r="H4286" i="59"/>
  <c r="I4286" i="59"/>
  <c r="A4287" i="59"/>
  <c r="B4287" i="59"/>
  <c r="E4287" i="59" s="1"/>
  <c r="C4287" i="59"/>
  <c r="D4287" i="59"/>
  <c r="F4287" i="59"/>
  <c r="G4287" i="59"/>
  <c r="H4287" i="59"/>
  <c r="A4288" i="59"/>
  <c r="B4288" i="59"/>
  <c r="C4288" i="59"/>
  <c r="A4289" i="59"/>
  <c r="B4289" i="59"/>
  <c r="E4289" i="59" s="1"/>
  <c r="A4290" i="59"/>
  <c r="B4290" i="59"/>
  <c r="C4290" i="59"/>
  <c r="D4290" i="59"/>
  <c r="E4290" i="59"/>
  <c r="F4290" i="59"/>
  <c r="G4290" i="59"/>
  <c r="H4290" i="59"/>
  <c r="I4290" i="59"/>
  <c r="A4291" i="59"/>
  <c r="B4291" i="59"/>
  <c r="E4291" i="59" s="1"/>
  <c r="C4291" i="59"/>
  <c r="D4291" i="59"/>
  <c r="F4291" i="59"/>
  <c r="G4291" i="59"/>
  <c r="H4291" i="59"/>
  <c r="A4292" i="59"/>
  <c r="B4292" i="59"/>
  <c r="C4292" i="59"/>
  <c r="F4292" i="59"/>
  <c r="G4292" i="59"/>
  <c r="A4293" i="59"/>
  <c r="B4293" i="59"/>
  <c r="E4293" i="59"/>
  <c r="F4293" i="59"/>
  <c r="A4294" i="59"/>
  <c r="B4294" i="59"/>
  <c r="C4294" i="59"/>
  <c r="D4294" i="59"/>
  <c r="E4294" i="59"/>
  <c r="F4294" i="59"/>
  <c r="G4294" i="59"/>
  <c r="H4294" i="59"/>
  <c r="I4294" i="59"/>
  <c r="A4295" i="59"/>
  <c r="B4295" i="59"/>
  <c r="E4295" i="59" s="1"/>
  <c r="C4295" i="59"/>
  <c r="D4295" i="59"/>
  <c r="F4295" i="59"/>
  <c r="G4295" i="59"/>
  <c r="H4295" i="59"/>
  <c r="A4296" i="59"/>
  <c r="B4296" i="59"/>
  <c r="C4296" i="59"/>
  <c r="A4297" i="59"/>
  <c r="B4297" i="59"/>
  <c r="E4297" i="59" s="1"/>
  <c r="A4298" i="59"/>
  <c r="B4298" i="59"/>
  <c r="C4298" i="59"/>
  <c r="D4298" i="59"/>
  <c r="E4298" i="59"/>
  <c r="F4298" i="59"/>
  <c r="G4298" i="59"/>
  <c r="H4298" i="59"/>
  <c r="I4298" i="59"/>
  <c r="A4299" i="59"/>
  <c r="B4299" i="59"/>
  <c r="E4299" i="59" s="1"/>
  <c r="C4299" i="59"/>
  <c r="D4299" i="59"/>
  <c r="F4299" i="59"/>
  <c r="G4299" i="59"/>
  <c r="H4299" i="59"/>
  <c r="A4300" i="59"/>
  <c r="B4300" i="59"/>
  <c r="C4300" i="59"/>
  <c r="F4300" i="59"/>
  <c r="G4300" i="59"/>
  <c r="A4301" i="59"/>
  <c r="B4301" i="59"/>
  <c r="E4301" i="59"/>
  <c r="F4301" i="59"/>
  <c r="A4302" i="59"/>
  <c r="B4302" i="59"/>
  <c r="C4302" i="59"/>
  <c r="D4302" i="59"/>
  <c r="E4302" i="59"/>
  <c r="F4302" i="59"/>
  <c r="G4302" i="59"/>
  <c r="H4302" i="59"/>
  <c r="I4302" i="59"/>
  <c r="A4303" i="59"/>
  <c r="B4303" i="59"/>
  <c r="E4303" i="59" s="1"/>
  <c r="C4303" i="59"/>
  <c r="D4303" i="59"/>
  <c r="F4303" i="59"/>
  <c r="G4303" i="59"/>
  <c r="H4303" i="59"/>
  <c r="A4304" i="59"/>
  <c r="B4304" i="59"/>
  <c r="C4304" i="59"/>
  <c r="A4305" i="59"/>
  <c r="B4305" i="59"/>
  <c r="E4305" i="59" s="1"/>
  <c r="A4306" i="59"/>
  <c r="B4306" i="59"/>
  <c r="C4306" i="59"/>
  <c r="D4306" i="59"/>
  <c r="E4306" i="59"/>
  <c r="F4306" i="59"/>
  <c r="G4306" i="59"/>
  <c r="H4306" i="59"/>
  <c r="I4306" i="59"/>
  <c r="A4307" i="59"/>
  <c r="B4307" i="59"/>
  <c r="E4307" i="59" s="1"/>
  <c r="C4307" i="59"/>
  <c r="D4307" i="59"/>
  <c r="F4307" i="59"/>
  <c r="G4307" i="59"/>
  <c r="H4307" i="59"/>
  <c r="A4308" i="59"/>
  <c r="B4308" i="59"/>
  <c r="C4308" i="59"/>
  <c r="F4308" i="59"/>
  <c r="G4308" i="59"/>
  <c r="A4309" i="59"/>
  <c r="B4309" i="59"/>
  <c r="E4309" i="59"/>
  <c r="F4309" i="59"/>
  <c r="I4309" i="59"/>
  <c r="A4310" i="59"/>
  <c r="B4310" i="59"/>
  <c r="C4310" i="59"/>
  <c r="D4310" i="59"/>
  <c r="E4310" i="59"/>
  <c r="F4310" i="59"/>
  <c r="G4310" i="59"/>
  <c r="H4310" i="59"/>
  <c r="I4310" i="59"/>
  <c r="A4311" i="59"/>
  <c r="B4311" i="59"/>
  <c r="E4311" i="59" s="1"/>
  <c r="C4311" i="59"/>
  <c r="D4311" i="59"/>
  <c r="F4311" i="59"/>
  <c r="G4311" i="59"/>
  <c r="H4311" i="59"/>
  <c r="A4312" i="59"/>
  <c r="B4312" i="59"/>
  <c r="C4312" i="59"/>
  <c r="A4313" i="59"/>
  <c r="B4313" i="59"/>
  <c r="E4313" i="59" s="1"/>
  <c r="A4314" i="59"/>
  <c r="B4314" i="59"/>
  <c r="C4314" i="59"/>
  <c r="D4314" i="59"/>
  <c r="E4314" i="59"/>
  <c r="F4314" i="59"/>
  <c r="G4314" i="59"/>
  <c r="H4314" i="59"/>
  <c r="I4314" i="59"/>
  <c r="A4315" i="59"/>
  <c r="B4315" i="59"/>
  <c r="E4315" i="59" s="1"/>
  <c r="C4315" i="59"/>
  <c r="D4315" i="59"/>
  <c r="F4315" i="59"/>
  <c r="G4315" i="59"/>
  <c r="H4315" i="59"/>
  <c r="A4316" i="59"/>
  <c r="B4316" i="59"/>
  <c r="C4316" i="59"/>
  <c r="F4316" i="59"/>
  <c r="G4316" i="59"/>
  <c r="A4317" i="59"/>
  <c r="B4317" i="59"/>
  <c r="E4317" i="59"/>
  <c r="F4317" i="59"/>
  <c r="A4318" i="59"/>
  <c r="B4318" i="59"/>
  <c r="C4318" i="59"/>
  <c r="D4318" i="59"/>
  <c r="E4318" i="59"/>
  <c r="F4318" i="59"/>
  <c r="G4318" i="59"/>
  <c r="H4318" i="59"/>
  <c r="I4318" i="59"/>
  <c r="A4319" i="59"/>
  <c r="B4319" i="59"/>
  <c r="E4319" i="59" s="1"/>
  <c r="C4319" i="59"/>
  <c r="D4319" i="59"/>
  <c r="F4319" i="59"/>
  <c r="G4319" i="59"/>
  <c r="H4319" i="59"/>
  <c r="A4320" i="59"/>
  <c r="B4320" i="59"/>
  <c r="C4320" i="59"/>
  <c r="A4321" i="59"/>
  <c r="B4321" i="59"/>
  <c r="E4321" i="59" s="1"/>
  <c r="A4322" i="59"/>
  <c r="B4322" i="59"/>
  <c r="C4322" i="59"/>
  <c r="D4322" i="59"/>
  <c r="E4322" i="59"/>
  <c r="F4322" i="59"/>
  <c r="G4322" i="59"/>
  <c r="H4322" i="59"/>
  <c r="I4322" i="59"/>
  <c r="A4323" i="59"/>
  <c r="B4323" i="59"/>
  <c r="E4323" i="59" s="1"/>
  <c r="C4323" i="59"/>
  <c r="D4323" i="59"/>
  <c r="F4323" i="59"/>
  <c r="G4323" i="59"/>
  <c r="H4323" i="59"/>
  <c r="A4324" i="59"/>
  <c r="B4324" i="59"/>
  <c r="C4324" i="59"/>
  <c r="F4324" i="59"/>
  <c r="G4324" i="59"/>
  <c r="A4325" i="59"/>
  <c r="B4325" i="59"/>
  <c r="E4325" i="59"/>
  <c r="F4325" i="59"/>
  <c r="A4326" i="59"/>
  <c r="B4326" i="59"/>
  <c r="C4326" i="59"/>
  <c r="D4326" i="59"/>
  <c r="E4326" i="59"/>
  <c r="F4326" i="59"/>
  <c r="G4326" i="59"/>
  <c r="H4326" i="59"/>
  <c r="I4326" i="59"/>
  <c r="A4327" i="59"/>
  <c r="B4327" i="59"/>
  <c r="E4327" i="59" s="1"/>
  <c r="C4327" i="59"/>
  <c r="D4327" i="59"/>
  <c r="F4327" i="59"/>
  <c r="G4327" i="59"/>
  <c r="H4327" i="59"/>
  <c r="A4328" i="59"/>
  <c r="B4328" i="59"/>
  <c r="C4328" i="59"/>
  <c r="A4329" i="59"/>
  <c r="B4329" i="59"/>
  <c r="E4329" i="59" s="1"/>
  <c r="A4330" i="59"/>
  <c r="B4330" i="59"/>
  <c r="C4330" i="59"/>
  <c r="D4330" i="59"/>
  <c r="E4330" i="59"/>
  <c r="F4330" i="59"/>
  <c r="G4330" i="59"/>
  <c r="H4330" i="59"/>
  <c r="I4330" i="59"/>
  <c r="A4331" i="59"/>
  <c r="B4331" i="59"/>
  <c r="E4331" i="59" s="1"/>
  <c r="C4331" i="59"/>
  <c r="D4331" i="59"/>
  <c r="F4331" i="59"/>
  <c r="G4331" i="59"/>
  <c r="H4331" i="59"/>
  <c r="A4332" i="59"/>
  <c r="B4332" i="59"/>
  <c r="C4332" i="59"/>
  <c r="F4332" i="59"/>
  <c r="G4332" i="59"/>
  <c r="A4333" i="59"/>
  <c r="B4333" i="59"/>
  <c r="E4333" i="59"/>
  <c r="F4333" i="59"/>
  <c r="A4334" i="59"/>
  <c r="B4334" i="59"/>
  <c r="C4334" i="59"/>
  <c r="D4334" i="59"/>
  <c r="E4334" i="59"/>
  <c r="F4334" i="59"/>
  <c r="G4334" i="59"/>
  <c r="H4334" i="59"/>
  <c r="I4334" i="59"/>
  <c r="A4335" i="59"/>
  <c r="B4335" i="59"/>
  <c r="E4335" i="59" s="1"/>
  <c r="C4335" i="59"/>
  <c r="D4335" i="59"/>
  <c r="F4335" i="59"/>
  <c r="G4335" i="59"/>
  <c r="H4335" i="59"/>
  <c r="A4336" i="59"/>
  <c r="B4336" i="59"/>
  <c r="C4336" i="59"/>
  <c r="A4337" i="59"/>
  <c r="B4337" i="59"/>
  <c r="E4337" i="59" s="1"/>
  <c r="A4338" i="59"/>
  <c r="B4338" i="59"/>
  <c r="C4338" i="59"/>
  <c r="D4338" i="59"/>
  <c r="E4338" i="59"/>
  <c r="F4338" i="59"/>
  <c r="G4338" i="59"/>
  <c r="H4338" i="59"/>
  <c r="I4338" i="59"/>
  <c r="A4339" i="59"/>
  <c r="B4339" i="59"/>
  <c r="E4339" i="59" s="1"/>
  <c r="C4339" i="59"/>
  <c r="D4339" i="59"/>
  <c r="F4339" i="59"/>
  <c r="G4339" i="59"/>
  <c r="H4339" i="59"/>
  <c r="A4340" i="59"/>
  <c r="B4340" i="59"/>
  <c r="C4340" i="59"/>
  <c r="F4340" i="59"/>
  <c r="G4340" i="59"/>
  <c r="A4341" i="59"/>
  <c r="B4341" i="59"/>
  <c r="E4341" i="59"/>
  <c r="F4341" i="59"/>
  <c r="A4342" i="59"/>
  <c r="B4342" i="59"/>
  <c r="C4342" i="59"/>
  <c r="D4342" i="59"/>
  <c r="E4342" i="59"/>
  <c r="F4342" i="59"/>
  <c r="G4342" i="59"/>
  <c r="H4342" i="59"/>
  <c r="I4342" i="59"/>
  <c r="A4343" i="59"/>
  <c r="B4343" i="59"/>
  <c r="E4343" i="59" s="1"/>
  <c r="C4343" i="59"/>
  <c r="D4343" i="59"/>
  <c r="F4343" i="59"/>
  <c r="G4343" i="59"/>
  <c r="H4343" i="59"/>
  <c r="A4344" i="59"/>
  <c r="B4344" i="59"/>
  <c r="C4344" i="59"/>
  <c r="A4345" i="59"/>
  <c r="B4345" i="59"/>
  <c r="E4345" i="59" s="1"/>
  <c r="A4346" i="59"/>
  <c r="B4346" i="59"/>
  <c r="C4346" i="59"/>
  <c r="D4346" i="59"/>
  <c r="E4346" i="59"/>
  <c r="F4346" i="59"/>
  <c r="G4346" i="59"/>
  <c r="H4346" i="59"/>
  <c r="I4346" i="59"/>
  <c r="A4347" i="59"/>
  <c r="B4347" i="59"/>
  <c r="E4347" i="59" s="1"/>
  <c r="C4347" i="59"/>
  <c r="D4347" i="59"/>
  <c r="F4347" i="59"/>
  <c r="G4347" i="59"/>
  <c r="H4347" i="59"/>
  <c r="A4348" i="59"/>
  <c r="B4348" i="59"/>
  <c r="C4348" i="59"/>
  <c r="F4348" i="59"/>
  <c r="G4348" i="59"/>
  <c r="A4349" i="59"/>
  <c r="B4349" i="59"/>
  <c r="E4349" i="59"/>
  <c r="F4349" i="59"/>
  <c r="A4350" i="59"/>
  <c r="B4350" i="59"/>
  <c r="C4350" i="59"/>
  <c r="D4350" i="59"/>
  <c r="E4350" i="59"/>
  <c r="F4350" i="59"/>
  <c r="G4350" i="59"/>
  <c r="H4350" i="59"/>
  <c r="I4350" i="59"/>
  <c r="A4351" i="59"/>
  <c r="B4351" i="59"/>
  <c r="E4351" i="59" s="1"/>
  <c r="C4351" i="59"/>
  <c r="D4351" i="59"/>
  <c r="F4351" i="59"/>
  <c r="G4351" i="59"/>
  <c r="H4351" i="59"/>
  <c r="A4352" i="59"/>
  <c r="B4352" i="59"/>
  <c r="C4352" i="59"/>
  <c r="A4353" i="59"/>
  <c r="B4353" i="59"/>
  <c r="E4353" i="59" s="1"/>
  <c r="A4354" i="59"/>
  <c r="B4354" i="59"/>
  <c r="C4354" i="59"/>
  <c r="D4354" i="59"/>
  <c r="E4354" i="59"/>
  <c r="F4354" i="59"/>
  <c r="G4354" i="59"/>
  <c r="H4354" i="59"/>
  <c r="I4354" i="59"/>
  <c r="A4355" i="59"/>
  <c r="B4355" i="59"/>
  <c r="E4355" i="59" s="1"/>
  <c r="C4355" i="59"/>
  <c r="D4355" i="59"/>
  <c r="F4355" i="59"/>
  <c r="G4355" i="59"/>
  <c r="H4355" i="59"/>
  <c r="A4356" i="59"/>
  <c r="B4356" i="59"/>
  <c r="C4356" i="59"/>
  <c r="F4356" i="59"/>
  <c r="G4356" i="59"/>
  <c r="A4357" i="59"/>
  <c r="B4357" i="59"/>
  <c r="E4357" i="59"/>
  <c r="F4357" i="59"/>
  <c r="A4358" i="59"/>
  <c r="B4358" i="59"/>
  <c r="C4358" i="59"/>
  <c r="D4358" i="59"/>
  <c r="E4358" i="59"/>
  <c r="F4358" i="59"/>
  <c r="G4358" i="59"/>
  <c r="H4358" i="59"/>
  <c r="I4358" i="59"/>
  <c r="A4359" i="59"/>
  <c r="B4359" i="59"/>
  <c r="E4359" i="59" s="1"/>
  <c r="C4359" i="59"/>
  <c r="D4359" i="59"/>
  <c r="F4359" i="59"/>
  <c r="G4359" i="59"/>
  <c r="H4359" i="59"/>
  <c r="A4360" i="59"/>
  <c r="B4360" i="59"/>
  <c r="C4360" i="59"/>
  <c r="A4361" i="59"/>
  <c r="B4361" i="59"/>
  <c r="E4361" i="59" s="1"/>
  <c r="A4362" i="59"/>
  <c r="B4362" i="59"/>
  <c r="C4362" i="59"/>
  <c r="D4362" i="59"/>
  <c r="E4362" i="59"/>
  <c r="F4362" i="59"/>
  <c r="G4362" i="59"/>
  <c r="H4362" i="59"/>
  <c r="I4362" i="59"/>
  <c r="A4363" i="59"/>
  <c r="B4363" i="59"/>
  <c r="E4363" i="59" s="1"/>
  <c r="C4363" i="59"/>
  <c r="D4363" i="59"/>
  <c r="F4363" i="59"/>
  <c r="G4363" i="59"/>
  <c r="H4363" i="59"/>
  <c r="A4364" i="59"/>
  <c r="B4364" i="59"/>
  <c r="C4364" i="59"/>
  <c r="F4364" i="59"/>
  <c r="G4364" i="59"/>
  <c r="A4365" i="59"/>
  <c r="B4365" i="59"/>
  <c r="E4365" i="59"/>
  <c r="F4365" i="59"/>
  <c r="A4366" i="59"/>
  <c r="B4366" i="59"/>
  <c r="C4366" i="59"/>
  <c r="D4366" i="59"/>
  <c r="E4366" i="59"/>
  <c r="F4366" i="59"/>
  <c r="G4366" i="59"/>
  <c r="H4366" i="59"/>
  <c r="I4366" i="59"/>
  <c r="A4367" i="59"/>
  <c r="B4367" i="59"/>
  <c r="E4367" i="59" s="1"/>
  <c r="C4367" i="59"/>
  <c r="D4367" i="59"/>
  <c r="F4367" i="59"/>
  <c r="G4367" i="59"/>
  <c r="H4367" i="59"/>
  <c r="A4368" i="59"/>
  <c r="B4368" i="59"/>
  <c r="C4368" i="59"/>
  <c r="A4369" i="59"/>
  <c r="B4369" i="59"/>
  <c r="E4369" i="59" s="1"/>
  <c r="A4370" i="59"/>
  <c r="B4370" i="59"/>
  <c r="C4370" i="59"/>
  <c r="D4370" i="59"/>
  <c r="E4370" i="59"/>
  <c r="F4370" i="59"/>
  <c r="G4370" i="59"/>
  <c r="H4370" i="59"/>
  <c r="I4370" i="59"/>
  <c r="A4371" i="59"/>
  <c r="B4371" i="59"/>
  <c r="E4371" i="59" s="1"/>
  <c r="C4371" i="59"/>
  <c r="D4371" i="59"/>
  <c r="F4371" i="59"/>
  <c r="G4371" i="59"/>
  <c r="H4371" i="59"/>
  <c r="A4372" i="59"/>
  <c r="B4372" i="59"/>
  <c r="C4372" i="59"/>
  <c r="F4372" i="59"/>
  <c r="G4372" i="59"/>
  <c r="A4373" i="59"/>
  <c r="B4373" i="59"/>
  <c r="E4373" i="59"/>
  <c r="F4373" i="59"/>
  <c r="A4374" i="59"/>
  <c r="B4374" i="59"/>
  <c r="C4374" i="59"/>
  <c r="D4374" i="59"/>
  <c r="E4374" i="59"/>
  <c r="F4374" i="59"/>
  <c r="G4374" i="59"/>
  <c r="H4374" i="59"/>
  <c r="I4374" i="59"/>
  <c r="A4375" i="59"/>
  <c r="B4375" i="59"/>
  <c r="E4375" i="59" s="1"/>
  <c r="C4375" i="59"/>
  <c r="D4375" i="59"/>
  <c r="F4375" i="59"/>
  <c r="G4375" i="59"/>
  <c r="H4375" i="59"/>
  <c r="A4376" i="59"/>
  <c r="B4376" i="59"/>
  <c r="C4376" i="59"/>
  <c r="A4377" i="59"/>
  <c r="B4377" i="59"/>
  <c r="E4377" i="59" s="1"/>
  <c r="A4378" i="59"/>
  <c r="B4378" i="59"/>
  <c r="C4378" i="59"/>
  <c r="D4378" i="59"/>
  <c r="E4378" i="59"/>
  <c r="F4378" i="59"/>
  <c r="G4378" i="59"/>
  <c r="H4378" i="59"/>
  <c r="I4378" i="59"/>
  <c r="A4379" i="59"/>
  <c r="B4379" i="59"/>
  <c r="E4379" i="59" s="1"/>
  <c r="C4379" i="59"/>
  <c r="D4379" i="59"/>
  <c r="F4379" i="59"/>
  <c r="G4379" i="59"/>
  <c r="H4379" i="59"/>
  <c r="A4380" i="59"/>
  <c r="B4380" i="59"/>
  <c r="C4380" i="59"/>
  <c r="F4380" i="59"/>
  <c r="G4380" i="59"/>
  <c r="A4381" i="59"/>
  <c r="B4381" i="59"/>
  <c r="E4381" i="59"/>
  <c r="F4381" i="59"/>
  <c r="A4382" i="59"/>
  <c r="B4382" i="59"/>
  <c r="C4382" i="59"/>
  <c r="D4382" i="59"/>
  <c r="E4382" i="59"/>
  <c r="F4382" i="59"/>
  <c r="G4382" i="59"/>
  <c r="H4382" i="59"/>
  <c r="I4382" i="59"/>
  <c r="A4383" i="59"/>
  <c r="B4383" i="59"/>
  <c r="E4383" i="59" s="1"/>
  <c r="C4383" i="59"/>
  <c r="D4383" i="59"/>
  <c r="F4383" i="59"/>
  <c r="G4383" i="59"/>
  <c r="H4383" i="59"/>
  <c r="A4384" i="59"/>
  <c r="B4384" i="59"/>
  <c r="C4384" i="59"/>
  <c r="A4385" i="59"/>
  <c r="B4385" i="59"/>
  <c r="E4385" i="59" s="1"/>
  <c r="A4386" i="59"/>
  <c r="B4386" i="59"/>
  <c r="C4386" i="59"/>
  <c r="D4386" i="59"/>
  <c r="E4386" i="59"/>
  <c r="F4386" i="59"/>
  <c r="G4386" i="59"/>
  <c r="H4386" i="59"/>
  <c r="I4386" i="59"/>
  <c r="A4387" i="59"/>
  <c r="B4387" i="59"/>
  <c r="E4387" i="59" s="1"/>
  <c r="C4387" i="59"/>
  <c r="D4387" i="59"/>
  <c r="F4387" i="59"/>
  <c r="G4387" i="59"/>
  <c r="H4387" i="59"/>
  <c r="A4388" i="59"/>
  <c r="B4388" i="59"/>
  <c r="C4388" i="59"/>
  <c r="F4388" i="59"/>
  <c r="G4388" i="59"/>
  <c r="A4389" i="59"/>
  <c r="B4389" i="59"/>
  <c r="E4389" i="59"/>
  <c r="F4389" i="59"/>
  <c r="A4390" i="59"/>
  <c r="B4390" i="59"/>
  <c r="C4390" i="59"/>
  <c r="D4390" i="59"/>
  <c r="E4390" i="59"/>
  <c r="F4390" i="59"/>
  <c r="G4390" i="59"/>
  <c r="H4390" i="59"/>
  <c r="I4390" i="59"/>
  <c r="A4391" i="59"/>
  <c r="B4391" i="59"/>
  <c r="E4391" i="59" s="1"/>
  <c r="C4391" i="59"/>
  <c r="D4391" i="59"/>
  <c r="F4391" i="59"/>
  <c r="G4391" i="59"/>
  <c r="H4391" i="59"/>
  <c r="A4392" i="59"/>
  <c r="B4392" i="59"/>
  <c r="C4392" i="59"/>
  <c r="A4393" i="59"/>
  <c r="B4393" i="59"/>
  <c r="E4393" i="59" s="1"/>
  <c r="A4394" i="59"/>
  <c r="B4394" i="59"/>
  <c r="C4394" i="59"/>
  <c r="D4394" i="59"/>
  <c r="E4394" i="59"/>
  <c r="F4394" i="59"/>
  <c r="G4394" i="59"/>
  <c r="H4394" i="59"/>
  <c r="I4394" i="59"/>
  <c r="A4395" i="59"/>
  <c r="B4395" i="59"/>
  <c r="E4395" i="59" s="1"/>
  <c r="C4395" i="59"/>
  <c r="D4395" i="59"/>
  <c r="F4395" i="59"/>
  <c r="G4395" i="59"/>
  <c r="H4395" i="59"/>
  <c r="A4396" i="59"/>
  <c r="B4396" i="59"/>
  <c r="C4396" i="59"/>
  <c r="F4396" i="59"/>
  <c r="G4396" i="59"/>
  <c r="A4397" i="59"/>
  <c r="B4397" i="59"/>
  <c r="E4397" i="59"/>
  <c r="F4397" i="59"/>
  <c r="A4398" i="59"/>
  <c r="B4398" i="59"/>
  <c r="C4398" i="59"/>
  <c r="D4398" i="59"/>
  <c r="E4398" i="59"/>
  <c r="F4398" i="59"/>
  <c r="G4398" i="59"/>
  <c r="H4398" i="59"/>
  <c r="I4398" i="59"/>
  <c r="A4399" i="59"/>
  <c r="B4399" i="59"/>
  <c r="E4399" i="59" s="1"/>
  <c r="C4399" i="59"/>
  <c r="D4399" i="59"/>
  <c r="F4399" i="59"/>
  <c r="G4399" i="59"/>
  <c r="H4399" i="59"/>
  <c r="A4400" i="59"/>
  <c r="B4400" i="59"/>
  <c r="C4400" i="59"/>
  <c r="A4401" i="59"/>
  <c r="B4401" i="59"/>
  <c r="E4401" i="59" s="1"/>
  <c r="A4402" i="59"/>
  <c r="B4402" i="59"/>
  <c r="C4402" i="59"/>
  <c r="D4402" i="59"/>
  <c r="E4402" i="59"/>
  <c r="F4402" i="59"/>
  <c r="G4402" i="59"/>
  <c r="H4402" i="59"/>
  <c r="I4402" i="59"/>
  <c r="A4403" i="59"/>
  <c r="B4403" i="59"/>
  <c r="E4403" i="59" s="1"/>
  <c r="C4403" i="59"/>
  <c r="D4403" i="59"/>
  <c r="F4403" i="59"/>
  <c r="G4403" i="59"/>
  <c r="H4403" i="59"/>
  <c r="A4404" i="59"/>
  <c r="B4404" i="59"/>
  <c r="C4404" i="59"/>
  <c r="F4404" i="59"/>
  <c r="G4404" i="59"/>
  <c r="A4405" i="59"/>
  <c r="B4405" i="59"/>
  <c r="E4405" i="59"/>
  <c r="F4405" i="59"/>
  <c r="A4406" i="59"/>
  <c r="B4406" i="59"/>
  <c r="C4406" i="59"/>
  <c r="D4406" i="59"/>
  <c r="E4406" i="59"/>
  <c r="F4406" i="59"/>
  <c r="G4406" i="59"/>
  <c r="H4406" i="59"/>
  <c r="I4406" i="59"/>
  <c r="A4407" i="59"/>
  <c r="B4407" i="59"/>
  <c r="E4407" i="59" s="1"/>
  <c r="C4407" i="59"/>
  <c r="D4407" i="59"/>
  <c r="F4407" i="59"/>
  <c r="G4407" i="59"/>
  <c r="H4407" i="59"/>
  <c r="A4408" i="59"/>
  <c r="B4408" i="59"/>
  <c r="C4408" i="59"/>
  <c r="A4409" i="59"/>
  <c r="B4409" i="59"/>
  <c r="E4409" i="59" s="1"/>
  <c r="A4410" i="59"/>
  <c r="B4410" i="59"/>
  <c r="C4410" i="59"/>
  <c r="D4410" i="59"/>
  <c r="E4410" i="59"/>
  <c r="F4410" i="59"/>
  <c r="G4410" i="59"/>
  <c r="H4410" i="59"/>
  <c r="I4410" i="59"/>
  <c r="A4411" i="59"/>
  <c r="B4411" i="59"/>
  <c r="E4411" i="59" s="1"/>
  <c r="C4411" i="59"/>
  <c r="D4411" i="59"/>
  <c r="F4411" i="59"/>
  <c r="G4411" i="59"/>
  <c r="H4411" i="59"/>
  <c r="A4412" i="59"/>
  <c r="B4412" i="59"/>
  <c r="C4412" i="59"/>
  <c r="F4412" i="59"/>
  <c r="G4412" i="59"/>
  <c r="A4413" i="59"/>
  <c r="B4413" i="59"/>
  <c r="E4413" i="59"/>
  <c r="F4413" i="59"/>
  <c r="A4414" i="59"/>
  <c r="B4414" i="59"/>
  <c r="C4414" i="59"/>
  <c r="D4414" i="59"/>
  <c r="E4414" i="59"/>
  <c r="F4414" i="59"/>
  <c r="G4414" i="59"/>
  <c r="H4414" i="59"/>
  <c r="I4414" i="59"/>
  <c r="A4415" i="59"/>
  <c r="B4415" i="59"/>
  <c r="E4415" i="59" s="1"/>
  <c r="C4415" i="59"/>
  <c r="D4415" i="59"/>
  <c r="F4415" i="59"/>
  <c r="G4415" i="59"/>
  <c r="H4415" i="59"/>
  <c r="A4416" i="59"/>
  <c r="B4416" i="59"/>
  <c r="C4416" i="59"/>
  <c r="A4417" i="59"/>
  <c r="B4417" i="59"/>
  <c r="E4417" i="59" s="1"/>
  <c r="A4418" i="59"/>
  <c r="B4418" i="59"/>
  <c r="C4418" i="59"/>
  <c r="D4418" i="59"/>
  <c r="E4418" i="59"/>
  <c r="F4418" i="59"/>
  <c r="G4418" i="59"/>
  <c r="H4418" i="59"/>
  <c r="I4418" i="59"/>
  <c r="A4419" i="59"/>
  <c r="B4419" i="59"/>
  <c r="E4419" i="59" s="1"/>
  <c r="C4419" i="59"/>
  <c r="D4419" i="59"/>
  <c r="F4419" i="59"/>
  <c r="G4419" i="59"/>
  <c r="H4419" i="59"/>
  <c r="A4420" i="59"/>
  <c r="B4420" i="59"/>
  <c r="C4420" i="59"/>
  <c r="F4420" i="59"/>
  <c r="G4420" i="59"/>
  <c r="A4421" i="59"/>
  <c r="B4421" i="59"/>
  <c r="E4421" i="59"/>
  <c r="F4421" i="59"/>
  <c r="A4422" i="59"/>
  <c r="B4422" i="59"/>
  <c r="C4422" i="59"/>
  <c r="D4422" i="59"/>
  <c r="E4422" i="59"/>
  <c r="F4422" i="59"/>
  <c r="G4422" i="59"/>
  <c r="H4422" i="59"/>
  <c r="I4422" i="59"/>
  <c r="A4423" i="59"/>
  <c r="B4423" i="59"/>
  <c r="E4423" i="59" s="1"/>
  <c r="C4423" i="59"/>
  <c r="D4423" i="59"/>
  <c r="F4423" i="59"/>
  <c r="G4423" i="59"/>
  <c r="H4423" i="59"/>
  <c r="A4424" i="59"/>
  <c r="B4424" i="59"/>
  <c r="C4424" i="59"/>
  <c r="A4425" i="59"/>
  <c r="B4425" i="59"/>
  <c r="E4425" i="59" s="1"/>
  <c r="A4426" i="59"/>
  <c r="B4426" i="59"/>
  <c r="C4426" i="59"/>
  <c r="D4426" i="59"/>
  <c r="E4426" i="59"/>
  <c r="F4426" i="59"/>
  <c r="G4426" i="59"/>
  <c r="H4426" i="59"/>
  <c r="I4426" i="59"/>
  <c r="A4427" i="59"/>
  <c r="B4427" i="59"/>
  <c r="E4427" i="59" s="1"/>
  <c r="C4427" i="59"/>
  <c r="D4427" i="59"/>
  <c r="F4427" i="59"/>
  <c r="G4427" i="59"/>
  <c r="H4427" i="59"/>
  <c r="A4428" i="59"/>
  <c r="B4428" i="59"/>
  <c r="C4428" i="59"/>
  <c r="F4428" i="59"/>
  <c r="G4428" i="59"/>
  <c r="A4429" i="59"/>
  <c r="B4429" i="59"/>
  <c r="E4429" i="59"/>
  <c r="F4429" i="59"/>
  <c r="A4430" i="59"/>
  <c r="B4430" i="59"/>
  <c r="C4430" i="59"/>
  <c r="D4430" i="59"/>
  <c r="E4430" i="59"/>
  <c r="F4430" i="59"/>
  <c r="G4430" i="59"/>
  <c r="H4430" i="59"/>
  <c r="I4430" i="59"/>
  <c r="A4431" i="59"/>
  <c r="B4431" i="59"/>
  <c r="E4431" i="59" s="1"/>
  <c r="C4431" i="59"/>
  <c r="D4431" i="59"/>
  <c r="F4431" i="59"/>
  <c r="G4431" i="59"/>
  <c r="H4431" i="59"/>
  <c r="A4432" i="59"/>
  <c r="B4432" i="59"/>
  <c r="C4432" i="59"/>
  <c r="A4433" i="59"/>
  <c r="B4433" i="59"/>
  <c r="E4433" i="59" s="1"/>
  <c r="A4434" i="59"/>
  <c r="B4434" i="59"/>
  <c r="C4434" i="59"/>
  <c r="D4434" i="59"/>
  <c r="E4434" i="59"/>
  <c r="F4434" i="59"/>
  <c r="G4434" i="59"/>
  <c r="H4434" i="59"/>
  <c r="I4434" i="59"/>
  <c r="A4435" i="59"/>
  <c r="B4435" i="59"/>
  <c r="E4435" i="59" s="1"/>
  <c r="C4435" i="59"/>
  <c r="D4435" i="59"/>
  <c r="F4435" i="59"/>
  <c r="G4435" i="59"/>
  <c r="H4435" i="59"/>
  <c r="A4436" i="59"/>
  <c r="B4436" i="59"/>
  <c r="C4436" i="59"/>
  <c r="F4436" i="59"/>
  <c r="G4436" i="59"/>
  <c r="A4437" i="59"/>
  <c r="B4437" i="59"/>
  <c r="E4437" i="59"/>
  <c r="F4437" i="59"/>
  <c r="A4438" i="59"/>
  <c r="B4438" i="59"/>
  <c r="C4438" i="59"/>
  <c r="D4438" i="59"/>
  <c r="E4438" i="59"/>
  <c r="F4438" i="59"/>
  <c r="G4438" i="59"/>
  <c r="H4438" i="59"/>
  <c r="I4438" i="59"/>
  <c r="A4439" i="59"/>
  <c r="B4439" i="59"/>
  <c r="E4439" i="59" s="1"/>
  <c r="C4439" i="59"/>
  <c r="D4439" i="59"/>
  <c r="F4439" i="59"/>
  <c r="G4439" i="59"/>
  <c r="H4439" i="59"/>
  <c r="A4440" i="59"/>
  <c r="B4440" i="59"/>
  <c r="C4440" i="59"/>
  <c r="A4441" i="59"/>
  <c r="B4441" i="59"/>
  <c r="E4441" i="59" s="1"/>
  <c r="A4442" i="59"/>
  <c r="B4442" i="59"/>
  <c r="C4442" i="59"/>
  <c r="D4442" i="59"/>
  <c r="E4442" i="59"/>
  <c r="F4442" i="59"/>
  <c r="G4442" i="59"/>
  <c r="H4442" i="59"/>
  <c r="I4442" i="59"/>
  <c r="A4443" i="59"/>
  <c r="B4443" i="59"/>
  <c r="E4443" i="59" s="1"/>
  <c r="C4443" i="59"/>
  <c r="D4443" i="59"/>
  <c r="F4443" i="59"/>
  <c r="G4443" i="59"/>
  <c r="H4443" i="59"/>
  <c r="A4444" i="59"/>
  <c r="B4444" i="59"/>
  <c r="C4444" i="59"/>
  <c r="F4444" i="59"/>
  <c r="G4444" i="59"/>
  <c r="A4445" i="59"/>
  <c r="B4445" i="59"/>
  <c r="E4445" i="59"/>
  <c r="F4445" i="59"/>
  <c r="A4446" i="59"/>
  <c r="B4446" i="59"/>
  <c r="C4446" i="59"/>
  <c r="D4446" i="59"/>
  <c r="E4446" i="59"/>
  <c r="F4446" i="59"/>
  <c r="G4446" i="59"/>
  <c r="H4446" i="59"/>
  <c r="I4446" i="59"/>
  <c r="A4447" i="59"/>
  <c r="B4447" i="59"/>
  <c r="E4447" i="59" s="1"/>
  <c r="C4447" i="59"/>
  <c r="D4447" i="59"/>
  <c r="F4447" i="59"/>
  <c r="G4447" i="59"/>
  <c r="H4447" i="59"/>
  <c r="A4448" i="59"/>
  <c r="B4448" i="59"/>
  <c r="C4448" i="59"/>
  <c r="A4449" i="59"/>
  <c r="B4449" i="59"/>
  <c r="E4449" i="59" s="1"/>
  <c r="A4450" i="59"/>
  <c r="B4450" i="59"/>
  <c r="C4450" i="59"/>
  <c r="D4450" i="59"/>
  <c r="E4450" i="59"/>
  <c r="F4450" i="59"/>
  <c r="G4450" i="59"/>
  <c r="H4450" i="59"/>
  <c r="I4450" i="59"/>
  <c r="A4451" i="59"/>
  <c r="B4451" i="59"/>
  <c r="E4451" i="59" s="1"/>
  <c r="C4451" i="59"/>
  <c r="D4451" i="59"/>
  <c r="F4451" i="59"/>
  <c r="G4451" i="59"/>
  <c r="H4451" i="59"/>
  <c r="A4452" i="59"/>
  <c r="B4452" i="59"/>
  <c r="C4452" i="59"/>
  <c r="F4452" i="59"/>
  <c r="G4452" i="59"/>
  <c r="A4453" i="59"/>
  <c r="B4453" i="59"/>
  <c r="E4453" i="59"/>
  <c r="F4453" i="59"/>
  <c r="A4454" i="59"/>
  <c r="B4454" i="59"/>
  <c r="C4454" i="59"/>
  <c r="D4454" i="59"/>
  <c r="E4454" i="59"/>
  <c r="F4454" i="59"/>
  <c r="G4454" i="59"/>
  <c r="H4454" i="59"/>
  <c r="I4454" i="59"/>
  <c r="A4455" i="59"/>
  <c r="B4455" i="59"/>
  <c r="E4455" i="59" s="1"/>
  <c r="C4455" i="59"/>
  <c r="D4455" i="59"/>
  <c r="F4455" i="59"/>
  <c r="G4455" i="59"/>
  <c r="H4455" i="59"/>
  <c r="A4456" i="59"/>
  <c r="B4456" i="59"/>
  <c r="C4456" i="59"/>
  <c r="A4457" i="59"/>
  <c r="B4457" i="59"/>
  <c r="E4457" i="59" s="1"/>
  <c r="A4458" i="59"/>
  <c r="B4458" i="59"/>
  <c r="C4458" i="59"/>
  <c r="D4458" i="59"/>
  <c r="E4458" i="59"/>
  <c r="F4458" i="59"/>
  <c r="G4458" i="59"/>
  <c r="H4458" i="59"/>
  <c r="I4458" i="59"/>
  <c r="A4459" i="59"/>
  <c r="B4459" i="59"/>
  <c r="E4459" i="59" s="1"/>
  <c r="C4459" i="59"/>
  <c r="D4459" i="59"/>
  <c r="F4459" i="59"/>
  <c r="G4459" i="59"/>
  <c r="H4459" i="59"/>
  <c r="A4460" i="59"/>
  <c r="B4460" i="59"/>
  <c r="C4460" i="59"/>
  <c r="F4460" i="59"/>
  <c r="G4460" i="59"/>
  <c r="A4461" i="59"/>
  <c r="B4461" i="59"/>
  <c r="E4461" i="59"/>
  <c r="F4461" i="59"/>
  <c r="A4462" i="59"/>
  <c r="B4462" i="59"/>
  <c r="C4462" i="59"/>
  <c r="D4462" i="59"/>
  <c r="E4462" i="59"/>
  <c r="F4462" i="59"/>
  <c r="G4462" i="59"/>
  <c r="H4462" i="59"/>
  <c r="I4462" i="59"/>
  <c r="A4463" i="59"/>
  <c r="B4463" i="59"/>
  <c r="E4463" i="59" s="1"/>
  <c r="C4463" i="59"/>
  <c r="D4463" i="59"/>
  <c r="F4463" i="59"/>
  <c r="G4463" i="59"/>
  <c r="H4463" i="59"/>
  <c r="A4464" i="59"/>
  <c r="B4464" i="59"/>
  <c r="C4464" i="59"/>
  <c r="A4465" i="59"/>
  <c r="B4465" i="59"/>
  <c r="E4465" i="59" s="1"/>
  <c r="A4466" i="59"/>
  <c r="B4466" i="59"/>
  <c r="C4466" i="59"/>
  <c r="D4466" i="59"/>
  <c r="E4466" i="59"/>
  <c r="F4466" i="59"/>
  <c r="G4466" i="59"/>
  <c r="H4466" i="59"/>
  <c r="I4466" i="59"/>
  <c r="A4467" i="59"/>
  <c r="B4467" i="59"/>
  <c r="E4467" i="59" s="1"/>
  <c r="C4467" i="59"/>
  <c r="D4467" i="59"/>
  <c r="F4467" i="59"/>
  <c r="G4467" i="59"/>
  <c r="H4467" i="59"/>
  <c r="A4468" i="59"/>
  <c r="B4468" i="59"/>
  <c r="C4468" i="59"/>
  <c r="F4468" i="59"/>
  <c r="G4468" i="59"/>
  <c r="A4469" i="59"/>
  <c r="B4469" i="59"/>
  <c r="E4469" i="59"/>
  <c r="F4469" i="59"/>
  <c r="A4470" i="59"/>
  <c r="B4470" i="59"/>
  <c r="C4470" i="59"/>
  <c r="D4470" i="59"/>
  <c r="E4470" i="59"/>
  <c r="F4470" i="59"/>
  <c r="G4470" i="59"/>
  <c r="H4470" i="59"/>
  <c r="I4470" i="59"/>
  <c r="A4471" i="59"/>
  <c r="B4471" i="59"/>
  <c r="E4471" i="59" s="1"/>
  <c r="C4471" i="59"/>
  <c r="D4471" i="59"/>
  <c r="F4471" i="59"/>
  <c r="G4471" i="59"/>
  <c r="H4471" i="59"/>
  <c r="A4472" i="59"/>
  <c r="B4472" i="59"/>
  <c r="C4472" i="59"/>
  <c r="A4473" i="59"/>
  <c r="B4473" i="59"/>
  <c r="E4473" i="59" s="1"/>
  <c r="A4474" i="59"/>
  <c r="B4474" i="59"/>
  <c r="C4474" i="59"/>
  <c r="D4474" i="59"/>
  <c r="E4474" i="59"/>
  <c r="F4474" i="59"/>
  <c r="G4474" i="59"/>
  <c r="H4474" i="59"/>
  <c r="I4474" i="59"/>
  <c r="A4475" i="59"/>
  <c r="B4475" i="59"/>
  <c r="E4475" i="59" s="1"/>
  <c r="C4475" i="59"/>
  <c r="D4475" i="59"/>
  <c r="F4475" i="59"/>
  <c r="G4475" i="59"/>
  <c r="H4475" i="59"/>
  <c r="A4476" i="59"/>
  <c r="B4476" i="59"/>
  <c r="C4476" i="59"/>
  <c r="F4476" i="59"/>
  <c r="G4476" i="59"/>
  <c r="A4477" i="59"/>
  <c r="B4477" i="59"/>
  <c r="E4477" i="59"/>
  <c r="F4477" i="59"/>
  <c r="A4478" i="59"/>
  <c r="B4478" i="59"/>
  <c r="C4478" i="59"/>
  <c r="D4478" i="59"/>
  <c r="E4478" i="59"/>
  <c r="F4478" i="59"/>
  <c r="G4478" i="59"/>
  <c r="H4478" i="59"/>
  <c r="I4478" i="59"/>
  <c r="A4479" i="59"/>
  <c r="B4479" i="59"/>
  <c r="E4479" i="59" s="1"/>
  <c r="C4479" i="59"/>
  <c r="D4479" i="59"/>
  <c r="F4479" i="59"/>
  <c r="G4479" i="59"/>
  <c r="H4479" i="59"/>
  <c r="A4480" i="59"/>
  <c r="B4480" i="59"/>
  <c r="C4480" i="59"/>
  <c r="A4481" i="59"/>
  <c r="B4481" i="59"/>
  <c r="E4481" i="59" s="1"/>
  <c r="A4482" i="59"/>
  <c r="B4482" i="59"/>
  <c r="C4482" i="59"/>
  <c r="D4482" i="59"/>
  <c r="E4482" i="59"/>
  <c r="F4482" i="59"/>
  <c r="G4482" i="59"/>
  <c r="H4482" i="59"/>
  <c r="I4482" i="59"/>
  <c r="A4483" i="59"/>
  <c r="B4483" i="59"/>
  <c r="E4483" i="59" s="1"/>
  <c r="C4483" i="59"/>
  <c r="D4483" i="59"/>
  <c r="F4483" i="59"/>
  <c r="G4483" i="59"/>
  <c r="H4483" i="59"/>
  <c r="A4484" i="59"/>
  <c r="B4484" i="59"/>
  <c r="C4484" i="59"/>
  <c r="F4484" i="59"/>
  <c r="G4484" i="59"/>
  <c r="A4485" i="59"/>
  <c r="B4485" i="59"/>
  <c r="E4485" i="59"/>
  <c r="F4485" i="59"/>
  <c r="A4486" i="59"/>
  <c r="B4486" i="59"/>
  <c r="C4486" i="59"/>
  <c r="D4486" i="59"/>
  <c r="E4486" i="59"/>
  <c r="F4486" i="59"/>
  <c r="G4486" i="59"/>
  <c r="H4486" i="59"/>
  <c r="I4486" i="59"/>
  <c r="A4487" i="59"/>
  <c r="B4487" i="59"/>
  <c r="E4487" i="59" s="1"/>
  <c r="C4487" i="59"/>
  <c r="D4487" i="59"/>
  <c r="F4487" i="59"/>
  <c r="G4487" i="59"/>
  <c r="H4487" i="59"/>
  <c r="A4488" i="59"/>
  <c r="B4488" i="59"/>
  <c r="C4488" i="59"/>
  <c r="A4489" i="59"/>
  <c r="B4489" i="59"/>
  <c r="E4489" i="59" s="1"/>
  <c r="A4490" i="59"/>
  <c r="B4490" i="59"/>
  <c r="C4490" i="59"/>
  <c r="D4490" i="59"/>
  <c r="E4490" i="59"/>
  <c r="F4490" i="59"/>
  <c r="G4490" i="59"/>
  <c r="H4490" i="59"/>
  <c r="I4490" i="59"/>
  <c r="A4491" i="59"/>
  <c r="B4491" i="59"/>
  <c r="E4491" i="59" s="1"/>
  <c r="C4491" i="59"/>
  <c r="D4491" i="59"/>
  <c r="F4491" i="59"/>
  <c r="G4491" i="59"/>
  <c r="H4491" i="59"/>
  <c r="A4492" i="59"/>
  <c r="B4492" i="59"/>
  <c r="C4492" i="59"/>
  <c r="F4492" i="59"/>
  <c r="G4492" i="59"/>
  <c r="A4493" i="59"/>
  <c r="B4493" i="59"/>
  <c r="E4493" i="59"/>
  <c r="F4493" i="59"/>
  <c r="A4494" i="59"/>
  <c r="B4494" i="59"/>
  <c r="C4494" i="59"/>
  <c r="D4494" i="59"/>
  <c r="E4494" i="59"/>
  <c r="F4494" i="59"/>
  <c r="G4494" i="59"/>
  <c r="H4494" i="59"/>
  <c r="I4494" i="59"/>
  <c r="A4495" i="59"/>
  <c r="B4495" i="59"/>
  <c r="E4495" i="59" s="1"/>
  <c r="C4495" i="59"/>
  <c r="D4495" i="59"/>
  <c r="F4495" i="59"/>
  <c r="G4495" i="59"/>
  <c r="H4495" i="59"/>
  <c r="A4496" i="59"/>
  <c r="B4496" i="59"/>
  <c r="C4496" i="59"/>
  <c r="A4497" i="59"/>
  <c r="B4497" i="59"/>
  <c r="E4497" i="59" s="1"/>
  <c r="A4498" i="59"/>
  <c r="B4498" i="59"/>
  <c r="C4498" i="59"/>
  <c r="D4498" i="59"/>
  <c r="E4498" i="59"/>
  <c r="F4498" i="59"/>
  <c r="G4498" i="59"/>
  <c r="H4498" i="59"/>
  <c r="I4498" i="59"/>
  <c r="A4499" i="59"/>
  <c r="B4499" i="59"/>
  <c r="E4499" i="59" s="1"/>
  <c r="C4499" i="59"/>
  <c r="D4499" i="59"/>
  <c r="F4499" i="59"/>
  <c r="G4499" i="59"/>
  <c r="H4499" i="59"/>
  <c r="A4500" i="59"/>
  <c r="B4500" i="59"/>
  <c r="C4500" i="59"/>
  <c r="F4500" i="59"/>
  <c r="G4500" i="59"/>
  <c r="A4501" i="59"/>
  <c r="B4501" i="59"/>
  <c r="E4501" i="59"/>
  <c r="F4501" i="59"/>
  <c r="A4502" i="59"/>
  <c r="B4502" i="59"/>
  <c r="C4502" i="59"/>
  <c r="D4502" i="59"/>
  <c r="E4502" i="59"/>
  <c r="F4502" i="59"/>
  <c r="G4502" i="59"/>
  <c r="H4502" i="59"/>
  <c r="I4502" i="59"/>
  <c r="A4503" i="59"/>
  <c r="B4503" i="59"/>
  <c r="E4503" i="59" s="1"/>
  <c r="C4503" i="59"/>
  <c r="D4503" i="59"/>
  <c r="F4503" i="59"/>
  <c r="G4503" i="59"/>
  <c r="H4503" i="59"/>
  <c r="A4504" i="59"/>
  <c r="B4504" i="59"/>
  <c r="C4504" i="59"/>
  <c r="A4505" i="59"/>
  <c r="B4505" i="59"/>
  <c r="E4505" i="59" s="1"/>
  <c r="A4506" i="59"/>
  <c r="B4506" i="59"/>
  <c r="C4506" i="59"/>
  <c r="D4506" i="59"/>
  <c r="E4506" i="59"/>
  <c r="F4506" i="59"/>
  <c r="G4506" i="59"/>
  <c r="H4506" i="59"/>
  <c r="I4506" i="59"/>
  <c r="A4507" i="59"/>
  <c r="B4507" i="59"/>
  <c r="E4507" i="59" s="1"/>
  <c r="C4507" i="59"/>
  <c r="D4507" i="59"/>
  <c r="F4507" i="59"/>
  <c r="G4507" i="59"/>
  <c r="H4507" i="59"/>
  <c r="A4508" i="59"/>
  <c r="B4508" i="59"/>
  <c r="C4508" i="59"/>
  <c r="F4508" i="59"/>
  <c r="G4508" i="59"/>
  <c r="A4509" i="59"/>
  <c r="B4509" i="59"/>
  <c r="E4509" i="59"/>
  <c r="F4509" i="59"/>
  <c r="A4510" i="59"/>
  <c r="B4510" i="59"/>
  <c r="C4510" i="59"/>
  <c r="D4510" i="59"/>
  <c r="E4510" i="59"/>
  <c r="F4510" i="59"/>
  <c r="G4510" i="59"/>
  <c r="H4510" i="59"/>
  <c r="I4510" i="59"/>
  <c r="A4511" i="59"/>
  <c r="B4511" i="59"/>
  <c r="E4511" i="59" s="1"/>
  <c r="C4511" i="59"/>
  <c r="D4511" i="59"/>
  <c r="F4511" i="59"/>
  <c r="G4511" i="59"/>
  <c r="H4511" i="59"/>
  <c r="A4512" i="59"/>
  <c r="B4512" i="59"/>
  <c r="C4512" i="59"/>
  <c r="A4513" i="59"/>
  <c r="B4513" i="59"/>
  <c r="E4513" i="59" s="1"/>
  <c r="A4514" i="59"/>
  <c r="B4514" i="59"/>
  <c r="C4514" i="59"/>
  <c r="D4514" i="59"/>
  <c r="E4514" i="59"/>
  <c r="F4514" i="59"/>
  <c r="G4514" i="59"/>
  <c r="H4514" i="59"/>
  <c r="I4514" i="59"/>
  <c r="A4515" i="59"/>
  <c r="B4515" i="59"/>
  <c r="E4515" i="59" s="1"/>
  <c r="C4515" i="59"/>
  <c r="D4515" i="59"/>
  <c r="F4515" i="59"/>
  <c r="G4515" i="59"/>
  <c r="H4515" i="59"/>
  <c r="A4516" i="59"/>
  <c r="B4516" i="59"/>
  <c r="C4516" i="59"/>
  <c r="F4516" i="59"/>
  <c r="G4516" i="59"/>
  <c r="A4517" i="59"/>
  <c r="B4517" i="59"/>
  <c r="E4517" i="59"/>
  <c r="F4517" i="59"/>
  <c r="A4518" i="59"/>
  <c r="B4518" i="59"/>
  <c r="C4518" i="59"/>
  <c r="D4518" i="59"/>
  <c r="E4518" i="59"/>
  <c r="F4518" i="59"/>
  <c r="G4518" i="59"/>
  <c r="H4518" i="59"/>
  <c r="I4518" i="59"/>
  <c r="A4519" i="59"/>
  <c r="B4519" i="59"/>
  <c r="E4519" i="59" s="1"/>
  <c r="C4519" i="59"/>
  <c r="D4519" i="59"/>
  <c r="F4519" i="59"/>
  <c r="G4519" i="59"/>
  <c r="H4519" i="59"/>
  <c r="A4520" i="59"/>
  <c r="B4520" i="59"/>
  <c r="C4520" i="59"/>
  <c r="A4521" i="59"/>
  <c r="B4521" i="59"/>
  <c r="E4521" i="59" s="1"/>
  <c r="A4522" i="59"/>
  <c r="B4522" i="59"/>
  <c r="C4522" i="59"/>
  <c r="D4522" i="59"/>
  <c r="E4522" i="59"/>
  <c r="F4522" i="59"/>
  <c r="G4522" i="59"/>
  <c r="H4522" i="59"/>
  <c r="I4522" i="59"/>
  <c r="A4523" i="59"/>
  <c r="B4523" i="59"/>
  <c r="E4523" i="59" s="1"/>
  <c r="C4523" i="59"/>
  <c r="D4523" i="59"/>
  <c r="F4523" i="59"/>
  <c r="G4523" i="59"/>
  <c r="H4523" i="59"/>
  <c r="A4524" i="59"/>
  <c r="B4524" i="59"/>
  <c r="C4524" i="59"/>
  <c r="F4524" i="59"/>
  <c r="G4524" i="59"/>
  <c r="A4525" i="59"/>
  <c r="B4525" i="59"/>
  <c r="E4525" i="59"/>
  <c r="F4525" i="59"/>
  <c r="A4526" i="59"/>
  <c r="B4526" i="59"/>
  <c r="C4526" i="59"/>
  <c r="D4526" i="59"/>
  <c r="E4526" i="59"/>
  <c r="F4526" i="59"/>
  <c r="G4526" i="59"/>
  <c r="H4526" i="59"/>
  <c r="I4526" i="59"/>
  <c r="A4527" i="59"/>
  <c r="B4527" i="59"/>
  <c r="E4527" i="59" s="1"/>
  <c r="C4527" i="59"/>
  <c r="D4527" i="59"/>
  <c r="F4527" i="59"/>
  <c r="G4527" i="59"/>
  <c r="H4527" i="59"/>
  <c r="A4528" i="59"/>
  <c r="B4528" i="59"/>
  <c r="C4528" i="59"/>
  <c r="A4529" i="59"/>
  <c r="B4529" i="59"/>
  <c r="E4529" i="59" s="1"/>
  <c r="A4530" i="59"/>
  <c r="B4530" i="59"/>
  <c r="C4530" i="59"/>
  <c r="D4530" i="59"/>
  <c r="E4530" i="59"/>
  <c r="F4530" i="59"/>
  <c r="G4530" i="59"/>
  <c r="H4530" i="59"/>
  <c r="I4530" i="59"/>
  <c r="A4531" i="59"/>
  <c r="B4531" i="59"/>
  <c r="E4531" i="59" s="1"/>
  <c r="C4531" i="59"/>
  <c r="D4531" i="59"/>
  <c r="F4531" i="59"/>
  <c r="G4531" i="59"/>
  <c r="H4531" i="59"/>
  <c r="A4532" i="59"/>
  <c r="B4532" i="59"/>
  <c r="C4532" i="59"/>
  <c r="F4532" i="59"/>
  <c r="G4532" i="59"/>
  <c r="A4533" i="59"/>
  <c r="B4533" i="59"/>
  <c r="E4533" i="59"/>
  <c r="F4533" i="59"/>
  <c r="A4534" i="59"/>
  <c r="B4534" i="59"/>
  <c r="C4534" i="59"/>
  <c r="D4534" i="59"/>
  <c r="E4534" i="59"/>
  <c r="F4534" i="59"/>
  <c r="G4534" i="59"/>
  <c r="H4534" i="59"/>
  <c r="I4534" i="59"/>
  <c r="A4535" i="59"/>
  <c r="B4535" i="59"/>
  <c r="E4535" i="59" s="1"/>
  <c r="C4535" i="59"/>
  <c r="D4535" i="59"/>
  <c r="F4535" i="59"/>
  <c r="G4535" i="59"/>
  <c r="H4535" i="59"/>
  <c r="A4536" i="59"/>
  <c r="B4536" i="59"/>
  <c r="C4536" i="59"/>
  <c r="A4537" i="59"/>
  <c r="B4537" i="59"/>
  <c r="E4537" i="59" s="1"/>
  <c r="A4538" i="59"/>
  <c r="B4538" i="59"/>
  <c r="C4538" i="59"/>
  <c r="D4538" i="59"/>
  <c r="E4538" i="59"/>
  <c r="F4538" i="59"/>
  <c r="G4538" i="59"/>
  <c r="H4538" i="59"/>
  <c r="I4538" i="59"/>
  <c r="A4539" i="59"/>
  <c r="B4539" i="59"/>
  <c r="E4539" i="59" s="1"/>
  <c r="C4539" i="59"/>
  <c r="D4539" i="59"/>
  <c r="F4539" i="59"/>
  <c r="G4539" i="59"/>
  <c r="H4539" i="59"/>
  <c r="A4540" i="59"/>
  <c r="B4540" i="59"/>
  <c r="C4540" i="59"/>
  <c r="F4540" i="59"/>
  <c r="G4540" i="59"/>
  <c r="A4541" i="59"/>
  <c r="B4541" i="59"/>
  <c r="E4541" i="59"/>
  <c r="F4541" i="59"/>
  <c r="A4542" i="59"/>
  <c r="B4542" i="59"/>
  <c r="C4542" i="59"/>
  <c r="D4542" i="59"/>
  <c r="E4542" i="59"/>
  <c r="F4542" i="59"/>
  <c r="G4542" i="59"/>
  <c r="H4542" i="59"/>
  <c r="I4542" i="59"/>
  <c r="A4543" i="59"/>
  <c r="B4543" i="59"/>
  <c r="E4543" i="59" s="1"/>
  <c r="C4543" i="59"/>
  <c r="D4543" i="59"/>
  <c r="F4543" i="59"/>
  <c r="G4543" i="59"/>
  <c r="H4543" i="59"/>
  <c r="A4544" i="59"/>
  <c r="B4544" i="59"/>
  <c r="C4544" i="59"/>
  <c r="A4545" i="59"/>
  <c r="B4545" i="59"/>
  <c r="E4545" i="59" s="1"/>
  <c r="A4546" i="59"/>
  <c r="B4546" i="59"/>
  <c r="C4546" i="59"/>
  <c r="D4546" i="59"/>
  <c r="E4546" i="59"/>
  <c r="F4546" i="59"/>
  <c r="G4546" i="59"/>
  <c r="H4546" i="59"/>
  <c r="I4546" i="59"/>
  <c r="A4547" i="59"/>
  <c r="B4547" i="59"/>
  <c r="E4547" i="59" s="1"/>
  <c r="C4547" i="59"/>
  <c r="D4547" i="59"/>
  <c r="F4547" i="59"/>
  <c r="G4547" i="59"/>
  <c r="H4547" i="59"/>
  <c r="A4548" i="59"/>
  <c r="B4548" i="59"/>
  <c r="C4548" i="59"/>
  <c r="F4548" i="59"/>
  <c r="G4548" i="59"/>
  <c r="A4549" i="59"/>
  <c r="B4549" i="59"/>
  <c r="E4549" i="59"/>
  <c r="F4549" i="59"/>
  <c r="A4550" i="59"/>
  <c r="B4550" i="59"/>
  <c r="C4550" i="59"/>
  <c r="D4550" i="59"/>
  <c r="E4550" i="59"/>
  <c r="F4550" i="59"/>
  <c r="G4550" i="59"/>
  <c r="H4550" i="59"/>
  <c r="I4550" i="59"/>
  <c r="A4551" i="59"/>
  <c r="B4551" i="59"/>
  <c r="E4551" i="59" s="1"/>
  <c r="C4551" i="59"/>
  <c r="D4551" i="59"/>
  <c r="F4551" i="59"/>
  <c r="G4551" i="59"/>
  <c r="H4551" i="59"/>
  <c r="A4552" i="59"/>
  <c r="B4552" i="59"/>
  <c r="C4552" i="59"/>
  <c r="A4553" i="59"/>
  <c r="B4553" i="59"/>
  <c r="E4553" i="59" s="1"/>
  <c r="A4554" i="59"/>
  <c r="B4554" i="59"/>
  <c r="C4554" i="59"/>
  <c r="D4554" i="59"/>
  <c r="E4554" i="59"/>
  <c r="F4554" i="59"/>
  <c r="G4554" i="59"/>
  <c r="H4554" i="59"/>
  <c r="I4554" i="59"/>
  <c r="A4555" i="59"/>
  <c r="B4555" i="59"/>
  <c r="E4555" i="59" s="1"/>
  <c r="C4555" i="59"/>
  <c r="D4555" i="59"/>
  <c r="F4555" i="59"/>
  <c r="G4555" i="59"/>
  <c r="H4555" i="59"/>
  <c r="A4556" i="59"/>
  <c r="B4556" i="59"/>
  <c r="C4556" i="59"/>
  <c r="F4556" i="59"/>
  <c r="G4556" i="59"/>
  <c r="A4557" i="59"/>
  <c r="B4557" i="59"/>
  <c r="E4557" i="59"/>
  <c r="F4557" i="59"/>
  <c r="A4558" i="59"/>
  <c r="B4558" i="59"/>
  <c r="C4558" i="59"/>
  <c r="D4558" i="59"/>
  <c r="E4558" i="59"/>
  <c r="F4558" i="59"/>
  <c r="G4558" i="59"/>
  <c r="H4558" i="59"/>
  <c r="I4558" i="59"/>
  <c r="A4559" i="59"/>
  <c r="B4559" i="59"/>
  <c r="E4559" i="59" s="1"/>
  <c r="C4559" i="59"/>
  <c r="D4559" i="59"/>
  <c r="F4559" i="59"/>
  <c r="G4559" i="59"/>
  <c r="H4559" i="59"/>
  <c r="A4560" i="59"/>
  <c r="B4560" i="59"/>
  <c r="C4560" i="59"/>
  <c r="A4561" i="59"/>
  <c r="B4561" i="59"/>
  <c r="E4561" i="59" s="1"/>
  <c r="A4562" i="59"/>
  <c r="B4562" i="59"/>
  <c r="C4562" i="59"/>
  <c r="D4562" i="59"/>
  <c r="E4562" i="59"/>
  <c r="F4562" i="59"/>
  <c r="G4562" i="59"/>
  <c r="H4562" i="59"/>
  <c r="I4562" i="59"/>
  <c r="A4563" i="59"/>
  <c r="B4563" i="59"/>
  <c r="E4563" i="59" s="1"/>
  <c r="C4563" i="59"/>
  <c r="D4563" i="59"/>
  <c r="F4563" i="59"/>
  <c r="G4563" i="59"/>
  <c r="H4563" i="59"/>
  <c r="A4564" i="59"/>
  <c r="B4564" i="59"/>
  <c r="C4564" i="59"/>
  <c r="F4564" i="59"/>
  <c r="G4564" i="59"/>
  <c r="A4565" i="59"/>
  <c r="B4565" i="59"/>
  <c r="E4565" i="59"/>
  <c r="F4565" i="59"/>
  <c r="A4566" i="59"/>
  <c r="B4566" i="59"/>
  <c r="C4566" i="59"/>
  <c r="D4566" i="59"/>
  <c r="E4566" i="59"/>
  <c r="F4566" i="59"/>
  <c r="G4566" i="59"/>
  <c r="H4566" i="59"/>
  <c r="I4566" i="59"/>
  <c r="A4567" i="59"/>
  <c r="B4567" i="59"/>
  <c r="E4567" i="59" s="1"/>
  <c r="C4567" i="59"/>
  <c r="D4567" i="59"/>
  <c r="F4567" i="59"/>
  <c r="G4567" i="59"/>
  <c r="H4567" i="59"/>
  <c r="A4568" i="59"/>
  <c r="B4568" i="59"/>
  <c r="C4568" i="59"/>
  <c r="A4569" i="59"/>
  <c r="B4569" i="59"/>
  <c r="E4569" i="59" s="1"/>
  <c r="A4570" i="59"/>
  <c r="B4570" i="59"/>
  <c r="C4570" i="59"/>
  <c r="D4570" i="59"/>
  <c r="E4570" i="59"/>
  <c r="F4570" i="59"/>
  <c r="G4570" i="59"/>
  <c r="H4570" i="59"/>
  <c r="I4570" i="59"/>
  <c r="A4571" i="59"/>
  <c r="B4571" i="59"/>
  <c r="E4571" i="59" s="1"/>
  <c r="C4571" i="59"/>
  <c r="D4571" i="59"/>
  <c r="F4571" i="59"/>
  <c r="G4571" i="59"/>
  <c r="H4571" i="59"/>
  <c r="A4572" i="59"/>
  <c r="B4572" i="59"/>
  <c r="C4572" i="59"/>
  <c r="F4572" i="59"/>
  <c r="G4572" i="59"/>
  <c r="A4573" i="59"/>
  <c r="B4573" i="59"/>
  <c r="E4573" i="59"/>
  <c r="F4573" i="59"/>
  <c r="A4574" i="59"/>
  <c r="B4574" i="59"/>
  <c r="C4574" i="59"/>
  <c r="D4574" i="59"/>
  <c r="E4574" i="59"/>
  <c r="F4574" i="59"/>
  <c r="G4574" i="59"/>
  <c r="H4574" i="59"/>
  <c r="I4574" i="59"/>
  <c r="A4575" i="59"/>
  <c r="B4575" i="59"/>
  <c r="E4575" i="59" s="1"/>
  <c r="C4575" i="59"/>
  <c r="D4575" i="59"/>
  <c r="F4575" i="59"/>
  <c r="G4575" i="59"/>
  <c r="H4575" i="59"/>
  <c r="A4576" i="59"/>
  <c r="B4576" i="59"/>
  <c r="C4576" i="59"/>
  <c r="A4577" i="59"/>
  <c r="B4577" i="59"/>
  <c r="E4577" i="59" s="1"/>
  <c r="A4578" i="59"/>
  <c r="B4578" i="59"/>
  <c r="C4578" i="59"/>
  <c r="D4578" i="59"/>
  <c r="E4578" i="59"/>
  <c r="F4578" i="59"/>
  <c r="G4578" i="59"/>
  <c r="H4578" i="59"/>
  <c r="I4578" i="59"/>
  <c r="A4579" i="59"/>
  <c r="B4579" i="59"/>
  <c r="E4579" i="59" s="1"/>
  <c r="C4579" i="59"/>
  <c r="D4579" i="59"/>
  <c r="F4579" i="59"/>
  <c r="G4579" i="59"/>
  <c r="H4579" i="59"/>
  <c r="A4580" i="59"/>
  <c r="B4580" i="59"/>
  <c r="C4580" i="59"/>
  <c r="F4580" i="59"/>
  <c r="G4580" i="59"/>
  <c r="A4581" i="59"/>
  <c r="B4581" i="59"/>
  <c r="E4581" i="59"/>
  <c r="F4581" i="59"/>
  <c r="A4582" i="59"/>
  <c r="B4582" i="59"/>
  <c r="C4582" i="59"/>
  <c r="D4582" i="59"/>
  <c r="E4582" i="59"/>
  <c r="F4582" i="59"/>
  <c r="G4582" i="59"/>
  <c r="H4582" i="59"/>
  <c r="I4582" i="59"/>
  <c r="A4583" i="59"/>
  <c r="B4583" i="59"/>
  <c r="E4583" i="59" s="1"/>
  <c r="C4583" i="59"/>
  <c r="D4583" i="59"/>
  <c r="F4583" i="59"/>
  <c r="G4583" i="59"/>
  <c r="H4583" i="59"/>
  <c r="A4584" i="59"/>
  <c r="B4584" i="59"/>
  <c r="C4584" i="59"/>
  <c r="A4585" i="59"/>
  <c r="B4585" i="59"/>
  <c r="E4585" i="59" s="1"/>
  <c r="A4586" i="59"/>
  <c r="B4586" i="59"/>
  <c r="C4586" i="59"/>
  <c r="D4586" i="59"/>
  <c r="E4586" i="59"/>
  <c r="F4586" i="59"/>
  <c r="G4586" i="59"/>
  <c r="H4586" i="59"/>
  <c r="I4586" i="59"/>
  <c r="A4587" i="59"/>
  <c r="B4587" i="59"/>
  <c r="E4587" i="59" s="1"/>
  <c r="C4587" i="59"/>
  <c r="D4587" i="59"/>
  <c r="F4587" i="59"/>
  <c r="G4587" i="59"/>
  <c r="H4587" i="59"/>
  <c r="A4588" i="59"/>
  <c r="B4588" i="59"/>
  <c r="C4588" i="59"/>
  <c r="F4588" i="59"/>
  <c r="G4588" i="59"/>
  <c r="A4589" i="59"/>
  <c r="B4589" i="59"/>
  <c r="E4589" i="59"/>
  <c r="F4589" i="59"/>
  <c r="A4590" i="59"/>
  <c r="B4590" i="59"/>
  <c r="C4590" i="59"/>
  <c r="D4590" i="59"/>
  <c r="E4590" i="59"/>
  <c r="F4590" i="59"/>
  <c r="G4590" i="59"/>
  <c r="H4590" i="59"/>
  <c r="I4590" i="59"/>
  <c r="A4591" i="59"/>
  <c r="B4591" i="59"/>
  <c r="E4591" i="59" s="1"/>
  <c r="C4591" i="59"/>
  <c r="D4591" i="59"/>
  <c r="F4591" i="59"/>
  <c r="G4591" i="59"/>
  <c r="H4591" i="59"/>
  <c r="A4592" i="59"/>
  <c r="B4592" i="59"/>
  <c r="C4592" i="59"/>
  <c r="A4593" i="59"/>
  <c r="B4593" i="59"/>
  <c r="E4593" i="59" s="1"/>
  <c r="A4594" i="59"/>
  <c r="B4594" i="59"/>
  <c r="C4594" i="59"/>
  <c r="D4594" i="59"/>
  <c r="E4594" i="59"/>
  <c r="F4594" i="59"/>
  <c r="G4594" i="59"/>
  <c r="H4594" i="59"/>
  <c r="I4594" i="59"/>
  <c r="A4595" i="59"/>
  <c r="B4595" i="59"/>
  <c r="E4595" i="59" s="1"/>
  <c r="C4595" i="59"/>
  <c r="D4595" i="59"/>
  <c r="F4595" i="59"/>
  <c r="G4595" i="59"/>
  <c r="H4595" i="59"/>
  <c r="A4596" i="59"/>
  <c r="B4596" i="59"/>
  <c r="C4596" i="59"/>
  <c r="F4596" i="59"/>
  <c r="G4596" i="59"/>
  <c r="A4597" i="59"/>
  <c r="B4597" i="59"/>
  <c r="E4597" i="59"/>
  <c r="F4597" i="59"/>
  <c r="A4598" i="59"/>
  <c r="B4598" i="59"/>
  <c r="C4598" i="59"/>
  <c r="D4598" i="59"/>
  <c r="E4598" i="59"/>
  <c r="F4598" i="59"/>
  <c r="G4598" i="59"/>
  <c r="H4598" i="59"/>
  <c r="I4598" i="59"/>
  <c r="A4599" i="59"/>
  <c r="B4599" i="59"/>
  <c r="E4599" i="59" s="1"/>
  <c r="C4599" i="59"/>
  <c r="D4599" i="59"/>
  <c r="F4599" i="59"/>
  <c r="G4599" i="59"/>
  <c r="H4599" i="59"/>
  <c r="A4600" i="59"/>
  <c r="B4600" i="59"/>
  <c r="C4600" i="59"/>
  <c r="A4601" i="59"/>
  <c r="B4601" i="59"/>
  <c r="E4601" i="59" s="1"/>
  <c r="A4602" i="59"/>
  <c r="B4602" i="59"/>
  <c r="C4602" i="59"/>
  <c r="D4602" i="59"/>
  <c r="E4602" i="59"/>
  <c r="F4602" i="59"/>
  <c r="G4602" i="59"/>
  <c r="H4602" i="59"/>
  <c r="I4602" i="59"/>
  <c r="A4603" i="59"/>
  <c r="B4603" i="59"/>
  <c r="E4603" i="59" s="1"/>
  <c r="C4603" i="59"/>
  <c r="D4603" i="59"/>
  <c r="F4603" i="59"/>
  <c r="G4603" i="59"/>
  <c r="H4603" i="59"/>
  <c r="A4604" i="59"/>
  <c r="B4604" i="59"/>
  <c r="C4604" i="59"/>
  <c r="F4604" i="59"/>
  <c r="G4604" i="59"/>
  <c r="A4605" i="59"/>
  <c r="B4605" i="59"/>
  <c r="E4605" i="59"/>
  <c r="F4605" i="59"/>
  <c r="A4606" i="59"/>
  <c r="B4606" i="59"/>
  <c r="C4606" i="59"/>
  <c r="D4606" i="59"/>
  <c r="E4606" i="59"/>
  <c r="F4606" i="59"/>
  <c r="G4606" i="59"/>
  <c r="H4606" i="59"/>
  <c r="I4606" i="59"/>
  <c r="A4607" i="59"/>
  <c r="B4607" i="59"/>
  <c r="E4607" i="59" s="1"/>
  <c r="C4607" i="59"/>
  <c r="D4607" i="59"/>
  <c r="F4607" i="59"/>
  <c r="G4607" i="59"/>
  <c r="H4607" i="59"/>
  <c r="A4608" i="59"/>
  <c r="B4608" i="59"/>
  <c r="C4608" i="59"/>
  <c r="A4609" i="59"/>
  <c r="B4609" i="59"/>
  <c r="E4609" i="59" s="1"/>
  <c r="A4610" i="59"/>
  <c r="B4610" i="59"/>
  <c r="C4610" i="59"/>
  <c r="D4610" i="59"/>
  <c r="E4610" i="59"/>
  <c r="F4610" i="59"/>
  <c r="G4610" i="59"/>
  <c r="H4610" i="59"/>
  <c r="I4610" i="59"/>
  <c r="A4611" i="59"/>
  <c r="B4611" i="59"/>
  <c r="E4611" i="59" s="1"/>
  <c r="C4611" i="59"/>
  <c r="D4611" i="59"/>
  <c r="F4611" i="59"/>
  <c r="G4611" i="59"/>
  <c r="H4611" i="59"/>
  <c r="A4612" i="59"/>
  <c r="B4612" i="59"/>
  <c r="C4612" i="59"/>
  <c r="F4612" i="59"/>
  <c r="G4612" i="59"/>
  <c r="A4613" i="59"/>
  <c r="B4613" i="59"/>
  <c r="E4613" i="59"/>
  <c r="F4613" i="59"/>
  <c r="A4614" i="59"/>
  <c r="B4614" i="59"/>
  <c r="C4614" i="59"/>
  <c r="D4614" i="59"/>
  <c r="E4614" i="59"/>
  <c r="F4614" i="59"/>
  <c r="G4614" i="59"/>
  <c r="H4614" i="59"/>
  <c r="I4614" i="59"/>
  <c r="A4615" i="59"/>
  <c r="B4615" i="59"/>
  <c r="E4615" i="59" s="1"/>
  <c r="C4615" i="59"/>
  <c r="D4615" i="59"/>
  <c r="F4615" i="59"/>
  <c r="G4615" i="59"/>
  <c r="H4615" i="59"/>
  <c r="A4616" i="59"/>
  <c r="B4616" i="59"/>
  <c r="C4616" i="59"/>
  <c r="A4617" i="59"/>
  <c r="B4617" i="59"/>
  <c r="E4617" i="59" s="1"/>
  <c r="A4618" i="59"/>
  <c r="B4618" i="59"/>
  <c r="C4618" i="59"/>
  <c r="D4618" i="59"/>
  <c r="E4618" i="59"/>
  <c r="F4618" i="59"/>
  <c r="G4618" i="59"/>
  <c r="H4618" i="59"/>
  <c r="I4618" i="59"/>
  <c r="A4619" i="59"/>
  <c r="B4619" i="59"/>
  <c r="E4619" i="59" s="1"/>
  <c r="C4619" i="59"/>
  <c r="D4619" i="59"/>
  <c r="F4619" i="59"/>
  <c r="G4619" i="59"/>
  <c r="H4619" i="59"/>
  <c r="A4620" i="59"/>
  <c r="B4620" i="59"/>
  <c r="C4620" i="59"/>
  <c r="F4620" i="59"/>
  <c r="G4620" i="59"/>
  <c r="A4621" i="59"/>
  <c r="B4621" i="59"/>
  <c r="E4621" i="59"/>
  <c r="F4621" i="59"/>
  <c r="A4622" i="59"/>
  <c r="B4622" i="59"/>
  <c r="C4622" i="59"/>
  <c r="D4622" i="59"/>
  <c r="E4622" i="59"/>
  <c r="F4622" i="59"/>
  <c r="G4622" i="59"/>
  <c r="H4622" i="59"/>
  <c r="I4622" i="59"/>
  <c r="A4623" i="59"/>
  <c r="B4623" i="59"/>
  <c r="E4623" i="59" s="1"/>
  <c r="C4623" i="59"/>
  <c r="D4623" i="59"/>
  <c r="F4623" i="59"/>
  <c r="G4623" i="59"/>
  <c r="H4623" i="59"/>
  <c r="A4624" i="59"/>
  <c r="B4624" i="59"/>
  <c r="C4624" i="59"/>
  <c r="A4625" i="59"/>
  <c r="B4625" i="59"/>
  <c r="E4625" i="59" s="1"/>
  <c r="A4626" i="59"/>
  <c r="B4626" i="59"/>
  <c r="C4626" i="59"/>
  <c r="D4626" i="59"/>
  <c r="E4626" i="59"/>
  <c r="F4626" i="59"/>
  <c r="G4626" i="59"/>
  <c r="H4626" i="59"/>
  <c r="I4626" i="59"/>
  <c r="A4627" i="59"/>
  <c r="B4627" i="59"/>
  <c r="E4627" i="59" s="1"/>
  <c r="C4627" i="59"/>
  <c r="D4627" i="59"/>
  <c r="F4627" i="59"/>
  <c r="G4627" i="59"/>
  <c r="H4627" i="59"/>
  <c r="A4628" i="59"/>
  <c r="B4628" i="59"/>
  <c r="C4628" i="59"/>
  <c r="F4628" i="59"/>
  <c r="G4628" i="59"/>
  <c r="A4629" i="59"/>
  <c r="B4629" i="59"/>
  <c r="E4629" i="59"/>
  <c r="F4629" i="59"/>
  <c r="A4630" i="59"/>
  <c r="B4630" i="59"/>
  <c r="C4630" i="59"/>
  <c r="D4630" i="59"/>
  <c r="E4630" i="59"/>
  <c r="F4630" i="59"/>
  <c r="G4630" i="59"/>
  <c r="H4630" i="59"/>
  <c r="I4630" i="59"/>
  <c r="A4631" i="59"/>
  <c r="B4631" i="59"/>
  <c r="E4631" i="59" s="1"/>
  <c r="C4631" i="59"/>
  <c r="D4631" i="59"/>
  <c r="F4631" i="59"/>
  <c r="G4631" i="59"/>
  <c r="H4631" i="59"/>
  <c r="A4632" i="59"/>
  <c r="B4632" i="59"/>
  <c r="C4632" i="59"/>
  <c r="A4633" i="59"/>
  <c r="B4633" i="59"/>
  <c r="E4633" i="59" s="1"/>
  <c r="A4634" i="59"/>
  <c r="B4634" i="59"/>
  <c r="C4634" i="59"/>
  <c r="D4634" i="59"/>
  <c r="E4634" i="59"/>
  <c r="F4634" i="59"/>
  <c r="G4634" i="59"/>
  <c r="H4634" i="59"/>
  <c r="I4634" i="59"/>
  <c r="A4635" i="59"/>
  <c r="B4635" i="59"/>
  <c r="E4635" i="59" s="1"/>
  <c r="C4635" i="59"/>
  <c r="D4635" i="59"/>
  <c r="F4635" i="59"/>
  <c r="G4635" i="59"/>
  <c r="H4635" i="59"/>
  <c r="A4636" i="59"/>
  <c r="B4636" i="59"/>
  <c r="C4636" i="59"/>
  <c r="F4636" i="59"/>
  <c r="G4636" i="59"/>
  <c r="A4637" i="59"/>
  <c r="B4637" i="59"/>
  <c r="E4637" i="59"/>
  <c r="F4637" i="59"/>
  <c r="A4638" i="59"/>
  <c r="B4638" i="59"/>
  <c r="C4638" i="59"/>
  <c r="D4638" i="59"/>
  <c r="E4638" i="59"/>
  <c r="F4638" i="59"/>
  <c r="G4638" i="59"/>
  <c r="H4638" i="59"/>
  <c r="I4638" i="59"/>
  <c r="A4639" i="59"/>
  <c r="B4639" i="59"/>
  <c r="E4639" i="59" s="1"/>
  <c r="C4639" i="59"/>
  <c r="D4639" i="59"/>
  <c r="F4639" i="59"/>
  <c r="G4639" i="59"/>
  <c r="H4639" i="59"/>
  <c r="A4640" i="59"/>
  <c r="B4640" i="59"/>
  <c r="C4640" i="59"/>
  <c r="A4641" i="59"/>
  <c r="B4641" i="59"/>
  <c r="E4641" i="59" s="1"/>
  <c r="A4642" i="59"/>
  <c r="B4642" i="59"/>
  <c r="C4642" i="59"/>
  <c r="D4642" i="59"/>
  <c r="E4642" i="59"/>
  <c r="F4642" i="59"/>
  <c r="G4642" i="59"/>
  <c r="H4642" i="59"/>
  <c r="I4642" i="59"/>
  <c r="A4643" i="59"/>
  <c r="B4643" i="59"/>
  <c r="E4643" i="59" s="1"/>
  <c r="C4643" i="59"/>
  <c r="D4643" i="59"/>
  <c r="F4643" i="59"/>
  <c r="G4643" i="59"/>
  <c r="H4643" i="59"/>
  <c r="A4644" i="59"/>
  <c r="B4644" i="59"/>
  <c r="C4644" i="59"/>
  <c r="F4644" i="59"/>
  <c r="G4644" i="59"/>
  <c r="A4645" i="59"/>
  <c r="B4645" i="59"/>
  <c r="E4645" i="59"/>
  <c r="F4645" i="59"/>
  <c r="A4646" i="59"/>
  <c r="B4646" i="59"/>
  <c r="C4646" i="59"/>
  <c r="D4646" i="59"/>
  <c r="E4646" i="59"/>
  <c r="F4646" i="59"/>
  <c r="G4646" i="59"/>
  <c r="H4646" i="59"/>
  <c r="I4646" i="59"/>
  <c r="A4647" i="59"/>
  <c r="B4647" i="59"/>
  <c r="E4647" i="59" s="1"/>
  <c r="C4647" i="59"/>
  <c r="D4647" i="59"/>
  <c r="F4647" i="59"/>
  <c r="G4647" i="59"/>
  <c r="H4647" i="59"/>
  <c r="A4648" i="59"/>
  <c r="B4648" i="59"/>
  <c r="C4648" i="59"/>
  <c r="A4649" i="59"/>
  <c r="B4649" i="59"/>
  <c r="E4649" i="59" s="1"/>
  <c r="A4650" i="59"/>
  <c r="B4650" i="59"/>
  <c r="C4650" i="59"/>
  <c r="D4650" i="59"/>
  <c r="E4650" i="59"/>
  <c r="F4650" i="59"/>
  <c r="G4650" i="59"/>
  <c r="H4650" i="59"/>
  <c r="I4650" i="59"/>
  <c r="A4651" i="59"/>
  <c r="B4651" i="59"/>
  <c r="E4651" i="59" s="1"/>
  <c r="C4651" i="59"/>
  <c r="D4651" i="59"/>
  <c r="F4651" i="59"/>
  <c r="G4651" i="59"/>
  <c r="H4651" i="59"/>
  <c r="A4652" i="59"/>
  <c r="B4652" i="59"/>
  <c r="C4652" i="59"/>
  <c r="F4652" i="59"/>
  <c r="G4652" i="59"/>
  <c r="A4653" i="59"/>
  <c r="B4653" i="59"/>
  <c r="E4653" i="59"/>
  <c r="F4653" i="59"/>
  <c r="A4654" i="59"/>
  <c r="B4654" i="59"/>
  <c r="C4654" i="59"/>
  <c r="D4654" i="59"/>
  <c r="E4654" i="59"/>
  <c r="F4654" i="59"/>
  <c r="G4654" i="59"/>
  <c r="H4654" i="59"/>
  <c r="I4654" i="59"/>
  <c r="A4655" i="59"/>
  <c r="B4655" i="59"/>
  <c r="E4655" i="59" s="1"/>
  <c r="C4655" i="59"/>
  <c r="D4655" i="59"/>
  <c r="F4655" i="59"/>
  <c r="G4655" i="59"/>
  <c r="H4655" i="59"/>
  <c r="A4656" i="59"/>
  <c r="B4656" i="59"/>
  <c r="C4656" i="59"/>
  <c r="A4657" i="59"/>
  <c r="B4657" i="59"/>
  <c r="E4657" i="59" s="1"/>
  <c r="A4658" i="59"/>
  <c r="B4658" i="59"/>
  <c r="C4658" i="59"/>
  <c r="D4658" i="59"/>
  <c r="E4658" i="59"/>
  <c r="F4658" i="59"/>
  <c r="G4658" i="59"/>
  <c r="H4658" i="59"/>
  <c r="I4658" i="59"/>
  <c r="A4659" i="59"/>
  <c r="B4659" i="59"/>
  <c r="E4659" i="59" s="1"/>
  <c r="C4659" i="59"/>
  <c r="D4659" i="59"/>
  <c r="F4659" i="59"/>
  <c r="G4659" i="59"/>
  <c r="H4659" i="59"/>
  <c r="A4660" i="59"/>
  <c r="B4660" i="59"/>
  <c r="C4660" i="59"/>
  <c r="F4660" i="59"/>
  <c r="G4660" i="59"/>
  <c r="A4661" i="59"/>
  <c r="B4661" i="59"/>
  <c r="E4661" i="59"/>
  <c r="F4661" i="59"/>
  <c r="A4662" i="59"/>
  <c r="B4662" i="59"/>
  <c r="C4662" i="59"/>
  <c r="D4662" i="59"/>
  <c r="E4662" i="59"/>
  <c r="F4662" i="59"/>
  <c r="G4662" i="59"/>
  <c r="H4662" i="59"/>
  <c r="I4662" i="59"/>
  <c r="A4663" i="59"/>
  <c r="B4663" i="59"/>
  <c r="E4663" i="59" s="1"/>
  <c r="C4663" i="59"/>
  <c r="D4663" i="59"/>
  <c r="F4663" i="59"/>
  <c r="G4663" i="59"/>
  <c r="H4663" i="59"/>
  <c r="A4664" i="59"/>
  <c r="B4664" i="59"/>
  <c r="C4664" i="59"/>
  <c r="A4665" i="59"/>
  <c r="B4665" i="59"/>
  <c r="E4665" i="59" s="1"/>
  <c r="A4666" i="59"/>
  <c r="B4666" i="59"/>
  <c r="C4666" i="59"/>
  <c r="D4666" i="59"/>
  <c r="E4666" i="59"/>
  <c r="F4666" i="59"/>
  <c r="G4666" i="59"/>
  <c r="H4666" i="59"/>
  <c r="I4666" i="59"/>
  <c r="A4667" i="59"/>
  <c r="B4667" i="59"/>
  <c r="E4667" i="59" s="1"/>
  <c r="C4667" i="59"/>
  <c r="D4667" i="59"/>
  <c r="F4667" i="59"/>
  <c r="G4667" i="59"/>
  <c r="H4667" i="59"/>
  <c r="A4668" i="59"/>
  <c r="B4668" i="59"/>
  <c r="C4668" i="59"/>
  <c r="F4668" i="59"/>
  <c r="G4668" i="59"/>
  <c r="A4669" i="59"/>
  <c r="B4669" i="59"/>
  <c r="E4669" i="59"/>
  <c r="F4669" i="59"/>
  <c r="A4670" i="59"/>
  <c r="B4670" i="59"/>
  <c r="C4670" i="59"/>
  <c r="D4670" i="59"/>
  <c r="E4670" i="59"/>
  <c r="F4670" i="59"/>
  <c r="G4670" i="59"/>
  <c r="H4670" i="59"/>
  <c r="I4670" i="59"/>
  <c r="A4671" i="59"/>
  <c r="B4671" i="59"/>
  <c r="E4671" i="59" s="1"/>
  <c r="C4671" i="59"/>
  <c r="D4671" i="59"/>
  <c r="F4671" i="59"/>
  <c r="G4671" i="59"/>
  <c r="H4671" i="59"/>
  <c r="A4672" i="59"/>
  <c r="B4672" i="59"/>
  <c r="C4672" i="59"/>
  <c r="A4673" i="59"/>
  <c r="B4673" i="59"/>
  <c r="E4673" i="59" s="1"/>
  <c r="A4674" i="59"/>
  <c r="B4674" i="59"/>
  <c r="C4674" i="59"/>
  <c r="D4674" i="59"/>
  <c r="E4674" i="59"/>
  <c r="F4674" i="59"/>
  <c r="G4674" i="59"/>
  <c r="H4674" i="59"/>
  <c r="I4674" i="59"/>
  <c r="A4675" i="59"/>
  <c r="B4675" i="59"/>
  <c r="E4675" i="59" s="1"/>
  <c r="C4675" i="59"/>
  <c r="D4675" i="59"/>
  <c r="F4675" i="59"/>
  <c r="G4675" i="59"/>
  <c r="H4675" i="59"/>
  <c r="A4676" i="59"/>
  <c r="B4676" i="59"/>
  <c r="C4676" i="59"/>
  <c r="F4676" i="59"/>
  <c r="G4676" i="59"/>
  <c r="A4677" i="59"/>
  <c r="B4677" i="59"/>
  <c r="E4677" i="59"/>
  <c r="F4677" i="59"/>
  <c r="A4678" i="59"/>
  <c r="B4678" i="59"/>
  <c r="C4678" i="59"/>
  <c r="D4678" i="59"/>
  <c r="E4678" i="59"/>
  <c r="F4678" i="59"/>
  <c r="G4678" i="59"/>
  <c r="H4678" i="59"/>
  <c r="I4678" i="59"/>
  <c r="A4679" i="59"/>
  <c r="B4679" i="59"/>
  <c r="E4679" i="59" s="1"/>
  <c r="C4679" i="59"/>
  <c r="D4679" i="59"/>
  <c r="F4679" i="59"/>
  <c r="G4679" i="59"/>
  <c r="H4679" i="59"/>
  <c r="A4680" i="59"/>
  <c r="B4680" i="59"/>
  <c r="C4680" i="59"/>
  <c r="A4681" i="59"/>
  <c r="B4681" i="59"/>
  <c r="E4681" i="59" s="1"/>
  <c r="A4682" i="59"/>
  <c r="B4682" i="59"/>
  <c r="C4682" i="59"/>
  <c r="D4682" i="59"/>
  <c r="E4682" i="59"/>
  <c r="F4682" i="59"/>
  <c r="G4682" i="59"/>
  <c r="H4682" i="59"/>
  <c r="I4682" i="59"/>
  <c r="A4683" i="59"/>
  <c r="B4683" i="59"/>
  <c r="E4683" i="59" s="1"/>
  <c r="C4683" i="59"/>
  <c r="D4683" i="59"/>
  <c r="F4683" i="59"/>
  <c r="G4683" i="59"/>
  <c r="H4683" i="59"/>
  <c r="A4684" i="59"/>
  <c r="B4684" i="59"/>
  <c r="C4684" i="59"/>
  <c r="F4684" i="59"/>
  <c r="G4684" i="59"/>
  <c r="A4685" i="59"/>
  <c r="B4685" i="59"/>
  <c r="E4685" i="59"/>
  <c r="F4685" i="59"/>
  <c r="A4686" i="59"/>
  <c r="B4686" i="59"/>
  <c r="C4686" i="59"/>
  <c r="D4686" i="59"/>
  <c r="E4686" i="59"/>
  <c r="F4686" i="59"/>
  <c r="G4686" i="59"/>
  <c r="H4686" i="59"/>
  <c r="I4686" i="59"/>
  <c r="A4687" i="59"/>
  <c r="B4687" i="59"/>
  <c r="E4687" i="59" s="1"/>
  <c r="C4687" i="59"/>
  <c r="D4687" i="59"/>
  <c r="F4687" i="59"/>
  <c r="G4687" i="59"/>
  <c r="H4687" i="59"/>
  <c r="A4688" i="59"/>
  <c r="B4688" i="59"/>
  <c r="C4688" i="59"/>
  <c r="A4689" i="59"/>
  <c r="B4689" i="59"/>
  <c r="E4689" i="59" s="1"/>
  <c r="A4690" i="59"/>
  <c r="B4690" i="59"/>
  <c r="C4690" i="59"/>
  <c r="D4690" i="59"/>
  <c r="E4690" i="59"/>
  <c r="F4690" i="59"/>
  <c r="G4690" i="59"/>
  <c r="H4690" i="59"/>
  <c r="I4690" i="59"/>
  <c r="A4691" i="59"/>
  <c r="B4691" i="59"/>
  <c r="E4691" i="59" s="1"/>
  <c r="C4691" i="59"/>
  <c r="D4691" i="59"/>
  <c r="F4691" i="59"/>
  <c r="G4691" i="59"/>
  <c r="H4691" i="59"/>
  <c r="A4692" i="59"/>
  <c r="B4692" i="59"/>
  <c r="C4692" i="59"/>
  <c r="F4692" i="59"/>
  <c r="G4692" i="59"/>
  <c r="A4693" i="59"/>
  <c r="B4693" i="59"/>
  <c r="E4693" i="59"/>
  <c r="F4693" i="59"/>
  <c r="A4694" i="59"/>
  <c r="B4694" i="59"/>
  <c r="C4694" i="59"/>
  <c r="D4694" i="59"/>
  <c r="E4694" i="59"/>
  <c r="F4694" i="59"/>
  <c r="G4694" i="59"/>
  <c r="H4694" i="59"/>
  <c r="I4694" i="59"/>
  <c r="A4695" i="59"/>
  <c r="B4695" i="59"/>
  <c r="E4695" i="59" s="1"/>
  <c r="C4695" i="59"/>
  <c r="D4695" i="59"/>
  <c r="F4695" i="59"/>
  <c r="G4695" i="59"/>
  <c r="H4695" i="59"/>
  <c r="A4696" i="59"/>
  <c r="B4696" i="59"/>
  <c r="C4696" i="59"/>
  <c r="A4697" i="59"/>
  <c r="B4697" i="59"/>
  <c r="E4697" i="59" s="1"/>
  <c r="A4698" i="59"/>
  <c r="B4698" i="59"/>
  <c r="C4698" i="59"/>
  <c r="D4698" i="59"/>
  <c r="E4698" i="59"/>
  <c r="F4698" i="59"/>
  <c r="G4698" i="59"/>
  <c r="H4698" i="59"/>
  <c r="I4698" i="59"/>
  <c r="A4699" i="59"/>
  <c r="B4699" i="59"/>
  <c r="E4699" i="59" s="1"/>
  <c r="C4699" i="59"/>
  <c r="D4699" i="59"/>
  <c r="F4699" i="59"/>
  <c r="G4699" i="59"/>
  <c r="H4699" i="59"/>
  <c r="A4700" i="59"/>
  <c r="B4700" i="59"/>
  <c r="C4700" i="59"/>
  <c r="F4700" i="59"/>
  <c r="G4700" i="59"/>
  <c r="A4701" i="59"/>
  <c r="B4701" i="59"/>
  <c r="E4701" i="59"/>
  <c r="F4701" i="59"/>
  <c r="A4702" i="59"/>
  <c r="B4702" i="59"/>
  <c r="C4702" i="59"/>
  <c r="D4702" i="59"/>
  <c r="E4702" i="59"/>
  <c r="F4702" i="59"/>
  <c r="G4702" i="59"/>
  <c r="H4702" i="59"/>
  <c r="I4702" i="59"/>
  <c r="A4703" i="59"/>
  <c r="B4703" i="59"/>
  <c r="E4703" i="59" s="1"/>
  <c r="C4703" i="59"/>
  <c r="D4703" i="59"/>
  <c r="F4703" i="59"/>
  <c r="G4703" i="59"/>
  <c r="H4703" i="59"/>
  <c r="A4704" i="59"/>
  <c r="B4704" i="59"/>
  <c r="C4704" i="59"/>
  <c r="A4705" i="59"/>
  <c r="B4705" i="59"/>
  <c r="E4705" i="59" s="1"/>
  <c r="A4706" i="59"/>
  <c r="B4706" i="59"/>
  <c r="C4706" i="59"/>
  <c r="D4706" i="59"/>
  <c r="E4706" i="59"/>
  <c r="F4706" i="59"/>
  <c r="G4706" i="59"/>
  <c r="H4706" i="59"/>
  <c r="I4706" i="59"/>
  <c r="A4707" i="59"/>
  <c r="B4707" i="59"/>
  <c r="E4707" i="59" s="1"/>
  <c r="C4707" i="59"/>
  <c r="D4707" i="59"/>
  <c r="F4707" i="59"/>
  <c r="G4707" i="59"/>
  <c r="H4707" i="59"/>
  <c r="A4708" i="59"/>
  <c r="B4708" i="59"/>
  <c r="C4708" i="59"/>
  <c r="F4708" i="59"/>
  <c r="G4708" i="59"/>
  <c r="A4709" i="59"/>
  <c r="B4709" i="59"/>
  <c r="E4709" i="59"/>
  <c r="F4709" i="59"/>
  <c r="A4710" i="59"/>
  <c r="B4710" i="59"/>
  <c r="C4710" i="59"/>
  <c r="D4710" i="59"/>
  <c r="E4710" i="59"/>
  <c r="F4710" i="59"/>
  <c r="G4710" i="59"/>
  <c r="H4710" i="59"/>
  <c r="I4710" i="59"/>
  <c r="A4711" i="59"/>
  <c r="B4711" i="59"/>
  <c r="E4711" i="59" s="1"/>
  <c r="C4711" i="59"/>
  <c r="D4711" i="59"/>
  <c r="F4711" i="59"/>
  <c r="G4711" i="59"/>
  <c r="H4711" i="59"/>
  <c r="A4712" i="59"/>
  <c r="B4712" i="59"/>
  <c r="C4712" i="59"/>
  <c r="A4713" i="59"/>
  <c r="B4713" i="59"/>
  <c r="E4713" i="59" s="1"/>
  <c r="A4714" i="59"/>
  <c r="B4714" i="59"/>
  <c r="C4714" i="59"/>
  <c r="D4714" i="59"/>
  <c r="E4714" i="59"/>
  <c r="F4714" i="59"/>
  <c r="G4714" i="59"/>
  <c r="H4714" i="59"/>
  <c r="I4714" i="59"/>
  <c r="A4715" i="59"/>
  <c r="B4715" i="59"/>
  <c r="E4715" i="59" s="1"/>
  <c r="C4715" i="59"/>
  <c r="D4715" i="59"/>
  <c r="F4715" i="59"/>
  <c r="G4715" i="59"/>
  <c r="H4715" i="59"/>
  <c r="A4716" i="59"/>
  <c r="B4716" i="59"/>
  <c r="C4716" i="59"/>
  <c r="F4716" i="59"/>
  <c r="G4716" i="59"/>
  <c r="A4717" i="59"/>
  <c r="B4717" i="59"/>
  <c r="E4717" i="59"/>
  <c r="F4717" i="59"/>
  <c r="A4718" i="59"/>
  <c r="B4718" i="59"/>
  <c r="C4718" i="59"/>
  <c r="D4718" i="59"/>
  <c r="E4718" i="59"/>
  <c r="F4718" i="59"/>
  <c r="G4718" i="59"/>
  <c r="H4718" i="59"/>
  <c r="I4718" i="59"/>
  <c r="A4719" i="59"/>
  <c r="B4719" i="59"/>
  <c r="E4719" i="59" s="1"/>
  <c r="C4719" i="59"/>
  <c r="D4719" i="59"/>
  <c r="F4719" i="59"/>
  <c r="G4719" i="59"/>
  <c r="H4719" i="59"/>
  <c r="A4720" i="59"/>
  <c r="B4720" i="59"/>
  <c r="C4720" i="59"/>
  <c r="A4721" i="59"/>
  <c r="B4721" i="59"/>
  <c r="E4721" i="59" s="1"/>
  <c r="A4722" i="59"/>
  <c r="B4722" i="59"/>
  <c r="C4722" i="59"/>
  <c r="D4722" i="59"/>
  <c r="E4722" i="59"/>
  <c r="F4722" i="59"/>
  <c r="G4722" i="59"/>
  <c r="H4722" i="59"/>
  <c r="I4722" i="59"/>
  <c r="A4723" i="59"/>
  <c r="B4723" i="59"/>
  <c r="E4723" i="59" s="1"/>
  <c r="C4723" i="59"/>
  <c r="D4723" i="59"/>
  <c r="F4723" i="59"/>
  <c r="G4723" i="59"/>
  <c r="H4723" i="59"/>
  <c r="A4724" i="59"/>
  <c r="B4724" i="59"/>
  <c r="C4724" i="59"/>
  <c r="F4724" i="59"/>
  <c r="G4724" i="59"/>
  <c r="A4725" i="59"/>
  <c r="B4725" i="59"/>
  <c r="E4725" i="59"/>
  <c r="F4725" i="59"/>
  <c r="A4726" i="59"/>
  <c r="B4726" i="59"/>
  <c r="C4726" i="59"/>
  <c r="D4726" i="59"/>
  <c r="E4726" i="59"/>
  <c r="F4726" i="59"/>
  <c r="G4726" i="59"/>
  <c r="H4726" i="59"/>
  <c r="I4726" i="59"/>
  <c r="A4727" i="59"/>
  <c r="B4727" i="59"/>
  <c r="E4727" i="59" s="1"/>
  <c r="C4727" i="59"/>
  <c r="D4727" i="59"/>
  <c r="F4727" i="59"/>
  <c r="G4727" i="59"/>
  <c r="H4727" i="59"/>
  <c r="A4728" i="59"/>
  <c r="B4728" i="59"/>
  <c r="C4728" i="59"/>
  <c r="A4729" i="59"/>
  <c r="B4729" i="59"/>
  <c r="E4729" i="59" s="1"/>
  <c r="A4730" i="59"/>
  <c r="B4730" i="59"/>
  <c r="C4730" i="59"/>
  <c r="D4730" i="59"/>
  <c r="E4730" i="59"/>
  <c r="F4730" i="59"/>
  <c r="G4730" i="59"/>
  <c r="H4730" i="59"/>
  <c r="I4730" i="59"/>
  <c r="A4731" i="59"/>
  <c r="B4731" i="59"/>
  <c r="E4731" i="59" s="1"/>
  <c r="C4731" i="59"/>
  <c r="D4731" i="59"/>
  <c r="F4731" i="59"/>
  <c r="G4731" i="59"/>
  <c r="H4731" i="59"/>
  <c r="A4732" i="59"/>
  <c r="B4732" i="59"/>
  <c r="C4732" i="59"/>
  <c r="F4732" i="59"/>
  <c r="G4732" i="59"/>
  <c r="A4733" i="59"/>
  <c r="B4733" i="59"/>
  <c r="E4733" i="59"/>
  <c r="F4733" i="59"/>
  <c r="A4734" i="59"/>
  <c r="B4734" i="59"/>
  <c r="C4734" i="59"/>
  <c r="D4734" i="59"/>
  <c r="E4734" i="59"/>
  <c r="F4734" i="59"/>
  <c r="G4734" i="59"/>
  <c r="H4734" i="59"/>
  <c r="I4734" i="59"/>
  <c r="A4735" i="59"/>
  <c r="B4735" i="59"/>
  <c r="E4735" i="59" s="1"/>
  <c r="C4735" i="59"/>
  <c r="D4735" i="59"/>
  <c r="F4735" i="59"/>
  <c r="G4735" i="59"/>
  <c r="H4735" i="59"/>
  <c r="A4736" i="59"/>
  <c r="B4736" i="59"/>
  <c r="C4736" i="59"/>
  <c r="A4737" i="59"/>
  <c r="B4737" i="59"/>
  <c r="E4737" i="59" s="1"/>
  <c r="A4738" i="59"/>
  <c r="B4738" i="59"/>
  <c r="C4738" i="59"/>
  <c r="D4738" i="59"/>
  <c r="E4738" i="59"/>
  <c r="F4738" i="59"/>
  <c r="G4738" i="59"/>
  <c r="H4738" i="59"/>
  <c r="I4738" i="59"/>
  <c r="A4739" i="59"/>
  <c r="B4739" i="59"/>
  <c r="E4739" i="59" s="1"/>
  <c r="C4739" i="59"/>
  <c r="D4739" i="59"/>
  <c r="F4739" i="59"/>
  <c r="G4739" i="59"/>
  <c r="H4739" i="59"/>
  <c r="A4740" i="59"/>
  <c r="B4740" i="59"/>
  <c r="C4740" i="59"/>
  <c r="F4740" i="59"/>
  <c r="G4740" i="59"/>
  <c r="A4741" i="59"/>
  <c r="B4741" i="59"/>
  <c r="E4741" i="59"/>
  <c r="F4741" i="59"/>
  <c r="A4742" i="59"/>
  <c r="B4742" i="59"/>
  <c r="C4742" i="59"/>
  <c r="D4742" i="59"/>
  <c r="E4742" i="59"/>
  <c r="F4742" i="59"/>
  <c r="G4742" i="59"/>
  <c r="H4742" i="59"/>
  <c r="I4742" i="59"/>
  <c r="A4743" i="59"/>
  <c r="B4743" i="59"/>
  <c r="E4743" i="59" s="1"/>
  <c r="C4743" i="59"/>
  <c r="D4743" i="59"/>
  <c r="F4743" i="59"/>
  <c r="G4743" i="59"/>
  <c r="H4743" i="59"/>
  <c r="A4744" i="59"/>
  <c r="B4744" i="59"/>
  <c r="C4744" i="59"/>
  <c r="A4745" i="59"/>
  <c r="B4745" i="59"/>
  <c r="E4745" i="59" s="1"/>
  <c r="A4746" i="59"/>
  <c r="B4746" i="59"/>
  <c r="C4746" i="59"/>
  <c r="D4746" i="59"/>
  <c r="E4746" i="59"/>
  <c r="F4746" i="59"/>
  <c r="G4746" i="59"/>
  <c r="H4746" i="59"/>
  <c r="I4746" i="59"/>
  <c r="A4747" i="59"/>
  <c r="B4747" i="59"/>
  <c r="E4747" i="59" s="1"/>
  <c r="C4747" i="59"/>
  <c r="D4747" i="59"/>
  <c r="F4747" i="59"/>
  <c r="G4747" i="59"/>
  <c r="H4747" i="59"/>
  <c r="A4748" i="59"/>
  <c r="B4748" i="59"/>
  <c r="C4748" i="59"/>
  <c r="F4748" i="59"/>
  <c r="G4748" i="59"/>
  <c r="A4749" i="59"/>
  <c r="B4749" i="59"/>
  <c r="E4749" i="59"/>
  <c r="F4749" i="59"/>
  <c r="A4750" i="59"/>
  <c r="B4750" i="59"/>
  <c r="C4750" i="59"/>
  <c r="D4750" i="59"/>
  <c r="E4750" i="59"/>
  <c r="F4750" i="59"/>
  <c r="G4750" i="59"/>
  <c r="H4750" i="59"/>
  <c r="I4750" i="59"/>
  <c r="A4751" i="59"/>
  <c r="B4751" i="59"/>
  <c r="E4751" i="59" s="1"/>
  <c r="C4751" i="59"/>
  <c r="D4751" i="59"/>
  <c r="F4751" i="59"/>
  <c r="G4751" i="59"/>
  <c r="H4751" i="59"/>
  <c r="A4752" i="59"/>
  <c r="B4752" i="59"/>
  <c r="C4752" i="59"/>
  <c r="A4753" i="59"/>
  <c r="B4753" i="59"/>
  <c r="A4754" i="59"/>
  <c r="B4754" i="59"/>
  <c r="C4754" i="59"/>
  <c r="D4754" i="59"/>
  <c r="E4754" i="59"/>
  <c r="F4754" i="59"/>
  <c r="G4754" i="59"/>
  <c r="H4754" i="59"/>
  <c r="I4754" i="59"/>
  <c r="A4755" i="59"/>
  <c r="B4755" i="59"/>
  <c r="E4755" i="59" s="1"/>
  <c r="C4755" i="59"/>
  <c r="D4755" i="59"/>
  <c r="F4755" i="59"/>
  <c r="G4755" i="59"/>
  <c r="H4755" i="59"/>
  <c r="A4756" i="59"/>
  <c r="B4756" i="59"/>
  <c r="C4756" i="59"/>
  <c r="F4756" i="59"/>
  <c r="G4756" i="59"/>
  <c r="A4757" i="59"/>
  <c r="B4757" i="59"/>
  <c r="E4757" i="59"/>
  <c r="F4757" i="59"/>
  <c r="A4758" i="59"/>
  <c r="B4758" i="59"/>
  <c r="C4758" i="59"/>
  <c r="D4758" i="59"/>
  <c r="E4758" i="59"/>
  <c r="F4758" i="59"/>
  <c r="G4758" i="59"/>
  <c r="H4758" i="59"/>
  <c r="I4758" i="59"/>
  <c r="A4759" i="59"/>
  <c r="B4759" i="59"/>
  <c r="E4759" i="59" s="1"/>
  <c r="C4759" i="59"/>
  <c r="D4759" i="59"/>
  <c r="F4759" i="59"/>
  <c r="G4759" i="59"/>
  <c r="H4759" i="59"/>
  <c r="A4760" i="59"/>
  <c r="B4760" i="59"/>
  <c r="C4760" i="59"/>
  <c r="A4761" i="59"/>
  <c r="B4761" i="59"/>
  <c r="A4762" i="59"/>
  <c r="B4762" i="59"/>
  <c r="C4762" i="59"/>
  <c r="D4762" i="59"/>
  <c r="E4762" i="59"/>
  <c r="F4762" i="59"/>
  <c r="G4762" i="59"/>
  <c r="H4762" i="59"/>
  <c r="I4762" i="59"/>
  <c r="A4763" i="59"/>
  <c r="B4763" i="59"/>
  <c r="E4763" i="59" s="1"/>
  <c r="C4763" i="59"/>
  <c r="D4763" i="59"/>
  <c r="F4763" i="59"/>
  <c r="G4763" i="59"/>
  <c r="H4763" i="59"/>
  <c r="A4764" i="59"/>
  <c r="B4764" i="59"/>
  <c r="C4764" i="59"/>
  <c r="F4764" i="59"/>
  <c r="G4764" i="59"/>
  <c r="A4765" i="59"/>
  <c r="B4765" i="59"/>
  <c r="E4765" i="59"/>
  <c r="F4765" i="59"/>
  <c r="A4766" i="59"/>
  <c r="B4766" i="59"/>
  <c r="C4766" i="59"/>
  <c r="D4766" i="59"/>
  <c r="E4766" i="59"/>
  <c r="F4766" i="59"/>
  <c r="G4766" i="59"/>
  <c r="H4766" i="59"/>
  <c r="I4766" i="59"/>
  <c r="A4767" i="59"/>
  <c r="B4767" i="59"/>
  <c r="E4767" i="59" s="1"/>
  <c r="C4767" i="59"/>
  <c r="D4767" i="59"/>
  <c r="F4767" i="59"/>
  <c r="G4767" i="59"/>
  <c r="H4767" i="59"/>
  <c r="A4768" i="59"/>
  <c r="B4768" i="59"/>
  <c r="C4768" i="59"/>
  <c r="A4769" i="59"/>
  <c r="B4769" i="59"/>
  <c r="A4770" i="59"/>
  <c r="B4770" i="59"/>
  <c r="C4770" i="59"/>
  <c r="D4770" i="59"/>
  <c r="E4770" i="59"/>
  <c r="F4770" i="59"/>
  <c r="G4770" i="59"/>
  <c r="H4770" i="59"/>
  <c r="I4770" i="59"/>
  <c r="A4771" i="59"/>
  <c r="B4771" i="59"/>
  <c r="E4771" i="59" s="1"/>
  <c r="C4771" i="59"/>
  <c r="D4771" i="59"/>
  <c r="F4771" i="59"/>
  <c r="G4771" i="59"/>
  <c r="H4771" i="59"/>
  <c r="A4772" i="59"/>
  <c r="B4772" i="59"/>
  <c r="C4772" i="59"/>
  <c r="F4772" i="59"/>
  <c r="G4772" i="59"/>
  <c r="A4773" i="59"/>
  <c r="B4773" i="59"/>
  <c r="E4773" i="59"/>
  <c r="F4773" i="59"/>
  <c r="A4774" i="59"/>
  <c r="B4774" i="59"/>
  <c r="C4774" i="59"/>
  <c r="D4774" i="59"/>
  <c r="E4774" i="59"/>
  <c r="F4774" i="59"/>
  <c r="G4774" i="59"/>
  <c r="H4774" i="59"/>
  <c r="I4774" i="59"/>
  <c r="A4775" i="59"/>
  <c r="B4775" i="59"/>
  <c r="E4775" i="59" s="1"/>
  <c r="C4775" i="59"/>
  <c r="D4775" i="59"/>
  <c r="F4775" i="59"/>
  <c r="G4775" i="59"/>
  <c r="H4775" i="59"/>
  <c r="A4776" i="59"/>
  <c r="B4776" i="59"/>
  <c r="C4776" i="59"/>
  <c r="A4777" i="59"/>
  <c r="B4777" i="59"/>
  <c r="A4778" i="59"/>
  <c r="B4778" i="59"/>
  <c r="C4778" i="59"/>
  <c r="D4778" i="59"/>
  <c r="E4778" i="59"/>
  <c r="F4778" i="59"/>
  <c r="G4778" i="59"/>
  <c r="H4778" i="59"/>
  <c r="I4778" i="59"/>
  <c r="A4779" i="59"/>
  <c r="B4779" i="59"/>
  <c r="E4779" i="59" s="1"/>
  <c r="C4779" i="59"/>
  <c r="D4779" i="59"/>
  <c r="F4779" i="59"/>
  <c r="G4779" i="59"/>
  <c r="H4779" i="59"/>
  <c r="A4780" i="59"/>
  <c r="B4780" i="59"/>
  <c r="C4780" i="59"/>
  <c r="F4780" i="59"/>
  <c r="G4780" i="59"/>
  <c r="A4781" i="59"/>
  <c r="B4781" i="59"/>
  <c r="E4781" i="59"/>
  <c r="F4781" i="59"/>
  <c r="A4782" i="59"/>
  <c r="B4782" i="59"/>
  <c r="C4782" i="59"/>
  <c r="D4782" i="59"/>
  <c r="E4782" i="59"/>
  <c r="F4782" i="59"/>
  <c r="G4782" i="59"/>
  <c r="H4782" i="59"/>
  <c r="I4782" i="59"/>
  <c r="A4783" i="59"/>
  <c r="B4783" i="59"/>
  <c r="E4783" i="59" s="1"/>
  <c r="C4783" i="59"/>
  <c r="D4783" i="59"/>
  <c r="F4783" i="59"/>
  <c r="G4783" i="59"/>
  <c r="H4783" i="59"/>
  <c r="A4784" i="59"/>
  <c r="B4784" i="59"/>
  <c r="C4784" i="59"/>
  <c r="A4785" i="59"/>
  <c r="B4785" i="59"/>
  <c r="A4786" i="59"/>
  <c r="B4786" i="59"/>
  <c r="C4786" i="59"/>
  <c r="D4786" i="59"/>
  <c r="E4786" i="59"/>
  <c r="F4786" i="59"/>
  <c r="G4786" i="59"/>
  <c r="H4786" i="59"/>
  <c r="I4786" i="59"/>
  <c r="A4787" i="59"/>
  <c r="B4787" i="59"/>
  <c r="E4787" i="59" s="1"/>
  <c r="C4787" i="59"/>
  <c r="D4787" i="59"/>
  <c r="F4787" i="59"/>
  <c r="G4787" i="59"/>
  <c r="H4787" i="59"/>
  <c r="A4788" i="59"/>
  <c r="B4788" i="59"/>
  <c r="C4788" i="59"/>
  <c r="F4788" i="59"/>
  <c r="G4788" i="59"/>
  <c r="A4789" i="59"/>
  <c r="B4789" i="59"/>
  <c r="E4789" i="59"/>
  <c r="F4789" i="59"/>
  <c r="A4790" i="59"/>
  <c r="B4790" i="59"/>
  <c r="C4790" i="59"/>
  <c r="D4790" i="59"/>
  <c r="E4790" i="59"/>
  <c r="F4790" i="59"/>
  <c r="G4790" i="59"/>
  <c r="H4790" i="59"/>
  <c r="I4790" i="59"/>
  <c r="A4791" i="59"/>
  <c r="B4791" i="59"/>
  <c r="E4791" i="59" s="1"/>
  <c r="C4791" i="59"/>
  <c r="D4791" i="59"/>
  <c r="F4791" i="59"/>
  <c r="G4791" i="59"/>
  <c r="H4791" i="59"/>
  <c r="A4792" i="59"/>
  <c r="B4792" i="59"/>
  <c r="C4792" i="59"/>
  <c r="A4793" i="59"/>
  <c r="B4793" i="59"/>
  <c r="A4794" i="59"/>
  <c r="B4794" i="59"/>
  <c r="C4794" i="59"/>
  <c r="D4794" i="59"/>
  <c r="E4794" i="59"/>
  <c r="F4794" i="59"/>
  <c r="G4794" i="59"/>
  <c r="H4794" i="59"/>
  <c r="I4794" i="59"/>
  <c r="A4795" i="59"/>
  <c r="B4795" i="59"/>
  <c r="E4795" i="59" s="1"/>
  <c r="C4795" i="59"/>
  <c r="D4795" i="59"/>
  <c r="F4795" i="59"/>
  <c r="G4795" i="59"/>
  <c r="H4795" i="59"/>
  <c r="A4796" i="59"/>
  <c r="B4796" i="59"/>
  <c r="C4796" i="59"/>
  <c r="F4796" i="59"/>
  <c r="G4796" i="59"/>
  <c r="A4797" i="59"/>
  <c r="B4797" i="59"/>
  <c r="E4797" i="59"/>
  <c r="F4797" i="59"/>
  <c r="A4798" i="59"/>
  <c r="B4798" i="59"/>
  <c r="C4798" i="59"/>
  <c r="D4798" i="59"/>
  <c r="E4798" i="59"/>
  <c r="F4798" i="59"/>
  <c r="G4798" i="59"/>
  <c r="H4798" i="59"/>
  <c r="I4798" i="59"/>
  <c r="A4799" i="59"/>
  <c r="B4799" i="59"/>
  <c r="E4799" i="59" s="1"/>
  <c r="C4799" i="59"/>
  <c r="D4799" i="59"/>
  <c r="F4799" i="59"/>
  <c r="G4799" i="59"/>
  <c r="H4799" i="59"/>
  <c r="A4800" i="59"/>
  <c r="B4800" i="59"/>
  <c r="C4800" i="59"/>
  <c r="A4801" i="59"/>
  <c r="B4801" i="59"/>
  <c r="A4802" i="59"/>
  <c r="B4802" i="59"/>
  <c r="C4802" i="59"/>
  <c r="D4802" i="59"/>
  <c r="E4802" i="59"/>
  <c r="F4802" i="59"/>
  <c r="G4802" i="59"/>
  <c r="H4802" i="59"/>
  <c r="I4802" i="59"/>
  <c r="A4803" i="59"/>
  <c r="B4803" i="59"/>
  <c r="E4803" i="59" s="1"/>
  <c r="C4803" i="59"/>
  <c r="D4803" i="59"/>
  <c r="F4803" i="59"/>
  <c r="G4803" i="59"/>
  <c r="H4803" i="59"/>
  <c r="A4804" i="59"/>
  <c r="B4804" i="59"/>
  <c r="C4804" i="59"/>
  <c r="F4804" i="59"/>
  <c r="G4804" i="59"/>
  <c r="A4805" i="59"/>
  <c r="B4805" i="59"/>
  <c r="E4805" i="59"/>
  <c r="F4805" i="59"/>
  <c r="A4806" i="59"/>
  <c r="B4806" i="59"/>
  <c r="C4806" i="59"/>
  <c r="D4806" i="59"/>
  <c r="E4806" i="59"/>
  <c r="F4806" i="59"/>
  <c r="G4806" i="59"/>
  <c r="H4806" i="59"/>
  <c r="I4806" i="59"/>
  <c r="A4807" i="59"/>
  <c r="B4807" i="59"/>
  <c r="E4807" i="59" s="1"/>
  <c r="C4807" i="59"/>
  <c r="D4807" i="59"/>
  <c r="F4807" i="59"/>
  <c r="G4807" i="59"/>
  <c r="H4807" i="59"/>
  <c r="A4808" i="59"/>
  <c r="B4808" i="59"/>
  <c r="C4808" i="59"/>
  <c r="A4809" i="59"/>
  <c r="B4809" i="59"/>
  <c r="A4810" i="59"/>
  <c r="B4810" i="59"/>
  <c r="C4810" i="59"/>
  <c r="D4810" i="59"/>
  <c r="E4810" i="59"/>
  <c r="F4810" i="59"/>
  <c r="G4810" i="59"/>
  <c r="H4810" i="59"/>
  <c r="I4810" i="59"/>
  <c r="A4811" i="59"/>
  <c r="B4811" i="59"/>
  <c r="E4811" i="59" s="1"/>
  <c r="C4811" i="59"/>
  <c r="D4811" i="59"/>
  <c r="F4811" i="59"/>
  <c r="G4811" i="59"/>
  <c r="H4811" i="59"/>
  <c r="A4812" i="59"/>
  <c r="B4812" i="59"/>
  <c r="C4812" i="59"/>
  <c r="F4812" i="59"/>
  <c r="G4812" i="59"/>
  <c r="A4813" i="59"/>
  <c r="B4813" i="59"/>
  <c r="E4813" i="59"/>
  <c r="F4813" i="59"/>
  <c r="A4814" i="59"/>
  <c r="B4814" i="59"/>
  <c r="C4814" i="59"/>
  <c r="D4814" i="59"/>
  <c r="E4814" i="59"/>
  <c r="F4814" i="59"/>
  <c r="G4814" i="59"/>
  <c r="H4814" i="59"/>
  <c r="I4814" i="59"/>
  <c r="A4815" i="59"/>
  <c r="B4815" i="59"/>
  <c r="E4815" i="59" s="1"/>
  <c r="C4815" i="59"/>
  <c r="D4815" i="59"/>
  <c r="F4815" i="59"/>
  <c r="G4815" i="59"/>
  <c r="H4815" i="59"/>
  <c r="A4816" i="59"/>
  <c r="B4816" i="59"/>
  <c r="C4816" i="59"/>
  <c r="A4817" i="59"/>
  <c r="B4817" i="59"/>
  <c r="A4818" i="59"/>
  <c r="B4818" i="59"/>
  <c r="C4818" i="59"/>
  <c r="D4818" i="59"/>
  <c r="E4818" i="59"/>
  <c r="F4818" i="59"/>
  <c r="G4818" i="59"/>
  <c r="H4818" i="59"/>
  <c r="I4818" i="59"/>
  <c r="A4819" i="59"/>
  <c r="B4819" i="59"/>
  <c r="E4819" i="59" s="1"/>
  <c r="C4819" i="59"/>
  <c r="D4819" i="59"/>
  <c r="F4819" i="59"/>
  <c r="G4819" i="59"/>
  <c r="H4819" i="59"/>
  <c r="A4820" i="59"/>
  <c r="B4820" i="59"/>
  <c r="C4820" i="59"/>
  <c r="F4820" i="59"/>
  <c r="G4820" i="59"/>
  <c r="A4821" i="59"/>
  <c r="B4821" i="59"/>
  <c r="E4821" i="59"/>
  <c r="F4821" i="59"/>
  <c r="A4822" i="59"/>
  <c r="B4822" i="59"/>
  <c r="C4822" i="59"/>
  <c r="D4822" i="59"/>
  <c r="E4822" i="59"/>
  <c r="F4822" i="59"/>
  <c r="G4822" i="59"/>
  <c r="H4822" i="59"/>
  <c r="I4822" i="59"/>
  <c r="A4823" i="59"/>
  <c r="B4823" i="59"/>
  <c r="E4823" i="59" s="1"/>
  <c r="C4823" i="59"/>
  <c r="D4823" i="59"/>
  <c r="F4823" i="59"/>
  <c r="G4823" i="59"/>
  <c r="H4823" i="59"/>
  <c r="A4824" i="59"/>
  <c r="B4824" i="59"/>
  <c r="C4824" i="59"/>
  <c r="A4825" i="59"/>
  <c r="B4825" i="59"/>
  <c r="A4826" i="59"/>
  <c r="B4826" i="59"/>
  <c r="C4826" i="59"/>
  <c r="D4826" i="59"/>
  <c r="E4826" i="59"/>
  <c r="F4826" i="59"/>
  <c r="G4826" i="59"/>
  <c r="H4826" i="59"/>
  <c r="I4826" i="59"/>
  <c r="A4827" i="59"/>
  <c r="B4827" i="59"/>
  <c r="E4827" i="59" s="1"/>
  <c r="C4827" i="59"/>
  <c r="D4827" i="59"/>
  <c r="F4827" i="59"/>
  <c r="G4827" i="59"/>
  <c r="H4827" i="59"/>
  <c r="A4828" i="59"/>
  <c r="B4828" i="59"/>
  <c r="C4828" i="59"/>
  <c r="F4828" i="59"/>
  <c r="G4828" i="59"/>
  <c r="A4829" i="59"/>
  <c r="B4829" i="59"/>
  <c r="E4829" i="59"/>
  <c r="F4829" i="59"/>
  <c r="A4830" i="59"/>
  <c r="B4830" i="59"/>
  <c r="C4830" i="59"/>
  <c r="D4830" i="59"/>
  <c r="E4830" i="59"/>
  <c r="F4830" i="59"/>
  <c r="G4830" i="59"/>
  <c r="H4830" i="59"/>
  <c r="I4830" i="59"/>
  <c r="A4831" i="59"/>
  <c r="B4831" i="59"/>
  <c r="E4831" i="59" s="1"/>
  <c r="C4831" i="59"/>
  <c r="D4831" i="59"/>
  <c r="F4831" i="59"/>
  <c r="G4831" i="59"/>
  <c r="H4831" i="59"/>
  <c r="A4832" i="59"/>
  <c r="B4832" i="59"/>
  <c r="C4832" i="59"/>
  <c r="A4833" i="59"/>
  <c r="B4833" i="59"/>
  <c r="A4834" i="59"/>
  <c r="B4834" i="59"/>
  <c r="C4834" i="59"/>
  <c r="D4834" i="59"/>
  <c r="E4834" i="59"/>
  <c r="F4834" i="59"/>
  <c r="G4834" i="59"/>
  <c r="H4834" i="59"/>
  <c r="I4834" i="59"/>
  <c r="A4835" i="59"/>
  <c r="B4835" i="59"/>
  <c r="E4835" i="59" s="1"/>
  <c r="C4835" i="59"/>
  <c r="D4835" i="59"/>
  <c r="F4835" i="59"/>
  <c r="G4835" i="59"/>
  <c r="H4835" i="59"/>
  <c r="A4836" i="59"/>
  <c r="B4836" i="59"/>
  <c r="C4836" i="59"/>
  <c r="F4836" i="59"/>
  <c r="G4836" i="59"/>
  <c r="A4837" i="59"/>
  <c r="B4837" i="59"/>
  <c r="E4837" i="59"/>
  <c r="F4837" i="59"/>
  <c r="A4838" i="59"/>
  <c r="B4838" i="59"/>
  <c r="C4838" i="59"/>
  <c r="D4838" i="59"/>
  <c r="E4838" i="59"/>
  <c r="F4838" i="59"/>
  <c r="G4838" i="59"/>
  <c r="H4838" i="59"/>
  <c r="I4838" i="59"/>
  <c r="A4839" i="59"/>
  <c r="B4839" i="59"/>
  <c r="E4839" i="59" s="1"/>
  <c r="C4839" i="59"/>
  <c r="D4839" i="59"/>
  <c r="F4839" i="59"/>
  <c r="G4839" i="59"/>
  <c r="H4839" i="59"/>
  <c r="A4840" i="59"/>
  <c r="B4840" i="59"/>
  <c r="C4840" i="59"/>
  <c r="A4841" i="59"/>
  <c r="B4841" i="59"/>
  <c r="A4842" i="59"/>
  <c r="B4842" i="59"/>
  <c r="C4842" i="59"/>
  <c r="D4842" i="59"/>
  <c r="E4842" i="59"/>
  <c r="F4842" i="59"/>
  <c r="G4842" i="59"/>
  <c r="H4842" i="59"/>
  <c r="I4842" i="59"/>
  <c r="A4843" i="59"/>
  <c r="B4843" i="59"/>
  <c r="E4843" i="59" s="1"/>
  <c r="C4843" i="59"/>
  <c r="D4843" i="59"/>
  <c r="F4843" i="59"/>
  <c r="G4843" i="59"/>
  <c r="H4843" i="59"/>
  <c r="A4844" i="59"/>
  <c r="B4844" i="59"/>
  <c r="C4844" i="59"/>
  <c r="F4844" i="59"/>
  <c r="G4844" i="59"/>
  <c r="A4845" i="59"/>
  <c r="B4845" i="59"/>
  <c r="E4845" i="59"/>
  <c r="F4845" i="59"/>
  <c r="A4846" i="59"/>
  <c r="B4846" i="59"/>
  <c r="C4846" i="59"/>
  <c r="D4846" i="59"/>
  <c r="E4846" i="59"/>
  <c r="F4846" i="59"/>
  <c r="G4846" i="59"/>
  <c r="H4846" i="59"/>
  <c r="I4846" i="59"/>
  <c r="A4847" i="59"/>
  <c r="B4847" i="59"/>
  <c r="E4847" i="59" s="1"/>
  <c r="C4847" i="59"/>
  <c r="D4847" i="59"/>
  <c r="F4847" i="59"/>
  <c r="G4847" i="59"/>
  <c r="H4847" i="59"/>
  <c r="A4848" i="59"/>
  <c r="B4848" i="59"/>
  <c r="C4848" i="59"/>
  <c r="A4849" i="59"/>
  <c r="B4849" i="59"/>
  <c r="A4850" i="59"/>
  <c r="B4850" i="59"/>
  <c r="C4850" i="59"/>
  <c r="D4850" i="59"/>
  <c r="E4850" i="59"/>
  <c r="F4850" i="59"/>
  <c r="G4850" i="59"/>
  <c r="H4850" i="59"/>
  <c r="I4850" i="59"/>
  <c r="A4851" i="59"/>
  <c r="B4851" i="59"/>
  <c r="E4851" i="59" s="1"/>
  <c r="C4851" i="59"/>
  <c r="D4851" i="59"/>
  <c r="F4851" i="59"/>
  <c r="G4851" i="59"/>
  <c r="H4851" i="59"/>
  <c r="A4852" i="59"/>
  <c r="B4852" i="59"/>
  <c r="C4852" i="59"/>
  <c r="F4852" i="59"/>
  <c r="G4852" i="59"/>
  <c r="A4853" i="59"/>
  <c r="B4853" i="59"/>
  <c r="E4853" i="59"/>
  <c r="F4853" i="59"/>
  <c r="A4854" i="59"/>
  <c r="B4854" i="59"/>
  <c r="C4854" i="59"/>
  <c r="D4854" i="59"/>
  <c r="E4854" i="59"/>
  <c r="F4854" i="59"/>
  <c r="G4854" i="59"/>
  <c r="H4854" i="59"/>
  <c r="I4854" i="59"/>
  <c r="A4855" i="59"/>
  <c r="B4855" i="59"/>
  <c r="E4855" i="59" s="1"/>
  <c r="C4855" i="59"/>
  <c r="D4855" i="59"/>
  <c r="F4855" i="59"/>
  <c r="G4855" i="59"/>
  <c r="H4855" i="59"/>
  <c r="A4856" i="59"/>
  <c r="B4856" i="59"/>
  <c r="C4856" i="59"/>
  <c r="A4857" i="59"/>
  <c r="B4857" i="59"/>
  <c r="A4858" i="59"/>
  <c r="B4858" i="59"/>
  <c r="C4858" i="59"/>
  <c r="D4858" i="59"/>
  <c r="E4858" i="59"/>
  <c r="F4858" i="59"/>
  <c r="G4858" i="59"/>
  <c r="H4858" i="59"/>
  <c r="I4858" i="59"/>
  <c r="A4859" i="59"/>
  <c r="B4859" i="59"/>
  <c r="E4859" i="59" s="1"/>
  <c r="C4859" i="59"/>
  <c r="D4859" i="59"/>
  <c r="F4859" i="59"/>
  <c r="G4859" i="59"/>
  <c r="H4859" i="59"/>
  <c r="A4860" i="59"/>
  <c r="B4860" i="59"/>
  <c r="C4860" i="59"/>
  <c r="F4860" i="59"/>
  <c r="G4860" i="59"/>
  <c r="A4861" i="59"/>
  <c r="B4861" i="59"/>
  <c r="E4861" i="59"/>
  <c r="F4861" i="59"/>
  <c r="A4862" i="59"/>
  <c r="B4862" i="59"/>
  <c r="C4862" i="59"/>
  <c r="D4862" i="59"/>
  <c r="E4862" i="59"/>
  <c r="F4862" i="59"/>
  <c r="G4862" i="59"/>
  <c r="H4862" i="59"/>
  <c r="I4862" i="59"/>
  <c r="A4863" i="59"/>
  <c r="B4863" i="59"/>
  <c r="E4863" i="59" s="1"/>
  <c r="C4863" i="59"/>
  <c r="D4863" i="59"/>
  <c r="F4863" i="59"/>
  <c r="G4863" i="59"/>
  <c r="H4863" i="59"/>
  <c r="A4864" i="59"/>
  <c r="B4864" i="59"/>
  <c r="C4864" i="59"/>
  <c r="A4865" i="59"/>
  <c r="B4865" i="59"/>
  <c r="A4866" i="59"/>
  <c r="B4866" i="59"/>
  <c r="C4866" i="59"/>
  <c r="D4866" i="59"/>
  <c r="E4866" i="59"/>
  <c r="F4866" i="59"/>
  <c r="G4866" i="59"/>
  <c r="H4866" i="59"/>
  <c r="I4866" i="59"/>
  <c r="A4867" i="59"/>
  <c r="B4867" i="59"/>
  <c r="E4867" i="59" s="1"/>
  <c r="C4867" i="59"/>
  <c r="D4867" i="59"/>
  <c r="F4867" i="59"/>
  <c r="G4867" i="59"/>
  <c r="H4867" i="59"/>
  <c r="A4868" i="59"/>
  <c r="B4868" i="59"/>
  <c r="C4868" i="59"/>
  <c r="F4868" i="59"/>
  <c r="G4868" i="59"/>
  <c r="A4869" i="59"/>
  <c r="B4869" i="59"/>
  <c r="E4869" i="59"/>
  <c r="F4869" i="59"/>
  <c r="A4870" i="59"/>
  <c r="B4870" i="59"/>
  <c r="C4870" i="59"/>
  <c r="D4870" i="59"/>
  <c r="E4870" i="59"/>
  <c r="F4870" i="59"/>
  <c r="G4870" i="59"/>
  <c r="H4870" i="59"/>
  <c r="I4870" i="59"/>
  <c r="A4871" i="59"/>
  <c r="B4871" i="59"/>
  <c r="E4871" i="59" s="1"/>
  <c r="C4871" i="59"/>
  <c r="D4871" i="59"/>
  <c r="F4871" i="59"/>
  <c r="G4871" i="59"/>
  <c r="H4871" i="59"/>
  <c r="A4872" i="59"/>
  <c r="B4872" i="59"/>
  <c r="C4872" i="59"/>
  <c r="A4873" i="59"/>
  <c r="B4873" i="59"/>
  <c r="A4874" i="59"/>
  <c r="B4874" i="59"/>
  <c r="C4874" i="59"/>
  <c r="D4874" i="59"/>
  <c r="E4874" i="59"/>
  <c r="F4874" i="59"/>
  <c r="G4874" i="59"/>
  <c r="H4874" i="59"/>
  <c r="I4874" i="59"/>
  <c r="A4875" i="59"/>
  <c r="B4875" i="59"/>
  <c r="E4875" i="59" s="1"/>
  <c r="C4875" i="59"/>
  <c r="D4875" i="59"/>
  <c r="F4875" i="59"/>
  <c r="G4875" i="59"/>
  <c r="H4875" i="59"/>
  <c r="A4876" i="59"/>
  <c r="B4876" i="59"/>
  <c r="C4876" i="59"/>
  <c r="F4876" i="59"/>
  <c r="G4876" i="59"/>
  <c r="A4877" i="59"/>
  <c r="B4877" i="59"/>
  <c r="E4877" i="59"/>
  <c r="F4877" i="59"/>
  <c r="A4878" i="59"/>
  <c r="B4878" i="59"/>
  <c r="C4878" i="59"/>
  <c r="D4878" i="59"/>
  <c r="E4878" i="59"/>
  <c r="F4878" i="59"/>
  <c r="G4878" i="59"/>
  <c r="H4878" i="59"/>
  <c r="I4878" i="59"/>
  <c r="A4879" i="59"/>
  <c r="B4879" i="59"/>
  <c r="E4879" i="59" s="1"/>
  <c r="C4879" i="59"/>
  <c r="D4879" i="59"/>
  <c r="F4879" i="59"/>
  <c r="G4879" i="59"/>
  <c r="H4879" i="59"/>
  <c r="A4880" i="59"/>
  <c r="B4880" i="59"/>
  <c r="C4880" i="59" s="1"/>
  <c r="A4881" i="59"/>
  <c r="B4881" i="59"/>
  <c r="F4881" i="59"/>
  <c r="I4881" i="59"/>
  <c r="A4882" i="59"/>
  <c r="B4882" i="59"/>
  <c r="C4882" i="59"/>
  <c r="D4882" i="59"/>
  <c r="E4882" i="59"/>
  <c r="F4882" i="59"/>
  <c r="G4882" i="59"/>
  <c r="H4882" i="59"/>
  <c r="I4882" i="59"/>
  <c r="A4883" i="59"/>
  <c r="B4883" i="59"/>
  <c r="E4883" i="59" s="1"/>
  <c r="C4883" i="59"/>
  <c r="D4883" i="59"/>
  <c r="F4883" i="59"/>
  <c r="G4883" i="59"/>
  <c r="H4883" i="59"/>
  <c r="A4884" i="59"/>
  <c r="B4884" i="59"/>
  <c r="C4884" i="59"/>
  <c r="F4884" i="59"/>
  <c r="G4884" i="59"/>
  <c r="A4885" i="59"/>
  <c r="B4885" i="59"/>
  <c r="E4885" i="59" s="1"/>
  <c r="F4885" i="59"/>
  <c r="A4886" i="59"/>
  <c r="B4886" i="59"/>
  <c r="C4886" i="59"/>
  <c r="D4886" i="59"/>
  <c r="E4886" i="59"/>
  <c r="F4886" i="59"/>
  <c r="G4886" i="59"/>
  <c r="H4886" i="59"/>
  <c r="I4886" i="59"/>
  <c r="A4887" i="59"/>
  <c r="B4887" i="59"/>
  <c r="E4887" i="59" s="1"/>
  <c r="C4887" i="59"/>
  <c r="D4887" i="59"/>
  <c r="F4887" i="59"/>
  <c r="G4887" i="59"/>
  <c r="H4887" i="59"/>
  <c r="A4888" i="59"/>
  <c r="B4888" i="59"/>
  <c r="C4888" i="59" s="1"/>
  <c r="G4888" i="59"/>
  <c r="A4889" i="59"/>
  <c r="B4889" i="59"/>
  <c r="F4889" i="59" s="1"/>
  <c r="I4889" i="59"/>
  <c r="A4890" i="59"/>
  <c r="B4890" i="59"/>
  <c r="C4890" i="59"/>
  <c r="D4890" i="59"/>
  <c r="E4890" i="59"/>
  <c r="F4890" i="59"/>
  <c r="G4890" i="59"/>
  <c r="H4890" i="59"/>
  <c r="I4890" i="59"/>
  <c r="A4891" i="59"/>
  <c r="B4891" i="59"/>
  <c r="E4891" i="59" s="1"/>
  <c r="C4891" i="59"/>
  <c r="D4891" i="59"/>
  <c r="F4891" i="59"/>
  <c r="G4891" i="59"/>
  <c r="H4891" i="59"/>
  <c r="A4892" i="59"/>
  <c r="B4892" i="59"/>
  <c r="C4892" i="59"/>
  <c r="F4892" i="59"/>
  <c r="G4892" i="59"/>
  <c r="A4893" i="59"/>
  <c r="B4893" i="59"/>
  <c r="F4893" i="59" s="1"/>
  <c r="E4893" i="59"/>
  <c r="A4894" i="59"/>
  <c r="B4894" i="59"/>
  <c r="C4894" i="59"/>
  <c r="D4894" i="59"/>
  <c r="E4894" i="59"/>
  <c r="F4894" i="59"/>
  <c r="G4894" i="59"/>
  <c r="H4894" i="59"/>
  <c r="I4894" i="59"/>
  <c r="A4895" i="59"/>
  <c r="B4895" i="59"/>
  <c r="E4895" i="59" s="1"/>
  <c r="C4895" i="59"/>
  <c r="D4895" i="59"/>
  <c r="F4895" i="59"/>
  <c r="G4895" i="59"/>
  <c r="H4895" i="59"/>
  <c r="A4896" i="59"/>
  <c r="B4896" i="59"/>
  <c r="G4896" i="59" s="1"/>
  <c r="C4896" i="59"/>
  <c r="A4897" i="59"/>
  <c r="B4897" i="59"/>
  <c r="I4897" i="59" s="1"/>
  <c r="F4897" i="59"/>
  <c r="A4898" i="59"/>
  <c r="B4898" i="59"/>
  <c r="C4898" i="59"/>
  <c r="D4898" i="59"/>
  <c r="E4898" i="59"/>
  <c r="F4898" i="59"/>
  <c r="G4898" i="59"/>
  <c r="H4898" i="59"/>
  <c r="I4898" i="59"/>
  <c r="A4899" i="59"/>
  <c r="B4899" i="59"/>
  <c r="E4899" i="59" s="1"/>
  <c r="C4899" i="59"/>
  <c r="D4899" i="59"/>
  <c r="F4899" i="59"/>
  <c r="G4899" i="59"/>
  <c r="H4899" i="59"/>
  <c r="A4900" i="59"/>
  <c r="B4900" i="59"/>
  <c r="C4900" i="59"/>
  <c r="F4900" i="59"/>
  <c r="G4900" i="59"/>
  <c r="A4901" i="59"/>
  <c r="B4901" i="59"/>
  <c r="E4901" i="59" s="1"/>
  <c r="A4902" i="59"/>
  <c r="B4902" i="59"/>
  <c r="C4902" i="59"/>
  <c r="D4902" i="59"/>
  <c r="E4902" i="59"/>
  <c r="F4902" i="59"/>
  <c r="G4902" i="59"/>
  <c r="H4902" i="59"/>
  <c r="I4902" i="59"/>
  <c r="A4903" i="59"/>
  <c r="B4903" i="59"/>
  <c r="E4903" i="59" s="1"/>
  <c r="C4903" i="59"/>
  <c r="D4903" i="59"/>
  <c r="F4903" i="59"/>
  <c r="G4903" i="59"/>
  <c r="H4903" i="59"/>
  <c r="A4904" i="59"/>
  <c r="B4904" i="59"/>
  <c r="C4904" i="59" s="1"/>
  <c r="A4905" i="59"/>
  <c r="B4905" i="59"/>
  <c r="F4905" i="59" s="1"/>
  <c r="A4906" i="59"/>
  <c r="B4906" i="59"/>
  <c r="C4906" i="59"/>
  <c r="D4906" i="59"/>
  <c r="E4906" i="59"/>
  <c r="F4906" i="59"/>
  <c r="G4906" i="59"/>
  <c r="H4906" i="59"/>
  <c r="I4906" i="59"/>
  <c r="A4907" i="59"/>
  <c r="B4907" i="59"/>
  <c r="E4907" i="59" s="1"/>
  <c r="C4907" i="59"/>
  <c r="D4907" i="59"/>
  <c r="F4907" i="59"/>
  <c r="G4907" i="59"/>
  <c r="H4907" i="59"/>
  <c r="A4908" i="59"/>
  <c r="B4908" i="59"/>
  <c r="C4908" i="59"/>
  <c r="F4908" i="59"/>
  <c r="G4908" i="59"/>
  <c r="A4909" i="59"/>
  <c r="B4909" i="59"/>
  <c r="E4909" i="59"/>
  <c r="F4909" i="59"/>
  <c r="A4910" i="59"/>
  <c r="B4910" i="59"/>
  <c r="C4910" i="59"/>
  <c r="D4910" i="59"/>
  <c r="E4910" i="59"/>
  <c r="F4910" i="59"/>
  <c r="G4910" i="59"/>
  <c r="H4910" i="59"/>
  <c r="I4910" i="59"/>
  <c r="A4911" i="59"/>
  <c r="B4911" i="59"/>
  <c r="E4911" i="59" s="1"/>
  <c r="C4911" i="59"/>
  <c r="D4911" i="59"/>
  <c r="F4911" i="59"/>
  <c r="G4911" i="59"/>
  <c r="H4911" i="59"/>
  <c r="A4912" i="59"/>
  <c r="B4912" i="59"/>
  <c r="C4912" i="59"/>
  <c r="G4912" i="59"/>
  <c r="A4913" i="59"/>
  <c r="B4913" i="59"/>
  <c r="F4913" i="59"/>
  <c r="I4913" i="59"/>
  <c r="A4914" i="59"/>
  <c r="B4914" i="59"/>
  <c r="C4914" i="59"/>
  <c r="D4914" i="59"/>
  <c r="E4914" i="59"/>
  <c r="F4914" i="59"/>
  <c r="G4914" i="59"/>
  <c r="H4914" i="59"/>
  <c r="I4914" i="59"/>
  <c r="A4915" i="59"/>
  <c r="B4915" i="59"/>
  <c r="E4915" i="59" s="1"/>
  <c r="C4915" i="59"/>
  <c r="D4915" i="59"/>
  <c r="F4915" i="59"/>
  <c r="G4915" i="59"/>
  <c r="H4915" i="59"/>
  <c r="A4916" i="59"/>
  <c r="B4916" i="59"/>
  <c r="C4916" i="59"/>
  <c r="F4916" i="59"/>
  <c r="G4916" i="59"/>
  <c r="A4917" i="59"/>
  <c r="B4917" i="59"/>
  <c r="E4917" i="59" s="1"/>
  <c r="F4917" i="59"/>
  <c r="A4918" i="59"/>
  <c r="B4918" i="59"/>
  <c r="C4918" i="59"/>
  <c r="D4918" i="59"/>
  <c r="E4918" i="59"/>
  <c r="F4918" i="59"/>
  <c r="G4918" i="59"/>
  <c r="H4918" i="59"/>
  <c r="I4918" i="59"/>
  <c r="A4919" i="59"/>
  <c r="B4919" i="59"/>
  <c r="E4919" i="59" s="1"/>
  <c r="C4919" i="59"/>
  <c r="D4919" i="59"/>
  <c r="F4919" i="59"/>
  <c r="G4919" i="59"/>
  <c r="H4919" i="59"/>
  <c r="A4920" i="59"/>
  <c r="B4920" i="59"/>
  <c r="C4920" i="59" s="1"/>
  <c r="A4921" i="59"/>
  <c r="B4921" i="59"/>
  <c r="F4921" i="59" s="1"/>
  <c r="A4922" i="59"/>
  <c r="B4922" i="59"/>
  <c r="C4922" i="59"/>
  <c r="D4922" i="59"/>
  <c r="E4922" i="59"/>
  <c r="F4922" i="59"/>
  <c r="G4922" i="59"/>
  <c r="H4922" i="59"/>
  <c r="I4922" i="59"/>
  <c r="A4923" i="59"/>
  <c r="B4923" i="59"/>
  <c r="E4923" i="59" s="1"/>
  <c r="C4923" i="59"/>
  <c r="D4923" i="59"/>
  <c r="F4923" i="59"/>
  <c r="G4923" i="59"/>
  <c r="H4923" i="59"/>
  <c r="A4924" i="59"/>
  <c r="B4924" i="59"/>
  <c r="C4924" i="59"/>
  <c r="F4924" i="59"/>
  <c r="G4924" i="59"/>
  <c r="A4925" i="59"/>
  <c r="B4925" i="59"/>
  <c r="F4925" i="59" s="1"/>
  <c r="E4925" i="59"/>
  <c r="I4925" i="59"/>
  <c r="A4926" i="59"/>
  <c r="B4926" i="59"/>
  <c r="C4926" i="59"/>
  <c r="D4926" i="59"/>
  <c r="E4926" i="59"/>
  <c r="F4926" i="59"/>
  <c r="G4926" i="59"/>
  <c r="H4926" i="59"/>
  <c r="I4926" i="59"/>
  <c r="A4927" i="59"/>
  <c r="B4927" i="59"/>
  <c r="E4927" i="59" s="1"/>
  <c r="C4927" i="59"/>
  <c r="D4927" i="59"/>
  <c r="F4927" i="59"/>
  <c r="G4927" i="59"/>
  <c r="H4927" i="59"/>
  <c r="A4928" i="59"/>
  <c r="B4928" i="59"/>
  <c r="C4928" i="59" s="1"/>
  <c r="A4929" i="59"/>
  <c r="B4929" i="59"/>
  <c r="E4929" i="59"/>
  <c r="F4929" i="59"/>
  <c r="I4929" i="59"/>
  <c r="A4930" i="59"/>
  <c r="B4930" i="59"/>
  <c r="C4930" i="59"/>
  <c r="D4930" i="59"/>
  <c r="E4930" i="59"/>
  <c r="F4930" i="59"/>
  <c r="G4930" i="59"/>
  <c r="H4930" i="59"/>
  <c r="I4930" i="59"/>
  <c r="A4931" i="59"/>
  <c r="B4931" i="59"/>
  <c r="E4931" i="59" s="1"/>
  <c r="C4931" i="59"/>
  <c r="D4931" i="59"/>
  <c r="F4931" i="59"/>
  <c r="G4931" i="59"/>
  <c r="H4931" i="59"/>
  <c r="A4932" i="59"/>
  <c r="B4932" i="59"/>
  <c r="C4932" i="59" s="1"/>
  <c r="F4932" i="59"/>
  <c r="A4933" i="59"/>
  <c r="B4933" i="59"/>
  <c r="F4933" i="59" s="1"/>
  <c r="E4933" i="59"/>
  <c r="I4933" i="59"/>
  <c r="A4934" i="59"/>
  <c r="B4934" i="59"/>
  <c r="C4934" i="59"/>
  <c r="D4934" i="59"/>
  <c r="E4934" i="59"/>
  <c r="F4934" i="59"/>
  <c r="G4934" i="59"/>
  <c r="H4934" i="59"/>
  <c r="I4934" i="59"/>
  <c r="A4935" i="59"/>
  <c r="B4935" i="59"/>
  <c r="E4935" i="59" s="1"/>
  <c r="C4935" i="59"/>
  <c r="D4935" i="59"/>
  <c r="F4935" i="59"/>
  <c r="G4935" i="59"/>
  <c r="H4935" i="59"/>
  <c r="A4936" i="59"/>
  <c r="B4936" i="59"/>
  <c r="C4936" i="59" s="1"/>
  <c r="A4937" i="59"/>
  <c r="B4937" i="59"/>
  <c r="E4937" i="59"/>
  <c r="F4937" i="59"/>
  <c r="I4937" i="59"/>
  <c r="A4938" i="59"/>
  <c r="B4938" i="59"/>
  <c r="C4938" i="59"/>
  <c r="D4938" i="59"/>
  <c r="E4938" i="59"/>
  <c r="F4938" i="59"/>
  <c r="G4938" i="59"/>
  <c r="H4938" i="59"/>
  <c r="I4938" i="59"/>
  <c r="A4939" i="59"/>
  <c r="B4939" i="59"/>
  <c r="E4939" i="59" s="1"/>
  <c r="C4939" i="59"/>
  <c r="D4939" i="59"/>
  <c r="F4939" i="59"/>
  <c r="G4939" i="59"/>
  <c r="H4939" i="59"/>
  <c r="A4940" i="59"/>
  <c r="B4940" i="59"/>
  <c r="C4940" i="59" s="1"/>
  <c r="F4940" i="59"/>
  <c r="A4941" i="59"/>
  <c r="B4941" i="59"/>
  <c r="F4941" i="59" s="1"/>
  <c r="E4941" i="59"/>
  <c r="I4941" i="59"/>
  <c r="A4942" i="59"/>
  <c r="B4942" i="59"/>
  <c r="C4942" i="59"/>
  <c r="D4942" i="59"/>
  <c r="E4942" i="59"/>
  <c r="F4942" i="59"/>
  <c r="G4942" i="59"/>
  <c r="H4942" i="59"/>
  <c r="I4942" i="59"/>
  <c r="A4943" i="59"/>
  <c r="B4943" i="59"/>
  <c r="E4943" i="59" s="1"/>
  <c r="C4943" i="59"/>
  <c r="D4943" i="59"/>
  <c r="F4943" i="59"/>
  <c r="G4943" i="59"/>
  <c r="H4943" i="59"/>
  <c r="A4944" i="59"/>
  <c r="B4944" i="59"/>
  <c r="C4944" i="59" s="1"/>
  <c r="F4944" i="59"/>
  <c r="A4945" i="59"/>
  <c r="B4945" i="59"/>
  <c r="E4945" i="59"/>
  <c r="F4945" i="59"/>
  <c r="I4945" i="59"/>
  <c r="A4946" i="59"/>
  <c r="B4946" i="59"/>
  <c r="C4946" i="59"/>
  <c r="D4946" i="59"/>
  <c r="E4946" i="59"/>
  <c r="F4946" i="59"/>
  <c r="G4946" i="59"/>
  <c r="H4946" i="59"/>
  <c r="I4946" i="59"/>
  <c r="A4947" i="59"/>
  <c r="B4947" i="59"/>
  <c r="E4947" i="59" s="1"/>
  <c r="C4947" i="59"/>
  <c r="D4947" i="59"/>
  <c r="F4947" i="59"/>
  <c r="G4947" i="59"/>
  <c r="H4947" i="59"/>
  <c r="A4948" i="59"/>
  <c r="B4948" i="59"/>
  <c r="C4948" i="59" s="1"/>
  <c r="F4948" i="59"/>
  <c r="A4949" i="59"/>
  <c r="B4949" i="59"/>
  <c r="F4949" i="59" s="1"/>
  <c r="E4949" i="59"/>
  <c r="I4949" i="59"/>
  <c r="A4950" i="59"/>
  <c r="B4950" i="59"/>
  <c r="C4950" i="59"/>
  <c r="D4950" i="59"/>
  <c r="E4950" i="59"/>
  <c r="F4950" i="59"/>
  <c r="G4950" i="59"/>
  <c r="H4950" i="59"/>
  <c r="I4950" i="59"/>
  <c r="A4951" i="59"/>
  <c r="B4951" i="59"/>
  <c r="E4951" i="59" s="1"/>
  <c r="C4951" i="59"/>
  <c r="D4951" i="59"/>
  <c r="F4951" i="59"/>
  <c r="G4951" i="59"/>
  <c r="H4951" i="59"/>
  <c r="A4952" i="59"/>
  <c r="B4952" i="59"/>
  <c r="C4952" i="59" s="1"/>
  <c r="F4952" i="59"/>
  <c r="A4953" i="59"/>
  <c r="B4953" i="59"/>
  <c r="E4953" i="59"/>
  <c r="F4953" i="59"/>
  <c r="I4953" i="59"/>
  <c r="A4954" i="59"/>
  <c r="B4954" i="59"/>
  <c r="C4954" i="59"/>
  <c r="D4954" i="59"/>
  <c r="E4954" i="59"/>
  <c r="F4954" i="59"/>
  <c r="G4954" i="59"/>
  <c r="H4954" i="59"/>
  <c r="I4954" i="59"/>
  <c r="A4955" i="59"/>
  <c r="B4955" i="59"/>
  <c r="E4955" i="59" s="1"/>
  <c r="C4955" i="59"/>
  <c r="D4955" i="59"/>
  <c r="F4955" i="59"/>
  <c r="G4955" i="59"/>
  <c r="H4955" i="59"/>
  <c r="A4956" i="59"/>
  <c r="B4956" i="59"/>
  <c r="C4956" i="59" s="1"/>
  <c r="F4956" i="59"/>
  <c r="A4957" i="59"/>
  <c r="B4957" i="59"/>
  <c r="F4957" i="59" s="1"/>
  <c r="E4957" i="59"/>
  <c r="I4957" i="59"/>
  <c r="A4958" i="59"/>
  <c r="B4958" i="59"/>
  <c r="C4958" i="59"/>
  <c r="D4958" i="59"/>
  <c r="E4958" i="59"/>
  <c r="F4958" i="59"/>
  <c r="G4958" i="59"/>
  <c r="H4958" i="59"/>
  <c r="I4958" i="59"/>
  <c r="A4959" i="59"/>
  <c r="B4959" i="59"/>
  <c r="E4959" i="59" s="1"/>
  <c r="C4959" i="59"/>
  <c r="D4959" i="59"/>
  <c r="F4959" i="59"/>
  <c r="G4959" i="59"/>
  <c r="H4959" i="59"/>
  <c r="A4960" i="59"/>
  <c r="B4960" i="59"/>
  <c r="C4960" i="59" s="1"/>
  <c r="F4960" i="59"/>
  <c r="A4961" i="59"/>
  <c r="B4961" i="59"/>
  <c r="E4961" i="59"/>
  <c r="F4961" i="59"/>
  <c r="I4961" i="59"/>
  <c r="A4962" i="59"/>
  <c r="B4962" i="59"/>
  <c r="C4962" i="59"/>
  <c r="D4962" i="59"/>
  <c r="E4962" i="59"/>
  <c r="F4962" i="59"/>
  <c r="G4962" i="59"/>
  <c r="H4962" i="59"/>
  <c r="I4962" i="59"/>
  <c r="A4963" i="59"/>
  <c r="B4963" i="59"/>
  <c r="E4963" i="59" s="1"/>
  <c r="C4963" i="59"/>
  <c r="D4963" i="59"/>
  <c r="F4963" i="59"/>
  <c r="G4963" i="59"/>
  <c r="H4963" i="59"/>
  <c r="A4964" i="59"/>
  <c r="B4964" i="59"/>
  <c r="C4964" i="59" s="1"/>
  <c r="F4964" i="59"/>
  <c r="A4965" i="59"/>
  <c r="B4965" i="59"/>
  <c r="F4965" i="59" s="1"/>
  <c r="E4965" i="59"/>
  <c r="I4965" i="59"/>
  <c r="A4966" i="59"/>
  <c r="B4966" i="59"/>
  <c r="C4966" i="59"/>
  <c r="D4966" i="59"/>
  <c r="E4966" i="59"/>
  <c r="F4966" i="59"/>
  <c r="G4966" i="59"/>
  <c r="H4966" i="59"/>
  <c r="I4966" i="59"/>
  <c r="A4967" i="59"/>
  <c r="B4967" i="59"/>
  <c r="E4967" i="59" s="1"/>
  <c r="C4967" i="59"/>
  <c r="D4967" i="59"/>
  <c r="F4967" i="59"/>
  <c r="G4967" i="59"/>
  <c r="H4967" i="59"/>
  <c r="A4968" i="59"/>
  <c r="B4968" i="59"/>
  <c r="C4968" i="59" s="1"/>
  <c r="F4968" i="59"/>
  <c r="A4969" i="59"/>
  <c r="B4969" i="59"/>
  <c r="E4969" i="59"/>
  <c r="F4969" i="59"/>
  <c r="I4969" i="59"/>
  <c r="A4970" i="59"/>
  <c r="B4970" i="59"/>
  <c r="C4970" i="59"/>
  <c r="D4970" i="59"/>
  <c r="E4970" i="59"/>
  <c r="F4970" i="59"/>
  <c r="G4970" i="59"/>
  <c r="H4970" i="59"/>
  <c r="I4970" i="59"/>
  <c r="A4971" i="59"/>
  <c r="B4971" i="59"/>
  <c r="E4971" i="59" s="1"/>
  <c r="C4971" i="59"/>
  <c r="D4971" i="59"/>
  <c r="F4971" i="59"/>
  <c r="G4971" i="59"/>
  <c r="H4971" i="59"/>
  <c r="A4972" i="59"/>
  <c r="B4972" i="59"/>
  <c r="C4972" i="59" s="1"/>
  <c r="F4972" i="59"/>
  <c r="A4973" i="59"/>
  <c r="B4973" i="59"/>
  <c r="F4973" i="59" s="1"/>
  <c r="E4973" i="59"/>
  <c r="I4973" i="59"/>
  <c r="A4974" i="59"/>
  <c r="B4974" i="59"/>
  <c r="C4974" i="59"/>
  <c r="D4974" i="59"/>
  <c r="E4974" i="59"/>
  <c r="F4974" i="59"/>
  <c r="G4974" i="59"/>
  <c r="H4974" i="59"/>
  <c r="I4974" i="59"/>
  <c r="A4975" i="59"/>
  <c r="B4975" i="59"/>
  <c r="E4975" i="59" s="1"/>
  <c r="C4975" i="59"/>
  <c r="D4975" i="59"/>
  <c r="F4975" i="59"/>
  <c r="G4975" i="59"/>
  <c r="H4975" i="59"/>
  <c r="A4976" i="59"/>
  <c r="B4976" i="59"/>
  <c r="C4976" i="59" s="1"/>
  <c r="F4976" i="59"/>
  <c r="G4976" i="59"/>
  <c r="A4977" i="59"/>
  <c r="B4977" i="59"/>
  <c r="E4977" i="59"/>
  <c r="F4977" i="59"/>
  <c r="I4977" i="59"/>
  <c r="A4978" i="59"/>
  <c r="B4978" i="59"/>
  <c r="C4978" i="59"/>
  <c r="D4978" i="59"/>
  <c r="E4978" i="59"/>
  <c r="F4978" i="59"/>
  <c r="G4978" i="59"/>
  <c r="H4978" i="59"/>
  <c r="I4978" i="59"/>
  <c r="A4979" i="59"/>
  <c r="B4979" i="59"/>
  <c r="E4979" i="59" s="1"/>
  <c r="C4979" i="59"/>
  <c r="D4979" i="59"/>
  <c r="F4979" i="59"/>
  <c r="G4979" i="59"/>
  <c r="H4979" i="59"/>
  <c r="A4980" i="59"/>
  <c r="B4980" i="59"/>
  <c r="G4980" i="59" s="1"/>
  <c r="C4980" i="59"/>
  <c r="F4980" i="59"/>
  <c r="A4981" i="59"/>
  <c r="B4981" i="59"/>
  <c r="E4981" i="59" s="1"/>
  <c r="A4982" i="59"/>
  <c r="B4982" i="59"/>
  <c r="C4982" i="59"/>
  <c r="D4982" i="59"/>
  <c r="E4982" i="59"/>
  <c r="F4982" i="59"/>
  <c r="G4982" i="59"/>
  <c r="H4982" i="59"/>
  <c r="I4982" i="59"/>
  <c r="A4983" i="59"/>
  <c r="B4983" i="59"/>
  <c r="E4983" i="59" s="1"/>
  <c r="C4983" i="59"/>
  <c r="D4983" i="59"/>
  <c r="F4983" i="59"/>
  <c r="G4983" i="59"/>
  <c r="H4983" i="59"/>
  <c r="A4984" i="59"/>
  <c r="B4984" i="59"/>
  <c r="C4984" i="59" s="1"/>
  <c r="F4984" i="59"/>
  <c r="G4984" i="59"/>
  <c r="A4985" i="59"/>
  <c r="B4985" i="59"/>
  <c r="E4985" i="59"/>
  <c r="F4985" i="59"/>
  <c r="I4985" i="59"/>
  <c r="A4986" i="59"/>
  <c r="B4986" i="59"/>
  <c r="C4986" i="59"/>
  <c r="D4986" i="59"/>
  <c r="E4986" i="59"/>
  <c r="F4986" i="59"/>
  <c r="G4986" i="59"/>
  <c r="H4986" i="59"/>
  <c r="I4986" i="59"/>
  <c r="A4987" i="59"/>
  <c r="B4987" i="59"/>
  <c r="E4987" i="59" s="1"/>
  <c r="C4987" i="59"/>
  <c r="D4987" i="59"/>
  <c r="F4987" i="59"/>
  <c r="G4987" i="59"/>
  <c r="H4987" i="59"/>
  <c r="A4988" i="59"/>
  <c r="B4988" i="59"/>
  <c r="G4988" i="59" s="1"/>
  <c r="C4988" i="59"/>
  <c r="F4988" i="59"/>
  <c r="A4989" i="59"/>
  <c r="B4989" i="59"/>
  <c r="E4989" i="59" s="1"/>
  <c r="A4990" i="59"/>
  <c r="B4990" i="59"/>
  <c r="C4990" i="59"/>
  <c r="D4990" i="59"/>
  <c r="E4990" i="59"/>
  <c r="F4990" i="59"/>
  <c r="G4990" i="59"/>
  <c r="H4990" i="59"/>
  <c r="I4990" i="59"/>
  <c r="A4991" i="59"/>
  <c r="B4991" i="59"/>
  <c r="E4991" i="59" s="1"/>
  <c r="C4991" i="59"/>
  <c r="D4991" i="59"/>
  <c r="F4991" i="59"/>
  <c r="G4991" i="59"/>
  <c r="H4991" i="59"/>
  <c r="A4992" i="59"/>
  <c r="B4992" i="59"/>
  <c r="C4992" i="59" s="1"/>
  <c r="F4992" i="59"/>
  <c r="G4992" i="59"/>
  <c r="A4993" i="59"/>
  <c r="B4993" i="59"/>
  <c r="E4993" i="59"/>
  <c r="F4993" i="59"/>
  <c r="I4993" i="59"/>
  <c r="A4994" i="59"/>
  <c r="B4994" i="59"/>
  <c r="C4994" i="59"/>
  <c r="D4994" i="59"/>
  <c r="E4994" i="59"/>
  <c r="F4994" i="59"/>
  <c r="G4994" i="59"/>
  <c r="H4994" i="59"/>
  <c r="I4994" i="59"/>
  <c r="A4995" i="59"/>
  <c r="B4995" i="59"/>
  <c r="E4995" i="59" s="1"/>
  <c r="C4995" i="59"/>
  <c r="D4995" i="59"/>
  <c r="F4995" i="59"/>
  <c r="G4995" i="59"/>
  <c r="H4995" i="59"/>
  <c r="A4996" i="59"/>
  <c r="B4996" i="59"/>
  <c r="G4996" i="59" s="1"/>
  <c r="C4996" i="59"/>
  <c r="F4996" i="59"/>
  <c r="A4997" i="59"/>
  <c r="B4997" i="59"/>
  <c r="E4997" i="59" s="1"/>
  <c r="A4998" i="59"/>
  <c r="B4998" i="59"/>
  <c r="C4998" i="59"/>
  <c r="D4998" i="59"/>
  <c r="E4998" i="59"/>
  <c r="F4998" i="59"/>
  <c r="G4998" i="59"/>
  <c r="H4998" i="59"/>
  <c r="I4998" i="59"/>
  <c r="A4999" i="59"/>
  <c r="B4999" i="59"/>
  <c r="E4999" i="59" s="1"/>
  <c r="C4999" i="59"/>
  <c r="D4999" i="59"/>
  <c r="F4999" i="59"/>
  <c r="G4999" i="59"/>
  <c r="H4999" i="59"/>
  <c r="A5000" i="59"/>
  <c r="B5000" i="59"/>
  <c r="C5000" i="59" s="1"/>
  <c r="G5000" i="59"/>
  <c r="A5001" i="59"/>
  <c r="B5001" i="59"/>
  <c r="E5001" i="59"/>
  <c r="F5001" i="59"/>
  <c r="I5001" i="59"/>
  <c r="A5002" i="59"/>
  <c r="B5002" i="59"/>
  <c r="C5002" i="59"/>
  <c r="D5002" i="59"/>
  <c r="E5002" i="59"/>
  <c r="F5002" i="59"/>
  <c r="G5002" i="59"/>
  <c r="H5002" i="59"/>
  <c r="I5002" i="59"/>
  <c r="A5003" i="59"/>
  <c r="B5003" i="59"/>
  <c r="E5003" i="59" s="1"/>
  <c r="C5003" i="59"/>
  <c r="D5003" i="59"/>
  <c r="F5003" i="59"/>
  <c r="G5003" i="59"/>
  <c r="H5003" i="59"/>
  <c r="A5004" i="59"/>
  <c r="B5004" i="59"/>
  <c r="G5004" i="59" s="1"/>
  <c r="C5004" i="59"/>
  <c r="F5004" i="59"/>
  <c r="A5005" i="59"/>
  <c r="B5005" i="59"/>
  <c r="E5005" i="59" s="1"/>
  <c r="A5006" i="59"/>
  <c r="B5006" i="59"/>
  <c r="C5006" i="59"/>
  <c r="D5006" i="59"/>
  <c r="E5006" i="59"/>
  <c r="F5006" i="59"/>
  <c r="G5006" i="59"/>
  <c r="H5006" i="59"/>
  <c r="I5006" i="59"/>
  <c r="A5007" i="59"/>
  <c r="B5007" i="59"/>
  <c r="E5007" i="59" s="1"/>
  <c r="C5007" i="59"/>
  <c r="D5007" i="59"/>
  <c r="F5007" i="59"/>
  <c r="G5007" i="59"/>
  <c r="H5007" i="59"/>
  <c r="A5008" i="59"/>
  <c r="B5008" i="59"/>
  <c r="C5008" i="59" s="1"/>
  <c r="F5008" i="59"/>
  <c r="G5008" i="59"/>
  <c r="A5009" i="59"/>
  <c r="B5009" i="59"/>
  <c r="E5009" i="59"/>
  <c r="F5009" i="59"/>
  <c r="I5009" i="59"/>
  <c r="A5010" i="59"/>
  <c r="B5010" i="59"/>
  <c r="C5010" i="59"/>
  <c r="D5010" i="59"/>
  <c r="E5010" i="59"/>
  <c r="F5010" i="59"/>
  <c r="G5010" i="59"/>
  <c r="H5010" i="59"/>
  <c r="I5010" i="59"/>
  <c r="A5011" i="59"/>
  <c r="B5011" i="59"/>
  <c r="E5011" i="59" s="1"/>
  <c r="C5011" i="59"/>
  <c r="D5011" i="59"/>
  <c r="F5011" i="59"/>
  <c r="G5011" i="59"/>
  <c r="H5011" i="59"/>
  <c r="A5012" i="59"/>
  <c r="B5012" i="59"/>
  <c r="G5012" i="59" s="1"/>
  <c r="C5012" i="59"/>
  <c r="F5012" i="59"/>
  <c r="A5013" i="59"/>
  <c r="B5013" i="59"/>
  <c r="E5013" i="59" s="1"/>
  <c r="A5014" i="59"/>
  <c r="B5014" i="59"/>
  <c r="C5014" i="59"/>
  <c r="D5014" i="59"/>
  <c r="E5014" i="59"/>
  <c r="F5014" i="59"/>
  <c r="G5014" i="59"/>
  <c r="H5014" i="59"/>
  <c r="I5014" i="59"/>
  <c r="A5015" i="59"/>
  <c r="B5015" i="59"/>
  <c r="E5015" i="59" s="1"/>
  <c r="C5015" i="59"/>
  <c r="D5015" i="59"/>
  <c r="F5015" i="59"/>
  <c r="G5015" i="59"/>
  <c r="H5015" i="59"/>
  <c r="A5016" i="59"/>
  <c r="B5016" i="59"/>
  <c r="C5016" i="59" s="1"/>
  <c r="F5016" i="59"/>
  <c r="G5016" i="59"/>
  <c r="A5017" i="59"/>
  <c r="B5017" i="59"/>
  <c r="E5017" i="59"/>
  <c r="F5017" i="59"/>
  <c r="I5017" i="59"/>
  <c r="A5018" i="59"/>
  <c r="B5018" i="59"/>
  <c r="C5018" i="59"/>
  <c r="D5018" i="59"/>
  <c r="E5018" i="59"/>
  <c r="F5018" i="59"/>
  <c r="G5018" i="59"/>
  <c r="H5018" i="59"/>
  <c r="I5018" i="59"/>
  <c r="A5019" i="59"/>
  <c r="B5019" i="59"/>
  <c r="E5019" i="59" s="1"/>
  <c r="C5019" i="59"/>
  <c r="D5019" i="59"/>
  <c r="F5019" i="59"/>
  <c r="G5019" i="59"/>
  <c r="H5019" i="59"/>
  <c r="A5020" i="59"/>
  <c r="B5020" i="59"/>
  <c r="C5020" i="59"/>
  <c r="F5020" i="59"/>
  <c r="G5020" i="59"/>
  <c r="A5021" i="59"/>
  <c r="B5021" i="59"/>
  <c r="E5021" i="59" s="1"/>
  <c r="A5022" i="59"/>
  <c r="B5022" i="59"/>
  <c r="C5022" i="59"/>
  <c r="D5022" i="59"/>
  <c r="E5022" i="59"/>
  <c r="F5022" i="59"/>
  <c r="G5022" i="59"/>
  <c r="H5022" i="59"/>
  <c r="I5022" i="59"/>
  <c r="A5023" i="59"/>
  <c r="B5023" i="59"/>
  <c r="E5023" i="59" s="1"/>
  <c r="C5023" i="59"/>
  <c r="D5023" i="59"/>
  <c r="F5023" i="59"/>
  <c r="G5023" i="59"/>
  <c r="H5023" i="59"/>
  <c r="A5024" i="59"/>
  <c r="B5024" i="59"/>
  <c r="C5024" i="59" s="1"/>
  <c r="F5024" i="59"/>
  <c r="G5024" i="59"/>
  <c r="A5025" i="59"/>
  <c r="B5025" i="59"/>
  <c r="E5025" i="59"/>
  <c r="F5025" i="59"/>
  <c r="I5025" i="59"/>
  <c r="A5026" i="59"/>
  <c r="B5026" i="59"/>
  <c r="C5026" i="59"/>
  <c r="D5026" i="59"/>
  <c r="E5026" i="59"/>
  <c r="F5026" i="59"/>
  <c r="G5026" i="59"/>
  <c r="H5026" i="59"/>
  <c r="I5026" i="59"/>
  <c r="A5027" i="59"/>
  <c r="B5027" i="59"/>
  <c r="E5027" i="59" s="1"/>
  <c r="C5027" i="59"/>
  <c r="D5027" i="59"/>
  <c r="F5027" i="59"/>
  <c r="G5027" i="59"/>
  <c r="H5027" i="59"/>
  <c r="A5028" i="59"/>
  <c r="B5028" i="59"/>
  <c r="C5028" i="59"/>
  <c r="F5028" i="59"/>
  <c r="G5028" i="59"/>
  <c r="A5029" i="59"/>
  <c r="B5029" i="59"/>
  <c r="E5029" i="59" s="1"/>
  <c r="A5030" i="59"/>
  <c r="B5030" i="59"/>
  <c r="C5030" i="59"/>
  <c r="D5030" i="59"/>
  <c r="E5030" i="59"/>
  <c r="F5030" i="59"/>
  <c r="G5030" i="59"/>
  <c r="H5030" i="59"/>
  <c r="I5030" i="59"/>
  <c r="A5031" i="59"/>
  <c r="B5031" i="59"/>
  <c r="E5031" i="59" s="1"/>
  <c r="C5031" i="59"/>
  <c r="D5031" i="59"/>
  <c r="F5031" i="59"/>
  <c r="G5031" i="59"/>
  <c r="H5031" i="59"/>
  <c r="A5032" i="59"/>
  <c r="B5032" i="59"/>
  <c r="C5032" i="59"/>
  <c r="F5032" i="59"/>
  <c r="G5032" i="59"/>
  <c r="A5033" i="59"/>
  <c r="B5033" i="59"/>
  <c r="F5033" i="59"/>
  <c r="A5034" i="59"/>
  <c r="B5034" i="59"/>
  <c r="C5034" i="59"/>
  <c r="D5034" i="59"/>
  <c r="E5034" i="59"/>
  <c r="F5034" i="59"/>
  <c r="G5034" i="59"/>
  <c r="H5034" i="59"/>
  <c r="I5034" i="59"/>
  <c r="A5035" i="59"/>
  <c r="B5035" i="59"/>
  <c r="E5035" i="59" s="1"/>
  <c r="C5035" i="59"/>
  <c r="D5035" i="59"/>
  <c r="F5035" i="59"/>
  <c r="G5035" i="59"/>
  <c r="H5035" i="59"/>
  <c r="A5036" i="59"/>
  <c r="B5036" i="59"/>
  <c r="C5036" i="59"/>
  <c r="F5036" i="59"/>
  <c r="G5036" i="59"/>
  <c r="A5037" i="59"/>
  <c r="B5037" i="59"/>
  <c r="E5037" i="59" s="1"/>
  <c r="A5038" i="59"/>
  <c r="B5038" i="59"/>
  <c r="C5038" i="59"/>
  <c r="D5038" i="59"/>
  <c r="E5038" i="59"/>
  <c r="F5038" i="59"/>
  <c r="G5038" i="59"/>
  <c r="H5038" i="59"/>
  <c r="I5038" i="59"/>
  <c r="A5039" i="59"/>
  <c r="B5039" i="59"/>
  <c r="E5039" i="59" s="1"/>
  <c r="C5039" i="59"/>
  <c r="D5039" i="59"/>
  <c r="F5039" i="59"/>
  <c r="G5039" i="59"/>
  <c r="H5039" i="59"/>
  <c r="A5040" i="59"/>
  <c r="B5040" i="59"/>
  <c r="C5040" i="59"/>
  <c r="F5040" i="59"/>
  <c r="G5040" i="59"/>
  <c r="A5041" i="59"/>
  <c r="B5041" i="59"/>
  <c r="F5041" i="59"/>
  <c r="A5042" i="59"/>
  <c r="B5042" i="59"/>
  <c r="C5042" i="59"/>
  <c r="D5042" i="59"/>
  <c r="E5042" i="59"/>
  <c r="F5042" i="59"/>
  <c r="G5042" i="59"/>
  <c r="H5042" i="59"/>
  <c r="I5042" i="59"/>
  <c r="A5043" i="59"/>
  <c r="B5043" i="59"/>
  <c r="E5043" i="59" s="1"/>
  <c r="C5043" i="59"/>
  <c r="D5043" i="59"/>
  <c r="F5043" i="59"/>
  <c r="G5043" i="59"/>
  <c r="H5043" i="59"/>
  <c r="A5044" i="59"/>
  <c r="B5044" i="59"/>
  <c r="C5044" i="59"/>
  <c r="F5044" i="59"/>
  <c r="G5044" i="59"/>
  <c r="A5045" i="59"/>
  <c r="B5045" i="59"/>
  <c r="E5045" i="59" s="1"/>
  <c r="A5046" i="59"/>
  <c r="B5046" i="59"/>
  <c r="C5046" i="59"/>
  <c r="D5046" i="59"/>
  <c r="E5046" i="59"/>
  <c r="F5046" i="59"/>
  <c r="G5046" i="59"/>
  <c r="H5046" i="59"/>
  <c r="I5046" i="59"/>
  <c r="A5047" i="59"/>
  <c r="B5047" i="59"/>
  <c r="E5047" i="59" s="1"/>
  <c r="C5047" i="59"/>
  <c r="D5047" i="59"/>
  <c r="F5047" i="59"/>
  <c r="G5047" i="59"/>
  <c r="H5047" i="59"/>
  <c r="A5048" i="59"/>
  <c r="B5048" i="59"/>
  <c r="C5048" i="59"/>
  <c r="F5048" i="59"/>
  <c r="G5048" i="59"/>
  <c r="A5049" i="59"/>
  <c r="B5049" i="59"/>
  <c r="F5049" i="59"/>
  <c r="A5050" i="59"/>
  <c r="B5050" i="59"/>
  <c r="C5050" i="59"/>
  <c r="D5050" i="59"/>
  <c r="E5050" i="59"/>
  <c r="F5050" i="59"/>
  <c r="G5050" i="59"/>
  <c r="H5050" i="59"/>
  <c r="I5050" i="59"/>
  <c r="A5051" i="59"/>
  <c r="B5051" i="59"/>
  <c r="E5051" i="59" s="1"/>
  <c r="C5051" i="59"/>
  <c r="D5051" i="59"/>
  <c r="F5051" i="59"/>
  <c r="G5051" i="59"/>
  <c r="H5051" i="59"/>
  <c r="A5052" i="59"/>
  <c r="B5052" i="59"/>
  <c r="C5052" i="59"/>
  <c r="F5052" i="59"/>
  <c r="G5052" i="59"/>
  <c r="A5053" i="59"/>
  <c r="B5053" i="59"/>
  <c r="E5053" i="59" s="1"/>
  <c r="A5054" i="59"/>
  <c r="B5054" i="59"/>
  <c r="C5054" i="59"/>
  <c r="D5054" i="59"/>
  <c r="E5054" i="59"/>
  <c r="F5054" i="59"/>
  <c r="G5054" i="59"/>
  <c r="H5054" i="59"/>
  <c r="I5054" i="59"/>
  <c r="A5055" i="59"/>
  <c r="B5055" i="59"/>
  <c r="E5055" i="59" s="1"/>
  <c r="C5055" i="59"/>
  <c r="D5055" i="59"/>
  <c r="F5055" i="59"/>
  <c r="G5055" i="59"/>
  <c r="H5055" i="59"/>
  <c r="A5056" i="59"/>
  <c r="B5056" i="59"/>
  <c r="C5056" i="59"/>
  <c r="F5056" i="59"/>
  <c r="G5056" i="59"/>
  <c r="A5057" i="59"/>
  <c r="B5057" i="59"/>
  <c r="F5057" i="59"/>
  <c r="A5058" i="59"/>
  <c r="B5058" i="59"/>
  <c r="C5058" i="59"/>
  <c r="D5058" i="59"/>
  <c r="E5058" i="59"/>
  <c r="F5058" i="59"/>
  <c r="G5058" i="59"/>
  <c r="H5058" i="59"/>
  <c r="I5058" i="59"/>
  <c r="A5059" i="59"/>
  <c r="B5059" i="59"/>
  <c r="E5059" i="59" s="1"/>
  <c r="C5059" i="59"/>
  <c r="D5059" i="59"/>
  <c r="F5059" i="59"/>
  <c r="G5059" i="59"/>
  <c r="H5059" i="59"/>
  <c r="A5060" i="59"/>
  <c r="B5060" i="59"/>
  <c r="C5060" i="59"/>
  <c r="F5060" i="59"/>
  <c r="G5060" i="59"/>
  <c r="A5061" i="59"/>
  <c r="B5061" i="59"/>
  <c r="E5061" i="59" s="1"/>
  <c r="A5062" i="59"/>
  <c r="B5062" i="59"/>
  <c r="C5062" i="59"/>
  <c r="D5062" i="59"/>
  <c r="E5062" i="59"/>
  <c r="F5062" i="59"/>
  <c r="G5062" i="59"/>
  <c r="H5062" i="59"/>
  <c r="I5062" i="59"/>
  <c r="A5063" i="59"/>
  <c r="B5063" i="59"/>
  <c r="E5063" i="59" s="1"/>
  <c r="C5063" i="59"/>
  <c r="D5063" i="59"/>
  <c r="F5063" i="59"/>
  <c r="G5063" i="59"/>
  <c r="H5063" i="59"/>
  <c r="A5064" i="59"/>
  <c r="B5064" i="59"/>
  <c r="C5064" i="59"/>
  <c r="F5064" i="59"/>
  <c r="G5064" i="59"/>
  <c r="A5065" i="59"/>
  <c r="B5065" i="59"/>
  <c r="F5065" i="59"/>
  <c r="A5066" i="59"/>
  <c r="B5066" i="59"/>
  <c r="C5066" i="59"/>
  <c r="D5066" i="59"/>
  <c r="E5066" i="59"/>
  <c r="F5066" i="59"/>
  <c r="G5066" i="59"/>
  <c r="H5066" i="59"/>
  <c r="I5066" i="59"/>
  <c r="A5067" i="59"/>
  <c r="B5067" i="59"/>
  <c r="E5067" i="59" s="1"/>
  <c r="C5067" i="59"/>
  <c r="D5067" i="59"/>
  <c r="F5067" i="59"/>
  <c r="G5067" i="59"/>
  <c r="H5067" i="59"/>
  <c r="A5068" i="59"/>
  <c r="B5068" i="59"/>
  <c r="C5068" i="59"/>
  <c r="F5068" i="59"/>
  <c r="G5068" i="59"/>
  <c r="A5069" i="59"/>
  <c r="B5069" i="59"/>
  <c r="E5069" i="59" s="1"/>
  <c r="A5070" i="59"/>
  <c r="B5070" i="59"/>
  <c r="C5070" i="59"/>
  <c r="D5070" i="59"/>
  <c r="E5070" i="59"/>
  <c r="F5070" i="59"/>
  <c r="G5070" i="59"/>
  <c r="H5070" i="59"/>
  <c r="I5070" i="59"/>
  <c r="A5071" i="59"/>
  <c r="B5071" i="59"/>
  <c r="E5071" i="59" s="1"/>
  <c r="C5071" i="59"/>
  <c r="D5071" i="59"/>
  <c r="F5071" i="59"/>
  <c r="G5071" i="59"/>
  <c r="H5071" i="59"/>
  <c r="A5072" i="59"/>
  <c r="B5072" i="59"/>
  <c r="C5072" i="59"/>
  <c r="F5072" i="59"/>
  <c r="G5072" i="59"/>
  <c r="A5073" i="59"/>
  <c r="B5073" i="59"/>
  <c r="F5073" i="59"/>
  <c r="A5074" i="59"/>
  <c r="B5074" i="59"/>
  <c r="C5074" i="59"/>
  <c r="D5074" i="59"/>
  <c r="E5074" i="59"/>
  <c r="F5074" i="59"/>
  <c r="G5074" i="59"/>
  <c r="H5074" i="59"/>
  <c r="I5074" i="59"/>
  <c r="A5075" i="59"/>
  <c r="B5075" i="59"/>
  <c r="E5075" i="59" s="1"/>
  <c r="C5075" i="59"/>
  <c r="D5075" i="59"/>
  <c r="F5075" i="59"/>
  <c r="G5075" i="59"/>
  <c r="H5075" i="59"/>
  <c r="A5076" i="59"/>
  <c r="B5076" i="59"/>
  <c r="C5076" i="59"/>
  <c r="F5076" i="59"/>
  <c r="G5076" i="59"/>
  <c r="A5077" i="59"/>
  <c r="B5077" i="59"/>
  <c r="E5077" i="59" s="1"/>
  <c r="A5078" i="59"/>
  <c r="B5078" i="59"/>
  <c r="C5078" i="59"/>
  <c r="D5078" i="59"/>
  <c r="E5078" i="59"/>
  <c r="F5078" i="59"/>
  <c r="G5078" i="59"/>
  <c r="H5078" i="59"/>
  <c r="I5078" i="59"/>
  <c r="A5079" i="59"/>
  <c r="B5079" i="59"/>
  <c r="E5079" i="59" s="1"/>
  <c r="C5079" i="59"/>
  <c r="D5079" i="59"/>
  <c r="F5079" i="59"/>
  <c r="G5079" i="59"/>
  <c r="H5079" i="59"/>
  <c r="A5080" i="59"/>
  <c r="B5080" i="59"/>
  <c r="C5080" i="59"/>
  <c r="F5080" i="59"/>
  <c r="G5080" i="59"/>
  <c r="A5081" i="59"/>
  <c r="B5081" i="59"/>
  <c r="F5081" i="59"/>
  <c r="A5082" i="59"/>
  <c r="B5082" i="59"/>
  <c r="C5082" i="59"/>
  <c r="D5082" i="59"/>
  <c r="E5082" i="59"/>
  <c r="F5082" i="59"/>
  <c r="G5082" i="59"/>
  <c r="H5082" i="59"/>
  <c r="I5082" i="59"/>
  <c r="A5083" i="59"/>
  <c r="B5083" i="59"/>
  <c r="E5083" i="59" s="1"/>
  <c r="C5083" i="59"/>
  <c r="D5083" i="59"/>
  <c r="F5083" i="59"/>
  <c r="G5083" i="59"/>
  <c r="H5083" i="59"/>
  <c r="A5084" i="59"/>
  <c r="B5084" i="59"/>
  <c r="C5084" i="59"/>
  <c r="F5084" i="59"/>
  <c r="G5084" i="59"/>
  <c r="A5085" i="59"/>
  <c r="B5085" i="59"/>
  <c r="E5085" i="59" s="1"/>
  <c r="A5086" i="59"/>
  <c r="B5086" i="59"/>
  <c r="C5086" i="59"/>
  <c r="D5086" i="59"/>
  <c r="E5086" i="59"/>
  <c r="F5086" i="59"/>
  <c r="G5086" i="59"/>
  <c r="H5086" i="59"/>
  <c r="I5086" i="59"/>
  <c r="A5087" i="59"/>
  <c r="B5087" i="59"/>
  <c r="E5087" i="59" s="1"/>
  <c r="C5087" i="59"/>
  <c r="D5087" i="59"/>
  <c r="F5087" i="59"/>
  <c r="G5087" i="59"/>
  <c r="H5087" i="59"/>
  <c r="A5088" i="59"/>
  <c r="B5088" i="59"/>
  <c r="C5088" i="59"/>
  <c r="F5088" i="59"/>
  <c r="G5088" i="59"/>
  <c r="A5089" i="59"/>
  <c r="B5089" i="59"/>
  <c r="F5089" i="59"/>
  <c r="A5090" i="59"/>
  <c r="B5090" i="59"/>
  <c r="C5090" i="59"/>
  <c r="D5090" i="59"/>
  <c r="E5090" i="59"/>
  <c r="F5090" i="59"/>
  <c r="G5090" i="59"/>
  <c r="H5090" i="59"/>
  <c r="I5090" i="59"/>
  <c r="A5091" i="59"/>
  <c r="B5091" i="59"/>
  <c r="E5091" i="59" s="1"/>
  <c r="C5091" i="59"/>
  <c r="D5091" i="59"/>
  <c r="F5091" i="59"/>
  <c r="G5091" i="59"/>
  <c r="H5091" i="59"/>
  <c r="A5092" i="59"/>
  <c r="B5092" i="59"/>
  <c r="C5092" i="59"/>
  <c r="F5092" i="59"/>
  <c r="G5092" i="59"/>
  <c r="A5093" i="59"/>
  <c r="B5093" i="59"/>
  <c r="E5093" i="59" s="1"/>
  <c r="A5094" i="59"/>
  <c r="B5094" i="59"/>
  <c r="C5094" i="59"/>
  <c r="D5094" i="59"/>
  <c r="E5094" i="59"/>
  <c r="F5094" i="59"/>
  <c r="G5094" i="59"/>
  <c r="H5094" i="59"/>
  <c r="I5094" i="59"/>
  <c r="A5095" i="59"/>
  <c r="B5095" i="59"/>
  <c r="E5095" i="59" s="1"/>
  <c r="C5095" i="59"/>
  <c r="D5095" i="59"/>
  <c r="F5095" i="59"/>
  <c r="G5095" i="59"/>
  <c r="H5095" i="59"/>
  <c r="A5096" i="59"/>
  <c r="B5096" i="59"/>
  <c r="C5096" i="59"/>
  <c r="F5096" i="59"/>
  <c r="G5096" i="59"/>
  <c r="A5097" i="59"/>
  <c r="B5097" i="59"/>
  <c r="F5097" i="59"/>
  <c r="A5098" i="59"/>
  <c r="B5098" i="59"/>
  <c r="C5098" i="59"/>
  <c r="D5098" i="59"/>
  <c r="E5098" i="59"/>
  <c r="F5098" i="59"/>
  <c r="G5098" i="59"/>
  <c r="H5098" i="59"/>
  <c r="I5098" i="59"/>
  <c r="A5099" i="59"/>
  <c r="B5099" i="59"/>
  <c r="E5099" i="59" s="1"/>
  <c r="C5099" i="59"/>
  <c r="D5099" i="59"/>
  <c r="F5099" i="59"/>
  <c r="G5099" i="59"/>
  <c r="H5099" i="59"/>
  <c r="A5100" i="59"/>
  <c r="B5100" i="59"/>
  <c r="C5100" i="59"/>
  <c r="F5100" i="59"/>
  <c r="G5100" i="59"/>
  <c r="A5101" i="59"/>
  <c r="B5101" i="59"/>
  <c r="E5101" i="59" s="1"/>
  <c r="A5102" i="59"/>
  <c r="B5102" i="59"/>
  <c r="C5102" i="59"/>
  <c r="D5102" i="59"/>
  <c r="E5102" i="59"/>
  <c r="F5102" i="59"/>
  <c r="G5102" i="59"/>
  <c r="H5102" i="59"/>
  <c r="I5102" i="59"/>
  <c r="A5103" i="59"/>
  <c r="B5103" i="59"/>
  <c r="E5103" i="59" s="1"/>
  <c r="C5103" i="59"/>
  <c r="D5103" i="59"/>
  <c r="F5103" i="59"/>
  <c r="G5103" i="59"/>
  <c r="H5103" i="59"/>
  <c r="A5104" i="59"/>
  <c r="B5104" i="59"/>
  <c r="C5104" i="59"/>
  <c r="F5104" i="59"/>
  <c r="G5104" i="59"/>
  <c r="A5105" i="59"/>
  <c r="B5105" i="59"/>
  <c r="F5105" i="59"/>
  <c r="A5106" i="59"/>
  <c r="B5106" i="59"/>
  <c r="C5106" i="59"/>
  <c r="D5106" i="59"/>
  <c r="E5106" i="59"/>
  <c r="F5106" i="59"/>
  <c r="G5106" i="59"/>
  <c r="H5106" i="59"/>
  <c r="I5106" i="59"/>
  <c r="A5107" i="59"/>
  <c r="B5107" i="59"/>
  <c r="E5107" i="59" s="1"/>
  <c r="C5107" i="59"/>
  <c r="D5107" i="59"/>
  <c r="F5107" i="59"/>
  <c r="G5107" i="59"/>
  <c r="H5107" i="59"/>
  <c r="A5108" i="59"/>
  <c r="B5108" i="59"/>
  <c r="C5108" i="59"/>
  <c r="F5108" i="59"/>
  <c r="G5108" i="59"/>
  <c r="A5109" i="59"/>
  <c r="B5109" i="59"/>
  <c r="E5109" i="59" s="1"/>
  <c r="A5110" i="59"/>
  <c r="B5110" i="59"/>
  <c r="C5110" i="59"/>
  <c r="D5110" i="59"/>
  <c r="E5110" i="59"/>
  <c r="F5110" i="59"/>
  <c r="G5110" i="59"/>
  <c r="H5110" i="59"/>
  <c r="I5110" i="59"/>
  <c r="A5111" i="59"/>
  <c r="B5111" i="59"/>
  <c r="E5111" i="59" s="1"/>
  <c r="C5111" i="59"/>
  <c r="D5111" i="59"/>
  <c r="F5111" i="59"/>
  <c r="G5111" i="59"/>
  <c r="H5111" i="59"/>
  <c r="A5112" i="59"/>
  <c r="B5112" i="59"/>
  <c r="C5112" i="59"/>
  <c r="G5112" i="59"/>
  <c r="A5113" i="59"/>
  <c r="B5113" i="59"/>
  <c r="F5113" i="59"/>
  <c r="A5114" i="59"/>
  <c r="B5114" i="59"/>
  <c r="C5114" i="59"/>
  <c r="D5114" i="59"/>
  <c r="E5114" i="59"/>
  <c r="F5114" i="59"/>
  <c r="G5114" i="59"/>
  <c r="H5114" i="59"/>
  <c r="I5114" i="59"/>
  <c r="A5115" i="59"/>
  <c r="B5115" i="59"/>
  <c r="E5115" i="59" s="1"/>
  <c r="C5115" i="59"/>
  <c r="D5115" i="59"/>
  <c r="F5115" i="59"/>
  <c r="G5115" i="59"/>
  <c r="H5115" i="59"/>
  <c r="A5116" i="59"/>
  <c r="B5116" i="59"/>
  <c r="C5116" i="59"/>
  <c r="F5116" i="59"/>
  <c r="G5116" i="59"/>
  <c r="A5117" i="59"/>
  <c r="B5117" i="59"/>
  <c r="E5117" i="59" s="1"/>
  <c r="A5118" i="59"/>
  <c r="B5118" i="59"/>
  <c r="C5118" i="59"/>
  <c r="D5118" i="59"/>
  <c r="E5118" i="59"/>
  <c r="F5118" i="59"/>
  <c r="G5118" i="59"/>
  <c r="H5118" i="59"/>
  <c r="I5118" i="59"/>
  <c r="A5119" i="59"/>
  <c r="B5119" i="59"/>
  <c r="E5119" i="59" s="1"/>
  <c r="C5119" i="59"/>
  <c r="D5119" i="59"/>
  <c r="F5119" i="59"/>
  <c r="G5119" i="59"/>
  <c r="H5119" i="59"/>
  <c r="A5120" i="59"/>
  <c r="B5120" i="59"/>
  <c r="C5120" i="59"/>
  <c r="F5120" i="59"/>
  <c r="G5120" i="59"/>
  <c r="A5121" i="59"/>
  <c r="B5121" i="59"/>
  <c r="F5121" i="59"/>
  <c r="A5122" i="59"/>
  <c r="B5122" i="59"/>
  <c r="C5122" i="59"/>
  <c r="D5122" i="59"/>
  <c r="E5122" i="59"/>
  <c r="F5122" i="59"/>
  <c r="G5122" i="59"/>
  <c r="H5122" i="59"/>
  <c r="I5122" i="59"/>
  <c r="A5123" i="59"/>
  <c r="B5123" i="59"/>
  <c r="E5123" i="59" s="1"/>
  <c r="C5123" i="59"/>
  <c r="D5123" i="59"/>
  <c r="F5123" i="59"/>
  <c r="G5123" i="59"/>
  <c r="H5123" i="59"/>
  <c r="A5124" i="59"/>
  <c r="B5124" i="59"/>
  <c r="C5124" i="59"/>
  <c r="F5124" i="59"/>
  <c r="G5124" i="59"/>
  <c r="A5125" i="59"/>
  <c r="B5125" i="59"/>
  <c r="E5125" i="59" s="1"/>
  <c r="A5126" i="59"/>
  <c r="B5126" i="59"/>
  <c r="C5126" i="59"/>
  <c r="D5126" i="59"/>
  <c r="E5126" i="59"/>
  <c r="F5126" i="59"/>
  <c r="G5126" i="59"/>
  <c r="H5126" i="59"/>
  <c r="I5126" i="59"/>
  <c r="A5127" i="59"/>
  <c r="B5127" i="59"/>
  <c r="E5127" i="59" s="1"/>
  <c r="C5127" i="59"/>
  <c r="D5127" i="59"/>
  <c r="F5127" i="59"/>
  <c r="G5127" i="59"/>
  <c r="H5127" i="59"/>
  <c r="A5128" i="59"/>
  <c r="B5128" i="59"/>
  <c r="C5128" i="59"/>
  <c r="F5128" i="59"/>
  <c r="G5128" i="59"/>
  <c r="A5129" i="59"/>
  <c r="B5129" i="59"/>
  <c r="F5129" i="59"/>
  <c r="A5130" i="59"/>
  <c r="B5130" i="59"/>
  <c r="C5130" i="59"/>
  <c r="D5130" i="59"/>
  <c r="E5130" i="59"/>
  <c r="F5130" i="59"/>
  <c r="G5130" i="59"/>
  <c r="H5130" i="59"/>
  <c r="I5130" i="59"/>
  <c r="A5131" i="59"/>
  <c r="B5131" i="59"/>
  <c r="E5131" i="59" s="1"/>
  <c r="C5131" i="59"/>
  <c r="D5131" i="59"/>
  <c r="F5131" i="59"/>
  <c r="G5131" i="59"/>
  <c r="H5131" i="59"/>
  <c r="A5132" i="59"/>
  <c r="B5132" i="59"/>
  <c r="C5132" i="59"/>
  <c r="F5132" i="59"/>
  <c r="G5132" i="59"/>
  <c r="A5133" i="59"/>
  <c r="B5133" i="59"/>
  <c r="E5133" i="59" s="1"/>
  <c r="A5134" i="59"/>
  <c r="B5134" i="59"/>
  <c r="C5134" i="59"/>
  <c r="D5134" i="59"/>
  <c r="E5134" i="59"/>
  <c r="F5134" i="59"/>
  <c r="G5134" i="59"/>
  <c r="H5134" i="59"/>
  <c r="I5134" i="59"/>
  <c r="A5135" i="59"/>
  <c r="B5135" i="59"/>
  <c r="E5135" i="59" s="1"/>
  <c r="C5135" i="59"/>
  <c r="D5135" i="59"/>
  <c r="F5135" i="59"/>
  <c r="G5135" i="59"/>
  <c r="H5135" i="59"/>
  <c r="A5136" i="59"/>
  <c r="B5136" i="59"/>
  <c r="C5136" i="59"/>
  <c r="F5136" i="59"/>
  <c r="G5136" i="59"/>
  <c r="A5137" i="59"/>
  <c r="B5137" i="59"/>
  <c r="F5137" i="59"/>
  <c r="A5138" i="59"/>
  <c r="B5138" i="59"/>
  <c r="C5138" i="59"/>
  <c r="D5138" i="59"/>
  <c r="E5138" i="59"/>
  <c r="F5138" i="59"/>
  <c r="G5138" i="59"/>
  <c r="H5138" i="59"/>
  <c r="I5138" i="59"/>
  <c r="A5139" i="59"/>
  <c r="B5139" i="59"/>
  <c r="E5139" i="59" s="1"/>
  <c r="C5139" i="59"/>
  <c r="D5139" i="59"/>
  <c r="F5139" i="59"/>
  <c r="G5139" i="59"/>
  <c r="H5139" i="59"/>
  <c r="A5140" i="59"/>
  <c r="B5140" i="59"/>
  <c r="C5140" i="59"/>
  <c r="F5140" i="59"/>
  <c r="G5140" i="59"/>
  <c r="A5141" i="59"/>
  <c r="B5141" i="59"/>
  <c r="E5141" i="59" s="1"/>
  <c r="A5142" i="59"/>
  <c r="B5142" i="59"/>
  <c r="C5142" i="59"/>
  <c r="D5142" i="59"/>
  <c r="E5142" i="59"/>
  <c r="F5142" i="59"/>
  <c r="G5142" i="59"/>
  <c r="H5142" i="59"/>
  <c r="I5142" i="59"/>
  <c r="A5143" i="59"/>
  <c r="B5143" i="59"/>
  <c r="E5143" i="59" s="1"/>
  <c r="C5143" i="59"/>
  <c r="D5143" i="59"/>
  <c r="F5143" i="59"/>
  <c r="G5143" i="59"/>
  <c r="H5143" i="59"/>
  <c r="A5144" i="59"/>
  <c r="B5144" i="59"/>
  <c r="C5144" i="59"/>
  <c r="F5144" i="59"/>
  <c r="G5144" i="59"/>
  <c r="A5145" i="59"/>
  <c r="B5145" i="59"/>
  <c r="F5145" i="59"/>
  <c r="A5146" i="59"/>
  <c r="B5146" i="59"/>
  <c r="C5146" i="59"/>
  <c r="D5146" i="59"/>
  <c r="E5146" i="59"/>
  <c r="F5146" i="59"/>
  <c r="G5146" i="59"/>
  <c r="H5146" i="59"/>
  <c r="I5146" i="59"/>
  <c r="A5147" i="59"/>
  <c r="B5147" i="59"/>
  <c r="E5147" i="59" s="1"/>
  <c r="C5147" i="59"/>
  <c r="D5147" i="59"/>
  <c r="F5147" i="59"/>
  <c r="G5147" i="59"/>
  <c r="H5147" i="59"/>
  <c r="A5148" i="59"/>
  <c r="B5148" i="59"/>
  <c r="C5148" i="59"/>
  <c r="F5148" i="59"/>
  <c r="G5148" i="59"/>
  <c r="A5149" i="59"/>
  <c r="B5149" i="59"/>
  <c r="E5149" i="59" s="1"/>
  <c r="A5150" i="59"/>
  <c r="B5150" i="59"/>
  <c r="C5150" i="59"/>
  <c r="D5150" i="59"/>
  <c r="E5150" i="59"/>
  <c r="F5150" i="59"/>
  <c r="G5150" i="59"/>
  <c r="H5150" i="59"/>
  <c r="I5150" i="59"/>
  <c r="A5151" i="59"/>
  <c r="B5151" i="59"/>
  <c r="E5151" i="59" s="1"/>
  <c r="C5151" i="59"/>
  <c r="D5151" i="59"/>
  <c r="F5151" i="59"/>
  <c r="G5151" i="59"/>
  <c r="H5151" i="59"/>
  <c r="A5152" i="59"/>
  <c r="B5152" i="59"/>
  <c r="C5152" i="59"/>
  <c r="F5152" i="59"/>
  <c r="G5152" i="59"/>
  <c r="A5153" i="59"/>
  <c r="B5153" i="59"/>
  <c r="F5153" i="59"/>
  <c r="A5154" i="59"/>
  <c r="B5154" i="59"/>
  <c r="C5154" i="59"/>
  <c r="D5154" i="59"/>
  <c r="E5154" i="59"/>
  <c r="F5154" i="59"/>
  <c r="G5154" i="59"/>
  <c r="H5154" i="59"/>
  <c r="I5154" i="59"/>
  <c r="A5155" i="59"/>
  <c r="B5155" i="59"/>
  <c r="E5155" i="59" s="1"/>
  <c r="C5155" i="59"/>
  <c r="D5155" i="59"/>
  <c r="F5155" i="59"/>
  <c r="G5155" i="59"/>
  <c r="H5155" i="59"/>
  <c r="A5156" i="59"/>
  <c r="B5156" i="59"/>
  <c r="C5156" i="59"/>
  <c r="F5156" i="59"/>
  <c r="G5156" i="59"/>
  <c r="A5157" i="59"/>
  <c r="B5157" i="59"/>
  <c r="E5157" i="59" s="1"/>
  <c r="A5158" i="59"/>
  <c r="B5158" i="59"/>
  <c r="C5158" i="59"/>
  <c r="D5158" i="59"/>
  <c r="E5158" i="59"/>
  <c r="F5158" i="59"/>
  <c r="G5158" i="59"/>
  <c r="H5158" i="59"/>
  <c r="I5158" i="59"/>
  <c r="A5159" i="59"/>
  <c r="B5159" i="59"/>
  <c r="E5159" i="59" s="1"/>
  <c r="C5159" i="59"/>
  <c r="D5159" i="59"/>
  <c r="F5159" i="59"/>
  <c r="G5159" i="59"/>
  <c r="H5159" i="59"/>
  <c r="A5160" i="59"/>
  <c r="B5160" i="59"/>
  <c r="C5160" i="59"/>
  <c r="F5160" i="59"/>
  <c r="G5160" i="59"/>
  <c r="A5161" i="59"/>
  <c r="B5161" i="59"/>
  <c r="A5162" i="59"/>
  <c r="B5162" i="59"/>
  <c r="C5162" i="59"/>
  <c r="D5162" i="59"/>
  <c r="E5162" i="59"/>
  <c r="F5162" i="59"/>
  <c r="G5162" i="59"/>
  <c r="H5162" i="59"/>
  <c r="I5162" i="59"/>
  <c r="A5163" i="59"/>
  <c r="B5163" i="59"/>
  <c r="E5163" i="59" s="1"/>
  <c r="C5163" i="59"/>
  <c r="D5163" i="59"/>
  <c r="F5163" i="59"/>
  <c r="G5163" i="59"/>
  <c r="H5163" i="59"/>
  <c r="A5164" i="59"/>
  <c r="B5164" i="59"/>
  <c r="F5164" i="59" s="1"/>
  <c r="C5164" i="59"/>
  <c r="G5164" i="59"/>
  <c r="A5165" i="59"/>
  <c r="B5165" i="59"/>
  <c r="E5165" i="59" s="1"/>
  <c r="F5165" i="59"/>
  <c r="A5166" i="59"/>
  <c r="B5166" i="59"/>
  <c r="C5166" i="59"/>
  <c r="D5166" i="59"/>
  <c r="E5166" i="59"/>
  <c r="F5166" i="59"/>
  <c r="G5166" i="59"/>
  <c r="H5166" i="59"/>
  <c r="I5166" i="59"/>
  <c r="A5167" i="59"/>
  <c r="B5167" i="59"/>
  <c r="E5167" i="59" s="1"/>
  <c r="C5167" i="59"/>
  <c r="D5167" i="59"/>
  <c r="F5167" i="59"/>
  <c r="G5167" i="59"/>
  <c r="H5167" i="59"/>
  <c r="A5168" i="59"/>
  <c r="B5168" i="59"/>
  <c r="C5168" i="59"/>
  <c r="F5168" i="59"/>
  <c r="G5168" i="59"/>
  <c r="A5169" i="59"/>
  <c r="B5169" i="59"/>
  <c r="A5170" i="59"/>
  <c r="B5170" i="59"/>
  <c r="C5170" i="59"/>
  <c r="D5170" i="59"/>
  <c r="E5170" i="59"/>
  <c r="F5170" i="59"/>
  <c r="G5170" i="59"/>
  <c r="H5170" i="59"/>
  <c r="I5170" i="59"/>
  <c r="A5171" i="59"/>
  <c r="B5171" i="59"/>
  <c r="E5171" i="59" s="1"/>
  <c r="C5171" i="59"/>
  <c r="D5171" i="59"/>
  <c r="F5171" i="59"/>
  <c r="G5171" i="59"/>
  <c r="H5171" i="59"/>
  <c r="A5172" i="59"/>
  <c r="B5172" i="59"/>
  <c r="C5172" i="59"/>
  <c r="F5172" i="59"/>
  <c r="G5172" i="59"/>
  <c r="A5173" i="59"/>
  <c r="B5173" i="59"/>
  <c r="E5173" i="59" s="1"/>
  <c r="F5173" i="59"/>
  <c r="A5174" i="59"/>
  <c r="B5174" i="59"/>
  <c r="C5174" i="59"/>
  <c r="D5174" i="59"/>
  <c r="E5174" i="59"/>
  <c r="F5174" i="59"/>
  <c r="G5174" i="59"/>
  <c r="H5174" i="59"/>
  <c r="I5174" i="59"/>
  <c r="A5175" i="59"/>
  <c r="B5175" i="59"/>
  <c r="E5175" i="59" s="1"/>
  <c r="C5175" i="59"/>
  <c r="D5175" i="59"/>
  <c r="F5175" i="59"/>
  <c r="G5175" i="59"/>
  <c r="H5175" i="59"/>
  <c r="A5176" i="59"/>
  <c r="B5176" i="59"/>
  <c r="C5176" i="59"/>
  <c r="F5176" i="59"/>
  <c r="G5176" i="59"/>
  <c r="A5177" i="59"/>
  <c r="B5177" i="59"/>
  <c r="A5178" i="59"/>
  <c r="B5178" i="59"/>
  <c r="C5178" i="59"/>
  <c r="D5178" i="59"/>
  <c r="E5178" i="59"/>
  <c r="F5178" i="59"/>
  <c r="G5178" i="59"/>
  <c r="H5178" i="59"/>
  <c r="I5178" i="59"/>
  <c r="A5179" i="59"/>
  <c r="B5179" i="59"/>
  <c r="E5179" i="59" s="1"/>
  <c r="C5179" i="59"/>
  <c r="D5179" i="59"/>
  <c r="F5179" i="59"/>
  <c r="G5179" i="59"/>
  <c r="H5179" i="59"/>
  <c r="A5180" i="59"/>
  <c r="B5180" i="59"/>
  <c r="C5180" i="59"/>
  <c r="F5180" i="59"/>
  <c r="G5180" i="59"/>
  <c r="A5181" i="59"/>
  <c r="B5181" i="59"/>
  <c r="E5181" i="59" s="1"/>
  <c r="F5181" i="59"/>
  <c r="A5182" i="59"/>
  <c r="B5182" i="59"/>
  <c r="C5182" i="59"/>
  <c r="D5182" i="59"/>
  <c r="E5182" i="59"/>
  <c r="F5182" i="59"/>
  <c r="G5182" i="59"/>
  <c r="H5182" i="59"/>
  <c r="I5182" i="59"/>
  <c r="A5183" i="59"/>
  <c r="B5183" i="59"/>
  <c r="E5183" i="59" s="1"/>
  <c r="C5183" i="59"/>
  <c r="D5183" i="59"/>
  <c r="F5183" i="59"/>
  <c r="G5183" i="59"/>
  <c r="H5183" i="59"/>
  <c r="A5184" i="59"/>
  <c r="B5184" i="59"/>
  <c r="C5184" i="59"/>
  <c r="F5184" i="59"/>
  <c r="G5184" i="59"/>
  <c r="A5185" i="59"/>
  <c r="B5185" i="59"/>
  <c r="A5186" i="59"/>
  <c r="B5186" i="59"/>
  <c r="C5186" i="59"/>
  <c r="D5186" i="59"/>
  <c r="E5186" i="59"/>
  <c r="F5186" i="59"/>
  <c r="G5186" i="59"/>
  <c r="H5186" i="59"/>
  <c r="I5186" i="59"/>
  <c r="A5187" i="59"/>
  <c r="B5187" i="59"/>
  <c r="E5187" i="59" s="1"/>
  <c r="C5187" i="59"/>
  <c r="D5187" i="59"/>
  <c r="F5187" i="59"/>
  <c r="G5187" i="59"/>
  <c r="H5187" i="59"/>
  <c r="A5188" i="59"/>
  <c r="B5188" i="59"/>
  <c r="C5188" i="59"/>
  <c r="F5188" i="59"/>
  <c r="G5188" i="59"/>
  <c r="A5189" i="59"/>
  <c r="B5189" i="59"/>
  <c r="E5189" i="59" s="1"/>
  <c r="F5189" i="59"/>
  <c r="A5190" i="59"/>
  <c r="B5190" i="59"/>
  <c r="C5190" i="59"/>
  <c r="D5190" i="59"/>
  <c r="E5190" i="59"/>
  <c r="F5190" i="59"/>
  <c r="G5190" i="59"/>
  <c r="H5190" i="59"/>
  <c r="I5190" i="59"/>
  <c r="A5191" i="59"/>
  <c r="B5191" i="59"/>
  <c r="E5191" i="59" s="1"/>
  <c r="C5191" i="59"/>
  <c r="D5191" i="59"/>
  <c r="F5191" i="59"/>
  <c r="G5191" i="59"/>
  <c r="H5191" i="59"/>
  <c r="A5192" i="59"/>
  <c r="B5192" i="59"/>
  <c r="C5192" i="59"/>
  <c r="F5192" i="59"/>
  <c r="G5192" i="59"/>
  <c r="A5193" i="59"/>
  <c r="B5193" i="59"/>
  <c r="A5194" i="59"/>
  <c r="B5194" i="59"/>
  <c r="C5194" i="59"/>
  <c r="D5194" i="59"/>
  <c r="E5194" i="59"/>
  <c r="F5194" i="59"/>
  <c r="G5194" i="59"/>
  <c r="H5194" i="59"/>
  <c r="I5194" i="59"/>
  <c r="A5195" i="59"/>
  <c r="B5195" i="59"/>
  <c r="E5195" i="59" s="1"/>
  <c r="C5195" i="59"/>
  <c r="D5195" i="59"/>
  <c r="F5195" i="59"/>
  <c r="G5195" i="59"/>
  <c r="H5195" i="59"/>
  <c r="A5196" i="59"/>
  <c r="B5196" i="59"/>
  <c r="C5196" i="59"/>
  <c r="F5196" i="59"/>
  <c r="G5196" i="59"/>
  <c r="A5197" i="59"/>
  <c r="B5197" i="59"/>
  <c r="E5197" i="59" s="1"/>
  <c r="F5197" i="59"/>
  <c r="A5198" i="59"/>
  <c r="B5198" i="59"/>
  <c r="C5198" i="59"/>
  <c r="D5198" i="59"/>
  <c r="E5198" i="59"/>
  <c r="F5198" i="59"/>
  <c r="G5198" i="59"/>
  <c r="H5198" i="59"/>
  <c r="I5198" i="59"/>
  <c r="A5199" i="59"/>
  <c r="B5199" i="59"/>
  <c r="E5199" i="59" s="1"/>
  <c r="C5199" i="59"/>
  <c r="D5199" i="59"/>
  <c r="F5199" i="59"/>
  <c r="G5199" i="59"/>
  <c r="H5199" i="59"/>
  <c r="A5200" i="59"/>
  <c r="B5200" i="59"/>
  <c r="C5200" i="59"/>
  <c r="F5200" i="59"/>
  <c r="G5200" i="59"/>
  <c r="A5201" i="59"/>
  <c r="B5201" i="59"/>
  <c r="F5201" i="59"/>
  <c r="A5202" i="59"/>
  <c r="B5202" i="59"/>
  <c r="C5202" i="59"/>
  <c r="D5202" i="59"/>
  <c r="E5202" i="59"/>
  <c r="F5202" i="59"/>
  <c r="G5202" i="59"/>
  <c r="H5202" i="59"/>
  <c r="I5202" i="59"/>
  <c r="A5203" i="59"/>
  <c r="B5203" i="59"/>
  <c r="E5203" i="59" s="1"/>
  <c r="C5203" i="59"/>
  <c r="D5203" i="59"/>
  <c r="F5203" i="59"/>
  <c r="G5203" i="59"/>
  <c r="H5203" i="59"/>
  <c r="A5204" i="59"/>
  <c r="B5204" i="59"/>
  <c r="C5204" i="59"/>
  <c r="F5204" i="59"/>
  <c r="G5204" i="59"/>
  <c r="A5205" i="59"/>
  <c r="B5205" i="59"/>
  <c r="E5205" i="59" s="1"/>
  <c r="F5205" i="59"/>
  <c r="A5206" i="59"/>
  <c r="B5206" i="59"/>
  <c r="C5206" i="59"/>
  <c r="D5206" i="59"/>
  <c r="E5206" i="59"/>
  <c r="F5206" i="59"/>
  <c r="G5206" i="59"/>
  <c r="H5206" i="59"/>
  <c r="I5206" i="59"/>
  <c r="A5207" i="59"/>
  <c r="B5207" i="59"/>
  <c r="E5207" i="59" s="1"/>
  <c r="C5207" i="59"/>
  <c r="D5207" i="59"/>
  <c r="F5207" i="59"/>
  <c r="G5207" i="59"/>
  <c r="H5207" i="59"/>
  <c r="A5208" i="59"/>
  <c r="B5208" i="59"/>
  <c r="C5208" i="59"/>
  <c r="F5208" i="59"/>
  <c r="G5208" i="59"/>
  <c r="A5209" i="59"/>
  <c r="B5209" i="59"/>
  <c r="F5209" i="59"/>
  <c r="A5210" i="59"/>
  <c r="B5210" i="59"/>
  <c r="C5210" i="59"/>
  <c r="D5210" i="59"/>
  <c r="E5210" i="59"/>
  <c r="F5210" i="59"/>
  <c r="G5210" i="59"/>
  <c r="H5210" i="59"/>
  <c r="I5210" i="59"/>
  <c r="A5211" i="59"/>
  <c r="B5211" i="59"/>
  <c r="E5211" i="59" s="1"/>
  <c r="C5211" i="59"/>
  <c r="D5211" i="59"/>
  <c r="F5211" i="59"/>
  <c r="G5211" i="59"/>
  <c r="H5211" i="59"/>
  <c r="A5212" i="59"/>
  <c r="B5212" i="59"/>
  <c r="C5212" i="59"/>
  <c r="F5212" i="59"/>
  <c r="G5212" i="59"/>
  <c r="A5213" i="59"/>
  <c r="B5213" i="59"/>
  <c r="E5213" i="59" s="1"/>
  <c r="F5213" i="59"/>
  <c r="A5214" i="59"/>
  <c r="B5214" i="59"/>
  <c r="C5214" i="59"/>
  <c r="D5214" i="59"/>
  <c r="E5214" i="59"/>
  <c r="F5214" i="59"/>
  <c r="G5214" i="59"/>
  <c r="H5214" i="59"/>
  <c r="I5214" i="59"/>
  <c r="A5215" i="59"/>
  <c r="B5215" i="59"/>
  <c r="E5215" i="59" s="1"/>
  <c r="C5215" i="59"/>
  <c r="D5215" i="59"/>
  <c r="F5215" i="59"/>
  <c r="G5215" i="59"/>
  <c r="H5215" i="59"/>
  <c r="A5216" i="59"/>
  <c r="B5216" i="59"/>
  <c r="C5216" i="59"/>
  <c r="F5216" i="59"/>
  <c r="G5216" i="59"/>
  <c r="A5217" i="59"/>
  <c r="B5217" i="59"/>
  <c r="F5217" i="59"/>
  <c r="A5218" i="59"/>
  <c r="B5218" i="59"/>
  <c r="C5218" i="59"/>
  <c r="D5218" i="59"/>
  <c r="E5218" i="59"/>
  <c r="F5218" i="59"/>
  <c r="G5218" i="59"/>
  <c r="H5218" i="59"/>
  <c r="I5218" i="59"/>
  <c r="A5219" i="59"/>
  <c r="B5219" i="59"/>
  <c r="E5219" i="59" s="1"/>
  <c r="C5219" i="59"/>
  <c r="D5219" i="59"/>
  <c r="F5219" i="59"/>
  <c r="G5219" i="59"/>
  <c r="H5219" i="59"/>
  <c r="A5220" i="59"/>
  <c r="B5220" i="59"/>
  <c r="C5220" i="59"/>
  <c r="F5220" i="59"/>
  <c r="G5220" i="59"/>
  <c r="A5221" i="59"/>
  <c r="B5221" i="59"/>
  <c r="E5221" i="59" s="1"/>
  <c r="F5221" i="59"/>
  <c r="A5222" i="59"/>
  <c r="B5222" i="59"/>
  <c r="C5222" i="59"/>
  <c r="D5222" i="59"/>
  <c r="E5222" i="59"/>
  <c r="F5222" i="59"/>
  <c r="G5222" i="59"/>
  <c r="H5222" i="59"/>
  <c r="I5222" i="59"/>
  <c r="A5223" i="59"/>
  <c r="B5223" i="59"/>
  <c r="E5223" i="59" s="1"/>
  <c r="C5223" i="59"/>
  <c r="D5223" i="59"/>
  <c r="F5223" i="59"/>
  <c r="G5223" i="59"/>
  <c r="H5223" i="59"/>
  <c r="A5224" i="59"/>
  <c r="B5224" i="59"/>
  <c r="C5224" i="59"/>
  <c r="F5224" i="59"/>
  <c r="G5224" i="59"/>
  <c r="A5225" i="59"/>
  <c r="B5225" i="59"/>
  <c r="A5226" i="59"/>
  <c r="B5226" i="59"/>
  <c r="C5226" i="59"/>
  <c r="D5226" i="59"/>
  <c r="E5226" i="59"/>
  <c r="F5226" i="59"/>
  <c r="G5226" i="59"/>
  <c r="H5226" i="59"/>
  <c r="I5226" i="59"/>
  <c r="A5227" i="59"/>
  <c r="B5227" i="59"/>
  <c r="E5227" i="59" s="1"/>
  <c r="C5227" i="59"/>
  <c r="D5227" i="59"/>
  <c r="F5227" i="59"/>
  <c r="G5227" i="59"/>
  <c r="H5227" i="59"/>
  <c r="A5228" i="59"/>
  <c r="B5228" i="59"/>
  <c r="C5228" i="59"/>
  <c r="F5228" i="59"/>
  <c r="G5228" i="59"/>
  <c r="A5229" i="59"/>
  <c r="B5229" i="59"/>
  <c r="E5229" i="59" s="1"/>
  <c r="F5229" i="59"/>
  <c r="A5230" i="59"/>
  <c r="B5230" i="59"/>
  <c r="C5230" i="59"/>
  <c r="D5230" i="59"/>
  <c r="E5230" i="59"/>
  <c r="F5230" i="59"/>
  <c r="G5230" i="59"/>
  <c r="H5230" i="59"/>
  <c r="I5230" i="59"/>
  <c r="A5231" i="59"/>
  <c r="B5231" i="59"/>
  <c r="E5231" i="59" s="1"/>
  <c r="C5231" i="59"/>
  <c r="D5231" i="59"/>
  <c r="F5231" i="59"/>
  <c r="G5231" i="59"/>
  <c r="H5231" i="59"/>
  <c r="A5232" i="59"/>
  <c r="B5232" i="59"/>
  <c r="C5232" i="59"/>
  <c r="F5232" i="59"/>
  <c r="G5232" i="59"/>
  <c r="A5233" i="59"/>
  <c r="B5233" i="59"/>
  <c r="A5234" i="59"/>
  <c r="B5234" i="59"/>
  <c r="C5234" i="59"/>
  <c r="D5234" i="59"/>
  <c r="E5234" i="59"/>
  <c r="F5234" i="59"/>
  <c r="G5234" i="59"/>
  <c r="H5234" i="59"/>
  <c r="I5234" i="59"/>
  <c r="A5235" i="59"/>
  <c r="B5235" i="59"/>
  <c r="E5235" i="59" s="1"/>
  <c r="C5235" i="59"/>
  <c r="D5235" i="59"/>
  <c r="F5235" i="59"/>
  <c r="G5235" i="59"/>
  <c r="H5235" i="59"/>
  <c r="A5236" i="59"/>
  <c r="B5236" i="59"/>
  <c r="C5236" i="59"/>
  <c r="F5236" i="59"/>
  <c r="G5236" i="59"/>
  <c r="A5237" i="59"/>
  <c r="B5237" i="59"/>
  <c r="E5237" i="59" s="1"/>
  <c r="F5237" i="59"/>
  <c r="A5238" i="59"/>
  <c r="B5238" i="59"/>
  <c r="C5238" i="59"/>
  <c r="D5238" i="59"/>
  <c r="E5238" i="59"/>
  <c r="F5238" i="59"/>
  <c r="G5238" i="59"/>
  <c r="H5238" i="59"/>
  <c r="I5238" i="59"/>
  <c r="A5239" i="59"/>
  <c r="B5239" i="59"/>
  <c r="E5239" i="59" s="1"/>
  <c r="C5239" i="59"/>
  <c r="D5239" i="59"/>
  <c r="F5239" i="59"/>
  <c r="G5239" i="59"/>
  <c r="H5239" i="59"/>
  <c r="A5240" i="59"/>
  <c r="B5240" i="59"/>
  <c r="C5240" i="59"/>
  <c r="G5240" i="59"/>
  <c r="A5241" i="59"/>
  <c r="B5241" i="59"/>
  <c r="A5242" i="59"/>
  <c r="B5242" i="59"/>
  <c r="C5242" i="59"/>
  <c r="D5242" i="59"/>
  <c r="E5242" i="59"/>
  <c r="F5242" i="59"/>
  <c r="G5242" i="59"/>
  <c r="H5242" i="59"/>
  <c r="I5242" i="59"/>
  <c r="A5243" i="59"/>
  <c r="B5243" i="59"/>
  <c r="E5243" i="59" s="1"/>
  <c r="C5243" i="59"/>
  <c r="D5243" i="59"/>
  <c r="F5243" i="59"/>
  <c r="G5243" i="59"/>
  <c r="H5243" i="59"/>
  <c r="A5244" i="59"/>
  <c r="B5244" i="59"/>
  <c r="C5244" i="59"/>
  <c r="F5244" i="59"/>
  <c r="G5244" i="59"/>
  <c r="A5245" i="59"/>
  <c r="B5245" i="59"/>
  <c r="E5245" i="59" s="1"/>
  <c r="F5245" i="59"/>
  <c r="A5246" i="59"/>
  <c r="B5246" i="59"/>
  <c r="C5246" i="59"/>
  <c r="D5246" i="59"/>
  <c r="E5246" i="59"/>
  <c r="F5246" i="59"/>
  <c r="G5246" i="59"/>
  <c r="H5246" i="59"/>
  <c r="I5246" i="59"/>
  <c r="A5247" i="59"/>
  <c r="B5247" i="59"/>
  <c r="E5247" i="59" s="1"/>
  <c r="C5247" i="59"/>
  <c r="D5247" i="59"/>
  <c r="F5247" i="59"/>
  <c r="G5247" i="59"/>
  <c r="H5247" i="59"/>
  <c r="A5248" i="59"/>
  <c r="B5248" i="59"/>
  <c r="C5248" i="59"/>
  <c r="G5248" i="59"/>
  <c r="A5249" i="59"/>
  <c r="B5249" i="59"/>
  <c r="A5250" i="59"/>
  <c r="B5250" i="59"/>
  <c r="C5250" i="59"/>
  <c r="D5250" i="59"/>
  <c r="E5250" i="59"/>
  <c r="F5250" i="59"/>
  <c r="G5250" i="59"/>
  <c r="H5250" i="59"/>
  <c r="I5250" i="59"/>
  <c r="A5251" i="59"/>
  <c r="B5251" i="59"/>
  <c r="E5251" i="59" s="1"/>
  <c r="C5251" i="59"/>
  <c r="D5251" i="59"/>
  <c r="F5251" i="59"/>
  <c r="G5251" i="59"/>
  <c r="H5251" i="59"/>
  <c r="A5252" i="59"/>
  <c r="B5252" i="59"/>
  <c r="C5252" i="59"/>
  <c r="F5252" i="59"/>
  <c r="G5252" i="59"/>
  <c r="A5253" i="59"/>
  <c r="B5253" i="59"/>
  <c r="E5253" i="59" s="1"/>
  <c r="F5253" i="59"/>
  <c r="A5254" i="59"/>
  <c r="B5254" i="59"/>
  <c r="C5254" i="59"/>
  <c r="D5254" i="59"/>
  <c r="E5254" i="59"/>
  <c r="F5254" i="59"/>
  <c r="G5254" i="59"/>
  <c r="H5254" i="59"/>
  <c r="I5254" i="59"/>
  <c r="A5255" i="59"/>
  <c r="B5255" i="59"/>
  <c r="E5255" i="59" s="1"/>
  <c r="C5255" i="59"/>
  <c r="D5255" i="59"/>
  <c r="F5255" i="59"/>
  <c r="G5255" i="59"/>
  <c r="H5255" i="59"/>
  <c r="A5256" i="59"/>
  <c r="B5256" i="59"/>
  <c r="C5256" i="59"/>
  <c r="F5256" i="59"/>
  <c r="G5256" i="59"/>
  <c r="A5257" i="59"/>
  <c r="B5257" i="59"/>
  <c r="A5258" i="59"/>
  <c r="B5258" i="59"/>
  <c r="C5258" i="59"/>
  <c r="D5258" i="59"/>
  <c r="E5258" i="59"/>
  <c r="F5258" i="59"/>
  <c r="G5258" i="59"/>
  <c r="H5258" i="59"/>
  <c r="I5258" i="59"/>
  <c r="A5259" i="59"/>
  <c r="B5259" i="59"/>
  <c r="E5259" i="59" s="1"/>
  <c r="C5259" i="59"/>
  <c r="D5259" i="59"/>
  <c r="F5259" i="59"/>
  <c r="G5259" i="59"/>
  <c r="H5259" i="59"/>
  <c r="A5260" i="59"/>
  <c r="B5260" i="59"/>
  <c r="C5260" i="59"/>
  <c r="F5260" i="59"/>
  <c r="G5260" i="59"/>
  <c r="A5261" i="59"/>
  <c r="B5261" i="59"/>
  <c r="E5261" i="59" s="1"/>
  <c r="A5262" i="59"/>
  <c r="B5262" i="59"/>
  <c r="C5262" i="59"/>
  <c r="D5262" i="59"/>
  <c r="E5262" i="59"/>
  <c r="F5262" i="59"/>
  <c r="G5262" i="59"/>
  <c r="H5262" i="59"/>
  <c r="I5262" i="59"/>
  <c r="A5263" i="59"/>
  <c r="B5263" i="59"/>
  <c r="E5263" i="59" s="1"/>
  <c r="C5263" i="59"/>
  <c r="D5263" i="59"/>
  <c r="F5263" i="59"/>
  <c r="G5263" i="59"/>
  <c r="H5263" i="59"/>
  <c r="A5264" i="59"/>
  <c r="B5264" i="59"/>
  <c r="C5264" i="59"/>
  <c r="F5264" i="59"/>
  <c r="G5264" i="59"/>
  <c r="A5265" i="59"/>
  <c r="B5265" i="59"/>
  <c r="F5265" i="59"/>
  <c r="A5266" i="59"/>
  <c r="B5266" i="59"/>
  <c r="C5266" i="59"/>
  <c r="D5266" i="59"/>
  <c r="E5266" i="59"/>
  <c r="F5266" i="59"/>
  <c r="G5266" i="59"/>
  <c r="H5266" i="59"/>
  <c r="I5266" i="59"/>
  <c r="A5267" i="59"/>
  <c r="B5267" i="59"/>
  <c r="E5267" i="59" s="1"/>
  <c r="C5267" i="59"/>
  <c r="D5267" i="59"/>
  <c r="F5267" i="59"/>
  <c r="G5267" i="59"/>
  <c r="H5267" i="59"/>
  <c r="A5268" i="59"/>
  <c r="B5268" i="59"/>
  <c r="C5268" i="59"/>
  <c r="F5268" i="59"/>
  <c r="G5268" i="59"/>
  <c r="A5269" i="59"/>
  <c r="B5269" i="59"/>
  <c r="E5269" i="59" s="1"/>
  <c r="A5270" i="59"/>
  <c r="B5270" i="59"/>
  <c r="C5270" i="59"/>
  <c r="D5270" i="59"/>
  <c r="E5270" i="59"/>
  <c r="F5270" i="59"/>
  <c r="G5270" i="59"/>
  <c r="H5270" i="59"/>
  <c r="I5270" i="59"/>
  <c r="A5271" i="59"/>
  <c r="B5271" i="59"/>
  <c r="E5271" i="59" s="1"/>
  <c r="C5271" i="59"/>
  <c r="D5271" i="59"/>
  <c r="F5271" i="59"/>
  <c r="G5271" i="59"/>
  <c r="H5271" i="59"/>
  <c r="A5272" i="59"/>
  <c r="B5272" i="59"/>
  <c r="C5272" i="59"/>
  <c r="F5272" i="59"/>
  <c r="G5272" i="59"/>
  <c r="A5273" i="59"/>
  <c r="B5273" i="59"/>
  <c r="E5273" i="59"/>
  <c r="F5273" i="59"/>
  <c r="A5274" i="59"/>
  <c r="B5274" i="59"/>
  <c r="C5274" i="59"/>
  <c r="D5274" i="59"/>
  <c r="E5274" i="59"/>
  <c r="F5274" i="59"/>
  <c r="G5274" i="59"/>
  <c r="H5274" i="59"/>
  <c r="I5274" i="59"/>
  <c r="A5275" i="59"/>
  <c r="B5275" i="59"/>
  <c r="E5275" i="59" s="1"/>
  <c r="C5275" i="59"/>
  <c r="D5275" i="59"/>
  <c r="F5275" i="59"/>
  <c r="G5275" i="59"/>
  <c r="H5275" i="59"/>
  <c r="A5276" i="59"/>
  <c r="B5276" i="59"/>
  <c r="F5276" i="59" s="1"/>
  <c r="C5276" i="59"/>
  <c r="A5277" i="59"/>
  <c r="B5277" i="59"/>
  <c r="E5277" i="59" s="1"/>
  <c r="A5278" i="59"/>
  <c r="B5278" i="59"/>
  <c r="C5278" i="59"/>
  <c r="D5278" i="59"/>
  <c r="E5278" i="59"/>
  <c r="F5278" i="59"/>
  <c r="G5278" i="59"/>
  <c r="H5278" i="59"/>
  <c r="I5278" i="59"/>
  <c r="A5279" i="59"/>
  <c r="B5279" i="59"/>
  <c r="E5279" i="59" s="1"/>
  <c r="C5279" i="59"/>
  <c r="D5279" i="59"/>
  <c r="F5279" i="59"/>
  <c r="G5279" i="59"/>
  <c r="H5279" i="59"/>
  <c r="A5280" i="59"/>
  <c r="B5280" i="59"/>
  <c r="C5280" i="59"/>
  <c r="F5280" i="59"/>
  <c r="G5280" i="59"/>
  <c r="A5281" i="59"/>
  <c r="B5281" i="59"/>
  <c r="E5281" i="59"/>
  <c r="F5281" i="59"/>
  <c r="A5282" i="59"/>
  <c r="B5282" i="59"/>
  <c r="C5282" i="59"/>
  <c r="D5282" i="59"/>
  <c r="E5282" i="59"/>
  <c r="F5282" i="59"/>
  <c r="G5282" i="59"/>
  <c r="H5282" i="59"/>
  <c r="I5282" i="59"/>
  <c r="A5283" i="59"/>
  <c r="B5283" i="59"/>
  <c r="E5283" i="59" s="1"/>
  <c r="C5283" i="59"/>
  <c r="D5283" i="59"/>
  <c r="F5283" i="59"/>
  <c r="G5283" i="59"/>
  <c r="H5283" i="59"/>
  <c r="A5284" i="59"/>
  <c r="B5284" i="59"/>
  <c r="F5284" i="59" s="1"/>
  <c r="C5284" i="59"/>
  <c r="A5285" i="59"/>
  <c r="B5285" i="59"/>
  <c r="E5285" i="59" s="1"/>
  <c r="A5286" i="59"/>
  <c r="B5286" i="59"/>
  <c r="C5286" i="59"/>
  <c r="D5286" i="59"/>
  <c r="E5286" i="59"/>
  <c r="F5286" i="59"/>
  <c r="G5286" i="59"/>
  <c r="H5286" i="59"/>
  <c r="I5286" i="59"/>
  <c r="A5287" i="59"/>
  <c r="B5287" i="59"/>
  <c r="E5287" i="59" s="1"/>
  <c r="C5287" i="59"/>
  <c r="D5287" i="59"/>
  <c r="F5287" i="59"/>
  <c r="G5287" i="59"/>
  <c r="H5287" i="59"/>
  <c r="A5288" i="59"/>
  <c r="B5288" i="59"/>
  <c r="C5288" i="59"/>
  <c r="F5288" i="59"/>
  <c r="G5288" i="59"/>
  <c r="A5289" i="59"/>
  <c r="B5289" i="59"/>
  <c r="E5289" i="59"/>
  <c r="F5289" i="59"/>
  <c r="A5290" i="59"/>
  <c r="B5290" i="59"/>
  <c r="C5290" i="59"/>
  <c r="D5290" i="59"/>
  <c r="E5290" i="59"/>
  <c r="F5290" i="59"/>
  <c r="G5290" i="59"/>
  <c r="H5290" i="59"/>
  <c r="I5290" i="59"/>
  <c r="A5291" i="59"/>
  <c r="B5291" i="59"/>
  <c r="E5291" i="59" s="1"/>
  <c r="C5291" i="59"/>
  <c r="D5291" i="59"/>
  <c r="F5291" i="59"/>
  <c r="G5291" i="59"/>
  <c r="H5291" i="59"/>
  <c r="A5292" i="59"/>
  <c r="B5292" i="59"/>
  <c r="F5292" i="59" s="1"/>
  <c r="C5292" i="59"/>
  <c r="A5293" i="59"/>
  <c r="B5293" i="59"/>
  <c r="E5293" i="59" s="1"/>
  <c r="A5294" i="59"/>
  <c r="B5294" i="59"/>
  <c r="C5294" i="59"/>
  <c r="D5294" i="59"/>
  <c r="E5294" i="59"/>
  <c r="F5294" i="59"/>
  <c r="G5294" i="59"/>
  <c r="H5294" i="59"/>
  <c r="I5294" i="59"/>
  <c r="A5295" i="59"/>
  <c r="B5295" i="59"/>
  <c r="E5295" i="59" s="1"/>
  <c r="C5295" i="59"/>
  <c r="D5295" i="59"/>
  <c r="F5295" i="59"/>
  <c r="G5295" i="59"/>
  <c r="H5295" i="59"/>
  <c r="A5296" i="59"/>
  <c r="B5296" i="59"/>
  <c r="C5296" i="59"/>
  <c r="F5296" i="59"/>
  <c r="G5296" i="59"/>
  <c r="A5297" i="59"/>
  <c r="B5297" i="59"/>
  <c r="E5297" i="59"/>
  <c r="F5297" i="59"/>
  <c r="A5298" i="59"/>
  <c r="B5298" i="59"/>
  <c r="C5298" i="59"/>
  <c r="D5298" i="59"/>
  <c r="E5298" i="59"/>
  <c r="F5298" i="59"/>
  <c r="G5298" i="59"/>
  <c r="H5298" i="59"/>
  <c r="I5298" i="59"/>
  <c r="A5299" i="59"/>
  <c r="B5299" i="59"/>
  <c r="E5299" i="59" s="1"/>
  <c r="C5299" i="59"/>
  <c r="D5299" i="59"/>
  <c r="F5299" i="59"/>
  <c r="G5299" i="59"/>
  <c r="H5299" i="59"/>
  <c r="A5300" i="59"/>
  <c r="B5300" i="59"/>
  <c r="F5300" i="59" s="1"/>
  <c r="C5300" i="59"/>
  <c r="A5301" i="59"/>
  <c r="B5301" i="59"/>
  <c r="E5301" i="59" s="1"/>
  <c r="A5302" i="59"/>
  <c r="B5302" i="59"/>
  <c r="C5302" i="59"/>
  <c r="D5302" i="59"/>
  <c r="E5302" i="59"/>
  <c r="F5302" i="59"/>
  <c r="G5302" i="59"/>
  <c r="H5302" i="59"/>
  <c r="I5302" i="59"/>
  <c r="A5303" i="59"/>
  <c r="B5303" i="59"/>
  <c r="E5303" i="59" s="1"/>
  <c r="C5303" i="59"/>
  <c r="D5303" i="59"/>
  <c r="F5303" i="59"/>
  <c r="G5303" i="59"/>
  <c r="H5303" i="59"/>
  <c r="A5304" i="59"/>
  <c r="B5304" i="59"/>
  <c r="C5304" i="59"/>
  <c r="F5304" i="59"/>
  <c r="G5304" i="59"/>
  <c r="A5305" i="59"/>
  <c r="B5305" i="59"/>
  <c r="E5305" i="59"/>
  <c r="F5305" i="59"/>
  <c r="A5306" i="59"/>
  <c r="B5306" i="59"/>
  <c r="C5306" i="59"/>
  <c r="D5306" i="59"/>
  <c r="E5306" i="59"/>
  <c r="F5306" i="59"/>
  <c r="G5306" i="59"/>
  <c r="H5306" i="59"/>
  <c r="I5306" i="59"/>
  <c r="A5307" i="59"/>
  <c r="B5307" i="59"/>
  <c r="E5307" i="59" s="1"/>
  <c r="C5307" i="59"/>
  <c r="D5307" i="59"/>
  <c r="F5307" i="59"/>
  <c r="G5307" i="59"/>
  <c r="H5307" i="59"/>
  <c r="A5308" i="59"/>
  <c r="B5308" i="59"/>
  <c r="F5308" i="59" s="1"/>
  <c r="C5308" i="59"/>
  <c r="A5309" i="59"/>
  <c r="B5309" i="59"/>
  <c r="E5309" i="59" s="1"/>
  <c r="A5310" i="59"/>
  <c r="B5310" i="59"/>
  <c r="C5310" i="59"/>
  <c r="D5310" i="59"/>
  <c r="E5310" i="59"/>
  <c r="F5310" i="59"/>
  <c r="G5310" i="59"/>
  <c r="H5310" i="59"/>
  <c r="I5310" i="59"/>
  <c r="A5311" i="59"/>
  <c r="B5311" i="59"/>
  <c r="E5311" i="59" s="1"/>
  <c r="C5311" i="59"/>
  <c r="D5311" i="59"/>
  <c r="F5311" i="59"/>
  <c r="G5311" i="59"/>
  <c r="H5311" i="59"/>
  <c r="A5312" i="59"/>
  <c r="B5312" i="59"/>
  <c r="C5312" i="59"/>
  <c r="F5312" i="59"/>
  <c r="G5312" i="59"/>
  <c r="A5313" i="59"/>
  <c r="B5313" i="59"/>
  <c r="E5313" i="59"/>
  <c r="F5313" i="59"/>
  <c r="A5314" i="59"/>
  <c r="B5314" i="59"/>
  <c r="C5314" i="59"/>
  <c r="D5314" i="59"/>
  <c r="E5314" i="59"/>
  <c r="F5314" i="59"/>
  <c r="G5314" i="59"/>
  <c r="H5314" i="59"/>
  <c r="I5314" i="59"/>
  <c r="A5315" i="59"/>
  <c r="B5315" i="59"/>
  <c r="E5315" i="59" s="1"/>
  <c r="C5315" i="59"/>
  <c r="D5315" i="59"/>
  <c r="F5315" i="59"/>
  <c r="G5315" i="59"/>
  <c r="H5315" i="59"/>
  <c r="A5316" i="59"/>
  <c r="B5316" i="59"/>
  <c r="G5316" i="59" s="1"/>
  <c r="C5316" i="59"/>
  <c r="F5316" i="59"/>
  <c r="A5317" i="59"/>
  <c r="B5317" i="59"/>
  <c r="F5317" i="59" s="1"/>
  <c r="E5317" i="59"/>
  <c r="A5318" i="59"/>
  <c r="B5318" i="59"/>
  <c r="C5318" i="59"/>
  <c r="D5318" i="59"/>
  <c r="E5318" i="59"/>
  <c r="F5318" i="59"/>
  <c r="G5318" i="59"/>
  <c r="H5318" i="59"/>
  <c r="I5318" i="59"/>
  <c r="A5319" i="59"/>
  <c r="B5319" i="59"/>
  <c r="E5319" i="59" s="1"/>
  <c r="C5319" i="59"/>
  <c r="D5319" i="59"/>
  <c r="F5319" i="59"/>
  <c r="G5319" i="59"/>
  <c r="H5319" i="59"/>
  <c r="A5320" i="59"/>
  <c r="B5320" i="59"/>
  <c r="C5320" i="59" s="1"/>
  <c r="A5321" i="59"/>
  <c r="B5321" i="59"/>
  <c r="E5321" i="59"/>
  <c r="F5321" i="59"/>
  <c r="I5321" i="59"/>
  <c r="A5322" i="59"/>
  <c r="B5322" i="59"/>
  <c r="C5322" i="59"/>
  <c r="D5322" i="59"/>
  <c r="E5322" i="59"/>
  <c r="F5322" i="59"/>
  <c r="G5322" i="59"/>
  <c r="H5322" i="59"/>
  <c r="I5322" i="59"/>
  <c r="A5323" i="59"/>
  <c r="B5323" i="59"/>
  <c r="E5323" i="59" s="1"/>
  <c r="C5323" i="59"/>
  <c r="D5323" i="59"/>
  <c r="F5323" i="59"/>
  <c r="G5323" i="59"/>
  <c r="H5323" i="59"/>
  <c r="A5324" i="59"/>
  <c r="B5324" i="59"/>
  <c r="G5324" i="59" s="1"/>
  <c r="C5324" i="59"/>
  <c r="F5324" i="59"/>
  <c r="A5325" i="59"/>
  <c r="B5325" i="59"/>
  <c r="F5325" i="59" s="1"/>
  <c r="E5325" i="59"/>
  <c r="A5326" i="59"/>
  <c r="B5326" i="59"/>
  <c r="C5326" i="59"/>
  <c r="D5326" i="59"/>
  <c r="E5326" i="59"/>
  <c r="F5326" i="59"/>
  <c r="G5326" i="59"/>
  <c r="H5326" i="59"/>
  <c r="I5326" i="59"/>
  <c r="A5327" i="59"/>
  <c r="B5327" i="59"/>
  <c r="E5327" i="59" s="1"/>
  <c r="C5327" i="59"/>
  <c r="D5327" i="59"/>
  <c r="F5327" i="59"/>
  <c r="G5327" i="59"/>
  <c r="H5327" i="59"/>
  <c r="A5328" i="59"/>
  <c r="B5328" i="59"/>
  <c r="C5328" i="59" s="1"/>
  <c r="A5329" i="59"/>
  <c r="B5329" i="59"/>
  <c r="E5329" i="59"/>
  <c r="F5329" i="59"/>
  <c r="I5329" i="59"/>
  <c r="A5330" i="59"/>
  <c r="B5330" i="59"/>
  <c r="C5330" i="59"/>
  <c r="D5330" i="59"/>
  <c r="E5330" i="59"/>
  <c r="F5330" i="59"/>
  <c r="G5330" i="59"/>
  <c r="H5330" i="59"/>
  <c r="I5330" i="59"/>
  <c r="A5331" i="59"/>
  <c r="B5331" i="59"/>
  <c r="E5331" i="59" s="1"/>
  <c r="C5331" i="59"/>
  <c r="D5331" i="59"/>
  <c r="F5331" i="59"/>
  <c r="G5331" i="59"/>
  <c r="H5331" i="59"/>
  <c r="A5332" i="59"/>
  <c r="B5332" i="59"/>
  <c r="C5332" i="59"/>
  <c r="F5332" i="59"/>
  <c r="G5332" i="59"/>
  <c r="A5333" i="59"/>
  <c r="B5333" i="59"/>
  <c r="F5333" i="59" s="1"/>
  <c r="E5333" i="59"/>
  <c r="A5334" i="59"/>
  <c r="B5334" i="59"/>
  <c r="C5334" i="59"/>
  <c r="D5334" i="59"/>
  <c r="E5334" i="59"/>
  <c r="F5334" i="59"/>
  <c r="G5334" i="59"/>
  <c r="H5334" i="59"/>
  <c r="I5334" i="59"/>
  <c r="A5335" i="59"/>
  <c r="B5335" i="59"/>
  <c r="E5335" i="59" s="1"/>
  <c r="C5335" i="59"/>
  <c r="D5335" i="59"/>
  <c r="F5335" i="59"/>
  <c r="G5335" i="59"/>
  <c r="H5335" i="59"/>
  <c r="A5336" i="59"/>
  <c r="B5336" i="59"/>
  <c r="C5336" i="59" s="1"/>
  <c r="A5337" i="59"/>
  <c r="B5337" i="59"/>
  <c r="F5337" i="59"/>
  <c r="I5337" i="59"/>
  <c r="A5338" i="59"/>
  <c r="B5338" i="59"/>
  <c r="C5338" i="59"/>
  <c r="D5338" i="59"/>
  <c r="E5338" i="59"/>
  <c r="F5338" i="59"/>
  <c r="G5338" i="59"/>
  <c r="H5338" i="59"/>
  <c r="I5338" i="59"/>
  <c r="A5339" i="59"/>
  <c r="B5339" i="59"/>
  <c r="E5339" i="59" s="1"/>
  <c r="C5339" i="59"/>
  <c r="D5339" i="59"/>
  <c r="F5339" i="59"/>
  <c r="G5339" i="59"/>
  <c r="H5339" i="59"/>
  <c r="A5340" i="59"/>
  <c r="B5340" i="59"/>
  <c r="C5340" i="59"/>
  <c r="F5340" i="59"/>
  <c r="G5340" i="59"/>
  <c r="A5341" i="59"/>
  <c r="B5341" i="59"/>
  <c r="F5341" i="59" s="1"/>
  <c r="E5341" i="59"/>
  <c r="A5342" i="59"/>
  <c r="B5342" i="59"/>
  <c r="C5342" i="59"/>
  <c r="D5342" i="59"/>
  <c r="E5342" i="59"/>
  <c r="F5342" i="59"/>
  <c r="G5342" i="59"/>
  <c r="H5342" i="59"/>
  <c r="I5342" i="59"/>
  <c r="A5343" i="59"/>
  <c r="B5343" i="59"/>
  <c r="E5343" i="59" s="1"/>
  <c r="C5343" i="59"/>
  <c r="D5343" i="59"/>
  <c r="F5343" i="59"/>
  <c r="G5343" i="59"/>
  <c r="H5343" i="59"/>
  <c r="A5344" i="59"/>
  <c r="B5344" i="59"/>
  <c r="C5344" i="59" s="1"/>
  <c r="A5345" i="59"/>
  <c r="B5345" i="59"/>
  <c r="F5345" i="59"/>
  <c r="I5345" i="59"/>
  <c r="A5346" i="59"/>
  <c r="B5346" i="59"/>
  <c r="C5346" i="59"/>
  <c r="D5346" i="59"/>
  <c r="E5346" i="59"/>
  <c r="F5346" i="59"/>
  <c r="G5346" i="59"/>
  <c r="H5346" i="59"/>
  <c r="I5346" i="59"/>
  <c r="A5347" i="59"/>
  <c r="B5347" i="59"/>
  <c r="E5347" i="59" s="1"/>
  <c r="C5347" i="59"/>
  <c r="D5347" i="59"/>
  <c r="F5347" i="59"/>
  <c r="G5347" i="59"/>
  <c r="H5347" i="59"/>
  <c r="A5348" i="59"/>
  <c r="B5348" i="59"/>
  <c r="C5348" i="59"/>
  <c r="F5348" i="59"/>
  <c r="G5348" i="59"/>
  <c r="A5349" i="59"/>
  <c r="B5349" i="59"/>
  <c r="F5349" i="59" s="1"/>
  <c r="E5349" i="59"/>
  <c r="A5350" i="59"/>
  <c r="B5350" i="59"/>
  <c r="C5350" i="59"/>
  <c r="D5350" i="59"/>
  <c r="E5350" i="59"/>
  <c r="F5350" i="59"/>
  <c r="G5350" i="59"/>
  <c r="H5350" i="59"/>
  <c r="I5350" i="59"/>
  <c r="A5351" i="59"/>
  <c r="B5351" i="59"/>
  <c r="F5351" i="59"/>
  <c r="G5351" i="59"/>
  <c r="A5352" i="59"/>
  <c r="B5352" i="59"/>
  <c r="C5352" i="59" s="1"/>
  <c r="G5352" i="59"/>
  <c r="A5353" i="59"/>
  <c r="B5353" i="59"/>
  <c r="E5353" i="59" s="1"/>
  <c r="D5353" i="59"/>
  <c r="H5353" i="59"/>
  <c r="I5353" i="59"/>
  <c r="A5354" i="59"/>
  <c r="B5354" i="59"/>
  <c r="C5354" i="59"/>
  <c r="D5354" i="59"/>
  <c r="E5354" i="59"/>
  <c r="F5354" i="59"/>
  <c r="G5354" i="59"/>
  <c r="H5354" i="59"/>
  <c r="I5354" i="59"/>
  <c r="A5355" i="59"/>
  <c r="B5355" i="59"/>
  <c r="D5355" i="59" s="1"/>
  <c r="C5355" i="59"/>
  <c r="G5355" i="59"/>
  <c r="H5355" i="59"/>
  <c r="A5356" i="59"/>
  <c r="B5356" i="59"/>
  <c r="C5356" i="59"/>
  <c r="E5356" i="59"/>
  <c r="F5356" i="59"/>
  <c r="G5356" i="59"/>
  <c r="I5356" i="59"/>
  <c r="A5357" i="59"/>
  <c r="B5357" i="59"/>
  <c r="E5357" i="59"/>
  <c r="F5357" i="59"/>
  <c r="H5357" i="59"/>
  <c r="A5358" i="59"/>
  <c r="B5358" i="59"/>
  <c r="C5358" i="59"/>
  <c r="D5358" i="59"/>
  <c r="E5358" i="59"/>
  <c r="F5358" i="59"/>
  <c r="G5358" i="59"/>
  <c r="H5358" i="59"/>
  <c r="I5358" i="59"/>
  <c r="A5359" i="59"/>
  <c r="B5359" i="59"/>
  <c r="D5359" i="59"/>
  <c r="G5359" i="59"/>
  <c r="A5360" i="59"/>
  <c r="B5360" i="59"/>
  <c r="C5360" i="59"/>
  <c r="F5360" i="59"/>
  <c r="G5360" i="59"/>
  <c r="I5360" i="59"/>
  <c r="A5361" i="59"/>
  <c r="B5361" i="59"/>
  <c r="D5361" i="59" s="1"/>
  <c r="H5361" i="59"/>
  <c r="A5362" i="59"/>
  <c r="B5362" i="59"/>
  <c r="C5362" i="59"/>
  <c r="D5362" i="59"/>
  <c r="E5362" i="59"/>
  <c r="F5362" i="59"/>
  <c r="G5362" i="59"/>
  <c r="H5362" i="59"/>
  <c r="I5362" i="59"/>
  <c r="A5363" i="59"/>
  <c r="B5363" i="59"/>
  <c r="C5363" i="59" s="1"/>
  <c r="G5363" i="59"/>
  <c r="A5364" i="59"/>
  <c r="B5364" i="59"/>
  <c r="C5364" i="59"/>
  <c r="E5364" i="59"/>
  <c r="F5364" i="59"/>
  <c r="G5364" i="59"/>
  <c r="I5364" i="59"/>
  <c r="A5365" i="59"/>
  <c r="B5365" i="59"/>
  <c r="E5365" i="59"/>
  <c r="H5365" i="59"/>
  <c r="A5366" i="59"/>
  <c r="B5366" i="59"/>
  <c r="C5366" i="59"/>
  <c r="D5366" i="59"/>
  <c r="E5366" i="59"/>
  <c r="F5366" i="59"/>
  <c r="G5366" i="59"/>
  <c r="H5366" i="59"/>
  <c r="I5366" i="59"/>
  <c r="A5367" i="59"/>
  <c r="B5367" i="59"/>
  <c r="D5367" i="59"/>
  <c r="G5367" i="59"/>
  <c r="A5368" i="59"/>
  <c r="B5368" i="59"/>
  <c r="C5368" i="59"/>
  <c r="F5368" i="59"/>
  <c r="G5368" i="59"/>
  <c r="I5368" i="59"/>
  <c r="A5369" i="59"/>
  <c r="B5369" i="59"/>
  <c r="D5369" i="59" s="1"/>
  <c r="H5369" i="59"/>
  <c r="A5370" i="59"/>
  <c r="B5370" i="59"/>
  <c r="C5370" i="59"/>
  <c r="D5370" i="59"/>
  <c r="E5370" i="59"/>
  <c r="F5370" i="59"/>
  <c r="G5370" i="59"/>
  <c r="H5370" i="59"/>
  <c r="I5370" i="59"/>
  <c r="A5371" i="59"/>
  <c r="B5371" i="59"/>
  <c r="C5371" i="59" s="1"/>
  <c r="G5371" i="59"/>
  <c r="A5372" i="59"/>
  <c r="B5372" i="59"/>
  <c r="C5372" i="59"/>
  <c r="E5372" i="59"/>
  <c r="F5372" i="59"/>
  <c r="G5372" i="59"/>
  <c r="I5372" i="59"/>
  <c r="A5373" i="59"/>
  <c r="B5373" i="59"/>
  <c r="E5373" i="59"/>
  <c r="H5373" i="59"/>
  <c r="A5374" i="59"/>
  <c r="B5374" i="59"/>
  <c r="C5374" i="59"/>
  <c r="D5374" i="59"/>
  <c r="E5374" i="59"/>
  <c r="F5374" i="59"/>
  <c r="G5374" i="59"/>
  <c r="H5374" i="59"/>
  <c r="I5374" i="59"/>
  <c r="A5375" i="59"/>
  <c r="B5375" i="59"/>
  <c r="D5375" i="59"/>
  <c r="G5375" i="59"/>
  <c r="A5376" i="59"/>
  <c r="B5376" i="59"/>
  <c r="C5376" i="59"/>
  <c r="F5376" i="59"/>
  <c r="G5376" i="59"/>
  <c r="I5376" i="59"/>
  <c r="A5377" i="59"/>
  <c r="B5377" i="59"/>
  <c r="D5377" i="59" s="1"/>
  <c r="H5377" i="59"/>
  <c r="A5378" i="59"/>
  <c r="B5378" i="59"/>
  <c r="C5378" i="59"/>
  <c r="D5378" i="59"/>
  <c r="E5378" i="59"/>
  <c r="F5378" i="59"/>
  <c r="G5378" i="59"/>
  <c r="H5378" i="59"/>
  <c r="I5378" i="59"/>
  <c r="A5379" i="59"/>
  <c r="B5379" i="59"/>
  <c r="C5379" i="59" s="1"/>
  <c r="G5379" i="59"/>
  <c r="A5380" i="59"/>
  <c r="B5380" i="59"/>
  <c r="C5380" i="59"/>
  <c r="E5380" i="59"/>
  <c r="F5380" i="59"/>
  <c r="G5380" i="59"/>
  <c r="I5380" i="59"/>
  <c r="A5381" i="59"/>
  <c r="B5381" i="59"/>
  <c r="E5381" i="59"/>
  <c r="H5381" i="59"/>
  <c r="A5382" i="59"/>
  <c r="B5382" i="59"/>
  <c r="C5382" i="59"/>
  <c r="D5382" i="59"/>
  <c r="E5382" i="59"/>
  <c r="F5382" i="59"/>
  <c r="G5382" i="59"/>
  <c r="H5382" i="59"/>
  <c r="I5382" i="59"/>
  <c r="A5383" i="59"/>
  <c r="B5383" i="59"/>
  <c r="D5383" i="59"/>
  <c r="G5383" i="59"/>
  <c r="A5384" i="59"/>
  <c r="B5384" i="59"/>
  <c r="C5384" i="59"/>
  <c r="F5384" i="59"/>
  <c r="G5384" i="59"/>
  <c r="I5384" i="59"/>
  <c r="A5385" i="59"/>
  <c r="B5385" i="59"/>
  <c r="D5385" i="59" s="1"/>
  <c r="H5385" i="59"/>
  <c r="A5386" i="59"/>
  <c r="B5386" i="59"/>
  <c r="C5386" i="59"/>
  <c r="D5386" i="59"/>
  <c r="E5386" i="59"/>
  <c r="F5386" i="59"/>
  <c r="G5386" i="59"/>
  <c r="H5386" i="59"/>
  <c r="I5386" i="59"/>
  <c r="A5387" i="59"/>
  <c r="B5387" i="59"/>
  <c r="C5387" i="59" s="1"/>
  <c r="G5387" i="59"/>
  <c r="A5388" i="59"/>
  <c r="B5388" i="59"/>
  <c r="C5388" i="59"/>
  <c r="E5388" i="59"/>
  <c r="F5388" i="59"/>
  <c r="G5388" i="59"/>
  <c r="I5388" i="59"/>
  <c r="A5389" i="59"/>
  <c r="B5389" i="59"/>
  <c r="H5389" i="59"/>
  <c r="A5390" i="59"/>
  <c r="B5390" i="59"/>
  <c r="C5390" i="59"/>
  <c r="D5390" i="59"/>
  <c r="E5390" i="59"/>
  <c r="F5390" i="59"/>
  <c r="G5390" i="59"/>
  <c r="H5390" i="59"/>
  <c r="I5390" i="59"/>
  <c r="A5391" i="59"/>
  <c r="B5391" i="59"/>
  <c r="G5391" i="59"/>
  <c r="A5392" i="59"/>
  <c r="B5392" i="59"/>
  <c r="C5392" i="59"/>
  <c r="F5392" i="59"/>
  <c r="G5392" i="59"/>
  <c r="I5392" i="59"/>
  <c r="A5393" i="59"/>
  <c r="B5393" i="59"/>
  <c r="D5393" i="59" s="1"/>
  <c r="E5393" i="59"/>
  <c r="H5393" i="59"/>
  <c r="A5394" i="59"/>
  <c r="B5394" i="59"/>
  <c r="C5394" i="59"/>
  <c r="D5394" i="59"/>
  <c r="E5394" i="59"/>
  <c r="F5394" i="59"/>
  <c r="G5394" i="59"/>
  <c r="H5394" i="59"/>
  <c r="I5394" i="59"/>
  <c r="A5395" i="59"/>
  <c r="B5395" i="59"/>
  <c r="C5395" i="59" s="1"/>
  <c r="D5395" i="59"/>
  <c r="G5395" i="59"/>
  <c r="A5396" i="59"/>
  <c r="B5396" i="59"/>
  <c r="C5396" i="59"/>
  <c r="E5396" i="59"/>
  <c r="F5396" i="59"/>
  <c r="G5396" i="59"/>
  <c r="I5396" i="59"/>
  <c r="A5397" i="59"/>
  <c r="B5397" i="59"/>
  <c r="H5397" i="59"/>
  <c r="A5398" i="59"/>
  <c r="B5398" i="59"/>
  <c r="C5398" i="59"/>
  <c r="D5398" i="59"/>
  <c r="E5398" i="59"/>
  <c r="F5398" i="59"/>
  <c r="G5398" i="59"/>
  <c r="H5398" i="59"/>
  <c r="I5398" i="59"/>
  <c r="A5399" i="59"/>
  <c r="B5399" i="59"/>
  <c r="G5399" i="59"/>
  <c r="A5400" i="59"/>
  <c r="B5400" i="59"/>
  <c r="C5400" i="59"/>
  <c r="F5400" i="59"/>
  <c r="G5400" i="59"/>
  <c r="I5400" i="59"/>
  <c r="A5401" i="59"/>
  <c r="B5401" i="59"/>
  <c r="D5401" i="59" s="1"/>
  <c r="E5401" i="59"/>
  <c r="H5401" i="59"/>
  <c r="A5402" i="59"/>
  <c r="B5402" i="59"/>
  <c r="C5402" i="59"/>
  <c r="D5402" i="59"/>
  <c r="E5402" i="59"/>
  <c r="F5402" i="59"/>
  <c r="G5402" i="59"/>
  <c r="H5402" i="59"/>
  <c r="I5402" i="59"/>
  <c r="A5403" i="59"/>
  <c r="B5403" i="59"/>
  <c r="C5403" i="59" s="1"/>
  <c r="D5403" i="59"/>
  <c r="G5403" i="59"/>
  <c r="A5404" i="59"/>
  <c r="B5404" i="59"/>
  <c r="C5404" i="59"/>
  <c r="E5404" i="59"/>
  <c r="F5404" i="59"/>
  <c r="G5404" i="59"/>
  <c r="I5404" i="59"/>
  <c r="A5405" i="59"/>
  <c r="B5405" i="59"/>
  <c r="H5405" i="59"/>
  <c r="A5406" i="59"/>
  <c r="B5406" i="59"/>
  <c r="C5406" i="59"/>
  <c r="D5406" i="59"/>
  <c r="E5406" i="59"/>
  <c r="F5406" i="59"/>
  <c r="G5406" i="59"/>
  <c r="H5406" i="59"/>
  <c r="I5406" i="59"/>
  <c r="A5407" i="59"/>
  <c r="B5407" i="59"/>
  <c r="G5407" i="59"/>
  <c r="A5408" i="59"/>
  <c r="B5408" i="59"/>
  <c r="C5408" i="59"/>
  <c r="F5408" i="59"/>
  <c r="G5408" i="59"/>
  <c r="I5408" i="59"/>
  <c r="A5409" i="59"/>
  <c r="B5409" i="59"/>
  <c r="D5409" i="59" s="1"/>
  <c r="E5409" i="59"/>
  <c r="H5409" i="59"/>
  <c r="A5410" i="59"/>
  <c r="B5410" i="59"/>
  <c r="C5410" i="59"/>
  <c r="D5410" i="59"/>
  <c r="E5410" i="59"/>
  <c r="F5410" i="59"/>
  <c r="G5410" i="59"/>
  <c r="H5410" i="59"/>
  <c r="I5410" i="59"/>
  <c r="A5411" i="59"/>
  <c r="B5411" i="59"/>
  <c r="C5411" i="59" s="1"/>
  <c r="D5411" i="59"/>
  <c r="G5411" i="59"/>
  <c r="A5412" i="59"/>
  <c r="B5412" i="59"/>
  <c r="C5412" i="59"/>
  <c r="E5412" i="59"/>
  <c r="F5412" i="59"/>
  <c r="G5412" i="59"/>
  <c r="I5412" i="59"/>
  <c r="A5413" i="59"/>
  <c r="B5413" i="59"/>
  <c r="H5413" i="59"/>
  <c r="A5414" i="59"/>
  <c r="B5414" i="59"/>
  <c r="C5414" i="59"/>
  <c r="D5414" i="59"/>
  <c r="E5414" i="59"/>
  <c r="F5414" i="59"/>
  <c r="G5414" i="59"/>
  <c r="H5414" i="59"/>
  <c r="I5414" i="59"/>
  <c r="A5415" i="59"/>
  <c r="B5415" i="59"/>
  <c r="G5415" i="59"/>
  <c r="A5416" i="59"/>
  <c r="B5416" i="59"/>
  <c r="C5416" i="59"/>
  <c r="F5416" i="59"/>
  <c r="G5416" i="59"/>
  <c r="I5416" i="59"/>
  <c r="A5417" i="59"/>
  <c r="B5417" i="59"/>
  <c r="D5417" i="59" s="1"/>
  <c r="E5417" i="59"/>
  <c r="H5417" i="59"/>
  <c r="A5418" i="59"/>
  <c r="B5418" i="59"/>
  <c r="C5418" i="59"/>
  <c r="D5418" i="59"/>
  <c r="E5418" i="59"/>
  <c r="F5418" i="59"/>
  <c r="G5418" i="59"/>
  <c r="H5418" i="59"/>
  <c r="I5418" i="59"/>
  <c r="A5419" i="59"/>
  <c r="B5419" i="59"/>
  <c r="C5419" i="59" s="1"/>
  <c r="D5419" i="59"/>
  <c r="G5419" i="59"/>
  <c r="A5420" i="59"/>
  <c r="B5420" i="59"/>
  <c r="C5420" i="59"/>
  <c r="E5420" i="59"/>
  <c r="F5420" i="59"/>
  <c r="G5420" i="59"/>
  <c r="I5420" i="59"/>
  <c r="A5421" i="59"/>
  <c r="B5421" i="59"/>
  <c r="H5421" i="59"/>
  <c r="A5422" i="59"/>
  <c r="B5422" i="59"/>
  <c r="C5422" i="59"/>
  <c r="D5422" i="59"/>
  <c r="E5422" i="59"/>
  <c r="F5422" i="59"/>
  <c r="G5422" i="59"/>
  <c r="H5422" i="59"/>
  <c r="I5422" i="59"/>
  <c r="A5423" i="59"/>
  <c r="B5423" i="59"/>
  <c r="G5423" i="59"/>
  <c r="A5424" i="59"/>
  <c r="B5424" i="59"/>
  <c r="C5424" i="59"/>
  <c r="F5424" i="59"/>
  <c r="G5424" i="59"/>
  <c r="I5424" i="59"/>
  <c r="A5425" i="59"/>
  <c r="B5425" i="59"/>
  <c r="D5425" i="59" s="1"/>
  <c r="H5425" i="59"/>
  <c r="A5426" i="59"/>
  <c r="B5426" i="59"/>
  <c r="C5426" i="59"/>
  <c r="D5426" i="59"/>
  <c r="E5426" i="59"/>
  <c r="F5426" i="59"/>
  <c r="G5426" i="59"/>
  <c r="H5426" i="59"/>
  <c r="I5426" i="59"/>
  <c r="A5427" i="59"/>
  <c r="B5427" i="59"/>
  <c r="C5427" i="59" s="1"/>
  <c r="D5427" i="59"/>
  <c r="G5427" i="59"/>
  <c r="A5428" i="59"/>
  <c r="B5428" i="59"/>
  <c r="C5428" i="59"/>
  <c r="E5428" i="59"/>
  <c r="F5428" i="59"/>
  <c r="G5428" i="59"/>
  <c r="I5428" i="59"/>
  <c r="A5429" i="59"/>
  <c r="B5429" i="59"/>
  <c r="H5429" i="59"/>
  <c r="A5430" i="59"/>
  <c r="B5430" i="59"/>
  <c r="C5430" i="59"/>
  <c r="D5430" i="59"/>
  <c r="E5430" i="59"/>
  <c r="F5430" i="59"/>
  <c r="G5430" i="59"/>
  <c r="H5430" i="59"/>
  <c r="I5430" i="59"/>
  <c r="A5431" i="59"/>
  <c r="B5431" i="59"/>
  <c r="G5431" i="59"/>
  <c r="A5432" i="59"/>
  <c r="B5432" i="59"/>
  <c r="C5432" i="59"/>
  <c r="F5432" i="59"/>
  <c r="G5432" i="59"/>
  <c r="I5432" i="59"/>
  <c r="A5433" i="59"/>
  <c r="B5433" i="59"/>
  <c r="D5433" i="59" s="1"/>
  <c r="E5433" i="59"/>
  <c r="H5433" i="59"/>
  <c r="A5434" i="59"/>
  <c r="B5434" i="59"/>
  <c r="C5434" i="59"/>
  <c r="D5434" i="59"/>
  <c r="E5434" i="59"/>
  <c r="F5434" i="59"/>
  <c r="G5434" i="59"/>
  <c r="H5434" i="59"/>
  <c r="I5434" i="59"/>
  <c r="A5435" i="59"/>
  <c r="B5435" i="59"/>
  <c r="C5435" i="59" s="1"/>
  <c r="D5435" i="59"/>
  <c r="G5435" i="59"/>
  <c r="A5436" i="59"/>
  <c r="B5436" i="59"/>
  <c r="C5436" i="59"/>
  <c r="E5436" i="59"/>
  <c r="F5436" i="59"/>
  <c r="G5436" i="59"/>
  <c r="I5436" i="59"/>
  <c r="A5437" i="59"/>
  <c r="B5437" i="59"/>
  <c r="H5437" i="59"/>
  <c r="A5438" i="59"/>
  <c r="B5438" i="59"/>
  <c r="C5438" i="59"/>
  <c r="D5438" i="59"/>
  <c r="E5438" i="59"/>
  <c r="F5438" i="59"/>
  <c r="G5438" i="59"/>
  <c r="H5438" i="59"/>
  <c r="I5438" i="59"/>
  <c r="A5439" i="59"/>
  <c r="B5439" i="59"/>
  <c r="G5439" i="59"/>
  <c r="A5440" i="59"/>
  <c r="B5440" i="59"/>
  <c r="C5440" i="59"/>
  <c r="F5440" i="59"/>
  <c r="G5440" i="59"/>
  <c r="I5440" i="59"/>
  <c r="A5441" i="59"/>
  <c r="B5441" i="59"/>
  <c r="D5441" i="59" s="1"/>
  <c r="E5441" i="59"/>
  <c r="H5441" i="59"/>
  <c r="A5442" i="59"/>
  <c r="B5442" i="59"/>
  <c r="C5442" i="59"/>
  <c r="D5442" i="59"/>
  <c r="E5442" i="59"/>
  <c r="F5442" i="59"/>
  <c r="G5442" i="59"/>
  <c r="H5442" i="59"/>
  <c r="I5442" i="59"/>
  <c r="A5443" i="59"/>
  <c r="B5443" i="59"/>
  <c r="C5443" i="59" s="1"/>
  <c r="D5443" i="59"/>
  <c r="G5443" i="59"/>
  <c r="A5444" i="59"/>
  <c r="B5444" i="59"/>
  <c r="C5444" i="59"/>
  <c r="E5444" i="59"/>
  <c r="F5444" i="59"/>
  <c r="G5444" i="59"/>
  <c r="I5444" i="59"/>
  <c r="A5445" i="59"/>
  <c r="B5445" i="59"/>
  <c r="H5445" i="59"/>
  <c r="A5446" i="59"/>
  <c r="B5446" i="59"/>
  <c r="C5446" i="59"/>
  <c r="D5446" i="59"/>
  <c r="E5446" i="59"/>
  <c r="F5446" i="59"/>
  <c r="G5446" i="59"/>
  <c r="H5446" i="59"/>
  <c r="I5446" i="59"/>
  <c r="A5447" i="59"/>
  <c r="B5447" i="59"/>
  <c r="G5447" i="59"/>
  <c r="A5448" i="59"/>
  <c r="B5448" i="59"/>
  <c r="C5448" i="59"/>
  <c r="F5448" i="59"/>
  <c r="G5448" i="59"/>
  <c r="I5448" i="59"/>
  <c r="A5449" i="59"/>
  <c r="B5449" i="59"/>
  <c r="D5449" i="59" s="1"/>
  <c r="E5449" i="59"/>
  <c r="H5449" i="59"/>
  <c r="A5450" i="59"/>
  <c r="B5450" i="59"/>
  <c r="C5450" i="59"/>
  <c r="D5450" i="59"/>
  <c r="E5450" i="59"/>
  <c r="F5450" i="59"/>
  <c r="G5450" i="59"/>
  <c r="H5450" i="59"/>
  <c r="I5450" i="59"/>
  <c r="A5451" i="59"/>
  <c r="B5451" i="59"/>
  <c r="C5451" i="59" s="1"/>
  <c r="D5451" i="59"/>
  <c r="G5451" i="59"/>
  <c r="A5452" i="59"/>
  <c r="B5452" i="59"/>
  <c r="C5452" i="59"/>
  <c r="E5452" i="59"/>
  <c r="F5452" i="59"/>
  <c r="G5452" i="59"/>
  <c r="I5452" i="59"/>
  <c r="A5453" i="59"/>
  <c r="B5453" i="59"/>
  <c r="H5453" i="59"/>
  <c r="A5454" i="59"/>
  <c r="B5454" i="59"/>
  <c r="C5454" i="59"/>
  <c r="D5454" i="59"/>
  <c r="E5454" i="59"/>
  <c r="F5454" i="59"/>
  <c r="G5454" i="59"/>
  <c r="H5454" i="59"/>
  <c r="I5454" i="59"/>
  <c r="A5455" i="59"/>
  <c r="B5455" i="59"/>
  <c r="G5455" i="59"/>
  <c r="A5456" i="59"/>
  <c r="B5456" i="59"/>
  <c r="C5456" i="59"/>
  <c r="F5456" i="59"/>
  <c r="G5456" i="59"/>
  <c r="I5456" i="59"/>
  <c r="A5457" i="59"/>
  <c r="B5457" i="59"/>
  <c r="D5457" i="59" s="1"/>
  <c r="E5457" i="59"/>
  <c r="H5457" i="59"/>
  <c r="A5458" i="59"/>
  <c r="B5458" i="59"/>
  <c r="C5458" i="59"/>
  <c r="D5458" i="59"/>
  <c r="E5458" i="59"/>
  <c r="F5458" i="59"/>
  <c r="G5458" i="59"/>
  <c r="H5458" i="59"/>
  <c r="I5458" i="59"/>
  <c r="A5459" i="59"/>
  <c r="B5459" i="59"/>
  <c r="C5459" i="59" s="1"/>
  <c r="D5459" i="59"/>
  <c r="G5459" i="59"/>
  <c r="A5460" i="59"/>
  <c r="B5460" i="59"/>
  <c r="C5460" i="59"/>
  <c r="E5460" i="59"/>
  <c r="F5460" i="59"/>
  <c r="G5460" i="59"/>
  <c r="I5460" i="59"/>
  <c r="A5461" i="59"/>
  <c r="B5461" i="59"/>
  <c r="H5461" i="59"/>
  <c r="A5462" i="59"/>
  <c r="B5462" i="59"/>
  <c r="C5462" i="59"/>
  <c r="D5462" i="59"/>
  <c r="E5462" i="59"/>
  <c r="F5462" i="59"/>
  <c r="G5462" i="59"/>
  <c r="H5462" i="59"/>
  <c r="I5462" i="59"/>
  <c r="A5463" i="59"/>
  <c r="B5463" i="59"/>
  <c r="G5463" i="59"/>
  <c r="A5464" i="59"/>
  <c r="B5464" i="59"/>
  <c r="C5464" i="59"/>
  <c r="F5464" i="59"/>
  <c r="G5464" i="59"/>
  <c r="I5464" i="59"/>
  <c r="A5465" i="59"/>
  <c r="B5465" i="59"/>
  <c r="D5465" i="59" s="1"/>
  <c r="E5465" i="59"/>
  <c r="H5465" i="59"/>
  <c r="A5466" i="59"/>
  <c r="B5466" i="59"/>
  <c r="C5466" i="59"/>
  <c r="D5466" i="59"/>
  <c r="E5466" i="59"/>
  <c r="F5466" i="59"/>
  <c r="G5466" i="59"/>
  <c r="H5466" i="59"/>
  <c r="I5466" i="59"/>
  <c r="A5467" i="59"/>
  <c r="B5467" i="59"/>
  <c r="C5467" i="59" s="1"/>
  <c r="D5467" i="59"/>
  <c r="G5467" i="59"/>
  <c r="A5468" i="59"/>
  <c r="B5468" i="59"/>
  <c r="C5468" i="59"/>
  <c r="E5468" i="59"/>
  <c r="F5468" i="59"/>
  <c r="G5468" i="59"/>
  <c r="I5468" i="59"/>
  <c r="A5469" i="59"/>
  <c r="B5469" i="59"/>
  <c r="H5469" i="59"/>
  <c r="A5470" i="59"/>
  <c r="B5470" i="59"/>
  <c r="C5470" i="59"/>
  <c r="D5470" i="59"/>
  <c r="E5470" i="59"/>
  <c r="F5470" i="59"/>
  <c r="G5470" i="59"/>
  <c r="H5470" i="59"/>
  <c r="I5470" i="59"/>
  <c r="A5471" i="59"/>
  <c r="B5471" i="59"/>
  <c r="G5471" i="59"/>
  <c r="A5472" i="59"/>
  <c r="B5472" i="59"/>
  <c r="C5472" i="59"/>
  <c r="F5472" i="59"/>
  <c r="G5472" i="59"/>
  <c r="I5472" i="59"/>
  <c r="A5473" i="59"/>
  <c r="B5473" i="59"/>
  <c r="D5473" i="59" s="1"/>
  <c r="E5473" i="59"/>
  <c r="H5473" i="59"/>
  <c r="A5474" i="59"/>
  <c r="B5474" i="59"/>
  <c r="C5474" i="59"/>
  <c r="D5474" i="59"/>
  <c r="E5474" i="59"/>
  <c r="F5474" i="59"/>
  <c r="G5474" i="59"/>
  <c r="H5474" i="59"/>
  <c r="I5474" i="59"/>
  <c r="A5475" i="59"/>
  <c r="B5475" i="59"/>
  <c r="C5475" i="59" s="1"/>
  <c r="D5475" i="59"/>
  <c r="G5475" i="59"/>
  <c r="A5476" i="59"/>
  <c r="B5476" i="59"/>
  <c r="C5476" i="59"/>
  <c r="E5476" i="59"/>
  <c r="F5476" i="59"/>
  <c r="G5476" i="59"/>
  <c r="I5476" i="59"/>
  <c r="A5477" i="59"/>
  <c r="B5477" i="59"/>
  <c r="H5477" i="59"/>
  <c r="A5478" i="59"/>
  <c r="B5478" i="59"/>
  <c r="C5478" i="59"/>
  <c r="D5478" i="59"/>
  <c r="E5478" i="59"/>
  <c r="F5478" i="59"/>
  <c r="G5478" i="59"/>
  <c r="H5478" i="59"/>
  <c r="I5478" i="59"/>
  <c r="A5479" i="59"/>
  <c r="B5479" i="59"/>
  <c r="G5479" i="59"/>
  <c r="A5480" i="59"/>
  <c r="B5480" i="59"/>
  <c r="C5480" i="59"/>
  <c r="F5480" i="59"/>
  <c r="G5480" i="59"/>
  <c r="I5480" i="59"/>
  <c r="A5481" i="59"/>
  <c r="B5481" i="59"/>
  <c r="D5481" i="59" s="1"/>
  <c r="E5481" i="59"/>
  <c r="H5481" i="59"/>
  <c r="A5482" i="59"/>
  <c r="B5482" i="59"/>
  <c r="C5482" i="59"/>
  <c r="D5482" i="59"/>
  <c r="E5482" i="59"/>
  <c r="F5482" i="59"/>
  <c r="G5482" i="59"/>
  <c r="H5482" i="59"/>
  <c r="I5482" i="59"/>
  <c r="A5483" i="59"/>
  <c r="B5483" i="59"/>
  <c r="C5483" i="59" s="1"/>
  <c r="D5483" i="59"/>
  <c r="G5483" i="59"/>
  <c r="A5484" i="59"/>
  <c r="B5484" i="59"/>
  <c r="C5484" i="59"/>
  <c r="E5484" i="59"/>
  <c r="F5484" i="59"/>
  <c r="G5484" i="59"/>
  <c r="I5484" i="59"/>
  <c r="A5485" i="59"/>
  <c r="B5485" i="59"/>
  <c r="H5485" i="59"/>
  <c r="A5486" i="59"/>
  <c r="B5486" i="59"/>
  <c r="C5486" i="59"/>
  <c r="D5486" i="59"/>
  <c r="E5486" i="59"/>
  <c r="F5486" i="59"/>
  <c r="G5486" i="59"/>
  <c r="H5486" i="59"/>
  <c r="I5486" i="59"/>
  <c r="A5487" i="59"/>
  <c r="B5487" i="59"/>
  <c r="G5487" i="59"/>
  <c r="A5488" i="59"/>
  <c r="B5488" i="59"/>
  <c r="C5488" i="59"/>
  <c r="F5488" i="59"/>
  <c r="G5488" i="59"/>
  <c r="I5488" i="59"/>
  <c r="A5489" i="59"/>
  <c r="B5489" i="59"/>
  <c r="D5489" i="59" s="1"/>
  <c r="E5489" i="59"/>
  <c r="H5489" i="59"/>
  <c r="A5490" i="59"/>
  <c r="B5490" i="59"/>
  <c r="C5490" i="59"/>
  <c r="D5490" i="59"/>
  <c r="E5490" i="59"/>
  <c r="F5490" i="59"/>
  <c r="G5490" i="59"/>
  <c r="H5490" i="59"/>
  <c r="I5490" i="59"/>
  <c r="A5491" i="59"/>
  <c r="B5491" i="59"/>
  <c r="C5491" i="59" s="1"/>
  <c r="D5491" i="59"/>
  <c r="G5491" i="59"/>
  <c r="A5492" i="59"/>
  <c r="B5492" i="59"/>
  <c r="C5492" i="59"/>
  <c r="E5492" i="59"/>
  <c r="F5492" i="59"/>
  <c r="G5492" i="59"/>
  <c r="I5492" i="59"/>
  <c r="A5493" i="59"/>
  <c r="B5493" i="59"/>
  <c r="H5493" i="59"/>
  <c r="A5494" i="59"/>
  <c r="B5494" i="59"/>
  <c r="C5494" i="59"/>
  <c r="D5494" i="59"/>
  <c r="E5494" i="59"/>
  <c r="F5494" i="59"/>
  <c r="G5494" i="59"/>
  <c r="H5494" i="59"/>
  <c r="I5494" i="59"/>
  <c r="A5495" i="59"/>
  <c r="B5495" i="59"/>
  <c r="C5495" i="59" s="1"/>
  <c r="F5495" i="59"/>
  <c r="A5496" i="59"/>
  <c r="B5496" i="59"/>
  <c r="C5496" i="59"/>
  <c r="D5496" i="59"/>
  <c r="E5496" i="59"/>
  <c r="F5496" i="59"/>
  <c r="G5496" i="59"/>
  <c r="H5496" i="59"/>
  <c r="I5496" i="59"/>
  <c r="A5497" i="59"/>
  <c r="B5497" i="59"/>
  <c r="E5497" i="59" s="1"/>
  <c r="D5497" i="59"/>
  <c r="F5497" i="59"/>
  <c r="H5497" i="59"/>
  <c r="A5498" i="59"/>
  <c r="B5498" i="59"/>
  <c r="D5498" i="59" s="1"/>
  <c r="C5498" i="59"/>
  <c r="E5498" i="59"/>
  <c r="F5498" i="59"/>
  <c r="G5498" i="59"/>
  <c r="I5498" i="59"/>
  <c r="A5499" i="59"/>
  <c r="B5499" i="59"/>
  <c r="C5499" i="59" s="1"/>
  <c r="F5499" i="59"/>
  <c r="A5500" i="59"/>
  <c r="B5500" i="59"/>
  <c r="C5500" i="59"/>
  <c r="D5500" i="59"/>
  <c r="E5500" i="59"/>
  <c r="F5500" i="59"/>
  <c r="G5500" i="59"/>
  <c r="H5500" i="59"/>
  <c r="I5500" i="59"/>
  <c r="A5501" i="59"/>
  <c r="B5501" i="59"/>
  <c r="E5501" i="59" s="1"/>
  <c r="D5501" i="59"/>
  <c r="F5501" i="59"/>
  <c r="H5501" i="59"/>
  <c r="A5502" i="59"/>
  <c r="B5502" i="59"/>
  <c r="D5502" i="59" s="1"/>
  <c r="C5502" i="59"/>
  <c r="E5502" i="59"/>
  <c r="F5502" i="59"/>
  <c r="G5502" i="59"/>
  <c r="I5502" i="59"/>
  <c r="A5503" i="59"/>
  <c r="B5503" i="59"/>
  <c r="C5503" i="59" s="1"/>
  <c r="F5503" i="59"/>
  <c r="A5504" i="59"/>
  <c r="B5504" i="59"/>
  <c r="C5504" i="59"/>
  <c r="D5504" i="59"/>
  <c r="E5504" i="59"/>
  <c r="F5504" i="59"/>
  <c r="G5504" i="59"/>
  <c r="H5504" i="59"/>
  <c r="I5504" i="59"/>
  <c r="A5505" i="59"/>
  <c r="B5505" i="59"/>
  <c r="E5505" i="59" s="1"/>
  <c r="D5505" i="59"/>
  <c r="F5505" i="59"/>
  <c r="H5505" i="59"/>
  <c r="A5506" i="59"/>
  <c r="B5506" i="59"/>
  <c r="D5506" i="59" s="1"/>
  <c r="C5506" i="59"/>
  <c r="E5506" i="59"/>
  <c r="F5506" i="59"/>
  <c r="G5506" i="59"/>
  <c r="I5506" i="59"/>
  <c r="A5507" i="59"/>
  <c r="B5507" i="59"/>
  <c r="C5507" i="59" s="1"/>
  <c r="F5507" i="59"/>
  <c r="A5508" i="59"/>
  <c r="B5508" i="59"/>
  <c r="C5508" i="59"/>
  <c r="D5508" i="59"/>
  <c r="E5508" i="59"/>
  <c r="F5508" i="59"/>
  <c r="G5508" i="59"/>
  <c r="H5508" i="59"/>
  <c r="I5508" i="59"/>
  <c r="A5509" i="59"/>
  <c r="B5509" i="59"/>
  <c r="E5509" i="59" s="1"/>
  <c r="D5509" i="59"/>
  <c r="F5509" i="59"/>
  <c r="H5509" i="59"/>
  <c r="A5510" i="59"/>
  <c r="B5510" i="59"/>
  <c r="D5510" i="59" s="1"/>
  <c r="C5510" i="59"/>
  <c r="E5510" i="59"/>
  <c r="F5510" i="59"/>
  <c r="G5510" i="59"/>
  <c r="I5510" i="59"/>
  <c r="A5511" i="59"/>
  <c r="B5511" i="59"/>
  <c r="C5511" i="59" s="1"/>
  <c r="D5511" i="59"/>
  <c r="F5511" i="59"/>
  <c r="H5511" i="59"/>
  <c r="A5512" i="59"/>
  <c r="B5512" i="59"/>
  <c r="C5512" i="59"/>
  <c r="D5512" i="59"/>
  <c r="E5512" i="59"/>
  <c r="F5512" i="59"/>
  <c r="G5512" i="59"/>
  <c r="H5512" i="59"/>
  <c r="I5512" i="59"/>
  <c r="A5513" i="59"/>
  <c r="B5513" i="59"/>
  <c r="E5513" i="59" s="1"/>
  <c r="F5513" i="59"/>
  <c r="A5514" i="59"/>
  <c r="B5514" i="59"/>
  <c r="D5514" i="59" s="1"/>
  <c r="C5514" i="59"/>
  <c r="E5514" i="59"/>
  <c r="F5514" i="59"/>
  <c r="G5514" i="59"/>
  <c r="I5514" i="59"/>
  <c r="A5515" i="59"/>
  <c r="B5515" i="59"/>
  <c r="C5515" i="59" s="1"/>
  <c r="D5515" i="59"/>
  <c r="F5515" i="59"/>
  <c r="H5515" i="59"/>
  <c r="A5516" i="59"/>
  <c r="B5516" i="59"/>
  <c r="C5516" i="59"/>
  <c r="D5516" i="59"/>
  <c r="E5516" i="59"/>
  <c r="F5516" i="59"/>
  <c r="G5516" i="59"/>
  <c r="H5516" i="59"/>
  <c r="I5516" i="59"/>
  <c r="A5517" i="59"/>
  <c r="B5517" i="59"/>
  <c r="E5517" i="59" s="1"/>
  <c r="F5517" i="59"/>
  <c r="A5518" i="59"/>
  <c r="B5518" i="59"/>
  <c r="D5518" i="59" s="1"/>
  <c r="C5518" i="59"/>
  <c r="E5518" i="59"/>
  <c r="F5518" i="59"/>
  <c r="G5518" i="59"/>
  <c r="I5518" i="59"/>
  <c r="A5519" i="59"/>
  <c r="B5519" i="59"/>
  <c r="C5519" i="59" s="1"/>
  <c r="D5519" i="59"/>
  <c r="F5519" i="59"/>
  <c r="H5519" i="59"/>
  <c r="A5520" i="59"/>
  <c r="B5520" i="59"/>
  <c r="C5520" i="59"/>
  <c r="D5520" i="59"/>
  <c r="E5520" i="59"/>
  <c r="F5520" i="59"/>
  <c r="G5520" i="59"/>
  <c r="H5520" i="59"/>
  <c r="I5520" i="59"/>
  <c r="A5521" i="59"/>
  <c r="B5521" i="59"/>
  <c r="E5521" i="59" s="1"/>
  <c r="F5521" i="59"/>
  <c r="A5522" i="59"/>
  <c r="B5522" i="59"/>
  <c r="D5522" i="59" s="1"/>
  <c r="C5522" i="59"/>
  <c r="E5522" i="59"/>
  <c r="F5522" i="59"/>
  <c r="G5522" i="59"/>
  <c r="I5522" i="59"/>
  <c r="A5523" i="59"/>
  <c r="B5523" i="59"/>
  <c r="C5523" i="59" s="1"/>
  <c r="D5523" i="59"/>
  <c r="F5523" i="59"/>
  <c r="H5523" i="59"/>
  <c r="A5524" i="59"/>
  <c r="B5524" i="59"/>
  <c r="C5524" i="59"/>
  <c r="D5524" i="59"/>
  <c r="E5524" i="59"/>
  <c r="F5524" i="59"/>
  <c r="G5524" i="59"/>
  <c r="H5524" i="59"/>
  <c r="I5524" i="59"/>
  <c r="A5525" i="59"/>
  <c r="B5525" i="59"/>
  <c r="E5525" i="59" s="1"/>
  <c r="F5525" i="59"/>
  <c r="A5526" i="59"/>
  <c r="B5526" i="59"/>
  <c r="D5526" i="59" s="1"/>
  <c r="C5526" i="59"/>
  <c r="E5526" i="59"/>
  <c r="F5526" i="59"/>
  <c r="G5526" i="59"/>
  <c r="I5526" i="59"/>
  <c r="A5527" i="59"/>
  <c r="B5527" i="59"/>
  <c r="C5527" i="59" s="1"/>
  <c r="D5527" i="59"/>
  <c r="F5527" i="59"/>
  <c r="H5527" i="59"/>
  <c r="A5528" i="59"/>
  <c r="B5528" i="59"/>
  <c r="C5528" i="59"/>
  <c r="D5528" i="59"/>
  <c r="E5528" i="59"/>
  <c r="F5528" i="59"/>
  <c r="G5528" i="59"/>
  <c r="H5528" i="59"/>
  <c r="I5528" i="59"/>
  <c r="A5529" i="59"/>
  <c r="B5529" i="59"/>
  <c r="E5529" i="59" s="1"/>
  <c r="F5529" i="59"/>
  <c r="A5530" i="59"/>
  <c r="B5530" i="59"/>
  <c r="D5530" i="59" s="1"/>
  <c r="C5530" i="59"/>
  <c r="E5530" i="59"/>
  <c r="F5530" i="59"/>
  <c r="G5530" i="59"/>
  <c r="I5530" i="59"/>
  <c r="A5531" i="59"/>
  <c r="B5531" i="59"/>
  <c r="C5531" i="59" s="1"/>
  <c r="D5531" i="59"/>
  <c r="F5531" i="59"/>
  <c r="H5531" i="59"/>
  <c r="A5532" i="59"/>
  <c r="B5532" i="59"/>
  <c r="C5532" i="59"/>
  <c r="D5532" i="59"/>
  <c r="E5532" i="59"/>
  <c r="F5532" i="59"/>
  <c r="G5532" i="59"/>
  <c r="H5532" i="59"/>
  <c r="I5532" i="59"/>
  <c r="A5533" i="59"/>
  <c r="B5533" i="59"/>
  <c r="E5533" i="59" s="1"/>
  <c r="F5533" i="59"/>
  <c r="A5534" i="59"/>
  <c r="B5534" i="59"/>
  <c r="C5534" i="59"/>
  <c r="D5534" i="59"/>
  <c r="E5534" i="59"/>
  <c r="F5534" i="59"/>
  <c r="G5534" i="59"/>
  <c r="H5534" i="59"/>
  <c r="I5534" i="59"/>
  <c r="A5535" i="59"/>
  <c r="B5535" i="59"/>
  <c r="E5535" i="59" s="1"/>
  <c r="C5535" i="59"/>
  <c r="D5535" i="59"/>
  <c r="F5535" i="59"/>
  <c r="G5535" i="59"/>
  <c r="H5535" i="59"/>
  <c r="A5536" i="59"/>
  <c r="B5536" i="59"/>
  <c r="C5536" i="59" s="1"/>
  <c r="F5536" i="59"/>
  <c r="A5537" i="59"/>
  <c r="B5537" i="59"/>
  <c r="C5537" i="59" s="1"/>
  <c r="E5537" i="59"/>
  <c r="F5537" i="59"/>
  <c r="I5537" i="59"/>
  <c r="A5538" i="59"/>
  <c r="B5538" i="59"/>
  <c r="C5538" i="59"/>
  <c r="D5538" i="59"/>
  <c r="E5538" i="59"/>
  <c r="F5538" i="59"/>
  <c r="G5538" i="59"/>
  <c r="H5538" i="59"/>
  <c r="I5538" i="59"/>
  <c r="A5539" i="59"/>
  <c r="B5539" i="59"/>
  <c r="E5539" i="59" s="1"/>
  <c r="C5539" i="59"/>
  <c r="D5539" i="59"/>
  <c r="F5539" i="59"/>
  <c r="G5539" i="59"/>
  <c r="H5539" i="59"/>
  <c r="A5540" i="59"/>
  <c r="B5540" i="59"/>
  <c r="C5540" i="59" s="1"/>
  <c r="F5540" i="59"/>
  <c r="A5541" i="59"/>
  <c r="B5541" i="59"/>
  <c r="C5541" i="59" s="1"/>
  <c r="E5541" i="59"/>
  <c r="F5541" i="59"/>
  <c r="I5541" i="59"/>
  <c r="A5542" i="59"/>
  <c r="B5542" i="59"/>
  <c r="C5542" i="59"/>
  <c r="D5542" i="59"/>
  <c r="E5542" i="59"/>
  <c r="F5542" i="59"/>
  <c r="G5542" i="59"/>
  <c r="H5542" i="59"/>
  <c r="I5542" i="59"/>
  <c r="A5543" i="59"/>
  <c r="B5543" i="59"/>
  <c r="E5543" i="59" s="1"/>
  <c r="C5543" i="59"/>
  <c r="D5543" i="59"/>
  <c r="F5543" i="59"/>
  <c r="G5543" i="59"/>
  <c r="H5543" i="59"/>
  <c r="A5544" i="59"/>
  <c r="B5544" i="59"/>
  <c r="C5544" i="59" s="1"/>
  <c r="F5544" i="59"/>
  <c r="A5545" i="59"/>
  <c r="B5545" i="59"/>
  <c r="C5545" i="59" s="1"/>
  <c r="E5545" i="59"/>
  <c r="F5545" i="59"/>
  <c r="I5545" i="59"/>
  <c r="A5546" i="59"/>
  <c r="B5546" i="59"/>
  <c r="C5546" i="59"/>
  <c r="D5546" i="59"/>
  <c r="E5546" i="59"/>
  <c r="F5546" i="59"/>
  <c r="G5546" i="59"/>
  <c r="H5546" i="59"/>
  <c r="I5546" i="59"/>
  <c r="A5547" i="59"/>
  <c r="B5547" i="59"/>
  <c r="E5547" i="59" s="1"/>
  <c r="C5547" i="59"/>
  <c r="D5547" i="59"/>
  <c r="F5547" i="59"/>
  <c r="G5547" i="59"/>
  <c r="H5547" i="59"/>
  <c r="A5548" i="59"/>
  <c r="B5548" i="59"/>
  <c r="C5548" i="59" s="1"/>
  <c r="F5548" i="59"/>
  <c r="A5549" i="59"/>
  <c r="B5549" i="59"/>
  <c r="C5549" i="59" s="1"/>
  <c r="E5549" i="59"/>
  <c r="F5549" i="59"/>
  <c r="I5549" i="59"/>
  <c r="A5550" i="59"/>
  <c r="B5550" i="59"/>
  <c r="C5550" i="59"/>
  <c r="D5550" i="59"/>
  <c r="E5550" i="59"/>
  <c r="F5550" i="59"/>
  <c r="G5550" i="59"/>
  <c r="H5550" i="59"/>
  <c r="I5550" i="59"/>
  <c r="A5551" i="59"/>
  <c r="B5551" i="59"/>
  <c r="E5551" i="59" s="1"/>
  <c r="C5551" i="59"/>
  <c r="D5551" i="59"/>
  <c r="F5551" i="59"/>
  <c r="G5551" i="59"/>
  <c r="H5551" i="59"/>
  <c r="A5552" i="59"/>
  <c r="B5552" i="59"/>
  <c r="C5552" i="59" s="1"/>
  <c r="F5552" i="59"/>
  <c r="A5553" i="59"/>
  <c r="B5553" i="59"/>
  <c r="C5553" i="59" s="1"/>
  <c r="E5553" i="59"/>
  <c r="F5553" i="59"/>
  <c r="I5553" i="59"/>
  <c r="A5554" i="59"/>
  <c r="B5554" i="59"/>
  <c r="C5554" i="59"/>
  <c r="D5554" i="59"/>
  <c r="E5554" i="59"/>
  <c r="F5554" i="59"/>
  <c r="G5554" i="59"/>
  <c r="H5554" i="59"/>
  <c r="I5554" i="59"/>
  <c r="A5555" i="59"/>
  <c r="B5555" i="59"/>
  <c r="E5555" i="59" s="1"/>
  <c r="C5555" i="59"/>
  <c r="D5555" i="59"/>
  <c r="F5555" i="59"/>
  <c r="G5555" i="59"/>
  <c r="H5555" i="59"/>
  <c r="A5556" i="59"/>
  <c r="B5556" i="59"/>
  <c r="C5556" i="59" s="1"/>
  <c r="F5556" i="59"/>
  <c r="A5557" i="59"/>
  <c r="B5557" i="59"/>
  <c r="C5557" i="59" s="1"/>
  <c r="E5557" i="59"/>
  <c r="F5557" i="59"/>
  <c r="I5557" i="59"/>
  <c r="A5558" i="59"/>
  <c r="B5558" i="59"/>
  <c r="C5558" i="59"/>
  <c r="D5558" i="59"/>
  <c r="E5558" i="59"/>
  <c r="F5558" i="59"/>
  <c r="G5558" i="59"/>
  <c r="H5558" i="59"/>
  <c r="I5558" i="59"/>
  <c r="A5559" i="59"/>
  <c r="B5559" i="59"/>
  <c r="E5559" i="59" s="1"/>
  <c r="C5559" i="59"/>
  <c r="D5559" i="59"/>
  <c r="F5559" i="59"/>
  <c r="G5559" i="59"/>
  <c r="H5559" i="59"/>
  <c r="A5560" i="59"/>
  <c r="B5560" i="59"/>
  <c r="C5560" i="59" s="1"/>
  <c r="F5560" i="59"/>
  <c r="A5561" i="59"/>
  <c r="B5561" i="59"/>
  <c r="C5561" i="59" s="1"/>
  <c r="E5561" i="59"/>
  <c r="F5561" i="59"/>
  <c r="I5561" i="59"/>
  <c r="A5562" i="59"/>
  <c r="B5562" i="59"/>
  <c r="C5562" i="59"/>
  <c r="D5562" i="59"/>
  <c r="E5562" i="59"/>
  <c r="F5562" i="59"/>
  <c r="G5562" i="59"/>
  <c r="H5562" i="59"/>
  <c r="I5562" i="59"/>
  <c r="A5563" i="59"/>
  <c r="B5563" i="59"/>
  <c r="E5563" i="59" s="1"/>
  <c r="C5563" i="59"/>
  <c r="D5563" i="59"/>
  <c r="F5563" i="59"/>
  <c r="G5563" i="59"/>
  <c r="H5563" i="59"/>
  <c r="A5564" i="59"/>
  <c r="B5564" i="59"/>
  <c r="C5564" i="59" s="1"/>
  <c r="F5564" i="59"/>
  <c r="A5565" i="59"/>
  <c r="B5565" i="59"/>
  <c r="C5565" i="59" s="1"/>
  <c r="E5565" i="59"/>
  <c r="F5565" i="59"/>
  <c r="I5565" i="59"/>
  <c r="A5566" i="59"/>
  <c r="B5566" i="59"/>
  <c r="C5566" i="59"/>
  <c r="D5566" i="59"/>
  <c r="E5566" i="59"/>
  <c r="F5566" i="59"/>
  <c r="G5566" i="59"/>
  <c r="H5566" i="59"/>
  <c r="I5566" i="59"/>
  <c r="A5567" i="59"/>
  <c r="B5567" i="59"/>
  <c r="E5567" i="59" s="1"/>
  <c r="C5567" i="59"/>
  <c r="D5567" i="59"/>
  <c r="F5567" i="59"/>
  <c r="G5567" i="59"/>
  <c r="H5567" i="59"/>
  <c r="A5568" i="59"/>
  <c r="B5568" i="59"/>
  <c r="C5568" i="59" s="1"/>
  <c r="F5568" i="59"/>
  <c r="A5569" i="59"/>
  <c r="B5569" i="59"/>
  <c r="C5569" i="59" s="1"/>
  <c r="E5569" i="59"/>
  <c r="F5569" i="59"/>
  <c r="I5569" i="59"/>
  <c r="A5570" i="59"/>
  <c r="B5570" i="59"/>
  <c r="C5570" i="59"/>
  <c r="D5570" i="59"/>
  <c r="E5570" i="59"/>
  <c r="F5570" i="59"/>
  <c r="G5570" i="59"/>
  <c r="H5570" i="59"/>
  <c r="I5570" i="59"/>
  <c r="A5571" i="59"/>
  <c r="B5571" i="59"/>
  <c r="E5571" i="59" s="1"/>
  <c r="C5571" i="59"/>
  <c r="D5571" i="59"/>
  <c r="F5571" i="59"/>
  <c r="G5571" i="59"/>
  <c r="H5571" i="59"/>
  <c r="A5572" i="59"/>
  <c r="B5572" i="59"/>
  <c r="C5572" i="59" s="1"/>
  <c r="F5572" i="59"/>
  <c r="A5573" i="59"/>
  <c r="B5573" i="59"/>
  <c r="C5573" i="59" s="1"/>
  <c r="E5573" i="59"/>
  <c r="F5573" i="59"/>
  <c r="I5573" i="59"/>
  <c r="A5574" i="59"/>
  <c r="B5574" i="59"/>
  <c r="C5574" i="59"/>
  <c r="D5574" i="59"/>
  <c r="E5574" i="59"/>
  <c r="F5574" i="59"/>
  <c r="G5574" i="59"/>
  <c r="H5574" i="59"/>
  <c r="I5574" i="59"/>
  <c r="A5575" i="59"/>
  <c r="B5575" i="59"/>
  <c r="E5575" i="59" s="1"/>
  <c r="C5575" i="59"/>
  <c r="D5575" i="59"/>
  <c r="F5575" i="59"/>
  <c r="G5575" i="59"/>
  <c r="H5575" i="59"/>
  <c r="A5576" i="59"/>
  <c r="B5576" i="59"/>
  <c r="C5576" i="59" s="1"/>
  <c r="F5576" i="59"/>
  <c r="A5577" i="59"/>
  <c r="B5577" i="59"/>
  <c r="C5577" i="59" s="1"/>
  <c r="E5577" i="59"/>
  <c r="F5577" i="59"/>
  <c r="I5577" i="59"/>
  <c r="A5578" i="59"/>
  <c r="B5578" i="59"/>
  <c r="C5578" i="59"/>
  <c r="D5578" i="59"/>
  <c r="E5578" i="59"/>
  <c r="F5578" i="59"/>
  <c r="G5578" i="59"/>
  <c r="H5578" i="59"/>
  <c r="I5578" i="59"/>
  <c r="A5579" i="59"/>
  <c r="B5579" i="59"/>
  <c r="E5579" i="59" s="1"/>
  <c r="C5579" i="59"/>
  <c r="D5579" i="59"/>
  <c r="F5579" i="59"/>
  <c r="G5579" i="59"/>
  <c r="H5579" i="59"/>
  <c r="A5580" i="59"/>
  <c r="B5580" i="59"/>
  <c r="C5580" i="59" s="1"/>
  <c r="F5580" i="59"/>
  <c r="A5581" i="59"/>
  <c r="B5581" i="59"/>
  <c r="C5581" i="59" s="1"/>
  <c r="E5581" i="59"/>
  <c r="F5581" i="59"/>
  <c r="I5581" i="59"/>
  <c r="A5582" i="59"/>
  <c r="B5582" i="59"/>
  <c r="C5582" i="59"/>
  <c r="D5582" i="59"/>
  <c r="E5582" i="59"/>
  <c r="F5582" i="59"/>
  <c r="G5582" i="59"/>
  <c r="H5582" i="59"/>
  <c r="I5582" i="59"/>
  <c r="A5583" i="59"/>
  <c r="B5583" i="59"/>
  <c r="E5583" i="59" s="1"/>
  <c r="C5583" i="59"/>
  <c r="D5583" i="59"/>
  <c r="F5583" i="59"/>
  <c r="G5583" i="59"/>
  <c r="H5583" i="59"/>
  <c r="A5584" i="59"/>
  <c r="B5584" i="59"/>
  <c r="C5584" i="59" s="1"/>
  <c r="F5584" i="59"/>
  <c r="A5585" i="59"/>
  <c r="B5585" i="59"/>
  <c r="C5585" i="59" s="1"/>
  <c r="E5585" i="59"/>
  <c r="F5585" i="59"/>
  <c r="I5585" i="59"/>
  <c r="A5586" i="59"/>
  <c r="B5586" i="59"/>
  <c r="C5586" i="59"/>
  <c r="D5586" i="59"/>
  <c r="E5586" i="59"/>
  <c r="F5586" i="59"/>
  <c r="G5586" i="59"/>
  <c r="H5586" i="59"/>
  <c r="I5586" i="59"/>
  <c r="A5587" i="59"/>
  <c r="B5587" i="59"/>
  <c r="E5587" i="59" s="1"/>
  <c r="C5587" i="59"/>
  <c r="D5587" i="59"/>
  <c r="F5587" i="59"/>
  <c r="G5587" i="59"/>
  <c r="H5587" i="59"/>
  <c r="A5588" i="59"/>
  <c r="B5588" i="59"/>
  <c r="C5588" i="59" s="1"/>
  <c r="F5588" i="59"/>
  <c r="A5589" i="59"/>
  <c r="B5589" i="59"/>
  <c r="C5589" i="59" s="1"/>
  <c r="E5589" i="59"/>
  <c r="F5589" i="59"/>
  <c r="I5589" i="59"/>
  <c r="A5590" i="59"/>
  <c r="B5590" i="59"/>
  <c r="C5590" i="59"/>
  <c r="D5590" i="59"/>
  <c r="E5590" i="59"/>
  <c r="F5590" i="59"/>
  <c r="G5590" i="59"/>
  <c r="H5590" i="59"/>
  <c r="I5590" i="59"/>
  <c r="A5591" i="59"/>
  <c r="B5591" i="59"/>
  <c r="E5591" i="59" s="1"/>
  <c r="C5591" i="59"/>
  <c r="D5591" i="59"/>
  <c r="F5591" i="59"/>
  <c r="G5591" i="59"/>
  <c r="H5591" i="59"/>
  <c r="A5592" i="59"/>
  <c r="B5592" i="59"/>
  <c r="C5592" i="59" s="1"/>
  <c r="F5592" i="59"/>
  <c r="A5593" i="59"/>
  <c r="B5593" i="59"/>
  <c r="C5593" i="59" s="1"/>
  <c r="E5593" i="59"/>
  <c r="F5593" i="59"/>
  <c r="I5593" i="59"/>
  <c r="A5594" i="59"/>
  <c r="B5594" i="59"/>
  <c r="C5594" i="59"/>
  <c r="D5594" i="59"/>
  <c r="E5594" i="59"/>
  <c r="F5594" i="59"/>
  <c r="G5594" i="59"/>
  <c r="H5594" i="59"/>
  <c r="I5594" i="59"/>
  <c r="A5595" i="59"/>
  <c r="B5595" i="59"/>
  <c r="E5595" i="59" s="1"/>
  <c r="C5595" i="59"/>
  <c r="D5595" i="59"/>
  <c r="F5595" i="59"/>
  <c r="G5595" i="59"/>
  <c r="H5595" i="59"/>
  <c r="A5596" i="59"/>
  <c r="B5596" i="59"/>
  <c r="C5596" i="59" s="1"/>
  <c r="F5596" i="59"/>
  <c r="A5597" i="59"/>
  <c r="B5597" i="59"/>
  <c r="C5597" i="59" s="1"/>
  <c r="E5597" i="59"/>
  <c r="F5597" i="59"/>
  <c r="I5597" i="59"/>
  <c r="A5598" i="59"/>
  <c r="B5598" i="59"/>
  <c r="C5598" i="59"/>
  <c r="D5598" i="59"/>
  <c r="E5598" i="59"/>
  <c r="F5598" i="59"/>
  <c r="G5598" i="59"/>
  <c r="H5598" i="59"/>
  <c r="I5598" i="59"/>
  <c r="A5599" i="59"/>
  <c r="B5599" i="59"/>
  <c r="E5599" i="59" s="1"/>
  <c r="C5599" i="59"/>
  <c r="D5599" i="59"/>
  <c r="F5599" i="59"/>
  <c r="G5599" i="59"/>
  <c r="H5599" i="59"/>
  <c r="A5600" i="59"/>
  <c r="B5600" i="59"/>
  <c r="C5600" i="59" s="1"/>
  <c r="F5600" i="59"/>
  <c r="A5601" i="59"/>
  <c r="B5601" i="59"/>
  <c r="C5601" i="59" s="1"/>
  <c r="E5601" i="59"/>
  <c r="F5601" i="59"/>
  <c r="I5601" i="59"/>
  <c r="A5602" i="59"/>
  <c r="B5602" i="59"/>
  <c r="C5602" i="59"/>
  <c r="D5602" i="59"/>
  <c r="E5602" i="59"/>
  <c r="F5602" i="59"/>
  <c r="G5602" i="59"/>
  <c r="H5602" i="59"/>
  <c r="I5602" i="59"/>
  <c r="A5603" i="59"/>
  <c r="B5603" i="59"/>
  <c r="E5603" i="59" s="1"/>
  <c r="C5603" i="59"/>
  <c r="D5603" i="59"/>
  <c r="F5603" i="59"/>
  <c r="G5603" i="59"/>
  <c r="H5603" i="59"/>
  <c r="A5604" i="59"/>
  <c r="B5604" i="59"/>
  <c r="C5604" i="59" s="1"/>
  <c r="F5604" i="59"/>
  <c r="A5605" i="59"/>
  <c r="B5605" i="59"/>
  <c r="C5605" i="59" s="1"/>
  <c r="E5605" i="59"/>
  <c r="F5605" i="59"/>
  <c r="I5605" i="59"/>
  <c r="A5606" i="59"/>
  <c r="B5606" i="59"/>
  <c r="C5606" i="59"/>
  <c r="D5606" i="59"/>
  <c r="E5606" i="59"/>
  <c r="F5606" i="59"/>
  <c r="G5606" i="59"/>
  <c r="H5606" i="59"/>
  <c r="I5606" i="59"/>
  <c r="A5607" i="59"/>
  <c r="B5607" i="59"/>
  <c r="E5607" i="59" s="1"/>
  <c r="C5607" i="59"/>
  <c r="D5607" i="59"/>
  <c r="F5607" i="59"/>
  <c r="G5607" i="59"/>
  <c r="H5607" i="59"/>
  <c r="A5608" i="59"/>
  <c r="B5608" i="59"/>
  <c r="C5608" i="59" s="1"/>
  <c r="F5608" i="59"/>
  <c r="A5609" i="59"/>
  <c r="B5609" i="59"/>
  <c r="C5609" i="59" s="1"/>
  <c r="E5609" i="59"/>
  <c r="F5609" i="59"/>
  <c r="I5609" i="59"/>
  <c r="A5610" i="59"/>
  <c r="B5610" i="59"/>
  <c r="C5610" i="59"/>
  <c r="D5610" i="59"/>
  <c r="E5610" i="59"/>
  <c r="F5610" i="59"/>
  <c r="G5610" i="59"/>
  <c r="H5610" i="59"/>
  <c r="I5610" i="59"/>
  <c r="A5611" i="59"/>
  <c r="B5611" i="59"/>
  <c r="E5611" i="59" s="1"/>
  <c r="C5611" i="59"/>
  <c r="D5611" i="59"/>
  <c r="F5611" i="59"/>
  <c r="G5611" i="59"/>
  <c r="H5611" i="59"/>
  <c r="A5612" i="59"/>
  <c r="B5612" i="59"/>
  <c r="C5612" i="59" s="1"/>
  <c r="F5612" i="59"/>
  <c r="A5613" i="59"/>
  <c r="B5613" i="59"/>
  <c r="C5613" i="59" s="1"/>
  <c r="E5613" i="59"/>
  <c r="F5613" i="59"/>
  <c r="I5613" i="59"/>
  <c r="A5614" i="59"/>
  <c r="B5614" i="59"/>
  <c r="C5614" i="59"/>
  <c r="D5614" i="59"/>
  <c r="E5614" i="59"/>
  <c r="F5614" i="59"/>
  <c r="G5614" i="59"/>
  <c r="H5614" i="59"/>
  <c r="I5614" i="59"/>
  <c r="A5615" i="59"/>
  <c r="B5615" i="59"/>
  <c r="E5615" i="59" s="1"/>
  <c r="C5615" i="59"/>
  <c r="D5615" i="59"/>
  <c r="F5615" i="59"/>
  <c r="G5615" i="59"/>
  <c r="H5615" i="59"/>
  <c r="A5616" i="59"/>
  <c r="B5616" i="59"/>
  <c r="C5616" i="59" s="1"/>
  <c r="F5616" i="59"/>
  <c r="A5617" i="59"/>
  <c r="B5617" i="59"/>
  <c r="C5617" i="59" s="1"/>
  <c r="E5617" i="59"/>
  <c r="F5617" i="59"/>
  <c r="I5617" i="59"/>
  <c r="A5618" i="59"/>
  <c r="B5618" i="59"/>
  <c r="C5618" i="59"/>
  <c r="D5618" i="59"/>
  <c r="E5618" i="59"/>
  <c r="F5618" i="59"/>
  <c r="G5618" i="59"/>
  <c r="H5618" i="59"/>
  <c r="I5618" i="59"/>
  <c r="A5619" i="59"/>
  <c r="B5619" i="59"/>
  <c r="E5619" i="59" s="1"/>
  <c r="C5619" i="59"/>
  <c r="D5619" i="59"/>
  <c r="F5619" i="59"/>
  <c r="G5619" i="59"/>
  <c r="H5619" i="59"/>
  <c r="A5620" i="59"/>
  <c r="B5620" i="59"/>
  <c r="C5620" i="59" s="1"/>
  <c r="F5620" i="59"/>
  <c r="A5621" i="59"/>
  <c r="B5621" i="59"/>
  <c r="C5621" i="59" s="1"/>
  <c r="E5621" i="59"/>
  <c r="F5621" i="59"/>
  <c r="I5621" i="59"/>
  <c r="A5622" i="59"/>
  <c r="B5622" i="59"/>
  <c r="C5622" i="59"/>
  <c r="D5622" i="59"/>
  <c r="E5622" i="59"/>
  <c r="F5622" i="59"/>
  <c r="G5622" i="59"/>
  <c r="H5622" i="59"/>
  <c r="I5622" i="59"/>
  <c r="A5623" i="59"/>
  <c r="B5623" i="59"/>
  <c r="E5623" i="59" s="1"/>
  <c r="C5623" i="59"/>
  <c r="D5623" i="59"/>
  <c r="F5623" i="59"/>
  <c r="G5623" i="59"/>
  <c r="H5623" i="59"/>
  <c r="A5624" i="59"/>
  <c r="B5624" i="59"/>
  <c r="C5624" i="59" s="1"/>
  <c r="F5624" i="59"/>
  <c r="A5625" i="59"/>
  <c r="B5625" i="59"/>
  <c r="C5625" i="59" s="1"/>
  <c r="E5625" i="59"/>
  <c r="F5625" i="59"/>
  <c r="I5625" i="59"/>
  <c r="A5626" i="59"/>
  <c r="B5626" i="59"/>
  <c r="C5626" i="59"/>
  <c r="D5626" i="59"/>
  <c r="E5626" i="59"/>
  <c r="F5626" i="59"/>
  <c r="G5626" i="59"/>
  <c r="H5626" i="59"/>
  <c r="I5626" i="59"/>
  <c r="A5627" i="59"/>
  <c r="B5627" i="59"/>
  <c r="E5627" i="59" s="1"/>
  <c r="C5627" i="59"/>
  <c r="D5627" i="59"/>
  <c r="F5627" i="59"/>
  <c r="G5627" i="59"/>
  <c r="H5627" i="59"/>
  <c r="A5628" i="59"/>
  <c r="B5628" i="59"/>
  <c r="C5628" i="59" s="1"/>
  <c r="F5628" i="59"/>
  <c r="A5629" i="59"/>
  <c r="B5629" i="59"/>
  <c r="C5629" i="59" s="1"/>
  <c r="E5629" i="59"/>
  <c r="F5629" i="59"/>
  <c r="I5629" i="59"/>
  <c r="A5630" i="59"/>
  <c r="B5630" i="59"/>
  <c r="C5630" i="59"/>
  <c r="D5630" i="59"/>
  <c r="E5630" i="59"/>
  <c r="F5630" i="59"/>
  <c r="G5630" i="59"/>
  <c r="H5630" i="59"/>
  <c r="I5630" i="59"/>
  <c r="A5631" i="59"/>
  <c r="B5631" i="59"/>
  <c r="E5631" i="59" s="1"/>
  <c r="C5631" i="59"/>
  <c r="D5631" i="59"/>
  <c r="F5631" i="59"/>
  <c r="G5631" i="59"/>
  <c r="H5631" i="59"/>
  <c r="A5632" i="59"/>
  <c r="B5632" i="59"/>
  <c r="C5632" i="59" s="1"/>
  <c r="F5632" i="59"/>
  <c r="A5633" i="59"/>
  <c r="B5633" i="59"/>
  <c r="C5633" i="59" s="1"/>
  <c r="E5633" i="59"/>
  <c r="F5633" i="59"/>
  <c r="I5633" i="59"/>
  <c r="A5634" i="59"/>
  <c r="B5634" i="59"/>
  <c r="C5634" i="59"/>
  <c r="D5634" i="59"/>
  <c r="E5634" i="59"/>
  <c r="F5634" i="59"/>
  <c r="G5634" i="59"/>
  <c r="H5634" i="59"/>
  <c r="I5634" i="59"/>
  <c r="A5635" i="59"/>
  <c r="B5635" i="59"/>
  <c r="E5635" i="59" s="1"/>
  <c r="C5635" i="59"/>
  <c r="D5635" i="59"/>
  <c r="F5635" i="59"/>
  <c r="G5635" i="59"/>
  <c r="H5635" i="59"/>
  <c r="A5636" i="59"/>
  <c r="B5636" i="59"/>
  <c r="C5636" i="59" s="1"/>
  <c r="F5636" i="59"/>
  <c r="A5637" i="59"/>
  <c r="B5637" i="59"/>
  <c r="C5637" i="59" s="1"/>
  <c r="E5637" i="59"/>
  <c r="F5637" i="59"/>
  <c r="I5637" i="59"/>
  <c r="A5638" i="59"/>
  <c r="B5638" i="59"/>
  <c r="C5638" i="59"/>
  <c r="D5638" i="59"/>
  <c r="E5638" i="59"/>
  <c r="F5638" i="59"/>
  <c r="G5638" i="59"/>
  <c r="H5638" i="59"/>
  <c r="I5638" i="59"/>
  <c r="A5639" i="59"/>
  <c r="B5639" i="59"/>
  <c r="E5639" i="59" s="1"/>
  <c r="C5639" i="59"/>
  <c r="D5639" i="59"/>
  <c r="F5639" i="59"/>
  <c r="G5639" i="59"/>
  <c r="H5639" i="59"/>
  <c r="A5640" i="59"/>
  <c r="B5640" i="59"/>
  <c r="C5640" i="59" s="1"/>
  <c r="F5640" i="59"/>
  <c r="A5641" i="59"/>
  <c r="B5641" i="59"/>
  <c r="C5641" i="59" s="1"/>
  <c r="E5641" i="59"/>
  <c r="F5641" i="59"/>
  <c r="I5641" i="59"/>
  <c r="A5642" i="59"/>
  <c r="B5642" i="59"/>
  <c r="C5642" i="59"/>
  <c r="D5642" i="59"/>
  <c r="E5642" i="59"/>
  <c r="F5642" i="59"/>
  <c r="G5642" i="59"/>
  <c r="H5642" i="59"/>
  <c r="I5642" i="59"/>
  <c r="A5643" i="59"/>
  <c r="B5643" i="59"/>
  <c r="E5643" i="59" s="1"/>
  <c r="C5643" i="59"/>
  <c r="D5643" i="59"/>
  <c r="F5643" i="59"/>
  <c r="G5643" i="59"/>
  <c r="H5643" i="59"/>
  <c r="A5644" i="59"/>
  <c r="B5644" i="59"/>
  <c r="C5644" i="59" s="1"/>
  <c r="F5644" i="59"/>
  <c r="A5645" i="59"/>
  <c r="B5645" i="59"/>
  <c r="C5645" i="59" s="1"/>
  <c r="E5645" i="59"/>
  <c r="F5645" i="59"/>
  <c r="I5645" i="59"/>
  <c r="A5646" i="59"/>
  <c r="B5646" i="59"/>
  <c r="C5646" i="59"/>
  <c r="D5646" i="59"/>
  <c r="E5646" i="59"/>
  <c r="F5646" i="59"/>
  <c r="G5646" i="59"/>
  <c r="H5646" i="59"/>
  <c r="I5646" i="59"/>
  <c r="A5647" i="59"/>
  <c r="B5647" i="59"/>
  <c r="E5647" i="59" s="1"/>
  <c r="C5647" i="59"/>
  <c r="D5647" i="59"/>
  <c r="F5647" i="59"/>
  <c r="G5647" i="59"/>
  <c r="H5647" i="59"/>
  <c r="A5648" i="59"/>
  <c r="B5648" i="59"/>
  <c r="C5648" i="59" s="1"/>
  <c r="F5648" i="59"/>
  <c r="A5649" i="59"/>
  <c r="B5649" i="59"/>
  <c r="C5649" i="59" s="1"/>
  <c r="E5649" i="59"/>
  <c r="F5649" i="59"/>
  <c r="I5649" i="59"/>
  <c r="A5650" i="59"/>
  <c r="B5650" i="59"/>
  <c r="C5650" i="59"/>
  <c r="D5650" i="59"/>
  <c r="E5650" i="59"/>
  <c r="F5650" i="59"/>
  <c r="G5650" i="59"/>
  <c r="H5650" i="59"/>
  <c r="I5650" i="59"/>
  <c r="A5651" i="59"/>
  <c r="B5651" i="59"/>
  <c r="E5651" i="59" s="1"/>
  <c r="C5651" i="59"/>
  <c r="D5651" i="59"/>
  <c r="F5651" i="59"/>
  <c r="G5651" i="59"/>
  <c r="H5651" i="59"/>
  <c r="A5652" i="59"/>
  <c r="B5652" i="59"/>
  <c r="C5652" i="59" s="1"/>
  <c r="F5652" i="59"/>
  <c r="A5653" i="59"/>
  <c r="B5653" i="59"/>
  <c r="C5653" i="59" s="1"/>
  <c r="E5653" i="59"/>
  <c r="F5653" i="59"/>
  <c r="I5653" i="59"/>
  <c r="A5654" i="59"/>
  <c r="B5654" i="59"/>
  <c r="C5654" i="59"/>
  <c r="D5654" i="59"/>
  <c r="E5654" i="59"/>
  <c r="F5654" i="59"/>
  <c r="G5654" i="59"/>
  <c r="H5654" i="59"/>
  <c r="I5654" i="59"/>
  <c r="A5655" i="59"/>
  <c r="B5655" i="59"/>
  <c r="E5655" i="59" s="1"/>
  <c r="C5655" i="59"/>
  <c r="D5655" i="59"/>
  <c r="F5655" i="59"/>
  <c r="G5655" i="59"/>
  <c r="H5655" i="59"/>
  <c r="A5656" i="59"/>
  <c r="B5656" i="59"/>
  <c r="C5656" i="59" s="1"/>
  <c r="F5656" i="59"/>
  <c r="A5657" i="59"/>
  <c r="B5657" i="59"/>
  <c r="C5657" i="59" s="1"/>
  <c r="E5657" i="59"/>
  <c r="F5657" i="59"/>
  <c r="I5657" i="59"/>
  <c r="A5658" i="59"/>
  <c r="B5658" i="59"/>
  <c r="C5658" i="59"/>
  <c r="D5658" i="59"/>
  <c r="E5658" i="59"/>
  <c r="F5658" i="59"/>
  <c r="G5658" i="59"/>
  <c r="H5658" i="59"/>
  <c r="I5658" i="59"/>
  <c r="A5659" i="59"/>
  <c r="B5659" i="59"/>
  <c r="E5659" i="59" s="1"/>
  <c r="C5659" i="59"/>
  <c r="D5659" i="59"/>
  <c r="F5659" i="59"/>
  <c r="G5659" i="59"/>
  <c r="H5659" i="59"/>
  <c r="A5660" i="59"/>
  <c r="B5660" i="59"/>
  <c r="C5660" i="59" s="1"/>
  <c r="F5660" i="59"/>
  <c r="A5661" i="59"/>
  <c r="B5661" i="59"/>
  <c r="C5661" i="59" s="1"/>
  <c r="E5661" i="59"/>
  <c r="F5661" i="59"/>
  <c r="I5661" i="59"/>
  <c r="A5662" i="59"/>
  <c r="B5662" i="59"/>
  <c r="C5662" i="59"/>
  <c r="D5662" i="59"/>
  <c r="E5662" i="59"/>
  <c r="F5662" i="59"/>
  <c r="G5662" i="59"/>
  <c r="H5662" i="59"/>
  <c r="I5662" i="59"/>
  <c r="A5663" i="59"/>
  <c r="B5663" i="59"/>
  <c r="E5663" i="59" s="1"/>
  <c r="C5663" i="59"/>
  <c r="D5663" i="59"/>
  <c r="F5663" i="59"/>
  <c r="G5663" i="59"/>
  <c r="H5663" i="59"/>
  <c r="A5664" i="59"/>
  <c r="B5664" i="59"/>
  <c r="F5664" i="59" s="1"/>
  <c r="A5665" i="59"/>
  <c r="B5665" i="59"/>
  <c r="C5665" i="59" s="1"/>
  <c r="E5665" i="59"/>
  <c r="F5665" i="59"/>
  <c r="I5665" i="59"/>
  <c r="A5666" i="59"/>
  <c r="B5666" i="59"/>
  <c r="C5666" i="59"/>
  <c r="D5666" i="59"/>
  <c r="E5666" i="59"/>
  <c r="F5666" i="59"/>
  <c r="G5666" i="59"/>
  <c r="H5666" i="59"/>
  <c r="I5666" i="59"/>
  <c r="A5667" i="59"/>
  <c r="B5667" i="59"/>
  <c r="E5667" i="59" s="1"/>
  <c r="C5667" i="59"/>
  <c r="D5667" i="59"/>
  <c r="F5667" i="59"/>
  <c r="G5667" i="59"/>
  <c r="H5667" i="59"/>
  <c r="A5668" i="59"/>
  <c r="B5668" i="59"/>
  <c r="F5668" i="59" s="1"/>
  <c r="A5669" i="59"/>
  <c r="B5669" i="59"/>
  <c r="C5669" i="59" s="1"/>
  <c r="E5669" i="59"/>
  <c r="F5669" i="59"/>
  <c r="I5669" i="59"/>
  <c r="A5670" i="59"/>
  <c r="B5670" i="59"/>
  <c r="C5670" i="59"/>
  <c r="D5670" i="59"/>
  <c r="E5670" i="59"/>
  <c r="F5670" i="59"/>
  <c r="G5670" i="59"/>
  <c r="H5670" i="59"/>
  <c r="I5670" i="59"/>
  <c r="A5671" i="59"/>
  <c r="B5671" i="59"/>
  <c r="E5671" i="59" s="1"/>
  <c r="C5671" i="59"/>
  <c r="D5671" i="59"/>
  <c r="F5671" i="59"/>
  <c r="G5671" i="59"/>
  <c r="H5671" i="59"/>
  <c r="A5672" i="59"/>
  <c r="B5672" i="59"/>
  <c r="C5672" i="59" s="1"/>
  <c r="A5673" i="59"/>
  <c r="B5673" i="59"/>
  <c r="E5673" i="59" s="1"/>
  <c r="A5674" i="59"/>
  <c r="B5674" i="59"/>
  <c r="C5674" i="59"/>
  <c r="D5674" i="59"/>
  <c r="E5674" i="59"/>
  <c r="F5674" i="59"/>
  <c r="G5674" i="59"/>
  <c r="H5674" i="59"/>
  <c r="I5674" i="59"/>
  <c r="A5675" i="59"/>
  <c r="B5675" i="59"/>
  <c r="E5675" i="59" s="1"/>
  <c r="C5675" i="59"/>
  <c r="D5675" i="59"/>
  <c r="F5675" i="59"/>
  <c r="G5675" i="59"/>
  <c r="H5675" i="59"/>
  <c r="A5676" i="59"/>
  <c r="B5676" i="59"/>
  <c r="C5676" i="59"/>
  <c r="F5676" i="59"/>
  <c r="G5676" i="59"/>
  <c r="A5677" i="59"/>
  <c r="B5677" i="59"/>
  <c r="E5677" i="59"/>
  <c r="F5677" i="59"/>
  <c r="A5678" i="59"/>
  <c r="B5678" i="59"/>
  <c r="C5678" i="59"/>
  <c r="D5678" i="59"/>
  <c r="E5678" i="59"/>
  <c r="F5678" i="59"/>
  <c r="G5678" i="59"/>
  <c r="H5678" i="59"/>
  <c r="I5678" i="59"/>
  <c r="A5679" i="59"/>
  <c r="B5679" i="59"/>
  <c r="E5679" i="59" s="1"/>
  <c r="C5679" i="59"/>
  <c r="D5679" i="59"/>
  <c r="F5679" i="59"/>
  <c r="G5679" i="59"/>
  <c r="H5679" i="59"/>
  <c r="A5680" i="59"/>
  <c r="B5680" i="59"/>
  <c r="F5680" i="59" s="1"/>
  <c r="C5680" i="59"/>
  <c r="G5680" i="59"/>
  <c r="A5681" i="59"/>
  <c r="B5681" i="59"/>
  <c r="E5681" i="59" s="1"/>
  <c r="F5681" i="59"/>
  <c r="A5682" i="59"/>
  <c r="B5682" i="59"/>
  <c r="C5682" i="59"/>
  <c r="D5682" i="59"/>
  <c r="E5682" i="59"/>
  <c r="F5682" i="59"/>
  <c r="G5682" i="59"/>
  <c r="H5682" i="59"/>
  <c r="I5682" i="59"/>
  <c r="A5683" i="59"/>
  <c r="B5683" i="59"/>
  <c r="E5683" i="59" s="1"/>
  <c r="C5683" i="59"/>
  <c r="D5683" i="59"/>
  <c r="F5683" i="59"/>
  <c r="G5683" i="59"/>
  <c r="H5683" i="59"/>
  <c r="A5684" i="59"/>
  <c r="B5684" i="59"/>
  <c r="C5684" i="59"/>
  <c r="F5684" i="59"/>
  <c r="G5684" i="59"/>
  <c r="A5685" i="59"/>
  <c r="B5685" i="59"/>
  <c r="E5685" i="59"/>
  <c r="F5685" i="59"/>
  <c r="A5686" i="59"/>
  <c r="B5686" i="59"/>
  <c r="C5686" i="59"/>
  <c r="D5686" i="59"/>
  <c r="E5686" i="59"/>
  <c r="F5686" i="59"/>
  <c r="G5686" i="59"/>
  <c r="H5686" i="59"/>
  <c r="I5686" i="59"/>
  <c r="A5687" i="59"/>
  <c r="B5687" i="59"/>
  <c r="E5687" i="59" s="1"/>
  <c r="C5687" i="59"/>
  <c r="D5687" i="59"/>
  <c r="F5687" i="59"/>
  <c r="G5687" i="59"/>
  <c r="H5687" i="59"/>
  <c r="A5688" i="59"/>
  <c r="B5688" i="59"/>
  <c r="F5688" i="59" s="1"/>
  <c r="C5688" i="59"/>
  <c r="G5688" i="59"/>
  <c r="A5689" i="59"/>
  <c r="B5689" i="59"/>
  <c r="E5689" i="59" s="1"/>
  <c r="F5689" i="59"/>
  <c r="A5690" i="59"/>
  <c r="B5690" i="59"/>
  <c r="C5690" i="59"/>
  <c r="D5690" i="59"/>
  <c r="E5690" i="59"/>
  <c r="F5690" i="59"/>
  <c r="G5690" i="59"/>
  <c r="H5690" i="59"/>
  <c r="I5690" i="59"/>
  <c r="A5691" i="59"/>
  <c r="B5691" i="59"/>
  <c r="E5691" i="59" s="1"/>
  <c r="C5691" i="59"/>
  <c r="D5691" i="59"/>
  <c r="F5691" i="59"/>
  <c r="G5691" i="59"/>
  <c r="H5691" i="59"/>
  <c r="A5692" i="59"/>
  <c r="B5692" i="59"/>
  <c r="C5692" i="59"/>
  <c r="F5692" i="59"/>
  <c r="G5692" i="59"/>
  <c r="A5693" i="59"/>
  <c r="B5693" i="59"/>
  <c r="A5694" i="59"/>
  <c r="B5694" i="59"/>
  <c r="C5694" i="59"/>
  <c r="D5694" i="59"/>
  <c r="E5694" i="59"/>
  <c r="F5694" i="59"/>
  <c r="G5694" i="59"/>
  <c r="H5694" i="59"/>
  <c r="I5694" i="59"/>
  <c r="A5695" i="59"/>
  <c r="B5695" i="59"/>
  <c r="E5695" i="59" s="1"/>
  <c r="C5695" i="59"/>
  <c r="D5695" i="59"/>
  <c r="F5695" i="59"/>
  <c r="G5695" i="59"/>
  <c r="H5695" i="59"/>
  <c r="A5696" i="59"/>
  <c r="B5696" i="59"/>
  <c r="F5696" i="59" s="1"/>
  <c r="C5696" i="59"/>
  <c r="G5696" i="59"/>
  <c r="A5697" i="59"/>
  <c r="B5697" i="59"/>
  <c r="E5697" i="59" s="1"/>
  <c r="A5698" i="59"/>
  <c r="B5698" i="59"/>
  <c r="C5698" i="59"/>
  <c r="D5698" i="59"/>
  <c r="E5698" i="59"/>
  <c r="F5698" i="59"/>
  <c r="G5698" i="59"/>
  <c r="H5698" i="59"/>
  <c r="I5698" i="59"/>
  <c r="A5699" i="59"/>
  <c r="B5699" i="59"/>
  <c r="E5699" i="59" s="1"/>
  <c r="C5699" i="59"/>
  <c r="D5699" i="59"/>
  <c r="F5699" i="59"/>
  <c r="G5699" i="59"/>
  <c r="H5699" i="59"/>
  <c r="A5700" i="59"/>
  <c r="B5700" i="59"/>
  <c r="C5700" i="59"/>
  <c r="F5700" i="59"/>
  <c r="G5700" i="59"/>
  <c r="A5701" i="59"/>
  <c r="B5701" i="59"/>
  <c r="F5701" i="59"/>
  <c r="A5702" i="59"/>
  <c r="B5702" i="59"/>
  <c r="C5702" i="59"/>
  <c r="D5702" i="59"/>
  <c r="E5702" i="59"/>
  <c r="F5702" i="59"/>
  <c r="G5702" i="59"/>
  <c r="H5702" i="59"/>
  <c r="I5702" i="59"/>
  <c r="A5703" i="59"/>
  <c r="B5703" i="59"/>
  <c r="E5703" i="59" s="1"/>
  <c r="C5703" i="59"/>
  <c r="D5703" i="59"/>
  <c r="F5703" i="59"/>
  <c r="G5703" i="59"/>
  <c r="H5703" i="59"/>
  <c r="A5704" i="59"/>
  <c r="B5704" i="59"/>
  <c r="F5704" i="59" s="1"/>
  <c r="C5704" i="59"/>
  <c r="G5704" i="59"/>
  <c r="A5705" i="59"/>
  <c r="B5705" i="59"/>
  <c r="E5705" i="59" s="1"/>
  <c r="A5706" i="59"/>
  <c r="B5706" i="59"/>
  <c r="C5706" i="59"/>
  <c r="D5706" i="59"/>
  <c r="E5706" i="59"/>
  <c r="F5706" i="59"/>
  <c r="G5706" i="59"/>
  <c r="H5706" i="59"/>
  <c r="I5706" i="59"/>
  <c r="A5707" i="59"/>
  <c r="B5707" i="59"/>
  <c r="E5707" i="59" s="1"/>
  <c r="C5707" i="59"/>
  <c r="D5707" i="59"/>
  <c r="F5707" i="59"/>
  <c r="G5707" i="59"/>
  <c r="H5707" i="59"/>
  <c r="A5708" i="59"/>
  <c r="B5708" i="59"/>
  <c r="C5708" i="59"/>
  <c r="F5708" i="59"/>
  <c r="G5708" i="59"/>
  <c r="A5709" i="59"/>
  <c r="B5709" i="59"/>
  <c r="F5709" i="59"/>
  <c r="A5710" i="59"/>
  <c r="B5710" i="59"/>
  <c r="C5710" i="59"/>
  <c r="D5710" i="59"/>
  <c r="E5710" i="59"/>
  <c r="F5710" i="59"/>
  <c r="G5710" i="59"/>
  <c r="H5710" i="59"/>
  <c r="I5710" i="59"/>
  <c r="A5711" i="59"/>
  <c r="B5711" i="59"/>
  <c r="E5711" i="59" s="1"/>
  <c r="C5711" i="59"/>
  <c r="D5711" i="59"/>
  <c r="F5711" i="59"/>
  <c r="G5711" i="59"/>
  <c r="H5711" i="59"/>
  <c r="A5712" i="59"/>
  <c r="B5712" i="59"/>
  <c r="F5712" i="59" s="1"/>
  <c r="C5712" i="59"/>
  <c r="G5712" i="59"/>
  <c r="A5713" i="59"/>
  <c r="B5713" i="59"/>
  <c r="E5713" i="59" s="1"/>
  <c r="A5714" i="59"/>
  <c r="B5714" i="59"/>
  <c r="C5714" i="59"/>
  <c r="D5714" i="59"/>
  <c r="E5714" i="59"/>
  <c r="F5714" i="59"/>
  <c r="G5714" i="59"/>
  <c r="H5714" i="59"/>
  <c r="I5714" i="59"/>
  <c r="A5715" i="59"/>
  <c r="B5715" i="59"/>
  <c r="E5715" i="59" s="1"/>
  <c r="C5715" i="59"/>
  <c r="D5715" i="59"/>
  <c r="F5715" i="59"/>
  <c r="G5715" i="59"/>
  <c r="H5715" i="59"/>
  <c r="A5716" i="59"/>
  <c r="B5716" i="59"/>
  <c r="C5716" i="59"/>
  <c r="F5716" i="59"/>
  <c r="G5716" i="59"/>
  <c r="A5717" i="59"/>
  <c r="B5717" i="59"/>
  <c r="F5717" i="59"/>
  <c r="A5718" i="59"/>
  <c r="B5718" i="59"/>
  <c r="C5718" i="59"/>
  <c r="D5718" i="59"/>
  <c r="E5718" i="59"/>
  <c r="F5718" i="59"/>
  <c r="G5718" i="59"/>
  <c r="H5718" i="59"/>
  <c r="I5718" i="59"/>
  <c r="A5719" i="59"/>
  <c r="B5719" i="59"/>
  <c r="E5719" i="59" s="1"/>
  <c r="C5719" i="59"/>
  <c r="D5719" i="59"/>
  <c r="F5719" i="59"/>
  <c r="G5719" i="59"/>
  <c r="H5719" i="59"/>
  <c r="A5720" i="59"/>
  <c r="B5720" i="59"/>
  <c r="F5720" i="59" s="1"/>
  <c r="C5720" i="59"/>
  <c r="G5720" i="59"/>
  <c r="A5721" i="59"/>
  <c r="B5721" i="59"/>
  <c r="E5721" i="59" s="1"/>
  <c r="A5722" i="59"/>
  <c r="B5722" i="59"/>
  <c r="C5722" i="59"/>
  <c r="D5722" i="59"/>
  <c r="E5722" i="59"/>
  <c r="F5722" i="59"/>
  <c r="G5722" i="59"/>
  <c r="H5722" i="59"/>
  <c r="I5722" i="59"/>
  <c r="A5723" i="59"/>
  <c r="B5723" i="59"/>
  <c r="E5723" i="59" s="1"/>
  <c r="C5723" i="59"/>
  <c r="D5723" i="59"/>
  <c r="F5723" i="59"/>
  <c r="G5723" i="59"/>
  <c r="H5723" i="59"/>
  <c r="A5724" i="59"/>
  <c r="B5724" i="59"/>
  <c r="C5724" i="59"/>
  <c r="F5724" i="59"/>
  <c r="G5724" i="59"/>
  <c r="A5725" i="59"/>
  <c r="B5725" i="59"/>
  <c r="F5725" i="59"/>
  <c r="A5726" i="59"/>
  <c r="B5726" i="59"/>
  <c r="C5726" i="59"/>
  <c r="D5726" i="59"/>
  <c r="E5726" i="59"/>
  <c r="F5726" i="59"/>
  <c r="G5726" i="59"/>
  <c r="H5726" i="59"/>
  <c r="I5726" i="59"/>
  <c r="A5727" i="59"/>
  <c r="B5727" i="59"/>
  <c r="E5727" i="59" s="1"/>
  <c r="C5727" i="59"/>
  <c r="D5727" i="59"/>
  <c r="F5727" i="59"/>
  <c r="G5727" i="59"/>
  <c r="H5727" i="59"/>
  <c r="A5728" i="59"/>
  <c r="B5728" i="59"/>
  <c r="F5728" i="59" s="1"/>
  <c r="C5728" i="59"/>
  <c r="G5728" i="59"/>
  <c r="A5729" i="59"/>
  <c r="B5729" i="59"/>
  <c r="E5729" i="59" s="1"/>
  <c r="A5730" i="59"/>
  <c r="B5730" i="59"/>
  <c r="C5730" i="59"/>
  <c r="D5730" i="59"/>
  <c r="E5730" i="59"/>
  <c r="F5730" i="59"/>
  <c r="G5730" i="59"/>
  <c r="H5730" i="59"/>
  <c r="I5730" i="59"/>
  <c r="A5731" i="59"/>
  <c r="B5731" i="59"/>
  <c r="E5731" i="59" s="1"/>
  <c r="C5731" i="59"/>
  <c r="D5731" i="59"/>
  <c r="F5731" i="59"/>
  <c r="G5731" i="59"/>
  <c r="H5731" i="59"/>
  <c r="A5732" i="59"/>
  <c r="B5732" i="59"/>
  <c r="C5732" i="59"/>
  <c r="F5732" i="59"/>
  <c r="G5732" i="59"/>
  <c r="I5732" i="59"/>
  <c r="A5733" i="59"/>
  <c r="B5733" i="59"/>
  <c r="E5733" i="59" s="1"/>
  <c r="D5733" i="59"/>
  <c r="H5733" i="59"/>
  <c r="I5733" i="59"/>
  <c r="A5734" i="59"/>
  <c r="B5734" i="59"/>
  <c r="C5734" i="59"/>
  <c r="D5734" i="59"/>
  <c r="E5734" i="59"/>
  <c r="F5734" i="59"/>
  <c r="G5734" i="59"/>
  <c r="H5734" i="59"/>
  <c r="I5734" i="59"/>
  <c r="A5735" i="59"/>
  <c r="B5735" i="59"/>
  <c r="D5735" i="59" s="1"/>
  <c r="C5735" i="59"/>
  <c r="G5735" i="59"/>
  <c r="H5735" i="59"/>
  <c r="A5736" i="59"/>
  <c r="B5736" i="59"/>
  <c r="C5736" i="59"/>
  <c r="E5736" i="59"/>
  <c r="G5736" i="59"/>
  <c r="I5736" i="59"/>
  <c r="A5737" i="59"/>
  <c r="B5737" i="59"/>
  <c r="D5737" i="59"/>
  <c r="E5737" i="59"/>
  <c r="F5737" i="59"/>
  <c r="H5737" i="59"/>
  <c r="I5737" i="59"/>
  <c r="A5738" i="59"/>
  <c r="B5738" i="59"/>
  <c r="C5738" i="59"/>
  <c r="D5738" i="59"/>
  <c r="E5738" i="59"/>
  <c r="F5738" i="59"/>
  <c r="G5738" i="59"/>
  <c r="H5738" i="59"/>
  <c r="I5738" i="59"/>
  <c r="A5739" i="59"/>
  <c r="B5739" i="59"/>
  <c r="C5739" i="59"/>
  <c r="D5739" i="59"/>
  <c r="F5739" i="59"/>
  <c r="G5739" i="59"/>
  <c r="H5739" i="59"/>
  <c r="A5740" i="59"/>
  <c r="B5740" i="59"/>
  <c r="C5740" i="59" s="1"/>
  <c r="G5740" i="59"/>
  <c r="A5741" i="59"/>
  <c r="B5741" i="59"/>
  <c r="E5741" i="59" s="1"/>
  <c r="D5741" i="59"/>
  <c r="H5741" i="59"/>
  <c r="I5741" i="59"/>
  <c r="A5742" i="59"/>
  <c r="B5742" i="59"/>
  <c r="C5742" i="59"/>
  <c r="D5742" i="59"/>
  <c r="E5742" i="59"/>
  <c r="F5742" i="59"/>
  <c r="G5742" i="59"/>
  <c r="H5742" i="59"/>
  <c r="I5742" i="59"/>
  <c r="A5743" i="59"/>
  <c r="B5743" i="59"/>
  <c r="D5743" i="59" s="1"/>
  <c r="C5743" i="59"/>
  <c r="G5743" i="59"/>
  <c r="H5743" i="59"/>
  <c r="A5744" i="59"/>
  <c r="B5744" i="59"/>
  <c r="C5744" i="59"/>
  <c r="E5744" i="59"/>
  <c r="G5744" i="59"/>
  <c r="I5744" i="59"/>
  <c r="A5745" i="59"/>
  <c r="B5745" i="59"/>
  <c r="D5745" i="59"/>
  <c r="E5745" i="59"/>
  <c r="F5745" i="59"/>
  <c r="H5745" i="59"/>
  <c r="I5745" i="59"/>
  <c r="A5746" i="59"/>
  <c r="B5746" i="59"/>
  <c r="C5746" i="59"/>
  <c r="D5746" i="59"/>
  <c r="E5746" i="59"/>
  <c r="F5746" i="59"/>
  <c r="G5746" i="59"/>
  <c r="H5746" i="59"/>
  <c r="I5746" i="59"/>
  <c r="A5747" i="59"/>
  <c r="B5747" i="59"/>
  <c r="C5747" i="59"/>
  <c r="D5747" i="59"/>
  <c r="E5747" i="59"/>
  <c r="F5747" i="59"/>
  <c r="G5747" i="59"/>
  <c r="H5747" i="59"/>
  <c r="I5747" i="59"/>
  <c r="A5748" i="59"/>
  <c r="B5748" i="59"/>
  <c r="E5748" i="59" s="1"/>
  <c r="C5748" i="59"/>
  <c r="D5748" i="59"/>
  <c r="F5748" i="59"/>
  <c r="G5748" i="59"/>
  <c r="H5748" i="59"/>
  <c r="A5749" i="59"/>
  <c r="B5749" i="59"/>
  <c r="D5749" i="59" s="1"/>
  <c r="C5749" i="59"/>
  <c r="F5749" i="59"/>
  <c r="G5749" i="59"/>
  <c r="A5750" i="59"/>
  <c r="B5750" i="59"/>
  <c r="E5750" i="59" s="1"/>
  <c r="F5750" i="59"/>
  <c r="A5751" i="59"/>
  <c r="B5751" i="59"/>
  <c r="C5751" i="59"/>
  <c r="D5751" i="59"/>
  <c r="E5751" i="59"/>
  <c r="F5751" i="59"/>
  <c r="G5751" i="59"/>
  <c r="H5751" i="59"/>
  <c r="I5751" i="59"/>
  <c r="A5752" i="59"/>
  <c r="B5752" i="59"/>
  <c r="E5752" i="59" s="1"/>
  <c r="C5752" i="59"/>
  <c r="D5752" i="59"/>
  <c r="F5752" i="59"/>
  <c r="G5752" i="59"/>
  <c r="H5752" i="59"/>
  <c r="A5753" i="59"/>
  <c r="B5753" i="59"/>
  <c r="D5753" i="59" s="1"/>
  <c r="C5753" i="59"/>
  <c r="F5753" i="59"/>
  <c r="G5753" i="59"/>
  <c r="A5754" i="59"/>
  <c r="B5754" i="59"/>
  <c r="E5754" i="59" s="1"/>
  <c r="F5754" i="59"/>
  <c r="A5755" i="59"/>
  <c r="B5755" i="59"/>
  <c r="C5755" i="59"/>
  <c r="D5755" i="59"/>
  <c r="E5755" i="59"/>
  <c r="F5755" i="59"/>
  <c r="G5755" i="59"/>
  <c r="H5755" i="59"/>
  <c r="I5755" i="59"/>
  <c r="A5756" i="59"/>
  <c r="B5756" i="59"/>
  <c r="E5756" i="59" s="1"/>
  <c r="C5756" i="59"/>
  <c r="D5756" i="59"/>
  <c r="F5756" i="59"/>
  <c r="G5756" i="59"/>
  <c r="H5756" i="59"/>
  <c r="A5757" i="59"/>
  <c r="B5757" i="59"/>
  <c r="D5757" i="59" s="1"/>
  <c r="C5757" i="59"/>
  <c r="F5757" i="59"/>
  <c r="G5757" i="59"/>
  <c r="A5758" i="59"/>
  <c r="B5758" i="59"/>
  <c r="E5758" i="59" s="1"/>
  <c r="F5758" i="59"/>
  <c r="A5759" i="59"/>
  <c r="B5759" i="59"/>
  <c r="C5759" i="59"/>
  <c r="D5759" i="59"/>
  <c r="E5759" i="59"/>
  <c r="F5759" i="59"/>
  <c r="G5759" i="59"/>
  <c r="H5759" i="59"/>
  <c r="I5759" i="59"/>
  <c r="A5760" i="59"/>
  <c r="B5760" i="59"/>
  <c r="E5760" i="59" s="1"/>
  <c r="C5760" i="59"/>
  <c r="D5760" i="59"/>
  <c r="F5760" i="59"/>
  <c r="G5760" i="59"/>
  <c r="H5760" i="59"/>
  <c r="A5761" i="59"/>
  <c r="B5761" i="59"/>
  <c r="D5761" i="59" s="1"/>
  <c r="C5761" i="59"/>
  <c r="F5761" i="59"/>
  <c r="G5761" i="59"/>
  <c r="A5762" i="59"/>
  <c r="B5762" i="59"/>
  <c r="E5762" i="59" s="1"/>
  <c r="F5762" i="59"/>
  <c r="A5763" i="59"/>
  <c r="B5763" i="59"/>
  <c r="C5763" i="59"/>
  <c r="D5763" i="59"/>
  <c r="E5763" i="59"/>
  <c r="F5763" i="59"/>
  <c r="G5763" i="59"/>
  <c r="H5763" i="59"/>
  <c r="I5763" i="59"/>
  <c r="A5764" i="59"/>
  <c r="B5764" i="59"/>
  <c r="E5764" i="59" s="1"/>
  <c r="C5764" i="59"/>
  <c r="D5764" i="59"/>
  <c r="F5764" i="59"/>
  <c r="G5764" i="59"/>
  <c r="H5764" i="59"/>
  <c r="A5765" i="59"/>
  <c r="B5765" i="59"/>
  <c r="D5765" i="59" s="1"/>
  <c r="C5765" i="59"/>
  <c r="F5765" i="59"/>
  <c r="G5765" i="59"/>
  <c r="A5766" i="59"/>
  <c r="B5766" i="59"/>
  <c r="E5766" i="59" s="1"/>
  <c r="F5766" i="59"/>
  <c r="A5767" i="59"/>
  <c r="B5767" i="59"/>
  <c r="C5767" i="59"/>
  <c r="D5767" i="59"/>
  <c r="E5767" i="59"/>
  <c r="F5767" i="59"/>
  <c r="G5767" i="59"/>
  <c r="H5767" i="59"/>
  <c r="I5767" i="59"/>
  <c r="A5768" i="59"/>
  <c r="B5768" i="59"/>
  <c r="E5768" i="59" s="1"/>
  <c r="C5768" i="59"/>
  <c r="D5768" i="59"/>
  <c r="F5768" i="59"/>
  <c r="G5768" i="59"/>
  <c r="H5768" i="59"/>
  <c r="A5769" i="59"/>
  <c r="B5769" i="59"/>
  <c r="D5769" i="59" s="1"/>
  <c r="C5769" i="59"/>
  <c r="F5769" i="59"/>
  <c r="G5769" i="59"/>
  <c r="A5770" i="59"/>
  <c r="B5770" i="59"/>
  <c r="E5770" i="59" s="1"/>
  <c r="F5770" i="59"/>
  <c r="A5771" i="59"/>
  <c r="B5771" i="59"/>
  <c r="C5771" i="59"/>
  <c r="D5771" i="59"/>
  <c r="E5771" i="59"/>
  <c r="F5771" i="59"/>
  <c r="G5771" i="59"/>
  <c r="H5771" i="59"/>
  <c r="I5771" i="59"/>
  <c r="A5772" i="59"/>
  <c r="B5772" i="59"/>
  <c r="E5772" i="59" s="1"/>
  <c r="C5772" i="59"/>
  <c r="D5772" i="59"/>
  <c r="F5772" i="59"/>
  <c r="G5772" i="59"/>
  <c r="H5772" i="59"/>
  <c r="A5773" i="59"/>
  <c r="B5773" i="59"/>
  <c r="D5773" i="59" s="1"/>
  <c r="C5773" i="59"/>
  <c r="F5773" i="59"/>
  <c r="G5773" i="59"/>
  <c r="A5774" i="59"/>
  <c r="B5774" i="59"/>
  <c r="E5774" i="59" s="1"/>
  <c r="F5774" i="59"/>
  <c r="A5775" i="59"/>
  <c r="B5775" i="59"/>
  <c r="C5775" i="59"/>
  <c r="D5775" i="59"/>
  <c r="E5775" i="59"/>
  <c r="F5775" i="59"/>
  <c r="G5775" i="59"/>
  <c r="H5775" i="59"/>
  <c r="I5775" i="59"/>
  <c r="A5776" i="59"/>
  <c r="B5776" i="59"/>
  <c r="E5776" i="59" s="1"/>
  <c r="C5776" i="59"/>
  <c r="D5776" i="59"/>
  <c r="F5776" i="59"/>
  <c r="G5776" i="59"/>
  <c r="H5776" i="59"/>
  <c r="A5777" i="59"/>
  <c r="B5777" i="59"/>
  <c r="D5777" i="59" s="1"/>
  <c r="C5777" i="59"/>
  <c r="F5777" i="59"/>
  <c r="G5777" i="59"/>
  <c r="A5778" i="59"/>
  <c r="B5778" i="59"/>
  <c r="E5778" i="59" s="1"/>
  <c r="F5778" i="59"/>
  <c r="A5779" i="59"/>
  <c r="B5779" i="59"/>
  <c r="C5779" i="59"/>
  <c r="D5779" i="59"/>
  <c r="E5779" i="59"/>
  <c r="F5779" i="59"/>
  <c r="G5779" i="59"/>
  <c r="H5779" i="59"/>
  <c r="I5779" i="59"/>
  <c r="A5780" i="59"/>
  <c r="B5780" i="59"/>
  <c r="E5780" i="59" s="1"/>
  <c r="C5780" i="59"/>
  <c r="D5780" i="59"/>
  <c r="F5780" i="59"/>
  <c r="G5780" i="59"/>
  <c r="H5780" i="59"/>
  <c r="A5781" i="59"/>
  <c r="B5781" i="59"/>
  <c r="D5781" i="59" s="1"/>
  <c r="C5781" i="59"/>
  <c r="F5781" i="59"/>
  <c r="G5781" i="59"/>
  <c r="A5782" i="59"/>
  <c r="B5782" i="59"/>
  <c r="E5782" i="59" s="1"/>
  <c r="F5782" i="59"/>
  <c r="A5783" i="59"/>
  <c r="B5783" i="59"/>
  <c r="C5783" i="59"/>
  <c r="D5783" i="59"/>
  <c r="E5783" i="59"/>
  <c r="F5783" i="59"/>
  <c r="G5783" i="59"/>
  <c r="H5783" i="59"/>
  <c r="I5783" i="59"/>
  <c r="A5784" i="59"/>
  <c r="B5784" i="59"/>
  <c r="E5784" i="59" s="1"/>
  <c r="C5784" i="59"/>
  <c r="D5784" i="59"/>
  <c r="F5784" i="59"/>
  <c r="G5784" i="59"/>
  <c r="H5784" i="59"/>
  <c r="A5785" i="59"/>
  <c r="B5785" i="59"/>
  <c r="D5785" i="59" s="1"/>
  <c r="C5785" i="59"/>
  <c r="F5785" i="59"/>
  <c r="G5785" i="59"/>
  <c r="A5786" i="59"/>
  <c r="B5786" i="59"/>
  <c r="E5786" i="59" s="1"/>
  <c r="F5786" i="59"/>
  <c r="A5787" i="59"/>
  <c r="B5787" i="59"/>
  <c r="C5787" i="59"/>
  <c r="D5787" i="59"/>
  <c r="E5787" i="59"/>
  <c r="F5787" i="59"/>
  <c r="G5787" i="59"/>
  <c r="H5787" i="59"/>
  <c r="I5787" i="59"/>
  <c r="A5788" i="59"/>
  <c r="B5788" i="59"/>
  <c r="E5788" i="59" s="1"/>
  <c r="C5788" i="59"/>
  <c r="D5788" i="59"/>
  <c r="F5788" i="59"/>
  <c r="G5788" i="59"/>
  <c r="H5788" i="59"/>
  <c r="A5789" i="59"/>
  <c r="B5789" i="59"/>
  <c r="D5789" i="59" s="1"/>
  <c r="C5789" i="59"/>
  <c r="F5789" i="59"/>
  <c r="G5789" i="59"/>
  <c r="A5790" i="59"/>
  <c r="B5790" i="59"/>
  <c r="E5790" i="59" s="1"/>
  <c r="F5790" i="59"/>
  <c r="A5791" i="59"/>
  <c r="B5791" i="59"/>
  <c r="C5791" i="59"/>
  <c r="D5791" i="59"/>
  <c r="E5791" i="59"/>
  <c r="F5791" i="59"/>
  <c r="G5791" i="59"/>
  <c r="H5791" i="59"/>
  <c r="I5791" i="59"/>
  <c r="A5792" i="59"/>
  <c r="B5792" i="59"/>
  <c r="E5792" i="59" s="1"/>
  <c r="C5792" i="59"/>
  <c r="D5792" i="59"/>
  <c r="F5792" i="59"/>
  <c r="G5792" i="59"/>
  <c r="H5792" i="59"/>
  <c r="A5793" i="59"/>
  <c r="B5793" i="59"/>
  <c r="D5793" i="59" s="1"/>
  <c r="C5793" i="59"/>
  <c r="F5793" i="59"/>
  <c r="G5793" i="59"/>
  <c r="A5794" i="59"/>
  <c r="B5794" i="59"/>
  <c r="E5794" i="59" s="1"/>
  <c r="F5794" i="59"/>
  <c r="A5795" i="59"/>
  <c r="B5795" i="59"/>
  <c r="C5795" i="59"/>
  <c r="D5795" i="59"/>
  <c r="E5795" i="59"/>
  <c r="F5795" i="59"/>
  <c r="G5795" i="59"/>
  <c r="H5795" i="59"/>
  <c r="I5795" i="59"/>
  <c r="A5796" i="59"/>
  <c r="B5796" i="59"/>
  <c r="E5796" i="59" s="1"/>
  <c r="C5796" i="59"/>
  <c r="D5796" i="59"/>
  <c r="F5796" i="59"/>
  <c r="G5796" i="59"/>
  <c r="H5796" i="59"/>
  <c r="A5797" i="59"/>
  <c r="B5797" i="59"/>
  <c r="D5797" i="59" s="1"/>
  <c r="C5797" i="59"/>
  <c r="F5797" i="59"/>
  <c r="G5797" i="59"/>
  <c r="A5798" i="59"/>
  <c r="B5798" i="59"/>
  <c r="E5798" i="59" s="1"/>
  <c r="F5798" i="59"/>
  <c r="A5799" i="59"/>
  <c r="B5799" i="59"/>
  <c r="C5799" i="59"/>
  <c r="D5799" i="59"/>
  <c r="E5799" i="59"/>
  <c r="F5799" i="59"/>
  <c r="G5799" i="59"/>
  <c r="H5799" i="59"/>
  <c r="I5799" i="59"/>
  <c r="A5800" i="59"/>
  <c r="B5800" i="59"/>
  <c r="E5800" i="59" s="1"/>
  <c r="C5800" i="59"/>
  <c r="D5800" i="59"/>
  <c r="F5800" i="59"/>
  <c r="G5800" i="59"/>
  <c r="H5800" i="59"/>
  <c r="A5801" i="59"/>
  <c r="B5801" i="59"/>
  <c r="D5801" i="59" s="1"/>
  <c r="C5801" i="59"/>
  <c r="F5801" i="59"/>
  <c r="G5801" i="59"/>
  <c r="A5802" i="59"/>
  <c r="B5802" i="59"/>
  <c r="E5802" i="59" s="1"/>
  <c r="F5802" i="59"/>
  <c r="A5803" i="59"/>
  <c r="B5803" i="59"/>
  <c r="C5803" i="59"/>
  <c r="D5803" i="59"/>
  <c r="E5803" i="59"/>
  <c r="F5803" i="59"/>
  <c r="G5803" i="59"/>
  <c r="H5803" i="59"/>
  <c r="I5803" i="59"/>
  <c r="A5804" i="59"/>
  <c r="B5804" i="59"/>
  <c r="E5804" i="59" s="1"/>
  <c r="C5804" i="59"/>
  <c r="D5804" i="59"/>
  <c r="F5804" i="59"/>
  <c r="G5804" i="59"/>
  <c r="H5804" i="59"/>
  <c r="A5805" i="59"/>
  <c r="B5805" i="59"/>
  <c r="D5805" i="59" s="1"/>
  <c r="C5805" i="59"/>
  <c r="F5805" i="59"/>
  <c r="G5805" i="59"/>
  <c r="A5806" i="59"/>
  <c r="B5806" i="59"/>
  <c r="E5806" i="59" s="1"/>
  <c r="F5806" i="59"/>
  <c r="A5807" i="59"/>
  <c r="B5807" i="59"/>
  <c r="C5807" i="59"/>
  <c r="D5807" i="59"/>
  <c r="E5807" i="59"/>
  <c r="F5807" i="59"/>
  <c r="G5807" i="59"/>
  <c r="H5807" i="59"/>
  <c r="I5807" i="59"/>
  <c r="A5808" i="59"/>
  <c r="B5808" i="59"/>
  <c r="E5808" i="59" s="1"/>
  <c r="C5808" i="59"/>
  <c r="D5808" i="59"/>
  <c r="F5808" i="59"/>
  <c r="G5808" i="59"/>
  <c r="H5808" i="59"/>
  <c r="A5809" i="59"/>
  <c r="B5809" i="59"/>
  <c r="D5809" i="59" s="1"/>
  <c r="C5809" i="59"/>
  <c r="F5809" i="59"/>
  <c r="G5809" i="59"/>
  <c r="A5810" i="59"/>
  <c r="B5810" i="59"/>
  <c r="E5810" i="59" s="1"/>
  <c r="F5810" i="59"/>
  <c r="A5811" i="59"/>
  <c r="B5811" i="59"/>
  <c r="C5811" i="59"/>
  <c r="D5811" i="59"/>
  <c r="E5811" i="59"/>
  <c r="F5811" i="59"/>
  <c r="G5811" i="59"/>
  <c r="H5811" i="59"/>
  <c r="I5811" i="59"/>
  <c r="A5812" i="59"/>
  <c r="B5812" i="59"/>
  <c r="E5812" i="59" s="1"/>
  <c r="C5812" i="59"/>
  <c r="D5812" i="59"/>
  <c r="F5812" i="59"/>
  <c r="G5812" i="59"/>
  <c r="H5812" i="59"/>
  <c r="A5813" i="59"/>
  <c r="B5813" i="59"/>
  <c r="D5813" i="59" s="1"/>
  <c r="C5813" i="59"/>
  <c r="F5813" i="59"/>
  <c r="G5813" i="59"/>
  <c r="A5814" i="59"/>
  <c r="B5814" i="59"/>
  <c r="E5814" i="59" s="1"/>
  <c r="F5814" i="59"/>
  <c r="A5815" i="59"/>
  <c r="B5815" i="59"/>
  <c r="C5815" i="59"/>
  <c r="D5815" i="59"/>
  <c r="E5815" i="59"/>
  <c r="F5815" i="59"/>
  <c r="G5815" i="59"/>
  <c r="H5815" i="59"/>
  <c r="I5815" i="59"/>
  <c r="A5816" i="59"/>
  <c r="B5816" i="59"/>
  <c r="E5816" i="59" s="1"/>
  <c r="C5816" i="59"/>
  <c r="D5816" i="59"/>
  <c r="F5816" i="59"/>
  <c r="G5816" i="59"/>
  <c r="H5816" i="59"/>
  <c r="A5817" i="59"/>
  <c r="B5817" i="59"/>
  <c r="D5817" i="59" s="1"/>
  <c r="C5817" i="59"/>
  <c r="F5817" i="59"/>
  <c r="G5817" i="59"/>
  <c r="A5818" i="59"/>
  <c r="B5818" i="59"/>
  <c r="E5818" i="59" s="1"/>
  <c r="F5818" i="59"/>
  <c r="A5819" i="59"/>
  <c r="B5819" i="59"/>
  <c r="C5819" i="59"/>
  <c r="D5819" i="59"/>
  <c r="E5819" i="59"/>
  <c r="F5819" i="59"/>
  <c r="G5819" i="59"/>
  <c r="H5819" i="59"/>
  <c r="I5819" i="59"/>
  <c r="A5820" i="59"/>
  <c r="B5820" i="59"/>
  <c r="E5820" i="59" s="1"/>
  <c r="C5820" i="59"/>
  <c r="D5820" i="59"/>
  <c r="F5820" i="59"/>
  <c r="G5820" i="59"/>
  <c r="H5820" i="59"/>
  <c r="A5821" i="59"/>
  <c r="B5821" i="59"/>
  <c r="D5821" i="59" s="1"/>
  <c r="C5821" i="59"/>
  <c r="F5821" i="59"/>
  <c r="G5821" i="59"/>
  <c r="A5822" i="59"/>
  <c r="B5822" i="59"/>
  <c r="E5822" i="59" s="1"/>
  <c r="F5822" i="59"/>
  <c r="A5823" i="59"/>
  <c r="B5823" i="59"/>
  <c r="C5823" i="59"/>
  <c r="D5823" i="59"/>
  <c r="E5823" i="59"/>
  <c r="F5823" i="59"/>
  <c r="G5823" i="59"/>
  <c r="H5823" i="59"/>
  <c r="I5823" i="59"/>
  <c r="A5824" i="59"/>
  <c r="B5824" i="59"/>
  <c r="E5824" i="59" s="1"/>
  <c r="C5824" i="59"/>
  <c r="D5824" i="59"/>
  <c r="F5824" i="59"/>
  <c r="G5824" i="59"/>
  <c r="H5824" i="59"/>
  <c r="A5825" i="59"/>
  <c r="B5825" i="59"/>
  <c r="D5825" i="59" s="1"/>
  <c r="C5825" i="59"/>
  <c r="F5825" i="59"/>
  <c r="G5825" i="59"/>
  <c r="A5826" i="59"/>
  <c r="B5826" i="59"/>
  <c r="E5826" i="59" s="1"/>
  <c r="F5826" i="59"/>
  <c r="A5827" i="59"/>
  <c r="B5827" i="59"/>
  <c r="C5827" i="59"/>
  <c r="D5827" i="59"/>
  <c r="E5827" i="59"/>
  <c r="F5827" i="59"/>
  <c r="G5827" i="59"/>
  <c r="H5827" i="59"/>
  <c r="I5827" i="59"/>
  <c r="A5828" i="59"/>
  <c r="B5828" i="59"/>
  <c r="E5828" i="59" s="1"/>
  <c r="C5828" i="59"/>
  <c r="D5828" i="59"/>
  <c r="F5828" i="59"/>
  <c r="G5828" i="59"/>
  <c r="H5828" i="59"/>
  <c r="A5829" i="59"/>
  <c r="B5829" i="59"/>
  <c r="D5829" i="59" s="1"/>
  <c r="C5829" i="59"/>
  <c r="F5829" i="59"/>
  <c r="G5829" i="59"/>
  <c r="A5830" i="59"/>
  <c r="B5830" i="59"/>
  <c r="E5830" i="59" s="1"/>
  <c r="F5830" i="59"/>
  <c r="A5831" i="59"/>
  <c r="B5831" i="59"/>
  <c r="C5831" i="59"/>
  <c r="D5831" i="59"/>
  <c r="E5831" i="59"/>
  <c r="F5831" i="59"/>
  <c r="G5831" i="59"/>
  <c r="H5831" i="59"/>
  <c r="I5831" i="59"/>
  <c r="A5832" i="59"/>
  <c r="B5832" i="59"/>
  <c r="E5832" i="59" s="1"/>
  <c r="C5832" i="59"/>
  <c r="D5832" i="59"/>
  <c r="F5832" i="59"/>
  <c r="G5832" i="59"/>
  <c r="H5832" i="59"/>
  <c r="A5833" i="59"/>
  <c r="B5833" i="59"/>
  <c r="D5833" i="59" s="1"/>
  <c r="C5833" i="59"/>
  <c r="F5833" i="59"/>
  <c r="G5833" i="59"/>
  <c r="A5834" i="59"/>
  <c r="B5834" i="59"/>
  <c r="E5834" i="59" s="1"/>
  <c r="F5834" i="59"/>
  <c r="A5835" i="59"/>
  <c r="B5835" i="59"/>
  <c r="C5835" i="59"/>
  <c r="D5835" i="59"/>
  <c r="E5835" i="59"/>
  <c r="F5835" i="59"/>
  <c r="G5835" i="59"/>
  <c r="H5835" i="59"/>
  <c r="I5835" i="59"/>
  <c r="A5836" i="59"/>
  <c r="B5836" i="59"/>
  <c r="E5836" i="59" s="1"/>
  <c r="C5836" i="59"/>
  <c r="D5836" i="59"/>
  <c r="F5836" i="59"/>
  <c r="G5836" i="59"/>
  <c r="H5836" i="59"/>
  <c r="A5837" i="59"/>
  <c r="B5837" i="59"/>
  <c r="D5837" i="59" s="1"/>
  <c r="C5837" i="59"/>
  <c r="F5837" i="59"/>
  <c r="G5837" i="59"/>
  <c r="A5838" i="59"/>
  <c r="B5838" i="59"/>
  <c r="E5838" i="59" s="1"/>
  <c r="F5838" i="59"/>
  <c r="A5839" i="59"/>
  <c r="B5839" i="59"/>
  <c r="C5839" i="59"/>
  <c r="D5839" i="59"/>
  <c r="E5839" i="59"/>
  <c r="F5839" i="59"/>
  <c r="G5839" i="59"/>
  <c r="H5839" i="59"/>
  <c r="I5839" i="59"/>
  <c r="A5840" i="59"/>
  <c r="B5840" i="59"/>
  <c r="E5840" i="59" s="1"/>
  <c r="C5840" i="59"/>
  <c r="D5840" i="59"/>
  <c r="F5840" i="59"/>
  <c r="G5840" i="59"/>
  <c r="H5840" i="59"/>
  <c r="A5841" i="59"/>
  <c r="B5841" i="59"/>
  <c r="D5841" i="59" s="1"/>
  <c r="C5841" i="59"/>
  <c r="F5841" i="59"/>
  <c r="G5841" i="59"/>
  <c r="A5842" i="59"/>
  <c r="B5842" i="59"/>
  <c r="E5842" i="59" s="1"/>
  <c r="F5842" i="59"/>
  <c r="A5843" i="59"/>
  <c r="B5843" i="59"/>
  <c r="C5843" i="59"/>
  <c r="D5843" i="59"/>
  <c r="E5843" i="59"/>
  <c r="F5843" i="59"/>
  <c r="G5843" i="59"/>
  <c r="H5843" i="59"/>
  <c r="I5843" i="59"/>
  <c r="A5844" i="59"/>
  <c r="B5844" i="59"/>
  <c r="E5844" i="59" s="1"/>
  <c r="C5844" i="59"/>
  <c r="D5844" i="59"/>
  <c r="F5844" i="59"/>
  <c r="G5844" i="59"/>
  <c r="H5844" i="59"/>
  <c r="A5845" i="59"/>
  <c r="B5845" i="59"/>
  <c r="D5845" i="59" s="1"/>
  <c r="C5845" i="59"/>
  <c r="F5845" i="59"/>
  <c r="G5845" i="59"/>
  <c r="A5846" i="59"/>
  <c r="B5846" i="59"/>
  <c r="E5846" i="59" s="1"/>
  <c r="F5846" i="59"/>
  <c r="A5847" i="59"/>
  <c r="B5847" i="59"/>
  <c r="C5847" i="59"/>
  <c r="D5847" i="59"/>
  <c r="E5847" i="59"/>
  <c r="F5847" i="59"/>
  <c r="G5847" i="59"/>
  <c r="H5847" i="59"/>
  <c r="I5847" i="59"/>
  <c r="A5848" i="59"/>
  <c r="B5848" i="59"/>
  <c r="E5848" i="59" s="1"/>
  <c r="C5848" i="59"/>
  <c r="D5848" i="59"/>
  <c r="F5848" i="59"/>
  <c r="G5848" i="59"/>
  <c r="H5848" i="59"/>
  <c r="A5849" i="59"/>
  <c r="B5849" i="59"/>
  <c r="D5849" i="59" s="1"/>
  <c r="C5849" i="59"/>
  <c r="F5849" i="59"/>
  <c r="G5849" i="59"/>
  <c r="A5850" i="59"/>
  <c r="B5850" i="59"/>
  <c r="E5850" i="59" s="1"/>
  <c r="F5850" i="59"/>
  <c r="A5851" i="59"/>
  <c r="B5851" i="59"/>
  <c r="C5851" i="59"/>
  <c r="D5851" i="59"/>
  <c r="E5851" i="59"/>
  <c r="F5851" i="59"/>
  <c r="G5851" i="59"/>
  <c r="H5851" i="59"/>
  <c r="I5851" i="59"/>
  <c r="A5852" i="59"/>
  <c r="B5852" i="59"/>
  <c r="E5852" i="59" s="1"/>
  <c r="C5852" i="59"/>
  <c r="D5852" i="59"/>
  <c r="F5852" i="59"/>
  <c r="G5852" i="59"/>
  <c r="H5852" i="59"/>
  <c r="A5853" i="59"/>
  <c r="B5853" i="59"/>
  <c r="D5853" i="59" s="1"/>
  <c r="C5853" i="59"/>
  <c r="F5853" i="59"/>
  <c r="G5853" i="59"/>
  <c r="A5854" i="59"/>
  <c r="B5854" i="59"/>
  <c r="E5854" i="59" s="1"/>
  <c r="F5854" i="59"/>
  <c r="A5855" i="59"/>
  <c r="B5855" i="59"/>
  <c r="C5855" i="59"/>
  <c r="D5855" i="59"/>
  <c r="E5855" i="59"/>
  <c r="F5855" i="59"/>
  <c r="G5855" i="59"/>
  <c r="H5855" i="59"/>
  <c r="I5855" i="59"/>
  <c r="A5856" i="59"/>
  <c r="B5856" i="59"/>
  <c r="E5856" i="59" s="1"/>
  <c r="C5856" i="59"/>
  <c r="D5856" i="59"/>
  <c r="F5856" i="59"/>
  <c r="G5856" i="59"/>
  <c r="H5856" i="59"/>
  <c r="A5857" i="59"/>
  <c r="B5857" i="59"/>
  <c r="D5857" i="59" s="1"/>
  <c r="C5857" i="59"/>
  <c r="F5857" i="59"/>
  <c r="G5857" i="59"/>
  <c r="A5858" i="59"/>
  <c r="B5858" i="59"/>
  <c r="E5858" i="59" s="1"/>
  <c r="F5858" i="59"/>
  <c r="A5859" i="59"/>
  <c r="B5859" i="59"/>
  <c r="C5859" i="59"/>
  <c r="D5859" i="59"/>
  <c r="E5859" i="59"/>
  <c r="F5859" i="59"/>
  <c r="G5859" i="59"/>
  <c r="H5859" i="59"/>
  <c r="I5859" i="59"/>
  <c r="A5860" i="59"/>
  <c r="B5860" i="59"/>
  <c r="E5860" i="59" s="1"/>
  <c r="C5860" i="59"/>
  <c r="D5860" i="59"/>
  <c r="F5860" i="59"/>
  <c r="G5860" i="59"/>
  <c r="H5860" i="59"/>
  <c r="A5861" i="59"/>
  <c r="B5861" i="59"/>
  <c r="D5861" i="59" s="1"/>
  <c r="C5861" i="59"/>
  <c r="F5861" i="59"/>
  <c r="G5861" i="59"/>
  <c r="A5862" i="59"/>
  <c r="B5862" i="59"/>
  <c r="E5862" i="59" s="1"/>
  <c r="F5862" i="59"/>
  <c r="A5863" i="59"/>
  <c r="B5863" i="59"/>
  <c r="C5863" i="59"/>
  <c r="D5863" i="59"/>
  <c r="E5863" i="59"/>
  <c r="F5863" i="59"/>
  <c r="G5863" i="59"/>
  <c r="H5863" i="59"/>
  <c r="I5863" i="59"/>
  <c r="A5864" i="59"/>
  <c r="B5864" i="59"/>
  <c r="E5864" i="59" s="1"/>
  <c r="C5864" i="59"/>
  <c r="D5864" i="59"/>
  <c r="F5864" i="59"/>
  <c r="G5864" i="59"/>
  <c r="H5864" i="59"/>
  <c r="A5865" i="59"/>
  <c r="B5865" i="59"/>
  <c r="D5865" i="59" s="1"/>
  <c r="C5865" i="59"/>
  <c r="F5865" i="59"/>
  <c r="G5865" i="59"/>
  <c r="A5866" i="59"/>
  <c r="B5866" i="59"/>
  <c r="E5866" i="59" s="1"/>
  <c r="F5866" i="59"/>
  <c r="A5867" i="59"/>
  <c r="B5867" i="59"/>
  <c r="C5867" i="59"/>
  <c r="D5867" i="59"/>
  <c r="E5867" i="59"/>
  <c r="F5867" i="59"/>
  <c r="G5867" i="59"/>
  <c r="H5867" i="59"/>
  <c r="I5867" i="59"/>
  <c r="A5868" i="59"/>
  <c r="B5868" i="59"/>
  <c r="E5868" i="59" s="1"/>
  <c r="C5868" i="59"/>
  <c r="D5868" i="59"/>
  <c r="F5868" i="59"/>
  <c r="G5868" i="59"/>
  <c r="H5868" i="59"/>
  <c r="A5869" i="59"/>
  <c r="B5869" i="59"/>
  <c r="D5869" i="59" s="1"/>
  <c r="C5869" i="59"/>
  <c r="F5869" i="59"/>
  <c r="G5869" i="59"/>
  <c r="A5870" i="59"/>
  <c r="B5870" i="59"/>
  <c r="E5870" i="59" s="1"/>
  <c r="F5870" i="59"/>
  <c r="A5871" i="59"/>
  <c r="B5871" i="59"/>
  <c r="C5871" i="59"/>
  <c r="D5871" i="59"/>
  <c r="E5871" i="59"/>
  <c r="F5871" i="59"/>
  <c r="G5871" i="59"/>
  <c r="H5871" i="59"/>
  <c r="I5871" i="59"/>
  <c r="A5872" i="59"/>
  <c r="B5872" i="59"/>
  <c r="E5872" i="59" s="1"/>
  <c r="C5872" i="59"/>
  <c r="D5872" i="59"/>
  <c r="F5872" i="59"/>
  <c r="G5872" i="59"/>
  <c r="H5872" i="59"/>
  <c r="A5873" i="59"/>
  <c r="B5873" i="59"/>
  <c r="D5873" i="59" s="1"/>
  <c r="C5873" i="59"/>
  <c r="F5873" i="59"/>
  <c r="G5873" i="59"/>
  <c r="A5874" i="59"/>
  <c r="B5874" i="59"/>
  <c r="E5874" i="59" s="1"/>
  <c r="F5874" i="59"/>
  <c r="A5875" i="59"/>
  <c r="B5875" i="59"/>
  <c r="C5875" i="59"/>
  <c r="D5875" i="59"/>
  <c r="E5875" i="59"/>
  <c r="F5875" i="59"/>
  <c r="G5875" i="59"/>
  <c r="H5875" i="59"/>
  <c r="I5875" i="59"/>
  <c r="A5876" i="59"/>
  <c r="B5876" i="59"/>
  <c r="E5876" i="59" s="1"/>
  <c r="C5876" i="59"/>
  <c r="D5876" i="59"/>
  <c r="F5876" i="59"/>
  <c r="G5876" i="59"/>
  <c r="H5876" i="59"/>
  <c r="A5877" i="59"/>
  <c r="B5877" i="59"/>
  <c r="D5877" i="59" s="1"/>
  <c r="C5877" i="59"/>
  <c r="F5877" i="59"/>
  <c r="G5877" i="59"/>
  <c r="A5878" i="59"/>
  <c r="B5878" i="59"/>
  <c r="E5878" i="59" s="1"/>
  <c r="F5878" i="59"/>
  <c r="A5879" i="59"/>
  <c r="B5879" i="59"/>
  <c r="C5879" i="59"/>
  <c r="D5879" i="59"/>
  <c r="E5879" i="59"/>
  <c r="F5879" i="59"/>
  <c r="G5879" i="59"/>
  <c r="H5879" i="59"/>
  <c r="I5879" i="59"/>
  <c r="A5880" i="59"/>
  <c r="B5880" i="59"/>
  <c r="E5880" i="59" s="1"/>
  <c r="C5880" i="59"/>
  <c r="D5880" i="59"/>
  <c r="F5880" i="59"/>
  <c r="G5880" i="59"/>
  <c r="H5880" i="59"/>
  <c r="A5881" i="59"/>
  <c r="B5881" i="59"/>
  <c r="D5881" i="59" s="1"/>
  <c r="C5881" i="59"/>
  <c r="F5881" i="59"/>
  <c r="G5881" i="59"/>
  <c r="A5882" i="59"/>
  <c r="B5882" i="59"/>
  <c r="E5882" i="59" s="1"/>
  <c r="F5882" i="59"/>
  <c r="A5883" i="59"/>
  <c r="B5883" i="59"/>
  <c r="C5883" i="59"/>
  <c r="D5883" i="59"/>
  <c r="E5883" i="59"/>
  <c r="F5883" i="59"/>
  <c r="G5883" i="59"/>
  <c r="H5883" i="59"/>
  <c r="I5883" i="59"/>
  <c r="A5884" i="59"/>
  <c r="B5884" i="59"/>
  <c r="E5884" i="59" s="1"/>
  <c r="C5884" i="59"/>
  <c r="D5884" i="59"/>
  <c r="F5884" i="59"/>
  <c r="G5884" i="59"/>
  <c r="H5884" i="59"/>
  <c r="A5885" i="59"/>
  <c r="B5885" i="59"/>
  <c r="D5885" i="59" s="1"/>
  <c r="C5885" i="59"/>
  <c r="F5885" i="59"/>
  <c r="G5885" i="59"/>
  <c r="A5886" i="59"/>
  <c r="B5886" i="59"/>
  <c r="E5886" i="59" s="1"/>
  <c r="F5886" i="59"/>
  <c r="A5887" i="59"/>
  <c r="B5887" i="59"/>
  <c r="C5887" i="59"/>
  <c r="D5887" i="59"/>
  <c r="E5887" i="59"/>
  <c r="F5887" i="59"/>
  <c r="G5887" i="59"/>
  <c r="H5887" i="59"/>
  <c r="I5887" i="59"/>
  <c r="A5888" i="59"/>
  <c r="B5888" i="59"/>
  <c r="E5888" i="59" s="1"/>
  <c r="C5888" i="59"/>
  <c r="D5888" i="59"/>
  <c r="F5888" i="59"/>
  <c r="G5888" i="59"/>
  <c r="H5888" i="59"/>
  <c r="A5889" i="59"/>
  <c r="B5889" i="59"/>
  <c r="D5889" i="59" s="1"/>
  <c r="C5889" i="59"/>
  <c r="F5889" i="59"/>
  <c r="G5889" i="59"/>
  <c r="A5890" i="59"/>
  <c r="B5890" i="59"/>
  <c r="E5890" i="59" s="1"/>
  <c r="F5890" i="59"/>
  <c r="A5891" i="59"/>
  <c r="B5891" i="59"/>
  <c r="C5891" i="59"/>
  <c r="D5891" i="59"/>
  <c r="E5891" i="59"/>
  <c r="F5891" i="59"/>
  <c r="G5891" i="59"/>
  <c r="H5891" i="59"/>
  <c r="I5891" i="59"/>
  <c r="A5892" i="59"/>
  <c r="B5892" i="59"/>
  <c r="E5892" i="59" s="1"/>
  <c r="C5892" i="59"/>
  <c r="D5892" i="59"/>
  <c r="F5892" i="59"/>
  <c r="G5892" i="59"/>
  <c r="H5892" i="59"/>
  <c r="A5893" i="59"/>
  <c r="B5893" i="59"/>
  <c r="D5893" i="59" s="1"/>
  <c r="C5893" i="59"/>
  <c r="F5893" i="59"/>
  <c r="G5893" i="59"/>
  <c r="A5894" i="59"/>
  <c r="B5894" i="59"/>
  <c r="E5894" i="59" s="1"/>
  <c r="F5894" i="59"/>
  <c r="A5895" i="59"/>
  <c r="B5895" i="59"/>
  <c r="C5895" i="59"/>
  <c r="D5895" i="59"/>
  <c r="E5895" i="59"/>
  <c r="F5895" i="59"/>
  <c r="G5895" i="59"/>
  <c r="H5895" i="59"/>
  <c r="I5895" i="59"/>
  <c r="A5896" i="59"/>
  <c r="B5896" i="59"/>
  <c r="E5896" i="59" s="1"/>
  <c r="C5896" i="59"/>
  <c r="D5896" i="59"/>
  <c r="F5896" i="59"/>
  <c r="G5896" i="59"/>
  <c r="H5896" i="59"/>
  <c r="A5897" i="59"/>
  <c r="B5897" i="59"/>
  <c r="D5897" i="59" s="1"/>
  <c r="C5897" i="59"/>
  <c r="F5897" i="59"/>
  <c r="G5897" i="59"/>
  <c r="A5898" i="59"/>
  <c r="B5898" i="59"/>
  <c r="E5898" i="59" s="1"/>
  <c r="F5898" i="59"/>
  <c r="A5899" i="59"/>
  <c r="B5899" i="59"/>
  <c r="C5899" i="59"/>
  <c r="D5899" i="59"/>
  <c r="E5899" i="59"/>
  <c r="F5899" i="59"/>
  <c r="G5899" i="59"/>
  <c r="H5899" i="59"/>
  <c r="I5899" i="59"/>
  <c r="A5900" i="59"/>
  <c r="B5900" i="59"/>
  <c r="E5900" i="59" s="1"/>
  <c r="C5900" i="59"/>
  <c r="D5900" i="59"/>
  <c r="F5900" i="59"/>
  <c r="G5900" i="59"/>
  <c r="H5900" i="59"/>
  <c r="A5901" i="59"/>
  <c r="B5901" i="59"/>
  <c r="D5901" i="59" s="1"/>
  <c r="C5901" i="59"/>
  <c r="F5901" i="59"/>
  <c r="G5901" i="59"/>
  <c r="A5902" i="59"/>
  <c r="B5902" i="59"/>
  <c r="E5902" i="59" s="1"/>
  <c r="F5902" i="59"/>
  <c r="A5903" i="59"/>
  <c r="B5903" i="59"/>
  <c r="C5903" i="59"/>
  <c r="D5903" i="59"/>
  <c r="E5903" i="59"/>
  <c r="F5903" i="59"/>
  <c r="G5903" i="59"/>
  <c r="H5903" i="59"/>
  <c r="I5903" i="59"/>
  <c r="A5904" i="59"/>
  <c r="B5904" i="59"/>
  <c r="E5904" i="59" s="1"/>
  <c r="C5904" i="59"/>
  <c r="D5904" i="59"/>
  <c r="F5904" i="59"/>
  <c r="G5904" i="59"/>
  <c r="H5904" i="59"/>
  <c r="A5905" i="59"/>
  <c r="B5905" i="59"/>
  <c r="D5905" i="59" s="1"/>
  <c r="C5905" i="59"/>
  <c r="F5905" i="59"/>
  <c r="G5905" i="59"/>
  <c r="A5906" i="59"/>
  <c r="B5906" i="59"/>
  <c r="E5906" i="59" s="1"/>
  <c r="F5906" i="59"/>
  <c r="A5907" i="59"/>
  <c r="B5907" i="59"/>
  <c r="C5907" i="59"/>
  <c r="D5907" i="59"/>
  <c r="E5907" i="59"/>
  <c r="F5907" i="59"/>
  <c r="G5907" i="59"/>
  <c r="H5907" i="59"/>
  <c r="I5907" i="59"/>
  <c r="A5908" i="59"/>
  <c r="B5908" i="59"/>
  <c r="E5908" i="59" s="1"/>
  <c r="C5908" i="59"/>
  <c r="D5908" i="59"/>
  <c r="F5908" i="59"/>
  <c r="G5908" i="59"/>
  <c r="H5908" i="59"/>
  <c r="A5909" i="59"/>
  <c r="B5909" i="59"/>
  <c r="D5909" i="59" s="1"/>
  <c r="C5909" i="59"/>
  <c r="F5909" i="59"/>
  <c r="G5909" i="59"/>
  <c r="A5910" i="59"/>
  <c r="B5910" i="59"/>
  <c r="E5910" i="59" s="1"/>
  <c r="F5910" i="59"/>
  <c r="A5911" i="59"/>
  <c r="B5911" i="59"/>
  <c r="C5911" i="59"/>
  <c r="D5911" i="59"/>
  <c r="E5911" i="59"/>
  <c r="F5911" i="59"/>
  <c r="G5911" i="59"/>
  <c r="H5911" i="59"/>
  <c r="I5911" i="59"/>
  <c r="A5912" i="59"/>
  <c r="B5912" i="59"/>
  <c r="E5912" i="59" s="1"/>
  <c r="C5912" i="59"/>
  <c r="D5912" i="59"/>
  <c r="F5912" i="59"/>
  <c r="G5912" i="59"/>
  <c r="H5912" i="59"/>
  <c r="A5913" i="59"/>
  <c r="B5913" i="59"/>
  <c r="D5913" i="59" s="1"/>
  <c r="C5913" i="59"/>
  <c r="F5913" i="59"/>
  <c r="G5913" i="59"/>
  <c r="A5914" i="59"/>
  <c r="B5914" i="59"/>
  <c r="E5914" i="59" s="1"/>
  <c r="F5914" i="59"/>
  <c r="A5915" i="59"/>
  <c r="B5915" i="59"/>
  <c r="C5915" i="59"/>
  <c r="D5915" i="59"/>
  <c r="E5915" i="59"/>
  <c r="F5915" i="59"/>
  <c r="G5915" i="59"/>
  <c r="H5915" i="59"/>
  <c r="I5915" i="59"/>
  <c r="A5916" i="59"/>
  <c r="B5916" i="59"/>
  <c r="E5916" i="59" s="1"/>
  <c r="C5916" i="59"/>
  <c r="D5916" i="59"/>
  <c r="F5916" i="59"/>
  <c r="G5916" i="59"/>
  <c r="H5916" i="59"/>
  <c r="A5917" i="59"/>
  <c r="B5917" i="59"/>
  <c r="D5917" i="59" s="1"/>
  <c r="C5917" i="59"/>
  <c r="F5917" i="59"/>
  <c r="G5917" i="59"/>
  <c r="A5918" i="59"/>
  <c r="B5918" i="59"/>
  <c r="E5918" i="59" s="1"/>
  <c r="F5918" i="59"/>
  <c r="A5919" i="59"/>
  <c r="B5919" i="59"/>
  <c r="C5919" i="59"/>
  <c r="D5919" i="59"/>
  <c r="E5919" i="59"/>
  <c r="F5919" i="59"/>
  <c r="G5919" i="59"/>
  <c r="H5919" i="59"/>
  <c r="I5919" i="59"/>
  <c r="A5920" i="59"/>
  <c r="B5920" i="59"/>
  <c r="E5920" i="59" s="1"/>
  <c r="C5920" i="59"/>
  <c r="D5920" i="59"/>
  <c r="F5920" i="59"/>
  <c r="G5920" i="59"/>
  <c r="H5920" i="59"/>
  <c r="A5921" i="59"/>
  <c r="B5921" i="59"/>
  <c r="D5921" i="59" s="1"/>
  <c r="C5921" i="59"/>
  <c r="F5921" i="59"/>
  <c r="G5921" i="59"/>
  <c r="A5922" i="59"/>
  <c r="B5922" i="59"/>
  <c r="E5922" i="59" s="1"/>
  <c r="F5922" i="59"/>
  <c r="A5923" i="59"/>
  <c r="B5923" i="59"/>
  <c r="C5923" i="59"/>
  <c r="D5923" i="59"/>
  <c r="E5923" i="59"/>
  <c r="F5923" i="59"/>
  <c r="G5923" i="59"/>
  <c r="H5923" i="59"/>
  <c r="I5923" i="59"/>
  <c r="A5924" i="59"/>
  <c r="B5924" i="59"/>
  <c r="E5924" i="59" s="1"/>
  <c r="C5924" i="59"/>
  <c r="D5924" i="59"/>
  <c r="F5924" i="59"/>
  <c r="G5924" i="59"/>
  <c r="H5924" i="59"/>
  <c r="A5925" i="59"/>
  <c r="B5925" i="59"/>
  <c r="D5925" i="59" s="1"/>
  <c r="C5925" i="59"/>
  <c r="F5925" i="59"/>
  <c r="G5925" i="59"/>
  <c r="A5926" i="59"/>
  <c r="B5926" i="59"/>
  <c r="E5926" i="59" s="1"/>
  <c r="F5926" i="59"/>
  <c r="A5927" i="59"/>
  <c r="B5927" i="59"/>
  <c r="C5927" i="59"/>
  <c r="D5927" i="59"/>
  <c r="E5927" i="59"/>
  <c r="F5927" i="59"/>
  <c r="G5927" i="59"/>
  <c r="H5927" i="59"/>
  <c r="I5927" i="59"/>
  <c r="A5928" i="59"/>
  <c r="B5928" i="59"/>
  <c r="E5928" i="59" s="1"/>
  <c r="C5928" i="59"/>
  <c r="D5928" i="59"/>
  <c r="F5928" i="59"/>
  <c r="G5928" i="59"/>
  <c r="H5928" i="59"/>
  <c r="A5929" i="59"/>
  <c r="B5929" i="59"/>
  <c r="D5929" i="59" s="1"/>
  <c r="C5929" i="59"/>
  <c r="F5929" i="59"/>
  <c r="G5929" i="59"/>
  <c r="A5930" i="59"/>
  <c r="B5930" i="59"/>
  <c r="E5930" i="59" s="1"/>
  <c r="F5930" i="59"/>
  <c r="A5931" i="59"/>
  <c r="B5931" i="59"/>
  <c r="C5931" i="59"/>
  <c r="D5931" i="59"/>
  <c r="E5931" i="59"/>
  <c r="F5931" i="59"/>
  <c r="G5931" i="59"/>
  <c r="H5931" i="59"/>
  <c r="I5931" i="59"/>
  <c r="A5932" i="59"/>
  <c r="B5932" i="59"/>
  <c r="E5932" i="59" s="1"/>
  <c r="C5932" i="59"/>
  <c r="D5932" i="59"/>
  <c r="F5932" i="59"/>
  <c r="G5932" i="59"/>
  <c r="H5932" i="59"/>
  <c r="A5933" i="59"/>
  <c r="B5933" i="59"/>
  <c r="D5933" i="59" s="1"/>
  <c r="C5933" i="59"/>
  <c r="F5933" i="59"/>
  <c r="G5933" i="59"/>
  <c r="A5934" i="59"/>
  <c r="B5934" i="59"/>
  <c r="E5934" i="59" s="1"/>
  <c r="F5934" i="59"/>
  <c r="A5935" i="59"/>
  <c r="B5935" i="59"/>
  <c r="C5935" i="59"/>
  <c r="D5935" i="59"/>
  <c r="E5935" i="59"/>
  <c r="F5935" i="59"/>
  <c r="G5935" i="59"/>
  <c r="H5935" i="59"/>
  <c r="I5935" i="59"/>
  <c r="A5936" i="59"/>
  <c r="B5936" i="59"/>
  <c r="E5936" i="59" s="1"/>
  <c r="C5936" i="59"/>
  <c r="D5936" i="59"/>
  <c r="F5936" i="59"/>
  <c r="G5936" i="59"/>
  <c r="H5936" i="59"/>
  <c r="A5937" i="59"/>
  <c r="B5937" i="59"/>
  <c r="D5937" i="59" s="1"/>
  <c r="C5937" i="59"/>
  <c r="F5937" i="59"/>
  <c r="G5937" i="59"/>
  <c r="A5938" i="59"/>
  <c r="B5938" i="59"/>
  <c r="E5938" i="59" s="1"/>
  <c r="F5938" i="59"/>
  <c r="A5939" i="59"/>
  <c r="B5939" i="59"/>
  <c r="C5939" i="59"/>
  <c r="D5939" i="59"/>
  <c r="E5939" i="59"/>
  <c r="F5939" i="59"/>
  <c r="G5939" i="59"/>
  <c r="H5939" i="59"/>
  <c r="I5939" i="59"/>
  <c r="A5940" i="59"/>
  <c r="B5940" i="59"/>
  <c r="E5940" i="59" s="1"/>
  <c r="C5940" i="59"/>
  <c r="D5940" i="59"/>
  <c r="F5940" i="59"/>
  <c r="G5940" i="59"/>
  <c r="H5940" i="59"/>
  <c r="A5941" i="59"/>
  <c r="B5941" i="59"/>
  <c r="D5941" i="59" s="1"/>
  <c r="C5941" i="59"/>
  <c r="F5941" i="59"/>
  <c r="G5941" i="59"/>
  <c r="A5942" i="59"/>
  <c r="B5942" i="59"/>
  <c r="E5942" i="59" s="1"/>
  <c r="F5942" i="59"/>
  <c r="A5943" i="59"/>
  <c r="B5943" i="59"/>
  <c r="C5943" i="59"/>
  <c r="D5943" i="59"/>
  <c r="E5943" i="59"/>
  <c r="F5943" i="59"/>
  <c r="G5943" i="59"/>
  <c r="H5943" i="59"/>
  <c r="I5943" i="59"/>
  <c r="A5944" i="59"/>
  <c r="B5944" i="59"/>
  <c r="E5944" i="59" s="1"/>
  <c r="C5944" i="59"/>
  <c r="D5944" i="59"/>
  <c r="F5944" i="59"/>
  <c r="G5944" i="59"/>
  <c r="H5944" i="59"/>
  <c r="A5945" i="59"/>
  <c r="B5945" i="59"/>
  <c r="D5945" i="59" s="1"/>
  <c r="C5945" i="59"/>
  <c r="F5945" i="59"/>
  <c r="G5945" i="59"/>
  <c r="A5946" i="59"/>
  <c r="B5946" i="59"/>
  <c r="E5946" i="59" s="1"/>
  <c r="F5946" i="59"/>
  <c r="A5947" i="59"/>
  <c r="B5947" i="59"/>
  <c r="C5947" i="59"/>
  <c r="D5947" i="59"/>
  <c r="E5947" i="59"/>
  <c r="F5947" i="59"/>
  <c r="G5947" i="59"/>
  <c r="H5947" i="59"/>
  <c r="I5947" i="59"/>
  <c r="A5948" i="59"/>
  <c r="B5948" i="59"/>
  <c r="E5948" i="59" s="1"/>
  <c r="C5948" i="59"/>
  <c r="D5948" i="59"/>
  <c r="F5948" i="59"/>
  <c r="G5948" i="59"/>
  <c r="H5948" i="59"/>
  <c r="A5949" i="59"/>
  <c r="B5949" i="59"/>
  <c r="D5949" i="59" s="1"/>
  <c r="C5949" i="59"/>
  <c r="F5949" i="59"/>
  <c r="G5949" i="59"/>
  <c r="A5950" i="59"/>
  <c r="B5950" i="59"/>
  <c r="E5950" i="59" s="1"/>
  <c r="F5950" i="59"/>
  <c r="A5951" i="59"/>
  <c r="B5951" i="59"/>
  <c r="C5951" i="59"/>
  <c r="D5951" i="59"/>
  <c r="E5951" i="59"/>
  <c r="F5951" i="59"/>
  <c r="G5951" i="59"/>
  <c r="H5951" i="59"/>
  <c r="I5951" i="59"/>
  <c r="A5952" i="59"/>
  <c r="B5952" i="59"/>
  <c r="E5952" i="59" s="1"/>
  <c r="C5952" i="59"/>
  <c r="D5952" i="59"/>
  <c r="F5952" i="59"/>
  <c r="G5952" i="59"/>
  <c r="H5952" i="59"/>
  <c r="A5953" i="59"/>
  <c r="B5953" i="59"/>
  <c r="D5953" i="59" s="1"/>
  <c r="C5953" i="59"/>
  <c r="F5953" i="59"/>
  <c r="G5953" i="59"/>
  <c r="A5954" i="59"/>
  <c r="B5954" i="59"/>
  <c r="E5954" i="59" s="1"/>
  <c r="F5954" i="59"/>
  <c r="A5955" i="59"/>
  <c r="B5955" i="59"/>
  <c r="C5955" i="59"/>
  <c r="D5955" i="59"/>
  <c r="E5955" i="59"/>
  <c r="F5955" i="59"/>
  <c r="G5955" i="59"/>
  <c r="H5955" i="59"/>
  <c r="I5955" i="59"/>
  <c r="A5956" i="59"/>
  <c r="B5956" i="59"/>
  <c r="E5956" i="59" s="1"/>
  <c r="C5956" i="59"/>
  <c r="D5956" i="59"/>
  <c r="F5956" i="59"/>
  <c r="G5956" i="59"/>
  <c r="H5956" i="59"/>
  <c r="A5957" i="59"/>
  <c r="B5957" i="59"/>
  <c r="D5957" i="59" s="1"/>
  <c r="C5957" i="59"/>
  <c r="F5957" i="59"/>
  <c r="G5957" i="59"/>
  <c r="A5958" i="59"/>
  <c r="B5958" i="59"/>
  <c r="E5958" i="59" s="1"/>
  <c r="F5958" i="59"/>
  <c r="A5959" i="59"/>
  <c r="B5959" i="59"/>
  <c r="C5959" i="59"/>
  <c r="D5959" i="59"/>
  <c r="E5959" i="59"/>
  <c r="F5959" i="59"/>
  <c r="G5959" i="59"/>
  <c r="H5959" i="59"/>
  <c r="I5959" i="59"/>
  <c r="A5960" i="59"/>
  <c r="B5960" i="59"/>
  <c r="E5960" i="59" s="1"/>
  <c r="C5960" i="59"/>
  <c r="D5960" i="59"/>
  <c r="F5960" i="59"/>
  <c r="G5960" i="59"/>
  <c r="H5960" i="59"/>
  <c r="A5961" i="59"/>
  <c r="B5961" i="59"/>
  <c r="D5961" i="59" s="1"/>
  <c r="C5961" i="59"/>
  <c r="F5961" i="59"/>
  <c r="G5961" i="59"/>
  <c r="A5962" i="59"/>
  <c r="B5962" i="59"/>
  <c r="E5962" i="59" s="1"/>
  <c r="F5962" i="59"/>
  <c r="A5963" i="59"/>
  <c r="B5963" i="59"/>
  <c r="C5963" i="59"/>
  <c r="D5963" i="59"/>
  <c r="E5963" i="59"/>
  <c r="F5963" i="59"/>
  <c r="G5963" i="59"/>
  <c r="H5963" i="59"/>
  <c r="I5963" i="59"/>
  <c r="A5964" i="59"/>
  <c r="B5964" i="59"/>
  <c r="E5964" i="59" s="1"/>
  <c r="C5964" i="59"/>
  <c r="D5964" i="59"/>
  <c r="F5964" i="59"/>
  <c r="G5964" i="59"/>
  <c r="H5964" i="59"/>
  <c r="A5965" i="59"/>
  <c r="B5965" i="59"/>
  <c r="D5965" i="59" s="1"/>
  <c r="C5965" i="59"/>
  <c r="F5965" i="59"/>
  <c r="G5965" i="59"/>
  <c r="A5966" i="59"/>
  <c r="B5966" i="59"/>
  <c r="E5966" i="59" s="1"/>
  <c r="F5966" i="59"/>
  <c r="A5967" i="59"/>
  <c r="B5967" i="59"/>
  <c r="C5967" i="59"/>
  <c r="D5967" i="59"/>
  <c r="E5967" i="59"/>
  <c r="F5967" i="59"/>
  <c r="G5967" i="59"/>
  <c r="H5967" i="59"/>
  <c r="I5967" i="59"/>
  <c r="A5968" i="59"/>
  <c r="B5968" i="59"/>
  <c r="E5968" i="59" s="1"/>
  <c r="C5968" i="59"/>
  <c r="D5968" i="59"/>
  <c r="F5968" i="59"/>
  <c r="G5968" i="59"/>
  <c r="H5968" i="59"/>
  <c r="A5969" i="59"/>
  <c r="B5969" i="59"/>
  <c r="D5969" i="59" s="1"/>
  <c r="C5969" i="59"/>
  <c r="F5969" i="59"/>
  <c r="G5969" i="59"/>
  <c r="A5970" i="59"/>
  <c r="B5970" i="59"/>
  <c r="E5970" i="59" s="1"/>
  <c r="F5970" i="59"/>
  <c r="A5971" i="59"/>
  <c r="B5971" i="59"/>
  <c r="C5971" i="59"/>
  <c r="D5971" i="59"/>
  <c r="E5971" i="59"/>
  <c r="F5971" i="59"/>
  <c r="G5971" i="59"/>
  <c r="H5971" i="59"/>
  <c r="I5971" i="59"/>
  <c r="A5972" i="59"/>
  <c r="B5972" i="59"/>
  <c r="E5972" i="59" s="1"/>
  <c r="C5972" i="59"/>
  <c r="D5972" i="59"/>
  <c r="F5972" i="59"/>
  <c r="G5972" i="59"/>
  <c r="H5972" i="59"/>
  <c r="A5973" i="59"/>
  <c r="B5973" i="59"/>
  <c r="D5973" i="59" s="1"/>
  <c r="C5973" i="59"/>
  <c r="F5973" i="59"/>
  <c r="G5973" i="59"/>
  <c r="A5974" i="59"/>
  <c r="B5974" i="59"/>
  <c r="E5974" i="59" s="1"/>
  <c r="F5974" i="59"/>
  <c r="A5975" i="59"/>
  <c r="B5975" i="59"/>
  <c r="C5975" i="59"/>
  <c r="D5975" i="59"/>
  <c r="E5975" i="59"/>
  <c r="F5975" i="59"/>
  <c r="G5975" i="59"/>
  <c r="H5975" i="59"/>
  <c r="I5975" i="59"/>
  <c r="A5976" i="59"/>
  <c r="B5976" i="59"/>
  <c r="E5976" i="59" s="1"/>
  <c r="C5976" i="59"/>
  <c r="D5976" i="59"/>
  <c r="F5976" i="59"/>
  <c r="G5976" i="59"/>
  <c r="H5976" i="59"/>
  <c r="A5977" i="59"/>
  <c r="B5977" i="59"/>
  <c r="D5977" i="59" s="1"/>
  <c r="C5977" i="59"/>
  <c r="F5977" i="59"/>
  <c r="G5977" i="59"/>
  <c r="A5978" i="59"/>
  <c r="B5978" i="59"/>
  <c r="E5978" i="59" s="1"/>
  <c r="F5978" i="59"/>
  <c r="A5979" i="59"/>
  <c r="B5979" i="59"/>
  <c r="C5979" i="59"/>
  <c r="D5979" i="59"/>
  <c r="E5979" i="59"/>
  <c r="F5979" i="59"/>
  <c r="G5979" i="59"/>
  <c r="H5979" i="59"/>
  <c r="I5979" i="59"/>
  <c r="A5980" i="59"/>
  <c r="B5980" i="59"/>
  <c r="E5980" i="59" s="1"/>
  <c r="C5980" i="59"/>
  <c r="D5980" i="59"/>
  <c r="F5980" i="59"/>
  <c r="G5980" i="59"/>
  <c r="H5980" i="59"/>
  <c r="A5981" i="59"/>
  <c r="B5981" i="59"/>
  <c r="D5981" i="59" s="1"/>
  <c r="C5981" i="59"/>
  <c r="F5981" i="59"/>
  <c r="G5981" i="59"/>
  <c r="A5982" i="59"/>
  <c r="B5982" i="59"/>
  <c r="E5982" i="59" s="1"/>
  <c r="F5982" i="59"/>
  <c r="A5983" i="59"/>
  <c r="B5983" i="59"/>
  <c r="C5983" i="59"/>
  <c r="D5983" i="59"/>
  <c r="E5983" i="59"/>
  <c r="F5983" i="59"/>
  <c r="G5983" i="59"/>
  <c r="H5983" i="59"/>
  <c r="I5983" i="59"/>
  <c r="A5984" i="59"/>
  <c r="B5984" i="59"/>
  <c r="E5984" i="59" s="1"/>
  <c r="C5984" i="59"/>
  <c r="D5984" i="59"/>
  <c r="F5984" i="59"/>
  <c r="G5984" i="59"/>
  <c r="H5984" i="59"/>
  <c r="A5985" i="59"/>
  <c r="B5985" i="59"/>
  <c r="D5985" i="59" s="1"/>
  <c r="C5985" i="59"/>
  <c r="F5985" i="59"/>
  <c r="G5985" i="59"/>
  <c r="A5986" i="59"/>
  <c r="B5986" i="59"/>
  <c r="E5986" i="59" s="1"/>
  <c r="F5986" i="59"/>
  <c r="A5987" i="59"/>
  <c r="B5987" i="59"/>
  <c r="C5987" i="59"/>
  <c r="D5987" i="59"/>
  <c r="E5987" i="59"/>
  <c r="F5987" i="59"/>
  <c r="G5987" i="59"/>
  <c r="H5987" i="59"/>
  <c r="I5987" i="59"/>
  <c r="A5988" i="59"/>
  <c r="B5988" i="59"/>
  <c r="E5988" i="59" s="1"/>
  <c r="C5988" i="59"/>
  <c r="D5988" i="59"/>
  <c r="F5988" i="59"/>
  <c r="G5988" i="59"/>
  <c r="H5988" i="59"/>
  <c r="A5989" i="59"/>
  <c r="B5989" i="59"/>
  <c r="D5989" i="59" s="1"/>
  <c r="C5989" i="59"/>
  <c r="F5989" i="59"/>
  <c r="G5989" i="59"/>
  <c r="A5990" i="59"/>
  <c r="B5990" i="59"/>
  <c r="E5990" i="59" s="1"/>
  <c r="F5990" i="59"/>
  <c r="A5991" i="59"/>
  <c r="B5991" i="59"/>
  <c r="C5991" i="59"/>
  <c r="D5991" i="59"/>
  <c r="E5991" i="59"/>
  <c r="F5991" i="59"/>
  <c r="G5991" i="59"/>
  <c r="H5991" i="59"/>
  <c r="I5991" i="59"/>
  <c r="A5992" i="59"/>
  <c r="B5992" i="59"/>
  <c r="E5992" i="59" s="1"/>
  <c r="C5992" i="59"/>
  <c r="D5992" i="59"/>
  <c r="F5992" i="59"/>
  <c r="G5992" i="59"/>
  <c r="H5992" i="59"/>
  <c r="A5993" i="59"/>
  <c r="B5993" i="59"/>
  <c r="D5993" i="59" s="1"/>
  <c r="C5993" i="59"/>
  <c r="F5993" i="59"/>
  <c r="G5993" i="59"/>
  <c r="A5994" i="59"/>
  <c r="B5994" i="59"/>
  <c r="E5994" i="59" s="1"/>
  <c r="F5994" i="59"/>
  <c r="A5995" i="59"/>
  <c r="B5995" i="59"/>
  <c r="C5995" i="59"/>
  <c r="D5995" i="59"/>
  <c r="E5995" i="59"/>
  <c r="F5995" i="59"/>
  <c r="G5995" i="59"/>
  <c r="H5995" i="59"/>
  <c r="I5995" i="59"/>
  <c r="A5996" i="59"/>
  <c r="B5996" i="59"/>
  <c r="E5996" i="59" s="1"/>
  <c r="C5996" i="59"/>
  <c r="D5996" i="59"/>
  <c r="F5996" i="59"/>
  <c r="G5996" i="59"/>
  <c r="H5996" i="59"/>
  <c r="A5997" i="59"/>
  <c r="B5997" i="59"/>
  <c r="D5997" i="59" s="1"/>
  <c r="C5997" i="59"/>
  <c r="F5997" i="59"/>
  <c r="G5997" i="59"/>
  <c r="A5998" i="59"/>
  <c r="B5998" i="59"/>
  <c r="E5998" i="59" s="1"/>
  <c r="F5998" i="59"/>
  <c r="A5999" i="59"/>
  <c r="B5999" i="59"/>
  <c r="C5999" i="59"/>
  <c r="D5999" i="59"/>
  <c r="E5999" i="59"/>
  <c r="F5999" i="59"/>
  <c r="G5999" i="59"/>
  <c r="H5999" i="59"/>
  <c r="I5999" i="59"/>
  <c r="A6000" i="59"/>
  <c r="B6000" i="59"/>
  <c r="E6000" i="59" s="1"/>
  <c r="C6000" i="59"/>
  <c r="D6000" i="59"/>
  <c r="F6000" i="59"/>
  <c r="G6000" i="59"/>
  <c r="H6000" i="59"/>
  <c r="A6001" i="59"/>
  <c r="B6001" i="59"/>
  <c r="D6001" i="59" s="1"/>
  <c r="C6001" i="59"/>
  <c r="F6001" i="59"/>
  <c r="G6001" i="59"/>
  <c r="A6002" i="59"/>
  <c r="B6002" i="59"/>
  <c r="E6002" i="59" s="1"/>
  <c r="F6002" i="59"/>
  <c r="A6003" i="59"/>
  <c r="B6003" i="59"/>
  <c r="C6003" i="59"/>
  <c r="D6003" i="59"/>
  <c r="E6003" i="59"/>
  <c r="F6003" i="59"/>
  <c r="G6003" i="59"/>
  <c r="H6003" i="59"/>
  <c r="I6003" i="59"/>
  <c r="A6004" i="59"/>
  <c r="B6004" i="59"/>
  <c r="E6004" i="59" s="1"/>
  <c r="C6004" i="59"/>
  <c r="D6004" i="59"/>
  <c r="F6004" i="59"/>
  <c r="G6004" i="59"/>
  <c r="H6004" i="59"/>
  <c r="A6005" i="59"/>
  <c r="B6005" i="59"/>
  <c r="D6005" i="59" s="1"/>
  <c r="C6005" i="59"/>
  <c r="F6005" i="59"/>
  <c r="G6005" i="59"/>
  <c r="A6006" i="59"/>
  <c r="B6006" i="59"/>
  <c r="E6006" i="59" s="1"/>
  <c r="F6006" i="59"/>
  <c r="A6007" i="59"/>
  <c r="B6007" i="59"/>
  <c r="C6007" i="59"/>
  <c r="D6007" i="59"/>
  <c r="E6007" i="59"/>
  <c r="F6007" i="59"/>
  <c r="G6007" i="59"/>
  <c r="H6007" i="59"/>
  <c r="I6007" i="59"/>
  <c r="A6008" i="59"/>
  <c r="B6008" i="59"/>
  <c r="E6008" i="59" s="1"/>
  <c r="C6008" i="59"/>
  <c r="D6008" i="59"/>
  <c r="F6008" i="59"/>
  <c r="G6008" i="59"/>
  <c r="H6008" i="59"/>
  <c r="A6009" i="59"/>
  <c r="B6009" i="59"/>
  <c r="D6009" i="59" s="1"/>
  <c r="C6009" i="59"/>
  <c r="F6009" i="59"/>
  <c r="G6009" i="59"/>
  <c r="A6010" i="59"/>
  <c r="B6010" i="59"/>
  <c r="E6010" i="59" s="1"/>
  <c r="F6010" i="59"/>
  <c r="A6011" i="59"/>
  <c r="B6011" i="59"/>
  <c r="C6011" i="59"/>
  <c r="D6011" i="59"/>
  <c r="E6011" i="59"/>
  <c r="F6011" i="59"/>
  <c r="G6011" i="59"/>
  <c r="H6011" i="59"/>
  <c r="I6011" i="59"/>
  <c r="A6012" i="59"/>
  <c r="B6012" i="59"/>
  <c r="E6012" i="59" s="1"/>
  <c r="C6012" i="59"/>
  <c r="D6012" i="59"/>
  <c r="F6012" i="59"/>
  <c r="G6012" i="59"/>
  <c r="H6012" i="59"/>
  <c r="A6013" i="59"/>
  <c r="B6013" i="59"/>
  <c r="D6013" i="59" s="1"/>
  <c r="C6013" i="59"/>
  <c r="F6013" i="59"/>
  <c r="G6013" i="59"/>
  <c r="A6014" i="59"/>
  <c r="B6014" i="59"/>
  <c r="E6014" i="59" s="1"/>
  <c r="F6014" i="59"/>
  <c r="A6015" i="59"/>
  <c r="B6015" i="59"/>
  <c r="C6015" i="59"/>
  <c r="D6015" i="59"/>
  <c r="E6015" i="59"/>
  <c r="F6015" i="59"/>
  <c r="G6015" i="59"/>
  <c r="H6015" i="59"/>
  <c r="I6015" i="59"/>
  <c r="A6016" i="59"/>
  <c r="B6016" i="59"/>
  <c r="E6016" i="59" s="1"/>
  <c r="C6016" i="59"/>
  <c r="D6016" i="59"/>
  <c r="F6016" i="59"/>
  <c r="G6016" i="59"/>
  <c r="H6016" i="59"/>
  <c r="A6017" i="59"/>
  <c r="B6017" i="59"/>
  <c r="D6017" i="59" s="1"/>
  <c r="C6017" i="59"/>
  <c r="F6017" i="59"/>
  <c r="G6017" i="59"/>
  <c r="A6018" i="59"/>
  <c r="B6018" i="59"/>
  <c r="E6018" i="59" s="1"/>
  <c r="F6018" i="59"/>
  <c r="A6019" i="59"/>
  <c r="B6019" i="59"/>
  <c r="C6019" i="59"/>
  <c r="D6019" i="59"/>
  <c r="E6019" i="59"/>
  <c r="F6019" i="59"/>
  <c r="G6019" i="59"/>
  <c r="H6019" i="59"/>
  <c r="I6019" i="59"/>
  <c r="A6020" i="59"/>
  <c r="B6020" i="59"/>
  <c r="E6020" i="59" s="1"/>
  <c r="C6020" i="59"/>
  <c r="D6020" i="59"/>
  <c r="F6020" i="59"/>
  <c r="G6020" i="59"/>
  <c r="H6020" i="59"/>
  <c r="A6021" i="59"/>
  <c r="B6021" i="59"/>
  <c r="D6021" i="59" s="1"/>
  <c r="C6021" i="59"/>
  <c r="F6021" i="59"/>
  <c r="G6021" i="59"/>
  <c r="A6022" i="59"/>
  <c r="B6022" i="59"/>
  <c r="E6022" i="59" s="1"/>
  <c r="F6022" i="59"/>
  <c r="A6023" i="59"/>
  <c r="B6023" i="59"/>
  <c r="C6023" i="59"/>
  <c r="D6023" i="59"/>
  <c r="E6023" i="59"/>
  <c r="F6023" i="59"/>
  <c r="G6023" i="59"/>
  <c r="H6023" i="59"/>
  <c r="I6023" i="59"/>
  <c r="A6024" i="59"/>
  <c r="B6024" i="59"/>
  <c r="E6024" i="59" s="1"/>
  <c r="C6024" i="59"/>
  <c r="D6024" i="59"/>
  <c r="F6024" i="59"/>
  <c r="G6024" i="59"/>
  <c r="H6024" i="59"/>
  <c r="A6025" i="59"/>
  <c r="B6025" i="59"/>
  <c r="D6025" i="59" s="1"/>
  <c r="C6025" i="59"/>
  <c r="F6025" i="59"/>
  <c r="G6025" i="59"/>
  <c r="A6026" i="59"/>
  <c r="B6026" i="59"/>
  <c r="E6026" i="59" s="1"/>
  <c r="F6026" i="59"/>
  <c r="A6027" i="59"/>
  <c r="B6027" i="59"/>
  <c r="C6027" i="59"/>
  <c r="D6027" i="59"/>
  <c r="E6027" i="59"/>
  <c r="F6027" i="59"/>
  <c r="G6027" i="59"/>
  <c r="H6027" i="59"/>
  <c r="I6027" i="59"/>
  <c r="A6028" i="59"/>
  <c r="B6028" i="59"/>
  <c r="E6028" i="59" s="1"/>
  <c r="C6028" i="59"/>
  <c r="D6028" i="59"/>
  <c r="F6028" i="59"/>
  <c r="G6028" i="59"/>
  <c r="H6028" i="59"/>
  <c r="A6029" i="59"/>
  <c r="B6029" i="59"/>
  <c r="D6029" i="59" s="1"/>
  <c r="C6029" i="59"/>
  <c r="F6029" i="59"/>
  <c r="G6029" i="59"/>
  <c r="A6030" i="59"/>
  <c r="B6030" i="59"/>
  <c r="E6030" i="59" s="1"/>
  <c r="F6030" i="59"/>
  <c r="A6031" i="59"/>
  <c r="B6031" i="59"/>
  <c r="C6031" i="59"/>
  <c r="D6031" i="59"/>
  <c r="E6031" i="59"/>
  <c r="F6031" i="59"/>
  <c r="G6031" i="59"/>
  <c r="H6031" i="59"/>
  <c r="I6031" i="59"/>
  <c r="A6032" i="59"/>
  <c r="B6032" i="59"/>
  <c r="E6032" i="59" s="1"/>
  <c r="C6032" i="59"/>
  <c r="D6032" i="59"/>
  <c r="F6032" i="59"/>
  <c r="G6032" i="59"/>
  <c r="H6032" i="59"/>
  <c r="A6033" i="59"/>
  <c r="B6033" i="59"/>
  <c r="D6033" i="59" s="1"/>
  <c r="C6033" i="59"/>
  <c r="F6033" i="59"/>
  <c r="G6033" i="59"/>
  <c r="A6034" i="59"/>
  <c r="B6034" i="59"/>
  <c r="E6034" i="59" s="1"/>
  <c r="F6034" i="59"/>
  <c r="A6035" i="59"/>
  <c r="B6035" i="59"/>
  <c r="C6035" i="59"/>
  <c r="D6035" i="59"/>
  <c r="E6035" i="59"/>
  <c r="F6035" i="59"/>
  <c r="G6035" i="59"/>
  <c r="H6035" i="59"/>
  <c r="I6035" i="59"/>
  <c r="A6036" i="59"/>
  <c r="B6036" i="59"/>
  <c r="E6036" i="59" s="1"/>
  <c r="C6036" i="59"/>
  <c r="D6036" i="59"/>
  <c r="F6036" i="59"/>
  <c r="G6036" i="59"/>
  <c r="H6036" i="59"/>
  <c r="A6037" i="59"/>
  <c r="B6037" i="59"/>
  <c r="D6037" i="59" s="1"/>
  <c r="C6037" i="59"/>
  <c r="F6037" i="59"/>
  <c r="G6037" i="59"/>
  <c r="A6038" i="59"/>
  <c r="B6038" i="59"/>
  <c r="E6038" i="59" s="1"/>
  <c r="F6038" i="59"/>
  <c r="A6039" i="59"/>
  <c r="B6039" i="59"/>
  <c r="C6039" i="59"/>
  <c r="D6039" i="59"/>
  <c r="E6039" i="59"/>
  <c r="F6039" i="59"/>
  <c r="G6039" i="59"/>
  <c r="H6039" i="59"/>
  <c r="I6039" i="59"/>
  <c r="A6040" i="59"/>
  <c r="B6040" i="59"/>
  <c r="E6040" i="59" s="1"/>
  <c r="C6040" i="59"/>
  <c r="D6040" i="59"/>
  <c r="F6040" i="59"/>
  <c r="G6040" i="59"/>
  <c r="H6040" i="59"/>
  <c r="A6041" i="59"/>
  <c r="B6041" i="59"/>
  <c r="D6041" i="59" s="1"/>
  <c r="C6041" i="59"/>
  <c r="F6041" i="59"/>
  <c r="G6041" i="59"/>
  <c r="A6042" i="59"/>
  <c r="B6042" i="59"/>
  <c r="E6042" i="59" s="1"/>
  <c r="F6042" i="59"/>
  <c r="A6043" i="59"/>
  <c r="B6043" i="59"/>
  <c r="C6043" i="59"/>
  <c r="D6043" i="59"/>
  <c r="E6043" i="59"/>
  <c r="F6043" i="59"/>
  <c r="G6043" i="59"/>
  <c r="H6043" i="59"/>
  <c r="I6043" i="59"/>
  <c r="A6044" i="59"/>
  <c r="B6044" i="59"/>
  <c r="E6044" i="59" s="1"/>
  <c r="C6044" i="59"/>
  <c r="D6044" i="59"/>
  <c r="F6044" i="59"/>
  <c r="G6044" i="59"/>
  <c r="H6044" i="59"/>
  <c r="A6045" i="59"/>
  <c r="B6045" i="59"/>
  <c r="D6045" i="59" s="1"/>
  <c r="C6045" i="59"/>
  <c r="F6045" i="59"/>
  <c r="G6045" i="59"/>
  <c r="A6046" i="59"/>
  <c r="B6046" i="59"/>
  <c r="E6046" i="59" s="1"/>
  <c r="F6046" i="59"/>
  <c r="A6047" i="59"/>
  <c r="B6047" i="59"/>
  <c r="C6047" i="59"/>
  <c r="D6047" i="59"/>
  <c r="E6047" i="59"/>
  <c r="F6047" i="59"/>
  <c r="G6047" i="59"/>
  <c r="H6047" i="59"/>
  <c r="I6047" i="59"/>
  <c r="A6048" i="59"/>
  <c r="B6048" i="59"/>
  <c r="E6048" i="59" s="1"/>
  <c r="C6048" i="59"/>
  <c r="D6048" i="59"/>
  <c r="F6048" i="59"/>
  <c r="G6048" i="59"/>
  <c r="H6048" i="59"/>
  <c r="A6049" i="59"/>
  <c r="B6049" i="59"/>
  <c r="D6049" i="59" s="1"/>
  <c r="C6049" i="59"/>
  <c r="F6049" i="59"/>
  <c r="G6049" i="59"/>
  <c r="A6050" i="59"/>
  <c r="B6050" i="59"/>
  <c r="E6050" i="59" s="1"/>
  <c r="F6050" i="59"/>
  <c r="A6051" i="59"/>
  <c r="B6051" i="59"/>
  <c r="C6051" i="59"/>
  <c r="D6051" i="59"/>
  <c r="E6051" i="59"/>
  <c r="F6051" i="59"/>
  <c r="G6051" i="59"/>
  <c r="H6051" i="59"/>
  <c r="I6051" i="59"/>
  <c r="A6052" i="59"/>
  <c r="B6052" i="59"/>
  <c r="E6052" i="59" s="1"/>
  <c r="C6052" i="59"/>
  <c r="D6052" i="59"/>
  <c r="F6052" i="59"/>
  <c r="G6052" i="59"/>
  <c r="H6052" i="59"/>
  <c r="A6053" i="59"/>
  <c r="B6053" i="59"/>
  <c r="D6053" i="59" s="1"/>
  <c r="C6053" i="59"/>
  <c r="F6053" i="59"/>
  <c r="G6053" i="59"/>
  <c r="A6054" i="59"/>
  <c r="B6054" i="59"/>
  <c r="E6054" i="59" s="1"/>
  <c r="F6054" i="59"/>
  <c r="A6055" i="59"/>
  <c r="B6055" i="59"/>
  <c r="C6055" i="59"/>
  <c r="D6055" i="59"/>
  <c r="E6055" i="59"/>
  <c r="F6055" i="59"/>
  <c r="G6055" i="59"/>
  <c r="H6055" i="59"/>
  <c r="I6055" i="59"/>
  <c r="A6056" i="59"/>
  <c r="B6056" i="59"/>
  <c r="E6056" i="59" s="1"/>
  <c r="C6056" i="59"/>
  <c r="D6056" i="59"/>
  <c r="F6056" i="59"/>
  <c r="G6056" i="59"/>
  <c r="H6056" i="59"/>
  <c r="A6057" i="59"/>
  <c r="B6057" i="59"/>
  <c r="D6057" i="59" s="1"/>
  <c r="C6057" i="59"/>
  <c r="F6057" i="59"/>
  <c r="G6057" i="59"/>
  <c r="A6058" i="59"/>
  <c r="B6058" i="59"/>
  <c r="E6058" i="59" s="1"/>
  <c r="F6058" i="59"/>
  <c r="A6059" i="59"/>
  <c r="B6059" i="59"/>
  <c r="C6059" i="59"/>
  <c r="D6059" i="59"/>
  <c r="E6059" i="59"/>
  <c r="F6059" i="59"/>
  <c r="G6059" i="59"/>
  <c r="H6059" i="59"/>
  <c r="I6059" i="59"/>
  <c r="A6060" i="59"/>
  <c r="B6060" i="59"/>
  <c r="E6060" i="59" s="1"/>
  <c r="C6060" i="59"/>
  <c r="D6060" i="59"/>
  <c r="F6060" i="59"/>
  <c r="G6060" i="59"/>
  <c r="H6060" i="59"/>
  <c r="A6061" i="59"/>
  <c r="B6061" i="59"/>
  <c r="D6061" i="59" s="1"/>
  <c r="C6061" i="59"/>
  <c r="F6061" i="59"/>
  <c r="G6061" i="59"/>
  <c r="A6062" i="59"/>
  <c r="B6062" i="59"/>
  <c r="E6062" i="59" s="1"/>
  <c r="F6062" i="59"/>
  <c r="A6063" i="59"/>
  <c r="B6063" i="59"/>
  <c r="C6063" i="59"/>
  <c r="D6063" i="59"/>
  <c r="E6063" i="59"/>
  <c r="F6063" i="59"/>
  <c r="G6063" i="59"/>
  <c r="H6063" i="59"/>
  <c r="I6063" i="59"/>
  <c r="A6064" i="59"/>
  <c r="B6064" i="59"/>
  <c r="E6064" i="59" s="1"/>
  <c r="C6064" i="59"/>
  <c r="D6064" i="59"/>
  <c r="F6064" i="59"/>
  <c r="G6064" i="59"/>
  <c r="H6064" i="59"/>
  <c r="A6065" i="59"/>
  <c r="B6065" i="59"/>
  <c r="D6065" i="59" s="1"/>
  <c r="C6065" i="59"/>
  <c r="F6065" i="59"/>
  <c r="G6065" i="59"/>
  <c r="A6066" i="59"/>
  <c r="B6066" i="59"/>
  <c r="E6066" i="59" s="1"/>
  <c r="F6066" i="59"/>
  <c r="A6067" i="59"/>
  <c r="B6067" i="59"/>
  <c r="C6067" i="59"/>
  <c r="D6067" i="59"/>
  <c r="E6067" i="59"/>
  <c r="F6067" i="59"/>
  <c r="G6067" i="59"/>
  <c r="H6067" i="59"/>
  <c r="I6067" i="59"/>
  <c r="A6068" i="59"/>
  <c r="B6068" i="59"/>
  <c r="E6068" i="59" s="1"/>
  <c r="C6068" i="59"/>
  <c r="D6068" i="59"/>
  <c r="F6068" i="59"/>
  <c r="G6068" i="59"/>
  <c r="H6068" i="59"/>
  <c r="A6069" i="59"/>
  <c r="B6069" i="59"/>
  <c r="D6069" i="59" s="1"/>
  <c r="C6069" i="59"/>
  <c r="F6069" i="59"/>
  <c r="G6069" i="59"/>
  <c r="A6070" i="59"/>
  <c r="B6070" i="59"/>
  <c r="E6070" i="59" s="1"/>
  <c r="F6070" i="59"/>
  <c r="A6071" i="59"/>
  <c r="B6071" i="59"/>
  <c r="C6071" i="59"/>
  <c r="D6071" i="59"/>
  <c r="E6071" i="59"/>
  <c r="F6071" i="59"/>
  <c r="G6071" i="59"/>
  <c r="H6071" i="59"/>
  <c r="I6071" i="59"/>
  <c r="A6072" i="59"/>
  <c r="B6072" i="59"/>
  <c r="E6072" i="59" s="1"/>
  <c r="C6072" i="59"/>
  <c r="D6072" i="59"/>
  <c r="F6072" i="59"/>
  <c r="G6072" i="59"/>
  <c r="H6072" i="59"/>
  <c r="A6073" i="59"/>
  <c r="B6073" i="59"/>
  <c r="D6073" i="59" s="1"/>
  <c r="C6073" i="59"/>
  <c r="F6073" i="59"/>
  <c r="G6073" i="59"/>
  <c r="A6074" i="59"/>
  <c r="B6074" i="59"/>
  <c r="E6074" i="59" s="1"/>
  <c r="F6074" i="59"/>
  <c r="A6075" i="59"/>
  <c r="B6075" i="59"/>
  <c r="C6075" i="59"/>
  <c r="D6075" i="59"/>
  <c r="E6075" i="59"/>
  <c r="F6075" i="59"/>
  <c r="G6075" i="59"/>
  <c r="H6075" i="59"/>
  <c r="I6075" i="59"/>
  <c r="A6076" i="59"/>
  <c r="B6076" i="59"/>
  <c r="E6076" i="59" s="1"/>
  <c r="C6076" i="59"/>
  <c r="D6076" i="59"/>
  <c r="F6076" i="59"/>
  <c r="G6076" i="59"/>
  <c r="H6076" i="59"/>
  <c r="A6077" i="59"/>
  <c r="B6077" i="59"/>
  <c r="D6077" i="59" s="1"/>
  <c r="C6077" i="59"/>
  <c r="F6077" i="59"/>
  <c r="G6077" i="59"/>
  <c r="A6078" i="59"/>
  <c r="B6078" i="59"/>
  <c r="E6078" i="59" s="1"/>
  <c r="F6078" i="59"/>
  <c r="A6079" i="59"/>
  <c r="B6079" i="59"/>
  <c r="C6079" i="59"/>
  <c r="D6079" i="59"/>
  <c r="E6079" i="59"/>
  <c r="F6079" i="59"/>
  <c r="G6079" i="59"/>
  <c r="H6079" i="59"/>
  <c r="I6079" i="59"/>
  <c r="A6080" i="59"/>
  <c r="B6080" i="59"/>
  <c r="E6080" i="59" s="1"/>
  <c r="C6080" i="59"/>
  <c r="D6080" i="59"/>
  <c r="F6080" i="59"/>
  <c r="G6080" i="59"/>
  <c r="H6080" i="59"/>
  <c r="A6081" i="59"/>
  <c r="B6081" i="59"/>
  <c r="D6081" i="59" s="1"/>
  <c r="C6081" i="59"/>
  <c r="F6081" i="59"/>
  <c r="G6081" i="59"/>
  <c r="A6082" i="59"/>
  <c r="B6082" i="59"/>
  <c r="E6082" i="59" s="1"/>
  <c r="F6082" i="59"/>
  <c r="A6083" i="59"/>
  <c r="B6083" i="59"/>
  <c r="C6083" i="59"/>
  <c r="D6083" i="59"/>
  <c r="E6083" i="59"/>
  <c r="F6083" i="59"/>
  <c r="G6083" i="59"/>
  <c r="H6083" i="59"/>
  <c r="I6083" i="59"/>
  <c r="A6084" i="59"/>
  <c r="B6084" i="59"/>
  <c r="E6084" i="59" s="1"/>
  <c r="C6084" i="59"/>
  <c r="D6084" i="59"/>
  <c r="F6084" i="59"/>
  <c r="G6084" i="59"/>
  <c r="H6084" i="59"/>
  <c r="A6085" i="59"/>
  <c r="B6085" i="59"/>
  <c r="D6085" i="59" s="1"/>
  <c r="C6085" i="59"/>
  <c r="F6085" i="59"/>
  <c r="G6085" i="59"/>
  <c r="A6086" i="59"/>
  <c r="B6086" i="59"/>
  <c r="E6086" i="59" s="1"/>
  <c r="F6086" i="59"/>
  <c r="A6087" i="59"/>
  <c r="B6087" i="59"/>
  <c r="C6087" i="59"/>
  <c r="D6087" i="59"/>
  <c r="E6087" i="59"/>
  <c r="F6087" i="59"/>
  <c r="G6087" i="59"/>
  <c r="H6087" i="59"/>
  <c r="I6087" i="59"/>
  <c r="A6088" i="59"/>
  <c r="B6088" i="59"/>
  <c r="E6088" i="59" s="1"/>
  <c r="C6088" i="59"/>
  <c r="D6088" i="59"/>
  <c r="F6088" i="59"/>
  <c r="G6088" i="59"/>
  <c r="H6088" i="59"/>
  <c r="A6089" i="59"/>
  <c r="B6089" i="59"/>
  <c r="D6089" i="59" s="1"/>
  <c r="C6089" i="59"/>
  <c r="F6089" i="59"/>
  <c r="G6089" i="59"/>
  <c r="A6090" i="59"/>
  <c r="B6090" i="59"/>
  <c r="E6090" i="59" s="1"/>
  <c r="F6090" i="59"/>
  <c r="A6091" i="59"/>
  <c r="B6091" i="59"/>
  <c r="C6091" i="59"/>
  <c r="D6091" i="59"/>
  <c r="E6091" i="59"/>
  <c r="F6091" i="59"/>
  <c r="G6091" i="59"/>
  <c r="H6091" i="59"/>
  <c r="I6091" i="59"/>
  <c r="A6092" i="59"/>
  <c r="B6092" i="59"/>
  <c r="E6092" i="59" s="1"/>
  <c r="C6092" i="59"/>
  <c r="D6092" i="59"/>
  <c r="F6092" i="59"/>
  <c r="G6092" i="59"/>
  <c r="H6092" i="59"/>
  <c r="A6093" i="59"/>
  <c r="B6093" i="59"/>
  <c r="D6093" i="59" s="1"/>
  <c r="C6093" i="59"/>
  <c r="F6093" i="59"/>
  <c r="G6093" i="59"/>
  <c r="A6094" i="59"/>
  <c r="B6094" i="59"/>
  <c r="E6094" i="59" s="1"/>
  <c r="F6094" i="59"/>
  <c r="A6095" i="59"/>
  <c r="B6095" i="59"/>
  <c r="C6095" i="59"/>
  <c r="D6095" i="59"/>
  <c r="E6095" i="59"/>
  <c r="F6095" i="59"/>
  <c r="G6095" i="59"/>
  <c r="H6095" i="59"/>
  <c r="I6095" i="59"/>
  <c r="A6096" i="59"/>
  <c r="B6096" i="59"/>
  <c r="E6096" i="59" s="1"/>
  <c r="C6096" i="59"/>
  <c r="D6096" i="59"/>
  <c r="F6096" i="59"/>
  <c r="G6096" i="59"/>
  <c r="H6096" i="59"/>
  <c r="A6097" i="59"/>
  <c r="B6097" i="59"/>
  <c r="D6097" i="59" s="1"/>
  <c r="C6097" i="59"/>
  <c r="F6097" i="59"/>
  <c r="G6097" i="59"/>
  <c r="A6098" i="59"/>
  <c r="B6098" i="59"/>
  <c r="F6098" i="59" s="1"/>
  <c r="A6099" i="59"/>
  <c r="B6099" i="59"/>
  <c r="C6099" i="59"/>
  <c r="D6099" i="59"/>
  <c r="E6099" i="59"/>
  <c r="F6099" i="59"/>
  <c r="G6099" i="59"/>
  <c r="H6099" i="59"/>
  <c r="I6099" i="59"/>
  <c r="A6100" i="59"/>
  <c r="B6100" i="59"/>
  <c r="E6100" i="59" s="1"/>
  <c r="C6100" i="59"/>
  <c r="D6100" i="59"/>
  <c r="F6100" i="59"/>
  <c r="G6100" i="59"/>
  <c r="H6100" i="59"/>
  <c r="A6101" i="59"/>
  <c r="B6101" i="59"/>
  <c r="D6101" i="59" s="1"/>
  <c r="C6101" i="59"/>
  <c r="F6101" i="59"/>
  <c r="G6101" i="59"/>
  <c r="A6102" i="59"/>
  <c r="B6102" i="59"/>
  <c r="F6102" i="59" s="1"/>
  <c r="A6103" i="59"/>
  <c r="B6103" i="59"/>
  <c r="C6103" i="59"/>
  <c r="D6103" i="59"/>
  <c r="E6103" i="59"/>
  <c r="F6103" i="59"/>
  <c r="G6103" i="59"/>
  <c r="H6103" i="59"/>
  <c r="I6103" i="59"/>
  <c r="A6104" i="59"/>
  <c r="B6104" i="59"/>
  <c r="E6104" i="59" s="1"/>
  <c r="C6104" i="59"/>
  <c r="D6104" i="59"/>
  <c r="F6104" i="59"/>
  <c r="G6104" i="59"/>
  <c r="H6104" i="59"/>
  <c r="A6105" i="59"/>
  <c r="B6105" i="59"/>
  <c r="D6105" i="59" s="1"/>
  <c r="C6105" i="59"/>
  <c r="F6105" i="59"/>
  <c r="G6105" i="59"/>
  <c r="A6106" i="59"/>
  <c r="B6106" i="59"/>
  <c r="F6106" i="59" s="1"/>
  <c r="A6107" i="59"/>
  <c r="B6107" i="59"/>
  <c r="C6107" i="59"/>
  <c r="D6107" i="59"/>
  <c r="E6107" i="59"/>
  <c r="F6107" i="59"/>
  <c r="G6107" i="59"/>
  <c r="H6107" i="59"/>
  <c r="I6107" i="59"/>
  <c r="A6108" i="59"/>
  <c r="B6108" i="59"/>
  <c r="E6108" i="59" s="1"/>
  <c r="C6108" i="59"/>
  <c r="D6108" i="59"/>
  <c r="F6108" i="59"/>
  <c r="G6108" i="59"/>
  <c r="H6108" i="59"/>
  <c r="A6109" i="59"/>
  <c r="B6109" i="59"/>
  <c r="D6109" i="59" s="1"/>
  <c r="C6109" i="59"/>
  <c r="F6109" i="59"/>
  <c r="G6109" i="59"/>
  <c r="A6110" i="59"/>
  <c r="B6110" i="59"/>
  <c r="F6110" i="59" s="1"/>
  <c r="A6111" i="59"/>
  <c r="B6111" i="59"/>
  <c r="C6111" i="59"/>
  <c r="D6111" i="59"/>
  <c r="E6111" i="59"/>
  <c r="F6111" i="59"/>
  <c r="G6111" i="59"/>
  <c r="H6111" i="59"/>
  <c r="I6111" i="59"/>
  <c r="A6112" i="59"/>
  <c r="B6112" i="59"/>
  <c r="E6112" i="59" s="1"/>
  <c r="C6112" i="59"/>
  <c r="D6112" i="59"/>
  <c r="F6112" i="59"/>
  <c r="G6112" i="59"/>
  <c r="H6112" i="59"/>
  <c r="A6113" i="59"/>
  <c r="B6113" i="59"/>
  <c r="D6113" i="59" s="1"/>
  <c r="C6113" i="59"/>
  <c r="F6113" i="59"/>
  <c r="G6113" i="59"/>
  <c r="A6114" i="59"/>
  <c r="B6114" i="59"/>
  <c r="F6114" i="59" s="1"/>
  <c r="A6115" i="59"/>
  <c r="B6115" i="59"/>
  <c r="C6115" i="59"/>
  <c r="D6115" i="59"/>
  <c r="E6115" i="59"/>
  <c r="F6115" i="59"/>
  <c r="G6115" i="59"/>
  <c r="H6115" i="59"/>
  <c r="I6115" i="59"/>
  <c r="A6116" i="59"/>
  <c r="B6116" i="59"/>
  <c r="E6116" i="59" s="1"/>
  <c r="C6116" i="59"/>
  <c r="D6116" i="59"/>
  <c r="F6116" i="59"/>
  <c r="G6116" i="59"/>
  <c r="H6116" i="59"/>
  <c r="A6117" i="59"/>
  <c r="B6117" i="59"/>
  <c r="D6117" i="59" s="1"/>
  <c r="C6117" i="59"/>
  <c r="F6117" i="59"/>
  <c r="G6117" i="59"/>
  <c r="A6118" i="59"/>
  <c r="B6118" i="59"/>
  <c r="F6118" i="59" s="1"/>
  <c r="A6119" i="59"/>
  <c r="B6119" i="59"/>
  <c r="C6119" i="59"/>
  <c r="D6119" i="59"/>
  <c r="E6119" i="59"/>
  <c r="F6119" i="59"/>
  <c r="G6119" i="59"/>
  <c r="H6119" i="59"/>
  <c r="I6119" i="59"/>
  <c r="A6120" i="59"/>
  <c r="B6120" i="59"/>
  <c r="E6120" i="59" s="1"/>
  <c r="C6120" i="59"/>
  <c r="D6120" i="59"/>
  <c r="F6120" i="59"/>
  <c r="G6120" i="59"/>
  <c r="H6120" i="59"/>
  <c r="A6121" i="59"/>
  <c r="B6121" i="59"/>
  <c r="D6121" i="59" s="1"/>
  <c r="C6121" i="59"/>
  <c r="F6121" i="59"/>
  <c r="G6121" i="59"/>
  <c r="A6122" i="59"/>
  <c r="B6122" i="59"/>
  <c r="F6122" i="59" s="1"/>
  <c r="A6123" i="59"/>
  <c r="B6123" i="59"/>
  <c r="C6123" i="59"/>
  <c r="D6123" i="59"/>
  <c r="E6123" i="59"/>
  <c r="F6123" i="59"/>
  <c r="G6123" i="59"/>
  <c r="H6123" i="59"/>
  <c r="I6123" i="59"/>
  <c r="A6124" i="59"/>
  <c r="B6124" i="59"/>
  <c r="E6124" i="59" s="1"/>
  <c r="C6124" i="59"/>
  <c r="D6124" i="59"/>
  <c r="F6124" i="59"/>
  <c r="G6124" i="59"/>
  <c r="H6124" i="59"/>
  <c r="A6125" i="59"/>
  <c r="B6125" i="59"/>
  <c r="D6125" i="59" s="1"/>
  <c r="C6125" i="59"/>
  <c r="F6125" i="59"/>
  <c r="G6125" i="59"/>
  <c r="A6126" i="59"/>
  <c r="B6126" i="59"/>
  <c r="F6126" i="59" s="1"/>
  <c r="A6127" i="59"/>
  <c r="B6127" i="59"/>
  <c r="C6127" i="59"/>
  <c r="D6127" i="59"/>
  <c r="E6127" i="59"/>
  <c r="F6127" i="59"/>
  <c r="G6127" i="59"/>
  <c r="H6127" i="59"/>
  <c r="I6127" i="59"/>
  <c r="A6128" i="59"/>
  <c r="B6128" i="59"/>
  <c r="E6128" i="59" s="1"/>
  <c r="C6128" i="59"/>
  <c r="D6128" i="59"/>
  <c r="F6128" i="59"/>
  <c r="G6128" i="59"/>
  <c r="H6128" i="59"/>
  <c r="A6129" i="59"/>
  <c r="B6129" i="59"/>
  <c r="D6129" i="59" s="1"/>
  <c r="C6129" i="59"/>
  <c r="F6129" i="59"/>
  <c r="G6129" i="59"/>
  <c r="A6130" i="59"/>
  <c r="B6130" i="59"/>
  <c r="F6130" i="59" s="1"/>
  <c r="A6131" i="59"/>
  <c r="B6131" i="59"/>
  <c r="C6131" i="59"/>
  <c r="D6131" i="59"/>
  <c r="E6131" i="59"/>
  <c r="F6131" i="59"/>
  <c r="G6131" i="59"/>
  <c r="H6131" i="59"/>
  <c r="I6131" i="59"/>
  <c r="A6132" i="59"/>
  <c r="B6132" i="59"/>
  <c r="E6132" i="59" s="1"/>
  <c r="C6132" i="59"/>
  <c r="D6132" i="59"/>
  <c r="F6132" i="59"/>
  <c r="G6132" i="59"/>
  <c r="H6132" i="59"/>
  <c r="A6133" i="59"/>
  <c r="B6133" i="59"/>
  <c r="D6133" i="59" s="1"/>
  <c r="C6133" i="59"/>
  <c r="F6133" i="59"/>
  <c r="G6133" i="59"/>
  <c r="A6134" i="59"/>
  <c r="B6134" i="59"/>
  <c r="F6134" i="59" s="1"/>
  <c r="A6135" i="59"/>
  <c r="B6135" i="59"/>
  <c r="C6135" i="59"/>
  <c r="D6135" i="59"/>
  <c r="E6135" i="59"/>
  <c r="F6135" i="59"/>
  <c r="G6135" i="59"/>
  <c r="H6135" i="59"/>
  <c r="I6135" i="59"/>
  <c r="A6136" i="59"/>
  <c r="B6136" i="59"/>
  <c r="E6136" i="59" s="1"/>
  <c r="C6136" i="59"/>
  <c r="D6136" i="59"/>
  <c r="F6136" i="59"/>
  <c r="G6136" i="59"/>
  <c r="H6136" i="59"/>
  <c r="A6137" i="59"/>
  <c r="B6137" i="59"/>
  <c r="D6137" i="59" s="1"/>
  <c r="C6137" i="59"/>
  <c r="F6137" i="59"/>
  <c r="G6137" i="59"/>
  <c r="A6138" i="59"/>
  <c r="B6138" i="59"/>
  <c r="F6138" i="59" s="1"/>
  <c r="A6139" i="59"/>
  <c r="B6139" i="59"/>
  <c r="C6139" i="59"/>
  <c r="D6139" i="59"/>
  <c r="E6139" i="59"/>
  <c r="F6139" i="59"/>
  <c r="G6139" i="59"/>
  <c r="H6139" i="59"/>
  <c r="I6139" i="59"/>
  <c r="A6140" i="59"/>
  <c r="B6140" i="59"/>
  <c r="E6140" i="59" s="1"/>
  <c r="C6140" i="59"/>
  <c r="D6140" i="59"/>
  <c r="F6140" i="59"/>
  <c r="G6140" i="59"/>
  <c r="H6140" i="59"/>
  <c r="A6141" i="59"/>
  <c r="B6141" i="59"/>
  <c r="D6141" i="59" s="1"/>
  <c r="C6141" i="59"/>
  <c r="F6141" i="59"/>
  <c r="G6141" i="59"/>
  <c r="A6142" i="59"/>
  <c r="B6142" i="59"/>
  <c r="F6142" i="59" s="1"/>
  <c r="A6143" i="59"/>
  <c r="B6143" i="59"/>
  <c r="C6143" i="59"/>
  <c r="D6143" i="59"/>
  <c r="E6143" i="59"/>
  <c r="F6143" i="59"/>
  <c r="G6143" i="59"/>
  <c r="H6143" i="59"/>
  <c r="I6143" i="59"/>
  <c r="A6144" i="59"/>
  <c r="B6144" i="59"/>
  <c r="E6144" i="59" s="1"/>
  <c r="C6144" i="59"/>
  <c r="D6144" i="59"/>
  <c r="F6144" i="59"/>
  <c r="G6144" i="59"/>
  <c r="H6144" i="59"/>
  <c r="A6145" i="59"/>
  <c r="B6145" i="59"/>
  <c r="D6145" i="59" s="1"/>
  <c r="C6145" i="59"/>
  <c r="F6145" i="59"/>
  <c r="G6145" i="59"/>
  <c r="A6146" i="59"/>
  <c r="B6146" i="59"/>
  <c r="E6146" i="59" s="1"/>
  <c r="A6147" i="59"/>
  <c r="B6147" i="59"/>
  <c r="C6147" i="59"/>
  <c r="D6147" i="59"/>
  <c r="E6147" i="59"/>
  <c r="F6147" i="59"/>
  <c r="G6147" i="59"/>
  <c r="H6147" i="59"/>
  <c r="I6147" i="59"/>
  <c r="A6148" i="59"/>
  <c r="B6148" i="59"/>
  <c r="E6148" i="59" s="1"/>
  <c r="C6148" i="59"/>
  <c r="D6148" i="59"/>
  <c r="F6148" i="59"/>
  <c r="G6148" i="59"/>
  <c r="H6148" i="59"/>
  <c r="A6149" i="59"/>
  <c r="B6149" i="59"/>
  <c r="C6149" i="59"/>
  <c r="F6149" i="59"/>
  <c r="G6149" i="59"/>
  <c r="A6150" i="59"/>
  <c r="B6150" i="59"/>
  <c r="I6150" i="59" s="1"/>
  <c r="E6150" i="59"/>
  <c r="F6150" i="59"/>
  <c r="A6151" i="59"/>
  <c r="B6151" i="59"/>
  <c r="C6151" i="59"/>
  <c r="D6151" i="59"/>
  <c r="E6151" i="59"/>
  <c r="F6151" i="59"/>
  <c r="G6151" i="59"/>
  <c r="H6151" i="59"/>
  <c r="I6151" i="59"/>
  <c r="A6152" i="59"/>
  <c r="B6152" i="59"/>
  <c r="E6152" i="59" s="1"/>
  <c r="C6152" i="59"/>
  <c r="D6152" i="59"/>
  <c r="F6152" i="59"/>
  <c r="G6152" i="59"/>
  <c r="H6152" i="59"/>
  <c r="A6153" i="59"/>
  <c r="B6153" i="59"/>
  <c r="F6153" i="59" s="1"/>
  <c r="C6153" i="59"/>
  <c r="A6154" i="59"/>
  <c r="B6154" i="59"/>
  <c r="E6154" i="59" s="1"/>
  <c r="A6155" i="59"/>
  <c r="B6155" i="59"/>
  <c r="C6155" i="59"/>
  <c r="D6155" i="59"/>
  <c r="E6155" i="59"/>
  <c r="F6155" i="59"/>
  <c r="G6155" i="59"/>
  <c r="H6155" i="59"/>
  <c r="I6155" i="59"/>
  <c r="A6156" i="59"/>
  <c r="B6156" i="59"/>
  <c r="E6156" i="59" s="1"/>
  <c r="C6156" i="59"/>
  <c r="D6156" i="59"/>
  <c r="F6156" i="59"/>
  <c r="G6156" i="59"/>
  <c r="H6156" i="59"/>
  <c r="A6157" i="59"/>
  <c r="B6157" i="59"/>
  <c r="C6157" i="59"/>
  <c r="F6157" i="59"/>
  <c r="G6157" i="59"/>
  <c r="A6158" i="59"/>
  <c r="B6158" i="59"/>
  <c r="I6158" i="59" s="1"/>
  <c r="E6158" i="59"/>
  <c r="F6158" i="59"/>
  <c r="A6159" i="59"/>
  <c r="B6159" i="59"/>
  <c r="C6159" i="59"/>
  <c r="D6159" i="59"/>
  <c r="E6159" i="59"/>
  <c r="F6159" i="59"/>
  <c r="G6159" i="59"/>
  <c r="H6159" i="59"/>
  <c r="I6159" i="59"/>
  <c r="A6160" i="59"/>
  <c r="B6160" i="59"/>
  <c r="E6160" i="59" s="1"/>
  <c r="C6160" i="59"/>
  <c r="D6160" i="59"/>
  <c r="F6160" i="59"/>
  <c r="G6160" i="59"/>
  <c r="H6160" i="59"/>
  <c r="A6161" i="59"/>
  <c r="B6161" i="59"/>
  <c r="E6161" i="59" s="1"/>
  <c r="C6161" i="59"/>
  <c r="G6161" i="59"/>
  <c r="I6161" i="59"/>
  <c r="A6162" i="59"/>
  <c r="B6162" i="59"/>
  <c r="F6162" i="59" s="1"/>
  <c r="D6162" i="59"/>
  <c r="E6162" i="59"/>
  <c r="H6162" i="59"/>
  <c r="I6162" i="59"/>
  <c r="A6163" i="59"/>
  <c r="B6163" i="59"/>
  <c r="C6163" i="59"/>
  <c r="D6163" i="59"/>
  <c r="E6163" i="59"/>
  <c r="F6163" i="59"/>
  <c r="G6163" i="59"/>
  <c r="H6163" i="59"/>
  <c r="I6163" i="59"/>
  <c r="A6164" i="59"/>
  <c r="B6164" i="59"/>
  <c r="F6164" i="59" s="1"/>
  <c r="C6164" i="59"/>
  <c r="D6164" i="59"/>
  <c r="G6164" i="59"/>
  <c r="H6164" i="59"/>
  <c r="A6165" i="59"/>
  <c r="B6165" i="59"/>
  <c r="C6165" i="59"/>
  <c r="E6165" i="59"/>
  <c r="F6165" i="59"/>
  <c r="G6165" i="59"/>
  <c r="I6165" i="59"/>
  <c r="A6166" i="59"/>
  <c r="B6166" i="59"/>
  <c r="D6166" i="59" s="1"/>
  <c r="H6166" i="59"/>
  <c r="A6167" i="59"/>
  <c r="B6167" i="59"/>
  <c r="C6167" i="59"/>
  <c r="D6167" i="59"/>
  <c r="E6167" i="59"/>
  <c r="F6167" i="59"/>
  <c r="G6167" i="59"/>
  <c r="H6167" i="59"/>
  <c r="I6167" i="59"/>
  <c r="A6168" i="59"/>
  <c r="B6168" i="59"/>
  <c r="C6168" i="59" s="1"/>
  <c r="G6168" i="59"/>
  <c r="A6169" i="59"/>
  <c r="B6169" i="59"/>
  <c r="E6169" i="59" s="1"/>
  <c r="C6169" i="59"/>
  <c r="G6169" i="59"/>
  <c r="I6169" i="59"/>
  <c r="A6170" i="59"/>
  <c r="B6170" i="59"/>
  <c r="F6170" i="59" s="1"/>
  <c r="D6170" i="59"/>
  <c r="E6170" i="59"/>
  <c r="H6170" i="59"/>
  <c r="I6170" i="59"/>
  <c r="A6171" i="59"/>
  <c r="B6171" i="59"/>
  <c r="C6171" i="59"/>
  <c r="D6171" i="59"/>
  <c r="E6171" i="59"/>
  <c r="F6171" i="59"/>
  <c r="G6171" i="59"/>
  <c r="H6171" i="59"/>
  <c r="I6171" i="59"/>
  <c r="A6172" i="59"/>
  <c r="B6172" i="59"/>
  <c r="F6172" i="59" s="1"/>
  <c r="C6172" i="59"/>
  <c r="D6172" i="59"/>
  <c r="G6172" i="59"/>
  <c r="H6172" i="59"/>
  <c r="A6173" i="59"/>
  <c r="B6173" i="59"/>
  <c r="C6173" i="59"/>
  <c r="E6173" i="59"/>
  <c r="F6173" i="59"/>
  <c r="G6173" i="59"/>
  <c r="I6173" i="59"/>
  <c r="A6174" i="59"/>
  <c r="B6174" i="59"/>
  <c r="D6174" i="59" s="1"/>
  <c r="H6174" i="59"/>
  <c r="A6175" i="59"/>
  <c r="B6175" i="59"/>
  <c r="C6175" i="59"/>
  <c r="D6175" i="59"/>
  <c r="E6175" i="59"/>
  <c r="F6175" i="59"/>
  <c r="G6175" i="59"/>
  <c r="H6175" i="59"/>
  <c r="I6175" i="59"/>
  <c r="A6176" i="59"/>
  <c r="B6176" i="59"/>
  <c r="C6176" i="59" s="1"/>
  <c r="G6176" i="59"/>
  <c r="A6177" i="59"/>
  <c r="B6177" i="59"/>
  <c r="E6177" i="59" s="1"/>
  <c r="C6177" i="59"/>
  <c r="G6177" i="59"/>
  <c r="I6177" i="59"/>
  <c r="A6178" i="59"/>
  <c r="B6178" i="59"/>
  <c r="F6178" i="59" s="1"/>
  <c r="D6178" i="59"/>
  <c r="E6178" i="59"/>
  <c r="H6178" i="59"/>
  <c r="I6178" i="59"/>
  <c r="A6179" i="59"/>
  <c r="B6179" i="59"/>
  <c r="C6179" i="59"/>
  <c r="D6179" i="59"/>
  <c r="E6179" i="59"/>
  <c r="F6179" i="59"/>
  <c r="G6179" i="59"/>
  <c r="H6179" i="59"/>
  <c r="I6179" i="59"/>
  <c r="A6180" i="59"/>
  <c r="B6180" i="59"/>
  <c r="E6180" i="59" s="1"/>
  <c r="C6180" i="59"/>
  <c r="D6180" i="59"/>
  <c r="F6180" i="59"/>
  <c r="G6180" i="59"/>
  <c r="H6180" i="59"/>
  <c r="A6181" i="59"/>
  <c r="B6181" i="59"/>
  <c r="E6181" i="59" s="1"/>
  <c r="C6181" i="59"/>
  <c r="F6181" i="59"/>
  <c r="G6181" i="59"/>
  <c r="A6182" i="59"/>
  <c r="B6182" i="59"/>
  <c r="D6182" i="59" s="1"/>
  <c r="F6182" i="59"/>
  <c r="A6183" i="59"/>
  <c r="B6183" i="59"/>
  <c r="C6183" i="59"/>
  <c r="D6183" i="59"/>
  <c r="E6183" i="59"/>
  <c r="F6183" i="59"/>
  <c r="G6183" i="59"/>
  <c r="H6183" i="59"/>
  <c r="I6183" i="59"/>
  <c r="A6184" i="59"/>
  <c r="B6184" i="59"/>
  <c r="E6184" i="59" s="1"/>
  <c r="C6184" i="59"/>
  <c r="D6184" i="59"/>
  <c r="F6184" i="59"/>
  <c r="G6184" i="59"/>
  <c r="H6184" i="59"/>
  <c r="A6185" i="59"/>
  <c r="B6185" i="59"/>
  <c r="E6185" i="59" s="1"/>
  <c r="C6185" i="59"/>
  <c r="F6185" i="59"/>
  <c r="G6185" i="59"/>
  <c r="A6186" i="59"/>
  <c r="B6186" i="59"/>
  <c r="D6186" i="59" s="1"/>
  <c r="F6186" i="59"/>
  <c r="A6187" i="59"/>
  <c r="B6187" i="59"/>
  <c r="C6187" i="59"/>
  <c r="D6187" i="59"/>
  <c r="E6187" i="59"/>
  <c r="F6187" i="59"/>
  <c r="G6187" i="59"/>
  <c r="H6187" i="59"/>
  <c r="I6187" i="59"/>
  <c r="A6188" i="59"/>
  <c r="B6188" i="59"/>
  <c r="E6188" i="59" s="1"/>
  <c r="C6188" i="59"/>
  <c r="D6188" i="59"/>
  <c r="F6188" i="59"/>
  <c r="G6188" i="59"/>
  <c r="H6188" i="59"/>
  <c r="A6189" i="59"/>
  <c r="B6189" i="59"/>
  <c r="E6189" i="59" s="1"/>
  <c r="C6189" i="59"/>
  <c r="F6189" i="59"/>
  <c r="G6189" i="59"/>
  <c r="A6190" i="59"/>
  <c r="B6190" i="59"/>
  <c r="D6190" i="59" s="1"/>
  <c r="F6190" i="59"/>
  <c r="A6191" i="59"/>
  <c r="B6191" i="59"/>
  <c r="C6191" i="59"/>
  <c r="D6191" i="59"/>
  <c r="E6191" i="59"/>
  <c r="F6191" i="59"/>
  <c r="G6191" i="59"/>
  <c r="H6191" i="59"/>
  <c r="I6191" i="59"/>
  <c r="A6192" i="59"/>
  <c r="B6192" i="59"/>
  <c r="E6192" i="59" s="1"/>
  <c r="C6192" i="59"/>
  <c r="D6192" i="59"/>
  <c r="F6192" i="59"/>
  <c r="G6192" i="59"/>
  <c r="H6192" i="59"/>
  <c r="A6193" i="59"/>
  <c r="B6193" i="59"/>
  <c r="E6193" i="59" s="1"/>
  <c r="C6193" i="59"/>
  <c r="F6193" i="59"/>
  <c r="G6193" i="59"/>
  <c r="A6194" i="59"/>
  <c r="B6194" i="59"/>
  <c r="D6194" i="59" s="1"/>
  <c r="F6194" i="59"/>
  <c r="A6195" i="59"/>
  <c r="B6195" i="59"/>
  <c r="C6195" i="59"/>
  <c r="D6195" i="59"/>
  <c r="E6195" i="59"/>
  <c r="F6195" i="59"/>
  <c r="G6195" i="59"/>
  <c r="H6195" i="59"/>
  <c r="I6195" i="59"/>
  <c r="A6196" i="59"/>
  <c r="B6196" i="59"/>
  <c r="E6196" i="59" s="1"/>
  <c r="C6196" i="59"/>
  <c r="D6196" i="59"/>
  <c r="F6196" i="59"/>
  <c r="G6196" i="59"/>
  <c r="H6196" i="59"/>
  <c r="A6197" i="59"/>
  <c r="B6197" i="59"/>
  <c r="E6197" i="59" s="1"/>
  <c r="C6197" i="59"/>
  <c r="F6197" i="59"/>
  <c r="G6197" i="59"/>
  <c r="A6198" i="59"/>
  <c r="B6198" i="59"/>
  <c r="D6198" i="59" s="1"/>
  <c r="F6198" i="59"/>
  <c r="A6199" i="59"/>
  <c r="B6199" i="59"/>
  <c r="C6199" i="59"/>
  <c r="D6199" i="59"/>
  <c r="E6199" i="59"/>
  <c r="F6199" i="59"/>
  <c r="G6199" i="59"/>
  <c r="H6199" i="59"/>
  <c r="I6199" i="59"/>
  <c r="A6200" i="59"/>
  <c r="B6200" i="59"/>
  <c r="E6200" i="59" s="1"/>
  <c r="C6200" i="59"/>
  <c r="D6200" i="59"/>
  <c r="F6200" i="59"/>
  <c r="G6200" i="59"/>
  <c r="H6200" i="59"/>
  <c r="A6201" i="59"/>
  <c r="B6201" i="59"/>
  <c r="E6201" i="59" s="1"/>
  <c r="C6201" i="59"/>
  <c r="F6201" i="59"/>
  <c r="G6201" i="59"/>
  <c r="A6202" i="59"/>
  <c r="B6202" i="59"/>
  <c r="D6202" i="59" s="1"/>
  <c r="F6202" i="59"/>
  <c r="A6203" i="59"/>
  <c r="B6203" i="59"/>
  <c r="C6203" i="59"/>
  <c r="D6203" i="59"/>
  <c r="E6203" i="59"/>
  <c r="F6203" i="59"/>
  <c r="G6203" i="59"/>
  <c r="H6203" i="59"/>
  <c r="I6203" i="59"/>
  <c r="A6204" i="59"/>
  <c r="B6204" i="59"/>
  <c r="E6204" i="59" s="1"/>
  <c r="C6204" i="59"/>
  <c r="D6204" i="59"/>
  <c r="F6204" i="59"/>
  <c r="G6204" i="59"/>
  <c r="H6204" i="59"/>
  <c r="A6205" i="59"/>
  <c r="B6205" i="59"/>
  <c r="E6205" i="59" s="1"/>
  <c r="C6205" i="59"/>
  <c r="F6205" i="59"/>
  <c r="G6205" i="59"/>
  <c r="A6206" i="59"/>
  <c r="B6206" i="59"/>
  <c r="D6206" i="59" s="1"/>
  <c r="F6206" i="59"/>
  <c r="A6207" i="59"/>
  <c r="B6207" i="59"/>
  <c r="C6207" i="59"/>
  <c r="D6207" i="59"/>
  <c r="E6207" i="59"/>
  <c r="F6207" i="59"/>
  <c r="G6207" i="59"/>
  <c r="H6207" i="59"/>
  <c r="I6207" i="59"/>
  <c r="A6208" i="59"/>
  <c r="B6208" i="59"/>
  <c r="E6208" i="59" s="1"/>
  <c r="C6208" i="59"/>
  <c r="D6208" i="59"/>
  <c r="F6208" i="59"/>
  <c r="G6208" i="59"/>
  <c r="H6208" i="59"/>
  <c r="A6209" i="59"/>
  <c r="B6209" i="59"/>
  <c r="E6209" i="59" s="1"/>
  <c r="C6209" i="59"/>
  <c r="F6209" i="59"/>
  <c r="G6209" i="59"/>
  <c r="A6210" i="59"/>
  <c r="B6210" i="59"/>
  <c r="D6210" i="59" s="1"/>
  <c r="F6210" i="59"/>
  <c r="A6211" i="59"/>
  <c r="B6211" i="59"/>
  <c r="C6211" i="59"/>
  <c r="D6211" i="59"/>
  <c r="E6211" i="59"/>
  <c r="F6211" i="59"/>
  <c r="G6211" i="59"/>
  <c r="H6211" i="59"/>
  <c r="I6211" i="59"/>
  <c r="A6212" i="59"/>
  <c r="B6212" i="59"/>
  <c r="E6212" i="59" s="1"/>
  <c r="C6212" i="59"/>
  <c r="D6212" i="59"/>
  <c r="F6212" i="59"/>
  <c r="G6212" i="59"/>
  <c r="H6212" i="59"/>
  <c r="A6213" i="59"/>
  <c r="B6213" i="59"/>
  <c r="E6213" i="59" s="1"/>
  <c r="C6213" i="59"/>
  <c r="F6213" i="59"/>
  <c r="G6213" i="59"/>
  <c r="I6213" i="59"/>
  <c r="A6214" i="59"/>
  <c r="B6214" i="59"/>
  <c r="D6214" i="59" s="1"/>
  <c r="F6214" i="59"/>
  <c r="A6215" i="59"/>
  <c r="B6215" i="59"/>
  <c r="C6215" i="59"/>
  <c r="D6215" i="59"/>
  <c r="E6215" i="59"/>
  <c r="F6215" i="59"/>
  <c r="G6215" i="59"/>
  <c r="H6215" i="59"/>
  <c r="I6215" i="59"/>
  <c r="A6216" i="59"/>
  <c r="B6216" i="59"/>
  <c r="E6216" i="59" s="1"/>
  <c r="C6216" i="59"/>
  <c r="D6216" i="59"/>
  <c r="F6216" i="59"/>
  <c r="G6216" i="59"/>
  <c r="H6216" i="59"/>
  <c r="A6217" i="59"/>
  <c r="B6217" i="59"/>
  <c r="D6217" i="59" s="1"/>
  <c r="C6217" i="59"/>
  <c r="E6217" i="59"/>
  <c r="F6217" i="59"/>
  <c r="G6217" i="59"/>
  <c r="I6217" i="59"/>
  <c r="A6218" i="59"/>
  <c r="B6218" i="59"/>
  <c r="D6218" i="59" s="1"/>
  <c r="F6218" i="59"/>
  <c r="A6219" i="59"/>
  <c r="B6219" i="59"/>
  <c r="C6219" i="59"/>
  <c r="D6219" i="59"/>
  <c r="E6219" i="59"/>
  <c r="F6219" i="59"/>
  <c r="G6219" i="59"/>
  <c r="H6219" i="59"/>
  <c r="I6219" i="59"/>
  <c r="A6220" i="59"/>
  <c r="B6220" i="59"/>
  <c r="C6220" i="59" s="1"/>
  <c r="D6220" i="59"/>
  <c r="F6220" i="59"/>
  <c r="H6220" i="59"/>
  <c r="A6221" i="59"/>
  <c r="B6221" i="59"/>
  <c r="D6221" i="59" s="1"/>
  <c r="C6221" i="59"/>
  <c r="E6221" i="59"/>
  <c r="F6221" i="59"/>
  <c r="G6221" i="59"/>
  <c r="I6221" i="59"/>
  <c r="A6222" i="59"/>
  <c r="B6222" i="59"/>
  <c r="D6222" i="59" s="1"/>
  <c r="F6222" i="59"/>
  <c r="A6223" i="59"/>
  <c r="B6223" i="59"/>
  <c r="C6223" i="59"/>
  <c r="D6223" i="59"/>
  <c r="E6223" i="59"/>
  <c r="F6223" i="59"/>
  <c r="G6223" i="59"/>
  <c r="H6223" i="59"/>
  <c r="I6223" i="59"/>
  <c r="A6224" i="59"/>
  <c r="B6224" i="59"/>
  <c r="C6224" i="59" s="1"/>
  <c r="D6224" i="59"/>
  <c r="F6224" i="59"/>
  <c r="H6224" i="59"/>
  <c r="A6225" i="59"/>
  <c r="B6225" i="59"/>
  <c r="D6225" i="59" s="1"/>
  <c r="C6225" i="59"/>
  <c r="E6225" i="59"/>
  <c r="F6225" i="59"/>
  <c r="G6225" i="59"/>
  <c r="I6225" i="59"/>
  <c r="A6226" i="59"/>
  <c r="B6226" i="59"/>
  <c r="D6226" i="59" s="1"/>
  <c r="F6226" i="59"/>
  <c r="A6227" i="59"/>
  <c r="B6227" i="59"/>
  <c r="C6227" i="59"/>
  <c r="D6227" i="59"/>
  <c r="E6227" i="59"/>
  <c r="F6227" i="59"/>
  <c r="G6227" i="59"/>
  <c r="H6227" i="59"/>
  <c r="I6227" i="59"/>
  <c r="A6228" i="59"/>
  <c r="B6228" i="59"/>
  <c r="C6228" i="59" s="1"/>
  <c r="D6228" i="59"/>
  <c r="F6228" i="59"/>
  <c r="H6228" i="59"/>
  <c r="A6229" i="59"/>
  <c r="B6229" i="59"/>
  <c r="D6229" i="59" s="1"/>
  <c r="C6229" i="59"/>
  <c r="E6229" i="59"/>
  <c r="F6229" i="59"/>
  <c r="G6229" i="59"/>
  <c r="I6229" i="59"/>
  <c r="A6230" i="59"/>
  <c r="B6230" i="59"/>
  <c r="D6230" i="59" s="1"/>
  <c r="F6230" i="59"/>
  <c r="A6231" i="59"/>
  <c r="B6231" i="59"/>
  <c r="C6231" i="59"/>
  <c r="D6231" i="59"/>
  <c r="E6231" i="59"/>
  <c r="F6231" i="59"/>
  <c r="G6231" i="59"/>
  <c r="H6231" i="59"/>
  <c r="I6231" i="59"/>
  <c r="A6232" i="59"/>
  <c r="B6232" i="59"/>
  <c r="C6232" i="59" s="1"/>
  <c r="D6232" i="59"/>
  <c r="F6232" i="59"/>
  <c r="H6232" i="59"/>
  <c r="A6233" i="59"/>
  <c r="B6233" i="59"/>
  <c r="D6233" i="59" s="1"/>
  <c r="C6233" i="59"/>
  <c r="E6233" i="59"/>
  <c r="F6233" i="59"/>
  <c r="G6233" i="59"/>
  <c r="I6233" i="59"/>
  <c r="A6234" i="59"/>
  <c r="B6234" i="59"/>
  <c r="D6234" i="59" s="1"/>
  <c r="F6234" i="59"/>
  <c r="A6235" i="59"/>
  <c r="B6235" i="59"/>
  <c r="C6235" i="59"/>
  <c r="D6235" i="59"/>
  <c r="E6235" i="59"/>
  <c r="F6235" i="59"/>
  <c r="G6235" i="59"/>
  <c r="H6235" i="59"/>
  <c r="I6235" i="59"/>
  <c r="A6236" i="59"/>
  <c r="B6236" i="59"/>
  <c r="C6236" i="59" s="1"/>
  <c r="D6236" i="59"/>
  <c r="F6236" i="59"/>
  <c r="H6236" i="59"/>
  <c r="A6237" i="59"/>
  <c r="B6237" i="59"/>
  <c r="D6237" i="59" s="1"/>
  <c r="C6237" i="59"/>
  <c r="E6237" i="59"/>
  <c r="F6237" i="59"/>
  <c r="G6237" i="59"/>
  <c r="I6237" i="59"/>
  <c r="A6238" i="59"/>
  <c r="B6238" i="59"/>
  <c r="D6238" i="59" s="1"/>
  <c r="F6238" i="59"/>
  <c r="A6239" i="59"/>
  <c r="B6239" i="59"/>
  <c r="C6239" i="59"/>
  <c r="D6239" i="59"/>
  <c r="E6239" i="59"/>
  <c r="F6239" i="59"/>
  <c r="G6239" i="59"/>
  <c r="H6239" i="59"/>
  <c r="I6239" i="59"/>
  <c r="A6240" i="59"/>
  <c r="B6240" i="59"/>
  <c r="C6240" i="59" s="1"/>
  <c r="D6240" i="59"/>
  <c r="F6240" i="59"/>
  <c r="H6240" i="59"/>
  <c r="A6241" i="59"/>
  <c r="B6241" i="59"/>
  <c r="D6241" i="59" s="1"/>
  <c r="C6241" i="59"/>
  <c r="E6241" i="59"/>
  <c r="F6241" i="59"/>
  <c r="G6241" i="59"/>
  <c r="I6241" i="59"/>
  <c r="A6242" i="59"/>
  <c r="B6242" i="59"/>
  <c r="D6242" i="59" s="1"/>
  <c r="F6242" i="59"/>
  <c r="A6243" i="59"/>
  <c r="B6243" i="59"/>
  <c r="C6243" i="59"/>
  <c r="D6243" i="59"/>
  <c r="E6243" i="59"/>
  <c r="F6243" i="59"/>
  <c r="G6243" i="59"/>
  <c r="H6243" i="59"/>
  <c r="I6243" i="59"/>
  <c r="A6244" i="59"/>
  <c r="B6244" i="59"/>
  <c r="C6244" i="59" s="1"/>
  <c r="D6244" i="59"/>
  <c r="F6244" i="59"/>
  <c r="H6244" i="59"/>
  <c r="A6245" i="59"/>
  <c r="B6245" i="59"/>
  <c r="D6245" i="59" s="1"/>
  <c r="C6245" i="59"/>
  <c r="E6245" i="59"/>
  <c r="F6245" i="59"/>
  <c r="G6245" i="59"/>
  <c r="I6245" i="59"/>
  <c r="A6246" i="59"/>
  <c r="B6246" i="59"/>
  <c r="D6246" i="59" s="1"/>
  <c r="F6246" i="59"/>
  <c r="A6247" i="59"/>
  <c r="B6247" i="59"/>
  <c r="C6247" i="59"/>
  <c r="D6247" i="59"/>
  <c r="E6247" i="59"/>
  <c r="F6247" i="59"/>
  <c r="G6247" i="59"/>
  <c r="H6247" i="59"/>
  <c r="I6247" i="59"/>
  <c r="A6248" i="59"/>
  <c r="B6248" i="59"/>
  <c r="C6248" i="59" s="1"/>
  <c r="D6248" i="59"/>
  <c r="F6248" i="59"/>
  <c r="H6248" i="59"/>
  <c r="A6249" i="59"/>
  <c r="B6249" i="59"/>
  <c r="D6249" i="59" s="1"/>
  <c r="C6249" i="59"/>
  <c r="E6249" i="59"/>
  <c r="F6249" i="59"/>
  <c r="G6249" i="59"/>
  <c r="I6249" i="59"/>
  <c r="A6250" i="59"/>
  <c r="B6250" i="59"/>
  <c r="D6250" i="59" s="1"/>
  <c r="F6250" i="59"/>
  <c r="A6251" i="59"/>
  <c r="B6251" i="59"/>
  <c r="C6251" i="59"/>
  <c r="D6251" i="59"/>
  <c r="E6251" i="59"/>
  <c r="F6251" i="59"/>
  <c r="G6251" i="59"/>
  <c r="H6251" i="59"/>
  <c r="I6251" i="59"/>
  <c r="A6252" i="59"/>
  <c r="B6252" i="59"/>
  <c r="C6252" i="59" s="1"/>
  <c r="D6252" i="59"/>
  <c r="F6252" i="59"/>
  <c r="H6252" i="59"/>
  <c r="A6253" i="59"/>
  <c r="B6253" i="59"/>
  <c r="D6253" i="59" s="1"/>
  <c r="C6253" i="59"/>
  <c r="E6253" i="59"/>
  <c r="F6253" i="59"/>
  <c r="G6253" i="59"/>
  <c r="I6253" i="59"/>
  <c r="A6254" i="59"/>
  <c r="B6254" i="59"/>
  <c r="D6254" i="59" s="1"/>
  <c r="F6254" i="59"/>
  <c r="A6255" i="59"/>
  <c r="B6255" i="59"/>
  <c r="C6255" i="59"/>
  <c r="D6255" i="59"/>
  <c r="E6255" i="59"/>
  <c r="F6255" i="59"/>
  <c r="G6255" i="59"/>
  <c r="H6255" i="59"/>
  <c r="I6255" i="59"/>
  <c r="A6256" i="59"/>
  <c r="B6256" i="59"/>
  <c r="C6256" i="59" s="1"/>
  <c r="D6256" i="59"/>
  <c r="F6256" i="59"/>
  <c r="H6256" i="59"/>
  <c r="A6257" i="59"/>
  <c r="B6257" i="59"/>
  <c r="D6257" i="59" s="1"/>
  <c r="C6257" i="59"/>
  <c r="E6257" i="59"/>
  <c r="F6257" i="59"/>
  <c r="G6257" i="59"/>
  <c r="I6257" i="59"/>
  <c r="A6258" i="59"/>
  <c r="B6258" i="59"/>
  <c r="D6258" i="59" s="1"/>
  <c r="F6258" i="59"/>
  <c r="A6259" i="59"/>
  <c r="B6259" i="59"/>
  <c r="C6259" i="59"/>
  <c r="D6259" i="59"/>
  <c r="E6259" i="59"/>
  <c r="F6259" i="59"/>
  <c r="G6259" i="59"/>
  <c r="H6259" i="59"/>
  <c r="I6259" i="59"/>
  <c r="A6260" i="59"/>
  <c r="B6260" i="59"/>
  <c r="C6260" i="59" s="1"/>
  <c r="D6260" i="59"/>
  <c r="F6260" i="59"/>
  <c r="H6260" i="59"/>
  <c r="A6261" i="59"/>
  <c r="B6261" i="59"/>
  <c r="D6261" i="59" s="1"/>
  <c r="C6261" i="59"/>
  <c r="E6261" i="59"/>
  <c r="F6261" i="59"/>
  <c r="G6261" i="59"/>
  <c r="I6261" i="59"/>
  <c r="A6262" i="59"/>
  <c r="B6262" i="59"/>
  <c r="D6262" i="59" s="1"/>
  <c r="F6262" i="59"/>
  <c r="A6263" i="59"/>
  <c r="B6263" i="59"/>
  <c r="C6263" i="59"/>
  <c r="D6263" i="59"/>
  <c r="E6263" i="59"/>
  <c r="F6263" i="59"/>
  <c r="G6263" i="59"/>
  <c r="H6263" i="59"/>
  <c r="I6263" i="59"/>
  <c r="A6264" i="59"/>
  <c r="B6264" i="59"/>
  <c r="C6264" i="59" s="1"/>
  <c r="D6264" i="59"/>
  <c r="F6264" i="59"/>
  <c r="H6264" i="59"/>
  <c r="A6265" i="59"/>
  <c r="B6265" i="59"/>
  <c r="D6265" i="59" s="1"/>
  <c r="C6265" i="59"/>
  <c r="E6265" i="59"/>
  <c r="F6265" i="59"/>
  <c r="G6265" i="59"/>
  <c r="I6265" i="59"/>
  <c r="A6266" i="59"/>
  <c r="B6266" i="59"/>
  <c r="D6266" i="59" s="1"/>
  <c r="F6266" i="59"/>
  <c r="A6267" i="59"/>
  <c r="B6267" i="59"/>
  <c r="C6267" i="59"/>
  <c r="D6267" i="59"/>
  <c r="E6267" i="59"/>
  <c r="F6267" i="59"/>
  <c r="G6267" i="59"/>
  <c r="H6267" i="59"/>
  <c r="I6267" i="59"/>
  <c r="A6268" i="59"/>
  <c r="B6268" i="59"/>
  <c r="C6268" i="59" s="1"/>
  <c r="D6268" i="59"/>
  <c r="F6268" i="59"/>
  <c r="H6268" i="59"/>
  <c r="A6269" i="59"/>
  <c r="B6269" i="59"/>
  <c r="D6269" i="59" s="1"/>
  <c r="C6269" i="59"/>
  <c r="E6269" i="59"/>
  <c r="F6269" i="59"/>
  <c r="G6269" i="59"/>
  <c r="I6269" i="59"/>
  <c r="A6270" i="59"/>
  <c r="B6270" i="59"/>
  <c r="D6270" i="59" s="1"/>
  <c r="F6270" i="59"/>
  <c r="A6271" i="59"/>
  <c r="B6271" i="59"/>
  <c r="C6271" i="59"/>
  <c r="D6271" i="59"/>
  <c r="E6271" i="59"/>
  <c r="F6271" i="59"/>
  <c r="G6271" i="59"/>
  <c r="H6271" i="59"/>
  <c r="I6271" i="59"/>
  <c r="A6272" i="59"/>
  <c r="B6272" i="59"/>
  <c r="C6272" i="59" s="1"/>
  <c r="D6272" i="59"/>
  <c r="F6272" i="59"/>
  <c r="H6272" i="59"/>
  <c r="A6273" i="59"/>
  <c r="B6273" i="59"/>
  <c r="D6273" i="59" s="1"/>
  <c r="C6273" i="59"/>
  <c r="E6273" i="59"/>
  <c r="F6273" i="59"/>
  <c r="G6273" i="59"/>
  <c r="I6273" i="59"/>
  <c r="A6274" i="59"/>
  <c r="B6274" i="59"/>
  <c r="D6274" i="59" s="1"/>
  <c r="F6274" i="59"/>
  <c r="A6275" i="59"/>
  <c r="B6275" i="59"/>
  <c r="C6275" i="59"/>
  <c r="D6275" i="59"/>
  <c r="E6275" i="59"/>
  <c r="F6275" i="59"/>
  <c r="G6275" i="59"/>
  <c r="H6275" i="59"/>
  <c r="I6275" i="59"/>
  <c r="A6276" i="59"/>
  <c r="B6276" i="59"/>
  <c r="C6276" i="59" s="1"/>
  <c r="D6276" i="59"/>
  <c r="F6276" i="59"/>
  <c r="H6276" i="59"/>
  <c r="A6277" i="59"/>
  <c r="B6277" i="59"/>
  <c r="D6277" i="59" s="1"/>
  <c r="C6277" i="59"/>
  <c r="E6277" i="59"/>
  <c r="F6277" i="59"/>
  <c r="G6277" i="59"/>
  <c r="I6277" i="59"/>
  <c r="A6278" i="59"/>
  <c r="B6278" i="59"/>
  <c r="D6278" i="59" s="1"/>
  <c r="F6278" i="59"/>
  <c r="A6279" i="59"/>
  <c r="B6279" i="59"/>
  <c r="C6279" i="59"/>
  <c r="D6279" i="59"/>
  <c r="E6279" i="59"/>
  <c r="F6279" i="59"/>
  <c r="G6279" i="59"/>
  <c r="H6279" i="59"/>
  <c r="I6279" i="59"/>
  <c r="A6280" i="59"/>
  <c r="B6280" i="59"/>
  <c r="C6280" i="59" s="1"/>
  <c r="D6280" i="59"/>
  <c r="F6280" i="59"/>
  <c r="H6280" i="59"/>
  <c r="A6281" i="59"/>
  <c r="B6281" i="59"/>
  <c r="D6281" i="59" s="1"/>
  <c r="C6281" i="59"/>
  <c r="E6281" i="59"/>
  <c r="F6281" i="59"/>
  <c r="G6281" i="59"/>
  <c r="I6281" i="59"/>
  <c r="A6282" i="59"/>
  <c r="B6282" i="59"/>
  <c r="D6282" i="59" s="1"/>
  <c r="F6282" i="59"/>
  <c r="A6283" i="59"/>
  <c r="B6283" i="59"/>
  <c r="C6283" i="59"/>
  <c r="D6283" i="59"/>
  <c r="E6283" i="59"/>
  <c r="F6283" i="59"/>
  <c r="G6283" i="59"/>
  <c r="H6283" i="59"/>
  <c r="I6283" i="59"/>
  <c r="A6284" i="59"/>
  <c r="B6284" i="59"/>
  <c r="C6284" i="59" s="1"/>
  <c r="D6284" i="59"/>
  <c r="F6284" i="59"/>
  <c r="H6284" i="59"/>
  <c r="A6285" i="59"/>
  <c r="B6285" i="59"/>
  <c r="D6285" i="59" s="1"/>
  <c r="C6285" i="59"/>
  <c r="E6285" i="59"/>
  <c r="F6285" i="59"/>
  <c r="G6285" i="59"/>
  <c r="I6285" i="59"/>
  <c r="A6286" i="59"/>
  <c r="B6286" i="59"/>
  <c r="D6286" i="59" s="1"/>
  <c r="F6286" i="59"/>
  <c r="A6287" i="59"/>
  <c r="B6287" i="59"/>
  <c r="C6287" i="59"/>
  <c r="D6287" i="59"/>
  <c r="E6287" i="59"/>
  <c r="F6287" i="59"/>
  <c r="G6287" i="59"/>
  <c r="H6287" i="59"/>
  <c r="I6287" i="59"/>
  <c r="A6288" i="59"/>
  <c r="B6288" i="59"/>
  <c r="C6288" i="59" s="1"/>
  <c r="D6288" i="59"/>
  <c r="F6288" i="59"/>
  <c r="H6288" i="59"/>
  <c r="A6289" i="59"/>
  <c r="B6289" i="59"/>
  <c r="D6289" i="59" s="1"/>
  <c r="C6289" i="59"/>
  <c r="E6289" i="59"/>
  <c r="F6289" i="59"/>
  <c r="G6289" i="59"/>
  <c r="I6289" i="59"/>
  <c r="A6290" i="59"/>
  <c r="B6290" i="59"/>
  <c r="D6290" i="59" s="1"/>
  <c r="F6290" i="59"/>
  <c r="A6291" i="59"/>
  <c r="B6291" i="59"/>
  <c r="C6291" i="59"/>
  <c r="D6291" i="59"/>
  <c r="E6291" i="59"/>
  <c r="F6291" i="59"/>
  <c r="G6291" i="59"/>
  <c r="H6291" i="59"/>
  <c r="I6291" i="59"/>
  <c r="A6292" i="59"/>
  <c r="B6292" i="59"/>
  <c r="C6292" i="59" s="1"/>
  <c r="D6292" i="59"/>
  <c r="F6292" i="59"/>
  <c r="H6292" i="59"/>
  <c r="A6293" i="59"/>
  <c r="B6293" i="59"/>
  <c r="D6293" i="59" s="1"/>
  <c r="C6293" i="59"/>
  <c r="E6293" i="59"/>
  <c r="F6293" i="59"/>
  <c r="G6293" i="59"/>
  <c r="I6293" i="59"/>
  <c r="A6294" i="59"/>
  <c r="B6294" i="59"/>
  <c r="D6294" i="59" s="1"/>
  <c r="F6294" i="59"/>
  <c r="A6295" i="59"/>
  <c r="B6295" i="59"/>
  <c r="C6295" i="59"/>
  <c r="D6295" i="59"/>
  <c r="E6295" i="59"/>
  <c r="F6295" i="59"/>
  <c r="G6295" i="59"/>
  <c r="H6295" i="59"/>
  <c r="I6295" i="59"/>
  <c r="A6296" i="59"/>
  <c r="B6296" i="59"/>
  <c r="C6296" i="59" s="1"/>
  <c r="D6296" i="59"/>
  <c r="F6296" i="59"/>
  <c r="H6296" i="59"/>
  <c r="A6297" i="59"/>
  <c r="B6297" i="59"/>
  <c r="D6297" i="59" s="1"/>
  <c r="C6297" i="59"/>
  <c r="E6297" i="59"/>
  <c r="F6297" i="59"/>
  <c r="G6297" i="59"/>
  <c r="I6297" i="59"/>
  <c r="A6298" i="59"/>
  <c r="B6298" i="59"/>
  <c r="D6298" i="59" s="1"/>
  <c r="F6298" i="59"/>
  <c r="A6299" i="59"/>
  <c r="B6299" i="59"/>
  <c r="C6299" i="59"/>
  <c r="D6299" i="59"/>
  <c r="E6299" i="59"/>
  <c r="F6299" i="59"/>
  <c r="G6299" i="59"/>
  <c r="H6299" i="59"/>
  <c r="I6299" i="59"/>
  <c r="A6300" i="59"/>
  <c r="B6300" i="59"/>
  <c r="C6300" i="59" s="1"/>
  <c r="D6300" i="59"/>
  <c r="F6300" i="59"/>
  <c r="H6300" i="59"/>
  <c r="A6301" i="59"/>
  <c r="B6301" i="59"/>
  <c r="D6301" i="59" s="1"/>
  <c r="C6301" i="59"/>
  <c r="E6301" i="59"/>
  <c r="F6301" i="59"/>
  <c r="G6301" i="59"/>
  <c r="I6301" i="59"/>
  <c r="A6302" i="59"/>
  <c r="B6302" i="59"/>
  <c r="D6302" i="59" s="1"/>
  <c r="F6302" i="59"/>
  <c r="A6303" i="59"/>
  <c r="B6303" i="59"/>
  <c r="C6303" i="59"/>
  <c r="D6303" i="59"/>
  <c r="E6303" i="59"/>
  <c r="F6303" i="59"/>
  <c r="G6303" i="59"/>
  <c r="H6303" i="59"/>
  <c r="I6303" i="59"/>
  <c r="A6304" i="59"/>
  <c r="B6304" i="59"/>
  <c r="C6304" i="59" s="1"/>
  <c r="D6304" i="59"/>
  <c r="F6304" i="59"/>
  <c r="H6304" i="59"/>
  <c r="A6305" i="59"/>
  <c r="B6305" i="59"/>
  <c r="D6305" i="59" s="1"/>
  <c r="C6305" i="59"/>
  <c r="E6305" i="59"/>
  <c r="F6305" i="59"/>
  <c r="G6305" i="59"/>
  <c r="I6305" i="59"/>
  <c r="A6306" i="59"/>
  <c r="B6306" i="59"/>
  <c r="D6306" i="59" s="1"/>
  <c r="F6306" i="59"/>
  <c r="A6307" i="59"/>
  <c r="B6307" i="59"/>
  <c r="C6307" i="59"/>
  <c r="D6307" i="59"/>
  <c r="E6307" i="59"/>
  <c r="F6307" i="59"/>
  <c r="G6307" i="59"/>
  <c r="H6307" i="59"/>
  <c r="I6307" i="59"/>
  <c r="A6308" i="59"/>
  <c r="B6308" i="59"/>
  <c r="C6308" i="59" s="1"/>
  <c r="D6308" i="59"/>
  <c r="F6308" i="59"/>
  <c r="H6308" i="59"/>
  <c r="A6309" i="59"/>
  <c r="B6309" i="59"/>
  <c r="D6309" i="59" s="1"/>
  <c r="C6309" i="59"/>
  <c r="E6309" i="59"/>
  <c r="F6309" i="59"/>
  <c r="G6309" i="59"/>
  <c r="I6309" i="59"/>
  <c r="A6310" i="59"/>
  <c r="B6310" i="59"/>
  <c r="E6310" i="59" s="1"/>
  <c r="D6310" i="59"/>
  <c r="F6310" i="59"/>
  <c r="H6310" i="59"/>
  <c r="A6311" i="59"/>
  <c r="B6311" i="59"/>
  <c r="C6311" i="59"/>
  <c r="D6311" i="59"/>
  <c r="E6311" i="59"/>
  <c r="F6311" i="59"/>
  <c r="G6311" i="59"/>
  <c r="H6311" i="59"/>
  <c r="I6311" i="59"/>
  <c r="A6312" i="59"/>
  <c r="B6312" i="59"/>
  <c r="C6312" i="59" s="1"/>
  <c r="F6312" i="59"/>
  <c r="A6313" i="59"/>
  <c r="B6313" i="59"/>
  <c r="D6313" i="59" s="1"/>
  <c r="C6313" i="59"/>
  <c r="E6313" i="59"/>
  <c r="F6313" i="59"/>
  <c r="G6313" i="59"/>
  <c r="I6313" i="59"/>
  <c r="A6314" i="59"/>
  <c r="B6314" i="59"/>
  <c r="E6314" i="59" s="1"/>
  <c r="D6314" i="59"/>
  <c r="F6314" i="59"/>
  <c r="H6314" i="59"/>
  <c r="A6315" i="59"/>
  <c r="B6315" i="59"/>
  <c r="C6315" i="59"/>
  <c r="D6315" i="59"/>
  <c r="E6315" i="59"/>
  <c r="F6315" i="59"/>
  <c r="G6315" i="59"/>
  <c r="H6315" i="59"/>
  <c r="I6315" i="59"/>
  <c r="A6316" i="59"/>
  <c r="B6316" i="59"/>
  <c r="C6316" i="59" s="1"/>
  <c r="F6316" i="59"/>
  <c r="A6317" i="59"/>
  <c r="B6317" i="59"/>
  <c r="D6317" i="59" s="1"/>
  <c r="C6317" i="59"/>
  <c r="E6317" i="59"/>
  <c r="F6317" i="59"/>
  <c r="G6317" i="59"/>
  <c r="I6317" i="59"/>
  <c r="A6318" i="59"/>
  <c r="B6318" i="59"/>
  <c r="E6318" i="59" s="1"/>
  <c r="D6318" i="59"/>
  <c r="F6318" i="59"/>
  <c r="H6318" i="59"/>
  <c r="A6319" i="59"/>
  <c r="B6319" i="59"/>
  <c r="C6319" i="59"/>
  <c r="D6319" i="59"/>
  <c r="E6319" i="59"/>
  <c r="F6319" i="59"/>
  <c r="G6319" i="59"/>
  <c r="H6319" i="59"/>
  <c r="I6319" i="59"/>
  <c r="A6320" i="59"/>
  <c r="B6320" i="59"/>
  <c r="C6320" i="59" s="1"/>
  <c r="F6320" i="59"/>
  <c r="A6321" i="59"/>
  <c r="B6321" i="59"/>
  <c r="D6321" i="59" s="1"/>
  <c r="C6321" i="59"/>
  <c r="E6321" i="59"/>
  <c r="F6321" i="59"/>
  <c r="G6321" i="59"/>
  <c r="I6321" i="59"/>
  <c r="A6322" i="59"/>
  <c r="B6322" i="59"/>
  <c r="E6322" i="59" s="1"/>
  <c r="D6322" i="59"/>
  <c r="F6322" i="59"/>
  <c r="H6322" i="59"/>
  <c r="A6323" i="59"/>
  <c r="B6323" i="59"/>
  <c r="C6323" i="59"/>
  <c r="D6323" i="59"/>
  <c r="E6323" i="59"/>
  <c r="F6323" i="59"/>
  <c r="G6323" i="59"/>
  <c r="H6323" i="59"/>
  <c r="I6323" i="59"/>
  <c r="A6324" i="59"/>
  <c r="B6324" i="59"/>
  <c r="C6324" i="59" s="1"/>
  <c r="F6324" i="59"/>
  <c r="A6325" i="59"/>
  <c r="B6325" i="59"/>
  <c r="D6325" i="59" s="1"/>
  <c r="C6325" i="59"/>
  <c r="E6325" i="59"/>
  <c r="F6325" i="59"/>
  <c r="G6325" i="59"/>
  <c r="I6325" i="59"/>
  <c r="A6326" i="59"/>
  <c r="B6326" i="59"/>
  <c r="E6326" i="59" s="1"/>
  <c r="D6326" i="59"/>
  <c r="F6326" i="59"/>
  <c r="H6326" i="59"/>
  <c r="A6327" i="59"/>
  <c r="B6327" i="59"/>
  <c r="C6327" i="59"/>
  <c r="D6327" i="59"/>
  <c r="E6327" i="59"/>
  <c r="F6327" i="59"/>
  <c r="G6327" i="59"/>
  <c r="H6327" i="59"/>
  <c r="I6327" i="59"/>
  <c r="A6328" i="59"/>
  <c r="B6328" i="59"/>
  <c r="C6328" i="59" s="1"/>
  <c r="F6328" i="59"/>
  <c r="A6329" i="59"/>
  <c r="B6329" i="59"/>
  <c r="D6329" i="59" s="1"/>
  <c r="C6329" i="59"/>
  <c r="E6329" i="59"/>
  <c r="F6329" i="59"/>
  <c r="G6329" i="59"/>
  <c r="I6329" i="59"/>
  <c r="A6330" i="59"/>
  <c r="B6330" i="59"/>
  <c r="E6330" i="59" s="1"/>
  <c r="D6330" i="59"/>
  <c r="F6330" i="59"/>
  <c r="H6330" i="59"/>
  <c r="A6331" i="59"/>
  <c r="B6331" i="59"/>
  <c r="C6331" i="59"/>
  <c r="D6331" i="59"/>
  <c r="E6331" i="59"/>
  <c r="F6331" i="59"/>
  <c r="G6331" i="59"/>
  <c r="H6331" i="59"/>
  <c r="I6331" i="59"/>
  <c r="A6332" i="59"/>
  <c r="B6332" i="59"/>
  <c r="C6332" i="59" s="1"/>
  <c r="F6332" i="59"/>
  <c r="A6333" i="59"/>
  <c r="B6333" i="59"/>
  <c r="D6333" i="59" s="1"/>
  <c r="C6333" i="59"/>
  <c r="E6333" i="59"/>
  <c r="F6333" i="59"/>
  <c r="G6333" i="59"/>
  <c r="I6333" i="59"/>
  <c r="A6334" i="59"/>
  <c r="B6334" i="59"/>
  <c r="E6334" i="59" s="1"/>
  <c r="D6334" i="59"/>
  <c r="F6334" i="59"/>
  <c r="H6334" i="59"/>
  <c r="A6335" i="59"/>
  <c r="B6335" i="59"/>
  <c r="C6335" i="59"/>
  <c r="D6335" i="59"/>
  <c r="E6335" i="59"/>
  <c r="F6335" i="59"/>
  <c r="G6335" i="59"/>
  <c r="H6335" i="59"/>
  <c r="I6335" i="59"/>
  <c r="A6336" i="59"/>
  <c r="B6336" i="59"/>
  <c r="C6336" i="59" s="1"/>
  <c r="F6336" i="59"/>
  <c r="A6337" i="59"/>
  <c r="B6337" i="59"/>
  <c r="D6337" i="59" s="1"/>
  <c r="C6337" i="59"/>
  <c r="E6337" i="59"/>
  <c r="F6337" i="59"/>
  <c r="G6337" i="59"/>
  <c r="I6337" i="59"/>
  <c r="A6338" i="59"/>
  <c r="B6338" i="59"/>
  <c r="E6338" i="59" s="1"/>
  <c r="D6338" i="59"/>
  <c r="F6338" i="59"/>
  <c r="H6338" i="59"/>
  <c r="A6339" i="59"/>
  <c r="B6339" i="59"/>
  <c r="C6339" i="59"/>
  <c r="D6339" i="59"/>
  <c r="E6339" i="59"/>
  <c r="F6339" i="59"/>
  <c r="G6339" i="59"/>
  <c r="H6339" i="59"/>
  <c r="I6339" i="59"/>
  <c r="A6340" i="59"/>
  <c r="B6340" i="59"/>
  <c r="C6340" i="59" s="1"/>
  <c r="F6340" i="59"/>
  <c r="A6341" i="59"/>
  <c r="B6341" i="59"/>
  <c r="D6341" i="59" s="1"/>
  <c r="C6341" i="59"/>
  <c r="E6341" i="59"/>
  <c r="F6341" i="59"/>
  <c r="G6341" i="59"/>
  <c r="I6341" i="59"/>
  <c r="A6342" i="59"/>
  <c r="B6342" i="59"/>
  <c r="E6342" i="59" s="1"/>
  <c r="D6342" i="59"/>
  <c r="F6342" i="59"/>
  <c r="H6342" i="59"/>
  <c r="A6343" i="59"/>
  <c r="B6343" i="59"/>
  <c r="C6343" i="59"/>
  <c r="D6343" i="59"/>
  <c r="E6343" i="59"/>
  <c r="F6343" i="59"/>
  <c r="G6343" i="59"/>
  <c r="H6343" i="59"/>
  <c r="I6343" i="59"/>
  <c r="A6344" i="59"/>
  <c r="B6344" i="59"/>
  <c r="C6344" i="59" s="1"/>
  <c r="F6344" i="59"/>
  <c r="A6345" i="59"/>
  <c r="B6345" i="59"/>
  <c r="D6345" i="59" s="1"/>
  <c r="C6345" i="59"/>
  <c r="E6345" i="59"/>
  <c r="F6345" i="59"/>
  <c r="G6345" i="59"/>
  <c r="I6345" i="59"/>
  <c r="A6346" i="59"/>
  <c r="B6346" i="59"/>
  <c r="E6346" i="59" s="1"/>
  <c r="D6346" i="59"/>
  <c r="F6346" i="59"/>
  <c r="H6346" i="59"/>
  <c r="A6347" i="59"/>
  <c r="B6347" i="59"/>
  <c r="C6347" i="59"/>
  <c r="D6347" i="59"/>
  <c r="E6347" i="59"/>
  <c r="F6347" i="59"/>
  <c r="G6347" i="59"/>
  <c r="H6347" i="59"/>
  <c r="I6347" i="59"/>
  <c r="A6348" i="59"/>
  <c r="B6348" i="59"/>
  <c r="C6348" i="59" s="1"/>
  <c r="F6348" i="59"/>
  <c r="A6349" i="59"/>
  <c r="B6349" i="59"/>
  <c r="D6349" i="59" s="1"/>
  <c r="C6349" i="59"/>
  <c r="E6349" i="59"/>
  <c r="F6349" i="59"/>
  <c r="G6349" i="59"/>
  <c r="I6349" i="59"/>
  <c r="A6350" i="59"/>
  <c r="B6350" i="59"/>
  <c r="E6350" i="59" s="1"/>
  <c r="D6350" i="59"/>
  <c r="F6350" i="59"/>
  <c r="H6350" i="59"/>
  <c r="A6351" i="59"/>
  <c r="B6351" i="59"/>
  <c r="C6351" i="59"/>
  <c r="D6351" i="59"/>
  <c r="E6351" i="59"/>
  <c r="F6351" i="59"/>
  <c r="G6351" i="59"/>
  <c r="H6351" i="59"/>
  <c r="I6351" i="59"/>
  <c r="A6352" i="59"/>
  <c r="B6352" i="59"/>
  <c r="C6352" i="59" s="1"/>
  <c r="F6352" i="59"/>
  <c r="A6353" i="59"/>
  <c r="B6353" i="59"/>
  <c r="D6353" i="59" s="1"/>
  <c r="C6353" i="59"/>
  <c r="E6353" i="59"/>
  <c r="F6353" i="59"/>
  <c r="G6353" i="59"/>
  <c r="I6353" i="59"/>
  <c r="A6354" i="59"/>
  <c r="B6354" i="59"/>
  <c r="E6354" i="59" s="1"/>
  <c r="D6354" i="59"/>
  <c r="F6354" i="59"/>
  <c r="H6354" i="59"/>
  <c r="A6355" i="59"/>
  <c r="B6355" i="59"/>
  <c r="C6355" i="59"/>
  <c r="D6355" i="59"/>
  <c r="E6355" i="59"/>
  <c r="F6355" i="59"/>
  <c r="G6355" i="59"/>
  <c r="H6355" i="59"/>
  <c r="I6355" i="59"/>
  <c r="A6356" i="59"/>
  <c r="B6356" i="59"/>
  <c r="C6356" i="59" s="1"/>
  <c r="F6356" i="59"/>
  <c r="A6357" i="59"/>
  <c r="B6357" i="59"/>
  <c r="D6357" i="59" s="1"/>
  <c r="C6357" i="59"/>
  <c r="E6357" i="59"/>
  <c r="F6357" i="59"/>
  <c r="G6357" i="59"/>
  <c r="I6357" i="59"/>
  <c r="A6358" i="59"/>
  <c r="B6358" i="59"/>
  <c r="E6358" i="59" s="1"/>
  <c r="D6358" i="59"/>
  <c r="F6358" i="59"/>
  <c r="H6358" i="59"/>
  <c r="A6359" i="59"/>
  <c r="B6359" i="59"/>
  <c r="C6359" i="59"/>
  <c r="D6359" i="59"/>
  <c r="E6359" i="59"/>
  <c r="F6359" i="59"/>
  <c r="G6359" i="59"/>
  <c r="H6359" i="59"/>
  <c r="I6359" i="59"/>
  <c r="A6360" i="59"/>
  <c r="B6360" i="59"/>
  <c r="C6360" i="59" s="1"/>
  <c r="F6360" i="59"/>
  <c r="A6361" i="59"/>
  <c r="B6361" i="59"/>
  <c r="D6361" i="59" s="1"/>
  <c r="C6361" i="59"/>
  <c r="E6361" i="59"/>
  <c r="F6361" i="59"/>
  <c r="G6361" i="59"/>
  <c r="I6361" i="59"/>
  <c r="A6362" i="59"/>
  <c r="B6362" i="59"/>
  <c r="E6362" i="59" s="1"/>
  <c r="D6362" i="59"/>
  <c r="F6362" i="59"/>
  <c r="H6362" i="59"/>
  <c r="A6363" i="59"/>
  <c r="B6363" i="59"/>
  <c r="C6363" i="59"/>
  <c r="D6363" i="59"/>
  <c r="E6363" i="59"/>
  <c r="F6363" i="59"/>
  <c r="G6363" i="59"/>
  <c r="H6363" i="59"/>
  <c r="I6363" i="59"/>
  <c r="A6364" i="59"/>
  <c r="B6364" i="59"/>
  <c r="C6364" i="59" s="1"/>
  <c r="F6364" i="59"/>
  <c r="A6365" i="59"/>
  <c r="B6365" i="59"/>
  <c r="D6365" i="59" s="1"/>
  <c r="C6365" i="59"/>
  <c r="E6365" i="59"/>
  <c r="F6365" i="59"/>
  <c r="G6365" i="59"/>
  <c r="I6365" i="59"/>
  <c r="A6366" i="59"/>
  <c r="B6366" i="59"/>
  <c r="E6366" i="59" s="1"/>
  <c r="D6366" i="59"/>
  <c r="F6366" i="59"/>
  <c r="H6366" i="59"/>
  <c r="A6367" i="59"/>
  <c r="B6367" i="59"/>
  <c r="C6367" i="59"/>
  <c r="D6367" i="59"/>
  <c r="E6367" i="59"/>
  <c r="F6367" i="59"/>
  <c r="G6367" i="59"/>
  <c r="H6367" i="59"/>
  <c r="I6367" i="59"/>
  <c r="A6368" i="59"/>
  <c r="B6368" i="59"/>
  <c r="C6368" i="59" s="1"/>
  <c r="F6368" i="59"/>
  <c r="A6369" i="59"/>
  <c r="B6369" i="59"/>
  <c r="D6369" i="59" s="1"/>
  <c r="C6369" i="59"/>
  <c r="E6369" i="59"/>
  <c r="F6369" i="59"/>
  <c r="G6369" i="59"/>
  <c r="I6369" i="59"/>
  <c r="A6370" i="59"/>
  <c r="B6370" i="59"/>
  <c r="E6370" i="59" s="1"/>
  <c r="D6370" i="59"/>
  <c r="F6370" i="59"/>
  <c r="H6370" i="59"/>
  <c r="A6371" i="59"/>
  <c r="B6371" i="59"/>
  <c r="C6371" i="59"/>
  <c r="D6371" i="59"/>
  <c r="E6371" i="59"/>
  <c r="F6371" i="59"/>
  <c r="G6371" i="59"/>
  <c r="H6371" i="59"/>
  <c r="I6371" i="59"/>
  <c r="A6372" i="59"/>
  <c r="B6372" i="59"/>
  <c r="F6372" i="59" s="1"/>
  <c r="A6373" i="59"/>
  <c r="B6373" i="59"/>
  <c r="D6373" i="59" s="1"/>
  <c r="C6373" i="59"/>
  <c r="E6373" i="59"/>
  <c r="F6373" i="59"/>
  <c r="G6373" i="59"/>
  <c r="I6373" i="59"/>
  <c r="A6374" i="59"/>
  <c r="B6374" i="59"/>
  <c r="E6374" i="59" s="1"/>
  <c r="D6374" i="59"/>
  <c r="F6374" i="59"/>
  <c r="H6374" i="59"/>
  <c r="A6375" i="59"/>
  <c r="B6375" i="59"/>
  <c r="C6375" i="59"/>
  <c r="D6375" i="59"/>
  <c r="E6375" i="59"/>
  <c r="F6375" i="59"/>
  <c r="G6375" i="59"/>
  <c r="H6375" i="59"/>
  <c r="I6375" i="59"/>
  <c r="A6376" i="59"/>
  <c r="B6376" i="59"/>
  <c r="C6376" i="59" s="1"/>
  <c r="F6376" i="59"/>
  <c r="A6377" i="59"/>
  <c r="B6377" i="59"/>
  <c r="D6377" i="59" s="1"/>
  <c r="C6377" i="59"/>
  <c r="E6377" i="59"/>
  <c r="F6377" i="59"/>
  <c r="G6377" i="59"/>
  <c r="I6377" i="59"/>
  <c r="A6378" i="59"/>
  <c r="B6378" i="59"/>
  <c r="E6378" i="59" s="1"/>
  <c r="D6378" i="59"/>
  <c r="F6378" i="59"/>
  <c r="H6378" i="59"/>
  <c r="A6379" i="59"/>
  <c r="B6379" i="59"/>
  <c r="C6379" i="59"/>
  <c r="D6379" i="59"/>
  <c r="E6379" i="59"/>
  <c r="F6379" i="59"/>
  <c r="G6379" i="59"/>
  <c r="H6379" i="59"/>
  <c r="I6379" i="59"/>
  <c r="A6380" i="59"/>
  <c r="B6380" i="59"/>
  <c r="C6380" i="59" s="1"/>
  <c r="A6381" i="59"/>
  <c r="B6381" i="59"/>
  <c r="D6381" i="59" s="1"/>
  <c r="C6381" i="59"/>
  <c r="E6381" i="59"/>
  <c r="F6381" i="59"/>
  <c r="G6381" i="59"/>
  <c r="I6381" i="59"/>
  <c r="A6382" i="59"/>
  <c r="B6382" i="59"/>
  <c r="E6382" i="59" s="1"/>
  <c r="D6382" i="59"/>
  <c r="F6382" i="59"/>
  <c r="H6382" i="59"/>
  <c r="A6383" i="59"/>
  <c r="B6383" i="59"/>
  <c r="C6383" i="59"/>
  <c r="D6383" i="59"/>
  <c r="E6383" i="59"/>
  <c r="F6383" i="59"/>
  <c r="G6383" i="59"/>
  <c r="H6383" i="59"/>
  <c r="I6383" i="59"/>
  <c r="A6384" i="59"/>
  <c r="B6384" i="59"/>
  <c r="C6384" i="59" s="1"/>
  <c r="A6385" i="59"/>
  <c r="B6385" i="59"/>
  <c r="D6385" i="59" s="1"/>
  <c r="C6385" i="59"/>
  <c r="E6385" i="59"/>
  <c r="F6385" i="59"/>
  <c r="G6385" i="59"/>
  <c r="I6385" i="59"/>
  <c r="A6386" i="59"/>
  <c r="B6386" i="59"/>
  <c r="E6386" i="59" s="1"/>
  <c r="D6386" i="59"/>
  <c r="F6386" i="59"/>
  <c r="H6386" i="59"/>
  <c r="A6387" i="59"/>
  <c r="B6387" i="59"/>
  <c r="C6387" i="59"/>
  <c r="D6387" i="59"/>
  <c r="E6387" i="59"/>
  <c r="F6387" i="59"/>
  <c r="G6387" i="59"/>
  <c r="H6387" i="59"/>
  <c r="I6387" i="59"/>
  <c r="A6388" i="59"/>
  <c r="B6388" i="59"/>
  <c r="C6388" i="59" s="1"/>
  <c r="F6388" i="59"/>
  <c r="A6389" i="59"/>
  <c r="B6389" i="59"/>
  <c r="D6389" i="59" s="1"/>
  <c r="C6389" i="59"/>
  <c r="E6389" i="59"/>
  <c r="F6389" i="59"/>
  <c r="G6389" i="59"/>
  <c r="I6389" i="59"/>
  <c r="A6390" i="59"/>
  <c r="B6390" i="59"/>
  <c r="E6390" i="59" s="1"/>
  <c r="D6390" i="59"/>
  <c r="F6390" i="59"/>
  <c r="H6390" i="59"/>
  <c r="A6391" i="59"/>
  <c r="B6391" i="59"/>
  <c r="C6391" i="59"/>
  <c r="D6391" i="59"/>
  <c r="E6391" i="59"/>
  <c r="F6391" i="59"/>
  <c r="G6391" i="59"/>
  <c r="H6391" i="59"/>
  <c r="I6391" i="59"/>
  <c r="A6392" i="59"/>
  <c r="B6392" i="59"/>
  <c r="C6392" i="59" s="1"/>
  <c r="A6393" i="59"/>
  <c r="B6393" i="59"/>
  <c r="D6393" i="59" s="1"/>
  <c r="C6393" i="59"/>
  <c r="E6393" i="59"/>
  <c r="F6393" i="59"/>
  <c r="G6393" i="59"/>
  <c r="I6393" i="59"/>
  <c r="A6394" i="59"/>
  <c r="B6394" i="59"/>
  <c r="E6394" i="59" s="1"/>
  <c r="D6394" i="59"/>
  <c r="H6394" i="59"/>
  <c r="A6395" i="59"/>
  <c r="B6395" i="59"/>
  <c r="C6395" i="59"/>
  <c r="D6395" i="59"/>
  <c r="E6395" i="59"/>
  <c r="F6395" i="59"/>
  <c r="G6395" i="59"/>
  <c r="H6395" i="59"/>
  <c r="I6395" i="59"/>
  <c r="A6396" i="59"/>
  <c r="B6396" i="59"/>
  <c r="C6396" i="59" s="1"/>
  <c r="A6397" i="59"/>
  <c r="B6397" i="59"/>
  <c r="D6397" i="59" s="1"/>
  <c r="C6397" i="59"/>
  <c r="E6397" i="59"/>
  <c r="F6397" i="59"/>
  <c r="G6397" i="59"/>
  <c r="I6397" i="59"/>
  <c r="A6398" i="59"/>
  <c r="B6398" i="59"/>
  <c r="E6398" i="59" s="1"/>
  <c r="D6398" i="59"/>
  <c r="H6398" i="59"/>
  <c r="A6399" i="59"/>
  <c r="B6399" i="59"/>
  <c r="C6399" i="59"/>
  <c r="D6399" i="59"/>
  <c r="E6399" i="59"/>
  <c r="F6399" i="59"/>
  <c r="G6399" i="59"/>
  <c r="H6399" i="59"/>
  <c r="I6399" i="59"/>
  <c r="A6400" i="59"/>
  <c r="B6400" i="59"/>
  <c r="C6400" i="59" s="1"/>
  <c r="A6401" i="59"/>
  <c r="B6401" i="59"/>
  <c r="D6401" i="59" s="1"/>
  <c r="C6401" i="59"/>
  <c r="E6401" i="59"/>
  <c r="F6401" i="59"/>
  <c r="G6401" i="59"/>
  <c r="I6401" i="59"/>
  <c r="D96" i="60"/>
  <c r="E96" i="60"/>
  <c r="D97" i="60"/>
  <c r="E97" i="60"/>
  <c r="D98" i="60"/>
  <c r="E98" i="60"/>
  <c r="D99" i="60"/>
  <c r="E99" i="60"/>
  <c r="D100" i="60"/>
  <c r="E100" i="60"/>
  <c r="D101" i="60"/>
  <c r="E101" i="60"/>
  <c r="D102" i="60"/>
  <c r="E102" i="60"/>
  <c r="E95" i="60"/>
  <c r="D95" i="60"/>
  <c r="D82" i="60"/>
  <c r="E82" i="60"/>
  <c r="D83" i="60"/>
  <c r="E83" i="60"/>
  <c r="D84" i="60"/>
  <c r="E84" i="60"/>
  <c r="D85" i="60"/>
  <c r="E85" i="60"/>
  <c r="D86" i="60"/>
  <c r="E86" i="60"/>
  <c r="D87" i="60"/>
  <c r="E87" i="60"/>
  <c r="D88" i="60"/>
  <c r="E88" i="60"/>
  <c r="E81" i="60"/>
  <c r="D81" i="60"/>
  <c r="D68" i="60"/>
  <c r="E68" i="60"/>
  <c r="D69" i="60"/>
  <c r="E69" i="60"/>
  <c r="D70" i="60"/>
  <c r="E70" i="60"/>
  <c r="D71" i="60"/>
  <c r="E71" i="60"/>
  <c r="D72" i="60"/>
  <c r="E72" i="60"/>
  <c r="D73" i="60"/>
  <c r="E73" i="60"/>
  <c r="D74" i="60"/>
  <c r="E74" i="60"/>
  <c r="E67" i="60"/>
  <c r="D67" i="60"/>
  <c r="D54" i="60"/>
  <c r="E54" i="60"/>
  <c r="D55" i="60"/>
  <c r="E55" i="60"/>
  <c r="D56" i="60"/>
  <c r="E56" i="60"/>
  <c r="D57" i="60"/>
  <c r="E57" i="60"/>
  <c r="D58" i="60"/>
  <c r="E58" i="60"/>
  <c r="D59" i="60"/>
  <c r="E59" i="60"/>
  <c r="D60" i="60"/>
  <c r="E60" i="60"/>
  <c r="E53" i="60"/>
  <c r="D53" i="60"/>
  <c r="E39" i="60"/>
  <c r="E40" i="60"/>
  <c r="E41" i="60"/>
  <c r="E42" i="60"/>
  <c r="E43" i="60"/>
  <c r="E44" i="60"/>
  <c r="E45" i="60"/>
  <c r="E46" i="60"/>
  <c r="D40" i="60"/>
  <c r="D41" i="60"/>
  <c r="D42" i="60"/>
  <c r="D43" i="60"/>
  <c r="D44" i="60"/>
  <c r="D45" i="60"/>
  <c r="D46" i="60"/>
  <c r="D39" i="60"/>
  <c r="D25" i="60"/>
  <c r="D26" i="60"/>
  <c r="D27" i="60"/>
  <c r="D28" i="60"/>
  <c r="D29" i="60"/>
  <c r="D30" i="60"/>
  <c r="D31" i="60"/>
  <c r="D32" i="60"/>
  <c r="E25" i="60"/>
  <c r="E26" i="60"/>
  <c r="E27" i="60"/>
  <c r="E28" i="60"/>
  <c r="E29" i="60"/>
  <c r="E30" i="60"/>
  <c r="E31" i="60"/>
  <c r="E32" i="60"/>
  <c r="A4" i="59"/>
  <c r="D2" i="63"/>
  <c r="D3" i="63"/>
  <c r="D4" i="63"/>
  <c r="D5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44" i="63"/>
  <c r="D45" i="63"/>
  <c r="D46" i="63"/>
  <c r="D47" i="63"/>
  <c r="D48" i="63"/>
  <c r="D49" i="63"/>
  <c r="D50" i="63"/>
  <c r="D51" i="63"/>
  <c r="D52" i="63"/>
  <c r="D53" i="63"/>
  <c r="D54" i="63"/>
  <c r="D55" i="63"/>
  <c r="D56" i="63"/>
  <c r="D57" i="63"/>
  <c r="D58" i="63"/>
  <c r="D59" i="63"/>
  <c r="D60" i="63"/>
  <c r="D61" i="63"/>
  <c r="D62" i="63"/>
  <c r="D63" i="63"/>
  <c r="D64" i="63"/>
  <c r="D65" i="63"/>
  <c r="D66" i="63"/>
  <c r="D67" i="63"/>
  <c r="D68" i="63"/>
  <c r="D69" i="63"/>
  <c r="D70" i="63"/>
  <c r="D71" i="63"/>
  <c r="D72" i="63"/>
  <c r="D73" i="63"/>
  <c r="D74" i="63"/>
  <c r="D75" i="63"/>
  <c r="D76" i="63"/>
  <c r="D77" i="63"/>
  <c r="D78" i="63"/>
  <c r="D79" i="63"/>
  <c r="D80" i="63"/>
  <c r="D81" i="63"/>
  <c r="D82" i="63"/>
  <c r="D83" i="63"/>
  <c r="D84" i="63"/>
  <c r="D85" i="63"/>
  <c r="D86" i="63"/>
  <c r="D87" i="63"/>
  <c r="D88" i="63"/>
  <c r="D89" i="63"/>
  <c r="D90" i="63"/>
  <c r="D91" i="63"/>
  <c r="D92" i="63"/>
  <c r="D93" i="63"/>
  <c r="D94" i="63"/>
  <c r="D95" i="63"/>
  <c r="D96" i="63"/>
  <c r="D97" i="63"/>
  <c r="D98" i="63"/>
  <c r="D99" i="63"/>
  <c r="D100" i="63"/>
  <c r="D101" i="63"/>
  <c r="D102" i="63"/>
  <c r="D103" i="63"/>
  <c r="D104" i="63"/>
  <c r="D105" i="63"/>
  <c r="D106" i="63"/>
  <c r="D107" i="63"/>
  <c r="D108" i="63"/>
  <c r="D109" i="63"/>
  <c r="D110" i="63"/>
  <c r="D111" i="63"/>
  <c r="D112" i="63"/>
  <c r="D113" i="63"/>
  <c r="D114" i="63"/>
  <c r="D115" i="63"/>
  <c r="D116" i="63"/>
  <c r="D117" i="63"/>
  <c r="D118" i="63"/>
  <c r="D119" i="63"/>
  <c r="D120" i="63"/>
  <c r="D121" i="63"/>
  <c r="D122" i="63"/>
  <c r="D123" i="63"/>
  <c r="D124" i="63"/>
  <c r="D125" i="63"/>
  <c r="D126" i="63"/>
  <c r="E2" i="63"/>
  <c r="E3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43" i="63"/>
  <c r="E44" i="63"/>
  <c r="E45" i="63"/>
  <c r="E46" i="63"/>
  <c r="E47" i="63"/>
  <c r="E48" i="63"/>
  <c r="E49" i="63"/>
  <c r="E50" i="63"/>
  <c r="E51" i="63"/>
  <c r="E52" i="63"/>
  <c r="E53" i="63"/>
  <c r="E54" i="63"/>
  <c r="E55" i="63"/>
  <c r="E56" i="63"/>
  <c r="E57" i="63"/>
  <c r="E58" i="63"/>
  <c r="E59" i="63"/>
  <c r="E60" i="63"/>
  <c r="E61" i="63"/>
  <c r="E62" i="63"/>
  <c r="E63" i="63"/>
  <c r="E64" i="63"/>
  <c r="E65" i="63"/>
  <c r="E66" i="63"/>
  <c r="E67" i="63"/>
  <c r="E68" i="63"/>
  <c r="E69" i="63"/>
  <c r="E70" i="63"/>
  <c r="E71" i="63"/>
  <c r="E72" i="63"/>
  <c r="E73" i="63"/>
  <c r="E74" i="63"/>
  <c r="E75" i="63"/>
  <c r="E76" i="63"/>
  <c r="E77" i="63"/>
  <c r="E78" i="63"/>
  <c r="E79" i="63"/>
  <c r="E80" i="63"/>
  <c r="E81" i="63"/>
  <c r="E82" i="63"/>
  <c r="E83" i="63"/>
  <c r="E84" i="63"/>
  <c r="E85" i="63"/>
  <c r="E86" i="63"/>
  <c r="E87" i="63"/>
  <c r="E88" i="63"/>
  <c r="E89" i="63"/>
  <c r="E90" i="63"/>
  <c r="E91" i="63"/>
  <c r="E92" i="63"/>
  <c r="E93" i="63"/>
  <c r="E94" i="63"/>
  <c r="E95" i="63"/>
  <c r="E96" i="63"/>
  <c r="E97" i="63"/>
  <c r="E98" i="63"/>
  <c r="E99" i="63"/>
  <c r="E100" i="63"/>
  <c r="E101" i="63"/>
  <c r="E102" i="63"/>
  <c r="E103" i="63"/>
  <c r="E104" i="63"/>
  <c r="E105" i="63"/>
  <c r="E106" i="63"/>
  <c r="E107" i="63"/>
  <c r="E108" i="63"/>
  <c r="E109" i="63"/>
  <c r="E110" i="63"/>
  <c r="E111" i="63"/>
  <c r="E112" i="63"/>
  <c r="E113" i="63"/>
  <c r="E114" i="63"/>
  <c r="E115" i="63"/>
  <c r="E116" i="63"/>
  <c r="E117" i="63"/>
  <c r="E118" i="63"/>
  <c r="E119" i="63"/>
  <c r="E120" i="63"/>
  <c r="E121" i="63"/>
  <c r="E122" i="63"/>
  <c r="E123" i="63"/>
  <c r="E124" i="63"/>
  <c r="E125" i="63"/>
  <c r="E126" i="63"/>
  <c r="E3766" i="59" l="1"/>
  <c r="C2630" i="59"/>
  <c r="D2630" i="59"/>
  <c r="C2403" i="59"/>
  <c r="D2403" i="59"/>
  <c r="C936" i="59"/>
  <c r="D936" i="59"/>
  <c r="H936" i="59" s="1"/>
  <c r="D428" i="59"/>
  <c r="C428" i="59"/>
  <c r="C16" i="59"/>
  <c r="D16" i="59"/>
  <c r="D3970" i="59"/>
  <c r="E3970" i="59" s="1"/>
  <c r="C3967" i="59"/>
  <c r="C3938" i="59"/>
  <c r="E3938" i="59" s="1"/>
  <c r="C3931" i="59"/>
  <c r="C3915" i="59"/>
  <c r="C3894" i="59"/>
  <c r="E3894" i="59" s="1"/>
  <c r="C3890" i="59"/>
  <c r="E3890" i="59" s="1"/>
  <c r="C3823" i="59"/>
  <c r="C3803" i="59"/>
  <c r="C3794" i="59"/>
  <c r="C3787" i="59"/>
  <c r="H3730" i="59"/>
  <c r="C3727" i="59"/>
  <c r="D3714" i="59"/>
  <c r="F3714" i="59" s="1"/>
  <c r="E3616" i="59"/>
  <c r="C3608" i="59"/>
  <c r="D3577" i="59"/>
  <c r="G3577" i="59" s="1"/>
  <c r="H3476" i="59"/>
  <c r="D3193" i="59"/>
  <c r="G3193" i="59" s="1"/>
  <c r="C3193" i="59"/>
  <c r="H3152" i="59"/>
  <c r="D3076" i="59"/>
  <c r="H3076" i="59" s="1"/>
  <c r="C3076" i="59"/>
  <c r="D3006" i="59"/>
  <c r="C3006" i="59"/>
  <c r="E3006" i="59" s="1"/>
  <c r="D2959" i="59"/>
  <c r="C2959" i="59"/>
  <c r="D2906" i="59"/>
  <c r="H2906" i="59" s="1"/>
  <c r="C2906" i="59"/>
  <c r="C2723" i="59"/>
  <c r="C2595" i="59"/>
  <c r="D2595" i="59"/>
  <c r="G2595" i="59" s="1"/>
  <c r="C2587" i="59"/>
  <c r="D2587" i="59"/>
  <c r="C2575" i="59"/>
  <c r="E2570" i="59"/>
  <c r="C2475" i="59"/>
  <c r="C2406" i="59"/>
  <c r="C2391" i="59"/>
  <c r="D2391" i="59"/>
  <c r="D2339" i="59"/>
  <c r="C2339" i="59"/>
  <c r="C2322" i="59"/>
  <c r="C2291" i="59"/>
  <c r="D2291" i="59"/>
  <c r="C2287" i="59"/>
  <c r="D2287" i="59"/>
  <c r="C2246" i="59"/>
  <c r="D2246" i="59"/>
  <c r="C2143" i="59"/>
  <c r="C2083" i="59"/>
  <c r="D2078" i="59"/>
  <c r="H2078" i="59" s="1"/>
  <c r="I2078" i="59"/>
  <c r="D1967" i="59"/>
  <c r="C1967" i="59"/>
  <c r="D1798" i="59"/>
  <c r="G1798" i="59" s="1"/>
  <c r="C1798" i="59"/>
  <c r="D1498" i="59"/>
  <c r="G1498" i="59"/>
  <c r="C1498" i="59"/>
  <c r="C1493" i="59"/>
  <c r="D1493" i="59"/>
  <c r="I1493" i="59" s="1"/>
  <c r="D1268" i="59"/>
  <c r="C1268" i="59"/>
  <c r="D1005" i="59"/>
  <c r="G1005" i="59" s="1"/>
  <c r="C1005" i="59"/>
  <c r="D620" i="59"/>
  <c r="C620" i="59"/>
  <c r="C528" i="59"/>
  <c r="D528" i="59"/>
  <c r="I528" i="59" s="1"/>
  <c r="D45" i="59"/>
  <c r="H45" i="59" s="1"/>
  <c r="C45" i="59"/>
  <c r="G3373" i="59"/>
  <c r="D3113" i="59"/>
  <c r="G3113" i="59" s="1"/>
  <c r="C3113" i="59"/>
  <c r="C2931" i="59"/>
  <c r="D2931" i="59"/>
  <c r="D2267" i="59"/>
  <c r="F2267" i="59" s="1"/>
  <c r="E2078" i="59"/>
  <c r="C1609" i="59"/>
  <c r="D1609" i="59"/>
  <c r="H1609" i="59" s="1"/>
  <c r="D3830" i="59"/>
  <c r="D3775" i="59"/>
  <c r="F3775" i="59" s="1"/>
  <c r="D3774" i="59"/>
  <c r="D3771" i="59"/>
  <c r="F3771" i="59" s="1"/>
  <c r="D3755" i="59"/>
  <c r="G3743" i="59"/>
  <c r="D3640" i="59"/>
  <c r="I3640" i="59" s="1"/>
  <c r="D3637" i="59"/>
  <c r="D3616" i="59"/>
  <c r="D3612" i="59"/>
  <c r="E3612" i="59" s="1"/>
  <c r="D3588" i="59"/>
  <c r="H3588" i="59" s="1"/>
  <c r="D3565" i="59"/>
  <c r="D3564" i="59"/>
  <c r="D3561" i="59"/>
  <c r="H3553" i="59"/>
  <c r="D3465" i="59"/>
  <c r="G3465" i="59" s="1"/>
  <c r="D3373" i="59"/>
  <c r="F3373" i="59" s="1"/>
  <c r="D3213" i="59"/>
  <c r="F3213" i="59" s="1"/>
  <c r="D3212" i="59"/>
  <c r="D3209" i="59"/>
  <c r="G3209" i="59" s="1"/>
  <c r="D3208" i="59"/>
  <c r="D3205" i="59"/>
  <c r="D3153" i="59"/>
  <c r="G3085" i="59"/>
  <c r="C3085" i="59"/>
  <c r="C3042" i="59"/>
  <c r="D3042" i="59"/>
  <c r="H3042" i="59" s="1"/>
  <c r="C2846" i="59"/>
  <c r="D2846" i="59"/>
  <c r="H2846" i="59" s="1"/>
  <c r="I2722" i="59"/>
  <c r="C2698" i="59"/>
  <c r="D2698" i="59"/>
  <c r="H2698" i="59" s="1"/>
  <c r="G2643" i="59"/>
  <c r="G2631" i="59"/>
  <c r="C2631" i="59"/>
  <c r="D2631" i="59"/>
  <c r="D2398" i="59"/>
  <c r="C2398" i="59"/>
  <c r="D2279" i="59"/>
  <c r="C2279" i="59"/>
  <c r="D2262" i="59"/>
  <c r="E2262" i="59" s="1"/>
  <c r="C2262" i="59"/>
  <c r="D2170" i="59"/>
  <c r="H2170" i="59" s="1"/>
  <c r="C2139" i="59"/>
  <c r="D2139" i="59"/>
  <c r="F2139" i="59" s="1"/>
  <c r="D2031" i="59"/>
  <c r="C2031" i="59"/>
  <c r="C1955" i="59"/>
  <c r="D1955" i="59"/>
  <c r="G1955" i="59"/>
  <c r="C1825" i="59"/>
  <c r="D1825" i="59"/>
  <c r="F1825" i="59" s="1"/>
  <c r="D1093" i="59"/>
  <c r="F1093" i="59" s="1"/>
  <c r="C1093" i="59"/>
  <c r="C801" i="59"/>
  <c r="D801" i="59"/>
  <c r="D2994" i="59"/>
  <c r="H2994" i="59" s="1"/>
  <c r="C2994" i="59"/>
  <c r="C2843" i="59"/>
  <c r="D2843" i="59"/>
  <c r="D2378" i="59"/>
  <c r="C2378" i="59"/>
  <c r="D2334" i="59"/>
  <c r="I2334" i="59" s="1"/>
  <c r="C2334" i="59"/>
  <c r="C2278" i="59"/>
  <c r="D2278" i="59"/>
  <c r="D1950" i="59"/>
  <c r="H1950" i="59" s="1"/>
  <c r="C1950" i="59"/>
  <c r="E1950" i="59" s="1"/>
  <c r="C1384" i="59"/>
  <c r="D1384" i="59"/>
  <c r="F1384" i="59" s="1"/>
  <c r="I1384" i="59"/>
  <c r="D1180" i="59"/>
  <c r="F1180" i="59" s="1"/>
  <c r="H1180" i="59"/>
  <c r="I1180" i="59"/>
  <c r="C1180" i="59"/>
  <c r="E1180" i="59" s="1"/>
  <c r="C972" i="59"/>
  <c r="D972" i="59"/>
  <c r="I972" i="59" s="1"/>
  <c r="D326" i="59"/>
  <c r="C326" i="59"/>
  <c r="D320" i="59"/>
  <c r="H320" i="59" s="1"/>
  <c r="I320" i="59"/>
  <c r="C4002" i="59"/>
  <c r="C3995" i="59"/>
  <c r="E3995" i="59" s="1"/>
  <c r="E3994" i="59"/>
  <c r="C3959" i="59"/>
  <c r="E3958" i="59"/>
  <c r="C3886" i="59"/>
  <c r="G3879" i="59"/>
  <c r="C3878" i="59"/>
  <c r="C3858" i="59"/>
  <c r="E3858" i="59" s="1"/>
  <c r="C3851" i="59"/>
  <c r="C3831" i="59"/>
  <c r="D3815" i="59"/>
  <c r="F3815" i="59" s="1"/>
  <c r="D3750" i="59"/>
  <c r="F3750" i="59" s="1"/>
  <c r="C3743" i="59"/>
  <c r="D3734" i="59"/>
  <c r="F3734" i="59" s="1"/>
  <c r="D3691" i="59"/>
  <c r="H3691" i="59" s="1"/>
  <c r="C3648" i="59"/>
  <c r="D3641" i="59"/>
  <c r="C3621" i="59"/>
  <c r="C3589" i="59"/>
  <c r="C3588" i="59"/>
  <c r="D3573" i="59"/>
  <c r="C3565" i="59"/>
  <c r="C3496" i="59"/>
  <c r="D3476" i="59"/>
  <c r="D3453" i="59"/>
  <c r="I3416" i="59"/>
  <c r="C3373" i="59"/>
  <c r="C3368" i="59"/>
  <c r="C3336" i="59"/>
  <c r="E3336" i="59" s="1"/>
  <c r="G3321" i="59"/>
  <c r="C3320" i="59"/>
  <c r="C3289" i="59"/>
  <c r="D3277" i="59"/>
  <c r="D3269" i="59"/>
  <c r="D3268" i="59"/>
  <c r="H3268" i="59" s="1"/>
  <c r="C3268" i="59"/>
  <c r="D3244" i="59"/>
  <c r="D3241" i="59"/>
  <c r="G3241" i="59" s="1"/>
  <c r="C3241" i="59"/>
  <c r="C3213" i="59"/>
  <c r="D3177" i="59"/>
  <c r="C3177" i="59"/>
  <c r="D3157" i="59"/>
  <c r="I3156" i="59"/>
  <c r="E3120" i="59"/>
  <c r="C3120" i="59"/>
  <c r="D3081" i="59"/>
  <c r="G3081" i="59" s="1"/>
  <c r="H3053" i="59"/>
  <c r="H2966" i="59"/>
  <c r="D2962" i="59"/>
  <c r="H2962" i="59"/>
  <c r="D2914" i="59"/>
  <c r="C2914" i="59"/>
  <c r="C2907" i="59"/>
  <c r="G2907" i="59"/>
  <c r="E2854" i="59"/>
  <c r="D2851" i="59"/>
  <c r="D2735" i="59"/>
  <c r="C2735" i="59"/>
  <c r="C2678" i="59"/>
  <c r="C2663" i="59"/>
  <c r="C2590" i="59"/>
  <c r="D2590" i="59"/>
  <c r="E2590" i="59" s="1"/>
  <c r="C2583" i="59"/>
  <c r="D2583" i="59"/>
  <c r="C2579" i="59"/>
  <c r="D2490" i="59"/>
  <c r="H2490" i="59" s="1"/>
  <c r="C2490" i="59"/>
  <c r="C2483" i="59"/>
  <c r="E2362" i="59"/>
  <c r="C2326" i="59"/>
  <c r="D2323" i="59"/>
  <c r="G2323" i="59"/>
  <c r="C2290" i="59"/>
  <c r="D2290" i="59"/>
  <c r="C2286" i="59"/>
  <c r="D2286" i="59"/>
  <c r="C2282" i="59"/>
  <c r="C2267" i="59"/>
  <c r="C2247" i="59"/>
  <c r="D2247" i="59"/>
  <c r="C2219" i="59"/>
  <c r="D2219" i="59"/>
  <c r="C2202" i="59"/>
  <c r="D2202" i="59"/>
  <c r="D2175" i="59"/>
  <c r="C2103" i="59"/>
  <c r="D2103" i="59"/>
  <c r="F2103" i="59" s="1"/>
  <c r="C2034" i="59"/>
  <c r="D1979" i="59"/>
  <c r="C1979" i="59"/>
  <c r="C1923" i="59"/>
  <c r="D1923" i="59"/>
  <c r="G1923" i="59" s="1"/>
  <c r="C1919" i="59"/>
  <c r="D1919" i="59"/>
  <c r="C1577" i="59"/>
  <c r="D1577" i="59"/>
  <c r="E1577" i="59" s="1"/>
  <c r="C1345" i="59"/>
  <c r="D1345" i="59"/>
  <c r="D1163" i="59"/>
  <c r="H1163" i="59" s="1"/>
  <c r="F1163" i="59"/>
  <c r="C1152" i="59"/>
  <c r="D1152" i="59"/>
  <c r="C1121" i="59"/>
  <c r="D1121" i="59"/>
  <c r="D317" i="59"/>
  <c r="C317" i="59"/>
  <c r="D1817" i="59"/>
  <c r="F1817" i="59" s="1"/>
  <c r="H1817" i="59"/>
  <c r="D1794" i="59"/>
  <c r="H1794" i="59" s="1"/>
  <c r="C1794" i="59"/>
  <c r="D1786" i="59"/>
  <c r="H1786" i="59" s="1"/>
  <c r="C1786" i="59"/>
  <c r="C1722" i="59"/>
  <c r="D1722" i="59"/>
  <c r="C1622" i="59"/>
  <c r="D1622" i="59"/>
  <c r="G1622" i="59" s="1"/>
  <c r="D1461" i="59"/>
  <c r="C1461" i="59"/>
  <c r="H1356" i="59"/>
  <c r="C1329" i="59"/>
  <c r="D1329" i="59"/>
  <c r="C1237" i="59"/>
  <c r="D1237" i="59"/>
  <c r="H1237" i="59" s="1"/>
  <c r="C1100" i="59"/>
  <c r="D1100" i="59"/>
  <c r="I1100" i="59" s="1"/>
  <c r="C1057" i="59"/>
  <c r="D1057" i="59"/>
  <c r="D766" i="59"/>
  <c r="G766" i="59" s="1"/>
  <c r="C766" i="59"/>
  <c r="H714" i="59"/>
  <c r="G714" i="59"/>
  <c r="C701" i="59"/>
  <c r="D701" i="59"/>
  <c r="I701" i="59" s="1"/>
  <c r="C625" i="59"/>
  <c r="D625" i="59"/>
  <c r="D564" i="59"/>
  <c r="G564" i="59" s="1"/>
  <c r="C564" i="59"/>
  <c r="H564" i="59"/>
  <c r="D445" i="59"/>
  <c r="C445" i="59"/>
  <c r="D123" i="59"/>
  <c r="C123" i="59"/>
  <c r="E2794" i="59"/>
  <c r="E2254" i="59"/>
  <c r="G1987" i="59"/>
  <c r="C1922" i="59"/>
  <c r="D1922" i="59"/>
  <c r="C1918" i="59"/>
  <c r="D1918" i="59"/>
  <c r="D1899" i="59"/>
  <c r="F1899" i="59" s="1"/>
  <c r="G1899" i="59"/>
  <c r="D1830" i="59"/>
  <c r="C1830" i="59"/>
  <c r="C1797" i="59"/>
  <c r="D1797" i="59"/>
  <c r="D1606" i="59"/>
  <c r="G1606" i="59" s="1"/>
  <c r="C1606" i="59"/>
  <c r="C1381" i="59"/>
  <c r="D1381" i="59"/>
  <c r="H1381" i="59" s="1"/>
  <c r="C1265" i="59"/>
  <c r="D1265" i="59"/>
  <c r="D965" i="59"/>
  <c r="F965" i="59" s="1"/>
  <c r="C965" i="59"/>
  <c r="D890" i="59"/>
  <c r="F890" i="59" s="1"/>
  <c r="H890" i="59"/>
  <c r="D706" i="59"/>
  <c r="C706" i="59"/>
  <c r="H706" i="59"/>
  <c r="I619" i="59"/>
  <c r="D619" i="59"/>
  <c r="C448" i="59"/>
  <c r="D368" i="59"/>
  <c r="C368" i="59"/>
  <c r="C329" i="59"/>
  <c r="I329" i="59"/>
  <c r="D197" i="59"/>
  <c r="C197" i="59"/>
  <c r="G3165" i="59"/>
  <c r="G3101" i="59"/>
  <c r="H2363" i="59"/>
  <c r="H2315" i="59"/>
  <c r="E1974" i="59"/>
  <c r="G1943" i="59"/>
  <c r="D1906" i="59"/>
  <c r="C1906" i="59"/>
  <c r="C1818" i="59"/>
  <c r="D1818" i="59"/>
  <c r="H1818" i="59" s="1"/>
  <c r="D1774" i="59"/>
  <c r="C1774" i="59"/>
  <c r="C1766" i="59"/>
  <c r="D1766" i="59"/>
  <c r="C1701" i="59"/>
  <c r="D1701" i="59"/>
  <c r="C1581" i="59"/>
  <c r="D1581" i="59"/>
  <c r="I1581" i="59" s="1"/>
  <c r="C1340" i="59"/>
  <c r="D1340" i="59"/>
  <c r="H1340" i="59"/>
  <c r="C1328" i="59"/>
  <c r="D1328" i="59"/>
  <c r="C1236" i="59"/>
  <c r="D1236" i="59"/>
  <c r="C1116" i="59"/>
  <c r="D1116" i="59"/>
  <c r="I1116" i="59" s="1"/>
  <c r="C1037" i="59"/>
  <c r="D1037" i="59"/>
  <c r="D1020" i="59"/>
  <c r="C1020" i="59"/>
  <c r="D917" i="59"/>
  <c r="C917" i="59"/>
  <c r="D846" i="59"/>
  <c r="F846" i="59" s="1"/>
  <c r="I846" i="59"/>
  <c r="C782" i="59"/>
  <c r="D782" i="59"/>
  <c r="D624" i="59"/>
  <c r="I624" i="59" s="1"/>
  <c r="C624" i="59"/>
  <c r="C477" i="59"/>
  <c r="D477" i="59"/>
  <c r="E408" i="59"/>
  <c r="D353" i="59"/>
  <c r="G353" i="59" s="1"/>
  <c r="C353" i="59"/>
  <c r="C245" i="59"/>
  <c r="D245" i="59"/>
  <c r="D77" i="59"/>
  <c r="C77" i="59"/>
  <c r="C1915" i="59"/>
  <c r="C1903" i="59"/>
  <c r="D1765" i="59"/>
  <c r="C1762" i="59"/>
  <c r="D1746" i="59"/>
  <c r="D1689" i="59"/>
  <c r="D1621" i="59"/>
  <c r="I1621" i="59" s="1"/>
  <c r="C1570" i="59"/>
  <c r="D1557" i="59"/>
  <c r="D1553" i="59"/>
  <c r="C1408" i="59"/>
  <c r="D1376" i="59"/>
  <c r="I1376" i="59" s="1"/>
  <c r="F1227" i="59"/>
  <c r="I1212" i="59"/>
  <c r="D1097" i="59"/>
  <c r="D1052" i="59"/>
  <c r="I1052" i="59" s="1"/>
  <c r="D1036" i="59"/>
  <c r="I1036" i="59" s="1"/>
  <c r="C1024" i="59"/>
  <c r="C1017" i="59"/>
  <c r="C948" i="59"/>
  <c r="D881" i="59"/>
  <c r="H881" i="59" s="1"/>
  <c r="I881" i="59"/>
  <c r="D777" i="59"/>
  <c r="H657" i="59"/>
  <c r="C654" i="59"/>
  <c r="C621" i="59"/>
  <c r="D621" i="59"/>
  <c r="C565" i="59"/>
  <c r="D565" i="59"/>
  <c r="C561" i="59"/>
  <c r="D561" i="59"/>
  <c r="C480" i="59"/>
  <c r="I480" i="59"/>
  <c r="D476" i="59"/>
  <c r="C476" i="59"/>
  <c r="C425" i="59"/>
  <c r="D425" i="59"/>
  <c r="F425" i="59" s="1"/>
  <c r="C352" i="59"/>
  <c r="C337" i="59"/>
  <c r="D337" i="59"/>
  <c r="D330" i="59"/>
  <c r="C325" i="59"/>
  <c r="C270" i="59"/>
  <c r="C234" i="59"/>
  <c r="D234" i="59"/>
  <c r="G234" i="59" s="1"/>
  <c r="D183" i="59"/>
  <c r="I183" i="59" s="1"/>
  <c r="C135" i="59"/>
  <c r="D135" i="59"/>
  <c r="G135" i="59" s="1"/>
  <c r="E115" i="59"/>
  <c r="C107" i="59"/>
  <c r="H17" i="59"/>
  <c r="C973" i="59"/>
  <c r="D973" i="59"/>
  <c r="C969" i="59"/>
  <c r="D969" i="59"/>
  <c r="D790" i="59"/>
  <c r="G790" i="59" s="1"/>
  <c r="C790" i="59"/>
  <c r="C765" i="59"/>
  <c r="I765" i="59"/>
  <c r="C670" i="59"/>
  <c r="D670" i="59"/>
  <c r="C628" i="59"/>
  <c r="D628" i="59"/>
  <c r="D421" i="59"/>
  <c r="F421" i="59" s="1"/>
  <c r="G421" i="59"/>
  <c r="D360" i="59"/>
  <c r="E325" i="59"/>
  <c r="D321" i="59"/>
  <c r="F321" i="59" s="1"/>
  <c r="D262" i="59"/>
  <c r="G262" i="59" s="1"/>
  <c r="C262" i="59"/>
  <c r="C150" i="59"/>
  <c r="E150" i="59" s="1"/>
  <c r="D150" i="59"/>
  <c r="E107" i="59"/>
  <c r="C44" i="59"/>
  <c r="E44" i="59"/>
  <c r="C887" i="59"/>
  <c r="C858" i="59"/>
  <c r="E858" i="59" s="1"/>
  <c r="D830" i="59"/>
  <c r="D817" i="59"/>
  <c r="D781" i="59"/>
  <c r="I781" i="59" s="1"/>
  <c r="D669" i="59"/>
  <c r="I669" i="59" s="1"/>
  <c r="D420" i="59"/>
  <c r="E420" i="59" s="1"/>
  <c r="C417" i="59"/>
  <c r="C388" i="59"/>
  <c r="C372" i="59"/>
  <c r="C365" i="59"/>
  <c r="C266" i="59"/>
  <c r="D242" i="59"/>
  <c r="D241" i="59"/>
  <c r="C194" i="59"/>
  <c r="D62" i="59"/>
  <c r="F62" i="59" s="1"/>
  <c r="D36" i="59"/>
  <c r="D33" i="59"/>
  <c r="H33" i="59" s="1"/>
  <c r="D3855" i="59"/>
  <c r="C3855" i="59"/>
  <c r="D3810" i="59"/>
  <c r="C3810" i="59"/>
  <c r="G3751" i="59"/>
  <c r="D3751" i="59"/>
  <c r="C3677" i="59"/>
  <c r="D3677" i="59"/>
  <c r="D3600" i="59"/>
  <c r="H3600" i="59" s="1"/>
  <c r="C3580" i="59"/>
  <c r="D3580" i="59"/>
  <c r="C3468" i="59"/>
  <c r="D3468" i="59"/>
  <c r="C3229" i="59"/>
  <c r="D3229" i="59"/>
  <c r="D3220" i="59"/>
  <c r="I3220" i="59"/>
  <c r="D3216" i="59"/>
  <c r="D3172" i="59"/>
  <c r="I3172" i="59" s="1"/>
  <c r="D3168" i="59"/>
  <c r="C3149" i="59"/>
  <c r="D3149" i="59"/>
  <c r="G3149" i="59" s="1"/>
  <c r="C3145" i="59"/>
  <c r="D3145" i="59"/>
  <c r="G3145" i="59" s="1"/>
  <c r="D3064" i="59"/>
  <c r="I3064" i="59" s="1"/>
  <c r="C3064" i="59"/>
  <c r="F3046" i="59"/>
  <c r="I3046" i="59"/>
  <c r="D3034" i="59"/>
  <c r="D3014" i="59"/>
  <c r="D2998" i="59"/>
  <c r="D2970" i="59"/>
  <c r="C2970" i="59"/>
  <c r="E2970" i="59"/>
  <c r="C2939" i="59"/>
  <c r="D2939" i="59"/>
  <c r="F2939" i="59" s="1"/>
  <c r="C2930" i="59"/>
  <c r="D2930" i="59"/>
  <c r="C2823" i="59"/>
  <c r="D2823" i="59"/>
  <c r="D2798" i="59"/>
  <c r="H2798" i="59" s="1"/>
  <c r="I2798" i="59"/>
  <c r="D2739" i="59"/>
  <c r="C2739" i="59"/>
  <c r="C2687" i="59"/>
  <c r="D2687" i="59"/>
  <c r="C2522" i="59"/>
  <c r="D2522" i="59"/>
  <c r="H2522" i="59" s="1"/>
  <c r="C2383" i="59"/>
  <c r="D2383" i="59"/>
  <c r="C2242" i="59"/>
  <c r="D2242" i="59"/>
  <c r="D2174" i="59"/>
  <c r="C2174" i="59"/>
  <c r="E2174" i="59" s="1"/>
  <c r="C2163" i="59"/>
  <c r="D2163" i="59"/>
  <c r="G2163" i="59" s="1"/>
  <c r="C2126" i="59"/>
  <c r="C1891" i="59"/>
  <c r="E1891" i="59" s="1"/>
  <c r="D1891" i="59"/>
  <c r="G1891" i="59" s="1"/>
  <c r="D1870" i="59"/>
  <c r="C1870" i="59"/>
  <c r="C1805" i="59"/>
  <c r="D1404" i="59"/>
  <c r="D1253" i="59"/>
  <c r="H1253" i="59" s="1"/>
  <c r="C1253" i="59"/>
  <c r="C1013" i="59"/>
  <c r="E1013" i="59" s="1"/>
  <c r="D1013" i="59"/>
  <c r="F1013" i="59" s="1"/>
  <c r="C993" i="59"/>
  <c r="D993" i="59"/>
  <c r="D254" i="59"/>
  <c r="C254" i="59"/>
  <c r="C146" i="59"/>
  <c r="D146" i="59"/>
  <c r="D24" i="59"/>
  <c r="H24" i="59" s="1"/>
  <c r="D3930" i="59"/>
  <c r="D3906" i="59"/>
  <c r="C3906" i="59"/>
  <c r="D3874" i="59"/>
  <c r="C3874" i="59"/>
  <c r="D3667" i="59"/>
  <c r="H3667" i="59" s="1"/>
  <c r="F3667" i="59"/>
  <c r="D3625" i="59"/>
  <c r="C3625" i="59"/>
  <c r="H3616" i="59"/>
  <c r="I3616" i="59"/>
  <c r="H3584" i="59"/>
  <c r="I3584" i="59"/>
  <c r="D3548" i="59"/>
  <c r="C3548" i="59"/>
  <c r="E3548" i="59" s="1"/>
  <c r="D3497" i="59"/>
  <c r="C3497" i="59"/>
  <c r="C3441" i="59"/>
  <c r="D3441" i="59"/>
  <c r="E3441" i="59" s="1"/>
  <c r="C3428" i="59"/>
  <c r="D3428" i="59"/>
  <c r="D3409" i="59"/>
  <c r="F3409" i="59" s="1"/>
  <c r="D3305" i="59"/>
  <c r="D3105" i="59"/>
  <c r="F3105" i="59" s="1"/>
  <c r="C3105" i="59"/>
  <c r="H3105" i="59"/>
  <c r="E3046" i="59"/>
  <c r="D3030" i="59"/>
  <c r="F3030" i="59" s="1"/>
  <c r="D2982" i="59"/>
  <c r="G2982" i="59"/>
  <c r="C2918" i="59"/>
  <c r="D2918" i="59"/>
  <c r="E2918" i="59" s="1"/>
  <c r="C2894" i="59"/>
  <c r="E2894" i="59" s="1"/>
  <c r="D2894" i="59"/>
  <c r="H2894" i="59" s="1"/>
  <c r="C2834" i="59"/>
  <c r="D2834" i="59"/>
  <c r="I2834" i="59"/>
  <c r="D2819" i="59"/>
  <c r="G2819" i="59" s="1"/>
  <c r="C2799" i="59"/>
  <c r="D2799" i="59"/>
  <c r="C2763" i="59"/>
  <c r="D2763" i="59"/>
  <c r="D2710" i="59"/>
  <c r="E2710" i="59" s="1"/>
  <c r="C2706" i="59"/>
  <c r="D2706" i="59"/>
  <c r="C2670" i="59"/>
  <c r="D2670" i="59"/>
  <c r="E2550" i="59"/>
  <c r="D2518" i="59"/>
  <c r="E2518" i="59"/>
  <c r="D2371" i="59"/>
  <c r="G2371" i="59" s="1"/>
  <c r="D2338" i="59"/>
  <c r="D2266" i="59"/>
  <c r="H2266" i="59" s="1"/>
  <c r="C2266" i="59"/>
  <c r="D2259" i="59"/>
  <c r="G2259" i="59" s="1"/>
  <c r="C2147" i="59"/>
  <c r="D2147" i="59"/>
  <c r="G2147" i="59" s="1"/>
  <c r="C2127" i="59"/>
  <c r="D2127" i="59"/>
  <c r="F2127" i="59" s="1"/>
  <c r="D2026" i="59"/>
  <c r="C2026" i="59"/>
  <c r="D1995" i="59"/>
  <c r="C1995" i="59"/>
  <c r="C1978" i="59"/>
  <c r="D1978" i="59"/>
  <c r="H1978" i="59" s="1"/>
  <c r="C1866" i="59"/>
  <c r="D1866" i="59"/>
  <c r="H1866" i="59" s="1"/>
  <c r="C1862" i="59"/>
  <c r="D1862" i="59"/>
  <c r="C1809" i="59"/>
  <c r="D1809" i="59"/>
  <c r="C1793" i="59"/>
  <c r="E1793" i="59"/>
  <c r="C1781" i="59"/>
  <c r="D1781" i="59"/>
  <c r="I1781" i="59" s="1"/>
  <c r="C1681" i="59"/>
  <c r="D1681" i="59"/>
  <c r="D1538" i="59"/>
  <c r="C1538" i="59"/>
  <c r="C1372" i="59"/>
  <c r="D1372" i="59"/>
  <c r="F1340" i="59"/>
  <c r="I1340" i="59"/>
  <c r="C1192" i="59"/>
  <c r="I1192" i="59"/>
  <c r="D1192" i="59"/>
  <c r="C1113" i="59"/>
  <c r="D1113" i="59"/>
  <c r="C1029" i="59"/>
  <c r="D1029" i="59"/>
  <c r="C753" i="59"/>
  <c r="E753" i="59" s="1"/>
  <c r="D753" i="59"/>
  <c r="F753" i="59" s="1"/>
  <c r="H753" i="59"/>
  <c r="C749" i="59"/>
  <c r="D749" i="59"/>
  <c r="I749" i="59" s="1"/>
  <c r="C741" i="59"/>
  <c r="D741" i="59"/>
  <c r="D686" i="59"/>
  <c r="C686" i="59"/>
  <c r="D592" i="59"/>
  <c r="I592" i="59"/>
  <c r="D393" i="59"/>
  <c r="F393" i="59" s="1"/>
  <c r="C393" i="59"/>
  <c r="H393" i="59"/>
  <c r="D273" i="59"/>
  <c r="C273" i="59"/>
  <c r="C151" i="59"/>
  <c r="D151" i="59"/>
  <c r="F151" i="59" s="1"/>
  <c r="C48" i="59"/>
  <c r="D48" i="59"/>
  <c r="D4018" i="59"/>
  <c r="D4015" i="59"/>
  <c r="F4015" i="59" s="1"/>
  <c r="D4011" i="59"/>
  <c r="D4010" i="59"/>
  <c r="D4007" i="59"/>
  <c r="E4002" i="59"/>
  <c r="G3995" i="59"/>
  <c r="D3983" i="59"/>
  <c r="C3982" i="59"/>
  <c r="E3982" i="59" s="1"/>
  <c r="D3974" i="59"/>
  <c r="E3974" i="59" s="1"/>
  <c r="D3943" i="59"/>
  <c r="D3918" i="59"/>
  <c r="C3918" i="59"/>
  <c r="G3903" i="59"/>
  <c r="E3898" i="59"/>
  <c r="C3867" i="59"/>
  <c r="C3859" i="59"/>
  <c r="D3859" i="59"/>
  <c r="F3859" i="59" s="1"/>
  <c r="D3819" i="59"/>
  <c r="C3819" i="59"/>
  <c r="G3807" i="59"/>
  <c r="C3806" i="59"/>
  <c r="E3806" i="59" s="1"/>
  <c r="C3798" i="59"/>
  <c r="E3798" i="59" s="1"/>
  <c r="D3783" i="59"/>
  <c r="F3783" i="59" s="1"/>
  <c r="C3782" i="59"/>
  <c r="G3775" i="59"/>
  <c r="G3723" i="59"/>
  <c r="C3707" i="59"/>
  <c r="D3702" i="59"/>
  <c r="F3702" i="59" s="1"/>
  <c r="G3699" i="59"/>
  <c r="D3686" i="59"/>
  <c r="C3676" i="59"/>
  <c r="D3676" i="59"/>
  <c r="H3676" i="59" s="1"/>
  <c r="H3660" i="59"/>
  <c r="D3632" i="59"/>
  <c r="C3632" i="59"/>
  <c r="D3604" i="59"/>
  <c r="H3604" i="59" s="1"/>
  <c r="I3600" i="59"/>
  <c r="C3597" i="59"/>
  <c r="D3597" i="59"/>
  <c r="F3597" i="59" s="1"/>
  <c r="G3533" i="59"/>
  <c r="G3513" i="59"/>
  <c r="D3513" i="59"/>
  <c r="C3508" i="59"/>
  <c r="C3500" i="59"/>
  <c r="E3500" i="59" s="1"/>
  <c r="G3489" i="59"/>
  <c r="D3369" i="59"/>
  <c r="G3369" i="59" s="1"/>
  <c r="C3337" i="59"/>
  <c r="D3308" i="59"/>
  <c r="D3233" i="59"/>
  <c r="C3233" i="59"/>
  <c r="C3221" i="59"/>
  <c r="D3221" i="59"/>
  <c r="D3217" i="59"/>
  <c r="C3217" i="59"/>
  <c r="D3189" i="59"/>
  <c r="C3189" i="59"/>
  <c r="E3189" i="59" s="1"/>
  <c r="C3173" i="59"/>
  <c r="D3173" i="59"/>
  <c r="F3173" i="59" s="1"/>
  <c r="D3169" i="59"/>
  <c r="F3169" i="59" s="1"/>
  <c r="C3169" i="59"/>
  <c r="E3169" i="59" s="1"/>
  <c r="D3161" i="59"/>
  <c r="G3161" i="59" s="1"/>
  <c r="C3161" i="59"/>
  <c r="C3148" i="59"/>
  <c r="D3148" i="59"/>
  <c r="C3144" i="59"/>
  <c r="D3144" i="59"/>
  <c r="D3124" i="59"/>
  <c r="H3124" i="59" s="1"/>
  <c r="H3120" i="59"/>
  <c r="I3120" i="59"/>
  <c r="D3065" i="59"/>
  <c r="G3065" i="59" s="1"/>
  <c r="C3060" i="59"/>
  <c r="D3060" i="59"/>
  <c r="H3060" i="59" s="1"/>
  <c r="D3049" i="59"/>
  <c r="G3046" i="59"/>
  <c r="C3011" i="59"/>
  <c r="D3011" i="59"/>
  <c r="D2989" i="59"/>
  <c r="C2974" i="59"/>
  <c r="D2974" i="59"/>
  <c r="D2943" i="59"/>
  <c r="C2943" i="59"/>
  <c r="D2938" i="59"/>
  <c r="H2938" i="59" s="1"/>
  <c r="C2938" i="59"/>
  <c r="D2934" i="59"/>
  <c r="C2934" i="59"/>
  <c r="C2927" i="59"/>
  <c r="D2927" i="59"/>
  <c r="C2826" i="59"/>
  <c r="D2826" i="59"/>
  <c r="C2822" i="59"/>
  <c r="D2822" i="59"/>
  <c r="C2731" i="59"/>
  <c r="D2731" i="59"/>
  <c r="C2711" i="59"/>
  <c r="D2711" i="59"/>
  <c r="C2690" i="59"/>
  <c r="D2690" i="59"/>
  <c r="E2662" i="59"/>
  <c r="D2622" i="59"/>
  <c r="I2578" i="59"/>
  <c r="C2563" i="59"/>
  <c r="D2563" i="59"/>
  <c r="G2563" i="59" s="1"/>
  <c r="C2559" i="59"/>
  <c r="D2559" i="59"/>
  <c r="D2554" i="59"/>
  <c r="C2519" i="59"/>
  <c r="D2519" i="59"/>
  <c r="C2506" i="59"/>
  <c r="E2506" i="59" s="1"/>
  <c r="D2506" i="59"/>
  <c r="H2506" i="59" s="1"/>
  <c r="C2486" i="59"/>
  <c r="D2486" i="59"/>
  <c r="E2478" i="59"/>
  <c r="D2443" i="59"/>
  <c r="G2443" i="59"/>
  <c r="C2410" i="59"/>
  <c r="D2410" i="59"/>
  <c r="H2410" i="59" s="1"/>
  <c r="C2386" i="59"/>
  <c r="I2386" i="59"/>
  <c r="D2382" i="59"/>
  <c r="H2382" i="59" s="1"/>
  <c r="C2382" i="59"/>
  <c r="I2382" i="59"/>
  <c r="D2342" i="59"/>
  <c r="C2342" i="59"/>
  <c r="C2211" i="59"/>
  <c r="D2211" i="59"/>
  <c r="G2211" i="59" s="1"/>
  <c r="D2171" i="59"/>
  <c r="F2171" i="59" s="1"/>
  <c r="D2074" i="59"/>
  <c r="H2074" i="59" s="1"/>
  <c r="C2019" i="59"/>
  <c r="D2019" i="59"/>
  <c r="D1998" i="59"/>
  <c r="C1998" i="59"/>
  <c r="E1998" i="59" s="1"/>
  <c r="D1886" i="59"/>
  <c r="C1886" i="59"/>
  <c r="D1879" i="59"/>
  <c r="F1879" i="59" s="1"/>
  <c r="G1879" i="59"/>
  <c r="C1838" i="59"/>
  <c r="D1838" i="59"/>
  <c r="F1838" i="59" s="1"/>
  <c r="C1829" i="59"/>
  <c r="D1829" i="59"/>
  <c r="D1814" i="59"/>
  <c r="C1814" i="59"/>
  <c r="H1754" i="59"/>
  <c r="G1754" i="59"/>
  <c r="C1614" i="59"/>
  <c r="D1614" i="59"/>
  <c r="G1594" i="59"/>
  <c r="C1594" i="59"/>
  <c r="D1594" i="59"/>
  <c r="H1594" i="59" s="1"/>
  <c r="G1534" i="59"/>
  <c r="C1534" i="59"/>
  <c r="E1534" i="59" s="1"/>
  <c r="C1506" i="59"/>
  <c r="D1506" i="59"/>
  <c r="D1477" i="59"/>
  <c r="H1477" i="59" s="1"/>
  <c r="C1477" i="59"/>
  <c r="C1473" i="59"/>
  <c r="D1473" i="59"/>
  <c r="G1473" i="59" s="1"/>
  <c r="F1473" i="59"/>
  <c r="D1471" i="59"/>
  <c r="I1471" i="59"/>
  <c r="C1457" i="59"/>
  <c r="D1457" i="59"/>
  <c r="D1448" i="59"/>
  <c r="C1448" i="59"/>
  <c r="C1440" i="59"/>
  <c r="D1440" i="59"/>
  <c r="D1396" i="59"/>
  <c r="C1396" i="59"/>
  <c r="F1356" i="59"/>
  <c r="I1356" i="59"/>
  <c r="D1199" i="59"/>
  <c r="I1199" i="59" s="1"/>
  <c r="D1173" i="59"/>
  <c r="H1173" i="59" s="1"/>
  <c r="C1173" i="59"/>
  <c r="G1144" i="59"/>
  <c r="C1144" i="59"/>
  <c r="I1144" i="59"/>
  <c r="C673" i="59"/>
  <c r="D673" i="59"/>
  <c r="F673" i="59" s="1"/>
  <c r="C665" i="59"/>
  <c r="E665" i="59"/>
  <c r="F641" i="59"/>
  <c r="E641" i="59"/>
  <c r="D632" i="59"/>
  <c r="G632" i="59"/>
  <c r="C577" i="59"/>
  <c r="D577" i="59"/>
  <c r="C461" i="59"/>
  <c r="D461" i="59"/>
  <c r="D3863" i="59"/>
  <c r="C3863" i="59"/>
  <c r="D3396" i="59"/>
  <c r="D3316" i="59"/>
  <c r="H3316" i="59" s="1"/>
  <c r="C3141" i="59"/>
  <c r="D3141" i="59"/>
  <c r="F3141" i="59" s="1"/>
  <c r="D3050" i="59"/>
  <c r="F3050" i="59" s="1"/>
  <c r="D2935" i="59"/>
  <c r="H2935" i="59" s="1"/>
  <c r="D2926" i="59"/>
  <c r="H2926" i="59" s="1"/>
  <c r="D2911" i="59"/>
  <c r="C2911" i="59"/>
  <c r="C2714" i="59"/>
  <c r="D2714" i="59"/>
  <c r="G2691" i="59"/>
  <c r="C2691" i="59"/>
  <c r="D2691" i="59"/>
  <c r="C2562" i="59"/>
  <c r="D2562" i="59"/>
  <c r="C2558" i="59"/>
  <c r="D2558" i="59"/>
  <c r="H2558" i="59" s="1"/>
  <c r="C2539" i="59"/>
  <c r="D2539" i="59"/>
  <c r="G2539" i="59" s="1"/>
  <c r="C2454" i="59"/>
  <c r="D2454" i="59"/>
  <c r="D2223" i="59"/>
  <c r="C2223" i="59"/>
  <c r="D2210" i="59"/>
  <c r="I2210" i="59" s="1"/>
  <c r="C2210" i="59"/>
  <c r="D2014" i="59"/>
  <c r="C2014" i="59"/>
  <c r="D2007" i="59"/>
  <c r="D1970" i="59"/>
  <c r="C1970" i="59"/>
  <c r="D1963" i="59"/>
  <c r="C1773" i="59"/>
  <c r="D1773" i="59"/>
  <c r="C1729" i="59"/>
  <c r="D1729" i="59"/>
  <c r="F1729" i="59" s="1"/>
  <c r="C1718" i="59"/>
  <c r="D1718" i="59"/>
  <c r="G1718" i="59" s="1"/>
  <c r="C1706" i="59"/>
  <c r="D1706" i="59"/>
  <c r="H1706" i="59" s="1"/>
  <c r="C1522" i="59"/>
  <c r="D1522" i="59"/>
  <c r="H1522" i="59" s="1"/>
  <c r="H1413" i="59"/>
  <c r="C1413" i="59"/>
  <c r="D1413" i="59"/>
  <c r="C1352" i="59"/>
  <c r="D1352" i="59"/>
  <c r="C1284" i="59"/>
  <c r="D1284" i="59"/>
  <c r="H1284" i="59" s="1"/>
  <c r="C37" i="59"/>
  <c r="D37" i="59"/>
  <c r="C28" i="59"/>
  <c r="E28" i="59" s="1"/>
  <c r="D28" i="59"/>
  <c r="I28" i="59" s="1"/>
  <c r="D3979" i="59"/>
  <c r="H3979" i="59" s="1"/>
  <c r="C3979" i="59"/>
  <c r="D3939" i="59"/>
  <c r="F3939" i="59" s="1"/>
  <c r="C3939" i="59"/>
  <c r="E3842" i="59"/>
  <c r="C3795" i="59"/>
  <c r="D3795" i="59"/>
  <c r="F3795" i="59" s="1"/>
  <c r="C3698" i="59"/>
  <c r="H3698" i="59"/>
  <c r="D3596" i="59"/>
  <c r="H3472" i="59"/>
  <c r="I3472" i="59"/>
  <c r="C3356" i="59"/>
  <c r="E3356" i="59" s="1"/>
  <c r="D3325" i="59"/>
  <c r="G3325" i="59"/>
  <c r="C3312" i="59"/>
  <c r="D3312" i="59"/>
  <c r="D3188" i="59"/>
  <c r="H3188" i="59"/>
  <c r="H3184" i="59"/>
  <c r="I3184" i="59"/>
  <c r="C3109" i="59"/>
  <c r="D3109" i="59"/>
  <c r="F3109" i="59" s="1"/>
  <c r="D3017" i="59"/>
  <c r="C2922" i="59"/>
  <c r="E2922" i="59" s="1"/>
  <c r="D2922" i="59"/>
  <c r="H2922" i="59" s="1"/>
  <c r="C2878" i="59"/>
  <c r="D2878" i="59"/>
  <c r="C2871" i="59"/>
  <c r="E2871" i="59" s="1"/>
  <c r="D2871" i="59"/>
  <c r="C2803" i="59"/>
  <c r="D2803" i="59"/>
  <c r="F2803" i="59" s="1"/>
  <c r="C2771" i="59"/>
  <c r="D2771" i="59"/>
  <c r="G2771" i="59" s="1"/>
  <c r="C2758" i="59"/>
  <c r="D2758" i="59"/>
  <c r="C2651" i="59"/>
  <c r="E2651" i="59" s="1"/>
  <c r="D2651" i="59"/>
  <c r="D2619" i="59"/>
  <c r="C2615" i="59"/>
  <c r="D2615" i="59"/>
  <c r="C2427" i="59"/>
  <c r="D2427" i="59"/>
  <c r="D2271" i="59"/>
  <c r="H2271" i="59" s="1"/>
  <c r="C2271" i="59"/>
  <c r="G2247" i="59"/>
  <c r="C2154" i="59"/>
  <c r="D2154" i="59"/>
  <c r="H2154" i="59" s="1"/>
  <c r="F2071" i="59"/>
  <c r="G2071" i="59"/>
  <c r="D2038" i="59"/>
  <c r="C1991" i="59"/>
  <c r="D1991" i="59"/>
  <c r="G1939" i="59"/>
  <c r="C1939" i="59"/>
  <c r="D1939" i="59"/>
  <c r="C1833" i="59"/>
  <c r="D1833" i="59"/>
  <c r="D1734" i="59"/>
  <c r="C1734" i="59"/>
  <c r="C1697" i="59"/>
  <c r="E1697" i="59" s="1"/>
  <c r="H1697" i="59"/>
  <c r="D1618" i="59"/>
  <c r="H1618" i="59" s="1"/>
  <c r="D261" i="59"/>
  <c r="C261" i="59"/>
  <c r="D86" i="59"/>
  <c r="F86" i="59" s="1"/>
  <c r="D73" i="59"/>
  <c r="C73" i="59"/>
  <c r="C12" i="59"/>
  <c r="D12" i="59"/>
  <c r="F12" i="59" s="1"/>
  <c r="C3991" i="59"/>
  <c r="C3986" i="59"/>
  <c r="E3986" i="59" s="1"/>
  <c r="D3975" i="59"/>
  <c r="F3975" i="59" s="1"/>
  <c r="D3962" i="59"/>
  <c r="H3955" i="59"/>
  <c r="C3943" i="59"/>
  <c r="C3935" i="59"/>
  <c r="E3935" i="59" s="1"/>
  <c r="D3926" i="59"/>
  <c r="C3910" i="59"/>
  <c r="D3883" i="59"/>
  <c r="C3883" i="59"/>
  <c r="G3871" i="59"/>
  <c r="C3870" i="59"/>
  <c r="E3870" i="59" s="1"/>
  <c r="C3862" i="59"/>
  <c r="E3862" i="59" s="1"/>
  <c r="D3847" i="59"/>
  <c r="C3846" i="59"/>
  <c r="E3846" i="59" s="1"/>
  <c r="G3839" i="59"/>
  <c r="C3822" i="59"/>
  <c r="E3822" i="59" s="1"/>
  <c r="G3815" i="59"/>
  <c r="C3807" i="59"/>
  <c r="E3807" i="59" s="1"/>
  <c r="D3799" i="59"/>
  <c r="C3799" i="59"/>
  <c r="E3799" i="59" s="1"/>
  <c r="E3794" i="59"/>
  <c r="D3791" i="59"/>
  <c r="C3791" i="59"/>
  <c r="C3783" i="59"/>
  <c r="E3783" i="59" s="1"/>
  <c r="C3778" i="59"/>
  <c r="E3778" i="59" s="1"/>
  <c r="C3767" i="59"/>
  <c r="D3763" i="59"/>
  <c r="F3763" i="59" s="1"/>
  <c r="C3759" i="59"/>
  <c r="E3759" i="59" s="1"/>
  <c r="C3746" i="59"/>
  <c r="E3746" i="59" s="1"/>
  <c r="D3746" i="59"/>
  <c r="F3746" i="59" s="1"/>
  <c r="G3731" i="59"/>
  <c r="C3723" i="59"/>
  <c r="E3723" i="59" s="1"/>
  <c r="D3718" i="59"/>
  <c r="F3718" i="59" s="1"/>
  <c r="G3711" i="59"/>
  <c r="D3695" i="59"/>
  <c r="C3695" i="59"/>
  <c r="D3652" i="59"/>
  <c r="D3633" i="59"/>
  <c r="H3633" i="59" s="1"/>
  <c r="D3605" i="59"/>
  <c r="C3605" i="59"/>
  <c r="C3600" i="59"/>
  <c r="E3584" i="59"/>
  <c r="D3556" i="59"/>
  <c r="H3556" i="59" s="1"/>
  <c r="D3529" i="59"/>
  <c r="C3529" i="59"/>
  <c r="C3524" i="59"/>
  <c r="E3524" i="59" s="1"/>
  <c r="C3516" i="59"/>
  <c r="E3516" i="59" s="1"/>
  <c r="E3472" i="59"/>
  <c r="D3432" i="59"/>
  <c r="C3432" i="59"/>
  <c r="C3424" i="59"/>
  <c r="D3424" i="59"/>
  <c r="D3417" i="59"/>
  <c r="D3393" i="59"/>
  <c r="C3381" i="59"/>
  <c r="C3365" i="59"/>
  <c r="E3365" i="59" s="1"/>
  <c r="C3352" i="59"/>
  <c r="E3352" i="59" s="1"/>
  <c r="C3340" i="59"/>
  <c r="C3316" i="59"/>
  <c r="D3309" i="59"/>
  <c r="H3309" i="59" s="1"/>
  <c r="C3297" i="59"/>
  <c r="G3293" i="59"/>
  <c r="D3257" i="59"/>
  <c r="G3257" i="59" s="1"/>
  <c r="C3257" i="59"/>
  <c r="I3248" i="59"/>
  <c r="C3204" i="59"/>
  <c r="E3204" i="59" s="1"/>
  <c r="C3192" i="59"/>
  <c r="E3192" i="59" s="1"/>
  <c r="E3184" i="59"/>
  <c r="C3180" i="59"/>
  <c r="D3180" i="59"/>
  <c r="H3180" i="59" s="1"/>
  <c r="D3125" i="59"/>
  <c r="C3125" i="59"/>
  <c r="D3108" i="59"/>
  <c r="D3104" i="59"/>
  <c r="H3104" i="59" s="1"/>
  <c r="C3034" i="59"/>
  <c r="E3034" i="59" s="1"/>
  <c r="C3026" i="59"/>
  <c r="E3026" i="59" s="1"/>
  <c r="D3018" i="59"/>
  <c r="F3018" i="59" s="1"/>
  <c r="C3014" i="59"/>
  <c r="D3002" i="59"/>
  <c r="D2995" i="59"/>
  <c r="G2995" i="59" s="1"/>
  <c r="C2995" i="59"/>
  <c r="I2982" i="59"/>
  <c r="D2979" i="59"/>
  <c r="G2979" i="59" s="1"/>
  <c r="C2979" i="59"/>
  <c r="I2970" i="59"/>
  <c r="G2955" i="59"/>
  <c r="C2946" i="59"/>
  <c r="G2939" i="59"/>
  <c r="C2919" i="59"/>
  <c r="D2919" i="59"/>
  <c r="D2902" i="59"/>
  <c r="C2902" i="59"/>
  <c r="E2902" i="59" s="1"/>
  <c r="C2899" i="59"/>
  <c r="G2899" i="59"/>
  <c r="C2891" i="59"/>
  <c r="D2891" i="59"/>
  <c r="C2875" i="59"/>
  <c r="D2875" i="59"/>
  <c r="C2858" i="59"/>
  <c r="D2858" i="59"/>
  <c r="E2846" i="59"/>
  <c r="C2839" i="59"/>
  <c r="G2839" i="59"/>
  <c r="C2835" i="59"/>
  <c r="E2835" i="59" s="1"/>
  <c r="D2835" i="59"/>
  <c r="G2835" i="59" s="1"/>
  <c r="C2818" i="59"/>
  <c r="C2802" i="59"/>
  <c r="D2802" i="59"/>
  <c r="C2798" i="59"/>
  <c r="C2766" i="59"/>
  <c r="D2766" i="59"/>
  <c r="F2766" i="59" s="1"/>
  <c r="C2759" i="59"/>
  <c r="E2759" i="59" s="1"/>
  <c r="D2759" i="59"/>
  <c r="G2759" i="59" s="1"/>
  <c r="C2718" i="59"/>
  <c r="D2718" i="59"/>
  <c r="C2703" i="59"/>
  <c r="D2703" i="59"/>
  <c r="D2666" i="59"/>
  <c r="C2603" i="59"/>
  <c r="D2603" i="59"/>
  <c r="G2603" i="59" s="1"/>
  <c r="E2522" i="59"/>
  <c r="D2471" i="59"/>
  <c r="C2458" i="59"/>
  <c r="D2458" i="59"/>
  <c r="C2431" i="59"/>
  <c r="D2395" i="59"/>
  <c r="G2395" i="59" s="1"/>
  <c r="C2370" i="59"/>
  <c r="E2370" i="59" s="1"/>
  <c r="C2335" i="59"/>
  <c r="E2278" i="59"/>
  <c r="D2275" i="59"/>
  <c r="G2275" i="59" s="1"/>
  <c r="D2274" i="59"/>
  <c r="H2254" i="59"/>
  <c r="I2254" i="59"/>
  <c r="D2234" i="59"/>
  <c r="D2231" i="59"/>
  <c r="F2231" i="59" s="1"/>
  <c r="D2151" i="59"/>
  <c r="D2146" i="59"/>
  <c r="I2146" i="59" s="1"/>
  <c r="C2146" i="59"/>
  <c r="D2126" i="59"/>
  <c r="H2126" i="59" s="1"/>
  <c r="D2110" i="59"/>
  <c r="E2110" i="59" s="1"/>
  <c r="D2075" i="59"/>
  <c r="F2075" i="59" s="1"/>
  <c r="C2007" i="59"/>
  <c r="C1999" i="59"/>
  <c r="C1994" i="59"/>
  <c r="E1994" i="59" s="1"/>
  <c r="D1994" i="59"/>
  <c r="H1994" i="59" s="1"/>
  <c r="C1990" i="59"/>
  <c r="D1990" i="59"/>
  <c r="C1963" i="59"/>
  <c r="D1947" i="59"/>
  <c r="G1947" i="59" s="1"/>
  <c r="D1938" i="59"/>
  <c r="C1938" i="59"/>
  <c r="E1914" i="59"/>
  <c r="D1911" i="59"/>
  <c r="F1911" i="59" s="1"/>
  <c r="D1910" i="59"/>
  <c r="D1898" i="59"/>
  <c r="H1898" i="59" s="1"/>
  <c r="C1898" i="59"/>
  <c r="E1898" i="59" s="1"/>
  <c r="D1867" i="59"/>
  <c r="H1867" i="59" s="1"/>
  <c r="C1867" i="59"/>
  <c r="C1863" i="59"/>
  <c r="D1863" i="59"/>
  <c r="C1822" i="59"/>
  <c r="D1822" i="59"/>
  <c r="G1822" i="59" s="1"/>
  <c r="D1805" i="59"/>
  <c r="I1805" i="59" s="1"/>
  <c r="C1802" i="59"/>
  <c r="C1801" i="59"/>
  <c r="E1801" i="59" s="1"/>
  <c r="H1666" i="59"/>
  <c r="G1666" i="59"/>
  <c r="C1526" i="59"/>
  <c r="D1526" i="59"/>
  <c r="G1526" i="59"/>
  <c r="C1460" i="59"/>
  <c r="H1460" i="59"/>
  <c r="C1404" i="59"/>
  <c r="C1304" i="59"/>
  <c r="D1304" i="59"/>
  <c r="F1304" i="59" s="1"/>
  <c r="D1292" i="59"/>
  <c r="C1292" i="59"/>
  <c r="I1292" i="59"/>
  <c r="C1248" i="59"/>
  <c r="D1248" i="59"/>
  <c r="D952" i="59"/>
  <c r="E952" i="59" s="1"/>
  <c r="C952" i="59"/>
  <c r="C899" i="59"/>
  <c r="D899" i="59"/>
  <c r="F899" i="59" s="1"/>
  <c r="D866" i="59"/>
  <c r="H866" i="59" s="1"/>
  <c r="C866" i="59"/>
  <c r="H801" i="59"/>
  <c r="G3687" i="59"/>
  <c r="G3385" i="59"/>
  <c r="E3248" i="59"/>
  <c r="E3056" i="59"/>
  <c r="I2866" i="59"/>
  <c r="E2698" i="59"/>
  <c r="I2466" i="59"/>
  <c r="E2326" i="59"/>
  <c r="D2303" i="59"/>
  <c r="C2303" i="59"/>
  <c r="E2238" i="59"/>
  <c r="D2227" i="59"/>
  <c r="F2227" i="59" s="1"/>
  <c r="C2227" i="59"/>
  <c r="D2214" i="59"/>
  <c r="E2214" i="59" s="1"/>
  <c r="E2198" i="59"/>
  <c r="C2178" i="59"/>
  <c r="D2178" i="59"/>
  <c r="G2139" i="59"/>
  <c r="G2119" i="59"/>
  <c r="E2058" i="59"/>
  <c r="E1930" i="59"/>
  <c r="G1875" i="59"/>
  <c r="C1875" i="59"/>
  <c r="E1875" i="59" s="1"/>
  <c r="C1817" i="59"/>
  <c r="E1817" i="59"/>
  <c r="C1777" i="59"/>
  <c r="D1777" i="59"/>
  <c r="H1746" i="59"/>
  <c r="G1746" i="59"/>
  <c r="C1713" i="59"/>
  <c r="E1713" i="59" s="1"/>
  <c r="D1713" i="59"/>
  <c r="F1713" i="59" s="1"/>
  <c r="C1709" i="59"/>
  <c r="D1709" i="59"/>
  <c r="I1709" i="59" s="1"/>
  <c r="C1705" i="59"/>
  <c r="D1705" i="59"/>
  <c r="F1705" i="59" s="1"/>
  <c r="H1705" i="59"/>
  <c r="C1698" i="59"/>
  <c r="H1698" i="59"/>
  <c r="H1642" i="59"/>
  <c r="G1642" i="59"/>
  <c r="C1634" i="59"/>
  <c r="G1634" i="59"/>
  <c r="G1562" i="59"/>
  <c r="C1562" i="59"/>
  <c r="D1562" i="59"/>
  <c r="H1562" i="59" s="1"/>
  <c r="C1489" i="59"/>
  <c r="D1489" i="59"/>
  <c r="H1480" i="59"/>
  <c r="D1480" i="59"/>
  <c r="F1480" i="59" s="1"/>
  <c r="G1480" i="59"/>
  <c r="C1476" i="59"/>
  <c r="D1476" i="59"/>
  <c r="H1476" i="59" s="1"/>
  <c r="C1472" i="59"/>
  <c r="D1472" i="59"/>
  <c r="C1468" i="59"/>
  <c r="D1468" i="59"/>
  <c r="D1424" i="59"/>
  <c r="E1424" i="59" s="1"/>
  <c r="I1424" i="59"/>
  <c r="C1393" i="59"/>
  <c r="D1393" i="59"/>
  <c r="C1365" i="59"/>
  <c r="D1365" i="59"/>
  <c r="H1365" i="59" s="1"/>
  <c r="C1349" i="59"/>
  <c r="D1349" i="59"/>
  <c r="H1349" i="59" s="1"/>
  <c r="C1297" i="59"/>
  <c r="D1297" i="59"/>
  <c r="C1260" i="59"/>
  <c r="D1260" i="59"/>
  <c r="I1260" i="59" s="1"/>
  <c r="D1171" i="59"/>
  <c r="F1132" i="59"/>
  <c r="I1132" i="59"/>
  <c r="H1132" i="59"/>
  <c r="H1109" i="59"/>
  <c r="C1109" i="59"/>
  <c r="D1065" i="59"/>
  <c r="C1065" i="59"/>
  <c r="D949" i="59"/>
  <c r="C949" i="59"/>
  <c r="C940" i="59"/>
  <c r="D940" i="59"/>
  <c r="I940" i="59" s="1"/>
  <c r="F894" i="59"/>
  <c r="E894" i="59"/>
  <c r="I894" i="59"/>
  <c r="C835" i="59"/>
  <c r="D835" i="59"/>
  <c r="F835" i="59" s="1"/>
  <c r="C822" i="59"/>
  <c r="D822" i="59"/>
  <c r="G822" i="59" s="1"/>
  <c r="F705" i="59"/>
  <c r="C520" i="59"/>
  <c r="G520" i="59"/>
  <c r="D404" i="59"/>
  <c r="C404" i="59"/>
  <c r="D389" i="59"/>
  <c r="C389" i="59"/>
  <c r="D344" i="59"/>
  <c r="C344" i="59"/>
  <c r="E337" i="59"/>
  <c r="C314" i="59"/>
  <c r="D314" i="59"/>
  <c r="G314" i="59" s="1"/>
  <c r="H314" i="59"/>
  <c r="C310" i="59"/>
  <c r="D310" i="59"/>
  <c r="D225" i="59"/>
  <c r="C225" i="59"/>
  <c r="E225" i="59" s="1"/>
  <c r="E3854" i="59"/>
  <c r="E3790" i="59"/>
  <c r="G3719" i="59"/>
  <c r="F3680" i="59"/>
  <c r="E3644" i="59"/>
  <c r="G3545" i="59"/>
  <c r="I3528" i="59"/>
  <c r="H3444" i="59"/>
  <c r="E3388" i="59"/>
  <c r="I3364" i="59"/>
  <c r="I3348" i="59"/>
  <c r="I3332" i="59"/>
  <c r="I3072" i="59"/>
  <c r="G2747" i="59"/>
  <c r="G2499" i="59"/>
  <c r="D2310" i="59"/>
  <c r="C2310" i="59"/>
  <c r="D2302" i="59"/>
  <c r="D2134" i="59"/>
  <c r="C2134" i="59"/>
  <c r="G2103" i="59"/>
  <c r="D1962" i="59"/>
  <c r="H1962" i="59" s="1"/>
  <c r="C1962" i="59"/>
  <c r="D1883" i="59"/>
  <c r="G1883" i="59" s="1"/>
  <c r="C1821" i="59"/>
  <c r="D1821" i="59"/>
  <c r="I1821" i="59" s="1"/>
  <c r="D1770" i="59"/>
  <c r="C1770" i="59"/>
  <c r="C1761" i="59"/>
  <c r="D1761" i="59"/>
  <c r="C1738" i="59"/>
  <c r="D1738" i="59"/>
  <c r="C1649" i="59"/>
  <c r="D1649" i="59"/>
  <c r="C1617" i="59"/>
  <c r="E1617" i="59" s="1"/>
  <c r="H1617" i="59"/>
  <c r="D1558" i="59"/>
  <c r="G1558" i="59" s="1"/>
  <c r="C1558" i="59"/>
  <c r="C1533" i="59"/>
  <c r="D1533" i="59"/>
  <c r="I1533" i="59"/>
  <c r="C1425" i="59"/>
  <c r="D1425" i="59"/>
  <c r="C1420" i="59"/>
  <c r="E1420" i="59" s="1"/>
  <c r="D1420" i="59"/>
  <c r="I1420" i="59" s="1"/>
  <c r="C1412" i="59"/>
  <c r="D1412" i="59"/>
  <c r="C1332" i="59"/>
  <c r="D1332" i="59"/>
  <c r="D1285" i="59"/>
  <c r="H1285" i="59" s="1"/>
  <c r="C1285" i="59"/>
  <c r="C1217" i="59"/>
  <c r="E1217" i="59" s="1"/>
  <c r="D1217" i="59"/>
  <c r="G1217" i="59" s="1"/>
  <c r="D1208" i="59"/>
  <c r="C1208" i="59"/>
  <c r="C1141" i="59"/>
  <c r="D1141" i="59"/>
  <c r="I1076" i="59"/>
  <c r="C1053" i="59"/>
  <c r="D1053" i="59"/>
  <c r="G1053" i="59" s="1"/>
  <c r="G802" i="59"/>
  <c r="C802" i="59"/>
  <c r="D734" i="59"/>
  <c r="G734" i="59" s="1"/>
  <c r="C734" i="59"/>
  <c r="C572" i="59"/>
  <c r="D572" i="59"/>
  <c r="D556" i="59"/>
  <c r="G556" i="59"/>
  <c r="C556" i="59"/>
  <c r="E556" i="59" s="1"/>
  <c r="D548" i="59"/>
  <c r="G548" i="59" s="1"/>
  <c r="D533" i="59"/>
  <c r="C533" i="59"/>
  <c r="E533" i="59" s="1"/>
  <c r="C444" i="59"/>
  <c r="D444" i="59"/>
  <c r="C237" i="59"/>
  <c r="D237" i="59"/>
  <c r="C1769" i="59"/>
  <c r="E1769" i="59"/>
  <c r="G1766" i="59"/>
  <c r="C1742" i="59"/>
  <c r="C1730" i="59"/>
  <c r="D1730" i="59"/>
  <c r="C1710" i="59"/>
  <c r="E1710" i="59" s="1"/>
  <c r="G1674" i="59"/>
  <c r="D1658" i="59"/>
  <c r="H1658" i="59" s="1"/>
  <c r="G1658" i="59"/>
  <c r="D1654" i="59"/>
  <c r="D1638" i="59"/>
  <c r="G1638" i="59" s="1"/>
  <c r="C1638" i="59"/>
  <c r="C1613" i="59"/>
  <c r="D1613" i="59"/>
  <c r="D1510" i="59"/>
  <c r="G1510" i="59" s="1"/>
  <c r="C1510" i="59"/>
  <c r="D1456" i="59"/>
  <c r="E1456" i="59" s="1"/>
  <c r="C1445" i="59"/>
  <c r="E1445" i="59" s="1"/>
  <c r="D1429" i="59"/>
  <c r="D1409" i="59"/>
  <c r="C1392" i="59"/>
  <c r="E1392" i="59" s="1"/>
  <c r="I1391" i="59"/>
  <c r="D1364" i="59"/>
  <c r="C1356" i="59"/>
  <c r="E1356" i="59" s="1"/>
  <c r="D1348" i="59"/>
  <c r="H1348" i="59" s="1"/>
  <c r="C1296" i="59"/>
  <c r="D1296" i="59"/>
  <c r="D1291" i="59"/>
  <c r="D1281" i="59"/>
  <c r="G1281" i="59" s="1"/>
  <c r="C1252" i="59"/>
  <c r="D1252" i="59"/>
  <c r="C1244" i="59"/>
  <c r="I1244" i="59"/>
  <c r="H1235" i="59"/>
  <c r="I1215" i="59"/>
  <c r="C1212" i="59"/>
  <c r="D1184" i="59"/>
  <c r="I1184" i="59" s="1"/>
  <c r="C1184" i="59"/>
  <c r="C1153" i="59"/>
  <c r="D1153" i="59"/>
  <c r="G1153" i="59" s="1"/>
  <c r="G1117" i="59"/>
  <c r="C1117" i="59"/>
  <c r="D1069" i="59"/>
  <c r="G1069" i="59" s="1"/>
  <c r="C1069" i="59"/>
  <c r="D1049" i="59"/>
  <c r="H1012" i="59"/>
  <c r="I1012" i="59"/>
  <c r="C985" i="59"/>
  <c r="H948" i="59"/>
  <c r="I948" i="59"/>
  <c r="D903" i="59"/>
  <c r="G903" i="59" s="1"/>
  <c r="C898" i="59"/>
  <c r="D898" i="59"/>
  <c r="C867" i="59"/>
  <c r="C846" i="59"/>
  <c r="E846" i="59" s="1"/>
  <c r="C805" i="59"/>
  <c r="D805" i="59"/>
  <c r="I805" i="59" s="1"/>
  <c r="C761" i="59"/>
  <c r="D761" i="59"/>
  <c r="D750" i="59"/>
  <c r="H689" i="59"/>
  <c r="C646" i="59"/>
  <c r="D646" i="59"/>
  <c r="G646" i="59" s="1"/>
  <c r="D607" i="59"/>
  <c r="I607" i="59"/>
  <c r="C593" i="59"/>
  <c r="D593" i="59"/>
  <c r="D571" i="59"/>
  <c r="I571" i="59"/>
  <c r="C540" i="59"/>
  <c r="D529" i="59"/>
  <c r="D488" i="59"/>
  <c r="E488" i="59"/>
  <c r="D457" i="59"/>
  <c r="D441" i="59"/>
  <c r="C441" i="59"/>
  <c r="C396" i="59"/>
  <c r="D396" i="59"/>
  <c r="D103" i="59"/>
  <c r="C103" i="59"/>
  <c r="D91" i="59"/>
  <c r="I91" i="59" s="1"/>
  <c r="C91" i="59"/>
  <c r="C1717" i="59"/>
  <c r="D1717" i="59"/>
  <c r="I1717" i="59" s="1"/>
  <c r="D1670" i="59"/>
  <c r="G1670" i="59" s="1"/>
  <c r="C1670" i="59"/>
  <c r="D1626" i="59"/>
  <c r="H1626" i="59" s="1"/>
  <c r="C1626" i="59"/>
  <c r="D1602" i="59"/>
  <c r="C1602" i="59"/>
  <c r="D1530" i="59"/>
  <c r="H1530" i="59" s="1"/>
  <c r="C1530" i="59"/>
  <c r="D1488" i="59"/>
  <c r="G1488" i="59" s="1"/>
  <c r="C1488" i="59"/>
  <c r="H1436" i="59"/>
  <c r="C1264" i="59"/>
  <c r="D1264" i="59"/>
  <c r="I1264" i="59" s="1"/>
  <c r="C1201" i="59"/>
  <c r="D1201" i="59"/>
  <c r="C1189" i="59"/>
  <c r="D1189" i="59"/>
  <c r="H1189" i="59" s="1"/>
  <c r="D1151" i="59"/>
  <c r="I1151" i="59"/>
  <c r="C1076" i="59"/>
  <c r="D1076" i="59"/>
  <c r="H1076" i="59" s="1"/>
  <c r="E1012" i="59"/>
  <c r="G941" i="59"/>
  <c r="C941" i="59"/>
  <c r="F917" i="59"/>
  <c r="H917" i="59"/>
  <c r="D910" i="59"/>
  <c r="D877" i="59"/>
  <c r="I877" i="59" s="1"/>
  <c r="D874" i="59"/>
  <c r="C855" i="59"/>
  <c r="D855" i="59"/>
  <c r="G855" i="59" s="1"/>
  <c r="C813" i="59"/>
  <c r="D813" i="59"/>
  <c r="H813" i="59" s="1"/>
  <c r="C789" i="59"/>
  <c r="D789" i="59"/>
  <c r="I789" i="59" s="1"/>
  <c r="C710" i="59"/>
  <c r="D710" i="59"/>
  <c r="G710" i="59" s="1"/>
  <c r="C690" i="59"/>
  <c r="G690" i="59"/>
  <c r="D662" i="59"/>
  <c r="G662" i="59" s="1"/>
  <c r="C662" i="59"/>
  <c r="C637" i="59"/>
  <c r="D637" i="59"/>
  <c r="I637" i="59" s="1"/>
  <c r="C616" i="59"/>
  <c r="D616" i="59"/>
  <c r="E616" i="59" s="1"/>
  <c r="D580" i="59"/>
  <c r="G580" i="59" s="1"/>
  <c r="C580" i="59"/>
  <c r="C576" i="59"/>
  <c r="D576" i="59"/>
  <c r="G532" i="59"/>
  <c r="I532" i="59"/>
  <c r="D508" i="59"/>
  <c r="E508" i="59" s="1"/>
  <c r="C508" i="59"/>
  <c r="D465" i="59"/>
  <c r="C465" i="59"/>
  <c r="G465" i="59"/>
  <c r="D460" i="59"/>
  <c r="E460" i="59" s="1"/>
  <c r="I460" i="59"/>
  <c r="D294" i="59"/>
  <c r="G294" i="59" s="1"/>
  <c r="C294" i="59"/>
  <c r="E294" i="59" s="1"/>
  <c r="C281" i="59"/>
  <c r="D281" i="59"/>
  <c r="E281" i="59" s="1"/>
  <c r="D265" i="59"/>
  <c r="C265" i="59"/>
  <c r="D217" i="59"/>
  <c r="C217" i="59"/>
  <c r="C213" i="59"/>
  <c r="D213" i="59"/>
  <c r="I213" i="59" s="1"/>
  <c r="D198" i="59"/>
  <c r="G198" i="59" s="1"/>
  <c r="C198" i="59"/>
  <c r="C709" i="59"/>
  <c r="D709" i="59"/>
  <c r="H709" i="59" s="1"/>
  <c r="C705" i="59"/>
  <c r="E705" i="59" s="1"/>
  <c r="H705" i="59"/>
  <c r="C645" i="59"/>
  <c r="D645" i="59"/>
  <c r="F645" i="59" s="1"/>
  <c r="C604" i="59"/>
  <c r="D604" i="59"/>
  <c r="D452" i="59"/>
  <c r="C452" i="59"/>
  <c r="D392" i="59"/>
  <c r="H392" i="59"/>
  <c r="H361" i="59"/>
  <c r="I337" i="59"/>
  <c r="D289" i="59"/>
  <c r="C289" i="59"/>
  <c r="H286" i="59"/>
  <c r="C282" i="59"/>
  <c r="E282" i="59" s="1"/>
  <c r="D282" i="59"/>
  <c r="C278" i="59"/>
  <c r="D278" i="59"/>
  <c r="G278" i="59"/>
  <c r="C214" i="59"/>
  <c r="D214" i="59"/>
  <c r="C210" i="59"/>
  <c r="D210" i="59"/>
  <c r="C205" i="59"/>
  <c r="D205" i="59"/>
  <c r="D179" i="59"/>
  <c r="C179" i="59"/>
  <c r="E179" i="59" s="1"/>
  <c r="D131" i="59"/>
  <c r="C131" i="59"/>
  <c r="E131" i="59" s="1"/>
  <c r="D69" i="59"/>
  <c r="C69" i="59"/>
  <c r="D29" i="59"/>
  <c r="G29" i="59"/>
  <c r="C25" i="59"/>
  <c r="D25" i="59"/>
  <c r="G9" i="59"/>
  <c r="E1982" i="59"/>
  <c r="E1918" i="59"/>
  <c r="G1850" i="59"/>
  <c r="H1845" i="59"/>
  <c r="G1384" i="59"/>
  <c r="D1280" i="59"/>
  <c r="C1280" i="59"/>
  <c r="D1021" i="59"/>
  <c r="G1021" i="59" s="1"/>
  <c r="C1021" i="59"/>
  <c r="E1021" i="59" s="1"/>
  <c r="D932" i="59"/>
  <c r="H932" i="59" s="1"/>
  <c r="C932" i="59"/>
  <c r="E932" i="59" s="1"/>
  <c r="C825" i="59"/>
  <c r="E825" i="59" s="1"/>
  <c r="H825" i="59"/>
  <c r="G810" i="59"/>
  <c r="C810" i="59"/>
  <c r="C809" i="59"/>
  <c r="E809" i="59"/>
  <c r="D786" i="59"/>
  <c r="H786" i="59" s="1"/>
  <c r="C785" i="59"/>
  <c r="E785" i="59" s="1"/>
  <c r="H785" i="59"/>
  <c r="G746" i="59"/>
  <c r="C746" i="59"/>
  <c r="C745" i="59"/>
  <c r="E745" i="59" s="1"/>
  <c r="C733" i="59"/>
  <c r="I733" i="59"/>
  <c r="H730" i="59"/>
  <c r="C697" i="59"/>
  <c r="D697" i="59"/>
  <c r="F697" i="59" s="1"/>
  <c r="C658" i="59"/>
  <c r="H658" i="59"/>
  <c r="F555" i="59"/>
  <c r="D512" i="59"/>
  <c r="C512" i="59"/>
  <c r="C464" i="59"/>
  <c r="I464" i="59"/>
  <c r="C377" i="59"/>
  <c r="D377" i="59"/>
  <c r="D309" i="59"/>
  <c r="C309" i="59"/>
  <c r="C269" i="59"/>
  <c r="E269" i="59" s="1"/>
  <c r="H269" i="59"/>
  <c r="C188" i="59"/>
  <c r="D188" i="59"/>
  <c r="D134" i="59"/>
  <c r="G115" i="59"/>
  <c r="I115" i="59"/>
  <c r="C83" i="59"/>
  <c r="E83" i="59" s="1"/>
  <c r="D83" i="59"/>
  <c r="I83" i="59" s="1"/>
  <c r="G83" i="59"/>
  <c r="D74" i="59"/>
  <c r="G74" i="59" s="1"/>
  <c r="F74" i="59"/>
  <c r="D72" i="59"/>
  <c r="H72" i="59" s="1"/>
  <c r="F72" i="59"/>
  <c r="H1317" i="59"/>
  <c r="H1080" i="59"/>
  <c r="H981" i="59"/>
  <c r="G762" i="59"/>
  <c r="E356" i="59"/>
  <c r="D313" i="59"/>
  <c r="C313" i="59"/>
  <c r="D193" i="59"/>
  <c r="C193" i="59"/>
  <c r="D178" i="59"/>
  <c r="I178" i="59"/>
  <c r="D175" i="59"/>
  <c r="E175" i="59" s="1"/>
  <c r="G175" i="59"/>
  <c r="H150" i="59"/>
  <c r="I150" i="59"/>
  <c r="D128" i="59"/>
  <c r="H102" i="59"/>
  <c r="I102" i="59"/>
  <c r="E317" i="59"/>
  <c r="D206" i="59"/>
  <c r="D184" i="59"/>
  <c r="F184" i="59" s="1"/>
  <c r="C183" i="59"/>
  <c r="C20" i="59"/>
  <c r="H3846" i="59"/>
  <c r="E3782" i="59"/>
  <c r="H3782" i="59"/>
  <c r="H3524" i="59"/>
  <c r="I3524" i="59"/>
  <c r="E3508" i="59"/>
  <c r="H3508" i="59"/>
  <c r="I3508" i="59"/>
  <c r="E3488" i="59"/>
  <c r="H3488" i="59"/>
  <c r="E3412" i="59"/>
  <c r="H3412" i="59"/>
  <c r="I3412" i="59"/>
  <c r="E3866" i="59"/>
  <c r="F3887" i="59"/>
  <c r="G3887" i="59"/>
  <c r="E3834" i="59"/>
  <c r="F3831" i="59"/>
  <c r="G3831" i="59"/>
  <c r="H3831" i="59"/>
  <c r="F3823" i="59"/>
  <c r="G3823" i="59"/>
  <c r="F3767" i="59"/>
  <c r="G3767" i="59"/>
  <c r="H3767" i="59"/>
  <c r="G3707" i="59"/>
  <c r="H3707" i="59"/>
  <c r="E3648" i="59"/>
  <c r="H3648" i="59"/>
  <c r="I3648" i="59"/>
  <c r="E3636" i="59"/>
  <c r="H3636" i="59"/>
  <c r="I3636" i="59"/>
  <c r="F3855" i="59"/>
  <c r="G3855" i="59"/>
  <c r="F3799" i="59"/>
  <c r="G3799" i="59"/>
  <c r="H3799" i="59"/>
  <c r="E3878" i="59"/>
  <c r="H3878" i="59"/>
  <c r="E3814" i="59"/>
  <c r="H3814" i="59"/>
  <c r="G3739" i="59"/>
  <c r="H3739" i="59"/>
  <c r="E3408" i="59"/>
  <c r="H3408" i="59"/>
  <c r="I3408" i="59"/>
  <c r="F2986" i="59"/>
  <c r="G2986" i="59"/>
  <c r="E3656" i="59"/>
  <c r="E3420" i="59"/>
  <c r="C3360" i="59"/>
  <c r="F3357" i="59"/>
  <c r="H3357" i="59"/>
  <c r="C3344" i="59"/>
  <c r="F3341" i="59"/>
  <c r="H3341" i="59"/>
  <c r="C3313" i="59"/>
  <c r="C3284" i="59"/>
  <c r="C3280" i="59"/>
  <c r="C3236" i="59"/>
  <c r="C3232" i="59"/>
  <c r="C3224" i="59"/>
  <c r="C3201" i="59"/>
  <c r="C3181" i="59"/>
  <c r="C3176" i="59"/>
  <c r="C3164" i="59"/>
  <c r="E3140" i="59"/>
  <c r="I3140" i="59"/>
  <c r="C3133" i="59"/>
  <c r="C3057" i="59"/>
  <c r="C2942" i="59"/>
  <c r="F2919" i="59"/>
  <c r="C2915" i="59"/>
  <c r="D2915" i="59"/>
  <c r="C2890" i="59"/>
  <c r="D2890" i="59"/>
  <c r="C2882" i="59"/>
  <c r="D2882" i="59"/>
  <c r="G2882" i="59" s="1"/>
  <c r="F2823" i="59"/>
  <c r="H2823" i="59"/>
  <c r="C2782" i="59"/>
  <c r="D2782" i="59"/>
  <c r="H2782" i="59" s="1"/>
  <c r="D2655" i="59"/>
  <c r="C2655" i="59"/>
  <c r="C2618" i="59"/>
  <c r="D2618" i="59"/>
  <c r="G2618" i="59" s="1"/>
  <c r="H2618" i="59"/>
  <c r="C2439" i="59"/>
  <c r="E2439" i="59" s="1"/>
  <c r="D2439" i="59"/>
  <c r="F2439" i="59" s="1"/>
  <c r="G2439" i="59"/>
  <c r="C2394" i="59"/>
  <c r="D2394" i="59"/>
  <c r="H2394" i="59"/>
  <c r="D2331" i="59"/>
  <c r="C2331" i="59"/>
  <c r="D2306" i="59"/>
  <c r="C2306" i="59"/>
  <c r="C2299" i="59"/>
  <c r="D2299" i="59"/>
  <c r="C1854" i="59"/>
  <c r="D1854" i="59"/>
  <c r="C1843" i="59"/>
  <c r="D1843" i="59"/>
  <c r="F1843" i="59" s="1"/>
  <c r="D1841" i="59"/>
  <c r="H1841" i="59" s="1"/>
  <c r="I1841" i="59"/>
  <c r="I3866" i="59"/>
  <c r="C3866" i="59"/>
  <c r="G3843" i="59"/>
  <c r="E3838" i="59"/>
  <c r="I3834" i="59"/>
  <c r="C3834" i="59"/>
  <c r="G3811" i="59"/>
  <c r="I3802" i="59"/>
  <c r="C3802" i="59"/>
  <c r="E3802" i="59" s="1"/>
  <c r="E3774" i="59"/>
  <c r="I3770" i="59"/>
  <c r="C3770" i="59"/>
  <c r="E3770" i="59" s="1"/>
  <c r="C3751" i="59"/>
  <c r="D3742" i="59"/>
  <c r="D3738" i="59"/>
  <c r="C3731" i="59"/>
  <c r="E3730" i="59"/>
  <c r="C3719" i="59"/>
  <c r="D3710" i="59"/>
  <c r="D3706" i="59"/>
  <c r="C3699" i="59"/>
  <c r="E3699" i="59" s="1"/>
  <c r="E3698" i="59"/>
  <c r="C3687" i="59"/>
  <c r="G3683" i="59"/>
  <c r="H3680" i="59"/>
  <c r="C3680" i="59"/>
  <c r="E3680" i="59" s="1"/>
  <c r="I3675" i="59"/>
  <c r="D3673" i="59"/>
  <c r="I3673" i="59" s="1"/>
  <c r="C3660" i="59"/>
  <c r="D3657" i="59"/>
  <c r="C3652" i="59"/>
  <c r="C3633" i="59"/>
  <c r="E3620" i="59"/>
  <c r="E3604" i="59"/>
  <c r="E3588" i="59"/>
  <c r="E3564" i="59"/>
  <c r="C3556" i="59"/>
  <c r="E3556" i="59" s="1"/>
  <c r="I3552" i="59"/>
  <c r="C3552" i="59"/>
  <c r="E3552" i="59" s="1"/>
  <c r="C3545" i="59"/>
  <c r="C3528" i="59"/>
  <c r="C3520" i="59"/>
  <c r="E3520" i="59" s="1"/>
  <c r="C3513" i="59"/>
  <c r="E3513" i="59" s="1"/>
  <c r="C3504" i="59"/>
  <c r="E3504" i="59" s="1"/>
  <c r="E3476" i="59"/>
  <c r="E3452" i="59"/>
  <c r="C3444" i="59"/>
  <c r="E3444" i="59" s="1"/>
  <c r="I3440" i="59"/>
  <c r="C3440" i="59"/>
  <c r="E3440" i="59" s="1"/>
  <c r="C3436" i="59"/>
  <c r="E3436" i="59" s="1"/>
  <c r="C3409" i="59"/>
  <c r="E3409" i="59" s="1"/>
  <c r="C3396" i="59"/>
  <c r="I3392" i="59"/>
  <c r="C3392" i="59"/>
  <c r="E3392" i="59" s="1"/>
  <c r="C3385" i="59"/>
  <c r="E3377" i="59"/>
  <c r="C3300" i="59"/>
  <c r="E3300" i="59" s="1"/>
  <c r="H3300" i="59"/>
  <c r="C3296" i="59"/>
  <c r="E3296" i="59" s="1"/>
  <c r="I3296" i="59"/>
  <c r="I3288" i="59"/>
  <c r="C3288" i="59"/>
  <c r="E3288" i="59" s="1"/>
  <c r="E3265" i="59"/>
  <c r="H3265" i="59"/>
  <c r="C3265" i="59"/>
  <c r="G3245" i="59"/>
  <c r="C3245" i="59"/>
  <c r="E3245" i="59" s="1"/>
  <c r="I3240" i="59"/>
  <c r="C3240" i="59"/>
  <c r="C3228" i="59"/>
  <c r="E3228" i="59"/>
  <c r="I3204" i="59"/>
  <c r="C3197" i="59"/>
  <c r="E3197" i="59" s="1"/>
  <c r="G3197" i="59"/>
  <c r="I3136" i="59"/>
  <c r="C3121" i="59"/>
  <c r="E3121" i="59" s="1"/>
  <c r="H3121" i="59"/>
  <c r="C3092" i="59"/>
  <c r="E3092" i="59" s="1"/>
  <c r="H3092" i="59"/>
  <c r="C3088" i="59"/>
  <c r="E3088" i="59" s="1"/>
  <c r="I3088" i="59"/>
  <c r="I3037" i="59"/>
  <c r="D3033" i="59"/>
  <c r="G3033" i="59" s="1"/>
  <c r="D3001" i="59"/>
  <c r="D2969" i="59"/>
  <c r="C2958" i="59"/>
  <c r="E2958" i="59" s="1"/>
  <c r="I2958" i="59"/>
  <c r="C2910" i="59"/>
  <c r="D2910" i="59"/>
  <c r="C2903" i="59"/>
  <c r="D2903" i="59"/>
  <c r="G2903" i="59" s="1"/>
  <c r="C2895" i="59"/>
  <c r="D2895" i="59"/>
  <c r="C2874" i="59"/>
  <c r="D2874" i="59"/>
  <c r="H2874" i="59" s="1"/>
  <c r="C2870" i="59"/>
  <c r="D2870" i="59"/>
  <c r="C2859" i="59"/>
  <c r="D2859" i="59"/>
  <c r="G2859" i="59" s="1"/>
  <c r="C2850" i="59"/>
  <c r="D2850" i="59"/>
  <c r="F2843" i="59"/>
  <c r="C2838" i="59"/>
  <c r="D2838" i="59"/>
  <c r="E2838" i="59" s="1"/>
  <c r="F2827" i="59"/>
  <c r="H2827" i="59"/>
  <c r="H2814" i="59"/>
  <c r="I2814" i="59"/>
  <c r="D2738" i="59"/>
  <c r="C2738" i="59"/>
  <c r="D2694" i="59"/>
  <c r="C2694" i="59"/>
  <c r="F2651" i="59"/>
  <c r="H2651" i="59"/>
  <c r="G2651" i="59"/>
  <c r="H2638" i="59"/>
  <c r="I2638" i="59"/>
  <c r="E2638" i="59"/>
  <c r="F2635" i="59"/>
  <c r="H2635" i="59"/>
  <c r="C2542" i="59"/>
  <c r="D2542" i="59"/>
  <c r="H2542" i="59" s="1"/>
  <c r="E2542" i="59"/>
  <c r="D2510" i="59"/>
  <c r="C2510" i="59"/>
  <c r="I2510" i="59"/>
  <c r="D2467" i="59"/>
  <c r="C2467" i="59"/>
  <c r="H2378" i="59"/>
  <c r="E2378" i="59"/>
  <c r="F2375" i="59"/>
  <c r="H2375" i="59"/>
  <c r="F2347" i="59"/>
  <c r="H2347" i="59"/>
  <c r="G2347" i="59"/>
  <c r="C1951" i="59"/>
  <c r="D1951" i="59"/>
  <c r="I3898" i="59"/>
  <c r="H3895" i="59"/>
  <c r="D4019" i="59"/>
  <c r="F4019" i="59" s="1"/>
  <c r="H4015" i="59"/>
  <c r="E4015" i="59"/>
  <c r="D4014" i="59"/>
  <c r="H4014" i="59" s="1"/>
  <c r="D4006" i="59"/>
  <c r="I4006" i="59" s="1"/>
  <c r="D4003" i="59"/>
  <c r="I4002" i="59"/>
  <c r="H3999" i="59"/>
  <c r="E3999" i="59"/>
  <c r="D3998" i="59"/>
  <c r="D3990" i="59"/>
  <c r="D3987" i="59"/>
  <c r="F3987" i="59" s="1"/>
  <c r="I3986" i="59"/>
  <c r="H3982" i="59"/>
  <c r="D3978" i="59"/>
  <c r="I3978" i="59" s="1"/>
  <c r="H3971" i="59"/>
  <c r="E3971" i="59"/>
  <c r="D3966" i="59"/>
  <c r="D3963" i="59"/>
  <c r="H3959" i="59"/>
  <c r="E3959" i="59"/>
  <c r="D3951" i="59"/>
  <c r="F3951" i="59" s="1"/>
  <c r="D3950" i="59"/>
  <c r="H3950" i="59" s="1"/>
  <c r="D3946" i="59"/>
  <c r="E3942" i="59"/>
  <c r="H3923" i="59"/>
  <c r="E3923" i="59"/>
  <c r="D3919" i="59"/>
  <c r="D3914" i="59"/>
  <c r="H3914" i="59" s="1"/>
  <c r="E3910" i="59"/>
  <c r="D3907" i="59"/>
  <c r="G3907" i="59" s="1"/>
  <c r="G3895" i="59"/>
  <c r="H3891" i="59"/>
  <c r="E3891" i="59"/>
  <c r="D3882" i="59"/>
  <c r="D3875" i="59"/>
  <c r="D3850" i="59"/>
  <c r="D3843" i="59"/>
  <c r="H3827" i="59"/>
  <c r="E3827" i="59"/>
  <c r="D3818" i="59"/>
  <c r="D3811" i="59"/>
  <c r="H3795" i="59"/>
  <c r="E3795" i="59"/>
  <c r="D3786" i="59"/>
  <c r="D3779" i="59"/>
  <c r="H3763" i="59"/>
  <c r="E3763" i="59"/>
  <c r="D3747" i="59"/>
  <c r="H3747" i="59" s="1"/>
  <c r="H3746" i="59"/>
  <c r="D3735" i="59"/>
  <c r="D3715" i="59"/>
  <c r="H3715" i="59" s="1"/>
  <c r="H3714" i="59"/>
  <c r="D3703" i="59"/>
  <c r="D3683" i="59"/>
  <c r="H3683" i="59" s="1"/>
  <c r="H3682" i="59"/>
  <c r="G3680" i="59"/>
  <c r="H3675" i="59"/>
  <c r="D3672" i="59"/>
  <c r="I3672" i="59" s="1"/>
  <c r="D3668" i="59"/>
  <c r="D3664" i="59"/>
  <c r="G3652" i="59"/>
  <c r="D3645" i="59"/>
  <c r="D3629" i="59"/>
  <c r="D3628" i="59"/>
  <c r="D3617" i="59"/>
  <c r="H3613" i="59"/>
  <c r="E3613" i="59"/>
  <c r="D3601" i="59"/>
  <c r="I3601" i="59" s="1"/>
  <c r="H3597" i="59"/>
  <c r="E3597" i="59"/>
  <c r="D3593" i="59"/>
  <c r="D3585" i="59"/>
  <c r="G3585" i="59" s="1"/>
  <c r="H3581" i="59"/>
  <c r="E3581" i="59"/>
  <c r="D3572" i="59"/>
  <c r="H3572" i="59" s="1"/>
  <c r="D3568" i="59"/>
  <c r="G3568" i="59" s="1"/>
  <c r="D3560" i="59"/>
  <c r="I3560" i="59" s="1"/>
  <c r="D3557" i="59"/>
  <c r="I3556" i="59"/>
  <c r="D3540" i="59"/>
  <c r="D3536" i="59"/>
  <c r="D3532" i="59"/>
  <c r="E3532" i="59" s="1"/>
  <c r="D3521" i="59"/>
  <c r="E3521" i="59" s="1"/>
  <c r="D3505" i="59"/>
  <c r="I3505" i="59" s="1"/>
  <c r="D3492" i="59"/>
  <c r="D3485" i="59"/>
  <c r="G3485" i="59" s="1"/>
  <c r="D3484" i="59"/>
  <c r="D3481" i="59"/>
  <c r="D3473" i="59"/>
  <c r="F3473" i="59" s="1"/>
  <c r="H3469" i="59"/>
  <c r="E3469" i="59"/>
  <c r="D3460" i="59"/>
  <c r="D3456" i="59"/>
  <c r="D3449" i="59"/>
  <c r="G3449" i="59" s="1"/>
  <c r="D3448" i="59"/>
  <c r="D3445" i="59"/>
  <c r="I3444" i="59"/>
  <c r="D3433" i="59"/>
  <c r="G3433" i="59" s="1"/>
  <c r="D3425" i="59"/>
  <c r="F3425" i="59" s="1"/>
  <c r="H3421" i="59"/>
  <c r="E3421" i="59"/>
  <c r="D3405" i="59"/>
  <c r="D3404" i="59"/>
  <c r="D3401" i="59"/>
  <c r="D3400" i="59"/>
  <c r="D3397" i="59"/>
  <c r="D3380" i="59"/>
  <c r="D3376" i="59"/>
  <c r="H3376" i="59" s="1"/>
  <c r="D3372" i="59"/>
  <c r="E3372" i="59" s="1"/>
  <c r="I3368" i="59"/>
  <c r="I3352" i="59"/>
  <c r="H3328" i="59"/>
  <c r="C3309" i="59"/>
  <c r="E3309" i="59" s="1"/>
  <c r="I3304" i="59"/>
  <c r="C3304" i="59"/>
  <c r="C3292" i="59"/>
  <c r="E3292" i="59"/>
  <c r="H3281" i="59"/>
  <c r="E3268" i="59"/>
  <c r="I3268" i="59"/>
  <c r="C3261" i="59"/>
  <c r="E3261" i="59" s="1"/>
  <c r="G3261" i="59"/>
  <c r="I3200" i="59"/>
  <c r="C3185" i="59"/>
  <c r="E3185" i="59" s="1"/>
  <c r="H3185" i="59"/>
  <c r="C3156" i="59"/>
  <c r="E3156" i="59" s="1"/>
  <c r="H3156" i="59"/>
  <c r="C3152" i="59"/>
  <c r="E3152" i="59" s="1"/>
  <c r="I3152" i="59"/>
  <c r="H3140" i="59"/>
  <c r="E3136" i="59"/>
  <c r="C3108" i="59"/>
  <c r="C3104" i="59"/>
  <c r="E3104" i="59" s="1"/>
  <c r="I3104" i="59"/>
  <c r="I3096" i="59"/>
  <c r="C3096" i="59"/>
  <c r="E3096" i="59" s="1"/>
  <c r="H3073" i="59"/>
  <c r="C3073" i="59"/>
  <c r="E3073" i="59" s="1"/>
  <c r="E3053" i="59"/>
  <c r="G3053" i="59"/>
  <c r="C3053" i="59"/>
  <c r="H3049" i="59"/>
  <c r="F3034" i="59"/>
  <c r="G3034" i="59"/>
  <c r="G3030" i="59"/>
  <c r="C3030" i="59"/>
  <c r="E3030" i="59" s="1"/>
  <c r="I3030" i="59"/>
  <c r="C3022" i="59"/>
  <c r="E3022" i="59"/>
  <c r="C3018" i="59"/>
  <c r="E3018" i="59" s="1"/>
  <c r="I3018" i="59"/>
  <c r="C2998" i="59"/>
  <c r="G2998" i="59"/>
  <c r="H2985" i="59"/>
  <c r="F2985" i="59"/>
  <c r="F2970" i="59"/>
  <c r="G2970" i="59"/>
  <c r="G2966" i="59"/>
  <c r="C2966" i="59"/>
  <c r="E2966" i="59" s="1"/>
  <c r="I2966" i="59"/>
  <c r="C2963" i="59"/>
  <c r="E2963" i="59" s="1"/>
  <c r="H2963" i="59"/>
  <c r="C2935" i="59"/>
  <c r="C2926" i="59"/>
  <c r="E2926" i="59" s="1"/>
  <c r="I2926" i="59"/>
  <c r="C2883" i="59"/>
  <c r="D2883" i="59"/>
  <c r="G2883" i="59" s="1"/>
  <c r="C2879" i="59"/>
  <c r="D2879" i="59"/>
  <c r="C2842" i="59"/>
  <c r="D2842" i="59"/>
  <c r="C2811" i="59"/>
  <c r="D2811" i="59"/>
  <c r="F2811" i="59" s="1"/>
  <c r="H2811" i="59"/>
  <c r="D2783" i="59"/>
  <c r="C2783" i="59"/>
  <c r="F2743" i="59"/>
  <c r="H2743" i="59"/>
  <c r="G2743" i="59"/>
  <c r="H2714" i="59"/>
  <c r="E2714" i="59"/>
  <c r="C2654" i="59"/>
  <c r="E2654" i="59" s="1"/>
  <c r="D2654" i="59"/>
  <c r="H2654" i="59" s="1"/>
  <c r="D2610" i="59"/>
  <c r="C2610" i="59"/>
  <c r="C2591" i="59"/>
  <c r="D2591" i="59"/>
  <c r="C2482" i="59"/>
  <c r="D2482" i="59"/>
  <c r="C2470" i="59"/>
  <c r="D2470" i="59"/>
  <c r="C2350" i="59"/>
  <c r="D2350" i="59"/>
  <c r="C2239" i="59"/>
  <c r="D2239" i="59"/>
  <c r="C2191" i="59"/>
  <c r="D2191" i="59"/>
  <c r="C2158" i="59"/>
  <c r="D2158" i="59"/>
  <c r="C2123" i="59"/>
  <c r="D2123" i="59"/>
  <c r="F2123" i="59" s="1"/>
  <c r="C2095" i="59"/>
  <c r="D2095" i="59"/>
  <c r="H2046" i="59"/>
  <c r="I2046" i="59"/>
  <c r="G3951" i="59"/>
  <c r="E3914" i="59"/>
  <c r="G4015" i="59"/>
  <c r="G3999" i="59"/>
  <c r="H3995" i="59"/>
  <c r="H3975" i="59"/>
  <c r="E3975" i="59"/>
  <c r="G3971" i="59"/>
  <c r="G3959" i="59"/>
  <c r="E3955" i="59"/>
  <c r="D3947" i="59"/>
  <c r="D3927" i="59"/>
  <c r="G3923" i="59"/>
  <c r="I3914" i="59"/>
  <c r="H3911" i="59"/>
  <c r="C3907" i="59"/>
  <c r="G3891" i="59"/>
  <c r="H3879" i="59"/>
  <c r="C3875" i="59"/>
  <c r="C3843" i="59"/>
  <c r="G3827" i="59"/>
  <c r="H3815" i="59"/>
  <c r="C3811" i="59"/>
  <c r="G3795" i="59"/>
  <c r="H3783" i="59"/>
  <c r="C3779" i="59"/>
  <c r="G3763" i="59"/>
  <c r="D3758" i="59"/>
  <c r="F3758" i="59" s="1"/>
  <c r="D3754" i="59"/>
  <c r="H3738" i="59"/>
  <c r="D3726" i="59"/>
  <c r="F3726" i="59" s="1"/>
  <c r="D3722" i="59"/>
  <c r="E3714" i="59"/>
  <c r="D3694" i="59"/>
  <c r="D3690" i="59"/>
  <c r="E3682" i="59"/>
  <c r="C3645" i="59"/>
  <c r="C3629" i="59"/>
  <c r="I3620" i="59"/>
  <c r="C3617" i="59"/>
  <c r="G3613" i="59"/>
  <c r="I3604" i="59"/>
  <c r="G3597" i="59"/>
  <c r="I3588" i="59"/>
  <c r="G3581" i="59"/>
  <c r="D3569" i="59"/>
  <c r="G3569" i="59" s="1"/>
  <c r="E3553" i="59"/>
  <c r="D3549" i="59"/>
  <c r="E3549" i="59" s="1"/>
  <c r="D3537" i="59"/>
  <c r="I3537" i="59" s="1"/>
  <c r="H3533" i="59"/>
  <c r="E3533" i="59"/>
  <c r="D3517" i="59"/>
  <c r="I3517" i="59" s="1"/>
  <c r="D3501" i="59"/>
  <c r="I3501" i="59" s="1"/>
  <c r="H3489" i="59"/>
  <c r="E3489" i="59"/>
  <c r="C3485" i="59"/>
  <c r="E3485" i="59" s="1"/>
  <c r="I3476" i="59"/>
  <c r="G3469" i="59"/>
  <c r="D3457" i="59"/>
  <c r="E3457" i="59" s="1"/>
  <c r="D3437" i="59"/>
  <c r="G3421" i="59"/>
  <c r="C3405" i="59"/>
  <c r="E3393" i="59"/>
  <c r="D3389" i="59"/>
  <c r="E3389" i="59" s="1"/>
  <c r="D3377" i="59"/>
  <c r="F3377" i="59" s="1"/>
  <c r="I3376" i="59"/>
  <c r="H3373" i="59"/>
  <c r="E3373" i="59"/>
  <c r="D3360" i="59"/>
  <c r="G3357" i="59"/>
  <c r="D3344" i="59"/>
  <c r="I3344" i="59" s="1"/>
  <c r="G3341" i="59"/>
  <c r="E3332" i="59"/>
  <c r="E3329" i="59"/>
  <c r="H3329" i="59"/>
  <c r="E3328" i="59"/>
  <c r="C3325" i="59"/>
  <c r="E3325" i="59" s="1"/>
  <c r="C3317" i="59"/>
  <c r="E3316" i="59"/>
  <c r="D3313" i="59"/>
  <c r="F3313" i="59" s="1"/>
  <c r="I3300" i="59"/>
  <c r="H3297" i="59"/>
  <c r="H3296" i="59"/>
  <c r="D3285" i="59"/>
  <c r="D3284" i="59"/>
  <c r="I3284" i="59" s="1"/>
  <c r="D3280" i="59"/>
  <c r="I3264" i="59"/>
  <c r="C3249" i="59"/>
  <c r="E3249" i="59" s="1"/>
  <c r="H3249" i="59"/>
  <c r="H3245" i="59"/>
  <c r="D3237" i="59"/>
  <c r="D3236" i="59"/>
  <c r="D3232" i="59"/>
  <c r="D3224" i="59"/>
  <c r="C3220" i="59"/>
  <c r="E3220" i="59" s="1"/>
  <c r="H3220" i="59"/>
  <c r="C3216" i="59"/>
  <c r="E3216" i="59" s="1"/>
  <c r="H3204" i="59"/>
  <c r="D3201" i="59"/>
  <c r="F3201" i="59" s="1"/>
  <c r="E3200" i="59"/>
  <c r="H3197" i="59"/>
  <c r="D3196" i="59"/>
  <c r="E3196" i="59" s="1"/>
  <c r="D3181" i="59"/>
  <c r="F3181" i="59" s="1"/>
  <c r="D3176" i="59"/>
  <c r="H3176" i="59" s="1"/>
  <c r="C3172" i="59"/>
  <c r="H3172" i="59"/>
  <c r="C3168" i="59"/>
  <c r="I3168" i="59"/>
  <c r="D3164" i="59"/>
  <c r="E3164" i="59" s="1"/>
  <c r="I3160" i="59"/>
  <c r="C3160" i="59"/>
  <c r="E3160" i="59" s="1"/>
  <c r="H3137" i="59"/>
  <c r="C3137" i="59"/>
  <c r="E3137" i="59" s="1"/>
  <c r="D3133" i="59"/>
  <c r="G3117" i="59"/>
  <c r="C3117" i="59"/>
  <c r="E3117" i="59" s="1"/>
  <c r="I3112" i="59"/>
  <c r="C3112" i="59"/>
  <c r="C3100" i="59"/>
  <c r="E3100" i="59"/>
  <c r="I3092" i="59"/>
  <c r="H3089" i="59"/>
  <c r="H3088" i="59"/>
  <c r="E3076" i="59"/>
  <c r="I3076" i="59"/>
  <c r="C3069" i="59"/>
  <c r="E3069" i="59" s="1"/>
  <c r="G3069" i="59"/>
  <c r="D3057" i="59"/>
  <c r="C3050" i="59"/>
  <c r="E3050" i="59" s="1"/>
  <c r="I3050" i="59"/>
  <c r="D3043" i="59"/>
  <c r="I3034" i="59"/>
  <c r="D3007" i="59"/>
  <c r="F3007" i="59" s="1"/>
  <c r="H3005" i="59"/>
  <c r="I3005" i="59"/>
  <c r="C2990" i="59"/>
  <c r="E2990" i="59" s="1"/>
  <c r="C2986" i="59"/>
  <c r="E2986" i="59" s="1"/>
  <c r="I2986" i="59"/>
  <c r="H2979" i="59"/>
  <c r="F2975" i="59"/>
  <c r="C2975" i="59"/>
  <c r="H2958" i="59"/>
  <c r="C2951" i="59"/>
  <c r="E2951" i="59" s="1"/>
  <c r="G2951" i="59"/>
  <c r="D2942" i="59"/>
  <c r="C2898" i="59"/>
  <c r="D2898" i="59"/>
  <c r="I2898" i="59" s="1"/>
  <c r="H2891" i="59"/>
  <c r="H2890" i="59"/>
  <c r="I2862" i="59"/>
  <c r="C2847" i="59"/>
  <c r="D2847" i="59"/>
  <c r="E2830" i="59"/>
  <c r="H2830" i="59"/>
  <c r="I2830" i="59"/>
  <c r="E2814" i="59"/>
  <c r="F2779" i="59"/>
  <c r="H2779" i="59"/>
  <c r="G2779" i="59"/>
  <c r="H2766" i="59"/>
  <c r="F2763" i="59"/>
  <c r="H2763" i="59"/>
  <c r="C2746" i="59"/>
  <c r="D2746" i="59"/>
  <c r="H2746" i="59" s="1"/>
  <c r="E2746" i="59"/>
  <c r="C2699" i="59"/>
  <c r="D2699" i="59"/>
  <c r="F2615" i="59"/>
  <c r="H2615" i="59"/>
  <c r="G2615" i="59"/>
  <c r="D2543" i="59"/>
  <c r="C2543" i="59"/>
  <c r="D2487" i="59"/>
  <c r="C2487" i="59"/>
  <c r="D2434" i="59"/>
  <c r="C2434" i="59"/>
  <c r="C2411" i="59"/>
  <c r="D2411" i="59"/>
  <c r="F2391" i="59"/>
  <c r="H2391" i="59"/>
  <c r="G2391" i="59"/>
  <c r="C2355" i="59"/>
  <c r="D2355" i="59"/>
  <c r="F2279" i="59"/>
  <c r="H2279" i="59"/>
  <c r="E3252" i="59"/>
  <c r="E3188" i="59"/>
  <c r="E3124" i="59"/>
  <c r="E3060" i="59"/>
  <c r="E2798" i="59"/>
  <c r="F2791" i="59"/>
  <c r="H2791" i="59"/>
  <c r="D2786" i="59"/>
  <c r="C2767" i="59"/>
  <c r="D2767" i="59"/>
  <c r="C2754" i="59"/>
  <c r="D2754" i="59"/>
  <c r="C2742" i="59"/>
  <c r="D2742" i="59"/>
  <c r="D2730" i="59"/>
  <c r="D2726" i="59"/>
  <c r="E2726" i="59"/>
  <c r="D2715" i="59"/>
  <c r="D2695" i="59"/>
  <c r="D2686" i="59"/>
  <c r="F2663" i="59"/>
  <c r="H2663" i="59"/>
  <c r="D2658" i="59"/>
  <c r="I2658" i="59" s="1"/>
  <c r="C2639" i="59"/>
  <c r="D2639" i="59"/>
  <c r="C2626" i="59"/>
  <c r="D2626" i="59"/>
  <c r="C2614" i="59"/>
  <c r="D2614" i="59"/>
  <c r="D2602" i="59"/>
  <c r="D2598" i="59"/>
  <c r="E2598" i="59" s="1"/>
  <c r="C2586" i="59"/>
  <c r="D2586" i="59"/>
  <c r="E2574" i="59"/>
  <c r="F2567" i="59"/>
  <c r="H2567" i="59"/>
  <c r="F2551" i="59"/>
  <c r="H2551" i="59"/>
  <c r="D2546" i="59"/>
  <c r="E2526" i="59"/>
  <c r="F2519" i="59"/>
  <c r="H2519" i="59"/>
  <c r="C2507" i="59"/>
  <c r="D2507" i="59"/>
  <c r="H2507" i="59" s="1"/>
  <c r="H2478" i="59"/>
  <c r="I2478" i="59"/>
  <c r="F2475" i="59"/>
  <c r="H2475" i="59"/>
  <c r="D2462" i="59"/>
  <c r="C2446" i="59"/>
  <c r="D2446" i="59"/>
  <c r="F2443" i="59"/>
  <c r="H2443" i="59"/>
  <c r="D2435" i="59"/>
  <c r="G2435" i="59" s="1"/>
  <c r="D2426" i="59"/>
  <c r="D2422" i="59"/>
  <c r="D2407" i="59"/>
  <c r="F2407" i="59" s="1"/>
  <c r="G2407" i="59"/>
  <c r="E2406" i="59"/>
  <c r="C2402" i="59"/>
  <c r="D2402" i="59"/>
  <c r="I2402" i="59" s="1"/>
  <c r="C2390" i="59"/>
  <c r="D2390" i="59"/>
  <c r="F2390" i="59" s="1"/>
  <c r="D2379" i="59"/>
  <c r="E2359" i="59"/>
  <c r="D2359" i="59"/>
  <c r="D2351" i="59"/>
  <c r="C2351" i="59"/>
  <c r="D2346" i="59"/>
  <c r="H2346" i="59" s="1"/>
  <c r="C2346" i="59"/>
  <c r="E2346" i="59"/>
  <c r="D2318" i="59"/>
  <c r="D2307" i="59"/>
  <c r="E2266" i="59"/>
  <c r="C2258" i="59"/>
  <c r="D2258" i="59"/>
  <c r="I2258" i="59" s="1"/>
  <c r="C2114" i="59"/>
  <c r="D2114" i="59"/>
  <c r="G2114" i="59" s="1"/>
  <c r="F1863" i="59"/>
  <c r="I2914" i="59"/>
  <c r="E2906" i="59"/>
  <c r="I2894" i="59"/>
  <c r="I2878" i="59"/>
  <c r="E2862" i="59"/>
  <c r="I2846" i="59"/>
  <c r="G2827" i="59"/>
  <c r="E2823" i="59"/>
  <c r="D2795" i="59"/>
  <c r="E2795" i="59" s="1"/>
  <c r="C2787" i="59"/>
  <c r="D2787" i="59"/>
  <c r="D2778" i="59"/>
  <c r="H2778" i="59" s="1"/>
  <c r="D2774" i="59"/>
  <c r="E2774" i="59" s="1"/>
  <c r="G2763" i="59"/>
  <c r="C2762" i="59"/>
  <c r="D2762" i="59"/>
  <c r="F2759" i="59"/>
  <c r="H2759" i="59"/>
  <c r="H2750" i="59"/>
  <c r="I2750" i="59"/>
  <c r="F2747" i="59"/>
  <c r="H2747" i="59"/>
  <c r="C2727" i="59"/>
  <c r="D2727" i="59"/>
  <c r="D2707" i="59"/>
  <c r="G2707" i="59"/>
  <c r="I2706" i="59"/>
  <c r="C2683" i="59"/>
  <c r="D2683" i="59"/>
  <c r="E2682" i="59"/>
  <c r="D2667" i="59"/>
  <c r="C2659" i="59"/>
  <c r="E2659" i="59" s="1"/>
  <c r="D2659" i="59"/>
  <c r="D2650" i="59"/>
  <c r="D2646" i="59"/>
  <c r="E2646" i="59" s="1"/>
  <c r="G2635" i="59"/>
  <c r="C2634" i="59"/>
  <c r="D2634" i="59"/>
  <c r="F2631" i="59"/>
  <c r="H2631" i="59"/>
  <c r="H2622" i="59"/>
  <c r="F2619" i="59"/>
  <c r="C2607" i="59"/>
  <c r="C2599" i="59"/>
  <c r="D2599" i="59"/>
  <c r="C2594" i="59"/>
  <c r="D2594" i="59"/>
  <c r="C2582" i="59"/>
  <c r="D2582" i="59"/>
  <c r="I2574" i="59"/>
  <c r="D2571" i="59"/>
  <c r="I2558" i="59"/>
  <c r="D2555" i="59"/>
  <c r="G2555" i="59" s="1"/>
  <c r="C2547" i="59"/>
  <c r="D2547" i="59"/>
  <c r="F2547" i="59" s="1"/>
  <c r="D2538" i="59"/>
  <c r="D2534" i="59"/>
  <c r="E2534" i="59" s="1"/>
  <c r="I2526" i="59"/>
  <c r="D2523" i="59"/>
  <c r="I2523" i="59" s="1"/>
  <c r="D2503" i="59"/>
  <c r="G2503" i="59"/>
  <c r="D2494" i="59"/>
  <c r="C2479" i="59"/>
  <c r="D2479" i="59"/>
  <c r="C2459" i="59"/>
  <c r="D2459" i="59"/>
  <c r="D2450" i="59"/>
  <c r="I2450" i="59" s="1"/>
  <c r="C2438" i="59"/>
  <c r="D2438" i="59"/>
  <c r="C2423" i="59"/>
  <c r="D2423" i="59"/>
  <c r="H2398" i="59"/>
  <c r="I2398" i="59"/>
  <c r="F2395" i="59"/>
  <c r="H2395" i="59"/>
  <c r="G2387" i="59"/>
  <c r="C2314" i="59"/>
  <c r="D2314" i="59"/>
  <c r="H2314" i="59" s="1"/>
  <c r="D2283" i="59"/>
  <c r="C2283" i="59"/>
  <c r="F2215" i="59"/>
  <c r="H2215" i="59"/>
  <c r="F2135" i="59"/>
  <c r="H2135" i="59"/>
  <c r="C2122" i="59"/>
  <c r="D2122" i="59"/>
  <c r="C2062" i="59"/>
  <c r="D2062" i="59"/>
  <c r="G2062" i="59" s="1"/>
  <c r="C2023" i="59"/>
  <c r="D2023" i="59"/>
  <c r="F2011" i="59"/>
  <c r="H2011" i="59"/>
  <c r="F1975" i="59"/>
  <c r="H1975" i="59"/>
  <c r="E3357" i="59"/>
  <c r="E3341" i="59"/>
  <c r="I3316" i="59"/>
  <c r="H3293" i="59"/>
  <c r="E3293" i="59"/>
  <c r="I3252" i="59"/>
  <c r="H3229" i="59"/>
  <c r="E3229" i="59"/>
  <c r="H3213" i="59"/>
  <c r="E3213" i="59"/>
  <c r="I3188" i="59"/>
  <c r="H3165" i="59"/>
  <c r="E3165" i="59"/>
  <c r="I3124" i="59"/>
  <c r="H3101" i="59"/>
  <c r="E3101" i="59"/>
  <c r="H3085" i="59"/>
  <c r="E3085" i="59"/>
  <c r="I3060" i="59"/>
  <c r="H3046" i="59"/>
  <c r="H2982" i="59"/>
  <c r="H2955" i="59"/>
  <c r="H2939" i="59"/>
  <c r="D2923" i="59"/>
  <c r="H2907" i="59"/>
  <c r="H2887" i="59"/>
  <c r="E2887" i="59"/>
  <c r="H2871" i="59"/>
  <c r="D2855" i="59"/>
  <c r="H2839" i="59"/>
  <c r="E2839" i="59"/>
  <c r="G2823" i="59"/>
  <c r="D2810" i="59"/>
  <c r="D2807" i="59"/>
  <c r="E2806" i="59"/>
  <c r="C2775" i="59"/>
  <c r="D2775" i="59"/>
  <c r="C2770" i="59"/>
  <c r="D2770" i="59"/>
  <c r="I2770" i="59" s="1"/>
  <c r="C2755" i="59"/>
  <c r="D2755" i="59"/>
  <c r="G2755" i="59" s="1"/>
  <c r="C2751" i="59"/>
  <c r="D2751" i="59"/>
  <c r="C2734" i="59"/>
  <c r="D2734" i="59"/>
  <c r="H2715" i="59"/>
  <c r="D2702" i="59"/>
  <c r="D2679" i="59"/>
  <c r="E2679" i="59" s="1"/>
  <c r="E2678" i="59"/>
  <c r="C2647" i="59"/>
  <c r="D2647" i="59"/>
  <c r="C2642" i="59"/>
  <c r="D2642" i="59"/>
  <c r="I2642" i="59" s="1"/>
  <c r="C2627" i="59"/>
  <c r="D2627" i="59"/>
  <c r="G2627" i="59" s="1"/>
  <c r="C2623" i="59"/>
  <c r="D2623" i="59"/>
  <c r="C2606" i="59"/>
  <c r="D2606" i="59"/>
  <c r="F2603" i="59"/>
  <c r="H2603" i="59"/>
  <c r="H2590" i="59"/>
  <c r="I2590" i="59"/>
  <c r="F2587" i="59"/>
  <c r="H2587" i="59"/>
  <c r="H2586" i="59"/>
  <c r="G2579" i="59"/>
  <c r="C2535" i="59"/>
  <c r="D2535" i="59"/>
  <c r="D2515" i="59"/>
  <c r="I2514" i="59"/>
  <c r="C2491" i="59"/>
  <c r="D2491" i="59"/>
  <c r="I2491" i="59" s="1"/>
  <c r="E2490" i="59"/>
  <c r="C2474" i="59"/>
  <c r="D2474" i="59"/>
  <c r="F2471" i="59"/>
  <c r="D2455" i="59"/>
  <c r="G2455" i="59" s="1"/>
  <c r="C2451" i="59"/>
  <c r="D2451" i="59"/>
  <c r="G2451" i="59" s="1"/>
  <c r="D2442" i="59"/>
  <c r="H2442" i="59" s="1"/>
  <c r="C2430" i="59"/>
  <c r="D2430" i="59"/>
  <c r="D2414" i="59"/>
  <c r="E2414" i="59" s="1"/>
  <c r="C2399" i="59"/>
  <c r="D2399" i="59"/>
  <c r="H2379" i="59"/>
  <c r="D2366" i="59"/>
  <c r="E2358" i="59"/>
  <c r="D2354" i="59"/>
  <c r="C2263" i="59"/>
  <c r="D2263" i="59"/>
  <c r="C2179" i="59"/>
  <c r="D2179" i="59"/>
  <c r="G2179" i="59" s="1"/>
  <c r="C2079" i="59"/>
  <c r="E2079" i="59" s="1"/>
  <c r="D2079" i="59"/>
  <c r="C1946" i="59"/>
  <c r="D1946" i="59"/>
  <c r="H1946" i="59"/>
  <c r="C1942" i="59"/>
  <c r="D1942" i="59"/>
  <c r="H1934" i="59"/>
  <c r="I1934" i="59"/>
  <c r="F1915" i="59"/>
  <c r="H1915" i="59"/>
  <c r="C1907" i="59"/>
  <c r="D1907" i="59"/>
  <c r="H1907" i="59" s="1"/>
  <c r="C1834" i="59"/>
  <c r="D1834" i="59"/>
  <c r="E2791" i="59"/>
  <c r="E2663" i="59"/>
  <c r="E2587" i="59"/>
  <c r="E2567" i="59"/>
  <c r="E2551" i="59"/>
  <c r="E2475" i="59"/>
  <c r="E2375" i="59"/>
  <c r="C2343" i="59"/>
  <c r="E2343" i="59" s="1"/>
  <c r="E2334" i="59"/>
  <c r="E2327" i="59"/>
  <c r="G2327" i="59"/>
  <c r="D2311" i="59"/>
  <c r="G2251" i="59"/>
  <c r="C2251" i="59"/>
  <c r="E2251" i="59" s="1"/>
  <c r="C2250" i="59"/>
  <c r="E2250" i="59" s="1"/>
  <c r="C2222" i="59"/>
  <c r="I2222" i="59"/>
  <c r="E2222" i="59"/>
  <c r="G2199" i="59"/>
  <c r="C2199" i="59"/>
  <c r="E2199" i="59" s="1"/>
  <c r="I2194" i="59"/>
  <c r="C2194" i="59"/>
  <c r="C2187" i="59"/>
  <c r="G2187" i="59"/>
  <c r="C2186" i="59"/>
  <c r="E2186" i="59" s="1"/>
  <c r="C2142" i="59"/>
  <c r="E2142" i="59" s="1"/>
  <c r="I2142" i="59"/>
  <c r="C2115" i="59"/>
  <c r="G2115" i="59"/>
  <c r="G2107" i="59"/>
  <c r="C2107" i="59"/>
  <c r="C2106" i="59"/>
  <c r="E2106" i="59" s="1"/>
  <c r="I2098" i="59"/>
  <c r="C2098" i="59"/>
  <c r="C2091" i="59"/>
  <c r="E2091" i="59" s="1"/>
  <c r="G2091" i="59"/>
  <c r="C2090" i="59"/>
  <c r="E2090" i="59" s="1"/>
  <c r="C2086" i="59"/>
  <c r="E2086" i="59" s="1"/>
  <c r="C2082" i="59"/>
  <c r="I2082" i="59"/>
  <c r="F2059" i="59"/>
  <c r="H2059" i="59"/>
  <c r="F2039" i="59"/>
  <c r="H2039" i="59"/>
  <c r="C2015" i="59"/>
  <c r="D2015" i="59"/>
  <c r="C2010" i="59"/>
  <c r="D2010" i="59"/>
  <c r="H2010" i="59" s="1"/>
  <c r="C2006" i="59"/>
  <c r="D2006" i="59"/>
  <c r="H1998" i="59"/>
  <c r="I1998" i="59"/>
  <c r="F1979" i="59"/>
  <c r="H1979" i="59"/>
  <c r="C1971" i="59"/>
  <c r="D1971" i="59"/>
  <c r="F1927" i="59"/>
  <c r="H1927" i="59"/>
  <c r="C1902" i="59"/>
  <c r="D1902" i="59"/>
  <c r="C1890" i="59"/>
  <c r="E1890" i="59" s="1"/>
  <c r="D1890" i="59"/>
  <c r="I1890" i="59" s="1"/>
  <c r="C1846" i="59"/>
  <c r="E1846" i="59" s="1"/>
  <c r="D1846" i="59"/>
  <c r="C1790" i="59"/>
  <c r="D1790" i="59"/>
  <c r="G1790" i="59"/>
  <c r="C1758" i="59"/>
  <c r="D1758" i="59"/>
  <c r="G1758" i="59" s="1"/>
  <c r="G2791" i="59"/>
  <c r="E2743" i="59"/>
  <c r="G2711" i="59"/>
  <c r="G2663" i="59"/>
  <c r="E2631" i="59"/>
  <c r="E2615" i="59"/>
  <c r="E2603" i="59"/>
  <c r="G2587" i="59"/>
  <c r="G2567" i="59"/>
  <c r="G2551" i="59"/>
  <c r="G2519" i="59"/>
  <c r="G2475" i="59"/>
  <c r="E2391" i="59"/>
  <c r="G2375" i="59"/>
  <c r="H2343" i="59"/>
  <c r="H2334" i="59"/>
  <c r="H2327" i="59"/>
  <c r="I2322" i="59"/>
  <c r="E2282" i="59"/>
  <c r="E2279" i="59"/>
  <c r="G2279" i="59"/>
  <c r="C2270" i="59"/>
  <c r="E2270" i="59" s="1"/>
  <c r="I2270" i="59"/>
  <c r="D2255" i="59"/>
  <c r="G2255" i="59" s="1"/>
  <c r="C2243" i="59"/>
  <c r="G2243" i="59"/>
  <c r="G2235" i="59"/>
  <c r="C2235" i="59"/>
  <c r="C2234" i="59"/>
  <c r="I2190" i="59"/>
  <c r="C2151" i="59"/>
  <c r="D2111" i="59"/>
  <c r="C2102" i="59"/>
  <c r="E2102" i="59" s="1"/>
  <c r="I2094" i="59"/>
  <c r="G2075" i="59"/>
  <c r="C2075" i="59"/>
  <c r="E2075" i="59" s="1"/>
  <c r="C2074" i="59"/>
  <c r="E2074" i="59"/>
  <c r="G2055" i="59"/>
  <c r="C2055" i="59"/>
  <c r="E2055" i="59" s="1"/>
  <c r="E2046" i="59"/>
  <c r="F2043" i="59"/>
  <c r="H2043" i="59"/>
  <c r="C2035" i="59"/>
  <c r="D2035" i="59"/>
  <c r="G2011" i="59"/>
  <c r="G2003" i="59"/>
  <c r="C1966" i="59"/>
  <c r="I1966" i="59"/>
  <c r="D1966" i="59"/>
  <c r="H1966" i="59" s="1"/>
  <c r="C1954" i="59"/>
  <c r="D1954" i="59"/>
  <c r="I1954" i="59" s="1"/>
  <c r="E1934" i="59"/>
  <c r="F1931" i="59"/>
  <c r="H1931" i="59"/>
  <c r="H1918" i="59"/>
  <c r="I1918" i="59"/>
  <c r="C1895" i="59"/>
  <c r="D1895" i="59"/>
  <c r="F1850" i="59"/>
  <c r="H1850" i="59"/>
  <c r="I1850" i="59"/>
  <c r="C1842" i="59"/>
  <c r="D1842" i="59"/>
  <c r="C1826" i="59"/>
  <c r="D1826" i="59"/>
  <c r="C1810" i="59"/>
  <c r="D1810" i="59"/>
  <c r="C1778" i="59"/>
  <c r="D1778" i="59"/>
  <c r="D2298" i="59"/>
  <c r="E2298" i="59" s="1"/>
  <c r="D2295" i="59"/>
  <c r="E2294" i="59"/>
  <c r="H2251" i="59"/>
  <c r="H2250" i="59"/>
  <c r="C2230" i="59"/>
  <c r="E2230" i="59" s="1"/>
  <c r="H2222" i="59"/>
  <c r="C2215" i="59"/>
  <c r="E2215" i="59" s="1"/>
  <c r="G2215" i="59"/>
  <c r="C2206" i="59"/>
  <c r="E2206" i="59" s="1"/>
  <c r="I2206" i="59"/>
  <c r="H2199" i="59"/>
  <c r="E2190" i="59"/>
  <c r="H2187" i="59"/>
  <c r="H2186" i="59"/>
  <c r="C2171" i="59"/>
  <c r="E2171" i="59" s="1"/>
  <c r="G2171" i="59"/>
  <c r="C2170" i="59"/>
  <c r="E2170" i="59" s="1"/>
  <c r="C2166" i="59"/>
  <c r="E2166" i="59" s="1"/>
  <c r="H2142" i="59"/>
  <c r="C2135" i="59"/>
  <c r="E2135" i="59" s="1"/>
  <c r="G2135" i="59"/>
  <c r="C2130" i="59"/>
  <c r="I2130" i="59"/>
  <c r="H2107" i="59"/>
  <c r="H2106" i="59"/>
  <c r="E2094" i="59"/>
  <c r="H2091" i="59"/>
  <c r="H2090" i="59"/>
  <c r="C2070" i="59"/>
  <c r="E2070" i="59" s="1"/>
  <c r="G2067" i="59"/>
  <c r="C2067" i="59"/>
  <c r="G2059" i="59"/>
  <c r="C2030" i="59"/>
  <c r="D2030" i="59"/>
  <c r="C2018" i="59"/>
  <c r="D2018" i="59"/>
  <c r="F1995" i="59"/>
  <c r="H1995" i="59"/>
  <c r="H1982" i="59"/>
  <c r="I1982" i="59"/>
  <c r="C1959" i="59"/>
  <c r="D1959" i="59"/>
  <c r="F1947" i="59"/>
  <c r="H1947" i="59"/>
  <c r="C1887" i="59"/>
  <c r="D1887" i="59"/>
  <c r="C1882" i="59"/>
  <c r="D1882" i="59"/>
  <c r="H1882" i="59" s="1"/>
  <c r="C1878" i="59"/>
  <c r="D1878" i="59"/>
  <c r="H1870" i="59"/>
  <c r="I1870" i="59"/>
  <c r="F1853" i="59"/>
  <c r="C1847" i="59"/>
  <c r="D1847" i="59"/>
  <c r="G1847" i="59" s="1"/>
  <c r="D1837" i="59"/>
  <c r="G1830" i="59"/>
  <c r="G1818" i="59"/>
  <c r="C1789" i="59"/>
  <c r="D1789" i="59"/>
  <c r="I1789" i="59"/>
  <c r="C1785" i="59"/>
  <c r="D1785" i="59"/>
  <c r="C1757" i="59"/>
  <c r="D1757" i="59"/>
  <c r="E1850" i="59"/>
  <c r="C1690" i="59"/>
  <c r="C1682" i="59"/>
  <c r="C1641" i="59"/>
  <c r="D1641" i="59"/>
  <c r="C1610" i="59"/>
  <c r="F1577" i="59"/>
  <c r="C1546" i="59"/>
  <c r="C1541" i="59"/>
  <c r="D1541" i="59"/>
  <c r="C1537" i="59"/>
  <c r="D1537" i="59"/>
  <c r="I1537" i="59" s="1"/>
  <c r="C1501" i="59"/>
  <c r="D1501" i="59"/>
  <c r="I1501" i="59" s="1"/>
  <c r="C1490" i="59"/>
  <c r="D1490" i="59"/>
  <c r="H1490" i="59" s="1"/>
  <c r="F1468" i="59"/>
  <c r="H1468" i="59"/>
  <c r="D1300" i="59"/>
  <c r="C1300" i="59"/>
  <c r="D1096" i="59"/>
  <c r="C1096" i="59"/>
  <c r="F1057" i="59"/>
  <c r="H1057" i="59"/>
  <c r="G1057" i="59"/>
  <c r="D1032" i="59"/>
  <c r="H1032" i="59"/>
  <c r="C1032" i="59"/>
  <c r="G2043" i="59"/>
  <c r="E2039" i="59"/>
  <c r="I2034" i="59"/>
  <c r="E2022" i="59"/>
  <c r="I2014" i="59"/>
  <c r="G1995" i="59"/>
  <c r="G1979" i="59"/>
  <c r="E1975" i="59"/>
  <c r="I1970" i="59"/>
  <c r="E1962" i="59"/>
  <c r="E1958" i="59"/>
  <c r="I1950" i="59"/>
  <c r="G1931" i="59"/>
  <c r="E1927" i="59"/>
  <c r="G1915" i="59"/>
  <c r="I1906" i="59"/>
  <c r="E1894" i="59"/>
  <c r="I1886" i="59"/>
  <c r="I1853" i="59"/>
  <c r="I1845" i="59"/>
  <c r="I1838" i="59"/>
  <c r="H1825" i="59"/>
  <c r="G1814" i="59"/>
  <c r="G1802" i="59"/>
  <c r="G1794" i="59"/>
  <c r="G1762" i="59"/>
  <c r="C1721" i="59"/>
  <c r="E1721" i="59" s="1"/>
  <c r="C1669" i="59"/>
  <c r="D1669" i="59"/>
  <c r="C1661" i="59"/>
  <c r="D1661" i="59"/>
  <c r="I1661" i="59" s="1"/>
  <c r="C1657" i="59"/>
  <c r="D1657" i="59"/>
  <c r="H1657" i="59" s="1"/>
  <c r="G1650" i="59"/>
  <c r="C1650" i="59"/>
  <c r="F1617" i="59"/>
  <c r="C1597" i="59"/>
  <c r="D1597" i="59"/>
  <c r="I1597" i="59" s="1"/>
  <c r="C1589" i="59"/>
  <c r="D1589" i="59"/>
  <c r="I1589" i="59" s="1"/>
  <c r="C1585" i="59"/>
  <c r="D1585" i="59"/>
  <c r="I1585" i="59" s="1"/>
  <c r="G1578" i="59"/>
  <c r="C1578" i="59"/>
  <c r="C1514" i="59"/>
  <c r="D1514" i="59"/>
  <c r="F1514" i="59" s="1"/>
  <c r="D1464" i="59"/>
  <c r="C1464" i="59"/>
  <c r="D1320" i="59"/>
  <c r="G1320" i="59" s="1"/>
  <c r="C1320" i="59"/>
  <c r="D1269" i="59"/>
  <c r="C1269" i="59"/>
  <c r="D1176" i="59"/>
  <c r="F1176" i="59" s="1"/>
  <c r="G1176" i="59"/>
  <c r="C1176" i="59"/>
  <c r="I1176" i="59"/>
  <c r="H1176" i="59"/>
  <c r="D1104" i="59"/>
  <c r="E1104" i="59" s="1"/>
  <c r="C1104" i="59"/>
  <c r="D1073" i="59"/>
  <c r="F1073" i="59" s="1"/>
  <c r="G1073" i="59"/>
  <c r="C1073" i="59"/>
  <c r="D1009" i="59"/>
  <c r="C1009" i="59"/>
  <c r="D897" i="59"/>
  <c r="H861" i="59"/>
  <c r="I861" i="59"/>
  <c r="H849" i="59"/>
  <c r="I849" i="59"/>
  <c r="E2347" i="59"/>
  <c r="H2267" i="59"/>
  <c r="E2267" i="59"/>
  <c r="H2247" i="59"/>
  <c r="H2231" i="59"/>
  <c r="E2231" i="59"/>
  <c r="H2219" i="59"/>
  <c r="E2219" i="59"/>
  <c r="D2203" i="59"/>
  <c r="E2203" i="59" s="1"/>
  <c r="D2183" i="59"/>
  <c r="D2167" i="59"/>
  <c r="E2167" i="59" s="1"/>
  <c r="D2155" i="59"/>
  <c r="E2155" i="59" s="1"/>
  <c r="H2139" i="59"/>
  <c r="H2119" i="59"/>
  <c r="E2119" i="59"/>
  <c r="H2103" i="59"/>
  <c r="E2103" i="59"/>
  <c r="D2087" i="59"/>
  <c r="E2087" i="59" s="1"/>
  <c r="H2071" i="59"/>
  <c r="E2071" i="59"/>
  <c r="G2039" i="59"/>
  <c r="H2027" i="59"/>
  <c r="E2027" i="59"/>
  <c r="G1975" i="59"/>
  <c r="H1943" i="59"/>
  <c r="E1943" i="59"/>
  <c r="G1927" i="59"/>
  <c r="H1899" i="59"/>
  <c r="E1899" i="59"/>
  <c r="H1879" i="59"/>
  <c r="E1879" i="59"/>
  <c r="G1838" i="59"/>
  <c r="E1825" i="59"/>
  <c r="I1813" i="59"/>
  <c r="H1801" i="59"/>
  <c r="H1793" i="59"/>
  <c r="H1769" i="59"/>
  <c r="D1753" i="59"/>
  <c r="D1750" i="59"/>
  <c r="G1750" i="59" s="1"/>
  <c r="G1734" i="59"/>
  <c r="G1726" i="59"/>
  <c r="H1722" i="59"/>
  <c r="D1714" i="59"/>
  <c r="G1714" i="59" s="1"/>
  <c r="H1713" i="59"/>
  <c r="G1706" i="59"/>
  <c r="D1702" i="59"/>
  <c r="G1702" i="59" s="1"/>
  <c r="G1694" i="59"/>
  <c r="H1689" i="59"/>
  <c r="D1678" i="59"/>
  <c r="C1677" i="59"/>
  <c r="D1677" i="59"/>
  <c r="I1677" i="59" s="1"/>
  <c r="C1665" i="59"/>
  <c r="D1665" i="59"/>
  <c r="H1665" i="59"/>
  <c r="G1662" i="59"/>
  <c r="C1662" i="59"/>
  <c r="E1662" i="59" s="1"/>
  <c r="C1637" i="59"/>
  <c r="D1637" i="59"/>
  <c r="C1629" i="59"/>
  <c r="D1629" i="59"/>
  <c r="C1625" i="59"/>
  <c r="D1625" i="59"/>
  <c r="G1618" i="59"/>
  <c r="C1618" i="59"/>
  <c r="E1618" i="59" s="1"/>
  <c r="C1605" i="59"/>
  <c r="D1605" i="59"/>
  <c r="C1601" i="59"/>
  <c r="D1601" i="59"/>
  <c r="I1601" i="59" s="1"/>
  <c r="C1598" i="59"/>
  <c r="G1598" i="59"/>
  <c r="C1593" i="59"/>
  <c r="D1593" i="59"/>
  <c r="G1593" i="59" s="1"/>
  <c r="G1590" i="59"/>
  <c r="C1590" i="59"/>
  <c r="G1570" i="59"/>
  <c r="C1565" i="59"/>
  <c r="E1565" i="59" s="1"/>
  <c r="D1565" i="59"/>
  <c r="I1565" i="59" s="1"/>
  <c r="C1554" i="59"/>
  <c r="G1554" i="59"/>
  <c r="F1545" i="59"/>
  <c r="H1545" i="59"/>
  <c r="C1502" i="59"/>
  <c r="D1502" i="59"/>
  <c r="G1502" i="59" s="1"/>
  <c r="H1489" i="59"/>
  <c r="G1409" i="59"/>
  <c r="F1409" i="59"/>
  <c r="D1333" i="59"/>
  <c r="F1333" i="59" s="1"/>
  <c r="C1333" i="59"/>
  <c r="D1232" i="59"/>
  <c r="I1232" i="59" s="1"/>
  <c r="C1232" i="59"/>
  <c r="F1148" i="59"/>
  <c r="G1148" i="59"/>
  <c r="H1148" i="59"/>
  <c r="E1148" i="59"/>
  <c r="I1148" i="59"/>
  <c r="D1135" i="59"/>
  <c r="I1135" i="59" s="1"/>
  <c r="D1044" i="59"/>
  <c r="C1044" i="59"/>
  <c r="D1749" i="59"/>
  <c r="I1749" i="59" s="1"/>
  <c r="D1745" i="59"/>
  <c r="D1741" i="59"/>
  <c r="D1737" i="59"/>
  <c r="E1737" i="59" s="1"/>
  <c r="D1733" i="59"/>
  <c r="C1726" i="59"/>
  <c r="E1726" i="59" s="1"/>
  <c r="C1725" i="59"/>
  <c r="I1725" i="59"/>
  <c r="G1722" i="59"/>
  <c r="H1721" i="59"/>
  <c r="C1714" i="59"/>
  <c r="G1698" i="59"/>
  <c r="C1694" i="59"/>
  <c r="C1693" i="59"/>
  <c r="I1693" i="59"/>
  <c r="D1690" i="59"/>
  <c r="G1690" i="59" s="1"/>
  <c r="D1682" i="59"/>
  <c r="G1682" i="59" s="1"/>
  <c r="C1673" i="59"/>
  <c r="D1673" i="59"/>
  <c r="H1650" i="59"/>
  <c r="D1646" i="59"/>
  <c r="C1645" i="59"/>
  <c r="E1645" i="59" s="1"/>
  <c r="D1645" i="59"/>
  <c r="I1645" i="59" s="1"/>
  <c r="C1633" i="59"/>
  <c r="D1633" i="59"/>
  <c r="G1630" i="59"/>
  <c r="C1630" i="59"/>
  <c r="D1610" i="59"/>
  <c r="F1609" i="59"/>
  <c r="E1609" i="59"/>
  <c r="H1578" i="59"/>
  <c r="H1577" i="59"/>
  <c r="C1573" i="59"/>
  <c r="D1573" i="59"/>
  <c r="F1573" i="59" s="1"/>
  <c r="C1569" i="59"/>
  <c r="D1569" i="59"/>
  <c r="C1566" i="59"/>
  <c r="G1566" i="59"/>
  <c r="C1561" i="59"/>
  <c r="D1561" i="59"/>
  <c r="D1546" i="59"/>
  <c r="G1546" i="59" s="1"/>
  <c r="C1513" i="59"/>
  <c r="D1513" i="59"/>
  <c r="D1368" i="59"/>
  <c r="G1368" i="59" s="1"/>
  <c r="C1368" i="59"/>
  <c r="C1249" i="59"/>
  <c r="D1249" i="59"/>
  <c r="G1249" i="59" s="1"/>
  <c r="F949" i="59"/>
  <c r="H949" i="59"/>
  <c r="C1529" i="59"/>
  <c r="E1529" i="59" s="1"/>
  <c r="H1529" i="59"/>
  <c r="C1525" i="59"/>
  <c r="D1525" i="59"/>
  <c r="I1525" i="59" s="1"/>
  <c r="C1509" i="59"/>
  <c r="D1509" i="59"/>
  <c r="H1509" i="59" s="1"/>
  <c r="D1483" i="59"/>
  <c r="H1483" i="59" s="1"/>
  <c r="F1483" i="59"/>
  <c r="F1452" i="59"/>
  <c r="G1452" i="59"/>
  <c r="H1448" i="59"/>
  <c r="F1436" i="59"/>
  <c r="G1436" i="59"/>
  <c r="D1400" i="59"/>
  <c r="I1400" i="59" s="1"/>
  <c r="C1400" i="59"/>
  <c r="I1396" i="59"/>
  <c r="H1396" i="59"/>
  <c r="D1371" i="59"/>
  <c r="H1371" i="59" s="1"/>
  <c r="F1371" i="59"/>
  <c r="E1360" i="59"/>
  <c r="I1360" i="59"/>
  <c r="F1324" i="59"/>
  <c r="G1324" i="59"/>
  <c r="H1324" i="59"/>
  <c r="E1324" i="59"/>
  <c r="D1308" i="59"/>
  <c r="I1308" i="59"/>
  <c r="C1308" i="59"/>
  <c r="H1308" i="59"/>
  <c r="D1179" i="59"/>
  <c r="H1179" i="59" s="1"/>
  <c r="F1179" i="59"/>
  <c r="F1160" i="59"/>
  <c r="H1160" i="59"/>
  <c r="I1160" i="59"/>
  <c r="G1160" i="59"/>
  <c r="F1077" i="59"/>
  <c r="H1077" i="59"/>
  <c r="D1048" i="59"/>
  <c r="H1048" i="59"/>
  <c r="C1048" i="59"/>
  <c r="D980" i="59"/>
  <c r="C980" i="59"/>
  <c r="D944" i="59"/>
  <c r="C944" i="59"/>
  <c r="C921" i="59"/>
  <c r="D921" i="59"/>
  <c r="F862" i="59"/>
  <c r="G862" i="59"/>
  <c r="G1530" i="59"/>
  <c r="C1517" i="59"/>
  <c r="I1517" i="59"/>
  <c r="C1497" i="59"/>
  <c r="E1497" i="59" s="1"/>
  <c r="H1497" i="59"/>
  <c r="I1452" i="59"/>
  <c r="C1441" i="59"/>
  <c r="D1441" i="59"/>
  <c r="D1416" i="59"/>
  <c r="C1416" i="59"/>
  <c r="G1361" i="59"/>
  <c r="F1361" i="59"/>
  <c r="D1355" i="59"/>
  <c r="G1345" i="59"/>
  <c r="F1345" i="59"/>
  <c r="D1336" i="59"/>
  <c r="G1336" i="59" s="1"/>
  <c r="C1336" i="59"/>
  <c r="I1332" i="59"/>
  <c r="H1332" i="59"/>
  <c r="H1316" i="59"/>
  <c r="I1316" i="59"/>
  <c r="D1301" i="59"/>
  <c r="C1301" i="59"/>
  <c r="D1299" i="59"/>
  <c r="H1299" i="59" s="1"/>
  <c r="I1299" i="59"/>
  <c r="F1292" i="59"/>
  <c r="G1292" i="59"/>
  <c r="H1292" i="59"/>
  <c r="E1292" i="59"/>
  <c r="D1272" i="59"/>
  <c r="C1272" i="59"/>
  <c r="I1268" i="59"/>
  <c r="H1268" i="59"/>
  <c r="H1252" i="59"/>
  <c r="I1252" i="59"/>
  <c r="I1248" i="59"/>
  <c r="E1248" i="59"/>
  <c r="F1244" i="59"/>
  <c r="G1244" i="59"/>
  <c r="H1244" i="59"/>
  <c r="E1244" i="59"/>
  <c r="F1212" i="59"/>
  <c r="G1212" i="59"/>
  <c r="H1212" i="59"/>
  <c r="E1212" i="59"/>
  <c r="D1168" i="59"/>
  <c r="C1168" i="59"/>
  <c r="D1136" i="59"/>
  <c r="C1136" i="59"/>
  <c r="E1132" i="59"/>
  <c r="D1125" i="59"/>
  <c r="F1125" i="59" s="1"/>
  <c r="H1125" i="59"/>
  <c r="C1125" i="59"/>
  <c r="D1108" i="59"/>
  <c r="H1108" i="59" s="1"/>
  <c r="C1108" i="59"/>
  <c r="D1072" i="59"/>
  <c r="C1072" i="59"/>
  <c r="D1040" i="59"/>
  <c r="E1040" i="59" s="1"/>
  <c r="C1040" i="59"/>
  <c r="D1008" i="59"/>
  <c r="C1008" i="59"/>
  <c r="D984" i="59"/>
  <c r="H984" i="59" s="1"/>
  <c r="C984" i="59"/>
  <c r="D964" i="59"/>
  <c r="C964" i="59"/>
  <c r="C933" i="59"/>
  <c r="D933" i="59"/>
  <c r="F777" i="59"/>
  <c r="E777" i="59"/>
  <c r="I1557" i="59"/>
  <c r="E1553" i="59"/>
  <c r="E1545" i="59"/>
  <c r="C1521" i="59"/>
  <c r="D1521" i="59"/>
  <c r="C1505" i="59"/>
  <c r="D1505" i="59"/>
  <c r="H1498" i="59"/>
  <c r="D1484" i="59"/>
  <c r="I1484" i="59"/>
  <c r="C1480" i="59"/>
  <c r="I1480" i="59"/>
  <c r="H1452" i="59"/>
  <c r="C1444" i="59"/>
  <c r="E1444" i="59" s="1"/>
  <c r="D1444" i="59"/>
  <c r="I1436" i="59"/>
  <c r="E1436" i="59"/>
  <c r="D1432" i="59"/>
  <c r="H1429" i="59"/>
  <c r="F1420" i="59"/>
  <c r="G1420" i="59"/>
  <c r="D1419" i="59"/>
  <c r="D1397" i="59"/>
  <c r="C1397" i="59"/>
  <c r="E1376" i="59"/>
  <c r="D1312" i="59"/>
  <c r="I1312" i="59" s="1"/>
  <c r="C1312" i="59"/>
  <c r="I1279" i="59"/>
  <c r="F1121" i="59"/>
  <c r="D1112" i="59"/>
  <c r="H1112" i="59" s="1"/>
  <c r="C1112" i="59"/>
  <c r="D1092" i="59"/>
  <c r="H1092" i="59" s="1"/>
  <c r="C1092" i="59"/>
  <c r="E1092" i="59" s="1"/>
  <c r="D1061" i="59"/>
  <c r="C1061" i="59"/>
  <c r="D1028" i="59"/>
  <c r="H1028" i="59" s="1"/>
  <c r="C1028" i="59"/>
  <c r="E1028" i="59" s="1"/>
  <c r="D997" i="59"/>
  <c r="F997" i="59" s="1"/>
  <c r="H997" i="59"/>
  <c r="C997" i="59"/>
  <c r="D976" i="59"/>
  <c r="C976" i="59"/>
  <c r="D968" i="59"/>
  <c r="H968" i="59" s="1"/>
  <c r="C968" i="59"/>
  <c r="E948" i="59"/>
  <c r="D945" i="59"/>
  <c r="G945" i="59" s="1"/>
  <c r="C945" i="59"/>
  <c r="D937" i="59"/>
  <c r="C937" i="59"/>
  <c r="F929" i="59"/>
  <c r="H929" i="59"/>
  <c r="C920" i="59"/>
  <c r="D920" i="59"/>
  <c r="C883" i="59"/>
  <c r="D883" i="59"/>
  <c r="C871" i="59"/>
  <c r="D871" i="59"/>
  <c r="G871" i="59" s="1"/>
  <c r="H1304" i="59"/>
  <c r="D1288" i="59"/>
  <c r="E1288" i="59" s="1"/>
  <c r="D1276" i="59"/>
  <c r="G1260" i="59"/>
  <c r="D1256" i="59"/>
  <c r="G1256" i="59" s="1"/>
  <c r="D1240" i="59"/>
  <c r="E1080" i="59"/>
  <c r="E1016" i="59"/>
  <c r="H1013" i="59"/>
  <c r="E936" i="59"/>
  <c r="F910" i="59"/>
  <c r="C906" i="59"/>
  <c r="C902" i="59"/>
  <c r="C878" i="59"/>
  <c r="C842" i="59"/>
  <c r="H839" i="59"/>
  <c r="C839" i="59"/>
  <c r="C826" i="59"/>
  <c r="C797" i="59"/>
  <c r="D797" i="59"/>
  <c r="I797" i="59" s="1"/>
  <c r="C773" i="59"/>
  <c r="D773" i="59"/>
  <c r="I773" i="59" s="1"/>
  <c r="D1388" i="59"/>
  <c r="H1384" i="59"/>
  <c r="D1380" i="59"/>
  <c r="G1372" i="59"/>
  <c r="G1356" i="59"/>
  <c r="G1340" i="59"/>
  <c r="D1228" i="59"/>
  <c r="D1224" i="59"/>
  <c r="I1224" i="59" s="1"/>
  <c r="D1221" i="59"/>
  <c r="H1221" i="59" s="1"/>
  <c r="D1220" i="59"/>
  <c r="H1208" i="59"/>
  <c r="D1204" i="59"/>
  <c r="D1196" i="59"/>
  <c r="D1188" i="59"/>
  <c r="G1180" i="59"/>
  <c r="D1164" i="59"/>
  <c r="H1164" i="59" s="1"/>
  <c r="D1156" i="59"/>
  <c r="H1156" i="59" s="1"/>
  <c r="H1144" i="59"/>
  <c r="D1140" i="59"/>
  <c r="G1132" i="59"/>
  <c r="D1128" i="59"/>
  <c r="D1124" i="59"/>
  <c r="D1120" i="59"/>
  <c r="E1120" i="59" s="1"/>
  <c r="D1105" i="59"/>
  <c r="E1093" i="59"/>
  <c r="D1089" i="59"/>
  <c r="D1088" i="59"/>
  <c r="D1085" i="59"/>
  <c r="G1085" i="59" s="1"/>
  <c r="D1084" i="59"/>
  <c r="D1081" i="59"/>
  <c r="I1080" i="59"/>
  <c r="D1064" i="59"/>
  <c r="D1060" i="59"/>
  <c r="I1060" i="59" s="1"/>
  <c r="D1056" i="59"/>
  <c r="E1056" i="59" s="1"/>
  <c r="D1041" i="59"/>
  <c r="D1025" i="59"/>
  <c r="E1025" i="59" s="1"/>
  <c r="I1016" i="59"/>
  <c r="D1000" i="59"/>
  <c r="D996" i="59"/>
  <c r="D992" i="59"/>
  <c r="D977" i="59"/>
  <c r="E965" i="59"/>
  <c r="D961" i="59"/>
  <c r="D960" i="59"/>
  <c r="D957" i="59"/>
  <c r="G957" i="59" s="1"/>
  <c r="D956" i="59"/>
  <c r="D953" i="59"/>
  <c r="I952" i="59"/>
  <c r="C929" i="59"/>
  <c r="E929" i="59" s="1"/>
  <c r="G929" i="59"/>
  <c r="C924" i="59"/>
  <c r="E924" i="59" s="1"/>
  <c r="I924" i="59"/>
  <c r="C916" i="59"/>
  <c r="E916" i="59" s="1"/>
  <c r="I916" i="59"/>
  <c r="E910" i="59"/>
  <c r="D893" i="59"/>
  <c r="I893" i="59" s="1"/>
  <c r="H886" i="59"/>
  <c r="C886" i="59"/>
  <c r="E886" i="59" s="1"/>
  <c r="I865" i="59"/>
  <c r="C862" i="59"/>
  <c r="E862" i="59" s="1"/>
  <c r="I862" i="59"/>
  <c r="F861" i="59"/>
  <c r="C821" i="59"/>
  <c r="D821" i="59"/>
  <c r="I821" i="59" s="1"/>
  <c r="G818" i="59"/>
  <c r="H818" i="59"/>
  <c r="C798" i="59"/>
  <c r="D798" i="59"/>
  <c r="G798" i="59" s="1"/>
  <c r="C793" i="59"/>
  <c r="D793" i="59"/>
  <c r="F793" i="59" s="1"/>
  <c r="E793" i="59"/>
  <c r="H793" i="59"/>
  <c r="C769" i="59"/>
  <c r="D769" i="59"/>
  <c r="F769" i="59" s="1"/>
  <c r="E769" i="59"/>
  <c r="G754" i="59"/>
  <c r="H754" i="59"/>
  <c r="D1377" i="59"/>
  <c r="G1377" i="59" s="1"/>
  <c r="E1340" i="59"/>
  <c r="F1307" i="59"/>
  <c r="I1304" i="59"/>
  <c r="H1260" i="59"/>
  <c r="D1233" i="59"/>
  <c r="I1233" i="59" s="1"/>
  <c r="H1196" i="59"/>
  <c r="D1185" i="59"/>
  <c r="G1185" i="59" s="1"/>
  <c r="D1169" i="59"/>
  <c r="G1169" i="59" s="1"/>
  <c r="D1137" i="59"/>
  <c r="C1105" i="59"/>
  <c r="H1093" i="59"/>
  <c r="C1089" i="59"/>
  <c r="E1077" i="59"/>
  <c r="E1057" i="59"/>
  <c r="H1045" i="59"/>
  <c r="C1041" i="59"/>
  <c r="E1041" i="59" s="1"/>
  <c r="I996" i="59"/>
  <c r="C977" i="59"/>
  <c r="H965" i="59"/>
  <c r="C961" i="59"/>
  <c r="E949" i="59"/>
  <c r="I932" i="59"/>
  <c r="D909" i="59"/>
  <c r="D906" i="59"/>
  <c r="F906" i="59" s="1"/>
  <c r="D902" i="59"/>
  <c r="H902" i="59" s="1"/>
  <c r="C890" i="59"/>
  <c r="E890" i="59" s="1"/>
  <c r="I890" i="59"/>
  <c r="G890" i="59"/>
  <c r="D882" i="59"/>
  <c r="D878" i="59"/>
  <c r="H877" i="59"/>
  <c r="F877" i="59"/>
  <c r="F858" i="59"/>
  <c r="H858" i="59"/>
  <c r="D845" i="59"/>
  <c r="I845" i="59"/>
  <c r="D842" i="59"/>
  <c r="H842" i="59" s="1"/>
  <c r="D839" i="59"/>
  <c r="G839" i="59" s="1"/>
  <c r="C834" i="59"/>
  <c r="E834" i="59"/>
  <c r="D829" i="59"/>
  <c r="D826" i="59"/>
  <c r="C778" i="59"/>
  <c r="D778" i="59"/>
  <c r="I936" i="59"/>
  <c r="D814" i="59"/>
  <c r="D806" i="59"/>
  <c r="G806" i="59" s="1"/>
  <c r="D794" i="59"/>
  <c r="D770" i="59"/>
  <c r="D758" i="59"/>
  <c r="C737" i="59"/>
  <c r="C713" i="59"/>
  <c r="D713" i="59"/>
  <c r="C693" i="59"/>
  <c r="C653" i="59"/>
  <c r="D653" i="59"/>
  <c r="I653" i="59" s="1"/>
  <c r="F523" i="59"/>
  <c r="D523" i="59"/>
  <c r="C493" i="59"/>
  <c r="D493" i="59"/>
  <c r="F493" i="59" s="1"/>
  <c r="D491" i="59"/>
  <c r="D453" i="59"/>
  <c r="C453" i="59"/>
  <c r="D424" i="59"/>
  <c r="D400" i="59"/>
  <c r="I400" i="59" s="1"/>
  <c r="C384" i="59"/>
  <c r="E364" i="59"/>
  <c r="I364" i="59"/>
  <c r="D336" i="59"/>
  <c r="C297" i="59"/>
  <c r="D297" i="59"/>
  <c r="E297" i="59" s="1"/>
  <c r="C293" i="59"/>
  <c r="H289" i="59"/>
  <c r="E289" i="59"/>
  <c r="I289" i="59"/>
  <c r="C274" i="59"/>
  <c r="D274" i="59"/>
  <c r="C257" i="59"/>
  <c r="D257" i="59"/>
  <c r="D253" i="59"/>
  <c r="E253" i="59" s="1"/>
  <c r="C253" i="59"/>
  <c r="D230" i="59"/>
  <c r="G230" i="59" s="1"/>
  <c r="C230" i="59"/>
  <c r="C226" i="59"/>
  <c r="D226" i="59"/>
  <c r="D221" i="59"/>
  <c r="H221" i="59" s="1"/>
  <c r="D127" i="59"/>
  <c r="H127" i="59" s="1"/>
  <c r="C127" i="59"/>
  <c r="D90" i="59"/>
  <c r="H90" i="59" s="1"/>
  <c r="H777" i="59"/>
  <c r="D757" i="59"/>
  <c r="I757" i="59" s="1"/>
  <c r="C721" i="59"/>
  <c r="E721" i="59" s="1"/>
  <c r="C681" i="59"/>
  <c r="D681" i="59"/>
  <c r="H681" i="59" s="1"/>
  <c r="C661" i="59"/>
  <c r="I661" i="59"/>
  <c r="F616" i="59"/>
  <c r="G616" i="59"/>
  <c r="H616" i="59"/>
  <c r="F609" i="59"/>
  <c r="C609" i="59"/>
  <c r="C588" i="59"/>
  <c r="E588" i="59" s="1"/>
  <c r="G588" i="59"/>
  <c r="D536" i="59"/>
  <c r="D516" i="59"/>
  <c r="C509" i="59"/>
  <c r="D509" i="59"/>
  <c r="G509" i="59" s="1"/>
  <c r="C500" i="59"/>
  <c r="I500" i="59"/>
  <c r="G500" i="59"/>
  <c r="H500" i="59"/>
  <c r="D484" i="59"/>
  <c r="I484" i="59" s="1"/>
  <c r="C484" i="59"/>
  <c r="D468" i="59"/>
  <c r="E468" i="59" s="1"/>
  <c r="F437" i="59"/>
  <c r="H437" i="59"/>
  <c r="G437" i="59"/>
  <c r="H408" i="59"/>
  <c r="I408" i="59"/>
  <c r="D401" i="59"/>
  <c r="G401" i="59"/>
  <c r="D380" i="59"/>
  <c r="C376" i="59"/>
  <c r="D376" i="59"/>
  <c r="H376" i="59" s="1"/>
  <c r="H345" i="59"/>
  <c r="C345" i="59"/>
  <c r="D345" i="59"/>
  <c r="F345" i="59" s="1"/>
  <c r="I304" i="59"/>
  <c r="F304" i="59"/>
  <c r="F282" i="59"/>
  <c r="H282" i="59"/>
  <c r="G282" i="59"/>
  <c r="D159" i="59"/>
  <c r="C159" i="59"/>
  <c r="I122" i="59"/>
  <c r="F103" i="59"/>
  <c r="I103" i="59"/>
  <c r="G103" i="59"/>
  <c r="C13" i="59"/>
  <c r="H13" i="59"/>
  <c r="D913" i="59"/>
  <c r="G894" i="59"/>
  <c r="G846" i="59"/>
  <c r="G830" i="59"/>
  <c r="G726" i="59"/>
  <c r="H722" i="59"/>
  <c r="C717" i="59"/>
  <c r="D717" i="59"/>
  <c r="I717" i="59" s="1"/>
  <c r="D698" i="59"/>
  <c r="G698" i="59" s="1"/>
  <c r="H697" i="59"/>
  <c r="C689" i="59"/>
  <c r="E689" i="59" s="1"/>
  <c r="D674" i="59"/>
  <c r="G674" i="59" s="1"/>
  <c r="H673" i="59"/>
  <c r="H666" i="59"/>
  <c r="C649" i="59"/>
  <c r="D649" i="59"/>
  <c r="F628" i="59"/>
  <c r="H628" i="59"/>
  <c r="D600" i="59"/>
  <c r="H600" i="59" s="1"/>
  <c r="H592" i="59"/>
  <c r="C592" i="59"/>
  <c r="C568" i="59"/>
  <c r="D568" i="59"/>
  <c r="G568" i="59" s="1"/>
  <c r="D563" i="59"/>
  <c r="H563" i="59"/>
  <c r="G557" i="59"/>
  <c r="F557" i="59"/>
  <c r="C524" i="59"/>
  <c r="D524" i="59"/>
  <c r="D496" i="59"/>
  <c r="C492" i="59"/>
  <c r="D492" i="59"/>
  <c r="E469" i="59"/>
  <c r="C469" i="59"/>
  <c r="G469" i="59"/>
  <c r="H469" i="59"/>
  <c r="C440" i="59"/>
  <c r="E440" i="59" s="1"/>
  <c r="D440" i="59"/>
  <c r="H440" i="59" s="1"/>
  <c r="D413" i="59"/>
  <c r="C413" i="59"/>
  <c r="C409" i="59"/>
  <c r="E409" i="59" s="1"/>
  <c r="H409" i="59"/>
  <c r="G405" i="59"/>
  <c r="C405" i="59"/>
  <c r="D405" i="59"/>
  <c r="C397" i="59"/>
  <c r="C381" i="59"/>
  <c r="E381" i="59" s="1"/>
  <c r="D381" i="59"/>
  <c r="C341" i="59"/>
  <c r="D341" i="59"/>
  <c r="G341" i="59"/>
  <c r="D333" i="59"/>
  <c r="D305" i="59"/>
  <c r="C302" i="59"/>
  <c r="E302" i="59" s="1"/>
  <c r="H302" i="59"/>
  <c r="F302" i="59"/>
  <c r="G302" i="59"/>
  <c r="D298" i="59"/>
  <c r="C298" i="59"/>
  <c r="C290" i="59"/>
  <c r="D290" i="59"/>
  <c r="C285" i="59"/>
  <c r="D285" i="59"/>
  <c r="H285" i="59" s="1"/>
  <c r="I273" i="59"/>
  <c r="H270" i="59"/>
  <c r="D258" i="59"/>
  <c r="C258" i="59"/>
  <c r="D202" i="59"/>
  <c r="C202" i="59"/>
  <c r="D144" i="59"/>
  <c r="G144" i="59" s="1"/>
  <c r="H138" i="59"/>
  <c r="I138" i="59"/>
  <c r="F135" i="59"/>
  <c r="I135" i="59"/>
  <c r="D112" i="59"/>
  <c r="C112" i="59"/>
  <c r="H106" i="59"/>
  <c r="I106" i="59"/>
  <c r="D738" i="59"/>
  <c r="H738" i="59" s="1"/>
  <c r="D737" i="59"/>
  <c r="F737" i="59" s="1"/>
  <c r="G730" i="59"/>
  <c r="C726" i="59"/>
  <c r="C725" i="59"/>
  <c r="I725" i="59"/>
  <c r="G722" i="59"/>
  <c r="H721" i="59"/>
  <c r="C718" i="59"/>
  <c r="G706" i="59"/>
  <c r="D702" i="59"/>
  <c r="G702" i="59" s="1"/>
  <c r="C698" i="59"/>
  <c r="G694" i="59"/>
  <c r="D693" i="59"/>
  <c r="I693" i="59" s="1"/>
  <c r="H690" i="59"/>
  <c r="C685" i="59"/>
  <c r="D685" i="59"/>
  <c r="I685" i="59" s="1"/>
  <c r="D678" i="59"/>
  <c r="G678" i="59" s="1"/>
  <c r="C674" i="59"/>
  <c r="E673" i="59"/>
  <c r="G670" i="59"/>
  <c r="D666" i="59"/>
  <c r="G666" i="59" s="1"/>
  <c r="H665" i="59"/>
  <c r="C657" i="59"/>
  <c r="E657" i="59"/>
  <c r="G650" i="59"/>
  <c r="D642" i="59"/>
  <c r="G642" i="59" s="1"/>
  <c r="H641" i="59"/>
  <c r="I632" i="59"/>
  <c r="C632" i="59"/>
  <c r="E632" i="59" s="1"/>
  <c r="I616" i="59"/>
  <c r="C612" i="59"/>
  <c r="E612" i="59" s="1"/>
  <c r="I611" i="59"/>
  <c r="H609" i="59"/>
  <c r="D608" i="59"/>
  <c r="C596" i="59"/>
  <c r="D596" i="59"/>
  <c r="I588" i="59"/>
  <c r="D587" i="59"/>
  <c r="G587" i="59" s="1"/>
  <c r="D560" i="59"/>
  <c r="H560" i="59" s="1"/>
  <c r="C560" i="59"/>
  <c r="F552" i="59"/>
  <c r="G552" i="59"/>
  <c r="E552" i="59"/>
  <c r="H552" i="59"/>
  <c r="F520" i="59"/>
  <c r="H520" i="59"/>
  <c r="I520" i="59"/>
  <c r="I516" i="59"/>
  <c r="C513" i="59"/>
  <c r="D504" i="59"/>
  <c r="I504" i="59" s="1"/>
  <c r="C504" i="59"/>
  <c r="C497" i="59"/>
  <c r="D497" i="59"/>
  <c r="E497" i="59" s="1"/>
  <c r="C481" i="59"/>
  <c r="D481" i="59"/>
  <c r="H481" i="59" s="1"/>
  <c r="H453" i="59"/>
  <c r="C424" i="59"/>
  <c r="C416" i="59"/>
  <c r="C400" i="59"/>
  <c r="D384" i="59"/>
  <c r="I384" i="59" s="1"/>
  <c r="I376" i="59"/>
  <c r="D369" i="59"/>
  <c r="C369" i="59"/>
  <c r="H364" i="59"/>
  <c r="D348" i="59"/>
  <c r="C348" i="59"/>
  <c r="F317" i="59"/>
  <c r="I317" i="59"/>
  <c r="D293" i="59"/>
  <c r="I293" i="59" s="1"/>
  <c r="F254" i="59"/>
  <c r="H253" i="59"/>
  <c r="G250" i="59"/>
  <c r="D249" i="59"/>
  <c r="C221" i="59"/>
  <c r="F191" i="59"/>
  <c r="H191" i="59"/>
  <c r="I191" i="59"/>
  <c r="G191" i="59"/>
  <c r="D187" i="59"/>
  <c r="D81" i="59"/>
  <c r="I81" i="59" s="1"/>
  <c r="C81" i="59"/>
  <c r="D64" i="59"/>
  <c r="I64" i="59" s="1"/>
  <c r="I56" i="59"/>
  <c r="F56" i="59"/>
  <c r="D559" i="59"/>
  <c r="I555" i="59"/>
  <c r="G545" i="59"/>
  <c r="H545" i="59"/>
  <c r="I507" i="59"/>
  <c r="G488" i="59"/>
  <c r="E456" i="59"/>
  <c r="I448" i="59"/>
  <c r="D373" i="59"/>
  <c r="E357" i="59"/>
  <c r="G357" i="59"/>
  <c r="G317" i="59"/>
  <c r="E301" i="59"/>
  <c r="F266" i="59"/>
  <c r="H266" i="59"/>
  <c r="D238" i="59"/>
  <c r="C233" i="59"/>
  <c r="D233" i="59"/>
  <c r="C222" i="59"/>
  <c r="D222" i="59"/>
  <c r="D209" i="59"/>
  <c r="C209" i="59"/>
  <c r="D201" i="59"/>
  <c r="C201" i="59"/>
  <c r="E191" i="59"/>
  <c r="D167" i="59"/>
  <c r="C167" i="59"/>
  <c r="C158" i="59"/>
  <c r="D158" i="59"/>
  <c r="F158" i="59" s="1"/>
  <c r="D155" i="59"/>
  <c r="F99" i="59"/>
  <c r="H99" i="59"/>
  <c r="I99" i="59"/>
  <c r="G99" i="59"/>
  <c r="D92" i="59"/>
  <c r="F92" i="59" s="1"/>
  <c r="C40" i="59"/>
  <c r="E40" i="59" s="1"/>
  <c r="H40" i="59"/>
  <c r="I40" i="59"/>
  <c r="D584" i="59"/>
  <c r="I584" i="59" s="1"/>
  <c r="I564" i="59"/>
  <c r="I556" i="59"/>
  <c r="H528" i="59"/>
  <c r="E520" i="59"/>
  <c r="I488" i="59"/>
  <c r="D472" i="59"/>
  <c r="I472" i="59" s="1"/>
  <c r="H460" i="59"/>
  <c r="H456" i="59"/>
  <c r="E428" i="59"/>
  <c r="E425" i="59"/>
  <c r="H425" i="59"/>
  <c r="C421" i="59"/>
  <c r="E421" i="59" s="1"/>
  <c r="E412" i="59"/>
  <c r="I412" i="59"/>
  <c r="C392" i="59"/>
  <c r="E392" i="59" s="1"/>
  <c r="I392" i="59"/>
  <c r="F389" i="59"/>
  <c r="C361" i="59"/>
  <c r="E361" i="59" s="1"/>
  <c r="H357" i="59"/>
  <c r="C340" i="59"/>
  <c r="D340" i="59"/>
  <c r="F337" i="59"/>
  <c r="G337" i="59"/>
  <c r="I325" i="59"/>
  <c r="C321" i="59"/>
  <c r="E321" i="59" s="1"/>
  <c r="I321" i="59"/>
  <c r="F320" i="59"/>
  <c r="H317" i="59"/>
  <c r="H301" i="59"/>
  <c r="E286" i="59"/>
  <c r="G286" i="59"/>
  <c r="G270" i="59"/>
  <c r="C246" i="59"/>
  <c r="D246" i="59"/>
  <c r="C229" i="59"/>
  <c r="D229" i="59"/>
  <c r="I229" i="59" s="1"/>
  <c r="D186" i="59"/>
  <c r="D163" i="59"/>
  <c r="C163" i="59"/>
  <c r="G147" i="59"/>
  <c r="C147" i="59"/>
  <c r="D147" i="59"/>
  <c r="F147" i="59" s="1"/>
  <c r="F131" i="59"/>
  <c r="H131" i="59"/>
  <c r="D124" i="59"/>
  <c r="F124" i="59" s="1"/>
  <c r="E99" i="59"/>
  <c r="C82" i="59"/>
  <c r="G82" i="59"/>
  <c r="F69" i="59"/>
  <c r="G69" i="59"/>
  <c r="E69" i="59"/>
  <c r="H69" i="59"/>
  <c r="I69" i="59"/>
  <c r="D65" i="59"/>
  <c r="H52" i="59"/>
  <c r="F52" i="59"/>
  <c r="I52" i="59"/>
  <c r="E437" i="59"/>
  <c r="E266" i="59"/>
  <c r="C250" i="59"/>
  <c r="E250" i="59" s="1"/>
  <c r="F234" i="59"/>
  <c r="H234" i="59"/>
  <c r="E217" i="59"/>
  <c r="D145" i="59"/>
  <c r="C145" i="59"/>
  <c r="F140" i="59"/>
  <c r="C140" i="59"/>
  <c r="E140" i="59" s="1"/>
  <c r="H118" i="59"/>
  <c r="I118" i="59"/>
  <c r="F108" i="59"/>
  <c r="C108" i="59"/>
  <c r="E108" i="59" s="1"/>
  <c r="H86" i="59"/>
  <c r="I86" i="59"/>
  <c r="C61" i="59"/>
  <c r="E61" i="59" s="1"/>
  <c r="D57" i="59"/>
  <c r="E57" i="59"/>
  <c r="D54" i="59"/>
  <c r="C49" i="59"/>
  <c r="D49" i="59"/>
  <c r="H48" i="59"/>
  <c r="F48" i="59"/>
  <c r="C32" i="59"/>
  <c r="E32" i="59" s="1"/>
  <c r="H32" i="59"/>
  <c r="G266" i="59"/>
  <c r="H250" i="59"/>
  <c r="H237" i="59"/>
  <c r="D218" i="59"/>
  <c r="H206" i="59"/>
  <c r="F179" i="59"/>
  <c r="G179" i="59"/>
  <c r="I179" i="59"/>
  <c r="G171" i="59"/>
  <c r="H171" i="59"/>
  <c r="C166" i="59"/>
  <c r="D166" i="59"/>
  <c r="C162" i="59"/>
  <c r="E162" i="59" s="1"/>
  <c r="C154" i="59"/>
  <c r="D154" i="59"/>
  <c r="D143" i="59"/>
  <c r="H143" i="59" s="1"/>
  <c r="C143" i="59"/>
  <c r="D119" i="59"/>
  <c r="E119" i="59" s="1"/>
  <c r="D111" i="59"/>
  <c r="H111" i="59" s="1"/>
  <c r="C111" i="59"/>
  <c r="D87" i="59"/>
  <c r="E87" i="59" s="1"/>
  <c r="D78" i="59"/>
  <c r="F78" i="59" s="1"/>
  <c r="I72" i="59"/>
  <c r="E254" i="59"/>
  <c r="E234" i="59"/>
  <c r="E183" i="59"/>
  <c r="E135" i="59"/>
  <c r="F115" i="59"/>
  <c r="H115" i="59"/>
  <c r="E103" i="59"/>
  <c r="F83" i="59"/>
  <c r="H83" i="59"/>
  <c r="G45" i="59"/>
  <c r="C24" i="59"/>
  <c r="E24" i="59" s="1"/>
  <c r="I24" i="59"/>
  <c r="C17" i="59"/>
  <c r="E17" i="59" s="1"/>
  <c r="G17" i="59"/>
  <c r="I12" i="59"/>
  <c r="D21" i="59"/>
  <c r="H12" i="59"/>
  <c r="E8" i="59"/>
  <c r="F6400" i="59"/>
  <c r="F6396" i="59"/>
  <c r="F6392" i="59"/>
  <c r="F6384" i="59"/>
  <c r="F6380" i="59"/>
  <c r="H6401" i="59"/>
  <c r="I6400" i="59"/>
  <c r="E6400" i="59"/>
  <c r="G6398" i="59"/>
  <c r="C6398" i="59"/>
  <c r="H6397" i="59"/>
  <c r="I6396" i="59"/>
  <c r="E6396" i="59"/>
  <c r="G6394" i="59"/>
  <c r="C6394" i="59"/>
  <c r="H6393" i="59"/>
  <c r="I6392" i="59"/>
  <c r="E6392" i="59"/>
  <c r="G6390" i="59"/>
  <c r="C6390" i="59"/>
  <c r="H6389" i="59"/>
  <c r="I6388" i="59"/>
  <c r="E6388" i="59"/>
  <c r="G6386" i="59"/>
  <c r="C6386" i="59"/>
  <c r="H6385" i="59"/>
  <c r="I6384" i="59"/>
  <c r="E6384" i="59"/>
  <c r="G6382" i="59"/>
  <c r="C6382" i="59"/>
  <c r="H6381" i="59"/>
  <c r="I6380" i="59"/>
  <c r="E6380" i="59"/>
  <c r="G6378" i="59"/>
  <c r="C6378" i="59"/>
  <c r="H6377" i="59"/>
  <c r="I6376" i="59"/>
  <c r="E6376" i="59"/>
  <c r="G6374" i="59"/>
  <c r="C6374" i="59"/>
  <c r="H6373" i="59"/>
  <c r="I6372" i="59"/>
  <c r="E6372" i="59"/>
  <c r="G6370" i="59"/>
  <c r="C6370" i="59"/>
  <c r="H6369" i="59"/>
  <c r="I6368" i="59"/>
  <c r="E6368" i="59"/>
  <c r="G6366" i="59"/>
  <c r="C6366" i="59"/>
  <c r="H6365" i="59"/>
  <c r="I6364" i="59"/>
  <c r="E6364" i="59"/>
  <c r="G6362" i="59"/>
  <c r="C6362" i="59"/>
  <c r="H6361" i="59"/>
  <c r="I6360" i="59"/>
  <c r="E6360" i="59"/>
  <c r="G6358" i="59"/>
  <c r="C6358" i="59"/>
  <c r="H6357" i="59"/>
  <c r="I6356" i="59"/>
  <c r="E6356" i="59"/>
  <c r="G6354" i="59"/>
  <c r="C6354" i="59"/>
  <c r="H6353" i="59"/>
  <c r="I6352" i="59"/>
  <c r="E6352" i="59"/>
  <c r="G6350" i="59"/>
  <c r="C6350" i="59"/>
  <c r="H6349" i="59"/>
  <c r="I6348" i="59"/>
  <c r="E6348" i="59"/>
  <c r="G6346" i="59"/>
  <c r="C6346" i="59"/>
  <c r="H6345" i="59"/>
  <c r="I6344" i="59"/>
  <c r="E6344" i="59"/>
  <c r="G6342" i="59"/>
  <c r="C6342" i="59"/>
  <c r="H6341" i="59"/>
  <c r="I6340" i="59"/>
  <c r="E6340" i="59"/>
  <c r="G6338" i="59"/>
  <c r="C6338" i="59"/>
  <c r="H6337" i="59"/>
  <c r="I6336" i="59"/>
  <c r="E6336" i="59"/>
  <c r="G6334" i="59"/>
  <c r="C6334" i="59"/>
  <c r="H6333" i="59"/>
  <c r="I6332" i="59"/>
  <c r="E6332" i="59"/>
  <c r="G6330" i="59"/>
  <c r="C6330" i="59"/>
  <c r="H6329" i="59"/>
  <c r="I6328" i="59"/>
  <c r="E6328" i="59"/>
  <c r="G6326" i="59"/>
  <c r="C6326" i="59"/>
  <c r="H6325" i="59"/>
  <c r="I6324" i="59"/>
  <c r="E6324" i="59"/>
  <c r="G6322" i="59"/>
  <c r="C6322" i="59"/>
  <c r="H6321" i="59"/>
  <c r="I6320" i="59"/>
  <c r="E6320" i="59"/>
  <c r="G6318" i="59"/>
  <c r="C6318" i="59"/>
  <c r="H6317" i="59"/>
  <c r="I6316" i="59"/>
  <c r="E6316" i="59"/>
  <c r="G6314" i="59"/>
  <c r="C6314" i="59"/>
  <c r="H6313" i="59"/>
  <c r="I6312" i="59"/>
  <c r="E6312" i="59"/>
  <c r="G6310" i="59"/>
  <c r="C6310" i="59"/>
  <c r="H6309" i="59"/>
  <c r="I6308" i="59"/>
  <c r="E6308" i="59"/>
  <c r="G6306" i="59"/>
  <c r="C6306" i="59"/>
  <c r="H6305" i="59"/>
  <c r="I6304" i="59"/>
  <c r="E6304" i="59"/>
  <c r="G6302" i="59"/>
  <c r="C6302" i="59"/>
  <c r="H6301" i="59"/>
  <c r="I6300" i="59"/>
  <c r="E6300" i="59"/>
  <c r="G6298" i="59"/>
  <c r="C6298" i="59"/>
  <c r="H6297" i="59"/>
  <c r="I6296" i="59"/>
  <c r="E6296" i="59"/>
  <c r="G6294" i="59"/>
  <c r="C6294" i="59"/>
  <c r="H6293" i="59"/>
  <c r="I6292" i="59"/>
  <c r="E6292" i="59"/>
  <c r="G6290" i="59"/>
  <c r="C6290" i="59"/>
  <c r="H6289" i="59"/>
  <c r="I6288" i="59"/>
  <c r="E6288" i="59"/>
  <c r="G6286" i="59"/>
  <c r="C6286" i="59"/>
  <c r="H6285" i="59"/>
  <c r="I6284" i="59"/>
  <c r="E6284" i="59"/>
  <c r="G6282" i="59"/>
  <c r="C6282" i="59"/>
  <c r="H6281" i="59"/>
  <c r="I6280" i="59"/>
  <c r="E6280" i="59"/>
  <c r="G6278" i="59"/>
  <c r="C6278" i="59"/>
  <c r="H6277" i="59"/>
  <c r="I6276" i="59"/>
  <c r="E6276" i="59"/>
  <c r="G6274" i="59"/>
  <c r="C6274" i="59"/>
  <c r="H6273" i="59"/>
  <c r="I6272" i="59"/>
  <c r="E6272" i="59"/>
  <c r="G6270" i="59"/>
  <c r="C6270" i="59"/>
  <c r="H6269" i="59"/>
  <c r="I6268" i="59"/>
  <c r="E6268" i="59"/>
  <c r="G6266" i="59"/>
  <c r="C6266" i="59"/>
  <c r="H6265" i="59"/>
  <c r="I6264" i="59"/>
  <c r="E6264" i="59"/>
  <c r="G6262" i="59"/>
  <c r="C6262" i="59"/>
  <c r="H6261" i="59"/>
  <c r="I6260" i="59"/>
  <c r="E6260" i="59"/>
  <c r="G6258" i="59"/>
  <c r="C6258" i="59"/>
  <c r="H6257" i="59"/>
  <c r="I6256" i="59"/>
  <c r="E6256" i="59"/>
  <c r="G6254" i="59"/>
  <c r="C6254" i="59"/>
  <c r="H6253" i="59"/>
  <c r="I6252" i="59"/>
  <c r="E6252" i="59"/>
  <c r="G6250" i="59"/>
  <c r="C6250" i="59"/>
  <c r="H6249" i="59"/>
  <c r="I6248" i="59"/>
  <c r="E6248" i="59"/>
  <c r="G6246" i="59"/>
  <c r="C6246" i="59"/>
  <c r="H6245" i="59"/>
  <c r="I6244" i="59"/>
  <c r="E6244" i="59"/>
  <c r="G6242" i="59"/>
  <c r="C6242" i="59"/>
  <c r="H6241" i="59"/>
  <c r="I6240" i="59"/>
  <c r="E6240" i="59"/>
  <c r="G6238" i="59"/>
  <c r="C6238" i="59"/>
  <c r="H6237" i="59"/>
  <c r="I6236" i="59"/>
  <c r="E6236" i="59"/>
  <c r="G6234" i="59"/>
  <c r="C6234" i="59"/>
  <c r="H6233" i="59"/>
  <c r="I6232" i="59"/>
  <c r="E6232" i="59"/>
  <c r="G6230" i="59"/>
  <c r="C6230" i="59"/>
  <c r="H6229" i="59"/>
  <c r="I6228" i="59"/>
  <c r="E6228" i="59"/>
  <c r="G6226" i="59"/>
  <c r="C6226" i="59"/>
  <c r="H6225" i="59"/>
  <c r="I6224" i="59"/>
  <c r="E6224" i="59"/>
  <c r="G6222" i="59"/>
  <c r="C6222" i="59"/>
  <c r="H6221" i="59"/>
  <c r="I6220" i="59"/>
  <c r="E6220" i="59"/>
  <c r="G6218" i="59"/>
  <c r="C6218" i="59"/>
  <c r="H6217" i="59"/>
  <c r="I6216" i="59"/>
  <c r="G6214" i="59"/>
  <c r="C6214" i="59"/>
  <c r="H6213" i="59"/>
  <c r="D6213" i="59"/>
  <c r="I6212" i="59"/>
  <c r="G6210" i="59"/>
  <c r="C6210" i="59"/>
  <c r="H6209" i="59"/>
  <c r="D6209" i="59"/>
  <c r="I6208" i="59"/>
  <c r="G6206" i="59"/>
  <c r="C6206" i="59"/>
  <c r="H6205" i="59"/>
  <c r="D6205" i="59"/>
  <c r="I6204" i="59"/>
  <c r="G6202" i="59"/>
  <c r="C6202" i="59"/>
  <c r="H6201" i="59"/>
  <c r="D6201" i="59"/>
  <c r="I6200" i="59"/>
  <c r="G6198" i="59"/>
  <c r="C6198" i="59"/>
  <c r="H6197" i="59"/>
  <c r="D6197" i="59"/>
  <c r="I6196" i="59"/>
  <c r="G6194" i="59"/>
  <c r="C6194" i="59"/>
  <c r="H6193" i="59"/>
  <c r="D6193" i="59"/>
  <c r="I6192" i="59"/>
  <c r="G6190" i="59"/>
  <c r="C6190" i="59"/>
  <c r="H6189" i="59"/>
  <c r="D6189" i="59"/>
  <c r="I6188" i="59"/>
  <c r="G6186" i="59"/>
  <c r="C6186" i="59"/>
  <c r="H6185" i="59"/>
  <c r="D6185" i="59"/>
  <c r="I6184" i="59"/>
  <c r="G6182" i="59"/>
  <c r="C6182" i="59"/>
  <c r="H6181" i="59"/>
  <c r="D6181" i="59"/>
  <c r="I6180" i="59"/>
  <c r="H6176" i="59"/>
  <c r="I6174" i="59"/>
  <c r="D6173" i="59"/>
  <c r="H6173" i="59"/>
  <c r="H6168" i="59"/>
  <c r="I6166" i="59"/>
  <c r="D6165" i="59"/>
  <c r="H6165" i="59"/>
  <c r="D6157" i="59"/>
  <c r="H6157" i="59"/>
  <c r="E6157" i="59"/>
  <c r="I6157" i="59"/>
  <c r="D6149" i="59"/>
  <c r="H6149" i="59"/>
  <c r="E6149" i="59"/>
  <c r="I6149" i="59"/>
  <c r="H6400" i="59"/>
  <c r="F6398" i="59"/>
  <c r="H6396" i="59"/>
  <c r="D6392" i="59"/>
  <c r="H6388" i="59"/>
  <c r="D6388" i="59"/>
  <c r="H6384" i="59"/>
  <c r="D6384" i="59"/>
  <c r="H6380" i="59"/>
  <c r="D6380" i="59"/>
  <c r="H6376" i="59"/>
  <c r="D6376" i="59"/>
  <c r="H6372" i="59"/>
  <c r="D6372" i="59"/>
  <c r="H6368" i="59"/>
  <c r="D6368" i="59"/>
  <c r="H6364" i="59"/>
  <c r="D6364" i="59"/>
  <c r="H6360" i="59"/>
  <c r="D6360" i="59"/>
  <c r="H6356" i="59"/>
  <c r="D6356" i="59"/>
  <c r="H6352" i="59"/>
  <c r="D6352" i="59"/>
  <c r="H6348" i="59"/>
  <c r="D6348" i="59"/>
  <c r="H6344" i="59"/>
  <c r="D6344" i="59"/>
  <c r="H6340" i="59"/>
  <c r="D6340" i="59"/>
  <c r="H6336" i="59"/>
  <c r="D6336" i="59"/>
  <c r="H6332" i="59"/>
  <c r="D6332" i="59"/>
  <c r="H6328" i="59"/>
  <c r="D6328" i="59"/>
  <c r="H6324" i="59"/>
  <c r="D6324" i="59"/>
  <c r="H6320" i="59"/>
  <c r="D6320" i="59"/>
  <c r="H6316" i="59"/>
  <c r="D6316" i="59"/>
  <c r="H6312" i="59"/>
  <c r="D6312" i="59"/>
  <c r="E6176" i="59"/>
  <c r="I6176" i="59"/>
  <c r="C6174" i="59"/>
  <c r="G6174" i="59"/>
  <c r="E6168" i="59"/>
  <c r="I6168" i="59"/>
  <c r="C6166" i="59"/>
  <c r="G6166" i="59"/>
  <c r="C6154" i="59"/>
  <c r="G6154" i="59"/>
  <c r="D6154" i="59"/>
  <c r="H6154" i="59"/>
  <c r="C6146" i="59"/>
  <c r="G6146" i="59"/>
  <c r="D6146" i="59"/>
  <c r="H6146" i="59"/>
  <c r="E6142" i="59"/>
  <c r="I6142" i="59"/>
  <c r="C6142" i="59"/>
  <c r="G6142" i="59"/>
  <c r="D6142" i="59"/>
  <c r="H6142" i="59"/>
  <c r="E6138" i="59"/>
  <c r="I6138" i="59"/>
  <c r="C6138" i="59"/>
  <c r="G6138" i="59"/>
  <c r="D6138" i="59"/>
  <c r="H6138" i="59"/>
  <c r="E6134" i="59"/>
  <c r="I6134" i="59"/>
  <c r="C6134" i="59"/>
  <c r="G6134" i="59"/>
  <c r="D6134" i="59"/>
  <c r="H6134" i="59"/>
  <c r="E6130" i="59"/>
  <c r="I6130" i="59"/>
  <c r="C6130" i="59"/>
  <c r="G6130" i="59"/>
  <c r="D6130" i="59"/>
  <c r="H6130" i="59"/>
  <c r="E6126" i="59"/>
  <c r="I6126" i="59"/>
  <c r="C6126" i="59"/>
  <c r="G6126" i="59"/>
  <c r="D6126" i="59"/>
  <c r="H6126" i="59"/>
  <c r="E6122" i="59"/>
  <c r="I6122" i="59"/>
  <c r="C6122" i="59"/>
  <c r="G6122" i="59"/>
  <c r="D6122" i="59"/>
  <c r="H6122" i="59"/>
  <c r="E6118" i="59"/>
  <c r="I6118" i="59"/>
  <c r="C6118" i="59"/>
  <c r="G6118" i="59"/>
  <c r="D6118" i="59"/>
  <c r="H6118" i="59"/>
  <c r="E6114" i="59"/>
  <c r="I6114" i="59"/>
  <c r="C6114" i="59"/>
  <c r="G6114" i="59"/>
  <c r="D6114" i="59"/>
  <c r="H6114" i="59"/>
  <c r="E6110" i="59"/>
  <c r="I6110" i="59"/>
  <c r="C6110" i="59"/>
  <c r="G6110" i="59"/>
  <c r="D6110" i="59"/>
  <c r="H6110" i="59"/>
  <c r="E6106" i="59"/>
  <c r="I6106" i="59"/>
  <c r="C6106" i="59"/>
  <c r="G6106" i="59"/>
  <c r="D6106" i="59"/>
  <c r="H6106" i="59"/>
  <c r="E6102" i="59"/>
  <c r="I6102" i="59"/>
  <c r="C6102" i="59"/>
  <c r="G6102" i="59"/>
  <c r="D6102" i="59"/>
  <c r="H6102" i="59"/>
  <c r="E6098" i="59"/>
  <c r="I6098" i="59"/>
  <c r="C6098" i="59"/>
  <c r="G6098" i="59"/>
  <c r="D6098" i="59"/>
  <c r="H6098" i="59"/>
  <c r="D6400" i="59"/>
  <c r="D6396" i="59"/>
  <c r="F6394" i="59"/>
  <c r="H6392" i="59"/>
  <c r="G6400" i="59"/>
  <c r="I6398" i="59"/>
  <c r="G6396" i="59"/>
  <c r="I6394" i="59"/>
  <c r="G6392" i="59"/>
  <c r="I6390" i="59"/>
  <c r="G6388" i="59"/>
  <c r="I6386" i="59"/>
  <c r="G6384" i="59"/>
  <c r="I6382" i="59"/>
  <c r="G6380" i="59"/>
  <c r="I6378" i="59"/>
  <c r="G6376" i="59"/>
  <c r="I6374" i="59"/>
  <c r="G6372" i="59"/>
  <c r="C6372" i="59"/>
  <c r="I6370" i="59"/>
  <c r="G6368" i="59"/>
  <c r="I6366" i="59"/>
  <c r="G6364" i="59"/>
  <c r="I6362" i="59"/>
  <c r="G6360" i="59"/>
  <c r="I6358" i="59"/>
  <c r="G6356" i="59"/>
  <c r="I6354" i="59"/>
  <c r="G6352" i="59"/>
  <c r="I6350" i="59"/>
  <c r="G6348" i="59"/>
  <c r="I6346" i="59"/>
  <c r="G6344" i="59"/>
  <c r="I6342" i="59"/>
  <c r="G6340" i="59"/>
  <c r="I6338" i="59"/>
  <c r="G6336" i="59"/>
  <c r="I6334" i="59"/>
  <c r="G6332" i="59"/>
  <c r="I6330" i="59"/>
  <c r="G6328" i="59"/>
  <c r="I6326" i="59"/>
  <c r="G6324" i="59"/>
  <c r="I6322" i="59"/>
  <c r="G6320" i="59"/>
  <c r="I6318" i="59"/>
  <c r="G6316" i="59"/>
  <c r="I6314" i="59"/>
  <c r="G6312" i="59"/>
  <c r="I6310" i="59"/>
  <c r="G6308" i="59"/>
  <c r="I6306" i="59"/>
  <c r="E6306" i="59"/>
  <c r="G6304" i="59"/>
  <c r="I6302" i="59"/>
  <c r="E6302" i="59"/>
  <c r="G6300" i="59"/>
  <c r="I6298" i="59"/>
  <c r="E6298" i="59"/>
  <c r="G6296" i="59"/>
  <c r="I6294" i="59"/>
  <c r="E6294" i="59"/>
  <c r="G6292" i="59"/>
  <c r="I6290" i="59"/>
  <c r="E6290" i="59"/>
  <c r="G6288" i="59"/>
  <c r="I6286" i="59"/>
  <c r="E6286" i="59"/>
  <c r="G6284" i="59"/>
  <c r="I6282" i="59"/>
  <c r="E6282" i="59"/>
  <c r="G6280" i="59"/>
  <c r="I6278" i="59"/>
  <c r="E6278" i="59"/>
  <c r="G6276" i="59"/>
  <c r="I6274" i="59"/>
  <c r="E6274" i="59"/>
  <c r="G6272" i="59"/>
  <c r="I6270" i="59"/>
  <c r="E6270" i="59"/>
  <c r="G6268" i="59"/>
  <c r="I6266" i="59"/>
  <c r="E6266" i="59"/>
  <c r="G6264" i="59"/>
  <c r="I6262" i="59"/>
  <c r="E6262" i="59"/>
  <c r="G6260" i="59"/>
  <c r="I6258" i="59"/>
  <c r="E6258" i="59"/>
  <c r="G6256" i="59"/>
  <c r="I6254" i="59"/>
  <c r="E6254" i="59"/>
  <c r="G6252" i="59"/>
  <c r="I6250" i="59"/>
  <c r="E6250" i="59"/>
  <c r="G6248" i="59"/>
  <c r="I6246" i="59"/>
  <c r="E6246" i="59"/>
  <c r="G6244" i="59"/>
  <c r="I6242" i="59"/>
  <c r="E6242" i="59"/>
  <c r="G6240" i="59"/>
  <c r="I6238" i="59"/>
  <c r="E6238" i="59"/>
  <c r="G6236" i="59"/>
  <c r="I6234" i="59"/>
  <c r="E6234" i="59"/>
  <c r="G6232" i="59"/>
  <c r="I6230" i="59"/>
  <c r="E6230" i="59"/>
  <c r="G6228" i="59"/>
  <c r="I6226" i="59"/>
  <c r="E6226" i="59"/>
  <c r="G6224" i="59"/>
  <c r="I6222" i="59"/>
  <c r="E6222" i="59"/>
  <c r="G6220" i="59"/>
  <c r="I6218" i="59"/>
  <c r="E6218" i="59"/>
  <c r="I6214" i="59"/>
  <c r="E6214" i="59"/>
  <c r="I6210" i="59"/>
  <c r="E6210" i="59"/>
  <c r="I6206" i="59"/>
  <c r="E6206" i="59"/>
  <c r="I6202" i="59"/>
  <c r="E6202" i="59"/>
  <c r="I6198" i="59"/>
  <c r="E6198" i="59"/>
  <c r="I6194" i="59"/>
  <c r="E6194" i="59"/>
  <c r="I6190" i="59"/>
  <c r="E6190" i="59"/>
  <c r="I6186" i="59"/>
  <c r="E6186" i="59"/>
  <c r="I6182" i="59"/>
  <c r="E6182" i="59"/>
  <c r="D6177" i="59"/>
  <c r="H6177" i="59"/>
  <c r="F6176" i="59"/>
  <c r="F6174" i="59"/>
  <c r="D6169" i="59"/>
  <c r="H6169" i="59"/>
  <c r="F6168" i="59"/>
  <c r="F6166" i="59"/>
  <c r="D6161" i="59"/>
  <c r="H6161" i="59"/>
  <c r="I6154" i="59"/>
  <c r="D6153" i="59"/>
  <c r="H6153" i="59"/>
  <c r="E6153" i="59"/>
  <c r="I6153" i="59"/>
  <c r="I6146" i="59"/>
  <c r="H6306" i="59"/>
  <c r="H6302" i="59"/>
  <c r="H6298" i="59"/>
  <c r="H6294" i="59"/>
  <c r="H6290" i="59"/>
  <c r="H6286" i="59"/>
  <c r="H6282" i="59"/>
  <c r="H6278" i="59"/>
  <c r="H6274" i="59"/>
  <c r="H6270" i="59"/>
  <c r="H6266" i="59"/>
  <c r="H6262" i="59"/>
  <c r="H6258" i="59"/>
  <c r="H6254" i="59"/>
  <c r="H6250" i="59"/>
  <c r="H6246" i="59"/>
  <c r="H6242" i="59"/>
  <c r="H6238" i="59"/>
  <c r="H6234" i="59"/>
  <c r="H6230" i="59"/>
  <c r="H6226" i="59"/>
  <c r="H6222" i="59"/>
  <c r="H6218" i="59"/>
  <c r="H6214" i="59"/>
  <c r="H6210" i="59"/>
  <c r="I6209" i="59"/>
  <c r="H6206" i="59"/>
  <c r="I6205" i="59"/>
  <c r="H6202" i="59"/>
  <c r="I6201" i="59"/>
  <c r="H6198" i="59"/>
  <c r="I6197" i="59"/>
  <c r="H6194" i="59"/>
  <c r="I6193" i="59"/>
  <c r="H6190" i="59"/>
  <c r="I6189" i="59"/>
  <c r="H6186" i="59"/>
  <c r="I6185" i="59"/>
  <c r="H6182" i="59"/>
  <c r="I6181" i="59"/>
  <c r="C6178" i="59"/>
  <c r="G6178" i="59"/>
  <c r="F6177" i="59"/>
  <c r="D6176" i="59"/>
  <c r="E6174" i="59"/>
  <c r="E6172" i="59"/>
  <c r="I6172" i="59"/>
  <c r="C6170" i="59"/>
  <c r="G6170" i="59"/>
  <c r="F6169" i="59"/>
  <c r="D6168" i="59"/>
  <c r="E6166" i="59"/>
  <c r="E6164" i="59"/>
  <c r="I6164" i="59"/>
  <c r="C6162" i="59"/>
  <c r="G6162" i="59"/>
  <c r="F6161" i="59"/>
  <c r="C6158" i="59"/>
  <c r="G6158" i="59"/>
  <c r="D6158" i="59"/>
  <c r="H6158" i="59"/>
  <c r="F6154" i="59"/>
  <c r="G6153" i="59"/>
  <c r="C6150" i="59"/>
  <c r="G6150" i="59"/>
  <c r="D6150" i="59"/>
  <c r="H6150" i="59"/>
  <c r="F6146" i="59"/>
  <c r="I6145" i="59"/>
  <c r="E6145" i="59"/>
  <c r="I6141" i="59"/>
  <c r="E6141" i="59"/>
  <c r="I6137" i="59"/>
  <c r="E6137" i="59"/>
  <c r="I6133" i="59"/>
  <c r="E6133" i="59"/>
  <c r="I6129" i="59"/>
  <c r="E6129" i="59"/>
  <c r="I6125" i="59"/>
  <c r="E6125" i="59"/>
  <c r="I6121" i="59"/>
  <c r="E6121" i="59"/>
  <c r="I6117" i="59"/>
  <c r="E6117" i="59"/>
  <c r="I6113" i="59"/>
  <c r="E6113" i="59"/>
  <c r="I6109" i="59"/>
  <c r="E6109" i="59"/>
  <c r="I6105" i="59"/>
  <c r="E6105" i="59"/>
  <c r="I6101" i="59"/>
  <c r="E6101" i="59"/>
  <c r="I6097" i="59"/>
  <c r="E6097" i="59"/>
  <c r="H6094" i="59"/>
  <c r="D6094" i="59"/>
  <c r="I6093" i="59"/>
  <c r="E6093" i="59"/>
  <c r="H6090" i="59"/>
  <c r="D6090" i="59"/>
  <c r="I6089" i="59"/>
  <c r="E6089" i="59"/>
  <c r="H6086" i="59"/>
  <c r="D6086" i="59"/>
  <c r="I6085" i="59"/>
  <c r="E6085" i="59"/>
  <c r="H6082" i="59"/>
  <c r="D6082" i="59"/>
  <c r="I6081" i="59"/>
  <c r="E6081" i="59"/>
  <c r="H6078" i="59"/>
  <c r="D6078" i="59"/>
  <c r="I6077" i="59"/>
  <c r="E6077" i="59"/>
  <c r="H6074" i="59"/>
  <c r="D6074" i="59"/>
  <c r="I6073" i="59"/>
  <c r="E6073" i="59"/>
  <c r="H6070" i="59"/>
  <c r="D6070" i="59"/>
  <c r="I6069" i="59"/>
  <c r="E6069" i="59"/>
  <c r="H6066" i="59"/>
  <c r="D6066" i="59"/>
  <c r="I6065" i="59"/>
  <c r="E6065" i="59"/>
  <c r="H6062" i="59"/>
  <c r="D6062" i="59"/>
  <c r="I6061" i="59"/>
  <c r="E6061" i="59"/>
  <c r="H6058" i="59"/>
  <c r="D6058" i="59"/>
  <c r="I6057" i="59"/>
  <c r="E6057" i="59"/>
  <c r="H6054" i="59"/>
  <c r="D6054" i="59"/>
  <c r="I6053" i="59"/>
  <c r="E6053" i="59"/>
  <c r="H6050" i="59"/>
  <c r="D6050" i="59"/>
  <c r="I6049" i="59"/>
  <c r="E6049" i="59"/>
  <c r="H6046" i="59"/>
  <c r="D6046" i="59"/>
  <c r="I6045" i="59"/>
  <c r="E6045" i="59"/>
  <c r="H6042" i="59"/>
  <c r="D6042" i="59"/>
  <c r="I6041" i="59"/>
  <c r="E6041" i="59"/>
  <c r="H6038" i="59"/>
  <c r="D6038" i="59"/>
  <c r="I6037" i="59"/>
  <c r="E6037" i="59"/>
  <c r="H6034" i="59"/>
  <c r="D6034" i="59"/>
  <c r="I6033" i="59"/>
  <c r="E6033" i="59"/>
  <c r="H6030" i="59"/>
  <c r="D6030" i="59"/>
  <c r="I6029" i="59"/>
  <c r="E6029" i="59"/>
  <c r="H6026" i="59"/>
  <c r="D6026" i="59"/>
  <c r="I6025" i="59"/>
  <c r="E6025" i="59"/>
  <c r="H6022" i="59"/>
  <c r="D6022" i="59"/>
  <c r="I6021" i="59"/>
  <c r="E6021" i="59"/>
  <c r="H6018" i="59"/>
  <c r="D6018" i="59"/>
  <c r="I6017" i="59"/>
  <c r="E6017" i="59"/>
  <c r="H6014" i="59"/>
  <c r="D6014" i="59"/>
  <c r="I6013" i="59"/>
  <c r="E6013" i="59"/>
  <c r="H6010" i="59"/>
  <c r="D6010" i="59"/>
  <c r="I6009" i="59"/>
  <c r="E6009" i="59"/>
  <c r="H6006" i="59"/>
  <c r="D6006" i="59"/>
  <c r="I6005" i="59"/>
  <c r="E6005" i="59"/>
  <c r="H6002" i="59"/>
  <c r="D6002" i="59"/>
  <c r="I6001" i="59"/>
  <c r="E6001" i="59"/>
  <c r="H5998" i="59"/>
  <c r="D5998" i="59"/>
  <c r="I5997" i="59"/>
  <c r="E5997" i="59"/>
  <c r="H5994" i="59"/>
  <c r="D5994" i="59"/>
  <c r="I5993" i="59"/>
  <c r="E5993" i="59"/>
  <c r="H5990" i="59"/>
  <c r="D5990" i="59"/>
  <c r="I5989" i="59"/>
  <c r="E5989" i="59"/>
  <c r="H5986" i="59"/>
  <c r="D5986" i="59"/>
  <c r="I5985" i="59"/>
  <c r="E5985" i="59"/>
  <c r="H5982" i="59"/>
  <c r="D5982" i="59"/>
  <c r="I5981" i="59"/>
  <c r="E5981" i="59"/>
  <c r="H5978" i="59"/>
  <c r="D5978" i="59"/>
  <c r="I5977" i="59"/>
  <c r="E5977" i="59"/>
  <c r="H5974" i="59"/>
  <c r="D5974" i="59"/>
  <c r="I5973" i="59"/>
  <c r="E5973" i="59"/>
  <c r="H5970" i="59"/>
  <c r="D5970" i="59"/>
  <c r="I5969" i="59"/>
  <c r="E5969" i="59"/>
  <c r="H5966" i="59"/>
  <c r="D5966" i="59"/>
  <c r="I5965" i="59"/>
  <c r="E5965" i="59"/>
  <c r="H5962" i="59"/>
  <c r="D5962" i="59"/>
  <c r="I5961" i="59"/>
  <c r="E5961" i="59"/>
  <c r="H5958" i="59"/>
  <c r="D5958" i="59"/>
  <c r="I5957" i="59"/>
  <c r="E5957" i="59"/>
  <c r="H5954" i="59"/>
  <c r="D5954" i="59"/>
  <c r="I5953" i="59"/>
  <c r="E5953" i="59"/>
  <c r="H5950" i="59"/>
  <c r="D5950" i="59"/>
  <c r="I5949" i="59"/>
  <c r="E5949" i="59"/>
  <c r="H5946" i="59"/>
  <c r="D5946" i="59"/>
  <c r="I5945" i="59"/>
  <c r="E5945" i="59"/>
  <c r="H5942" i="59"/>
  <c r="D5942" i="59"/>
  <c r="I5941" i="59"/>
  <c r="E5941" i="59"/>
  <c r="H5938" i="59"/>
  <c r="D5938" i="59"/>
  <c r="I5937" i="59"/>
  <c r="E5937" i="59"/>
  <c r="H5934" i="59"/>
  <c r="D5934" i="59"/>
  <c r="I5933" i="59"/>
  <c r="E5933" i="59"/>
  <c r="H5930" i="59"/>
  <c r="D5930" i="59"/>
  <c r="I5929" i="59"/>
  <c r="E5929" i="59"/>
  <c r="H5926" i="59"/>
  <c r="D5926" i="59"/>
  <c r="I5925" i="59"/>
  <c r="E5925" i="59"/>
  <c r="H5922" i="59"/>
  <c r="D5922" i="59"/>
  <c r="I5921" i="59"/>
  <c r="E5921" i="59"/>
  <c r="H5918" i="59"/>
  <c r="D5918" i="59"/>
  <c r="I5917" i="59"/>
  <c r="E5917" i="59"/>
  <c r="H5914" i="59"/>
  <c r="D5914" i="59"/>
  <c r="I5913" i="59"/>
  <c r="E5913" i="59"/>
  <c r="H5910" i="59"/>
  <c r="D5910" i="59"/>
  <c r="I5909" i="59"/>
  <c r="E5909" i="59"/>
  <c r="H5906" i="59"/>
  <c r="D5906" i="59"/>
  <c r="I5905" i="59"/>
  <c r="E5905" i="59"/>
  <c r="H5902" i="59"/>
  <c r="D5902" i="59"/>
  <c r="I5901" i="59"/>
  <c r="E5901" i="59"/>
  <c r="H5898" i="59"/>
  <c r="D5898" i="59"/>
  <c r="I5897" i="59"/>
  <c r="E5897" i="59"/>
  <c r="H5894" i="59"/>
  <c r="D5894" i="59"/>
  <c r="I5893" i="59"/>
  <c r="E5893" i="59"/>
  <c r="H5890" i="59"/>
  <c r="D5890" i="59"/>
  <c r="I5889" i="59"/>
  <c r="E5889" i="59"/>
  <c r="H5886" i="59"/>
  <c r="D5886" i="59"/>
  <c r="I5885" i="59"/>
  <c r="E5885" i="59"/>
  <c r="H5882" i="59"/>
  <c r="D5882" i="59"/>
  <c r="I5881" i="59"/>
  <c r="E5881" i="59"/>
  <c r="H5878" i="59"/>
  <c r="D5878" i="59"/>
  <c r="I5877" i="59"/>
  <c r="E5877" i="59"/>
  <c r="H5874" i="59"/>
  <c r="D5874" i="59"/>
  <c r="I5873" i="59"/>
  <c r="E5873" i="59"/>
  <c r="H5870" i="59"/>
  <c r="D5870" i="59"/>
  <c r="I5869" i="59"/>
  <c r="E5869" i="59"/>
  <c r="H5866" i="59"/>
  <c r="D5866" i="59"/>
  <c r="I5865" i="59"/>
  <c r="E5865" i="59"/>
  <c r="H5862" i="59"/>
  <c r="D5862" i="59"/>
  <c r="I5861" i="59"/>
  <c r="E5861" i="59"/>
  <c r="H5858" i="59"/>
  <c r="D5858" i="59"/>
  <c r="I5857" i="59"/>
  <c r="E5857" i="59"/>
  <c r="H5854" i="59"/>
  <c r="D5854" i="59"/>
  <c r="I5853" i="59"/>
  <c r="E5853" i="59"/>
  <c r="H5850" i="59"/>
  <c r="D5850" i="59"/>
  <c r="I5849" i="59"/>
  <c r="E5849" i="59"/>
  <c r="H5846" i="59"/>
  <c r="D5846" i="59"/>
  <c r="I5845" i="59"/>
  <c r="E5845" i="59"/>
  <c r="H5842" i="59"/>
  <c r="D5842" i="59"/>
  <c r="I5841" i="59"/>
  <c r="E5841" i="59"/>
  <c r="H5838" i="59"/>
  <c r="D5838" i="59"/>
  <c r="I5837" i="59"/>
  <c r="E5837" i="59"/>
  <c r="H5834" i="59"/>
  <c r="D5834" i="59"/>
  <c r="I5833" i="59"/>
  <c r="E5833" i="59"/>
  <c r="H5830" i="59"/>
  <c r="D5830" i="59"/>
  <c r="I5829" i="59"/>
  <c r="E5829" i="59"/>
  <c r="H5826" i="59"/>
  <c r="D5826" i="59"/>
  <c r="I5825" i="59"/>
  <c r="E5825" i="59"/>
  <c r="H5822" i="59"/>
  <c r="D5822" i="59"/>
  <c r="I5821" i="59"/>
  <c r="E5821" i="59"/>
  <c r="H5818" i="59"/>
  <c r="D5818" i="59"/>
  <c r="I5817" i="59"/>
  <c r="E5817" i="59"/>
  <c r="H5814" i="59"/>
  <c r="D5814" i="59"/>
  <c r="I5813" i="59"/>
  <c r="E5813" i="59"/>
  <c r="H5810" i="59"/>
  <c r="D5810" i="59"/>
  <c r="I5809" i="59"/>
  <c r="E5809" i="59"/>
  <c r="H5806" i="59"/>
  <c r="D5806" i="59"/>
  <c r="I5805" i="59"/>
  <c r="E5805" i="59"/>
  <c r="H5802" i="59"/>
  <c r="D5802" i="59"/>
  <c r="I5801" i="59"/>
  <c r="E5801" i="59"/>
  <c r="H5798" i="59"/>
  <c r="D5798" i="59"/>
  <c r="I5797" i="59"/>
  <c r="E5797" i="59"/>
  <c r="H5794" i="59"/>
  <c r="D5794" i="59"/>
  <c r="I5793" i="59"/>
  <c r="E5793" i="59"/>
  <c r="H5790" i="59"/>
  <c r="D5790" i="59"/>
  <c r="I5789" i="59"/>
  <c r="E5789" i="59"/>
  <c r="H5786" i="59"/>
  <c r="D5786" i="59"/>
  <c r="I5785" i="59"/>
  <c r="E5785" i="59"/>
  <c r="H5782" i="59"/>
  <c r="D5782" i="59"/>
  <c r="I5781" i="59"/>
  <c r="E5781" i="59"/>
  <c r="H5778" i="59"/>
  <c r="D5778" i="59"/>
  <c r="I5777" i="59"/>
  <c r="E5777" i="59"/>
  <c r="H5774" i="59"/>
  <c r="D5774" i="59"/>
  <c r="I5773" i="59"/>
  <c r="E5773" i="59"/>
  <c r="H5770" i="59"/>
  <c r="D5770" i="59"/>
  <c r="I5769" i="59"/>
  <c r="E5769" i="59"/>
  <c r="H5766" i="59"/>
  <c r="D5766" i="59"/>
  <c r="I5765" i="59"/>
  <c r="E5765" i="59"/>
  <c r="H5762" i="59"/>
  <c r="D5762" i="59"/>
  <c r="I5761" i="59"/>
  <c r="E5761" i="59"/>
  <c r="H5758" i="59"/>
  <c r="D5758" i="59"/>
  <c r="I5757" i="59"/>
  <c r="E5757" i="59"/>
  <c r="H5754" i="59"/>
  <c r="D5754" i="59"/>
  <c r="I5753" i="59"/>
  <c r="E5753" i="59"/>
  <c r="H5750" i="59"/>
  <c r="D5750" i="59"/>
  <c r="I5749" i="59"/>
  <c r="E5749" i="59"/>
  <c r="D5744" i="59"/>
  <c r="H5744" i="59"/>
  <c r="F5743" i="59"/>
  <c r="F5741" i="59"/>
  <c r="E5740" i="59"/>
  <c r="D5736" i="59"/>
  <c r="H5736" i="59"/>
  <c r="F5735" i="59"/>
  <c r="F5733" i="59"/>
  <c r="F5729" i="59"/>
  <c r="C5725" i="59"/>
  <c r="G5725" i="59"/>
  <c r="D5725" i="59"/>
  <c r="H5725" i="59"/>
  <c r="F5721" i="59"/>
  <c r="C5717" i="59"/>
  <c r="G5717" i="59"/>
  <c r="D5717" i="59"/>
  <c r="H5717" i="59"/>
  <c r="F5713" i="59"/>
  <c r="C5709" i="59"/>
  <c r="G5709" i="59"/>
  <c r="D5709" i="59"/>
  <c r="H5709" i="59"/>
  <c r="F5705" i="59"/>
  <c r="C5701" i="59"/>
  <c r="G5701" i="59"/>
  <c r="D5701" i="59"/>
  <c r="H5701" i="59"/>
  <c r="F5697" i="59"/>
  <c r="C5693" i="59"/>
  <c r="G5693" i="59"/>
  <c r="D5693" i="59"/>
  <c r="H5693" i="59"/>
  <c r="C5685" i="59"/>
  <c r="G5685" i="59"/>
  <c r="D5685" i="59"/>
  <c r="H5685" i="59"/>
  <c r="C5677" i="59"/>
  <c r="G5677" i="59"/>
  <c r="D5677" i="59"/>
  <c r="H5677" i="59"/>
  <c r="F5673" i="59"/>
  <c r="G5672" i="59"/>
  <c r="I6160" i="59"/>
  <c r="I6156" i="59"/>
  <c r="I6152" i="59"/>
  <c r="I6148" i="59"/>
  <c r="H6145" i="59"/>
  <c r="I6144" i="59"/>
  <c r="H6141" i="59"/>
  <c r="I6140" i="59"/>
  <c r="H6137" i="59"/>
  <c r="I6136" i="59"/>
  <c r="H6133" i="59"/>
  <c r="I6132" i="59"/>
  <c r="H6129" i="59"/>
  <c r="I6128" i="59"/>
  <c r="H6125" i="59"/>
  <c r="I6124" i="59"/>
  <c r="H6121" i="59"/>
  <c r="I6120" i="59"/>
  <c r="H6117" i="59"/>
  <c r="I6116" i="59"/>
  <c r="H6113" i="59"/>
  <c r="I6112" i="59"/>
  <c r="H6109" i="59"/>
  <c r="I6108" i="59"/>
  <c r="H6105" i="59"/>
  <c r="I6104" i="59"/>
  <c r="H6101" i="59"/>
  <c r="I6100" i="59"/>
  <c r="H6097" i="59"/>
  <c r="I6096" i="59"/>
  <c r="G6094" i="59"/>
  <c r="C6094" i="59"/>
  <c r="H6093" i="59"/>
  <c r="I6092" i="59"/>
  <c r="G6090" i="59"/>
  <c r="C6090" i="59"/>
  <c r="H6089" i="59"/>
  <c r="I6088" i="59"/>
  <c r="G6086" i="59"/>
  <c r="C6086" i="59"/>
  <c r="H6085" i="59"/>
  <c r="I6084" i="59"/>
  <c r="G6082" i="59"/>
  <c r="C6082" i="59"/>
  <c r="H6081" i="59"/>
  <c r="I6080" i="59"/>
  <c r="G6078" i="59"/>
  <c r="C6078" i="59"/>
  <c r="H6077" i="59"/>
  <c r="I6076" i="59"/>
  <c r="G6074" i="59"/>
  <c r="C6074" i="59"/>
  <c r="H6073" i="59"/>
  <c r="I6072" i="59"/>
  <c r="G6070" i="59"/>
  <c r="C6070" i="59"/>
  <c r="H6069" i="59"/>
  <c r="I6068" i="59"/>
  <c r="G6066" i="59"/>
  <c r="C6066" i="59"/>
  <c r="H6065" i="59"/>
  <c r="I6064" i="59"/>
  <c r="G6062" i="59"/>
  <c r="C6062" i="59"/>
  <c r="H6061" i="59"/>
  <c r="I6060" i="59"/>
  <c r="G6058" i="59"/>
  <c r="C6058" i="59"/>
  <c r="H6057" i="59"/>
  <c r="I6056" i="59"/>
  <c r="G6054" i="59"/>
  <c r="C6054" i="59"/>
  <c r="H6053" i="59"/>
  <c r="I6052" i="59"/>
  <c r="G6050" i="59"/>
  <c r="C6050" i="59"/>
  <c r="H6049" i="59"/>
  <c r="I6048" i="59"/>
  <c r="G6046" i="59"/>
  <c r="C6046" i="59"/>
  <c r="H6045" i="59"/>
  <c r="I6044" i="59"/>
  <c r="G6042" i="59"/>
  <c r="C6042" i="59"/>
  <c r="H6041" i="59"/>
  <c r="I6040" i="59"/>
  <c r="G6038" i="59"/>
  <c r="C6038" i="59"/>
  <c r="H6037" i="59"/>
  <c r="I6036" i="59"/>
  <c r="G6034" i="59"/>
  <c r="C6034" i="59"/>
  <c r="H6033" i="59"/>
  <c r="I6032" i="59"/>
  <c r="G6030" i="59"/>
  <c r="C6030" i="59"/>
  <c r="H6029" i="59"/>
  <c r="I6028" i="59"/>
  <c r="G6026" i="59"/>
  <c r="C6026" i="59"/>
  <c r="H6025" i="59"/>
  <c r="I6024" i="59"/>
  <c r="G6022" i="59"/>
  <c r="C6022" i="59"/>
  <c r="H6021" i="59"/>
  <c r="I6020" i="59"/>
  <c r="G6018" i="59"/>
  <c r="C6018" i="59"/>
  <c r="H6017" i="59"/>
  <c r="I6016" i="59"/>
  <c r="G6014" i="59"/>
  <c r="C6014" i="59"/>
  <c r="H6013" i="59"/>
  <c r="I6012" i="59"/>
  <c r="G6010" i="59"/>
  <c r="C6010" i="59"/>
  <c r="H6009" i="59"/>
  <c r="I6008" i="59"/>
  <c r="G6006" i="59"/>
  <c r="C6006" i="59"/>
  <c r="H6005" i="59"/>
  <c r="I6004" i="59"/>
  <c r="G6002" i="59"/>
  <c r="C6002" i="59"/>
  <c r="H6001" i="59"/>
  <c r="I6000" i="59"/>
  <c r="G5998" i="59"/>
  <c r="C5998" i="59"/>
  <c r="H5997" i="59"/>
  <c r="I5996" i="59"/>
  <c r="G5994" i="59"/>
  <c r="C5994" i="59"/>
  <c r="H5993" i="59"/>
  <c r="I5992" i="59"/>
  <c r="G5990" i="59"/>
  <c r="C5990" i="59"/>
  <c r="H5989" i="59"/>
  <c r="I5988" i="59"/>
  <c r="G5986" i="59"/>
  <c r="C5986" i="59"/>
  <c r="H5985" i="59"/>
  <c r="I5984" i="59"/>
  <c r="G5982" i="59"/>
  <c r="C5982" i="59"/>
  <c r="H5981" i="59"/>
  <c r="I5980" i="59"/>
  <c r="G5978" i="59"/>
  <c r="C5978" i="59"/>
  <c r="H5977" i="59"/>
  <c r="I5976" i="59"/>
  <c r="G5974" i="59"/>
  <c r="C5974" i="59"/>
  <c r="H5973" i="59"/>
  <c r="I5972" i="59"/>
  <c r="G5970" i="59"/>
  <c r="C5970" i="59"/>
  <c r="H5969" i="59"/>
  <c r="I5968" i="59"/>
  <c r="G5966" i="59"/>
  <c r="C5966" i="59"/>
  <c r="H5965" i="59"/>
  <c r="I5964" i="59"/>
  <c r="G5962" i="59"/>
  <c r="C5962" i="59"/>
  <c r="H5961" i="59"/>
  <c r="I5960" i="59"/>
  <c r="G5958" i="59"/>
  <c r="C5958" i="59"/>
  <c r="H5957" i="59"/>
  <c r="I5956" i="59"/>
  <c r="G5954" i="59"/>
  <c r="C5954" i="59"/>
  <c r="H5953" i="59"/>
  <c r="I5952" i="59"/>
  <c r="G5950" i="59"/>
  <c r="C5950" i="59"/>
  <c r="H5949" i="59"/>
  <c r="I5948" i="59"/>
  <c r="G5946" i="59"/>
  <c r="C5946" i="59"/>
  <c r="H5945" i="59"/>
  <c r="I5944" i="59"/>
  <c r="G5942" i="59"/>
  <c r="C5942" i="59"/>
  <c r="H5941" i="59"/>
  <c r="I5940" i="59"/>
  <c r="G5938" i="59"/>
  <c r="C5938" i="59"/>
  <c r="H5937" i="59"/>
  <c r="I5936" i="59"/>
  <c r="G5934" i="59"/>
  <c r="C5934" i="59"/>
  <c r="H5933" i="59"/>
  <c r="I5932" i="59"/>
  <c r="G5930" i="59"/>
  <c r="C5930" i="59"/>
  <c r="H5929" i="59"/>
  <c r="I5928" i="59"/>
  <c r="G5926" i="59"/>
  <c r="C5926" i="59"/>
  <c r="H5925" i="59"/>
  <c r="I5924" i="59"/>
  <c r="G5922" i="59"/>
  <c r="C5922" i="59"/>
  <c r="H5921" i="59"/>
  <c r="I5920" i="59"/>
  <c r="G5918" i="59"/>
  <c r="C5918" i="59"/>
  <c r="H5917" i="59"/>
  <c r="I5916" i="59"/>
  <c r="G5914" i="59"/>
  <c r="C5914" i="59"/>
  <c r="H5913" i="59"/>
  <c r="I5912" i="59"/>
  <c r="G5910" i="59"/>
  <c r="C5910" i="59"/>
  <c r="H5909" i="59"/>
  <c r="I5908" i="59"/>
  <c r="G5906" i="59"/>
  <c r="C5906" i="59"/>
  <c r="H5905" i="59"/>
  <c r="I5904" i="59"/>
  <c r="G5902" i="59"/>
  <c r="C5902" i="59"/>
  <c r="H5901" i="59"/>
  <c r="I5900" i="59"/>
  <c r="G5898" i="59"/>
  <c r="C5898" i="59"/>
  <c r="H5897" i="59"/>
  <c r="I5896" i="59"/>
  <c r="G5894" i="59"/>
  <c r="C5894" i="59"/>
  <c r="H5893" i="59"/>
  <c r="I5892" i="59"/>
  <c r="G5890" i="59"/>
  <c r="C5890" i="59"/>
  <c r="H5889" i="59"/>
  <c r="I5888" i="59"/>
  <c r="G5886" i="59"/>
  <c r="C5886" i="59"/>
  <c r="H5885" i="59"/>
  <c r="I5884" i="59"/>
  <c r="G5882" i="59"/>
  <c r="C5882" i="59"/>
  <c r="H5881" i="59"/>
  <c r="I5880" i="59"/>
  <c r="G5878" i="59"/>
  <c r="C5878" i="59"/>
  <c r="H5877" i="59"/>
  <c r="I5876" i="59"/>
  <c r="G5874" i="59"/>
  <c r="C5874" i="59"/>
  <c r="H5873" i="59"/>
  <c r="I5872" i="59"/>
  <c r="G5870" i="59"/>
  <c r="C5870" i="59"/>
  <c r="H5869" i="59"/>
  <c r="I5868" i="59"/>
  <c r="G5866" i="59"/>
  <c r="C5866" i="59"/>
  <c r="H5865" i="59"/>
  <c r="I5864" i="59"/>
  <c r="G5862" i="59"/>
  <c r="C5862" i="59"/>
  <c r="H5861" i="59"/>
  <c r="I5860" i="59"/>
  <c r="G5858" i="59"/>
  <c r="C5858" i="59"/>
  <c r="H5857" i="59"/>
  <c r="I5856" i="59"/>
  <c r="G5854" i="59"/>
  <c r="C5854" i="59"/>
  <c r="H5853" i="59"/>
  <c r="I5852" i="59"/>
  <c r="G5850" i="59"/>
  <c r="C5850" i="59"/>
  <c r="H5849" i="59"/>
  <c r="I5848" i="59"/>
  <c r="G5846" i="59"/>
  <c r="C5846" i="59"/>
  <c r="H5845" i="59"/>
  <c r="I5844" i="59"/>
  <c r="G5842" i="59"/>
  <c r="C5842" i="59"/>
  <c r="H5841" i="59"/>
  <c r="I5840" i="59"/>
  <c r="G5838" i="59"/>
  <c r="C5838" i="59"/>
  <c r="H5837" i="59"/>
  <c r="I5836" i="59"/>
  <c r="G5834" i="59"/>
  <c r="C5834" i="59"/>
  <c r="H5833" i="59"/>
  <c r="I5832" i="59"/>
  <c r="G5830" i="59"/>
  <c r="C5830" i="59"/>
  <c r="H5829" i="59"/>
  <c r="I5828" i="59"/>
  <c r="G5826" i="59"/>
  <c r="C5826" i="59"/>
  <c r="H5825" i="59"/>
  <c r="I5824" i="59"/>
  <c r="G5822" i="59"/>
  <c r="C5822" i="59"/>
  <c r="H5821" i="59"/>
  <c r="I5820" i="59"/>
  <c r="G5818" i="59"/>
  <c r="C5818" i="59"/>
  <c r="H5817" i="59"/>
  <c r="I5816" i="59"/>
  <c r="G5814" i="59"/>
  <c r="C5814" i="59"/>
  <c r="H5813" i="59"/>
  <c r="I5812" i="59"/>
  <c r="G5810" i="59"/>
  <c r="C5810" i="59"/>
  <c r="H5809" i="59"/>
  <c r="I5808" i="59"/>
  <c r="G5806" i="59"/>
  <c r="C5806" i="59"/>
  <c r="H5805" i="59"/>
  <c r="I5804" i="59"/>
  <c r="G5802" i="59"/>
  <c r="C5802" i="59"/>
  <c r="H5801" i="59"/>
  <c r="I5800" i="59"/>
  <c r="G5798" i="59"/>
  <c r="C5798" i="59"/>
  <c r="H5797" i="59"/>
  <c r="I5796" i="59"/>
  <c r="G5794" i="59"/>
  <c r="C5794" i="59"/>
  <c r="H5793" i="59"/>
  <c r="I5792" i="59"/>
  <c r="G5790" i="59"/>
  <c r="C5790" i="59"/>
  <c r="H5789" i="59"/>
  <c r="I5788" i="59"/>
  <c r="G5786" i="59"/>
  <c r="C5786" i="59"/>
  <c r="H5785" i="59"/>
  <c r="I5784" i="59"/>
  <c r="G5782" i="59"/>
  <c r="C5782" i="59"/>
  <c r="H5781" i="59"/>
  <c r="I5780" i="59"/>
  <c r="G5778" i="59"/>
  <c r="C5778" i="59"/>
  <c r="H5777" i="59"/>
  <c r="I5776" i="59"/>
  <c r="G5774" i="59"/>
  <c r="C5774" i="59"/>
  <c r="H5773" i="59"/>
  <c r="I5772" i="59"/>
  <c r="G5770" i="59"/>
  <c r="C5770" i="59"/>
  <c r="H5769" i="59"/>
  <c r="I5768" i="59"/>
  <c r="G5766" i="59"/>
  <c r="C5766" i="59"/>
  <c r="H5765" i="59"/>
  <c r="I5764" i="59"/>
  <c r="G5762" i="59"/>
  <c r="C5762" i="59"/>
  <c r="H5761" i="59"/>
  <c r="I5760" i="59"/>
  <c r="G5758" i="59"/>
  <c r="C5758" i="59"/>
  <c r="H5757" i="59"/>
  <c r="I5756" i="59"/>
  <c r="G5754" i="59"/>
  <c r="C5754" i="59"/>
  <c r="H5753" i="59"/>
  <c r="I5752" i="59"/>
  <c r="G5750" i="59"/>
  <c r="C5750" i="59"/>
  <c r="H5749" i="59"/>
  <c r="I5748" i="59"/>
  <c r="C5745" i="59"/>
  <c r="G5745" i="59"/>
  <c r="F5744" i="59"/>
  <c r="I5740" i="59"/>
  <c r="E5739" i="59"/>
  <c r="I5739" i="59"/>
  <c r="C5737" i="59"/>
  <c r="G5737" i="59"/>
  <c r="F5736" i="59"/>
  <c r="D5732" i="59"/>
  <c r="H5732" i="59"/>
  <c r="E5732" i="59"/>
  <c r="I5725" i="59"/>
  <c r="D5724" i="59"/>
  <c r="H5724" i="59"/>
  <c r="E5724" i="59"/>
  <c r="I5724" i="59"/>
  <c r="I5717" i="59"/>
  <c r="D5716" i="59"/>
  <c r="H5716" i="59"/>
  <c r="E5716" i="59"/>
  <c r="I5716" i="59"/>
  <c r="I5709" i="59"/>
  <c r="D5708" i="59"/>
  <c r="H5708" i="59"/>
  <c r="E5708" i="59"/>
  <c r="I5708" i="59"/>
  <c r="I5701" i="59"/>
  <c r="D5700" i="59"/>
  <c r="H5700" i="59"/>
  <c r="E5700" i="59"/>
  <c r="I5700" i="59"/>
  <c r="I5693" i="59"/>
  <c r="D5692" i="59"/>
  <c r="H5692" i="59"/>
  <c r="E5692" i="59"/>
  <c r="I5692" i="59"/>
  <c r="I5685" i="59"/>
  <c r="D5684" i="59"/>
  <c r="H5684" i="59"/>
  <c r="E5684" i="59"/>
  <c r="I5684" i="59"/>
  <c r="I5677" i="59"/>
  <c r="D5676" i="59"/>
  <c r="H5676" i="59"/>
  <c r="E5676" i="59"/>
  <c r="I5676" i="59"/>
  <c r="F5672" i="59"/>
  <c r="D5740" i="59"/>
  <c r="H5740" i="59"/>
  <c r="C5729" i="59"/>
  <c r="G5729" i="59"/>
  <c r="D5729" i="59"/>
  <c r="H5729" i="59"/>
  <c r="C5721" i="59"/>
  <c r="G5721" i="59"/>
  <c r="D5721" i="59"/>
  <c r="H5721" i="59"/>
  <c r="C5713" i="59"/>
  <c r="G5713" i="59"/>
  <c r="D5713" i="59"/>
  <c r="H5713" i="59"/>
  <c r="C5705" i="59"/>
  <c r="G5705" i="59"/>
  <c r="D5705" i="59"/>
  <c r="H5705" i="59"/>
  <c r="C5697" i="59"/>
  <c r="G5697" i="59"/>
  <c r="D5697" i="59"/>
  <c r="H5697" i="59"/>
  <c r="F5693" i="59"/>
  <c r="C5689" i="59"/>
  <c r="G5689" i="59"/>
  <c r="D5689" i="59"/>
  <c r="H5689" i="59"/>
  <c r="C5681" i="59"/>
  <c r="G5681" i="59"/>
  <c r="D5681" i="59"/>
  <c r="H5681" i="59"/>
  <c r="C5673" i="59"/>
  <c r="G5673" i="59"/>
  <c r="D5673" i="59"/>
  <c r="H5673" i="59"/>
  <c r="I6094" i="59"/>
  <c r="I6090" i="59"/>
  <c r="I6086" i="59"/>
  <c r="I6082" i="59"/>
  <c r="I6078" i="59"/>
  <c r="I6074" i="59"/>
  <c r="I6070" i="59"/>
  <c r="I6066" i="59"/>
  <c r="I6062" i="59"/>
  <c r="I6058" i="59"/>
  <c r="I6054" i="59"/>
  <c r="I6050" i="59"/>
  <c r="I6046" i="59"/>
  <c r="I6042" i="59"/>
  <c r="I6038" i="59"/>
  <c r="I6034" i="59"/>
  <c r="I6030" i="59"/>
  <c r="I6026" i="59"/>
  <c r="I6022" i="59"/>
  <c r="I6018" i="59"/>
  <c r="I6014" i="59"/>
  <c r="I6010" i="59"/>
  <c r="I6006" i="59"/>
  <c r="I6002" i="59"/>
  <c r="I5998" i="59"/>
  <c r="I5994" i="59"/>
  <c r="I5990" i="59"/>
  <c r="I5986" i="59"/>
  <c r="I5982" i="59"/>
  <c r="I5978" i="59"/>
  <c r="I5974" i="59"/>
  <c r="I5970" i="59"/>
  <c r="I5966" i="59"/>
  <c r="I5962" i="59"/>
  <c r="I5958" i="59"/>
  <c r="I5954" i="59"/>
  <c r="I5950" i="59"/>
  <c r="I5946" i="59"/>
  <c r="I5942" i="59"/>
  <c r="I5938" i="59"/>
  <c r="I5934" i="59"/>
  <c r="I5930" i="59"/>
  <c r="I5926" i="59"/>
  <c r="I5922" i="59"/>
  <c r="I5918" i="59"/>
  <c r="I5914" i="59"/>
  <c r="I5910" i="59"/>
  <c r="I5906" i="59"/>
  <c r="I5902" i="59"/>
  <c r="I5898" i="59"/>
  <c r="I5894" i="59"/>
  <c r="I5890" i="59"/>
  <c r="I5886" i="59"/>
  <c r="I5882" i="59"/>
  <c r="I5878" i="59"/>
  <c r="I5874" i="59"/>
  <c r="I5870" i="59"/>
  <c r="I5866" i="59"/>
  <c r="I5862" i="59"/>
  <c r="I5858" i="59"/>
  <c r="I5854" i="59"/>
  <c r="I5850" i="59"/>
  <c r="I5846" i="59"/>
  <c r="I5842" i="59"/>
  <c r="I5838" i="59"/>
  <c r="I5834" i="59"/>
  <c r="I5830" i="59"/>
  <c r="I5826" i="59"/>
  <c r="I5822" i="59"/>
  <c r="I5818" i="59"/>
  <c r="I5814" i="59"/>
  <c r="I5810" i="59"/>
  <c r="I5806" i="59"/>
  <c r="I5802" i="59"/>
  <c r="I5798" i="59"/>
  <c r="I5794" i="59"/>
  <c r="I5790" i="59"/>
  <c r="I5786" i="59"/>
  <c r="I5782" i="59"/>
  <c r="I5778" i="59"/>
  <c r="I5774" i="59"/>
  <c r="I5770" i="59"/>
  <c r="I5766" i="59"/>
  <c r="I5762" i="59"/>
  <c r="I5758" i="59"/>
  <c r="I5754" i="59"/>
  <c r="I5750" i="59"/>
  <c r="E5743" i="59"/>
  <c r="I5743" i="59"/>
  <c r="C5741" i="59"/>
  <c r="G5741" i="59"/>
  <c r="F5740" i="59"/>
  <c r="E5735" i="59"/>
  <c r="I5735" i="59"/>
  <c r="C5733" i="59"/>
  <c r="G5733" i="59"/>
  <c r="I5729" i="59"/>
  <c r="D5728" i="59"/>
  <c r="H5728" i="59"/>
  <c r="E5728" i="59"/>
  <c r="I5728" i="59"/>
  <c r="E5725" i="59"/>
  <c r="I5721" i="59"/>
  <c r="D5720" i="59"/>
  <c r="H5720" i="59"/>
  <c r="E5720" i="59"/>
  <c r="I5720" i="59"/>
  <c r="E5717" i="59"/>
  <c r="I5713" i="59"/>
  <c r="D5712" i="59"/>
  <c r="H5712" i="59"/>
  <c r="E5712" i="59"/>
  <c r="I5712" i="59"/>
  <c r="E5709" i="59"/>
  <c r="I5705" i="59"/>
  <c r="D5704" i="59"/>
  <c r="H5704" i="59"/>
  <c r="E5704" i="59"/>
  <c r="I5704" i="59"/>
  <c r="E5701" i="59"/>
  <c r="I5697" i="59"/>
  <c r="D5696" i="59"/>
  <c r="H5696" i="59"/>
  <c r="E5696" i="59"/>
  <c r="I5696" i="59"/>
  <c r="E5693" i="59"/>
  <c r="I5689" i="59"/>
  <c r="D5688" i="59"/>
  <c r="H5688" i="59"/>
  <c r="E5688" i="59"/>
  <c r="I5688" i="59"/>
  <c r="I5681" i="59"/>
  <c r="D5680" i="59"/>
  <c r="H5680" i="59"/>
  <c r="E5680" i="59"/>
  <c r="I5680" i="59"/>
  <c r="I5673" i="59"/>
  <c r="D5672" i="59"/>
  <c r="H5672" i="59"/>
  <c r="E5672" i="59"/>
  <c r="I5672" i="59"/>
  <c r="C5668" i="59"/>
  <c r="G5668" i="59"/>
  <c r="D5668" i="59"/>
  <c r="H5668" i="59"/>
  <c r="E5668" i="59"/>
  <c r="I5668" i="59"/>
  <c r="C5664" i="59"/>
  <c r="G5664" i="59"/>
  <c r="D5664" i="59"/>
  <c r="H5664" i="59"/>
  <c r="E5664" i="59"/>
  <c r="I5664" i="59"/>
  <c r="H5669" i="59"/>
  <c r="D5669" i="59"/>
  <c r="H5665" i="59"/>
  <c r="D5665" i="59"/>
  <c r="H5661" i="59"/>
  <c r="D5661" i="59"/>
  <c r="I5660" i="59"/>
  <c r="E5660" i="59"/>
  <c r="H5657" i="59"/>
  <c r="D5657" i="59"/>
  <c r="I5656" i="59"/>
  <c r="E5656" i="59"/>
  <c r="H5653" i="59"/>
  <c r="D5653" i="59"/>
  <c r="I5652" i="59"/>
  <c r="E5652" i="59"/>
  <c r="H5649" i="59"/>
  <c r="D5649" i="59"/>
  <c r="I5648" i="59"/>
  <c r="E5648" i="59"/>
  <c r="H5645" i="59"/>
  <c r="D5645" i="59"/>
  <c r="I5644" i="59"/>
  <c r="E5644" i="59"/>
  <c r="H5641" i="59"/>
  <c r="D5641" i="59"/>
  <c r="I5640" i="59"/>
  <c r="E5640" i="59"/>
  <c r="H5637" i="59"/>
  <c r="D5637" i="59"/>
  <c r="I5636" i="59"/>
  <c r="E5636" i="59"/>
  <c r="H5633" i="59"/>
  <c r="D5633" i="59"/>
  <c r="I5632" i="59"/>
  <c r="E5632" i="59"/>
  <c r="H5629" i="59"/>
  <c r="D5629" i="59"/>
  <c r="I5628" i="59"/>
  <c r="E5628" i="59"/>
  <c r="H5625" i="59"/>
  <c r="D5625" i="59"/>
  <c r="I5624" i="59"/>
  <c r="E5624" i="59"/>
  <c r="H5621" i="59"/>
  <c r="D5621" i="59"/>
  <c r="I5620" i="59"/>
  <c r="E5620" i="59"/>
  <c r="H5617" i="59"/>
  <c r="D5617" i="59"/>
  <c r="I5616" i="59"/>
  <c r="E5616" i="59"/>
  <c r="H5613" i="59"/>
  <c r="D5613" i="59"/>
  <c r="I5612" i="59"/>
  <c r="E5612" i="59"/>
  <c r="H5609" i="59"/>
  <c r="D5609" i="59"/>
  <c r="I5608" i="59"/>
  <c r="E5608" i="59"/>
  <c r="H5605" i="59"/>
  <c r="D5605" i="59"/>
  <c r="I5604" i="59"/>
  <c r="E5604" i="59"/>
  <c r="H5601" i="59"/>
  <c r="D5601" i="59"/>
  <c r="I5600" i="59"/>
  <c r="E5600" i="59"/>
  <c r="H5597" i="59"/>
  <c r="D5597" i="59"/>
  <c r="I5596" i="59"/>
  <c r="E5596" i="59"/>
  <c r="H5593" i="59"/>
  <c r="D5593" i="59"/>
  <c r="I5592" i="59"/>
  <c r="E5592" i="59"/>
  <c r="H5589" i="59"/>
  <c r="D5589" i="59"/>
  <c r="I5588" i="59"/>
  <c r="E5588" i="59"/>
  <c r="H5585" i="59"/>
  <c r="D5585" i="59"/>
  <c r="I5584" i="59"/>
  <c r="E5584" i="59"/>
  <c r="H5581" i="59"/>
  <c r="D5581" i="59"/>
  <c r="I5580" i="59"/>
  <c r="E5580" i="59"/>
  <c r="H5577" i="59"/>
  <c r="D5577" i="59"/>
  <c r="I5576" i="59"/>
  <c r="E5576" i="59"/>
  <c r="H5573" i="59"/>
  <c r="D5573" i="59"/>
  <c r="I5572" i="59"/>
  <c r="E5572" i="59"/>
  <c r="H5569" i="59"/>
  <c r="D5569" i="59"/>
  <c r="I5568" i="59"/>
  <c r="E5568" i="59"/>
  <c r="H5565" i="59"/>
  <c r="D5565" i="59"/>
  <c r="I5564" i="59"/>
  <c r="E5564" i="59"/>
  <c r="H5561" i="59"/>
  <c r="D5561" i="59"/>
  <c r="I5560" i="59"/>
  <c r="E5560" i="59"/>
  <c r="H5557" i="59"/>
  <c r="D5557" i="59"/>
  <c r="I5556" i="59"/>
  <c r="E5556" i="59"/>
  <c r="H5553" i="59"/>
  <c r="D5553" i="59"/>
  <c r="I5552" i="59"/>
  <c r="E5552" i="59"/>
  <c r="H5549" i="59"/>
  <c r="D5549" i="59"/>
  <c r="I5548" i="59"/>
  <c r="E5548" i="59"/>
  <c r="H5545" i="59"/>
  <c r="D5545" i="59"/>
  <c r="I5544" i="59"/>
  <c r="E5544" i="59"/>
  <c r="H5541" i="59"/>
  <c r="D5541" i="59"/>
  <c r="I5540" i="59"/>
  <c r="E5540" i="59"/>
  <c r="H5537" i="59"/>
  <c r="D5537" i="59"/>
  <c r="I5536" i="59"/>
  <c r="E5536" i="59"/>
  <c r="H5533" i="59"/>
  <c r="D5533" i="59"/>
  <c r="H5529" i="59"/>
  <c r="D5529" i="59"/>
  <c r="H5525" i="59"/>
  <c r="D5525" i="59"/>
  <c r="H5521" i="59"/>
  <c r="D5521" i="59"/>
  <c r="H5517" i="59"/>
  <c r="D5517" i="59"/>
  <c r="H5513" i="59"/>
  <c r="D5513" i="59"/>
  <c r="C5493" i="59"/>
  <c r="G5493" i="59"/>
  <c r="E5487" i="59"/>
  <c r="I5487" i="59"/>
  <c r="C5485" i="59"/>
  <c r="G5485" i="59"/>
  <c r="E5479" i="59"/>
  <c r="I5479" i="59"/>
  <c r="C5477" i="59"/>
  <c r="G5477" i="59"/>
  <c r="E5471" i="59"/>
  <c r="I5471" i="59"/>
  <c r="C5469" i="59"/>
  <c r="G5469" i="59"/>
  <c r="E5463" i="59"/>
  <c r="I5463" i="59"/>
  <c r="C5461" i="59"/>
  <c r="G5461" i="59"/>
  <c r="E5455" i="59"/>
  <c r="I5455" i="59"/>
  <c r="C5453" i="59"/>
  <c r="G5453" i="59"/>
  <c r="E5447" i="59"/>
  <c r="I5447" i="59"/>
  <c r="C5445" i="59"/>
  <c r="G5445" i="59"/>
  <c r="E5439" i="59"/>
  <c r="I5439" i="59"/>
  <c r="C5437" i="59"/>
  <c r="G5437" i="59"/>
  <c r="E5431" i="59"/>
  <c r="I5431" i="59"/>
  <c r="C5429" i="59"/>
  <c r="G5429" i="59"/>
  <c r="E5425" i="59"/>
  <c r="E5423" i="59"/>
  <c r="I5423" i="59"/>
  <c r="C5421" i="59"/>
  <c r="G5421" i="59"/>
  <c r="E5415" i="59"/>
  <c r="I5415" i="59"/>
  <c r="C5413" i="59"/>
  <c r="G5413" i="59"/>
  <c r="E5407" i="59"/>
  <c r="I5407" i="59"/>
  <c r="C5405" i="59"/>
  <c r="G5405" i="59"/>
  <c r="E5399" i="59"/>
  <c r="I5399" i="59"/>
  <c r="C5397" i="59"/>
  <c r="G5397" i="59"/>
  <c r="E5391" i="59"/>
  <c r="I5391" i="59"/>
  <c r="C5389" i="59"/>
  <c r="G5389" i="59"/>
  <c r="D5387" i="59"/>
  <c r="E5385" i="59"/>
  <c r="E5383" i="59"/>
  <c r="I5383" i="59"/>
  <c r="C5381" i="59"/>
  <c r="G5381" i="59"/>
  <c r="D5379" i="59"/>
  <c r="E5377" i="59"/>
  <c r="E5375" i="59"/>
  <c r="I5375" i="59"/>
  <c r="C5373" i="59"/>
  <c r="G5373" i="59"/>
  <c r="D5371" i="59"/>
  <c r="E5369" i="59"/>
  <c r="E5367" i="59"/>
  <c r="I5367" i="59"/>
  <c r="C5365" i="59"/>
  <c r="G5365" i="59"/>
  <c r="D5363" i="59"/>
  <c r="E5361" i="59"/>
  <c r="E5359" i="59"/>
  <c r="I5359" i="59"/>
  <c r="C5357" i="59"/>
  <c r="G5357" i="59"/>
  <c r="I5352" i="59"/>
  <c r="E5351" i="59"/>
  <c r="I5351" i="59"/>
  <c r="C5345" i="59"/>
  <c r="G5345" i="59"/>
  <c r="D5345" i="59"/>
  <c r="H5345" i="59"/>
  <c r="C5337" i="59"/>
  <c r="G5337" i="59"/>
  <c r="D5337" i="59"/>
  <c r="H5337" i="59"/>
  <c r="C5329" i="59"/>
  <c r="G5329" i="59"/>
  <c r="D5329" i="59"/>
  <c r="H5329" i="59"/>
  <c r="C5321" i="59"/>
  <c r="G5321" i="59"/>
  <c r="D5321" i="59"/>
  <c r="H5321" i="59"/>
  <c r="C5313" i="59"/>
  <c r="G5313" i="59"/>
  <c r="D5313" i="59"/>
  <c r="H5313" i="59"/>
  <c r="F5309" i="59"/>
  <c r="G5308" i="59"/>
  <c r="C5305" i="59"/>
  <c r="G5305" i="59"/>
  <c r="D5305" i="59"/>
  <c r="H5305" i="59"/>
  <c r="F5301" i="59"/>
  <c r="G5300" i="59"/>
  <c r="C5297" i="59"/>
  <c r="G5297" i="59"/>
  <c r="D5297" i="59"/>
  <c r="H5297" i="59"/>
  <c r="F5293" i="59"/>
  <c r="G5292" i="59"/>
  <c r="C5289" i="59"/>
  <c r="G5289" i="59"/>
  <c r="D5289" i="59"/>
  <c r="H5289" i="59"/>
  <c r="F5285" i="59"/>
  <c r="G5284" i="59"/>
  <c r="C5281" i="59"/>
  <c r="G5281" i="59"/>
  <c r="D5281" i="59"/>
  <c r="H5281" i="59"/>
  <c r="F5277" i="59"/>
  <c r="G5276" i="59"/>
  <c r="C5273" i="59"/>
  <c r="G5273" i="59"/>
  <c r="D5273" i="59"/>
  <c r="H5273" i="59"/>
  <c r="F5269" i="59"/>
  <c r="C5265" i="59"/>
  <c r="G5265" i="59"/>
  <c r="D5265" i="59"/>
  <c r="H5265" i="59"/>
  <c r="F5261" i="59"/>
  <c r="C5257" i="59"/>
  <c r="G5257" i="59"/>
  <c r="D5257" i="59"/>
  <c r="H5257" i="59"/>
  <c r="C5249" i="59"/>
  <c r="G5249" i="59"/>
  <c r="D5249" i="59"/>
  <c r="H5249" i="59"/>
  <c r="C5241" i="59"/>
  <c r="G5241" i="59"/>
  <c r="D5241" i="59"/>
  <c r="H5241" i="59"/>
  <c r="C5233" i="59"/>
  <c r="G5233" i="59"/>
  <c r="D5233" i="59"/>
  <c r="H5233" i="59"/>
  <c r="C5225" i="59"/>
  <c r="G5225" i="59"/>
  <c r="D5225" i="59"/>
  <c r="H5225" i="59"/>
  <c r="C5217" i="59"/>
  <c r="G5217" i="59"/>
  <c r="D5217" i="59"/>
  <c r="H5217" i="59"/>
  <c r="C5209" i="59"/>
  <c r="G5209" i="59"/>
  <c r="D5209" i="59"/>
  <c r="H5209" i="59"/>
  <c r="C5201" i="59"/>
  <c r="G5201" i="59"/>
  <c r="D5201" i="59"/>
  <c r="H5201" i="59"/>
  <c r="C5193" i="59"/>
  <c r="G5193" i="59"/>
  <c r="D5193" i="59"/>
  <c r="H5193" i="59"/>
  <c r="C5185" i="59"/>
  <c r="G5185" i="59"/>
  <c r="D5185" i="59"/>
  <c r="H5185" i="59"/>
  <c r="C5177" i="59"/>
  <c r="G5177" i="59"/>
  <c r="D5177" i="59"/>
  <c r="H5177" i="59"/>
  <c r="C5169" i="59"/>
  <c r="G5169" i="59"/>
  <c r="D5169" i="59"/>
  <c r="H5169" i="59"/>
  <c r="C5161" i="59"/>
  <c r="G5161" i="59"/>
  <c r="D5161" i="59"/>
  <c r="H5161" i="59"/>
  <c r="F5157" i="59"/>
  <c r="C5153" i="59"/>
  <c r="G5153" i="59"/>
  <c r="D5153" i="59"/>
  <c r="H5153" i="59"/>
  <c r="F5149" i="59"/>
  <c r="C5145" i="59"/>
  <c r="G5145" i="59"/>
  <c r="D5145" i="59"/>
  <c r="H5145" i="59"/>
  <c r="F5141" i="59"/>
  <c r="C5137" i="59"/>
  <c r="G5137" i="59"/>
  <c r="D5137" i="59"/>
  <c r="H5137" i="59"/>
  <c r="F5133" i="59"/>
  <c r="C5129" i="59"/>
  <c r="G5129" i="59"/>
  <c r="D5129" i="59"/>
  <c r="H5129" i="59"/>
  <c r="F5125" i="59"/>
  <c r="C5121" i="59"/>
  <c r="G5121" i="59"/>
  <c r="D5121" i="59"/>
  <c r="H5121" i="59"/>
  <c r="F5117" i="59"/>
  <c r="C5113" i="59"/>
  <c r="G5113" i="59"/>
  <c r="D5113" i="59"/>
  <c r="H5113" i="59"/>
  <c r="F5109" i="59"/>
  <c r="C5105" i="59"/>
  <c r="G5105" i="59"/>
  <c r="D5105" i="59"/>
  <c r="H5105" i="59"/>
  <c r="F5101" i="59"/>
  <c r="C5097" i="59"/>
  <c r="G5097" i="59"/>
  <c r="D5097" i="59"/>
  <c r="H5097" i="59"/>
  <c r="F5093" i="59"/>
  <c r="C5089" i="59"/>
  <c r="G5089" i="59"/>
  <c r="D5089" i="59"/>
  <c r="H5089" i="59"/>
  <c r="F5085" i="59"/>
  <c r="C5081" i="59"/>
  <c r="G5081" i="59"/>
  <c r="D5081" i="59"/>
  <c r="H5081" i="59"/>
  <c r="F5077" i="59"/>
  <c r="C5073" i="59"/>
  <c r="G5073" i="59"/>
  <c r="D5073" i="59"/>
  <c r="H5073" i="59"/>
  <c r="F5069" i="59"/>
  <c r="C5065" i="59"/>
  <c r="G5065" i="59"/>
  <c r="D5065" i="59"/>
  <c r="H5065" i="59"/>
  <c r="F5061" i="59"/>
  <c r="C5057" i="59"/>
  <c r="G5057" i="59"/>
  <c r="D5057" i="59"/>
  <c r="H5057" i="59"/>
  <c r="F5053" i="59"/>
  <c r="C5049" i="59"/>
  <c r="G5049" i="59"/>
  <c r="D5049" i="59"/>
  <c r="H5049" i="59"/>
  <c r="F5045" i="59"/>
  <c r="C5041" i="59"/>
  <c r="G5041" i="59"/>
  <c r="D5041" i="59"/>
  <c r="H5041" i="59"/>
  <c r="F5037" i="59"/>
  <c r="C5033" i="59"/>
  <c r="G5033" i="59"/>
  <c r="D5033" i="59"/>
  <c r="H5033" i="59"/>
  <c r="F5029" i="59"/>
  <c r="C5025" i="59"/>
  <c r="G5025" i="59"/>
  <c r="D5025" i="59"/>
  <c r="H5025" i="59"/>
  <c r="F5021" i="59"/>
  <c r="C5017" i="59"/>
  <c r="G5017" i="59"/>
  <c r="D5017" i="59"/>
  <c r="H5017" i="59"/>
  <c r="F5013" i="59"/>
  <c r="C5009" i="59"/>
  <c r="G5009" i="59"/>
  <c r="D5009" i="59"/>
  <c r="H5009" i="59"/>
  <c r="F5005" i="59"/>
  <c r="C5001" i="59"/>
  <c r="G5001" i="59"/>
  <c r="D5001" i="59"/>
  <c r="H5001" i="59"/>
  <c r="F4997" i="59"/>
  <c r="C4993" i="59"/>
  <c r="G4993" i="59"/>
  <c r="D4993" i="59"/>
  <c r="H4993" i="59"/>
  <c r="F4989" i="59"/>
  <c r="C4985" i="59"/>
  <c r="G4985" i="59"/>
  <c r="D4985" i="59"/>
  <c r="H4985" i="59"/>
  <c r="F4981" i="59"/>
  <c r="C4977" i="59"/>
  <c r="G4977" i="59"/>
  <c r="D4977" i="59"/>
  <c r="H4977" i="59"/>
  <c r="G4972" i="59"/>
  <c r="C4969" i="59"/>
  <c r="G4969" i="59"/>
  <c r="D4969" i="59"/>
  <c r="H4969" i="59"/>
  <c r="G4964" i="59"/>
  <c r="C4961" i="59"/>
  <c r="G4961" i="59"/>
  <c r="D4961" i="59"/>
  <c r="H4961" i="59"/>
  <c r="G4956" i="59"/>
  <c r="C4953" i="59"/>
  <c r="G4953" i="59"/>
  <c r="D4953" i="59"/>
  <c r="H4953" i="59"/>
  <c r="G4948" i="59"/>
  <c r="C4945" i="59"/>
  <c r="G4945" i="59"/>
  <c r="D4945" i="59"/>
  <c r="H4945" i="59"/>
  <c r="G4940" i="59"/>
  <c r="C4937" i="59"/>
  <c r="G4937" i="59"/>
  <c r="D4937" i="59"/>
  <c r="H4937" i="59"/>
  <c r="G4932" i="59"/>
  <c r="C4929" i="59"/>
  <c r="G4929" i="59"/>
  <c r="D4929" i="59"/>
  <c r="H4929" i="59"/>
  <c r="C4913" i="59"/>
  <c r="G4913" i="59"/>
  <c r="D4913" i="59"/>
  <c r="H4913" i="59"/>
  <c r="E4913" i="59"/>
  <c r="D4912" i="59"/>
  <c r="H4912" i="59"/>
  <c r="E4912" i="59"/>
  <c r="I4912" i="59"/>
  <c r="F4912" i="59"/>
  <c r="C4909" i="59"/>
  <c r="G4909" i="59"/>
  <c r="D4909" i="59"/>
  <c r="H4909" i="59"/>
  <c r="I4909" i="59"/>
  <c r="C4881" i="59"/>
  <c r="G4881" i="59"/>
  <c r="D4881" i="59"/>
  <c r="H4881" i="59"/>
  <c r="E4881" i="59"/>
  <c r="C4865" i="59"/>
  <c r="G4865" i="59"/>
  <c r="D4865" i="59"/>
  <c r="H4865" i="59"/>
  <c r="E4865" i="59"/>
  <c r="F4865" i="59"/>
  <c r="I4865" i="59"/>
  <c r="C4849" i="59"/>
  <c r="G4849" i="59"/>
  <c r="D4849" i="59"/>
  <c r="H4849" i="59"/>
  <c r="E4849" i="59"/>
  <c r="F4849" i="59"/>
  <c r="I4849" i="59"/>
  <c r="C4833" i="59"/>
  <c r="G4833" i="59"/>
  <c r="D4833" i="59"/>
  <c r="H4833" i="59"/>
  <c r="E4833" i="59"/>
  <c r="F4833" i="59"/>
  <c r="I4833" i="59"/>
  <c r="C4817" i="59"/>
  <c r="G4817" i="59"/>
  <c r="D4817" i="59"/>
  <c r="H4817" i="59"/>
  <c r="E4817" i="59"/>
  <c r="F4817" i="59"/>
  <c r="I4817" i="59"/>
  <c r="C4801" i="59"/>
  <c r="G4801" i="59"/>
  <c r="D4801" i="59"/>
  <c r="H4801" i="59"/>
  <c r="E4801" i="59"/>
  <c r="F4801" i="59"/>
  <c r="I4801" i="59"/>
  <c r="C4785" i="59"/>
  <c r="G4785" i="59"/>
  <c r="D4785" i="59"/>
  <c r="H4785" i="59"/>
  <c r="E4785" i="59"/>
  <c r="F4785" i="59"/>
  <c r="I4785" i="59"/>
  <c r="C4769" i="59"/>
  <c r="G4769" i="59"/>
  <c r="D4769" i="59"/>
  <c r="H4769" i="59"/>
  <c r="E4769" i="59"/>
  <c r="F4769" i="59"/>
  <c r="I4769" i="59"/>
  <c r="C4753" i="59"/>
  <c r="G4753" i="59"/>
  <c r="D4753" i="59"/>
  <c r="H4753" i="59"/>
  <c r="E4753" i="59"/>
  <c r="F4753" i="59"/>
  <c r="I4753" i="59"/>
  <c r="I5731" i="59"/>
  <c r="I5727" i="59"/>
  <c r="I5723" i="59"/>
  <c r="I5719" i="59"/>
  <c r="I5715" i="59"/>
  <c r="I5711" i="59"/>
  <c r="I5707" i="59"/>
  <c r="I5703" i="59"/>
  <c r="I5699" i="59"/>
  <c r="I5695" i="59"/>
  <c r="I5691" i="59"/>
  <c r="I5687" i="59"/>
  <c r="I5683" i="59"/>
  <c r="I5679" i="59"/>
  <c r="I5675" i="59"/>
  <c r="I5671" i="59"/>
  <c r="G5669" i="59"/>
  <c r="I5667" i="59"/>
  <c r="G5665" i="59"/>
  <c r="I5663" i="59"/>
  <c r="G5661" i="59"/>
  <c r="H5660" i="59"/>
  <c r="D5660" i="59"/>
  <c r="I5659" i="59"/>
  <c r="G5657" i="59"/>
  <c r="H5656" i="59"/>
  <c r="D5656" i="59"/>
  <c r="I5655" i="59"/>
  <c r="G5653" i="59"/>
  <c r="H5652" i="59"/>
  <c r="D5652" i="59"/>
  <c r="I5651" i="59"/>
  <c r="G5649" i="59"/>
  <c r="H5648" i="59"/>
  <c r="D5648" i="59"/>
  <c r="I5647" i="59"/>
  <c r="G5645" i="59"/>
  <c r="H5644" i="59"/>
  <c r="D5644" i="59"/>
  <c r="I5643" i="59"/>
  <c r="G5641" i="59"/>
  <c r="H5640" i="59"/>
  <c r="D5640" i="59"/>
  <c r="I5639" i="59"/>
  <c r="G5637" i="59"/>
  <c r="H5636" i="59"/>
  <c r="D5636" i="59"/>
  <c r="I5635" i="59"/>
  <c r="G5633" i="59"/>
  <c r="H5632" i="59"/>
  <c r="D5632" i="59"/>
  <c r="I5631" i="59"/>
  <c r="G5629" i="59"/>
  <c r="H5628" i="59"/>
  <c r="D5628" i="59"/>
  <c r="I5627" i="59"/>
  <c r="G5625" i="59"/>
  <c r="H5624" i="59"/>
  <c r="D5624" i="59"/>
  <c r="I5623" i="59"/>
  <c r="G5621" i="59"/>
  <c r="H5620" i="59"/>
  <c r="D5620" i="59"/>
  <c r="I5619" i="59"/>
  <c r="G5617" i="59"/>
  <c r="H5616" i="59"/>
  <c r="D5616" i="59"/>
  <c r="I5615" i="59"/>
  <c r="G5613" i="59"/>
  <c r="H5612" i="59"/>
  <c r="D5612" i="59"/>
  <c r="I5611" i="59"/>
  <c r="G5609" i="59"/>
  <c r="H5608" i="59"/>
  <c r="D5608" i="59"/>
  <c r="I5607" i="59"/>
  <c r="G5605" i="59"/>
  <c r="H5604" i="59"/>
  <c r="D5604" i="59"/>
  <c r="I5603" i="59"/>
  <c r="G5601" i="59"/>
  <c r="H5600" i="59"/>
  <c r="D5600" i="59"/>
  <c r="I5599" i="59"/>
  <c r="G5597" i="59"/>
  <c r="H5596" i="59"/>
  <c r="D5596" i="59"/>
  <c r="I5595" i="59"/>
  <c r="G5593" i="59"/>
  <c r="H5592" i="59"/>
  <c r="D5592" i="59"/>
  <c r="I5591" i="59"/>
  <c r="G5589" i="59"/>
  <c r="H5588" i="59"/>
  <c r="D5588" i="59"/>
  <c r="I5587" i="59"/>
  <c r="G5585" i="59"/>
  <c r="H5584" i="59"/>
  <c r="D5584" i="59"/>
  <c r="I5583" i="59"/>
  <c r="G5581" i="59"/>
  <c r="H5580" i="59"/>
  <c r="D5580" i="59"/>
  <c r="I5579" i="59"/>
  <c r="G5577" i="59"/>
  <c r="H5576" i="59"/>
  <c r="D5576" i="59"/>
  <c r="I5575" i="59"/>
  <c r="G5573" i="59"/>
  <c r="H5572" i="59"/>
  <c r="D5572" i="59"/>
  <c r="I5571" i="59"/>
  <c r="G5569" i="59"/>
  <c r="H5568" i="59"/>
  <c r="D5568" i="59"/>
  <c r="I5567" i="59"/>
  <c r="G5565" i="59"/>
  <c r="H5564" i="59"/>
  <c r="D5564" i="59"/>
  <c r="I5563" i="59"/>
  <c r="G5561" i="59"/>
  <c r="H5560" i="59"/>
  <c r="D5560" i="59"/>
  <c r="I5559" i="59"/>
  <c r="G5557" i="59"/>
  <c r="H5556" i="59"/>
  <c r="D5556" i="59"/>
  <c r="I5555" i="59"/>
  <c r="G5553" i="59"/>
  <c r="H5552" i="59"/>
  <c r="D5552" i="59"/>
  <c r="I5551" i="59"/>
  <c r="G5549" i="59"/>
  <c r="H5548" i="59"/>
  <c r="D5548" i="59"/>
  <c r="I5547" i="59"/>
  <c r="G5545" i="59"/>
  <c r="H5544" i="59"/>
  <c r="D5544" i="59"/>
  <c r="I5543" i="59"/>
  <c r="G5541" i="59"/>
  <c r="H5540" i="59"/>
  <c r="D5540" i="59"/>
  <c r="I5539" i="59"/>
  <c r="G5537" i="59"/>
  <c r="H5536" i="59"/>
  <c r="D5536" i="59"/>
  <c r="I5535" i="59"/>
  <c r="G5533" i="59"/>
  <c r="C5533" i="59"/>
  <c r="I5531" i="59"/>
  <c r="E5531" i="59"/>
  <c r="G5529" i="59"/>
  <c r="C5529" i="59"/>
  <c r="I5527" i="59"/>
  <c r="E5527" i="59"/>
  <c r="G5525" i="59"/>
  <c r="C5525" i="59"/>
  <c r="I5523" i="59"/>
  <c r="E5523" i="59"/>
  <c r="G5521" i="59"/>
  <c r="C5521" i="59"/>
  <c r="I5519" i="59"/>
  <c r="E5519" i="59"/>
  <c r="G5517" i="59"/>
  <c r="C5517" i="59"/>
  <c r="I5515" i="59"/>
  <c r="E5515" i="59"/>
  <c r="G5513" i="59"/>
  <c r="C5513" i="59"/>
  <c r="I5511" i="59"/>
  <c r="E5511" i="59"/>
  <c r="G5509" i="59"/>
  <c r="C5509" i="59"/>
  <c r="I5507" i="59"/>
  <c r="E5507" i="59"/>
  <c r="G5505" i="59"/>
  <c r="C5505" i="59"/>
  <c r="I5503" i="59"/>
  <c r="E5503" i="59"/>
  <c r="G5501" i="59"/>
  <c r="C5501" i="59"/>
  <c r="I5499" i="59"/>
  <c r="E5499" i="59"/>
  <c r="G5497" i="59"/>
  <c r="C5497" i="59"/>
  <c r="I5495" i="59"/>
  <c r="E5495" i="59"/>
  <c r="F5493" i="59"/>
  <c r="H5491" i="59"/>
  <c r="I5489" i="59"/>
  <c r="D5488" i="59"/>
  <c r="H5488" i="59"/>
  <c r="F5487" i="59"/>
  <c r="F5485" i="59"/>
  <c r="H5483" i="59"/>
  <c r="I5481" i="59"/>
  <c r="D5480" i="59"/>
  <c r="H5480" i="59"/>
  <c r="F5479" i="59"/>
  <c r="F5477" i="59"/>
  <c r="H5475" i="59"/>
  <c r="I5473" i="59"/>
  <c r="D5472" i="59"/>
  <c r="H5472" i="59"/>
  <c r="F5471" i="59"/>
  <c r="F5469" i="59"/>
  <c r="H5467" i="59"/>
  <c r="I5465" i="59"/>
  <c r="D5464" i="59"/>
  <c r="H5464" i="59"/>
  <c r="F5463" i="59"/>
  <c r="F5461" i="59"/>
  <c r="H5459" i="59"/>
  <c r="I5457" i="59"/>
  <c r="D5456" i="59"/>
  <c r="H5456" i="59"/>
  <c r="F5455" i="59"/>
  <c r="F5453" i="59"/>
  <c r="H5451" i="59"/>
  <c r="I5449" i="59"/>
  <c r="D5448" i="59"/>
  <c r="H5448" i="59"/>
  <c r="F5447" i="59"/>
  <c r="F5445" i="59"/>
  <c r="H5443" i="59"/>
  <c r="I5441" i="59"/>
  <c r="D5440" i="59"/>
  <c r="H5440" i="59"/>
  <c r="F5439" i="59"/>
  <c r="F5437" i="59"/>
  <c r="H5435" i="59"/>
  <c r="I5433" i="59"/>
  <c r="D5432" i="59"/>
  <c r="H5432" i="59"/>
  <c r="F5431" i="59"/>
  <c r="F5429" i="59"/>
  <c r="H5427" i="59"/>
  <c r="I5425" i="59"/>
  <c r="D5424" i="59"/>
  <c r="H5424" i="59"/>
  <c r="F5423" i="59"/>
  <c r="F5421" i="59"/>
  <c r="H5419" i="59"/>
  <c r="I5417" i="59"/>
  <c r="D5416" i="59"/>
  <c r="H5416" i="59"/>
  <c r="F5415" i="59"/>
  <c r="F5413" i="59"/>
  <c r="H5411" i="59"/>
  <c r="I5409" i="59"/>
  <c r="D5408" i="59"/>
  <c r="H5408" i="59"/>
  <c r="F5407" i="59"/>
  <c r="F5405" i="59"/>
  <c r="H5403" i="59"/>
  <c r="I5401" i="59"/>
  <c r="D5400" i="59"/>
  <c r="H5400" i="59"/>
  <c r="F5399" i="59"/>
  <c r="F5397" i="59"/>
  <c r="H5395" i="59"/>
  <c r="I5393" i="59"/>
  <c r="D5392" i="59"/>
  <c r="H5392" i="59"/>
  <c r="F5391" i="59"/>
  <c r="F5389" i="59"/>
  <c r="H5387" i="59"/>
  <c r="I5385" i="59"/>
  <c r="D5384" i="59"/>
  <c r="H5384" i="59"/>
  <c r="F5383" i="59"/>
  <c r="F5381" i="59"/>
  <c r="H5379" i="59"/>
  <c r="I5377" i="59"/>
  <c r="D5376" i="59"/>
  <c r="H5376" i="59"/>
  <c r="F5375" i="59"/>
  <c r="F5373" i="59"/>
  <c r="H5371" i="59"/>
  <c r="I5369" i="59"/>
  <c r="D5368" i="59"/>
  <c r="H5368" i="59"/>
  <c r="F5367" i="59"/>
  <c r="F5365" i="59"/>
  <c r="H5363" i="59"/>
  <c r="I5361" i="59"/>
  <c r="D5360" i="59"/>
  <c r="H5360" i="59"/>
  <c r="F5359" i="59"/>
  <c r="D5352" i="59"/>
  <c r="H5352" i="59"/>
  <c r="D5344" i="59"/>
  <c r="H5344" i="59"/>
  <c r="E5344" i="59"/>
  <c r="I5344" i="59"/>
  <c r="D5336" i="59"/>
  <c r="H5336" i="59"/>
  <c r="E5336" i="59"/>
  <c r="I5336" i="59"/>
  <c r="D5328" i="59"/>
  <c r="H5328" i="59"/>
  <c r="E5328" i="59"/>
  <c r="I5328" i="59"/>
  <c r="D5320" i="59"/>
  <c r="H5320" i="59"/>
  <c r="E5320" i="59"/>
  <c r="I5320" i="59"/>
  <c r="I5313" i="59"/>
  <c r="D5312" i="59"/>
  <c r="H5312" i="59"/>
  <c r="E5312" i="59"/>
  <c r="I5312" i="59"/>
  <c r="I5305" i="59"/>
  <c r="D5304" i="59"/>
  <c r="H5304" i="59"/>
  <c r="E5304" i="59"/>
  <c r="I5304" i="59"/>
  <c r="I5297" i="59"/>
  <c r="D5296" i="59"/>
  <c r="H5296" i="59"/>
  <c r="E5296" i="59"/>
  <c r="I5296" i="59"/>
  <c r="I5289" i="59"/>
  <c r="D5288" i="59"/>
  <c r="H5288" i="59"/>
  <c r="E5288" i="59"/>
  <c r="I5288" i="59"/>
  <c r="I5281" i="59"/>
  <c r="D5280" i="59"/>
  <c r="H5280" i="59"/>
  <c r="E5280" i="59"/>
  <c r="I5280" i="59"/>
  <c r="I5273" i="59"/>
  <c r="D5272" i="59"/>
  <c r="H5272" i="59"/>
  <c r="E5272" i="59"/>
  <c r="I5272" i="59"/>
  <c r="I5265" i="59"/>
  <c r="D5264" i="59"/>
  <c r="H5264" i="59"/>
  <c r="E5264" i="59"/>
  <c r="I5264" i="59"/>
  <c r="I5257" i="59"/>
  <c r="D5256" i="59"/>
  <c r="H5256" i="59"/>
  <c r="E5256" i="59"/>
  <c r="I5256" i="59"/>
  <c r="I5249" i="59"/>
  <c r="D5248" i="59"/>
  <c r="H5248" i="59"/>
  <c r="E5248" i="59"/>
  <c r="I5248" i="59"/>
  <c r="I5241" i="59"/>
  <c r="D5240" i="59"/>
  <c r="H5240" i="59"/>
  <c r="E5240" i="59"/>
  <c r="I5240" i="59"/>
  <c r="I5233" i="59"/>
  <c r="D5232" i="59"/>
  <c r="H5232" i="59"/>
  <c r="E5232" i="59"/>
  <c r="I5232" i="59"/>
  <c r="I5225" i="59"/>
  <c r="D5224" i="59"/>
  <c r="H5224" i="59"/>
  <c r="E5224" i="59"/>
  <c r="I5224" i="59"/>
  <c r="I5217" i="59"/>
  <c r="D5216" i="59"/>
  <c r="H5216" i="59"/>
  <c r="E5216" i="59"/>
  <c r="I5216" i="59"/>
  <c r="I5209" i="59"/>
  <c r="D5208" i="59"/>
  <c r="H5208" i="59"/>
  <c r="E5208" i="59"/>
  <c r="I5208" i="59"/>
  <c r="I5201" i="59"/>
  <c r="D5200" i="59"/>
  <c r="H5200" i="59"/>
  <c r="E5200" i="59"/>
  <c r="I5200" i="59"/>
  <c r="I5193" i="59"/>
  <c r="D5192" i="59"/>
  <c r="H5192" i="59"/>
  <c r="E5192" i="59"/>
  <c r="I5192" i="59"/>
  <c r="I5185" i="59"/>
  <c r="D5184" i="59"/>
  <c r="H5184" i="59"/>
  <c r="E5184" i="59"/>
  <c r="I5184" i="59"/>
  <c r="I5177" i="59"/>
  <c r="D5176" i="59"/>
  <c r="H5176" i="59"/>
  <c r="E5176" i="59"/>
  <c r="I5176" i="59"/>
  <c r="I5169" i="59"/>
  <c r="D5168" i="59"/>
  <c r="H5168" i="59"/>
  <c r="E5168" i="59"/>
  <c r="I5168" i="59"/>
  <c r="I5161" i="59"/>
  <c r="D5160" i="59"/>
  <c r="H5160" i="59"/>
  <c r="E5160" i="59"/>
  <c r="I5160" i="59"/>
  <c r="I5153" i="59"/>
  <c r="D5152" i="59"/>
  <c r="H5152" i="59"/>
  <c r="E5152" i="59"/>
  <c r="I5152" i="59"/>
  <c r="I5145" i="59"/>
  <c r="D5144" i="59"/>
  <c r="H5144" i="59"/>
  <c r="E5144" i="59"/>
  <c r="I5144" i="59"/>
  <c r="I5137" i="59"/>
  <c r="D5136" i="59"/>
  <c r="H5136" i="59"/>
  <c r="E5136" i="59"/>
  <c r="I5136" i="59"/>
  <c r="I5129" i="59"/>
  <c r="D5128" i="59"/>
  <c r="H5128" i="59"/>
  <c r="E5128" i="59"/>
  <c r="I5128" i="59"/>
  <c r="I5121" i="59"/>
  <c r="D5120" i="59"/>
  <c r="H5120" i="59"/>
  <c r="E5120" i="59"/>
  <c r="I5120" i="59"/>
  <c r="I5113" i="59"/>
  <c r="D5112" i="59"/>
  <c r="H5112" i="59"/>
  <c r="E5112" i="59"/>
  <c r="I5112" i="59"/>
  <c r="I5105" i="59"/>
  <c r="D5104" i="59"/>
  <c r="H5104" i="59"/>
  <c r="E5104" i="59"/>
  <c r="I5104" i="59"/>
  <c r="I5097" i="59"/>
  <c r="D5096" i="59"/>
  <c r="H5096" i="59"/>
  <c r="E5096" i="59"/>
  <c r="I5096" i="59"/>
  <c r="I5089" i="59"/>
  <c r="D5088" i="59"/>
  <c r="H5088" i="59"/>
  <c r="E5088" i="59"/>
  <c r="I5088" i="59"/>
  <c r="I5081" i="59"/>
  <c r="D5080" i="59"/>
  <c r="H5080" i="59"/>
  <c r="E5080" i="59"/>
  <c r="I5080" i="59"/>
  <c r="I5073" i="59"/>
  <c r="D5072" i="59"/>
  <c r="H5072" i="59"/>
  <c r="E5072" i="59"/>
  <c r="I5072" i="59"/>
  <c r="I5065" i="59"/>
  <c r="D5064" i="59"/>
  <c r="H5064" i="59"/>
  <c r="E5064" i="59"/>
  <c r="I5064" i="59"/>
  <c r="I5057" i="59"/>
  <c r="D5056" i="59"/>
  <c r="H5056" i="59"/>
  <c r="E5056" i="59"/>
  <c r="I5056" i="59"/>
  <c r="I5049" i="59"/>
  <c r="D5048" i="59"/>
  <c r="H5048" i="59"/>
  <c r="E5048" i="59"/>
  <c r="I5048" i="59"/>
  <c r="I5041" i="59"/>
  <c r="D5040" i="59"/>
  <c r="H5040" i="59"/>
  <c r="E5040" i="59"/>
  <c r="I5040" i="59"/>
  <c r="I5033" i="59"/>
  <c r="D5032" i="59"/>
  <c r="H5032" i="59"/>
  <c r="E5032" i="59"/>
  <c r="I5032" i="59"/>
  <c r="D5024" i="59"/>
  <c r="H5024" i="59"/>
  <c r="E5024" i="59"/>
  <c r="I5024" i="59"/>
  <c r="D5016" i="59"/>
  <c r="H5016" i="59"/>
  <c r="E5016" i="59"/>
  <c r="I5016" i="59"/>
  <c r="D5008" i="59"/>
  <c r="H5008" i="59"/>
  <c r="E5008" i="59"/>
  <c r="I5008" i="59"/>
  <c r="D5000" i="59"/>
  <c r="H5000" i="59"/>
  <c r="E5000" i="59"/>
  <c r="I5000" i="59"/>
  <c r="D4992" i="59"/>
  <c r="H4992" i="59"/>
  <c r="E4992" i="59"/>
  <c r="I4992" i="59"/>
  <c r="D4984" i="59"/>
  <c r="H4984" i="59"/>
  <c r="E4984" i="59"/>
  <c r="I4984" i="59"/>
  <c r="D4976" i="59"/>
  <c r="H4976" i="59"/>
  <c r="E4976" i="59"/>
  <c r="I4976" i="59"/>
  <c r="D4968" i="59"/>
  <c r="H4968" i="59"/>
  <c r="E4968" i="59"/>
  <c r="I4968" i="59"/>
  <c r="D4960" i="59"/>
  <c r="H4960" i="59"/>
  <c r="E4960" i="59"/>
  <c r="I4960" i="59"/>
  <c r="D4952" i="59"/>
  <c r="H4952" i="59"/>
  <c r="E4952" i="59"/>
  <c r="I4952" i="59"/>
  <c r="D4944" i="59"/>
  <c r="H4944" i="59"/>
  <c r="E4944" i="59"/>
  <c r="I4944" i="59"/>
  <c r="D4936" i="59"/>
  <c r="H4936" i="59"/>
  <c r="E4936" i="59"/>
  <c r="I4936" i="59"/>
  <c r="D4928" i="59"/>
  <c r="H4928" i="59"/>
  <c r="E4928" i="59"/>
  <c r="I4928" i="59"/>
  <c r="I4921" i="59"/>
  <c r="G4920" i="59"/>
  <c r="C4905" i="59"/>
  <c r="G4905" i="59"/>
  <c r="D4905" i="59"/>
  <c r="H4905" i="59"/>
  <c r="E4905" i="59"/>
  <c r="D4904" i="59"/>
  <c r="H4904" i="59"/>
  <c r="E4904" i="59"/>
  <c r="I4904" i="59"/>
  <c r="F4904" i="59"/>
  <c r="C4901" i="59"/>
  <c r="G4901" i="59"/>
  <c r="D4901" i="59"/>
  <c r="H4901" i="59"/>
  <c r="I4901" i="59"/>
  <c r="G5660" i="59"/>
  <c r="G5656" i="59"/>
  <c r="G5652" i="59"/>
  <c r="G5648" i="59"/>
  <c r="G5644" i="59"/>
  <c r="G5640" i="59"/>
  <c r="G5636" i="59"/>
  <c r="G5632" i="59"/>
  <c r="G5628" i="59"/>
  <c r="G5624" i="59"/>
  <c r="G5620" i="59"/>
  <c r="G5616" i="59"/>
  <c r="G5612" i="59"/>
  <c r="G5608" i="59"/>
  <c r="G5604" i="59"/>
  <c r="G5600" i="59"/>
  <c r="G5596" i="59"/>
  <c r="G5592" i="59"/>
  <c r="G5588" i="59"/>
  <c r="G5584" i="59"/>
  <c r="G5580" i="59"/>
  <c r="G5576" i="59"/>
  <c r="G5572" i="59"/>
  <c r="G5568" i="59"/>
  <c r="G5564" i="59"/>
  <c r="G5560" i="59"/>
  <c r="G5556" i="59"/>
  <c r="G5552" i="59"/>
  <c r="G5548" i="59"/>
  <c r="G5544" i="59"/>
  <c r="G5540" i="59"/>
  <c r="G5536" i="59"/>
  <c r="H5507" i="59"/>
  <c r="D5507" i="59"/>
  <c r="H5503" i="59"/>
  <c r="D5503" i="59"/>
  <c r="H5499" i="59"/>
  <c r="D5499" i="59"/>
  <c r="H5495" i="59"/>
  <c r="D5495" i="59"/>
  <c r="E5493" i="59"/>
  <c r="E5491" i="59"/>
  <c r="I5491" i="59"/>
  <c r="C5489" i="59"/>
  <c r="G5489" i="59"/>
  <c r="D5487" i="59"/>
  <c r="E5485" i="59"/>
  <c r="E5483" i="59"/>
  <c r="I5483" i="59"/>
  <c r="C5481" i="59"/>
  <c r="G5481" i="59"/>
  <c r="D5479" i="59"/>
  <c r="E5477" i="59"/>
  <c r="E5475" i="59"/>
  <c r="I5475" i="59"/>
  <c r="C5473" i="59"/>
  <c r="G5473" i="59"/>
  <c r="D5471" i="59"/>
  <c r="E5469" i="59"/>
  <c r="E5467" i="59"/>
  <c r="I5467" i="59"/>
  <c r="C5465" i="59"/>
  <c r="G5465" i="59"/>
  <c r="D5463" i="59"/>
  <c r="E5461" i="59"/>
  <c r="E5459" i="59"/>
  <c r="I5459" i="59"/>
  <c r="C5457" i="59"/>
  <c r="G5457" i="59"/>
  <c r="D5455" i="59"/>
  <c r="E5453" i="59"/>
  <c r="E5451" i="59"/>
  <c r="I5451" i="59"/>
  <c r="C5449" i="59"/>
  <c r="G5449" i="59"/>
  <c r="D5447" i="59"/>
  <c r="E5445" i="59"/>
  <c r="E5443" i="59"/>
  <c r="I5443" i="59"/>
  <c r="C5441" i="59"/>
  <c r="G5441" i="59"/>
  <c r="D5439" i="59"/>
  <c r="E5437" i="59"/>
  <c r="E5435" i="59"/>
  <c r="I5435" i="59"/>
  <c r="C5433" i="59"/>
  <c r="G5433" i="59"/>
  <c r="D5431" i="59"/>
  <c r="E5429" i="59"/>
  <c r="E5427" i="59"/>
  <c r="I5427" i="59"/>
  <c r="C5425" i="59"/>
  <c r="G5425" i="59"/>
  <c r="D5423" i="59"/>
  <c r="E5421" i="59"/>
  <c r="E5419" i="59"/>
  <c r="I5419" i="59"/>
  <c r="C5417" i="59"/>
  <c r="G5417" i="59"/>
  <c r="D5415" i="59"/>
  <c r="E5413" i="59"/>
  <c r="E5411" i="59"/>
  <c r="I5411" i="59"/>
  <c r="C5409" i="59"/>
  <c r="G5409" i="59"/>
  <c r="D5407" i="59"/>
  <c r="E5405" i="59"/>
  <c r="E5403" i="59"/>
  <c r="I5403" i="59"/>
  <c r="C5401" i="59"/>
  <c r="G5401" i="59"/>
  <c r="D5399" i="59"/>
  <c r="E5397" i="59"/>
  <c r="E5395" i="59"/>
  <c r="I5395" i="59"/>
  <c r="C5393" i="59"/>
  <c r="G5393" i="59"/>
  <c r="D5391" i="59"/>
  <c r="E5389" i="59"/>
  <c r="E5387" i="59"/>
  <c r="I5387" i="59"/>
  <c r="C5385" i="59"/>
  <c r="G5385" i="59"/>
  <c r="E5379" i="59"/>
  <c r="I5379" i="59"/>
  <c r="C5377" i="59"/>
  <c r="G5377" i="59"/>
  <c r="E5371" i="59"/>
  <c r="I5371" i="59"/>
  <c r="C5369" i="59"/>
  <c r="G5369" i="59"/>
  <c r="E5363" i="59"/>
  <c r="I5363" i="59"/>
  <c r="C5361" i="59"/>
  <c r="G5361" i="59"/>
  <c r="E5355" i="59"/>
  <c r="I5355" i="59"/>
  <c r="C5353" i="59"/>
  <c r="G5353" i="59"/>
  <c r="F5352" i="59"/>
  <c r="D5351" i="59"/>
  <c r="C5349" i="59"/>
  <c r="G5349" i="59"/>
  <c r="D5349" i="59"/>
  <c r="H5349" i="59"/>
  <c r="G5344" i="59"/>
  <c r="C5341" i="59"/>
  <c r="G5341" i="59"/>
  <c r="D5341" i="59"/>
  <c r="H5341" i="59"/>
  <c r="G5336" i="59"/>
  <c r="C5333" i="59"/>
  <c r="G5333" i="59"/>
  <c r="D5333" i="59"/>
  <c r="H5333" i="59"/>
  <c r="G5328" i="59"/>
  <c r="C5325" i="59"/>
  <c r="G5325" i="59"/>
  <c r="D5325" i="59"/>
  <c r="H5325" i="59"/>
  <c r="G5320" i="59"/>
  <c r="C5317" i="59"/>
  <c r="G5317" i="59"/>
  <c r="D5317" i="59"/>
  <c r="H5317" i="59"/>
  <c r="C5309" i="59"/>
  <c r="G5309" i="59"/>
  <c r="D5309" i="59"/>
  <c r="H5309" i="59"/>
  <c r="C5301" i="59"/>
  <c r="G5301" i="59"/>
  <c r="D5301" i="59"/>
  <c r="H5301" i="59"/>
  <c r="C5293" i="59"/>
  <c r="G5293" i="59"/>
  <c r="D5293" i="59"/>
  <c r="H5293" i="59"/>
  <c r="C5285" i="59"/>
  <c r="G5285" i="59"/>
  <c r="D5285" i="59"/>
  <c r="H5285" i="59"/>
  <c r="C5277" i="59"/>
  <c r="G5277" i="59"/>
  <c r="D5277" i="59"/>
  <c r="H5277" i="59"/>
  <c r="C5269" i="59"/>
  <c r="G5269" i="59"/>
  <c r="D5269" i="59"/>
  <c r="H5269" i="59"/>
  <c r="C5261" i="59"/>
  <c r="G5261" i="59"/>
  <c r="D5261" i="59"/>
  <c r="H5261" i="59"/>
  <c r="F5257" i="59"/>
  <c r="C5253" i="59"/>
  <c r="G5253" i="59"/>
  <c r="D5253" i="59"/>
  <c r="H5253" i="59"/>
  <c r="F5249" i="59"/>
  <c r="C5245" i="59"/>
  <c r="G5245" i="59"/>
  <c r="D5245" i="59"/>
  <c r="H5245" i="59"/>
  <c r="F5241" i="59"/>
  <c r="C5237" i="59"/>
  <c r="G5237" i="59"/>
  <c r="D5237" i="59"/>
  <c r="H5237" i="59"/>
  <c r="F5233" i="59"/>
  <c r="C5229" i="59"/>
  <c r="G5229" i="59"/>
  <c r="D5229" i="59"/>
  <c r="H5229" i="59"/>
  <c r="F5225" i="59"/>
  <c r="C5221" i="59"/>
  <c r="G5221" i="59"/>
  <c r="D5221" i="59"/>
  <c r="H5221" i="59"/>
  <c r="C5213" i="59"/>
  <c r="G5213" i="59"/>
  <c r="D5213" i="59"/>
  <c r="H5213" i="59"/>
  <c r="C5205" i="59"/>
  <c r="G5205" i="59"/>
  <c r="D5205" i="59"/>
  <c r="H5205" i="59"/>
  <c r="C5197" i="59"/>
  <c r="G5197" i="59"/>
  <c r="D5197" i="59"/>
  <c r="H5197" i="59"/>
  <c r="F5193" i="59"/>
  <c r="C5189" i="59"/>
  <c r="G5189" i="59"/>
  <c r="D5189" i="59"/>
  <c r="H5189" i="59"/>
  <c r="F5185" i="59"/>
  <c r="C5181" i="59"/>
  <c r="G5181" i="59"/>
  <c r="D5181" i="59"/>
  <c r="H5181" i="59"/>
  <c r="F5177" i="59"/>
  <c r="C5173" i="59"/>
  <c r="G5173" i="59"/>
  <c r="D5173" i="59"/>
  <c r="H5173" i="59"/>
  <c r="F5169" i="59"/>
  <c r="C5165" i="59"/>
  <c r="G5165" i="59"/>
  <c r="D5165" i="59"/>
  <c r="H5165" i="59"/>
  <c r="F5161" i="59"/>
  <c r="C5157" i="59"/>
  <c r="G5157" i="59"/>
  <c r="D5157" i="59"/>
  <c r="H5157" i="59"/>
  <c r="C5149" i="59"/>
  <c r="G5149" i="59"/>
  <c r="D5149" i="59"/>
  <c r="H5149" i="59"/>
  <c r="C5141" i="59"/>
  <c r="G5141" i="59"/>
  <c r="D5141" i="59"/>
  <c r="H5141" i="59"/>
  <c r="C5133" i="59"/>
  <c r="G5133" i="59"/>
  <c r="D5133" i="59"/>
  <c r="H5133" i="59"/>
  <c r="C5125" i="59"/>
  <c r="G5125" i="59"/>
  <c r="D5125" i="59"/>
  <c r="H5125" i="59"/>
  <c r="C5117" i="59"/>
  <c r="G5117" i="59"/>
  <c r="D5117" i="59"/>
  <c r="H5117" i="59"/>
  <c r="C5109" i="59"/>
  <c r="G5109" i="59"/>
  <c r="D5109" i="59"/>
  <c r="H5109" i="59"/>
  <c r="C5101" i="59"/>
  <c r="G5101" i="59"/>
  <c r="D5101" i="59"/>
  <c r="H5101" i="59"/>
  <c r="C5093" i="59"/>
  <c r="G5093" i="59"/>
  <c r="D5093" i="59"/>
  <c r="H5093" i="59"/>
  <c r="C5085" i="59"/>
  <c r="G5085" i="59"/>
  <c r="D5085" i="59"/>
  <c r="H5085" i="59"/>
  <c r="C5077" i="59"/>
  <c r="G5077" i="59"/>
  <c r="D5077" i="59"/>
  <c r="H5077" i="59"/>
  <c r="C5069" i="59"/>
  <c r="G5069" i="59"/>
  <c r="D5069" i="59"/>
  <c r="H5069" i="59"/>
  <c r="C5061" i="59"/>
  <c r="G5061" i="59"/>
  <c r="D5061" i="59"/>
  <c r="H5061" i="59"/>
  <c r="C5053" i="59"/>
  <c r="G5053" i="59"/>
  <c r="D5053" i="59"/>
  <c r="H5053" i="59"/>
  <c r="C5045" i="59"/>
  <c r="G5045" i="59"/>
  <c r="D5045" i="59"/>
  <c r="H5045" i="59"/>
  <c r="C5037" i="59"/>
  <c r="G5037" i="59"/>
  <c r="D5037" i="59"/>
  <c r="H5037" i="59"/>
  <c r="C5029" i="59"/>
  <c r="G5029" i="59"/>
  <c r="D5029" i="59"/>
  <c r="H5029" i="59"/>
  <c r="C5021" i="59"/>
  <c r="G5021" i="59"/>
  <c r="D5021" i="59"/>
  <c r="H5021" i="59"/>
  <c r="C5013" i="59"/>
  <c r="G5013" i="59"/>
  <c r="D5013" i="59"/>
  <c r="H5013" i="59"/>
  <c r="C5005" i="59"/>
  <c r="G5005" i="59"/>
  <c r="D5005" i="59"/>
  <c r="H5005" i="59"/>
  <c r="C4997" i="59"/>
  <c r="G4997" i="59"/>
  <c r="D4997" i="59"/>
  <c r="H4997" i="59"/>
  <c r="C4989" i="59"/>
  <c r="G4989" i="59"/>
  <c r="D4989" i="59"/>
  <c r="H4989" i="59"/>
  <c r="C4981" i="59"/>
  <c r="G4981" i="59"/>
  <c r="D4981" i="59"/>
  <c r="H4981" i="59"/>
  <c r="C4973" i="59"/>
  <c r="G4973" i="59"/>
  <c r="D4973" i="59"/>
  <c r="H4973" i="59"/>
  <c r="G4968" i="59"/>
  <c r="C4965" i="59"/>
  <c r="G4965" i="59"/>
  <c r="D4965" i="59"/>
  <c r="H4965" i="59"/>
  <c r="G4960" i="59"/>
  <c r="C4957" i="59"/>
  <c r="G4957" i="59"/>
  <c r="D4957" i="59"/>
  <c r="H4957" i="59"/>
  <c r="G4952" i="59"/>
  <c r="C4949" i="59"/>
  <c r="G4949" i="59"/>
  <c r="D4949" i="59"/>
  <c r="H4949" i="59"/>
  <c r="G4944" i="59"/>
  <c r="C4941" i="59"/>
  <c r="G4941" i="59"/>
  <c r="D4941" i="59"/>
  <c r="H4941" i="59"/>
  <c r="G4936" i="59"/>
  <c r="C4933" i="59"/>
  <c r="G4933" i="59"/>
  <c r="D4933" i="59"/>
  <c r="H4933" i="59"/>
  <c r="G4928" i="59"/>
  <c r="C4925" i="59"/>
  <c r="G4925" i="59"/>
  <c r="D4925" i="59"/>
  <c r="H4925" i="59"/>
  <c r="C4897" i="59"/>
  <c r="G4897" i="59"/>
  <c r="D4897" i="59"/>
  <c r="H4897" i="59"/>
  <c r="E4897" i="59"/>
  <c r="D4896" i="59"/>
  <c r="H4896" i="59"/>
  <c r="E4896" i="59"/>
  <c r="I4896" i="59"/>
  <c r="F4896" i="59"/>
  <c r="C4893" i="59"/>
  <c r="G4893" i="59"/>
  <c r="D4893" i="59"/>
  <c r="H4893" i="59"/>
  <c r="I4893" i="59"/>
  <c r="C4873" i="59"/>
  <c r="G4873" i="59"/>
  <c r="D4873" i="59"/>
  <c r="H4873" i="59"/>
  <c r="E4873" i="59"/>
  <c r="F4873" i="59"/>
  <c r="I4873" i="59"/>
  <c r="C4857" i="59"/>
  <c r="G4857" i="59"/>
  <c r="D4857" i="59"/>
  <c r="H4857" i="59"/>
  <c r="E4857" i="59"/>
  <c r="F4857" i="59"/>
  <c r="I4857" i="59"/>
  <c r="C4841" i="59"/>
  <c r="G4841" i="59"/>
  <c r="D4841" i="59"/>
  <c r="H4841" i="59"/>
  <c r="E4841" i="59"/>
  <c r="F4841" i="59"/>
  <c r="I4841" i="59"/>
  <c r="C4825" i="59"/>
  <c r="G4825" i="59"/>
  <c r="D4825" i="59"/>
  <c r="H4825" i="59"/>
  <c r="E4825" i="59"/>
  <c r="F4825" i="59"/>
  <c r="I4825" i="59"/>
  <c r="C4809" i="59"/>
  <c r="G4809" i="59"/>
  <c r="D4809" i="59"/>
  <c r="H4809" i="59"/>
  <c r="E4809" i="59"/>
  <c r="F4809" i="59"/>
  <c r="I4809" i="59"/>
  <c r="C4793" i="59"/>
  <c r="G4793" i="59"/>
  <c r="D4793" i="59"/>
  <c r="H4793" i="59"/>
  <c r="E4793" i="59"/>
  <c r="F4793" i="59"/>
  <c r="I4793" i="59"/>
  <c r="C4777" i="59"/>
  <c r="G4777" i="59"/>
  <c r="D4777" i="59"/>
  <c r="H4777" i="59"/>
  <c r="E4777" i="59"/>
  <c r="F4777" i="59"/>
  <c r="I4777" i="59"/>
  <c r="C4761" i="59"/>
  <c r="G4761" i="59"/>
  <c r="D4761" i="59"/>
  <c r="H4761" i="59"/>
  <c r="E4761" i="59"/>
  <c r="F4761" i="59"/>
  <c r="I4761" i="59"/>
  <c r="I5533" i="59"/>
  <c r="G5531" i="59"/>
  <c r="H5530" i="59"/>
  <c r="I5529" i="59"/>
  <c r="G5527" i="59"/>
  <c r="H5526" i="59"/>
  <c r="I5525" i="59"/>
  <c r="G5523" i="59"/>
  <c r="H5522" i="59"/>
  <c r="I5521" i="59"/>
  <c r="G5519" i="59"/>
  <c r="H5518" i="59"/>
  <c r="I5517" i="59"/>
  <c r="G5515" i="59"/>
  <c r="H5514" i="59"/>
  <c r="I5513" i="59"/>
  <c r="G5511" i="59"/>
  <c r="H5510" i="59"/>
  <c r="I5509" i="59"/>
  <c r="G5507" i="59"/>
  <c r="H5506" i="59"/>
  <c r="I5505" i="59"/>
  <c r="G5503" i="59"/>
  <c r="H5502" i="59"/>
  <c r="I5501" i="59"/>
  <c r="G5499" i="59"/>
  <c r="H5498" i="59"/>
  <c r="I5497" i="59"/>
  <c r="G5495" i="59"/>
  <c r="I5493" i="59"/>
  <c r="D5493" i="59"/>
  <c r="D5492" i="59"/>
  <c r="H5492" i="59"/>
  <c r="F5491" i="59"/>
  <c r="F5489" i="59"/>
  <c r="E5488" i="59"/>
  <c r="H5487" i="59"/>
  <c r="C5487" i="59"/>
  <c r="I5485" i="59"/>
  <c r="D5485" i="59"/>
  <c r="D5484" i="59"/>
  <c r="H5484" i="59"/>
  <c r="F5483" i="59"/>
  <c r="F5481" i="59"/>
  <c r="E5480" i="59"/>
  <c r="H5479" i="59"/>
  <c r="C5479" i="59"/>
  <c r="I5477" i="59"/>
  <c r="D5477" i="59"/>
  <c r="D5476" i="59"/>
  <c r="H5476" i="59"/>
  <c r="F5475" i="59"/>
  <c r="F5473" i="59"/>
  <c r="E5472" i="59"/>
  <c r="H5471" i="59"/>
  <c r="C5471" i="59"/>
  <c r="I5469" i="59"/>
  <c r="D5469" i="59"/>
  <c r="D5468" i="59"/>
  <c r="H5468" i="59"/>
  <c r="F5467" i="59"/>
  <c r="F5465" i="59"/>
  <c r="E5464" i="59"/>
  <c r="H5463" i="59"/>
  <c r="C5463" i="59"/>
  <c r="I5461" i="59"/>
  <c r="D5461" i="59"/>
  <c r="D5460" i="59"/>
  <c r="H5460" i="59"/>
  <c r="F5459" i="59"/>
  <c r="F5457" i="59"/>
  <c r="E5456" i="59"/>
  <c r="H5455" i="59"/>
  <c r="C5455" i="59"/>
  <c r="I5453" i="59"/>
  <c r="D5453" i="59"/>
  <c r="D5452" i="59"/>
  <c r="H5452" i="59"/>
  <c r="F5451" i="59"/>
  <c r="F5449" i="59"/>
  <c r="E5448" i="59"/>
  <c r="H5447" i="59"/>
  <c r="C5447" i="59"/>
  <c r="I5445" i="59"/>
  <c r="D5445" i="59"/>
  <c r="D5444" i="59"/>
  <c r="H5444" i="59"/>
  <c r="F5443" i="59"/>
  <c r="F5441" i="59"/>
  <c r="E5440" i="59"/>
  <c r="H5439" i="59"/>
  <c r="C5439" i="59"/>
  <c r="I5437" i="59"/>
  <c r="D5437" i="59"/>
  <c r="D5436" i="59"/>
  <c r="H5436" i="59"/>
  <c r="F5435" i="59"/>
  <c r="F5433" i="59"/>
  <c r="E5432" i="59"/>
  <c r="H5431" i="59"/>
  <c r="C5431" i="59"/>
  <c r="I5429" i="59"/>
  <c r="D5429" i="59"/>
  <c r="D5428" i="59"/>
  <c r="H5428" i="59"/>
  <c r="F5427" i="59"/>
  <c r="F5425" i="59"/>
  <c r="E5424" i="59"/>
  <c r="H5423" i="59"/>
  <c r="C5423" i="59"/>
  <c r="I5421" i="59"/>
  <c r="D5421" i="59"/>
  <c r="D5420" i="59"/>
  <c r="H5420" i="59"/>
  <c r="F5419" i="59"/>
  <c r="F5417" i="59"/>
  <c r="E5416" i="59"/>
  <c r="H5415" i="59"/>
  <c r="C5415" i="59"/>
  <c r="I5413" i="59"/>
  <c r="D5413" i="59"/>
  <c r="D5412" i="59"/>
  <c r="H5412" i="59"/>
  <c r="F5411" i="59"/>
  <c r="F5409" i="59"/>
  <c r="E5408" i="59"/>
  <c r="H5407" i="59"/>
  <c r="C5407" i="59"/>
  <c r="I5405" i="59"/>
  <c r="D5405" i="59"/>
  <c r="D5404" i="59"/>
  <c r="H5404" i="59"/>
  <c r="F5403" i="59"/>
  <c r="F5401" i="59"/>
  <c r="E5400" i="59"/>
  <c r="H5399" i="59"/>
  <c r="C5399" i="59"/>
  <c r="I5397" i="59"/>
  <c r="D5397" i="59"/>
  <c r="D5396" i="59"/>
  <c r="H5396" i="59"/>
  <c r="F5395" i="59"/>
  <c r="F5393" i="59"/>
  <c r="E5392" i="59"/>
  <c r="H5391" i="59"/>
  <c r="C5391" i="59"/>
  <c r="I5389" i="59"/>
  <c r="D5389" i="59"/>
  <c r="D5388" i="59"/>
  <c r="H5388" i="59"/>
  <c r="F5387" i="59"/>
  <c r="F5385" i="59"/>
  <c r="E5384" i="59"/>
  <c r="H5383" i="59"/>
  <c r="C5383" i="59"/>
  <c r="I5381" i="59"/>
  <c r="D5381" i="59"/>
  <c r="D5380" i="59"/>
  <c r="H5380" i="59"/>
  <c r="F5379" i="59"/>
  <c r="F5377" i="59"/>
  <c r="E5376" i="59"/>
  <c r="H5375" i="59"/>
  <c r="C5375" i="59"/>
  <c r="I5373" i="59"/>
  <c r="D5373" i="59"/>
  <c r="D5372" i="59"/>
  <c r="H5372" i="59"/>
  <c r="F5371" i="59"/>
  <c r="F5369" i="59"/>
  <c r="E5368" i="59"/>
  <c r="H5367" i="59"/>
  <c r="C5367" i="59"/>
  <c r="I5365" i="59"/>
  <c r="D5365" i="59"/>
  <c r="D5364" i="59"/>
  <c r="H5364" i="59"/>
  <c r="F5363" i="59"/>
  <c r="F5361" i="59"/>
  <c r="E5360" i="59"/>
  <c r="H5359" i="59"/>
  <c r="C5359" i="59"/>
  <c r="I5357" i="59"/>
  <c r="D5357" i="59"/>
  <c r="D5356" i="59"/>
  <c r="H5356" i="59"/>
  <c r="F5355" i="59"/>
  <c r="F5353" i="59"/>
  <c r="E5352" i="59"/>
  <c r="H5351" i="59"/>
  <c r="C5351" i="59"/>
  <c r="I5349" i="59"/>
  <c r="D5348" i="59"/>
  <c r="H5348" i="59"/>
  <c r="E5348" i="59"/>
  <c r="I5348" i="59"/>
  <c r="E5345" i="59"/>
  <c r="F5344" i="59"/>
  <c r="I5341" i="59"/>
  <c r="D5340" i="59"/>
  <c r="H5340" i="59"/>
  <c r="E5340" i="59"/>
  <c r="I5340" i="59"/>
  <c r="E5337" i="59"/>
  <c r="F5336" i="59"/>
  <c r="I5333" i="59"/>
  <c r="D5332" i="59"/>
  <c r="H5332" i="59"/>
  <c r="E5332" i="59"/>
  <c r="I5332" i="59"/>
  <c r="F5328" i="59"/>
  <c r="I5325" i="59"/>
  <c r="D5324" i="59"/>
  <c r="H5324" i="59"/>
  <c r="E5324" i="59"/>
  <c r="I5324" i="59"/>
  <c r="F5320" i="59"/>
  <c r="I5317" i="59"/>
  <c r="D5316" i="59"/>
  <c r="H5316" i="59"/>
  <c r="E5316" i="59"/>
  <c r="I5316" i="59"/>
  <c r="I5309" i="59"/>
  <c r="D5308" i="59"/>
  <c r="H5308" i="59"/>
  <c r="E5308" i="59"/>
  <c r="I5308" i="59"/>
  <c r="I5301" i="59"/>
  <c r="D5300" i="59"/>
  <c r="H5300" i="59"/>
  <c r="E5300" i="59"/>
  <c r="I5300" i="59"/>
  <c r="I5293" i="59"/>
  <c r="D5292" i="59"/>
  <c r="H5292" i="59"/>
  <c r="E5292" i="59"/>
  <c r="I5292" i="59"/>
  <c r="I5285" i="59"/>
  <c r="D5284" i="59"/>
  <c r="H5284" i="59"/>
  <c r="E5284" i="59"/>
  <c r="I5284" i="59"/>
  <c r="I5277" i="59"/>
  <c r="D5276" i="59"/>
  <c r="H5276" i="59"/>
  <c r="E5276" i="59"/>
  <c r="I5276" i="59"/>
  <c r="I5269" i="59"/>
  <c r="D5268" i="59"/>
  <c r="H5268" i="59"/>
  <c r="E5268" i="59"/>
  <c r="I5268" i="59"/>
  <c r="E5265" i="59"/>
  <c r="I5261" i="59"/>
  <c r="D5260" i="59"/>
  <c r="H5260" i="59"/>
  <c r="E5260" i="59"/>
  <c r="I5260" i="59"/>
  <c r="E5257" i="59"/>
  <c r="I5253" i="59"/>
  <c r="D5252" i="59"/>
  <c r="H5252" i="59"/>
  <c r="E5252" i="59"/>
  <c r="I5252" i="59"/>
  <c r="E5249" i="59"/>
  <c r="F5248" i="59"/>
  <c r="I5245" i="59"/>
  <c r="D5244" i="59"/>
  <c r="H5244" i="59"/>
  <c r="E5244" i="59"/>
  <c r="I5244" i="59"/>
  <c r="E5241" i="59"/>
  <c r="F5240" i="59"/>
  <c r="I5237" i="59"/>
  <c r="D5236" i="59"/>
  <c r="H5236" i="59"/>
  <c r="E5236" i="59"/>
  <c r="I5236" i="59"/>
  <c r="E5233" i="59"/>
  <c r="I5229" i="59"/>
  <c r="D5228" i="59"/>
  <c r="H5228" i="59"/>
  <c r="E5228" i="59"/>
  <c r="I5228" i="59"/>
  <c r="E5225" i="59"/>
  <c r="I5221" i="59"/>
  <c r="D5220" i="59"/>
  <c r="H5220" i="59"/>
  <c r="E5220" i="59"/>
  <c r="I5220" i="59"/>
  <c r="E5217" i="59"/>
  <c r="I5213" i="59"/>
  <c r="D5212" i="59"/>
  <c r="H5212" i="59"/>
  <c r="E5212" i="59"/>
  <c r="I5212" i="59"/>
  <c r="E5209" i="59"/>
  <c r="I5205" i="59"/>
  <c r="D5204" i="59"/>
  <c r="H5204" i="59"/>
  <c r="E5204" i="59"/>
  <c r="I5204" i="59"/>
  <c r="E5201" i="59"/>
  <c r="I5197" i="59"/>
  <c r="D5196" i="59"/>
  <c r="H5196" i="59"/>
  <c r="E5196" i="59"/>
  <c r="I5196" i="59"/>
  <c r="E5193" i="59"/>
  <c r="I5189" i="59"/>
  <c r="D5188" i="59"/>
  <c r="H5188" i="59"/>
  <c r="E5188" i="59"/>
  <c r="I5188" i="59"/>
  <c r="E5185" i="59"/>
  <c r="I5181" i="59"/>
  <c r="D5180" i="59"/>
  <c r="H5180" i="59"/>
  <c r="E5180" i="59"/>
  <c r="I5180" i="59"/>
  <c r="E5177" i="59"/>
  <c r="I5173" i="59"/>
  <c r="D5172" i="59"/>
  <c r="H5172" i="59"/>
  <c r="E5172" i="59"/>
  <c r="I5172" i="59"/>
  <c r="E5169" i="59"/>
  <c r="I5165" i="59"/>
  <c r="D5164" i="59"/>
  <c r="H5164" i="59"/>
  <c r="E5164" i="59"/>
  <c r="I5164" i="59"/>
  <c r="E5161" i="59"/>
  <c r="I5157" i="59"/>
  <c r="D5156" i="59"/>
  <c r="H5156" i="59"/>
  <c r="E5156" i="59"/>
  <c r="I5156" i="59"/>
  <c r="E5153" i="59"/>
  <c r="I5149" i="59"/>
  <c r="D5148" i="59"/>
  <c r="H5148" i="59"/>
  <c r="E5148" i="59"/>
  <c r="I5148" i="59"/>
  <c r="E5145" i="59"/>
  <c r="I5141" i="59"/>
  <c r="D5140" i="59"/>
  <c r="H5140" i="59"/>
  <c r="E5140" i="59"/>
  <c r="I5140" i="59"/>
  <c r="E5137" i="59"/>
  <c r="I5133" i="59"/>
  <c r="D5132" i="59"/>
  <c r="H5132" i="59"/>
  <c r="E5132" i="59"/>
  <c r="I5132" i="59"/>
  <c r="E5129" i="59"/>
  <c r="I5125" i="59"/>
  <c r="D5124" i="59"/>
  <c r="H5124" i="59"/>
  <c r="E5124" i="59"/>
  <c r="I5124" i="59"/>
  <c r="E5121" i="59"/>
  <c r="I5117" i="59"/>
  <c r="D5116" i="59"/>
  <c r="H5116" i="59"/>
  <c r="E5116" i="59"/>
  <c r="I5116" i="59"/>
  <c r="E5113" i="59"/>
  <c r="F5112" i="59"/>
  <c r="I5109" i="59"/>
  <c r="D5108" i="59"/>
  <c r="H5108" i="59"/>
  <c r="E5108" i="59"/>
  <c r="I5108" i="59"/>
  <c r="E5105" i="59"/>
  <c r="I5101" i="59"/>
  <c r="D5100" i="59"/>
  <c r="H5100" i="59"/>
  <c r="E5100" i="59"/>
  <c r="I5100" i="59"/>
  <c r="E5097" i="59"/>
  <c r="I5093" i="59"/>
  <c r="D5092" i="59"/>
  <c r="H5092" i="59"/>
  <c r="E5092" i="59"/>
  <c r="I5092" i="59"/>
  <c r="E5089" i="59"/>
  <c r="I5085" i="59"/>
  <c r="D5084" i="59"/>
  <c r="H5084" i="59"/>
  <c r="E5084" i="59"/>
  <c r="I5084" i="59"/>
  <c r="E5081" i="59"/>
  <c r="I5077" i="59"/>
  <c r="D5076" i="59"/>
  <c r="H5076" i="59"/>
  <c r="E5076" i="59"/>
  <c r="I5076" i="59"/>
  <c r="E5073" i="59"/>
  <c r="I5069" i="59"/>
  <c r="D5068" i="59"/>
  <c r="H5068" i="59"/>
  <c r="E5068" i="59"/>
  <c r="I5068" i="59"/>
  <c r="E5065" i="59"/>
  <c r="I5061" i="59"/>
  <c r="D5060" i="59"/>
  <c r="H5060" i="59"/>
  <c r="E5060" i="59"/>
  <c r="I5060" i="59"/>
  <c r="E5057" i="59"/>
  <c r="I5053" i="59"/>
  <c r="D5052" i="59"/>
  <c r="H5052" i="59"/>
  <c r="E5052" i="59"/>
  <c r="I5052" i="59"/>
  <c r="E5049" i="59"/>
  <c r="I5045" i="59"/>
  <c r="D5044" i="59"/>
  <c r="H5044" i="59"/>
  <c r="E5044" i="59"/>
  <c r="I5044" i="59"/>
  <c r="E5041" i="59"/>
  <c r="I5037" i="59"/>
  <c r="D5036" i="59"/>
  <c r="H5036" i="59"/>
  <c r="E5036" i="59"/>
  <c r="I5036" i="59"/>
  <c r="E5033" i="59"/>
  <c r="I5029" i="59"/>
  <c r="D5028" i="59"/>
  <c r="H5028" i="59"/>
  <c r="E5028" i="59"/>
  <c r="I5028" i="59"/>
  <c r="I5021" i="59"/>
  <c r="D5020" i="59"/>
  <c r="H5020" i="59"/>
  <c r="E5020" i="59"/>
  <c r="I5020" i="59"/>
  <c r="I5013" i="59"/>
  <c r="D5012" i="59"/>
  <c r="H5012" i="59"/>
  <c r="E5012" i="59"/>
  <c r="I5012" i="59"/>
  <c r="I5005" i="59"/>
  <c r="D5004" i="59"/>
  <c r="H5004" i="59"/>
  <c r="E5004" i="59"/>
  <c r="I5004" i="59"/>
  <c r="F5000" i="59"/>
  <c r="I4997" i="59"/>
  <c r="D4996" i="59"/>
  <c r="H4996" i="59"/>
  <c r="E4996" i="59"/>
  <c r="I4996" i="59"/>
  <c r="I4989" i="59"/>
  <c r="D4988" i="59"/>
  <c r="H4988" i="59"/>
  <c r="E4988" i="59"/>
  <c r="I4988" i="59"/>
  <c r="I4981" i="59"/>
  <c r="D4980" i="59"/>
  <c r="H4980" i="59"/>
  <c r="E4980" i="59"/>
  <c r="I4980" i="59"/>
  <c r="D4972" i="59"/>
  <c r="H4972" i="59"/>
  <c r="E4972" i="59"/>
  <c r="I4972" i="59"/>
  <c r="D4964" i="59"/>
  <c r="H4964" i="59"/>
  <c r="E4964" i="59"/>
  <c r="I4964" i="59"/>
  <c r="D4956" i="59"/>
  <c r="H4956" i="59"/>
  <c r="E4956" i="59"/>
  <c r="I4956" i="59"/>
  <c r="D4948" i="59"/>
  <c r="H4948" i="59"/>
  <c r="E4948" i="59"/>
  <c r="I4948" i="59"/>
  <c r="D4940" i="59"/>
  <c r="H4940" i="59"/>
  <c r="E4940" i="59"/>
  <c r="I4940" i="59"/>
  <c r="F4936" i="59"/>
  <c r="D4932" i="59"/>
  <c r="H4932" i="59"/>
  <c r="E4932" i="59"/>
  <c r="I4932" i="59"/>
  <c r="F4928" i="59"/>
  <c r="C4921" i="59"/>
  <c r="G4921" i="59"/>
  <c r="D4921" i="59"/>
  <c r="H4921" i="59"/>
  <c r="E4921" i="59"/>
  <c r="D4920" i="59"/>
  <c r="H4920" i="59"/>
  <c r="E4920" i="59"/>
  <c r="I4920" i="59"/>
  <c r="F4920" i="59"/>
  <c r="C4917" i="59"/>
  <c r="G4917" i="59"/>
  <c r="D4917" i="59"/>
  <c r="H4917" i="59"/>
  <c r="I4917" i="59"/>
  <c r="I4905" i="59"/>
  <c r="G4904" i="59"/>
  <c r="F4901" i="59"/>
  <c r="C4889" i="59"/>
  <c r="G4889" i="59"/>
  <c r="D4889" i="59"/>
  <c r="H4889" i="59"/>
  <c r="E4889" i="59"/>
  <c r="D4888" i="59"/>
  <c r="H4888" i="59"/>
  <c r="E4888" i="59"/>
  <c r="I4888" i="59"/>
  <c r="F4888" i="59"/>
  <c r="C4885" i="59"/>
  <c r="G4885" i="59"/>
  <c r="D4885" i="59"/>
  <c r="H4885" i="59"/>
  <c r="I4885" i="59"/>
  <c r="D4880" i="59"/>
  <c r="H4880" i="59"/>
  <c r="E4880" i="59"/>
  <c r="I4880" i="59"/>
  <c r="F4880" i="59"/>
  <c r="G4880" i="59"/>
  <c r="D4872" i="59"/>
  <c r="H4872" i="59"/>
  <c r="E4872" i="59"/>
  <c r="I4872" i="59"/>
  <c r="D4864" i="59"/>
  <c r="H4864" i="59"/>
  <c r="E4864" i="59"/>
  <c r="I4864" i="59"/>
  <c r="D4856" i="59"/>
  <c r="H4856" i="59"/>
  <c r="E4856" i="59"/>
  <c r="I4856" i="59"/>
  <c r="D4848" i="59"/>
  <c r="H4848" i="59"/>
  <c r="E4848" i="59"/>
  <c r="I4848" i="59"/>
  <c r="D4840" i="59"/>
  <c r="H4840" i="59"/>
  <c r="E4840" i="59"/>
  <c r="I4840" i="59"/>
  <c r="D4832" i="59"/>
  <c r="H4832" i="59"/>
  <c r="E4832" i="59"/>
  <c r="I4832" i="59"/>
  <c r="D4824" i="59"/>
  <c r="H4824" i="59"/>
  <c r="E4824" i="59"/>
  <c r="I4824" i="59"/>
  <c r="D4816" i="59"/>
  <c r="H4816" i="59"/>
  <c r="E4816" i="59"/>
  <c r="I4816" i="59"/>
  <c r="D4808" i="59"/>
  <c r="H4808" i="59"/>
  <c r="E4808" i="59"/>
  <c r="I4808" i="59"/>
  <c r="D4800" i="59"/>
  <c r="H4800" i="59"/>
  <c r="E4800" i="59"/>
  <c r="I4800" i="59"/>
  <c r="D4792" i="59"/>
  <c r="H4792" i="59"/>
  <c r="E4792" i="59"/>
  <c r="I4792" i="59"/>
  <c r="D4784" i="59"/>
  <c r="H4784" i="59"/>
  <c r="E4784" i="59"/>
  <c r="I4784" i="59"/>
  <c r="D4776" i="59"/>
  <c r="H4776" i="59"/>
  <c r="E4776" i="59"/>
  <c r="I4776" i="59"/>
  <c r="D4768" i="59"/>
  <c r="H4768" i="59"/>
  <c r="E4768" i="59"/>
  <c r="I4768" i="59"/>
  <c r="D4760" i="59"/>
  <c r="H4760" i="59"/>
  <c r="E4760" i="59"/>
  <c r="I4760" i="59"/>
  <c r="D4752" i="59"/>
  <c r="H4752" i="59"/>
  <c r="E4752" i="59"/>
  <c r="I4752" i="59"/>
  <c r="I4745" i="59"/>
  <c r="D4744" i="59"/>
  <c r="H4744" i="59"/>
  <c r="E4744" i="59"/>
  <c r="I4744" i="59"/>
  <c r="I4737" i="59"/>
  <c r="D4736" i="59"/>
  <c r="H4736" i="59"/>
  <c r="E4736" i="59"/>
  <c r="I4736" i="59"/>
  <c r="I4729" i="59"/>
  <c r="D4728" i="59"/>
  <c r="H4728" i="59"/>
  <c r="E4728" i="59"/>
  <c r="I4728" i="59"/>
  <c r="I4721" i="59"/>
  <c r="D4720" i="59"/>
  <c r="H4720" i="59"/>
  <c r="E4720" i="59"/>
  <c r="I4720" i="59"/>
  <c r="I4713" i="59"/>
  <c r="D4712" i="59"/>
  <c r="H4712" i="59"/>
  <c r="E4712" i="59"/>
  <c r="I4712" i="59"/>
  <c r="I4705" i="59"/>
  <c r="D4704" i="59"/>
  <c r="H4704" i="59"/>
  <c r="E4704" i="59"/>
  <c r="I4704" i="59"/>
  <c r="I4697" i="59"/>
  <c r="D4696" i="59"/>
  <c r="H4696" i="59"/>
  <c r="E4696" i="59"/>
  <c r="I4696" i="59"/>
  <c r="I4689" i="59"/>
  <c r="D4688" i="59"/>
  <c r="H4688" i="59"/>
  <c r="E4688" i="59"/>
  <c r="I4688" i="59"/>
  <c r="I4681" i="59"/>
  <c r="D4680" i="59"/>
  <c r="H4680" i="59"/>
  <c r="E4680" i="59"/>
  <c r="I4680" i="59"/>
  <c r="I4673" i="59"/>
  <c r="D4672" i="59"/>
  <c r="H4672" i="59"/>
  <c r="E4672" i="59"/>
  <c r="I4672" i="59"/>
  <c r="I4665" i="59"/>
  <c r="D4664" i="59"/>
  <c r="H4664" i="59"/>
  <c r="E4664" i="59"/>
  <c r="I4664" i="59"/>
  <c r="I4657" i="59"/>
  <c r="D4656" i="59"/>
  <c r="H4656" i="59"/>
  <c r="E4656" i="59"/>
  <c r="I4656" i="59"/>
  <c r="I4649" i="59"/>
  <c r="D4648" i="59"/>
  <c r="H4648" i="59"/>
  <c r="E4648" i="59"/>
  <c r="I4648" i="59"/>
  <c r="I4641" i="59"/>
  <c r="D4640" i="59"/>
  <c r="H4640" i="59"/>
  <c r="E4640" i="59"/>
  <c r="I4640" i="59"/>
  <c r="I4633" i="59"/>
  <c r="D4632" i="59"/>
  <c r="H4632" i="59"/>
  <c r="E4632" i="59"/>
  <c r="I4632" i="59"/>
  <c r="I4625" i="59"/>
  <c r="D4624" i="59"/>
  <c r="H4624" i="59"/>
  <c r="E4624" i="59"/>
  <c r="I4624" i="59"/>
  <c r="I4617" i="59"/>
  <c r="D4616" i="59"/>
  <c r="H4616" i="59"/>
  <c r="E4616" i="59"/>
  <c r="I4616" i="59"/>
  <c r="I4609" i="59"/>
  <c r="D4608" i="59"/>
  <c r="H4608" i="59"/>
  <c r="E4608" i="59"/>
  <c r="I4608" i="59"/>
  <c r="I4601" i="59"/>
  <c r="D4600" i="59"/>
  <c r="H4600" i="59"/>
  <c r="E4600" i="59"/>
  <c r="I4600" i="59"/>
  <c r="I4593" i="59"/>
  <c r="D4592" i="59"/>
  <c r="H4592" i="59"/>
  <c r="E4592" i="59"/>
  <c r="I4592" i="59"/>
  <c r="I4585" i="59"/>
  <c r="D4584" i="59"/>
  <c r="H4584" i="59"/>
  <c r="E4584" i="59"/>
  <c r="I4584" i="59"/>
  <c r="I4577" i="59"/>
  <c r="D4576" i="59"/>
  <c r="H4576" i="59"/>
  <c r="E4576" i="59"/>
  <c r="I4576" i="59"/>
  <c r="I4569" i="59"/>
  <c r="D4568" i="59"/>
  <c r="H4568" i="59"/>
  <c r="E4568" i="59"/>
  <c r="I4568" i="59"/>
  <c r="I4561" i="59"/>
  <c r="D4560" i="59"/>
  <c r="H4560" i="59"/>
  <c r="E4560" i="59"/>
  <c r="I4560" i="59"/>
  <c r="I4553" i="59"/>
  <c r="D4552" i="59"/>
  <c r="H4552" i="59"/>
  <c r="E4552" i="59"/>
  <c r="I4552" i="59"/>
  <c r="I4545" i="59"/>
  <c r="D4544" i="59"/>
  <c r="H4544" i="59"/>
  <c r="E4544" i="59"/>
  <c r="I4544" i="59"/>
  <c r="I4537" i="59"/>
  <c r="D4536" i="59"/>
  <c r="H4536" i="59"/>
  <c r="E4536" i="59"/>
  <c r="I4536" i="59"/>
  <c r="I4529" i="59"/>
  <c r="D4528" i="59"/>
  <c r="H4528" i="59"/>
  <c r="E4528" i="59"/>
  <c r="I4528" i="59"/>
  <c r="I4521" i="59"/>
  <c r="D4520" i="59"/>
  <c r="H4520" i="59"/>
  <c r="E4520" i="59"/>
  <c r="I4520" i="59"/>
  <c r="I4513" i="59"/>
  <c r="D4512" i="59"/>
  <c r="H4512" i="59"/>
  <c r="E4512" i="59"/>
  <c r="I4512" i="59"/>
  <c r="I4505" i="59"/>
  <c r="D4504" i="59"/>
  <c r="H4504" i="59"/>
  <c r="E4504" i="59"/>
  <c r="I4504" i="59"/>
  <c r="I4497" i="59"/>
  <c r="D4496" i="59"/>
  <c r="H4496" i="59"/>
  <c r="E4496" i="59"/>
  <c r="I4496" i="59"/>
  <c r="I4489" i="59"/>
  <c r="D4488" i="59"/>
  <c r="H4488" i="59"/>
  <c r="E4488" i="59"/>
  <c r="I4488" i="59"/>
  <c r="I4481" i="59"/>
  <c r="D4480" i="59"/>
  <c r="H4480" i="59"/>
  <c r="E4480" i="59"/>
  <c r="I4480" i="59"/>
  <c r="I4473" i="59"/>
  <c r="D4472" i="59"/>
  <c r="H4472" i="59"/>
  <c r="E4472" i="59"/>
  <c r="I4472" i="59"/>
  <c r="I4465" i="59"/>
  <c r="D4464" i="59"/>
  <c r="H4464" i="59"/>
  <c r="E4464" i="59"/>
  <c r="I4464" i="59"/>
  <c r="I4457" i="59"/>
  <c r="D4456" i="59"/>
  <c r="H4456" i="59"/>
  <c r="E4456" i="59"/>
  <c r="I4456" i="59"/>
  <c r="I4449" i="59"/>
  <c r="D4448" i="59"/>
  <c r="H4448" i="59"/>
  <c r="E4448" i="59"/>
  <c r="I4448" i="59"/>
  <c r="I4441" i="59"/>
  <c r="D4440" i="59"/>
  <c r="H4440" i="59"/>
  <c r="E4440" i="59"/>
  <c r="I4440" i="59"/>
  <c r="I4433" i="59"/>
  <c r="D4432" i="59"/>
  <c r="H4432" i="59"/>
  <c r="E4432" i="59"/>
  <c r="I4432" i="59"/>
  <c r="I4425" i="59"/>
  <c r="D4424" i="59"/>
  <c r="H4424" i="59"/>
  <c r="E4424" i="59"/>
  <c r="I4424" i="59"/>
  <c r="I4417" i="59"/>
  <c r="D4416" i="59"/>
  <c r="H4416" i="59"/>
  <c r="E4416" i="59"/>
  <c r="I4416" i="59"/>
  <c r="I4409" i="59"/>
  <c r="D4408" i="59"/>
  <c r="H4408" i="59"/>
  <c r="E4408" i="59"/>
  <c r="I4408" i="59"/>
  <c r="I4401" i="59"/>
  <c r="D4400" i="59"/>
  <c r="H4400" i="59"/>
  <c r="E4400" i="59"/>
  <c r="I4400" i="59"/>
  <c r="I4393" i="59"/>
  <c r="D4392" i="59"/>
  <c r="H4392" i="59"/>
  <c r="E4392" i="59"/>
  <c r="I4392" i="59"/>
  <c r="I4385" i="59"/>
  <c r="D4384" i="59"/>
  <c r="H4384" i="59"/>
  <c r="E4384" i="59"/>
  <c r="I4384" i="59"/>
  <c r="I4377" i="59"/>
  <c r="D4376" i="59"/>
  <c r="H4376" i="59"/>
  <c r="E4376" i="59"/>
  <c r="I4376" i="59"/>
  <c r="I4369" i="59"/>
  <c r="D4368" i="59"/>
  <c r="H4368" i="59"/>
  <c r="E4368" i="59"/>
  <c r="I4368" i="59"/>
  <c r="I4361" i="59"/>
  <c r="D4360" i="59"/>
  <c r="H4360" i="59"/>
  <c r="E4360" i="59"/>
  <c r="I4360" i="59"/>
  <c r="I4353" i="59"/>
  <c r="D4352" i="59"/>
  <c r="H4352" i="59"/>
  <c r="E4352" i="59"/>
  <c r="I4352" i="59"/>
  <c r="I4345" i="59"/>
  <c r="D4344" i="59"/>
  <c r="H4344" i="59"/>
  <c r="E4344" i="59"/>
  <c r="I4344" i="59"/>
  <c r="I4337" i="59"/>
  <c r="D4336" i="59"/>
  <c r="H4336" i="59"/>
  <c r="E4336" i="59"/>
  <c r="I4336" i="59"/>
  <c r="I4329" i="59"/>
  <c r="D4328" i="59"/>
  <c r="H4328" i="59"/>
  <c r="E4328" i="59"/>
  <c r="I4328" i="59"/>
  <c r="I4321" i="59"/>
  <c r="D4320" i="59"/>
  <c r="H4320" i="59"/>
  <c r="E4320" i="59"/>
  <c r="I4320" i="59"/>
  <c r="I4313" i="59"/>
  <c r="D4312" i="59"/>
  <c r="H4312" i="59"/>
  <c r="E4312" i="59"/>
  <c r="I4312" i="59"/>
  <c r="I4305" i="59"/>
  <c r="D4304" i="59"/>
  <c r="H4304" i="59"/>
  <c r="E4304" i="59"/>
  <c r="I4304" i="59"/>
  <c r="I4297" i="59"/>
  <c r="D4296" i="59"/>
  <c r="H4296" i="59"/>
  <c r="E4296" i="59"/>
  <c r="I4296" i="59"/>
  <c r="I4289" i="59"/>
  <c r="D4288" i="59"/>
  <c r="H4288" i="59"/>
  <c r="E4288" i="59"/>
  <c r="I4288" i="59"/>
  <c r="I4281" i="59"/>
  <c r="D4280" i="59"/>
  <c r="H4280" i="59"/>
  <c r="E4280" i="59"/>
  <c r="I4280" i="59"/>
  <c r="I4273" i="59"/>
  <c r="D4272" i="59"/>
  <c r="H4272" i="59"/>
  <c r="E4272" i="59"/>
  <c r="I4272" i="59"/>
  <c r="I4265" i="59"/>
  <c r="D4264" i="59"/>
  <c r="H4264" i="59"/>
  <c r="E4264" i="59"/>
  <c r="I4264" i="59"/>
  <c r="I4257" i="59"/>
  <c r="D4256" i="59"/>
  <c r="H4256" i="59"/>
  <c r="E4256" i="59"/>
  <c r="I4256" i="59"/>
  <c r="I4249" i="59"/>
  <c r="D4248" i="59"/>
  <c r="H4248" i="59"/>
  <c r="E4248" i="59"/>
  <c r="I4248" i="59"/>
  <c r="I4241" i="59"/>
  <c r="D4240" i="59"/>
  <c r="H4240" i="59"/>
  <c r="E4240" i="59"/>
  <c r="I4240" i="59"/>
  <c r="I4233" i="59"/>
  <c r="D4232" i="59"/>
  <c r="H4232" i="59"/>
  <c r="E4232" i="59"/>
  <c r="I4232" i="59"/>
  <c r="I4225" i="59"/>
  <c r="D4224" i="59"/>
  <c r="H4224" i="59"/>
  <c r="E4224" i="59"/>
  <c r="I4224" i="59"/>
  <c r="I4217" i="59"/>
  <c r="D4216" i="59"/>
  <c r="H4216" i="59"/>
  <c r="E4216" i="59"/>
  <c r="I4216" i="59"/>
  <c r="I4209" i="59"/>
  <c r="D4208" i="59"/>
  <c r="H4208" i="59"/>
  <c r="E4208" i="59"/>
  <c r="I4208" i="59"/>
  <c r="I4201" i="59"/>
  <c r="D4200" i="59"/>
  <c r="H4200" i="59"/>
  <c r="E4200" i="59"/>
  <c r="I4200" i="59"/>
  <c r="I4193" i="59"/>
  <c r="D4192" i="59"/>
  <c r="H4192" i="59"/>
  <c r="E4192" i="59"/>
  <c r="I4192" i="59"/>
  <c r="I4185" i="59"/>
  <c r="D4184" i="59"/>
  <c r="H4184" i="59"/>
  <c r="E4184" i="59"/>
  <c r="I4184" i="59"/>
  <c r="I4177" i="59"/>
  <c r="D4176" i="59"/>
  <c r="H4176" i="59"/>
  <c r="E4176" i="59"/>
  <c r="I4176" i="59"/>
  <c r="I4169" i="59"/>
  <c r="D4168" i="59"/>
  <c r="H4168" i="59"/>
  <c r="E4168" i="59"/>
  <c r="I4168" i="59"/>
  <c r="I4161" i="59"/>
  <c r="D4160" i="59"/>
  <c r="H4160" i="59"/>
  <c r="E4160" i="59"/>
  <c r="I4160" i="59"/>
  <c r="I4153" i="59"/>
  <c r="D4152" i="59"/>
  <c r="H4152" i="59"/>
  <c r="E4152" i="59"/>
  <c r="I4152" i="59"/>
  <c r="I4145" i="59"/>
  <c r="D4144" i="59"/>
  <c r="H4144" i="59"/>
  <c r="E4144" i="59"/>
  <c r="I4144" i="59"/>
  <c r="I4137" i="59"/>
  <c r="D4136" i="59"/>
  <c r="H4136" i="59"/>
  <c r="E4136" i="59"/>
  <c r="I4136" i="59"/>
  <c r="I4129" i="59"/>
  <c r="D4128" i="59"/>
  <c r="H4128" i="59"/>
  <c r="E4128" i="59"/>
  <c r="I4128" i="59"/>
  <c r="I4121" i="59"/>
  <c r="D4120" i="59"/>
  <c r="H4120" i="59"/>
  <c r="E4120" i="59"/>
  <c r="I4120" i="59"/>
  <c r="I4113" i="59"/>
  <c r="D4112" i="59"/>
  <c r="H4112" i="59"/>
  <c r="E4112" i="59"/>
  <c r="I4112" i="59"/>
  <c r="I4105" i="59"/>
  <c r="D4104" i="59"/>
  <c r="H4104" i="59"/>
  <c r="E4104" i="59"/>
  <c r="I4104" i="59"/>
  <c r="I4097" i="59"/>
  <c r="D4096" i="59"/>
  <c r="H4096" i="59"/>
  <c r="E4096" i="59"/>
  <c r="I4096" i="59"/>
  <c r="I4089" i="59"/>
  <c r="D4088" i="59"/>
  <c r="H4088" i="59"/>
  <c r="E4088" i="59"/>
  <c r="I4088" i="59"/>
  <c r="I4081" i="59"/>
  <c r="D4080" i="59"/>
  <c r="H4080" i="59"/>
  <c r="E4080" i="59"/>
  <c r="I4080" i="59"/>
  <c r="I4073" i="59"/>
  <c r="D4072" i="59"/>
  <c r="H4072" i="59"/>
  <c r="E4072" i="59"/>
  <c r="I4072" i="59"/>
  <c r="F4068" i="59"/>
  <c r="I4065" i="59"/>
  <c r="D4064" i="59"/>
  <c r="H4064" i="59"/>
  <c r="E4064" i="59"/>
  <c r="I4064" i="59"/>
  <c r="F4060" i="59"/>
  <c r="I4057" i="59"/>
  <c r="D4056" i="59"/>
  <c r="H4056" i="59"/>
  <c r="E4056" i="59"/>
  <c r="I4056" i="59"/>
  <c r="F4052" i="59"/>
  <c r="I4049" i="59"/>
  <c r="D4048" i="59"/>
  <c r="H4048" i="59"/>
  <c r="E4048" i="59"/>
  <c r="I4048" i="59"/>
  <c r="F4044" i="59"/>
  <c r="I4041" i="59"/>
  <c r="D4040" i="59"/>
  <c r="H4040" i="59"/>
  <c r="E4040" i="59"/>
  <c r="I4040" i="59"/>
  <c r="F4036" i="59"/>
  <c r="I4033" i="59"/>
  <c r="D4032" i="59"/>
  <c r="H4032" i="59"/>
  <c r="E4032" i="59"/>
  <c r="I4032" i="59"/>
  <c r="F4028" i="59"/>
  <c r="I4025" i="59"/>
  <c r="D4024" i="59"/>
  <c r="H4024" i="59"/>
  <c r="E4024" i="59"/>
  <c r="I4024" i="59"/>
  <c r="H4019" i="59"/>
  <c r="E4019" i="59"/>
  <c r="C4017" i="59"/>
  <c r="D4017" i="59"/>
  <c r="H4017" i="59" s="1"/>
  <c r="F4014" i="59"/>
  <c r="G4014" i="59"/>
  <c r="D4012" i="59"/>
  <c r="E4012" i="59" s="1"/>
  <c r="H4003" i="59"/>
  <c r="E4003" i="59"/>
  <c r="C4001" i="59"/>
  <c r="D4001" i="59"/>
  <c r="G4001" i="59" s="1"/>
  <c r="H4001" i="59"/>
  <c r="F3998" i="59"/>
  <c r="D3996" i="59"/>
  <c r="F3996" i="59" s="1"/>
  <c r="I3994" i="59"/>
  <c r="H3990" i="59"/>
  <c r="H3987" i="59"/>
  <c r="E3987" i="59"/>
  <c r="F3982" i="59"/>
  <c r="G3982" i="59"/>
  <c r="H3974" i="59"/>
  <c r="C3973" i="59"/>
  <c r="D3973" i="59"/>
  <c r="H3973" i="59" s="1"/>
  <c r="F3973" i="59"/>
  <c r="D3972" i="59"/>
  <c r="I3970" i="59"/>
  <c r="C3969" i="59"/>
  <c r="D3969" i="59"/>
  <c r="H3969" i="59" s="1"/>
  <c r="D3968" i="59"/>
  <c r="D3964" i="59"/>
  <c r="C3964" i="59"/>
  <c r="C3961" i="59"/>
  <c r="D3961" i="59"/>
  <c r="H3961" i="59" s="1"/>
  <c r="G3955" i="59"/>
  <c r="H3951" i="59"/>
  <c r="I3950" i="59"/>
  <c r="F3947" i="59"/>
  <c r="G3947" i="59"/>
  <c r="F3942" i="59"/>
  <c r="G3942" i="59"/>
  <c r="I3942" i="59"/>
  <c r="H3939" i="59"/>
  <c r="F3938" i="59"/>
  <c r="G3938" i="59"/>
  <c r="H3938" i="59"/>
  <c r="D3932" i="59"/>
  <c r="C3932" i="59"/>
  <c r="F3922" i="59"/>
  <c r="G3922" i="59"/>
  <c r="H3922" i="59"/>
  <c r="I3922" i="59"/>
  <c r="D3920" i="59"/>
  <c r="G3918" i="59"/>
  <c r="E3918" i="59"/>
  <c r="F3899" i="59"/>
  <c r="G3899" i="59"/>
  <c r="H3899" i="59"/>
  <c r="C3889" i="59"/>
  <c r="D3889" i="59"/>
  <c r="H3889" i="59"/>
  <c r="I3889" i="59"/>
  <c r="C4877" i="59"/>
  <c r="G4877" i="59"/>
  <c r="D4877" i="59"/>
  <c r="H4877" i="59"/>
  <c r="G4872" i="59"/>
  <c r="C4869" i="59"/>
  <c r="G4869" i="59"/>
  <c r="D4869" i="59"/>
  <c r="H4869" i="59"/>
  <c r="G4864" i="59"/>
  <c r="C4861" i="59"/>
  <c r="G4861" i="59"/>
  <c r="D4861" i="59"/>
  <c r="H4861" i="59"/>
  <c r="G4856" i="59"/>
  <c r="C4853" i="59"/>
  <c r="G4853" i="59"/>
  <c r="D4853" i="59"/>
  <c r="H4853" i="59"/>
  <c r="G4848" i="59"/>
  <c r="C4845" i="59"/>
  <c r="G4845" i="59"/>
  <c r="D4845" i="59"/>
  <c r="H4845" i="59"/>
  <c r="G4840" i="59"/>
  <c r="C4837" i="59"/>
  <c r="G4837" i="59"/>
  <c r="D4837" i="59"/>
  <c r="H4837" i="59"/>
  <c r="G4832" i="59"/>
  <c r="C4829" i="59"/>
  <c r="G4829" i="59"/>
  <c r="D4829" i="59"/>
  <c r="H4829" i="59"/>
  <c r="G4824" i="59"/>
  <c r="C4821" i="59"/>
  <c r="G4821" i="59"/>
  <c r="D4821" i="59"/>
  <c r="H4821" i="59"/>
  <c r="G4816" i="59"/>
  <c r="C4813" i="59"/>
  <c r="G4813" i="59"/>
  <c r="D4813" i="59"/>
  <c r="H4813" i="59"/>
  <c r="G4808" i="59"/>
  <c r="C4805" i="59"/>
  <c r="G4805" i="59"/>
  <c r="D4805" i="59"/>
  <c r="H4805" i="59"/>
  <c r="G4800" i="59"/>
  <c r="C4797" i="59"/>
  <c r="G4797" i="59"/>
  <c r="D4797" i="59"/>
  <c r="H4797" i="59"/>
  <c r="G4792" i="59"/>
  <c r="C4789" i="59"/>
  <c r="G4789" i="59"/>
  <c r="D4789" i="59"/>
  <c r="H4789" i="59"/>
  <c r="G4784" i="59"/>
  <c r="C4781" i="59"/>
  <c r="G4781" i="59"/>
  <c r="D4781" i="59"/>
  <c r="H4781" i="59"/>
  <c r="G4776" i="59"/>
  <c r="C4773" i="59"/>
  <c r="G4773" i="59"/>
  <c r="D4773" i="59"/>
  <c r="H4773" i="59"/>
  <c r="G4768" i="59"/>
  <c r="C4765" i="59"/>
  <c r="G4765" i="59"/>
  <c r="D4765" i="59"/>
  <c r="H4765" i="59"/>
  <c r="G4760" i="59"/>
  <c r="C4757" i="59"/>
  <c r="G4757" i="59"/>
  <c r="D4757" i="59"/>
  <c r="H4757" i="59"/>
  <c r="G4752" i="59"/>
  <c r="C4749" i="59"/>
  <c r="G4749" i="59"/>
  <c r="D4749" i="59"/>
  <c r="H4749" i="59"/>
  <c r="F4745" i="59"/>
  <c r="G4744" i="59"/>
  <c r="C4741" i="59"/>
  <c r="G4741" i="59"/>
  <c r="D4741" i="59"/>
  <c r="H4741" i="59"/>
  <c r="F4737" i="59"/>
  <c r="G4736" i="59"/>
  <c r="C4733" i="59"/>
  <c r="G4733" i="59"/>
  <c r="D4733" i="59"/>
  <c r="H4733" i="59"/>
  <c r="F4729" i="59"/>
  <c r="G4728" i="59"/>
  <c r="C4725" i="59"/>
  <c r="G4725" i="59"/>
  <c r="D4725" i="59"/>
  <c r="H4725" i="59"/>
  <c r="F4721" i="59"/>
  <c r="G4720" i="59"/>
  <c r="C4717" i="59"/>
  <c r="G4717" i="59"/>
  <c r="D4717" i="59"/>
  <c r="H4717" i="59"/>
  <c r="F4713" i="59"/>
  <c r="G4712" i="59"/>
  <c r="C4709" i="59"/>
  <c r="G4709" i="59"/>
  <c r="D4709" i="59"/>
  <c r="H4709" i="59"/>
  <c r="F4705" i="59"/>
  <c r="G4704" i="59"/>
  <c r="C4701" i="59"/>
  <c r="G4701" i="59"/>
  <c r="D4701" i="59"/>
  <c r="H4701" i="59"/>
  <c r="F4697" i="59"/>
  <c r="G4696" i="59"/>
  <c r="C4693" i="59"/>
  <c r="G4693" i="59"/>
  <c r="D4693" i="59"/>
  <c r="H4693" i="59"/>
  <c r="F4689" i="59"/>
  <c r="G4688" i="59"/>
  <c r="C4685" i="59"/>
  <c r="G4685" i="59"/>
  <c r="D4685" i="59"/>
  <c r="H4685" i="59"/>
  <c r="F4681" i="59"/>
  <c r="G4680" i="59"/>
  <c r="C4677" i="59"/>
  <c r="G4677" i="59"/>
  <c r="D4677" i="59"/>
  <c r="H4677" i="59"/>
  <c r="F4673" i="59"/>
  <c r="G4672" i="59"/>
  <c r="C4669" i="59"/>
  <c r="G4669" i="59"/>
  <c r="D4669" i="59"/>
  <c r="H4669" i="59"/>
  <c r="F4665" i="59"/>
  <c r="G4664" i="59"/>
  <c r="C4661" i="59"/>
  <c r="G4661" i="59"/>
  <c r="D4661" i="59"/>
  <c r="H4661" i="59"/>
  <c r="F4657" i="59"/>
  <c r="G4656" i="59"/>
  <c r="C4653" i="59"/>
  <c r="G4653" i="59"/>
  <c r="D4653" i="59"/>
  <c r="H4653" i="59"/>
  <c r="F4649" i="59"/>
  <c r="G4648" i="59"/>
  <c r="C4645" i="59"/>
  <c r="G4645" i="59"/>
  <c r="D4645" i="59"/>
  <c r="H4645" i="59"/>
  <c r="F4641" i="59"/>
  <c r="G4640" i="59"/>
  <c r="C4637" i="59"/>
  <c r="G4637" i="59"/>
  <c r="D4637" i="59"/>
  <c r="H4637" i="59"/>
  <c r="F4633" i="59"/>
  <c r="G4632" i="59"/>
  <c r="C4629" i="59"/>
  <c r="G4629" i="59"/>
  <c r="D4629" i="59"/>
  <c r="H4629" i="59"/>
  <c r="F4625" i="59"/>
  <c r="G4624" i="59"/>
  <c r="C4621" i="59"/>
  <c r="G4621" i="59"/>
  <c r="D4621" i="59"/>
  <c r="H4621" i="59"/>
  <c r="F4617" i="59"/>
  <c r="G4616" i="59"/>
  <c r="C4613" i="59"/>
  <c r="G4613" i="59"/>
  <c r="D4613" i="59"/>
  <c r="H4613" i="59"/>
  <c r="F4609" i="59"/>
  <c r="G4608" i="59"/>
  <c r="C4605" i="59"/>
  <c r="G4605" i="59"/>
  <c r="D4605" i="59"/>
  <c r="H4605" i="59"/>
  <c r="F4601" i="59"/>
  <c r="G4600" i="59"/>
  <c r="C4597" i="59"/>
  <c r="G4597" i="59"/>
  <c r="D4597" i="59"/>
  <c r="H4597" i="59"/>
  <c r="F4593" i="59"/>
  <c r="G4592" i="59"/>
  <c r="C4589" i="59"/>
  <c r="G4589" i="59"/>
  <c r="D4589" i="59"/>
  <c r="H4589" i="59"/>
  <c r="F4585" i="59"/>
  <c r="G4584" i="59"/>
  <c r="C4581" i="59"/>
  <c r="G4581" i="59"/>
  <c r="D4581" i="59"/>
  <c r="H4581" i="59"/>
  <c r="F4577" i="59"/>
  <c r="G4576" i="59"/>
  <c r="C4573" i="59"/>
  <c r="G4573" i="59"/>
  <c r="D4573" i="59"/>
  <c r="H4573" i="59"/>
  <c r="F4569" i="59"/>
  <c r="G4568" i="59"/>
  <c r="C4565" i="59"/>
  <c r="G4565" i="59"/>
  <c r="D4565" i="59"/>
  <c r="H4565" i="59"/>
  <c r="F4561" i="59"/>
  <c r="G4560" i="59"/>
  <c r="C4557" i="59"/>
  <c r="G4557" i="59"/>
  <c r="D4557" i="59"/>
  <c r="H4557" i="59"/>
  <c r="F4553" i="59"/>
  <c r="G4552" i="59"/>
  <c r="C4549" i="59"/>
  <c r="G4549" i="59"/>
  <c r="D4549" i="59"/>
  <c r="H4549" i="59"/>
  <c r="F4545" i="59"/>
  <c r="G4544" i="59"/>
  <c r="C4541" i="59"/>
  <c r="G4541" i="59"/>
  <c r="D4541" i="59"/>
  <c r="H4541" i="59"/>
  <c r="F4537" i="59"/>
  <c r="G4536" i="59"/>
  <c r="C4533" i="59"/>
  <c r="G4533" i="59"/>
  <c r="D4533" i="59"/>
  <c r="H4533" i="59"/>
  <c r="F4529" i="59"/>
  <c r="G4528" i="59"/>
  <c r="C4525" i="59"/>
  <c r="G4525" i="59"/>
  <c r="D4525" i="59"/>
  <c r="H4525" i="59"/>
  <c r="F4521" i="59"/>
  <c r="G4520" i="59"/>
  <c r="C4517" i="59"/>
  <c r="G4517" i="59"/>
  <c r="D4517" i="59"/>
  <c r="H4517" i="59"/>
  <c r="F4513" i="59"/>
  <c r="G4512" i="59"/>
  <c r="C4509" i="59"/>
  <c r="G4509" i="59"/>
  <c r="D4509" i="59"/>
  <c r="H4509" i="59"/>
  <c r="F4505" i="59"/>
  <c r="G4504" i="59"/>
  <c r="C4501" i="59"/>
  <c r="G4501" i="59"/>
  <c r="D4501" i="59"/>
  <c r="H4501" i="59"/>
  <c r="F4497" i="59"/>
  <c r="G4496" i="59"/>
  <c r="C4493" i="59"/>
  <c r="G4493" i="59"/>
  <c r="D4493" i="59"/>
  <c r="H4493" i="59"/>
  <c r="F4489" i="59"/>
  <c r="G4488" i="59"/>
  <c r="C4485" i="59"/>
  <c r="G4485" i="59"/>
  <c r="D4485" i="59"/>
  <c r="H4485" i="59"/>
  <c r="F4481" i="59"/>
  <c r="G4480" i="59"/>
  <c r="C4477" i="59"/>
  <c r="G4477" i="59"/>
  <c r="D4477" i="59"/>
  <c r="H4477" i="59"/>
  <c r="F4473" i="59"/>
  <c r="G4472" i="59"/>
  <c r="C4469" i="59"/>
  <c r="G4469" i="59"/>
  <c r="D4469" i="59"/>
  <c r="H4469" i="59"/>
  <c r="F4465" i="59"/>
  <c r="G4464" i="59"/>
  <c r="C4461" i="59"/>
  <c r="G4461" i="59"/>
  <c r="D4461" i="59"/>
  <c r="H4461" i="59"/>
  <c r="F4457" i="59"/>
  <c r="G4456" i="59"/>
  <c r="C4453" i="59"/>
  <c r="G4453" i="59"/>
  <c r="D4453" i="59"/>
  <c r="H4453" i="59"/>
  <c r="F4449" i="59"/>
  <c r="G4448" i="59"/>
  <c r="C4445" i="59"/>
  <c r="G4445" i="59"/>
  <c r="D4445" i="59"/>
  <c r="H4445" i="59"/>
  <c r="F4441" i="59"/>
  <c r="G4440" i="59"/>
  <c r="C4437" i="59"/>
  <c r="G4437" i="59"/>
  <c r="D4437" i="59"/>
  <c r="H4437" i="59"/>
  <c r="F4433" i="59"/>
  <c r="G4432" i="59"/>
  <c r="C4429" i="59"/>
  <c r="G4429" i="59"/>
  <c r="D4429" i="59"/>
  <c r="H4429" i="59"/>
  <c r="F4425" i="59"/>
  <c r="G4424" i="59"/>
  <c r="C4421" i="59"/>
  <c r="G4421" i="59"/>
  <c r="D4421" i="59"/>
  <c r="H4421" i="59"/>
  <c r="F4417" i="59"/>
  <c r="G4416" i="59"/>
  <c r="C4413" i="59"/>
  <c r="G4413" i="59"/>
  <c r="D4413" i="59"/>
  <c r="H4413" i="59"/>
  <c r="F4409" i="59"/>
  <c r="G4408" i="59"/>
  <c r="C4405" i="59"/>
  <c r="G4405" i="59"/>
  <c r="D4405" i="59"/>
  <c r="H4405" i="59"/>
  <c r="F4401" i="59"/>
  <c r="G4400" i="59"/>
  <c r="C4397" i="59"/>
  <c r="G4397" i="59"/>
  <c r="D4397" i="59"/>
  <c r="H4397" i="59"/>
  <c r="F4393" i="59"/>
  <c r="G4392" i="59"/>
  <c r="C4389" i="59"/>
  <c r="G4389" i="59"/>
  <c r="D4389" i="59"/>
  <c r="H4389" i="59"/>
  <c r="F4385" i="59"/>
  <c r="G4384" i="59"/>
  <c r="C4381" i="59"/>
  <c r="G4381" i="59"/>
  <c r="D4381" i="59"/>
  <c r="H4381" i="59"/>
  <c r="F4377" i="59"/>
  <c r="G4376" i="59"/>
  <c r="C4373" i="59"/>
  <c r="G4373" i="59"/>
  <c r="D4373" i="59"/>
  <c r="H4373" i="59"/>
  <c r="F4369" i="59"/>
  <c r="G4368" i="59"/>
  <c r="C4365" i="59"/>
  <c r="G4365" i="59"/>
  <c r="D4365" i="59"/>
  <c r="H4365" i="59"/>
  <c r="F4361" i="59"/>
  <c r="G4360" i="59"/>
  <c r="C4357" i="59"/>
  <c r="G4357" i="59"/>
  <c r="D4357" i="59"/>
  <c r="H4357" i="59"/>
  <c r="F4353" i="59"/>
  <c r="G4352" i="59"/>
  <c r="C4349" i="59"/>
  <c r="G4349" i="59"/>
  <c r="D4349" i="59"/>
  <c r="H4349" i="59"/>
  <c r="F4345" i="59"/>
  <c r="G4344" i="59"/>
  <c r="C4341" i="59"/>
  <c r="G4341" i="59"/>
  <c r="D4341" i="59"/>
  <c r="H4341" i="59"/>
  <c r="F4337" i="59"/>
  <c r="G4336" i="59"/>
  <c r="C4333" i="59"/>
  <c r="G4333" i="59"/>
  <c r="D4333" i="59"/>
  <c r="H4333" i="59"/>
  <c r="F4329" i="59"/>
  <c r="G4328" i="59"/>
  <c r="C4325" i="59"/>
  <c r="G4325" i="59"/>
  <c r="D4325" i="59"/>
  <c r="H4325" i="59"/>
  <c r="F4321" i="59"/>
  <c r="G4320" i="59"/>
  <c r="C4317" i="59"/>
  <c r="G4317" i="59"/>
  <c r="D4317" i="59"/>
  <c r="H4317" i="59"/>
  <c r="F4313" i="59"/>
  <c r="G4312" i="59"/>
  <c r="C4309" i="59"/>
  <c r="G4309" i="59"/>
  <c r="D4309" i="59"/>
  <c r="H4309" i="59"/>
  <c r="F4305" i="59"/>
  <c r="G4304" i="59"/>
  <c r="C4301" i="59"/>
  <c r="G4301" i="59"/>
  <c r="D4301" i="59"/>
  <c r="H4301" i="59"/>
  <c r="F4297" i="59"/>
  <c r="G4296" i="59"/>
  <c r="C4293" i="59"/>
  <c r="G4293" i="59"/>
  <c r="D4293" i="59"/>
  <c r="H4293" i="59"/>
  <c r="F4289" i="59"/>
  <c r="G4288" i="59"/>
  <c r="C4285" i="59"/>
  <c r="G4285" i="59"/>
  <c r="D4285" i="59"/>
  <c r="H4285" i="59"/>
  <c r="F4281" i="59"/>
  <c r="G4280" i="59"/>
  <c r="C4277" i="59"/>
  <c r="G4277" i="59"/>
  <c r="D4277" i="59"/>
  <c r="H4277" i="59"/>
  <c r="F4273" i="59"/>
  <c r="G4272" i="59"/>
  <c r="C4269" i="59"/>
  <c r="G4269" i="59"/>
  <c r="D4269" i="59"/>
  <c r="H4269" i="59"/>
  <c r="F4265" i="59"/>
  <c r="G4264" i="59"/>
  <c r="C4261" i="59"/>
  <c r="G4261" i="59"/>
  <c r="D4261" i="59"/>
  <c r="H4261" i="59"/>
  <c r="F4257" i="59"/>
  <c r="G4256" i="59"/>
  <c r="C4253" i="59"/>
  <c r="G4253" i="59"/>
  <c r="D4253" i="59"/>
  <c r="H4253" i="59"/>
  <c r="F4249" i="59"/>
  <c r="G4248" i="59"/>
  <c r="C4245" i="59"/>
  <c r="G4245" i="59"/>
  <c r="D4245" i="59"/>
  <c r="H4245" i="59"/>
  <c r="F4241" i="59"/>
  <c r="G4240" i="59"/>
  <c r="C4237" i="59"/>
  <c r="G4237" i="59"/>
  <c r="D4237" i="59"/>
  <c r="H4237" i="59"/>
  <c r="F4233" i="59"/>
  <c r="G4232" i="59"/>
  <c r="C4229" i="59"/>
  <c r="G4229" i="59"/>
  <c r="D4229" i="59"/>
  <c r="H4229" i="59"/>
  <c r="F4225" i="59"/>
  <c r="G4224" i="59"/>
  <c r="C4221" i="59"/>
  <c r="G4221" i="59"/>
  <c r="D4221" i="59"/>
  <c r="H4221" i="59"/>
  <c r="F4217" i="59"/>
  <c r="G4216" i="59"/>
  <c r="C4213" i="59"/>
  <c r="G4213" i="59"/>
  <c r="D4213" i="59"/>
  <c r="H4213" i="59"/>
  <c r="F4209" i="59"/>
  <c r="G4208" i="59"/>
  <c r="C4205" i="59"/>
  <c r="G4205" i="59"/>
  <c r="D4205" i="59"/>
  <c r="H4205" i="59"/>
  <c r="F4201" i="59"/>
  <c r="G4200" i="59"/>
  <c r="C4197" i="59"/>
  <c r="G4197" i="59"/>
  <c r="D4197" i="59"/>
  <c r="H4197" i="59"/>
  <c r="F4193" i="59"/>
  <c r="G4192" i="59"/>
  <c r="C4189" i="59"/>
  <c r="G4189" i="59"/>
  <c r="D4189" i="59"/>
  <c r="H4189" i="59"/>
  <c r="F4185" i="59"/>
  <c r="G4184" i="59"/>
  <c r="C4181" i="59"/>
  <c r="G4181" i="59"/>
  <c r="D4181" i="59"/>
  <c r="H4181" i="59"/>
  <c r="F4177" i="59"/>
  <c r="G4176" i="59"/>
  <c r="C4173" i="59"/>
  <c r="G4173" i="59"/>
  <c r="D4173" i="59"/>
  <c r="H4173" i="59"/>
  <c r="F4169" i="59"/>
  <c r="G4168" i="59"/>
  <c r="C4165" i="59"/>
  <c r="G4165" i="59"/>
  <c r="D4165" i="59"/>
  <c r="H4165" i="59"/>
  <c r="F4161" i="59"/>
  <c r="G4160" i="59"/>
  <c r="C4157" i="59"/>
  <c r="G4157" i="59"/>
  <c r="D4157" i="59"/>
  <c r="H4157" i="59"/>
  <c r="F4153" i="59"/>
  <c r="G4152" i="59"/>
  <c r="C4149" i="59"/>
  <c r="G4149" i="59"/>
  <c r="D4149" i="59"/>
  <c r="H4149" i="59"/>
  <c r="F4145" i="59"/>
  <c r="G4144" i="59"/>
  <c r="C4141" i="59"/>
  <c r="G4141" i="59"/>
  <c r="D4141" i="59"/>
  <c r="H4141" i="59"/>
  <c r="F4137" i="59"/>
  <c r="G4136" i="59"/>
  <c r="C4133" i="59"/>
  <c r="G4133" i="59"/>
  <c r="D4133" i="59"/>
  <c r="H4133" i="59"/>
  <c r="F4129" i="59"/>
  <c r="G4128" i="59"/>
  <c r="C4125" i="59"/>
  <c r="G4125" i="59"/>
  <c r="D4125" i="59"/>
  <c r="H4125" i="59"/>
  <c r="F4121" i="59"/>
  <c r="G4120" i="59"/>
  <c r="C4117" i="59"/>
  <c r="G4117" i="59"/>
  <c r="D4117" i="59"/>
  <c r="H4117" i="59"/>
  <c r="F4113" i="59"/>
  <c r="G4112" i="59"/>
  <c r="C4109" i="59"/>
  <c r="G4109" i="59"/>
  <c r="D4109" i="59"/>
  <c r="H4109" i="59"/>
  <c r="F4105" i="59"/>
  <c r="G4104" i="59"/>
  <c r="C4101" i="59"/>
  <c r="G4101" i="59"/>
  <c r="D4101" i="59"/>
  <c r="H4101" i="59"/>
  <c r="F4097" i="59"/>
  <c r="G4096" i="59"/>
  <c r="C4093" i="59"/>
  <c r="G4093" i="59"/>
  <c r="D4093" i="59"/>
  <c r="H4093" i="59"/>
  <c r="F4089" i="59"/>
  <c r="G4088" i="59"/>
  <c r="C4085" i="59"/>
  <c r="G4085" i="59"/>
  <c r="D4085" i="59"/>
  <c r="H4085" i="59"/>
  <c r="F4081" i="59"/>
  <c r="G4080" i="59"/>
  <c r="C4077" i="59"/>
  <c r="G4077" i="59"/>
  <c r="D4077" i="59"/>
  <c r="H4077" i="59"/>
  <c r="F4073" i="59"/>
  <c r="G4072" i="59"/>
  <c r="C4069" i="59"/>
  <c r="G4069" i="59"/>
  <c r="D4069" i="59"/>
  <c r="H4069" i="59"/>
  <c r="F4065" i="59"/>
  <c r="G4064" i="59"/>
  <c r="C4061" i="59"/>
  <c r="G4061" i="59"/>
  <c r="D4061" i="59"/>
  <c r="H4061" i="59"/>
  <c r="F4057" i="59"/>
  <c r="G4056" i="59"/>
  <c r="C4053" i="59"/>
  <c r="G4053" i="59"/>
  <c r="D4053" i="59"/>
  <c r="H4053" i="59"/>
  <c r="F4049" i="59"/>
  <c r="G4048" i="59"/>
  <c r="C4045" i="59"/>
  <c r="G4045" i="59"/>
  <c r="D4045" i="59"/>
  <c r="H4045" i="59"/>
  <c r="F4041" i="59"/>
  <c r="G4040" i="59"/>
  <c r="C4037" i="59"/>
  <c r="G4037" i="59"/>
  <c r="D4037" i="59"/>
  <c r="H4037" i="59"/>
  <c r="F4033" i="59"/>
  <c r="G4032" i="59"/>
  <c r="C4029" i="59"/>
  <c r="G4029" i="59"/>
  <c r="D4029" i="59"/>
  <c r="H4029" i="59"/>
  <c r="F4025" i="59"/>
  <c r="G4024" i="59"/>
  <c r="C4021" i="59"/>
  <c r="D4021" i="59"/>
  <c r="H4021" i="59" s="1"/>
  <c r="G4019" i="59"/>
  <c r="D4016" i="59"/>
  <c r="E4016" i="59" s="1"/>
  <c r="H4016" i="59"/>
  <c r="I4014" i="59"/>
  <c r="H4010" i="59"/>
  <c r="C4005" i="59"/>
  <c r="D4005" i="59"/>
  <c r="H4005" i="59" s="1"/>
  <c r="F4002" i="59"/>
  <c r="G4002" i="59"/>
  <c r="D4000" i="59"/>
  <c r="H4000" i="59" s="1"/>
  <c r="E4000" i="59"/>
  <c r="I4000" i="59"/>
  <c r="H3994" i="59"/>
  <c r="H3991" i="59"/>
  <c r="E3991" i="59"/>
  <c r="C3989" i="59"/>
  <c r="D3989" i="59"/>
  <c r="H3989" i="59" s="1"/>
  <c r="G3987" i="59"/>
  <c r="F3986" i="59"/>
  <c r="G3986" i="59"/>
  <c r="F3966" i="59"/>
  <c r="G3966" i="59"/>
  <c r="H3958" i="59"/>
  <c r="C3957" i="59"/>
  <c r="D3957" i="59"/>
  <c r="I3957" i="59" s="1"/>
  <c r="H3957" i="59"/>
  <c r="F3957" i="59"/>
  <c r="D3956" i="59"/>
  <c r="G3956" i="59" s="1"/>
  <c r="I3954" i="59"/>
  <c r="C3953" i="59"/>
  <c r="D3953" i="59"/>
  <c r="D3952" i="59"/>
  <c r="D3948" i="59"/>
  <c r="C3948" i="59"/>
  <c r="C3945" i="59"/>
  <c r="D3945" i="59"/>
  <c r="F3945" i="59" s="1"/>
  <c r="F3935" i="59"/>
  <c r="H3935" i="59"/>
  <c r="I3934" i="59"/>
  <c r="C3921" i="59"/>
  <c r="D3921" i="59"/>
  <c r="D3916" i="59"/>
  <c r="G3916" i="59" s="1"/>
  <c r="I3916" i="59"/>
  <c r="C3916" i="59"/>
  <c r="C3905" i="59"/>
  <c r="D3905" i="59"/>
  <c r="H3905" i="59" s="1"/>
  <c r="F3905" i="59"/>
  <c r="D3884" i="59"/>
  <c r="C3884" i="59"/>
  <c r="F3884" i="59"/>
  <c r="D4924" i="59"/>
  <c r="H4924" i="59"/>
  <c r="E4924" i="59"/>
  <c r="I4924" i="59"/>
  <c r="D4916" i="59"/>
  <c r="H4916" i="59"/>
  <c r="E4916" i="59"/>
  <c r="I4916" i="59"/>
  <c r="D4908" i="59"/>
  <c r="H4908" i="59"/>
  <c r="E4908" i="59"/>
  <c r="I4908" i="59"/>
  <c r="D4900" i="59"/>
  <c r="H4900" i="59"/>
  <c r="E4900" i="59"/>
  <c r="I4900" i="59"/>
  <c r="D4892" i="59"/>
  <c r="H4892" i="59"/>
  <c r="E4892" i="59"/>
  <c r="I4892" i="59"/>
  <c r="D4884" i="59"/>
  <c r="H4884" i="59"/>
  <c r="E4884" i="59"/>
  <c r="I4884" i="59"/>
  <c r="I4877" i="59"/>
  <c r="D4876" i="59"/>
  <c r="H4876" i="59"/>
  <c r="E4876" i="59"/>
  <c r="I4876" i="59"/>
  <c r="F4872" i="59"/>
  <c r="I4869" i="59"/>
  <c r="D4868" i="59"/>
  <c r="H4868" i="59"/>
  <c r="E4868" i="59"/>
  <c r="I4868" i="59"/>
  <c r="F4864" i="59"/>
  <c r="I4861" i="59"/>
  <c r="D4860" i="59"/>
  <c r="H4860" i="59"/>
  <c r="E4860" i="59"/>
  <c r="I4860" i="59"/>
  <c r="F4856" i="59"/>
  <c r="I4853" i="59"/>
  <c r="D4852" i="59"/>
  <c r="H4852" i="59"/>
  <c r="E4852" i="59"/>
  <c r="I4852" i="59"/>
  <c r="F4848" i="59"/>
  <c r="I4845" i="59"/>
  <c r="D4844" i="59"/>
  <c r="H4844" i="59"/>
  <c r="E4844" i="59"/>
  <c r="I4844" i="59"/>
  <c r="F4840" i="59"/>
  <c r="I4837" i="59"/>
  <c r="D4836" i="59"/>
  <c r="H4836" i="59"/>
  <c r="E4836" i="59"/>
  <c r="I4836" i="59"/>
  <c r="F4832" i="59"/>
  <c r="I4829" i="59"/>
  <c r="D4828" i="59"/>
  <c r="H4828" i="59"/>
  <c r="E4828" i="59"/>
  <c r="I4828" i="59"/>
  <c r="F4824" i="59"/>
  <c r="I4821" i="59"/>
  <c r="D4820" i="59"/>
  <c r="H4820" i="59"/>
  <c r="E4820" i="59"/>
  <c r="I4820" i="59"/>
  <c r="F4816" i="59"/>
  <c r="I4813" i="59"/>
  <c r="D4812" i="59"/>
  <c r="H4812" i="59"/>
  <c r="E4812" i="59"/>
  <c r="I4812" i="59"/>
  <c r="F4808" i="59"/>
  <c r="I4805" i="59"/>
  <c r="D4804" i="59"/>
  <c r="H4804" i="59"/>
  <c r="E4804" i="59"/>
  <c r="I4804" i="59"/>
  <c r="F4800" i="59"/>
  <c r="I4797" i="59"/>
  <c r="D4796" i="59"/>
  <c r="H4796" i="59"/>
  <c r="E4796" i="59"/>
  <c r="I4796" i="59"/>
  <c r="F4792" i="59"/>
  <c r="I4789" i="59"/>
  <c r="D4788" i="59"/>
  <c r="H4788" i="59"/>
  <c r="E4788" i="59"/>
  <c r="I4788" i="59"/>
  <c r="F4784" i="59"/>
  <c r="I4781" i="59"/>
  <c r="D4780" i="59"/>
  <c r="H4780" i="59"/>
  <c r="E4780" i="59"/>
  <c r="I4780" i="59"/>
  <c r="F4776" i="59"/>
  <c r="I4773" i="59"/>
  <c r="D4772" i="59"/>
  <c r="H4772" i="59"/>
  <c r="E4772" i="59"/>
  <c r="I4772" i="59"/>
  <c r="F4768" i="59"/>
  <c r="I4765" i="59"/>
  <c r="D4764" i="59"/>
  <c r="H4764" i="59"/>
  <c r="E4764" i="59"/>
  <c r="I4764" i="59"/>
  <c r="F4760" i="59"/>
  <c r="I4757" i="59"/>
  <c r="D4756" i="59"/>
  <c r="H4756" i="59"/>
  <c r="E4756" i="59"/>
  <c r="I4756" i="59"/>
  <c r="F4752" i="59"/>
  <c r="I4749" i="59"/>
  <c r="D4748" i="59"/>
  <c r="H4748" i="59"/>
  <c r="E4748" i="59"/>
  <c r="I4748" i="59"/>
  <c r="F4744" i="59"/>
  <c r="I4741" i="59"/>
  <c r="D4740" i="59"/>
  <c r="H4740" i="59"/>
  <c r="E4740" i="59"/>
  <c r="I4740" i="59"/>
  <c r="F4736" i="59"/>
  <c r="I4733" i="59"/>
  <c r="D4732" i="59"/>
  <c r="H4732" i="59"/>
  <c r="E4732" i="59"/>
  <c r="I4732" i="59"/>
  <c r="F4728" i="59"/>
  <c r="I4725" i="59"/>
  <c r="D4724" i="59"/>
  <c r="H4724" i="59"/>
  <c r="E4724" i="59"/>
  <c r="I4724" i="59"/>
  <c r="F4720" i="59"/>
  <c r="I4717" i="59"/>
  <c r="D4716" i="59"/>
  <c r="H4716" i="59"/>
  <c r="E4716" i="59"/>
  <c r="I4716" i="59"/>
  <c r="F4712" i="59"/>
  <c r="I4709" i="59"/>
  <c r="D4708" i="59"/>
  <c r="H4708" i="59"/>
  <c r="E4708" i="59"/>
  <c r="I4708" i="59"/>
  <c r="F4704" i="59"/>
  <c r="I4701" i="59"/>
  <c r="D4700" i="59"/>
  <c r="H4700" i="59"/>
  <c r="E4700" i="59"/>
  <c r="I4700" i="59"/>
  <c r="F4696" i="59"/>
  <c r="I4693" i="59"/>
  <c r="D4692" i="59"/>
  <c r="H4692" i="59"/>
  <c r="E4692" i="59"/>
  <c r="I4692" i="59"/>
  <c r="F4688" i="59"/>
  <c r="I4685" i="59"/>
  <c r="D4684" i="59"/>
  <c r="H4684" i="59"/>
  <c r="E4684" i="59"/>
  <c r="I4684" i="59"/>
  <c r="F4680" i="59"/>
  <c r="I4677" i="59"/>
  <c r="D4676" i="59"/>
  <c r="H4676" i="59"/>
  <c r="E4676" i="59"/>
  <c r="I4676" i="59"/>
  <c r="F4672" i="59"/>
  <c r="I4669" i="59"/>
  <c r="D4668" i="59"/>
  <c r="H4668" i="59"/>
  <c r="E4668" i="59"/>
  <c r="I4668" i="59"/>
  <c r="F4664" i="59"/>
  <c r="I4661" i="59"/>
  <c r="D4660" i="59"/>
  <c r="H4660" i="59"/>
  <c r="E4660" i="59"/>
  <c r="I4660" i="59"/>
  <c r="F4656" i="59"/>
  <c r="I4653" i="59"/>
  <c r="D4652" i="59"/>
  <c r="H4652" i="59"/>
  <c r="E4652" i="59"/>
  <c r="I4652" i="59"/>
  <c r="F4648" i="59"/>
  <c r="I4645" i="59"/>
  <c r="D4644" i="59"/>
  <c r="H4644" i="59"/>
  <c r="E4644" i="59"/>
  <c r="I4644" i="59"/>
  <c r="F4640" i="59"/>
  <c r="I4637" i="59"/>
  <c r="D4636" i="59"/>
  <c r="H4636" i="59"/>
  <c r="E4636" i="59"/>
  <c r="I4636" i="59"/>
  <c r="F4632" i="59"/>
  <c r="I4629" i="59"/>
  <c r="D4628" i="59"/>
  <c r="H4628" i="59"/>
  <c r="E4628" i="59"/>
  <c r="I4628" i="59"/>
  <c r="F4624" i="59"/>
  <c r="I4621" i="59"/>
  <c r="D4620" i="59"/>
  <c r="H4620" i="59"/>
  <c r="E4620" i="59"/>
  <c r="I4620" i="59"/>
  <c r="F4616" i="59"/>
  <c r="I4613" i="59"/>
  <c r="D4612" i="59"/>
  <c r="H4612" i="59"/>
  <c r="E4612" i="59"/>
  <c r="I4612" i="59"/>
  <c r="F4608" i="59"/>
  <c r="I4605" i="59"/>
  <c r="D4604" i="59"/>
  <c r="H4604" i="59"/>
  <c r="E4604" i="59"/>
  <c r="I4604" i="59"/>
  <c r="F4600" i="59"/>
  <c r="I4597" i="59"/>
  <c r="D4596" i="59"/>
  <c r="H4596" i="59"/>
  <c r="E4596" i="59"/>
  <c r="I4596" i="59"/>
  <c r="F4592" i="59"/>
  <c r="I4589" i="59"/>
  <c r="D4588" i="59"/>
  <c r="H4588" i="59"/>
  <c r="E4588" i="59"/>
  <c r="I4588" i="59"/>
  <c r="F4584" i="59"/>
  <c r="I4581" i="59"/>
  <c r="D4580" i="59"/>
  <c r="H4580" i="59"/>
  <c r="E4580" i="59"/>
  <c r="I4580" i="59"/>
  <c r="F4576" i="59"/>
  <c r="I4573" i="59"/>
  <c r="D4572" i="59"/>
  <c r="H4572" i="59"/>
  <c r="E4572" i="59"/>
  <c r="I4572" i="59"/>
  <c r="F4568" i="59"/>
  <c r="I4565" i="59"/>
  <c r="D4564" i="59"/>
  <c r="H4564" i="59"/>
  <c r="E4564" i="59"/>
  <c r="I4564" i="59"/>
  <c r="F4560" i="59"/>
  <c r="I4557" i="59"/>
  <c r="D4556" i="59"/>
  <c r="H4556" i="59"/>
  <c r="E4556" i="59"/>
  <c r="I4556" i="59"/>
  <c r="F4552" i="59"/>
  <c r="I4549" i="59"/>
  <c r="D4548" i="59"/>
  <c r="H4548" i="59"/>
  <c r="E4548" i="59"/>
  <c r="I4548" i="59"/>
  <c r="F4544" i="59"/>
  <c r="I4541" i="59"/>
  <c r="D4540" i="59"/>
  <c r="H4540" i="59"/>
  <c r="E4540" i="59"/>
  <c r="I4540" i="59"/>
  <c r="F4536" i="59"/>
  <c r="I4533" i="59"/>
  <c r="D4532" i="59"/>
  <c r="H4532" i="59"/>
  <c r="E4532" i="59"/>
  <c r="I4532" i="59"/>
  <c r="F4528" i="59"/>
  <c r="I4525" i="59"/>
  <c r="D4524" i="59"/>
  <c r="H4524" i="59"/>
  <c r="E4524" i="59"/>
  <c r="I4524" i="59"/>
  <c r="F4520" i="59"/>
  <c r="I4517" i="59"/>
  <c r="D4516" i="59"/>
  <c r="H4516" i="59"/>
  <c r="E4516" i="59"/>
  <c r="I4516" i="59"/>
  <c r="F4512" i="59"/>
  <c r="I4509" i="59"/>
  <c r="D4508" i="59"/>
  <c r="H4508" i="59"/>
  <c r="E4508" i="59"/>
  <c r="I4508" i="59"/>
  <c r="F4504" i="59"/>
  <c r="I4501" i="59"/>
  <c r="D4500" i="59"/>
  <c r="H4500" i="59"/>
  <c r="E4500" i="59"/>
  <c r="I4500" i="59"/>
  <c r="F4496" i="59"/>
  <c r="I4493" i="59"/>
  <c r="D4492" i="59"/>
  <c r="H4492" i="59"/>
  <c r="E4492" i="59"/>
  <c r="I4492" i="59"/>
  <c r="F4488" i="59"/>
  <c r="I4485" i="59"/>
  <c r="D4484" i="59"/>
  <c r="H4484" i="59"/>
  <c r="E4484" i="59"/>
  <c r="I4484" i="59"/>
  <c r="F4480" i="59"/>
  <c r="I4477" i="59"/>
  <c r="D4476" i="59"/>
  <c r="H4476" i="59"/>
  <c r="E4476" i="59"/>
  <c r="I4476" i="59"/>
  <c r="F4472" i="59"/>
  <c r="I4469" i="59"/>
  <c r="D4468" i="59"/>
  <c r="H4468" i="59"/>
  <c r="E4468" i="59"/>
  <c r="I4468" i="59"/>
  <c r="F4464" i="59"/>
  <c r="I4461" i="59"/>
  <c r="D4460" i="59"/>
  <c r="H4460" i="59"/>
  <c r="E4460" i="59"/>
  <c r="I4460" i="59"/>
  <c r="F4456" i="59"/>
  <c r="I4453" i="59"/>
  <c r="D4452" i="59"/>
  <c r="H4452" i="59"/>
  <c r="E4452" i="59"/>
  <c r="I4452" i="59"/>
  <c r="F4448" i="59"/>
  <c r="I4445" i="59"/>
  <c r="D4444" i="59"/>
  <c r="H4444" i="59"/>
  <c r="E4444" i="59"/>
  <c r="I4444" i="59"/>
  <c r="F4440" i="59"/>
  <c r="I4437" i="59"/>
  <c r="D4436" i="59"/>
  <c r="H4436" i="59"/>
  <c r="E4436" i="59"/>
  <c r="I4436" i="59"/>
  <c r="F4432" i="59"/>
  <c r="I4429" i="59"/>
  <c r="D4428" i="59"/>
  <c r="H4428" i="59"/>
  <c r="E4428" i="59"/>
  <c r="I4428" i="59"/>
  <c r="F4424" i="59"/>
  <c r="I4421" i="59"/>
  <c r="D4420" i="59"/>
  <c r="H4420" i="59"/>
  <c r="E4420" i="59"/>
  <c r="I4420" i="59"/>
  <c r="F4416" i="59"/>
  <c r="I4413" i="59"/>
  <c r="D4412" i="59"/>
  <c r="H4412" i="59"/>
  <c r="E4412" i="59"/>
  <c r="I4412" i="59"/>
  <c r="F4408" i="59"/>
  <c r="I4405" i="59"/>
  <c r="D4404" i="59"/>
  <c r="H4404" i="59"/>
  <c r="E4404" i="59"/>
  <c r="I4404" i="59"/>
  <c r="F4400" i="59"/>
  <c r="I4397" i="59"/>
  <c r="D4396" i="59"/>
  <c r="H4396" i="59"/>
  <c r="E4396" i="59"/>
  <c r="I4396" i="59"/>
  <c r="F4392" i="59"/>
  <c r="I4389" i="59"/>
  <c r="D4388" i="59"/>
  <c r="H4388" i="59"/>
  <c r="E4388" i="59"/>
  <c r="I4388" i="59"/>
  <c r="F4384" i="59"/>
  <c r="I4381" i="59"/>
  <c r="D4380" i="59"/>
  <c r="H4380" i="59"/>
  <c r="E4380" i="59"/>
  <c r="I4380" i="59"/>
  <c r="F4376" i="59"/>
  <c r="I4373" i="59"/>
  <c r="D4372" i="59"/>
  <c r="H4372" i="59"/>
  <c r="E4372" i="59"/>
  <c r="I4372" i="59"/>
  <c r="F4368" i="59"/>
  <c r="I4365" i="59"/>
  <c r="D4364" i="59"/>
  <c r="H4364" i="59"/>
  <c r="E4364" i="59"/>
  <c r="I4364" i="59"/>
  <c r="F4360" i="59"/>
  <c r="I4357" i="59"/>
  <c r="D4356" i="59"/>
  <c r="H4356" i="59"/>
  <c r="E4356" i="59"/>
  <c r="I4356" i="59"/>
  <c r="F4352" i="59"/>
  <c r="I4349" i="59"/>
  <c r="D4348" i="59"/>
  <c r="H4348" i="59"/>
  <c r="E4348" i="59"/>
  <c r="I4348" i="59"/>
  <c r="F4344" i="59"/>
  <c r="I4341" i="59"/>
  <c r="D4340" i="59"/>
  <c r="H4340" i="59"/>
  <c r="E4340" i="59"/>
  <c r="I4340" i="59"/>
  <c r="F4336" i="59"/>
  <c r="I4333" i="59"/>
  <c r="D4332" i="59"/>
  <c r="H4332" i="59"/>
  <c r="E4332" i="59"/>
  <c r="I4332" i="59"/>
  <c r="F4328" i="59"/>
  <c r="I4325" i="59"/>
  <c r="D4324" i="59"/>
  <c r="H4324" i="59"/>
  <c r="E4324" i="59"/>
  <c r="I4324" i="59"/>
  <c r="F4320" i="59"/>
  <c r="I4317" i="59"/>
  <c r="D4316" i="59"/>
  <c r="H4316" i="59"/>
  <c r="E4316" i="59"/>
  <c r="I4316" i="59"/>
  <c r="F4312" i="59"/>
  <c r="D4308" i="59"/>
  <c r="H4308" i="59"/>
  <c r="E4308" i="59"/>
  <c r="I4308" i="59"/>
  <c r="F4304" i="59"/>
  <c r="I4301" i="59"/>
  <c r="D4300" i="59"/>
  <c r="H4300" i="59"/>
  <c r="E4300" i="59"/>
  <c r="I4300" i="59"/>
  <c r="F4296" i="59"/>
  <c r="I4293" i="59"/>
  <c r="D4292" i="59"/>
  <c r="H4292" i="59"/>
  <c r="E4292" i="59"/>
  <c r="I4292" i="59"/>
  <c r="F4288" i="59"/>
  <c r="I4285" i="59"/>
  <c r="D4284" i="59"/>
  <c r="H4284" i="59"/>
  <c r="E4284" i="59"/>
  <c r="I4284" i="59"/>
  <c r="F4280" i="59"/>
  <c r="I4277" i="59"/>
  <c r="D4276" i="59"/>
  <c r="H4276" i="59"/>
  <c r="E4276" i="59"/>
  <c r="I4276" i="59"/>
  <c r="F4272" i="59"/>
  <c r="I4269" i="59"/>
  <c r="D4268" i="59"/>
  <c r="H4268" i="59"/>
  <c r="E4268" i="59"/>
  <c r="I4268" i="59"/>
  <c r="F4264" i="59"/>
  <c r="I4261" i="59"/>
  <c r="D4260" i="59"/>
  <c r="H4260" i="59"/>
  <c r="E4260" i="59"/>
  <c r="I4260" i="59"/>
  <c r="F4256" i="59"/>
  <c r="I4253" i="59"/>
  <c r="D4252" i="59"/>
  <c r="H4252" i="59"/>
  <c r="E4252" i="59"/>
  <c r="I4252" i="59"/>
  <c r="F4248" i="59"/>
  <c r="I4245" i="59"/>
  <c r="D4244" i="59"/>
  <c r="H4244" i="59"/>
  <c r="E4244" i="59"/>
  <c r="I4244" i="59"/>
  <c r="F4240" i="59"/>
  <c r="I4237" i="59"/>
  <c r="D4236" i="59"/>
  <c r="H4236" i="59"/>
  <c r="E4236" i="59"/>
  <c r="I4236" i="59"/>
  <c r="F4232" i="59"/>
  <c r="I4229" i="59"/>
  <c r="D4228" i="59"/>
  <c r="H4228" i="59"/>
  <c r="E4228" i="59"/>
  <c r="I4228" i="59"/>
  <c r="F4224" i="59"/>
  <c r="D4220" i="59"/>
  <c r="H4220" i="59"/>
  <c r="E4220" i="59"/>
  <c r="I4220" i="59"/>
  <c r="F4216" i="59"/>
  <c r="D4212" i="59"/>
  <c r="H4212" i="59"/>
  <c r="E4212" i="59"/>
  <c r="I4212" i="59"/>
  <c r="F4208" i="59"/>
  <c r="D4204" i="59"/>
  <c r="H4204" i="59"/>
  <c r="E4204" i="59"/>
  <c r="I4204" i="59"/>
  <c r="F4200" i="59"/>
  <c r="D4196" i="59"/>
  <c r="H4196" i="59"/>
  <c r="E4196" i="59"/>
  <c r="I4196" i="59"/>
  <c r="F4192" i="59"/>
  <c r="D4188" i="59"/>
  <c r="H4188" i="59"/>
  <c r="E4188" i="59"/>
  <c r="I4188" i="59"/>
  <c r="F4184" i="59"/>
  <c r="D4180" i="59"/>
  <c r="H4180" i="59"/>
  <c r="E4180" i="59"/>
  <c r="I4180" i="59"/>
  <c r="F4176" i="59"/>
  <c r="D4172" i="59"/>
  <c r="H4172" i="59"/>
  <c r="E4172" i="59"/>
  <c r="I4172" i="59"/>
  <c r="F4168" i="59"/>
  <c r="D4164" i="59"/>
  <c r="H4164" i="59"/>
  <c r="E4164" i="59"/>
  <c r="I4164" i="59"/>
  <c r="F4160" i="59"/>
  <c r="D4156" i="59"/>
  <c r="H4156" i="59"/>
  <c r="E4156" i="59"/>
  <c r="I4156" i="59"/>
  <c r="F4152" i="59"/>
  <c r="D4148" i="59"/>
  <c r="H4148" i="59"/>
  <c r="E4148" i="59"/>
  <c r="I4148" i="59"/>
  <c r="F4144" i="59"/>
  <c r="D4140" i="59"/>
  <c r="H4140" i="59"/>
  <c r="E4140" i="59"/>
  <c r="I4140" i="59"/>
  <c r="F4136" i="59"/>
  <c r="D4132" i="59"/>
  <c r="H4132" i="59"/>
  <c r="E4132" i="59"/>
  <c r="I4132" i="59"/>
  <c r="F4128" i="59"/>
  <c r="D4124" i="59"/>
  <c r="H4124" i="59"/>
  <c r="E4124" i="59"/>
  <c r="I4124" i="59"/>
  <c r="F4120" i="59"/>
  <c r="D4116" i="59"/>
  <c r="H4116" i="59"/>
  <c r="E4116" i="59"/>
  <c r="I4116" i="59"/>
  <c r="F4112" i="59"/>
  <c r="D4108" i="59"/>
  <c r="H4108" i="59"/>
  <c r="E4108" i="59"/>
  <c r="I4108" i="59"/>
  <c r="F4104" i="59"/>
  <c r="D4100" i="59"/>
  <c r="H4100" i="59"/>
  <c r="E4100" i="59"/>
  <c r="I4100" i="59"/>
  <c r="F4096" i="59"/>
  <c r="D4092" i="59"/>
  <c r="H4092" i="59"/>
  <c r="E4092" i="59"/>
  <c r="I4092" i="59"/>
  <c r="F4088" i="59"/>
  <c r="D4084" i="59"/>
  <c r="H4084" i="59"/>
  <c r="E4084" i="59"/>
  <c r="I4084" i="59"/>
  <c r="D4076" i="59"/>
  <c r="H4076" i="59"/>
  <c r="E4076" i="59"/>
  <c r="I4076" i="59"/>
  <c r="D4068" i="59"/>
  <c r="H4068" i="59"/>
  <c r="E4068" i="59"/>
  <c r="I4068" i="59"/>
  <c r="D4060" i="59"/>
  <c r="H4060" i="59"/>
  <c r="E4060" i="59"/>
  <c r="I4060" i="59"/>
  <c r="D4052" i="59"/>
  <c r="H4052" i="59"/>
  <c r="E4052" i="59"/>
  <c r="I4052" i="59"/>
  <c r="D4044" i="59"/>
  <c r="H4044" i="59"/>
  <c r="E4044" i="59"/>
  <c r="I4044" i="59"/>
  <c r="D4036" i="59"/>
  <c r="H4036" i="59"/>
  <c r="E4036" i="59"/>
  <c r="I4036" i="59"/>
  <c r="D4028" i="59"/>
  <c r="H4028" i="59"/>
  <c r="E4028" i="59"/>
  <c r="I4028" i="59"/>
  <c r="D4020" i="59"/>
  <c r="G4020" i="59" s="1"/>
  <c r="C4009" i="59"/>
  <c r="D4009" i="59"/>
  <c r="D4004" i="59"/>
  <c r="G4004" i="59" s="1"/>
  <c r="H4004" i="59"/>
  <c r="C3993" i="59"/>
  <c r="D3993" i="59"/>
  <c r="I3993" i="59" s="1"/>
  <c r="G3991" i="59"/>
  <c r="F3990" i="59"/>
  <c r="D3988" i="59"/>
  <c r="G3988" i="59" s="1"/>
  <c r="H3988" i="59"/>
  <c r="F3983" i="59"/>
  <c r="F3979" i="59"/>
  <c r="G3979" i="59"/>
  <c r="F3974" i="59"/>
  <c r="G3974" i="59"/>
  <c r="I3974" i="59"/>
  <c r="F3970" i="59"/>
  <c r="G3970" i="59"/>
  <c r="H3970" i="59"/>
  <c r="F3950" i="59"/>
  <c r="G3950" i="59"/>
  <c r="E3950" i="59"/>
  <c r="C3941" i="59"/>
  <c r="D3941" i="59"/>
  <c r="D3940" i="59"/>
  <c r="C3937" i="59"/>
  <c r="D3937" i="59"/>
  <c r="D3936" i="59"/>
  <c r="I3936" i="59" s="1"/>
  <c r="F3936" i="59"/>
  <c r="F3931" i="59"/>
  <c r="G3931" i="59"/>
  <c r="H3931" i="59"/>
  <c r="D3900" i="59"/>
  <c r="C3900" i="59"/>
  <c r="F3886" i="59"/>
  <c r="G3886" i="59"/>
  <c r="E3886" i="59"/>
  <c r="H3886" i="59"/>
  <c r="I3886" i="59"/>
  <c r="C4745" i="59"/>
  <c r="G4745" i="59"/>
  <c r="D4745" i="59"/>
  <c r="H4745" i="59"/>
  <c r="C4737" i="59"/>
  <c r="G4737" i="59"/>
  <c r="D4737" i="59"/>
  <c r="H4737" i="59"/>
  <c r="C4729" i="59"/>
  <c r="G4729" i="59"/>
  <c r="D4729" i="59"/>
  <c r="H4729" i="59"/>
  <c r="C4721" i="59"/>
  <c r="G4721" i="59"/>
  <c r="D4721" i="59"/>
  <c r="H4721" i="59"/>
  <c r="C4713" i="59"/>
  <c r="G4713" i="59"/>
  <c r="D4713" i="59"/>
  <c r="H4713" i="59"/>
  <c r="C4705" i="59"/>
  <c r="G4705" i="59"/>
  <c r="D4705" i="59"/>
  <c r="H4705" i="59"/>
  <c r="C4697" i="59"/>
  <c r="G4697" i="59"/>
  <c r="D4697" i="59"/>
  <c r="H4697" i="59"/>
  <c r="C4689" i="59"/>
  <c r="G4689" i="59"/>
  <c r="D4689" i="59"/>
  <c r="H4689" i="59"/>
  <c r="C4681" i="59"/>
  <c r="G4681" i="59"/>
  <c r="D4681" i="59"/>
  <c r="H4681" i="59"/>
  <c r="C4673" i="59"/>
  <c r="G4673" i="59"/>
  <c r="D4673" i="59"/>
  <c r="H4673" i="59"/>
  <c r="C4665" i="59"/>
  <c r="G4665" i="59"/>
  <c r="D4665" i="59"/>
  <c r="H4665" i="59"/>
  <c r="C4657" i="59"/>
  <c r="G4657" i="59"/>
  <c r="D4657" i="59"/>
  <c r="H4657" i="59"/>
  <c r="C4649" i="59"/>
  <c r="G4649" i="59"/>
  <c r="D4649" i="59"/>
  <c r="H4649" i="59"/>
  <c r="C4641" i="59"/>
  <c r="G4641" i="59"/>
  <c r="D4641" i="59"/>
  <c r="H4641" i="59"/>
  <c r="C4633" i="59"/>
  <c r="G4633" i="59"/>
  <c r="D4633" i="59"/>
  <c r="H4633" i="59"/>
  <c r="C4625" i="59"/>
  <c r="G4625" i="59"/>
  <c r="D4625" i="59"/>
  <c r="H4625" i="59"/>
  <c r="C4617" i="59"/>
  <c r="G4617" i="59"/>
  <c r="D4617" i="59"/>
  <c r="H4617" i="59"/>
  <c r="C4609" i="59"/>
  <c r="G4609" i="59"/>
  <c r="D4609" i="59"/>
  <c r="H4609" i="59"/>
  <c r="C4601" i="59"/>
  <c r="G4601" i="59"/>
  <c r="D4601" i="59"/>
  <c r="H4601" i="59"/>
  <c r="C4593" i="59"/>
  <c r="G4593" i="59"/>
  <c r="D4593" i="59"/>
  <c r="H4593" i="59"/>
  <c r="C4585" i="59"/>
  <c r="G4585" i="59"/>
  <c r="D4585" i="59"/>
  <c r="H4585" i="59"/>
  <c r="C4577" i="59"/>
  <c r="G4577" i="59"/>
  <c r="D4577" i="59"/>
  <c r="H4577" i="59"/>
  <c r="C4569" i="59"/>
  <c r="G4569" i="59"/>
  <c r="D4569" i="59"/>
  <c r="H4569" i="59"/>
  <c r="C4561" i="59"/>
  <c r="G4561" i="59"/>
  <c r="D4561" i="59"/>
  <c r="H4561" i="59"/>
  <c r="C4553" i="59"/>
  <c r="G4553" i="59"/>
  <c r="D4553" i="59"/>
  <c r="H4553" i="59"/>
  <c r="C4545" i="59"/>
  <c r="G4545" i="59"/>
  <c r="D4545" i="59"/>
  <c r="H4545" i="59"/>
  <c r="C4537" i="59"/>
  <c r="G4537" i="59"/>
  <c r="D4537" i="59"/>
  <c r="H4537" i="59"/>
  <c r="C4529" i="59"/>
  <c r="G4529" i="59"/>
  <c r="D4529" i="59"/>
  <c r="H4529" i="59"/>
  <c r="C4521" i="59"/>
  <c r="G4521" i="59"/>
  <c r="D4521" i="59"/>
  <c r="H4521" i="59"/>
  <c r="C4513" i="59"/>
  <c r="G4513" i="59"/>
  <c r="D4513" i="59"/>
  <c r="H4513" i="59"/>
  <c r="C4505" i="59"/>
  <c r="G4505" i="59"/>
  <c r="D4505" i="59"/>
  <c r="H4505" i="59"/>
  <c r="C4497" i="59"/>
  <c r="G4497" i="59"/>
  <c r="D4497" i="59"/>
  <c r="H4497" i="59"/>
  <c r="C4489" i="59"/>
  <c r="G4489" i="59"/>
  <c r="D4489" i="59"/>
  <c r="H4489" i="59"/>
  <c r="C4481" i="59"/>
  <c r="G4481" i="59"/>
  <c r="D4481" i="59"/>
  <c r="H4481" i="59"/>
  <c r="C4473" i="59"/>
  <c r="G4473" i="59"/>
  <c r="D4473" i="59"/>
  <c r="H4473" i="59"/>
  <c r="C4465" i="59"/>
  <c r="G4465" i="59"/>
  <c r="D4465" i="59"/>
  <c r="H4465" i="59"/>
  <c r="C4457" i="59"/>
  <c r="G4457" i="59"/>
  <c r="D4457" i="59"/>
  <c r="H4457" i="59"/>
  <c r="C4449" i="59"/>
  <c r="G4449" i="59"/>
  <c r="D4449" i="59"/>
  <c r="H4449" i="59"/>
  <c r="C4441" i="59"/>
  <c r="G4441" i="59"/>
  <c r="D4441" i="59"/>
  <c r="H4441" i="59"/>
  <c r="C4433" i="59"/>
  <c r="G4433" i="59"/>
  <c r="D4433" i="59"/>
  <c r="H4433" i="59"/>
  <c r="C4425" i="59"/>
  <c r="G4425" i="59"/>
  <c r="D4425" i="59"/>
  <c r="H4425" i="59"/>
  <c r="C4417" i="59"/>
  <c r="G4417" i="59"/>
  <c r="D4417" i="59"/>
  <c r="H4417" i="59"/>
  <c r="C4409" i="59"/>
  <c r="G4409" i="59"/>
  <c r="D4409" i="59"/>
  <c r="H4409" i="59"/>
  <c r="C4401" i="59"/>
  <c r="G4401" i="59"/>
  <c r="D4401" i="59"/>
  <c r="H4401" i="59"/>
  <c r="C4393" i="59"/>
  <c r="G4393" i="59"/>
  <c r="D4393" i="59"/>
  <c r="H4393" i="59"/>
  <c r="C4385" i="59"/>
  <c r="G4385" i="59"/>
  <c r="D4385" i="59"/>
  <c r="H4385" i="59"/>
  <c r="C4377" i="59"/>
  <c r="G4377" i="59"/>
  <c r="D4377" i="59"/>
  <c r="H4377" i="59"/>
  <c r="C4369" i="59"/>
  <c r="G4369" i="59"/>
  <c r="D4369" i="59"/>
  <c r="H4369" i="59"/>
  <c r="C4361" i="59"/>
  <c r="G4361" i="59"/>
  <c r="D4361" i="59"/>
  <c r="H4361" i="59"/>
  <c r="C4353" i="59"/>
  <c r="G4353" i="59"/>
  <c r="D4353" i="59"/>
  <c r="H4353" i="59"/>
  <c r="C4345" i="59"/>
  <c r="G4345" i="59"/>
  <c r="D4345" i="59"/>
  <c r="H4345" i="59"/>
  <c r="C4337" i="59"/>
  <c r="G4337" i="59"/>
  <c r="D4337" i="59"/>
  <c r="H4337" i="59"/>
  <c r="C4329" i="59"/>
  <c r="G4329" i="59"/>
  <c r="D4329" i="59"/>
  <c r="H4329" i="59"/>
  <c r="C4321" i="59"/>
  <c r="G4321" i="59"/>
  <c r="D4321" i="59"/>
  <c r="H4321" i="59"/>
  <c r="C4313" i="59"/>
  <c r="G4313" i="59"/>
  <c r="D4313" i="59"/>
  <c r="H4313" i="59"/>
  <c r="C4305" i="59"/>
  <c r="G4305" i="59"/>
  <c r="D4305" i="59"/>
  <c r="H4305" i="59"/>
  <c r="C4297" i="59"/>
  <c r="G4297" i="59"/>
  <c r="D4297" i="59"/>
  <c r="H4297" i="59"/>
  <c r="C4289" i="59"/>
  <c r="G4289" i="59"/>
  <c r="D4289" i="59"/>
  <c r="H4289" i="59"/>
  <c r="C4281" i="59"/>
  <c r="G4281" i="59"/>
  <c r="D4281" i="59"/>
  <c r="H4281" i="59"/>
  <c r="C4273" i="59"/>
  <c r="G4273" i="59"/>
  <c r="D4273" i="59"/>
  <c r="H4273" i="59"/>
  <c r="C4265" i="59"/>
  <c r="G4265" i="59"/>
  <c r="D4265" i="59"/>
  <c r="H4265" i="59"/>
  <c r="C4257" i="59"/>
  <c r="G4257" i="59"/>
  <c r="D4257" i="59"/>
  <c r="H4257" i="59"/>
  <c r="C4249" i="59"/>
  <c r="G4249" i="59"/>
  <c r="D4249" i="59"/>
  <c r="H4249" i="59"/>
  <c r="C4241" i="59"/>
  <c r="G4241" i="59"/>
  <c r="D4241" i="59"/>
  <c r="H4241" i="59"/>
  <c r="C4233" i="59"/>
  <c r="G4233" i="59"/>
  <c r="D4233" i="59"/>
  <c r="H4233" i="59"/>
  <c r="C4225" i="59"/>
  <c r="G4225" i="59"/>
  <c r="D4225" i="59"/>
  <c r="H4225" i="59"/>
  <c r="C4217" i="59"/>
  <c r="G4217" i="59"/>
  <c r="D4217" i="59"/>
  <c r="H4217" i="59"/>
  <c r="C4209" i="59"/>
  <c r="G4209" i="59"/>
  <c r="D4209" i="59"/>
  <c r="H4209" i="59"/>
  <c r="C4201" i="59"/>
  <c r="G4201" i="59"/>
  <c r="D4201" i="59"/>
  <c r="H4201" i="59"/>
  <c r="C4193" i="59"/>
  <c r="G4193" i="59"/>
  <c r="D4193" i="59"/>
  <c r="H4193" i="59"/>
  <c r="C4185" i="59"/>
  <c r="G4185" i="59"/>
  <c r="D4185" i="59"/>
  <c r="H4185" i="59"/>
  <c r="C4177" i="59"/>
  <c r="G4177" i="59"/>
  <c r="D4177" i="59"/>
  <c r="H4177" i="59"/>
  <c r="C4169" i="59"/>
  <c r="G4169" i="59"/>
  <c r="D4169" i="59"/>
  <c r="H4169" i="59"/>
  <c r="C4161" i="59"/>
  <c r="G4161" i="59"/>
  <c r="D4161" i="59"/>
  <c r="H4161" i="59"/>
  <c r="C4153" i="59"/>
  <c r="G4153" i="59"/>
  <c r="D4153" i="59"/>
  <c r="H4153" i="59"/>
  <c r="C4145" i="59"/>
  <c r="G4145" i="59"/>
  <c r="D4145" i="59"/>
  <c r="H4145" i="59"/>
  <c r="C4137" i="59"/>
  <c r="G4137" i="59"/>
  <c r="D4137" i="59"/>
  <c r="H4137" i="59"/>
  <c r="C4129" i="59"/>
  <c r="G4129" i="59"/>
  <c r="D4129" i="59"/>
  <c r="H4129" i="59"/>
  <c r="C4121" i="59"/>
  <c r="G4121" i="59"/>
  <c r="D4121" i="59"/>
  <c r="H4121" i="59"/>
  <c r="C4113" i="59"/>
  <c r="G4113" i="59"/>
  <c r="D4113" i="59"/>
  <c r="H4113" i="59"/>
  <c r="C4105" i="59"/>
  <c r="G4105" i="59"/>
  <c r="D4105" i="59"/>
  <c r="H4105" i="59"/>
  <c r="C4097" i="59"/>
  <c r="G4097" i="59"/>
  <c r="D4097" i="59"/>
  <c r="H4097" i="59"/>
  <c r="C4089" i="59"/>
  <c r="G4089" i="59"/>
  <c r="D4089" i="59"/>
  <c r="H4089" i="59"/>
  <c r="C4081" i="59"/>
  <c r="G4081" i="59"/>
  <c r="D4081" i="59"/>
  <c r="H4081" i="59"/>
  <c r="C4073" i="59"/>
  <c r="G4073" i="59"/>
  <c r="D4073" i="59"/>
  <c r="H4073" i="59"/>
  <c r="C4065" i="59"/>
  <c r="G4065" i="59"/>
  <c r="D4065" i="59"/>
  <c r="H4065" i="59"/>
  <c r="C4057" i="59"/>
  <c r="G4057" i="59"/>
  <c r="D4057" i="59"/>
  <c r="H4057" i="59"/>
  <c r="C4049" i="59"/>
  <c r="G4049" i="59"/>
  <c r="D4049" i="59"/>
  <c r="H4049" i="59"/>
  <c r="C4041" i="59"/>
  <c r="G4041" i="59"/>
  <c r="D4041" i="59"/>
  <c r="H4041" i="59"/>
  <c r="C4033" i="59"/>
  <c r="G4033" i="59"/>
  <c r="D4033" i="59"/>
  <c r="H4033" i="59"/>
  <c r="C4025" i="59"/>
  <c r="G4025" i="59"/>
  <c r="D4025" i="59"/>
  <c r="H4025" i="59"/>
  <c r="C4013" i="59"/>
  <c r="D4013" i="59"/>
  <c r="I4013" i="59" s="1"/>
  <c r="G4010" i="59"/>
  <c r="D4008" i="59"/>
  <c r="G4008" i="59" s="1"/>
  <c r="C3997" i="59"/>
  <c r="D3997" i="59"/>
  <c r="F3994" i="59"/>
  <c r="G3994" i="59"/>
  <c r="D3992" i="59"/>
  <c r="C3985" i="59"/>
  <c r="D3985" i="59"/>
  <c r="F3985" i="59" s="1"/>
  <c r="D3984" i="59"/>
  <c r="D3980" i="59"/>
  <c r="F3980" i="59" s="1"/>
  <c r="C3980" i="59"/>
  <c r="C3977" i="59"/>
  <c r="D3977" i="59"/>
  <c r="F3967" i="59"/>
  <c r="H3967" i="59"/>
  <c r="F3958" i="59"/>
  <c r="G3958" i="59"/>
  <c r="I3958" i="59"/>
  <c r="F3954" i="59"/>
  <c r="G3954" i="59"/>
  <c r="H3954" i="59"/>
  <c r="F3934" i="59"/>
  <c r="G3934" i="59"/>
  <c r="E3934" i="59"/>
  <c r="C3925" i="59"/>
  <c r="D3925" i="59"/>
  <c r="G3925" i="59" s="1"/>
  <c r="F3925" i="59"/>
  <c r="I3925" i="59"/>
  <c r="F3915" i="59"/>
  <c r="G3915" i="59"/>
  <c r="H3915" i="59"/>
  <c r="F3902" i="59"/>
  <c r="G3902" i="59"/>
  <c r="E3902" i="59"/>
  <c r="H3902" i="59"/>
  <c r="I3902" i="59"/>
  <c r="F3883" i="59"/>
  <c r="G3883" i="59"/>
  <c r="H3883" i="59"/>
  <c r="E3911" i="59"/>
  <c r="C3909" i="59"/>
  <c r="D3909" i="59"/>
  <c r="G3906" i="59"/>
  <c r="D3904" i="59"/>
  <c r="E3895" i="59"/>
  <c r="C3893" i="59"/>
  <c r="D3893" i="59"/>
  <c r="F3890" i="59"/>
  <c r="G3890" i="59"/>
  <c r="D3888" i="59"/>
  <c r="E3879" i="59"/>
  <c r="C3877" i="59"/>
  <c r="D3877" i="59"/>
  <c r="H3877" i="59" s="1"/>
  <c r="F3874" i="59"/>
  <c r="G3874" i="59"/>
  <c r="D3872" i="59"/>
  <c r="I3872" i="59" s="1"/>
  <c r="H3872" i="59"/>
  <c r="E3872" i="59"/>
  <c r="I3870" i="59"/>
  <c r="C3861" i="59"/>
  <c r="D3861" i="59"/>
  <c r="I3861" i="59" s="1"/>
  <c r="F3858" i="59"/>
  <c r="G3858" i="59"/>
  <c r="D3856" i="59"/>
  <c r="I3854" i="59"/>
  <c r="C3845" i="59"/>
  <c r="D3845" i="59"/>
  <c r="H3845" i="59" s="1"/>
  <c r="F3842" i="59"/>
  <c r="G3842" i="59"/>
  <c r="D3840" i="59"/>
  <c r="I3838" i="59"/>
  <c r="E3831" i="59"/>
  <c r="C3829" i="59"/>
  <c r="D3829" i="59"/>
  <c r="F3826" i="59"/>
  <c r="G3826" i="59"/>
  <c r="D3824" i="59"/>
  <c r="I3822" i="59"/>
  <c r="E3815" i="59"/>
  <c r="C3813" i="59"/>
  <c r="D3813" i="59"/>
  <c r="H3813" i="59" s="1"/>
  <c r="F3810" i="59"/>
  <c r="G3810" i="59"/>
  <c r="D3808" i="59"/>
  <c r="G3808" i="59" s="1"/>
  <c r="I3806" i="59"/>
  <c r="C3797" i="59"/>
  <c r="D3797" i="59"/>
  <c r="F3797" i="59" s="1"/>
  <c r="F3794" i="59"/>
  <c r="G3794" i="59"/>
  <c r="D3792" i="59"/>
  <c r="I3790" i="59"/>
  <c r="C3781" i="59"/>
  <c r="D3781" i="59"/>
  <c r="F3778" i="59"/>
  <c r="G3778" i="59"/>
  <c r="D3776" i="59"/>
  <c r="H3776" i="59"/>
  <c r="I3774" i="59"/>
  <c r="E3767" i="59"/>
  <c r="C3765" i="59"/>
  <c r="D3765" i="59"/>
  <c r="F3762" i="59"/>
  <c r="G3762" i="59"/>
  <c r="D3760" i="59"/>
  <c r="H3760" i="59" s="1"/>
  <c r="I3759" i="59"/>
  <c r="F3759" i="59"/>
  <c r="I3758" i="59"/>
  <c r="D3752" i="59"/>
  <c r="H3752" i="59" s="1"/>
  <c r="E3752" i="59"/>
  <c r="E3751" i="59"/>
  <c r="I3751" i="59"/>
  <c r="F3751" i="59"/>
  <c r="I3750" i="59"/>
  <c r="D3744" i="59"/>
  <c r="E3743" i="59"/>
  <c r="I3743" i="59"/>
  <c r="F3743" i="59"/>
  <c r="D3736" i="59"/>
  <c r="E3736" i="59" s="1"/>
  <c r="H3736" i="59"/>
  <c r="E3735" i="59"/>
  <c r="I3735" i="59"/>
  <c r="I3734" i="59"/>
  <c r="D3728" i="59"/>
  <c r="E3727" i="59"/>
  <c r="I3727" i="59"/>
  <c r="F3727" i="59"/>
  <c r="I3726" i="59"/>
  <c r="D3720" i="59"/>
  <c r="E3719" i="59"/>
  <c r="I3719" i="59"/>
  <c r="F3719" i="59"/>
  <c r="I3718" i="59"/>
  <c r="D3712" i="59"/>
  <c r="F3712" i="59" s="1"/>
  <c r="E3711" i="59"/>
  <c r="I3711" i="59"/>
  <c r="F3711" i="59"/>
  <c r="D3704" i="59"/>
  <c r="G3704" i="59" s="1"/>
  <c r="I3702" i="59"/>
  <c r="D3696" i="59"/>
  <c r="F3695" i="59"/>
  <c r="D3688" i="59"/>
  <c r="H3688" i="59" s="1"/>
  <c r="E3688" i="59"/>
  <c r="E3687" i="59"/>
  <c r="I3687" i="59"/>
  <c r="F3687" i="59"/>
  <c r="F3671" i="59"/>
  <c r="H3671" i="59"/>
  <c r="D3665" i="59"/>
  <c r="I3665" i="59" s="1"/>
  <c r="F3660" i="59"/>
  <c r="E3660" i="59"/>
  <c r="G3660" i="59"/>
  <c r="I3659" i="59"/>
  <c r="F3644" i="59"/>
  <c r="G3644" i="59"/>
  <c r="H3644" i="59"/>
  <c r="I3644" i="59"/>
  <c r="D3642" i="59"/>
  <c r="F3640" i="59"/>
  <c r="G3640" i="59"/>
  <c r="E3640" i="59"/>
  <c r="H3640" i="59"/>
  <c r="C3627" i="59"/>
  <c r="D3627" i="59"/>
  <c r="I3627" i="59" s="1"/>
  <c r="D3622" i="59"/>
  <c r="C3622" i="59"/>
  <c r="C3599" i="59"/>
  <c r="E3599" i="59" s="1"/>
  <c r="D3599" i="59"/>
  <c r="F3599" i="59" s="1"/>
  <c r="H3599" i="59"/>
  <c r="F3593" i="59"/>
  <c r="F3589" i="59"/>
  <c r="G3589" i="59"/>
  <c r="H3589" i="59"/>
  <c r="H3580" i="59"/>
  <c r="I3580" i="59"/>
  <c r="D3578" i="59"/>
  <c r="H3578" i="59" s="1"/>
  <c r="F3578" i="59"/>
  <c r="F3576" i="59"/>
  <c r="G3576" i="59"/>
  <c r="E3576" i="59"/>
  <c r="H3576" i="59"/>
  <c r="C3563" i="59"/>
  <c r="D3563" i="59"/>
  <c r="F3544" i="59"/>
  <c r="G3544" i="59"/>
  <c r="E3544" i="59"/>
  <c r="H3544" i="59"/>
  <c r="I3544" i="59"/>
  <c r="F3529" i="59"/>
  <c r="H3529" i="59"/>
  <c r="D3494" i="59"/>
  <c r="C3494" i="59"/>
  <c r="E3473" i="59"/>
  <c r="D3466" i="59"/>
  <c r="C3466" i="59"/>
  <c r="E3466" i="59" s="1"/>
  <c r="G3417" i="59"/>
  <c r="F3400" i="59"/>
  <c r="G3400" i="59"/>
  <c r="E3400" i="59"/>
  <c r="H3400" i="59"/>
  <c r="I3400" i="59"/>
  <c r="E3931" i="59"/>
  <c r="C3929" i="59"/>
  <c r="D3929" i="59"/>
  <c r="D3924" i="59"/>
  <c r="F3924" i="59" s="1"/>
  <c r="E3915" i="59"/>
  <c r="C3913" i="59"/>
  <c r="D3913" i="59"/>
  <c r="I3913" i="59" s="1"/>
  <c r="F3910" i="59"/>
  <c r="G3910" i="59"/>
  <c r="D3908" i="59"/>
  <c r="E3899" i="59"/>
  <c r="C3897" i="59"/>
  <c r="D3897" i="59"/>
  <c r="H3897" i="59" s="1"/>
  <c r="F3894" i="59"/>
  <c r="G3894" i="59"/>
  <c r="D3892" i="59"/>
  <c r="I3890" i="59"/>
  <c r="E3883" i="59"/>
  <c r="C3881" i="59"/>
  <c r="D3881" i="59"/>
  <c r="F3878" i="59"/>
  <c r="G3878" i="59"/>
  <c r="D3876" i="59"/>
  <c r="I3874" i="59"/>
  <c r="G3872" i="59"/>
  <c r="H3870" i="59"/>
  <c r="H3867" i="59"/>
  <c r="E3867" i="59"/>
  <c r="C3865" i="59"/>
  <c r="D3865" i="59"/>
  <c r="F3862" i="59"/>
  <c r="G3862" i="59"/>
  <c r="D3860" i="59"/>
  <c r="F3860" i="59" s="1"/>
  <c r="E3860" i="59"/>
  <c r="I3858" i="59"/>
  <c r="H3854" i="59"/>
  <c r="H3851" i="59"/>
  <c r="E3851" i="59"/>
  <c r="C3849" i="59"/>
  <c r="D3849" i="59"/>
  <c r="H3849" i="59" s="1"/>
  <c r="F3846" i="59"/>
  <c r="G3846" i="59"/>
  <c r="I3845" i="59"/>
  <c r="D3844" i="59"/>
  <c r="I3842" i="59"/>
  <c r="H3838" i="59"/>
  <c r="H3835" i="59"/>
  <c r="E3835" i="59"/>
  <c r="C3833" i="59"/>
  <c r="D3833" i="59"/>
  <c r="H3833" i="59" s="1"/>
  <c r="F3830" i="59"/>
  <c r="G3830" i="59"/>
  <c r="D3828" i="59"/>
  <c r="E3828" i="59"/>
  <c r="I3826" i="59"/>
  <c r="H3822" i="59"/>
  <c r="C3817" i="59"/>
  <c r="D3817" i="59"/>
  <c r="I3817" i="59" s="1"/>
  <c r="F3814" i="59"/>
  <c r="G3814" i="59"/>
  <c r="I3813" i="59"/>
  <c r="D3812" i="59"/>
  <c r="I3810" i="59"/>
  <c r="H3806" i="59"/>
  <c r="H3803" i="59"/>
  <c r="E3803" i="59"/>
  <c r="C3801" i="59"/>
  <c r="D3801" i="59"/>
  <c r="H3801" i="59" s="1"/>
  <c r="F3798" i="59"/>
  <c r="G3798" i="59"/>
  <c r="D3796" i="59"/>
  <c r="E3796" i="59"/>
  <c r="I3794" i="59"/>
  <c r="H3790" i="59"/>
  <c r="H3787" i="59"/>
  <c r="E3787" i="59"/>
  <c r="C3785" i="59"/>
  <c r="D3785" i="59"/>
  <c r="H3785" i="59" s="1"/>
  <c r="F3782" i="59"/>
  <c r="G3782" i="59"/>
  <c r="D3780" i="59"/>
  <c r="I3778" i="59"/>
  <c r="H3774" i="59"/>
  <c r="H3771" i="59"/>
  <c r="E3771" i="59"/>
  <c r="C3769" i="59"/>
  <c r="D3769" i="59"/>
  <c r="H3769" i="59" s="1"/>
  <c r="F3766" i="59"/>
  <c r="G3766" i="59"/>
  <c r="D3764" i="59"/>
  <c r="I3762" i="59"/>
  <c r="G3760" i="59"/>
  <c r="H3758" i="59"/>
  <c r="C3757" i="59"/>
  <c r="D3757" i="59"/>
  <c r="H3750" i="59"/>
  <c r="C3749" i="59"/>
  <c r="D3749" i="59"/>
  <c r="H3742" i="59"/>
  <c r="C3741" i="59"/>
  <c r="D3741" i="59"/>
  <c r="H3741" i="59" s="1"/>
  <c r="G3736" i="59"/>
  <c r="H3734" i="59"/>
  <c r="C3733" i="59"/>
  <c r="D3733" i="59"/>
  <c r="H3733" i="59" s="1"/>
  <c r="H3726" i="59"/>
  <c r="C3725" i="59"/>
  <c r="D3725" i="59"/>
  <c r="H3725" i="59" s="1"/>
  <c r="G3720" i="59"/>
  <c r="H3718" i="59"/>
  <c r="C3717" i="59"/>
  <c r="D3717" i="59"/>
  <c r="G3717" i="59" s="1"/>
  <c r="H3717" i="59"/>
  <c r="H3710" i="59"/>
  <c r="C3709" i="59"/>
  <c r="D3709" i="59"/>
  <c r="H3702" i="59"/>
  <c r="C3701" i="59"/>
  <c r="D3701" i="59"/>
  <c r="H3701" i="59" s="1"/>
  <c r="H3694" i="59"/>
  <c r="C3693" i="59"/>
  <c r="D3693" i="59"/>
  <c r="I3693" i="59" s="1"/>
  <c r="C3685" i="59"/>
  <c r="D3685" i="59"/>
  <c r="H3685" i="59" s="1"/>
  <c r="G3677" i="59"/>
  <c r="I3676" i="59"/>
  <c r="H3659" i="59"/>
  <c r="I3656" i="59"/>
  <c r="F3655" i="59"/>
  <c r="H3655" i="59"/>
  <c r="F3651" i="59"/>
  <c r="D3649" i="59"/>
  <c r="C3643" i="59"/>
  <c r="D3643" i="59"/>
  <c r="I3643" i="59" s="1"/>
  <c r="D3638" i="59"/>
  <c r="G3638" i="59" s="1"/>
  <c r="C3638" i="59"/>
  <c r="C3615" i="59"/>
  <c r="D3615" i="59"/>
  <c r="H3615" i="59" s="1"/>
  <c r="F3615" i="59"/>
  <c r="F3609" i="59"/>
  <c r="H3609" i="59"/>
  <c r="F3605" i="59"/>
  <c r="G3605" i="59"/>
  <c r="H3605" i="59"/>
  <c r="F3596" i="59"/>
  <c r="I3596" i="59"/>
  <c r="D3594" i="59"/>
  <c r="G3594" i="59" s="1"/>
  <c r="F3592" i="59"/>
  <c r="G3592" i="59"/>
  <c r="E3592" i="59"/>
  <c r="H3592" i="59"/>
  <c r="C3579" i="59"/>
  <c r="D3579" i="59"/>
  <c r="I3579" i="59" s="1"/>
  <c r="H3579" i="59"/>
  <c r="D3574" i="59"/>
  <c r="H3574" i="59"/>
  <c r="C3574" i="59"/>
  <c r="F3561" i="59"/>
  <c r="H3561" i="59"/>
  <c r="G3561" i="59"/>
  <c r="F3557" i="59"/>
  <c r="G3557" i="59"/>
  <c r="H3557" i="59"/>
  <c r="D3546" i="59"/>
  <c r="H3546" i="59" s="1"/>
  <c r="C3546" i="59"/>
  <c r="D3542" i="59"/>
  <c r="C3542" i="59"/>
  <c r="F3525" i="59"/>
  <c r="G3525" i="59"/>
  <c r="H3525" i="59"/>
  <c r="D3498" i="59"/>
  <c r="H3498" i="59" s="1"/>
  <c r="C3498" i="59"/>
  <c r="F3480" i="59"/>
  <c r="G3480" i="59"/>
  <c r="E3480" i="59"/>
  <c r="H3480" i="59"/>
  <c r="I3468" i="59"/>
  <c r="F3433" i="59"/>
  <c r="H3433" i="59"/>
  <c r="F3416" i="59"/>
  <c r="G3416" i="59"/>
  <c r="E3416" i="59"/>
  <c r="H3416" i="59"/>
  <c r="E3983" i="59"/>
  <c r="C3981" i="59"/>
  <c r="D3981" i="59"/>
  <c r="H3981" i="59" s="1"/>
  <c r="F3978" i="59"/>
  <c r="D3976" i="59"/>
  <c r="I3976" i="59" s="1"/>
  <c r="H3976" i="59"/>
  <c r="E3976" i="59"/>
  <c r="E3967" i="59"/>
  <c r="C3965" i="59"/>
  <c r="D3965" i="59"/>
  <c r="H3965" i="59" s="1"/>
  <c r="D3960" i="59"/>
  <c r="E3951" i="59"/>
  <c r="C3949" i="59"/>
  <c r="D3949" i="59"/>
  <c r="H3949" i="59" s="1"/>
  <c r="G3946" i="59"/>
  <c r="D3944" i="59"/>
  <c r="H3944" i="59" s="1"/>
  <c r="C3933" i="59"/>
  <c r="D3933" i="59"/>
  <c r="H3933" i="59" s="1"/>
  <c r="G3930" i="59"/>
  <c r="D3928" i="59"/>
  <c r="H3928" i="59" s="1"/>
  <c r="G3924" i="59"/>
  <c r="E3919" i="59"/>
  <c r="C3917" i="59"/>
  <c r="D3917" i="59"/>
  <c r="H3917" i="59" s="1"/>
  <c r="F3914" i="59"/>
  <c r="G3914" i="59"/>
  <c r="D3912" i="59"/>
  <c r="I3912" i="59" s="1"/>
  <c r="H3912" i="59"/>
  <c r="E3912" i="59"/>
  <c r="I3910" i="59"/>
  <c r="H3903" i="59"/>
  <c r="E3903" i="59"/>
  <c r="C3901" i="59"/>
  <c r="D3901" i="59"/>
  <c r="H3901" i="59" s="1"/>
  <c r="F3898" i="59"/>
  <c r="G3898" i="59"/>
  <c r="I3897" i="59"/>
  <c r="D3896" i="59"/>
  <c r="H3896" i="59" s="1"/>
  <c r="I3894" i="59"/>
  <c r="H3890" i="59"/>
  <c r="H3887" i="59"/>
  <c r="E3887" i="59"/>
  <c r="C3885" i="59"/>
  <c r="D3885" i="59"/>
  <c r="H3885" i="59" s="1"/>
  <c r="D3880" i="59"/>
  <c r="I3880" i="59" s="1"/>
  <c r="H3880" i="59"/>
  <c r="I3878" i="59"/>
  <c r="F3877" i="59"/>
  <c r="H3874" i="59"/>
  <c r="F3872" i="59"/>
  <c r="H3871" i="59"/>
  <c r="E3871" i="59"/>
  <c r="C3869" i="59"/>
  <c r="D3869" i="59"/>
  <c r="H3869" i="59" s="1"/>
  <c r="G3867" i="59"/>
  <c r="F3866" i="59"/>
  <c r="G3866" i="59"/>
  <c r="D3864" i="59"/>
  <c r="I3862" i="59"/>
  <c r="G3860" i="59"/>
  <c r="H3858" i="59"/>
  <c r="H3855" i="59"/>
  <c r="E3855" i="59"/>
  <c r="C3853" i="59"/>
  <c r="D3853" i="59"/>
  <c r="H3853" i="59"/>
  <c r="G3851" i="59"/>
  <c r="D3848" i="59"/>
  <c r="H3848" i="59" s="1"/>
  <c r="I3846" i="59"/>
  <c r="F3845" i="59"/>
  <c r="H3842" i="59"/>
  <c r="H3839" i="59"/>
  <c r="E3839" i="59"/>
  <c r="C3837" i="59"/>
  <c r="D3837" i="59"/>
  <c r="H3837" i="59" s="1"/>
  <c r="G3835" i="59"/>
  <c r="F3834" i="59"/>
  <c r="G3834" i="59"/>
  <c r="D3832" i="59"/>
  <c r="H3832" i="59" s="1"/>
  <c r="I3830" i="59"/>
  <c r="H3826" i="59"/>
  <c r="F3824" i="59"/>
  <c r="H3823" i="59"/>
  <c r="E3823" i="59"/>
  <c r="C3821" i="59"/>
  <c r="D3821" i="59"/>
  <c r="H3821" i="59" s="1"/>
  <c r="D3816" i="59"/>
  <c r="H3816" i="59"/>
  <c r="I3814" i="59"/>
  <c r="F3813" i="59"/>
  <c r="H3810" i="59"/>
  <c r="H3807" i="59"/>
  <c r="C3805" i="59"/>
  <c r="D3805" i="59"/>
  <c r="H3805" i="59"/>
  <c r="G3803" i="59"/>
  <c r="F3802" i="59"/>
  <c r="G3802" i="59"/>
  <c r="I3801" i="59"/>
  <c r="D3800" i="59"/>
  <c r="I3798" i="59"/>
  <c r="G3796" i="59"/>
  <c r="H3794" i="59"/>
  <c r="C3789" i="59"/>
  <c r="D3789" i="59"/>
  <c r="G3789" i="59" s="1"/>
  <c r="H3789" i="59"/>
  <c r="G3787" i="59"/>
  <c r="D3784" i="59"/>
  <c r="H3784" i="59" s="1"/>
  <c r="I3782" i="59"/>
  <c r="G3780" i="59"/>
  <c r="H3778" i="59"/>
  <c r="H3775" i="59"/>
  <c r="E3775" i="59"/>
  <c r="C3773" i="59"/>
  <c r="D3773" i="59"/>
  <c r="H3773" i="59" s="1"/>
  <c r="G3771" i="59"/>
  <c r="F3770" i="59"/>
  <c r="G3770" i="59"/>
  <c r="D3768" i="59"/>
  <c r="H3768" i="59"/>
  <c r="I3766" i="59"/>
  <c r="H3762" i="59"/>
  <c r="F3760" i="59"/>
  <c r="H3759" i="59"/>
  <c r="E3758" i="59"/>
  <c r="D3756" i="59"/>
  <c r="H3756" i="59" s="1"/>
  <c r="E3755" i="59"/>
  <c r="I3755" i="59"/>
  <c r="F3755" i="59"/>
  <c r="F3752" i="59"/>
  <c r="H3751" i="59"/>
  <c r="E3750" i="59"/>
  <c r="D3748" i="59"/>
  <c r="H3748" i="59" s="1"/>
  <c r="E3747" i="59"/>
  <c r="I3747" i="59"/>
  <c r="F3747" i="59"/>
  <c r="I3746" i="59"/>
  <c r="H3743" i="59"/>
  <c r="I3741" i="59"/>
  <c r="D3740" i="59"/>
  <c r="H3740" i="59" s="1"/>
  <c r="E3739" i="59"/>
  <c r="I3739" i="59"/>
  <c r="F3739" i="59"/>
  <c r="I3738" i="59"/>
  <c r="F3736" i="59"/>
  <c r="E3734" i="59"/>
  <c r="D3732" i="59"/>
  <c r="H3732" i="59" s="1"/>
  <c r="E3731" i="59"/>
  <c r="I3731" i="59"/>
  <c r="F3731" i="59"/>
  <c r="I3730" i="59"/>
  <c r="H3727" i="59"/>
  <c r="E3726" i="59"/>
  <c r="I3725" i="59"/>
  <c r="D3724" i="59"/>
  <c r="H3724" i="59" s="1"/>
  <c r="I3723" i="59"/>
  <c r="F3723" i="59"/>
  <c r="H3719" i="59"/>
  <c r="E3718" i="59"/>
  <c r="I3717" i="59"/>
  <c r="D3716" i="59"/>
  <c r="H3716" i="59"/>
  <c r="E3715" i="59"/>
  <c r="I3715" i="59"/>
  <c r="F3715" i="59"/>
  <c r="I3714" i="59"/>
  <c r="H3711" i="59"/>
  <c r="D3708" i="59"/>
  <c r="H3708" i="59" s="1"/>
  <c r="E3707" i="59"/>
  <c r="I3707" i="59"/>
  <c r="F3707" i="59"/>
  <c r="E3702" i="59"/>
  <c r="D3700" i="59"/>
  <c r="H3700" i="59"/>
  <c r="I3699" i="59"/>
  <c r="F3699" i="59"/>
  <c r="I3698" i="59"/>
  <c r="D3692" i="59"/>
  <c r="H3692" i="59" s="1"/>
  <c r="E3691" i="59"/>
  <c r="I3691" i="59"/>
  <c r="F3691" i="59"/>
  <c r="F3688" i="59"/>
  <c r="H3687" i="59"/>
  <c r="D3684" i="59"/>
  <c r="H3684" i="59"/>
  <c r="E3683" i="59"/>
  <c r="I3683" i="59"/>
  <c r="F3683" i="59"/>
  <c r="I3682" i="59"/>
  <c r="C3679" i="59"/>
  <c r="E3679" i="59" s="1"/>
  <c r="G3679" i="59"/>
  <c r="D3679" i="59"/>
  <c r="I3679" i="59" s="1"/>
  <c r="C3675" i="59"/>
  <c r="E3675" i="59" s="1"/>
  <c r="G3675" i="59"/>
  <c r="F3675" i="59"/>
  <c r="D3674" i="59"/>
  <c r="H3674" i="59" s="1"/>
  <c r="C3674" i="59"/>
  <c r="E3674" i="59" s="1"/>
  <c r="F3672" i="59"/>
  <c r="G3672" i="59"/>
  <c r="H3672" i="59"/>
  <c r="I3671" i="59"/>
  <c r="D3670" i="59"/>
  <c r="C3669" i="59"/>
  <c r="D3669" i="59"/>
  <c r="I3669" i="59" s="1"/>
  <c r="F3661" i="59"/>
  <c r="G3661" i="59"/>
  <c r="I3660" i="59"/>
  <c r="C3631" i="59"/>
  <c r="D3631" i="59"/>
  <c r="F3631" i="59" s="1"/>
  <c r="H3631" i="59"/>
  <c r="F3621" i="59"/>
  <c r="G3621" i="59"/>
  <c r="H3621" i="59"/>
  <c r="F3612" i="59"/>
  <c r="G3612" i="59"/>
  <c r="H3612" i="59"/>
  <c r="I3612" i="59"/>
  <c r="D3610" i="59"/>
  <c r="F3608" i="59"/>
  <c r="G3608" i="59"/>
  <c r="E3608" i="59"/>
  <c r="H3608" i="59"/>
  <c r="C3595" i="59"/>
  <c r="G3595" i="59"/>
  <c r="D3595" i="59"/>
  <c r="D3590" i="59"/>
  <c r="C3590" i="59"/>
  <c r="C3567" i="59"/>
  <c r="D3567" i="59"/>
  <c r="F3567" i="59" s="1"/>
  <c r="H3567" i="59"/>
  <c r="F3560" i="59"/>
  <c r="G3560" i="59"/>
  <c r="E3560" i="59"/>
  <c r="H3560" i="59"/>
  <c r="F3548" i="59"/>
  <c r="G3548" i="59"/>
  <c r="H3548" i="59"/>
  <c r="I3548" i="59"/>
  <c r="C3535" i="59"/>
  <c r="D3535" i="59"/>
  <c r="H3535" i="59" s="1"/>
  <c r="C3515" i="59"/>
  <c r="D3515" i="59"/>
  <c r="D3510" i="59"/>
  <c r="H3510" i="59" s="1"/>
  <c r="C3510" i="59"/>
  <c r="F3500" i="59"/>
  <c r="G3500" i="59"/>
  <c r="H3500" i="59"/>
  <c r="I3500" i="59"/>
  <c r="C3487" i="59"/>
  <c r="E3487" i="59" s="1"/>
  <c r="G3487" i="59"/>
  <c r="D3487" i="59"/>
  <c r="H3487" i="59" s="1"/>
  <c r="F3487" i="59"/>
  <c r="I3487" i="59"/>
  <c r="F3484" i="59"/>
  <c r="I3484" i="59"/>
  <c r="D3482" i="59"/>
  <c r="F3482" i="59" s="1"/>
  <c r="C3467" i="59"/>
  <c r="D3467" i="59"/>
  <c r="F3464" i="59"/>
  <c r="G3464" i="59"/>
  <c r="E3464" i="59"/>
  <c r="H3464" i="59"/>
  <c r="I3464" i="59"/>
  <c r="C3451" i="59"/>
  <c r="D3451" i="59"/>
  <c r="H3451" i="59" s="1"/>
  <c r="E3451" i="59"/>
  <c r="D3446" i="59"/>
  <c r="C3446" i="59"/>
  <c r="F3429" i="59"/>
  <c r="G3429" i="59"/>
  <c r="H3429" i="59"/>
  <c r="C3423" i="59"/>
  <c r="D3423" i="59"/>
  <c r="F3420" i="59"/>
  <c r="G3420" i="59"/>
  <c r="H3420" i="59"/>
  <c r="I3420" i="59"/>
  <c r="D3418" i="59"/>
  <c r="F3413" i="59"/>
  <c r="G3413" i="59"/>
  <c r="H3413" i="59"/>
  <c r="D3402" i="59"/>
  <c r="C3402" i="59"/>
  <c r="C3873" i="59"/>
  <c r="D3873" i="59"/>
  <c r="F3870" i="59"/>
  <c r="G3870" i="59"/>
  <c r="D3868" i="59"/>
  <c r="C3857" i="59"/>
  <c r="D3857" i="59"/>
  <c r="F3854" i="59"/>
  <c r="G3854" i="59"/>
  <c r="D3852" i="59"/>
  <c r="E3852" i="59" s="1"/>
  <c r="C3841" i="59"/>
  <c r="D3841" i="59"/>
  <c r="F3838" i="59"/>
  <c r="G3838" i="59"/>
  <c r="D3836" i="59"/>
  <c r="C3825" i="59"/>
  <c r="D3825" i="59"/>
  <c r="F3822" i="59"/>
  <c r="G3822" i="59"/>
  <c r="D3820" i="59"/>
  <c r="G3820" i="59" s="1"/>
  <c r="E3820" i="59"/>
  <c r="I3820" i="59"/>
  <c r="C3809" i="59"/>
  <c r="D3809" i="59"/>
  <c r="H3809" i="59"/>
  <c r="F3806" i="59"/>
  <c r="G3806" i="59"/>
  <c r="D3804" i="59"/>
  <c r="E3804" i="59" s="1"/>
  <c r="H3804" i="59"/>
  <c r="C3793" i="59"/>
  <c r="G3793" i="59"/>
  <c r="D3793" i="59"/>
  <c r="F3793" i="59" s="1"/>
  <c r="F3790" i="59"/>
  <c r="G3790" i="59"/>
  <c r="D3788" i="59"/>
  <c r="C3777" i="59"/>
  <c r="D3777" i="59"/>
  <c r="F3774" i="59"/>
  <c r="G3774" i="59"/>
  <c r="D3772" i="59"/>
  <c r="C3761" i="59"/>
  <c r="D3761" i="59"/>
  <c r="C3753" i="59"/>
  <c r="D3753" i="59"/>
  <c r="I3753" i="59" s="1"/>
  <c r="C3745" i="59"/>
  <c r="D3745" i="59"/>
  <c r="F3745" i="59" s="1"/>
  <c r="C3737" i="59"/>
  <c r="D3737" i="59"/>
  <c r="G3737" i="59" s="1"/>
  <c r="C3729" i="59"/>
  <c r="D3729" i="59"/>
  <c r="C3721" i="59"/>
  <c r="D3721" i="59"/>
  <c r="I3721" i="59" s="1"/>
  <c r="C3713" i="59"/>
  <c r="D3713" i="59"/>
  <c r="F3713" i="59" s="1"/>
  <c r="C3705" i="59"/>
  <c r="D3705" i="59"/>
  <c r="G3705" i="59" s="1"/>
  <c r="C3697" i="59"/>
  <c r="D3697" i="59"/>
  <c r="C3689" i="59"/>
  <c r="D3689" i="59"/>
  <c r="C3681" i="59"/>
  <c r="D3681" i="59"/>
  <c r="F3676" i="59"/>
  <c r="E3676" i="59"/>
  <c r="G3676" i="59"/>
  <c r="C3663" i="59"/>
  <c r="D3663" i="59"/>
  <c r="F3663" i="59" s="1"/>
  <c r="C3659" i="59"/>
  <c r="E3659" i="59" s="1"/>
  <c r="G3659" i="59"/>
  <c r="F3659" i="59"/>
  <c r="D3658" i="59"/>
  <c r="C3658" i="59"/>
  <c r="F3656" i="59"/>
  <c r="G3656" i="59"/>
  <c r="H3656" i="59"/>
  <c r="D3654" i="59"/>
  <c r="C3653" i="59"/>
  <c r="D3653" i="59"/>
  <c r="C3647" i="59"/>
  <c r="D3647" i="59"/>
  <c r="H3647" i="59" s="1"/>
  <c r="F3641" i="59"/>
  <c r="F3637" i="59"/>
  <c r="G3637" i="59"/>
  <c r="H3637" i="59"/>
  <c r="D3626" i="59"/>
  <c r="F3624" i="59"/>
  <c r="G3624" i="59"/>
  <c r="E3624" i="59"/>
  <c r="H3624" i="59"/>
  <c r="C3611" i="59"/>
  <c r="D3611" i="59"/>
  <c r="I3611" i="59" s="1"/>
  <c r="D3606" i="59"/>
  <c r="G3606" i="59" s="1"/>
  <c r="C3606" i="59"/>
  <c r="C3583" i="59"/>
  <c r="D3583" i="59"/>
  <c r="F3583" i="59" s="1"/>
  <c r="H3583" i="59"/>
  <c r="C3578" i="59"/>
  <c r="F3577" i="59"/>
  <c r="H3577" i="59"/>
  <c r="I3576" i="59"/>
  <c r="G3573" i="59"/>
  <c r="F3564" i="59"/>
  <c r="G3564" i="59"/>
  <c r="H3564" i="59"/>
  <c r="I3564" i="59"/>
  <c r="D3562" i="59"/>
  <c r="H3562" i="59" s="1"/>
  <c r="D3558" i="59"/>
  <c r="F3558" i="59" s="1"/>
  <c r="C3558" i="59"/>
  <c r="C3547" i="59"/>
  <c r="D3547" i="59"/>
  <c r="G3529" i="59"/>
  <c r="C3499" i="59"/>
  <c r="D3499" i="59"/>
  <c r="F3496" i="59"/>
  <c r="G3496" i="59"/>
  <c r="E3496" i="59"/>
  <c r="H3496" i="59"/>
  <c r="I3496" i="59"/>
  <c r="F3477" i="59"/>
  <c r="G3477" i="59"/>
  <c r="H3477" i="59"/>
  <c r="D3462" i="59"/>
  <c r="G3462" i="59" s="1"/>
  <c r="C3462" i="59"/>
  <c r="C3439" i="59"/>
  <c r="D3439" i="59"/>
  <c r="F3404" i="59"/>
  <c r="I3404" i="59"/>
  <c r="E3404" i="59"/>
  <c r="C3387" i="59"/>
  <c r="D3387" i="59"/>
  <c r="D3382" i="59"/>
  <c r="H3382" i="59" s="1"/>
  <c r="C3382" i="59"/>
  <c r="C3359" i="59"/>
  <c r="D3359" i="59"/>
  <c r="F3353" i="59"/>
  <c r="H3353" i="59"/>
  <c r="F3349" i="59"/>
  <c r="G3349" i="59"/>
  <c r="H3349" i="59"/>
  <c r="F3340" i="59"/>
  <c r="G3340" i="59"/>
  <c r="H3340" i="59"/>
  <c r="I3340" i="59"/>
  <c r="D3338" i="59"/>
  <c r="F3336" i="59"/>
  <c r="G3336" i="59"/>
  <c r="H3336" i="59"/>
  <c r="C3323" i="59"/>
  <c r="D3323" i="59"/>
  <c r="D3318" i="59"/>
  <c r="H3318" i="59" s="1"/>
  <c r="C3318" i="59"/>
  <c r="C3295" i="59"/>
  <c r="D3295" i="59"/>
  <c r="F3289" i="59"/>
  <c r="H3289" i="59"/>
  <c r="F3285" i="59"/>
  <c r="G3285" i="59"/>
  <c r="H3285" i="59"/>
  <c r="F3276" i="59"/>
  <c r="G3276" i="59"/>
  <c r="H3276" i="59"/>
  <c r="I3276" i="59"/>
  <c r="D3274" i="59"/>
  <c r="F3272" i="59"/>
  <c r="G3272" i="59"/>
  <c r="E3272" i="59"/>
  <c r="H3272" i="59"/>
  <c r="C3259" i="59"/>
  <c r="D3259" i="59"/>
  <c r="D3254" i="59"/>
  <c r="C3254" i="59"/>
  <c r="C3231" i="59"/>
  <c r="E3231" i="59" s="1"/>
  <c r="D3231" i="59"/>
  <c r="F3231" i="59" s="1"/>
  <c r="F3225" i="59"/>
  <c r="H3225" i="59"/>
  <c r="F3221" i="59"/>
  <c r="G3221" i="59"/>
  <c r="H3221" i="59"/>
  <c r="G3212" i="59"/>
  <c r="D3210" i="59"/>
  <c r="H3210" i="59" s="1"/>
  <c r="F3210" i="59"/>
  <c r="F3208" i="59"/>
  <c r="G3208" i="59"/>
  <c r="E3208" i="59"/>
  <c r="H3208" i="59"/>
  <c r="C3195" i="59"/>
  <c r="D3195" i="59"/>
  <c r="D3190" i="59"/>
  <c r="H3190" i="59" s="1"/>
  <c r="C3190" i="59"/>
  <c r="C3167" i="59"/>
  <c r="D3167" i="59"/>
  <c r="H3167" i="59" s="1"/>
  <c r="F3161" i="59"/>
  <c r="H3161" i="59"/>
  <c r="F3157" i="59"/>
  <c r="G3157" i="59"/>
  <c r="H3157" i="59"/>
  <c r="F3148" i="59"/>
  <c r="I3148" i="59"/>
  <c r="D3146" i="59"/>
  <c r="F3144" i="59"/>
  <c r="G3144" i="59"/>
  <c r="E3144" i="59"/>
  <c r="H3144" i="59"/>
  <c r="C3131" i="59"/>
  <c r="D3131" i="59"/>
  <c r="D3126" i="59"/>
  <c r="I3126" i="59" s="1"/>
  <c r="C3126" i="59"/>
  <c r="F3126" i="59"/>
  <c r="C3103" i="59"/>
  <c r="D3103" i="59"/>
  <c r="F3097" i="59"/>
  <c r="H3097" i="59"/>
  <c r="F3093" i="59"/>
  <c r="G3093" i="59"/>
  <c r="H3093" i="59"/>
  <c r="F3084" i="59"/>
  <c r="G3084" i="59"/>
  <c r="H3084" i="59"/>
  <c r="I3084" i="59"/>
  <c r="D3082" i="59"/>
  <c r="F3080" i="59"/>
  <c r="G3080" i="59"/>
  <c r="E3080" i="59"/>
  <c r="H3080" i="59"/>
  <c r="C3067" i="59"/>
  <c r="D3067" i="59"/>
  <c r="H3067" i="59" s="1"/>
  <c r="D3062" i="59"/>
  <c r="C3062" i="59"/>
  <c r="C3041" i="59"/>
  <c r="D3041" i="59"/>
  <c r="C3025" i="59"/>
  <c r="D3025" i="59"/>
  <c r="C3009" i="59"/>
  <c r="D3009" i="59"/>
  <c r="F3009" i="59" s="1"/>
  <c r="C2993" i="59"/>
  <c r="D2993" i="59"/>
  <c r="F2978" i="59"/>
  <c r="E2978" i="59"/>
  <c r="G2978" i="59"/>
  <c r="I2978" i="59"/>
  <c r="D2972" i="59"/>
  <c r="H2972" i="59" s="1"/>
  <c r="G2972" i="59"/>
  <c r="D2967" i="59"/>
  <c r="C2967" i="59"/>
  <c r="D2948" i="59"/>
  <c r="F2948" i="59" s="1"/>
  <c r="H2948" i="59"/>
  <c r="G2948" i="59"/>
  <c r="C2948" i="59"/>
  <c r="D2944" i="59"/>
  <c r="I2944" i="59" s="1"/>
  <c r="C2944" i="59"/>
  <c r="F2931" i="59"/>
  <c r="H2931" i="59"/>
  <c r="G2931" i="59"/>
  <c r="D2884" i="59"/>
  <c r="G2884" i="59" s="1"/>
  <c r="C2884" i="59"/>
  <c r="D2880" i="59"/>
  <c r="H2880" i="59" s="1"/>
  <c r="C2880" i="59"/>
  <c r="F2867" i="59"/>
  <c r="H2867" i="59"/>
  <c r="G2867" i="59"/>
  <c r="F2851" i="59"/>
  <c r="D2820" i="59"/>
  <c r="G2820" i="59" s="1"/>
  <c r="F2820" i="59"/>
  <c r="C2820" i="59"/>
  <c r="D2816" i="59"/>
  <c r="I2816" i="59" s="1"/>
  <c r="C2816" i="59"/>
  <c r="E2816" i="59" s="1"/>
  <c r="H2803" i="59"/>
  <c r="G2803" i="59"/>
  <c r="F2787" i="59"/>
  <c r="H2787" i="59"/>
  <c r="D2756" i="59"/>
  <c r="G2756" i="59"/>
  <c r="C2756" i="59"/>
  <c r="D2752" i="59"/>
  <c r="C2752" i="59"/>
  <c r="F2739" i="59"/>
  <c r="H2739" i="59"/>
  <c r="G2739" i="59"/>
  <c r="F2723" i="59"/>
  <c r="H2723" i="59"/>
  <c r="D2692" i="59"/>
  <c r="F2692" i="59" s="1"/>
  <c r="H2692" i="59"/>
  <c r="G2692" i="59"/>
  <c r="C2692" i="59"/>
  <c r="D2688" i="59"/>
  <c r="C2688" i="59"/>
  <c r="F2675" i="59"/>
  <c r="H2675" i="59"/>
  <c r="G2675" i="59"/>
  <c r="D2628" i="59"/>
  <c r="G2628" i="59" s="1"/>
  <c r="C2628" i="59"/>
  <c r="D2624" i="59"/>
  <c r="G2624" i="59" s="1"/>
  <c r="C2624" i="59"/>
  <c r="F2611" i="59"/>
  <c r="H2611" i="59"/>
  <c r="G2611" i="59"/>
  <c r="F2595" i="59"/>
  <c r="H2595" i="59"/>
  <c r="D2576" i="59"/>
  <c r="F2576" i="59" s="1"/>
  <c r="C2576" i="59"/>
  <c r="D2560" i="59"/>
  <c r="I2560" i="59" s="1"/>
  <c r="C2560" i="59"/>
  <c r="E2560" i="59" s="1"/>
  <c r="G2560" i="59"/>
  <c r="G2546" i="59"/>
  <c r="D2496" i="59"/>
  <c r="H2496" i="59"/>
  <c r="C2496" i="59"/>
  <c r="F2496" i="59"/>
  <c r="E2482" i="59"/>
  <c r="D2432" i="59"/>
  <c r="H2432" i="59" s="1"/>
  <c r="C2432" i="59"/>
  <c r="F2418" i="59"/>
  <c r="G2418" i="59"/>
  <c r="E2418" i="59"/>
  <c r="H2418" i="59"/>
  <c r="F2403" i="59"/>
  <c r="H2403" i="59"/>
  <c r="G2403" i="59"/>
  <c r="D2372" i="59"/>
  <c r="I2372" i="59" s="1"/>
  <c r="G2372" i="59"/>
  <c r="C2372" i="59"/>
  <c r="F2339" i="59"/>
  <c r="H2339" i="59"/>
  <c r="G2339" i="59"/>
  <c r="C3403" i="59"/>
  <c r="D3403" i="59"/>
  <c r="I3403" i="59" s="1"/>
  <c r="D3398" i="59"/>
  <c r="C3398" i="59"/>
  <c r="C3375" i="59"/>
  <c r="D3375" i="59"/>
  <c r="F3369" i="59"/>
  <c r="H3369" i="59"/>
  <c r="F3365" i="59"/>
  <c r="G3365" i="59"/>
  <c r="H3365" i="59"/>
  <c r="F3356" i="59"/>
  <c r="G3356" i="59"/>
  <c r="H3356" i="59"/>
  <c r="I3356" i="59"/>
  <c r="D3354" i="59"/>
  <c r="H3354" i="59" s="1"/>
  <c r="F3352" i="59"/>
  <c r="G3352" i="59"/>
  <c r="H3352" i="59"/>
  <c r="E3345" i="59"/>
  <c r="C3339" i="59"/>
  <c r="D3339" i="59"/>
  <c r="I3339" i="59" s="1"/>
  <c r="D3334" i="59"/>
  <c r="G3334" i="59" s="1"/>
  <c r="C3334" i="59"/>
  <c r="C3311" i="59"/>
  <c r="D3311" i="59"/>
  <c r="H3305" i="59"/>
  <c r="F3301" i="59"/>
  <c r="G3301" i="59"/>
  <c r="H3301" i="59"/>
  <c r="F3292" i="59"/>
  <c r="G3292" i="59"/>
  <c r="H3292" i="59"/>
  <c r="I3292" i="59"/>
  <c r="D3290" i="59"/>
  <c r="H3290" i="59" s="1"/>
  <c r="F3288" i="59"/>
  <c r="G3288" i="59"/>
  <c r="H3288" i="59"/>
  <c r="E3281" i="59"/>
  <c r="C3275" i="59"/>
  <c r="D3275" i="59"/>
  <c r="D3270" i="59"/>
  <c r="G3270" i="59" s="1"/>
  <c r="C3270" i="59"/>
  <c r="C3247" i="59"/>
  <c r="D3247" i="59"/>
  <c r="F3241" i="59"/>
  <c r="H3241" i="59"/>
  <c r="F3237" i="59"/>
  <c r="G3237" i="59"/>
  <c r="H3237" i="59"/>
  <c r="F3228" i="59"/>
  <c r="G3228" i="59"/>
  <c r="H3228" i="59"/>
  <c r="I3228" i="59"/>
  <c r="D3226" i="59"/>
  <c r="F3226" i="59" s="1"/>
  <c r="I3226" i="59"/>
  <c r="G3224" i="59"/>
  <c r="E3217" i="59"/>
  <c r="C3211" i="59"/>
  <c r="E3211" i="59" s="1"/>
  <c r="D3211" i="59"/>
  <c r="I3211" i="59" s="1"/>
  <c r="H3211" i="59"/>
  <c r="D3206" i="59"/>
  <c r="F3206" i="59" s="1"/>
  <c r="C3206" i="59"/>
  <c r="C3183" i="59"/>
  <c r="D3183" i="59"/>
  <c r="E3183" i="59" s="1"/>
  <c r="G3173" i="59"/>
  <c r="H3173" i="59"/>
  <c r="F3164" i="59"/>
  <c r="G3164" i="59"/>
  <c r="H3164" i="59"/>
  <c r="I3164" i="59"/>
  <c r="D3162" i="59"/>
  <c r="H3162" i="59" s="1"/>
  <c r="F3162" i="59"/>
  <c r="F3160" i="59"/>
  <c r="G3160" i="59"/>
  <c r="H3160" i="59"/>
  <c r="C3147" i="59"/>
  <c r="D3147" i="59"/>
  <c r="D3142" i="59"/>
  <c r="G3142" i="59" s="1"/>
  <c r="C3142" i="59"/>
  <c r="E3142" i="59" s="1"/>
  <c r="C3119" i="59"/>
  <c r="D3119" i="59"/>
  <c r="F3113" i="59"/>
  <c r="H3113" i="59"/>
  <c r="G3109" i="59"/>
  <c r="F3100" i="59"/>
  <c r="G3100" i="59"/>
  <c r="H3100" i="59"/>
  <c r="I3100" i="59"/>
  <c r="D3098" i="59"/>
  <c r="E3098" i="59" s="1"/>
  <c r="F3098" i="59"/>
  <c r="F3096" i="59"/>
  <c r="G3096" i="59"/>
  <c r="H3096" i="59"/>
  <c r="E3089" i="59"/>
  <c r="C3083" i="59"/>
  <c r="D3083" i="59"/>
  <c r="I3083" i="59" s="1"/>
  <c r="D3078" i="59"/>
  <c r="G3078" i="59" s="1"/>
  <c r="C3078" i="59"/>
  <c r="C3055" i="59"/>
  <c r="D3055" i="59"/>
  <c r="C3051" i="59"/>
  <c r="D3051" i="59"/>
  <c r="G3051" i="59" s="1"/>
  <c r="F3038" i="59"/>
  <c r="G3038" i="59"/>
  <c r="H3038" i="59"/>
  <c r="I3038" i="59"/>
  <c r="C3035" i="59"/>
  <c r="D3035" i="59"/>
  <c r="F3035" i="59" s="1"/>
  <c r="G3035" i="59"/>
  <c r="F3022" i="59"/>
  <c r="G3022" i="59"/>
  <c r="H3022" i="59"/>
  <c r="I3022" i="59"/>
  <c r="C3019" i="59"/>
  <c r="D3019" i="59"/>
  <c r="F3006" i="59"/>
  <c r="G3006" i="59"/>
  <c r="H3006" i="59"/>
  <c r="I3006" i="59"/>
  <c r="C3003" i="59"/>
  <c r="D3003" i="59"/>
  <c r="F2990" i="59"/>
  <c r="G2990" i="59"/>
  <c r="H2990" i="59"/>
  <c r="I2990" i="59"/>
  <c r="C2987" i="59"/>
  <c r="D2987" i="59"/>
  <c r="I2987" i="59" s="1"/>
  <c r="G2987" i="59"/>
  <c r="C2977" i="59"/>
  <c r="D2977" i="59"/>
  <c r="H2977" i="59" s="1"/>
  <c r="D2960" i="59"/>
  <c r="C2960" i="59"/>
  <c r="F2950" i="59"/>
  <c r="G2950" i="59"/>
  <c r="H2950" i="59"/>
  <c r="I2950" i="59"/>
  <c r="E2950" i="59"/>
  <c r="F2911" i="59"/>
  <c r="E2907" i="59"/>
  <c r="D2896" i="59"/>
  <c r="C2896" i="59"/>
  <c r="G2896" i="59"/>
  <c r="F2886" i="59"/>
  <c r="G2886" i="59"/>
  <c r="H2886" i="59"/>
  <c r="I2886" i="59"/>
  <c r="E2886" i="59"/>
  <c r="F2866" i="59"/>
  <c r="G2866" i="59"/>
  <c r="E2866" i="59"/>
  <c r="H2866" i="59"/>
  <c r="E2843" i="59"/>
  <c r="D2832" i="59"/>
  <c r="I2832" i="59" s="1"/>
  <c r="C2832" i="59"/>
  <c r="G2832" i="59"/>
  <c r="F2822" i="59"/>
  <c r="G2822" i="59"/>
  <c r="H2822" i="59"/>
  <c r="I2822" i="59"/>
  <c r="E2802" i="59"/>
  <c r="E2779" i="59"/>
  <c r="D2768" i="59"/>
  <c r="E2768" i="59"/>
  <c r="C2768" i="59"/>
  <c r="F2758" i="59"/>
  <c r="G2758" i="59"/>
  <c r="E2758" i="59"/>
  <c r="E2738" i="59"/>
  <c r="F2719" i="59"/>
  <c r="G2719" i="59"/>
  <c r="H2719" i="59"/>
  <c r="D2704" i="59"/>
  <c r="H2704" i="59" s="1"/>
  <c r="C2704" i="59"/>
  <c r="G2694" i="59"/>
  <c r="F2674" i="59"/>
  <c r="G2674" i="59"/>
  <c r="E2674" i="59"/>
  <c r="H2674" i="59"/>
  <c r="D2640" i="59"/>
  <c r="H2640" i="59"/>
  <c r="C2640" i="59"/>
  <c r="F2630" i="59"/>
  <c r="G2630" i="59"/>
  <c r="H2630" i="59"/>
  <c r="I2630" i="59"/>
  <c r="E2630" i="59"/>
  <c r="F2610" i="59"/>
  <c r="G2610" i="59"/>
  <c r="F2531" i="59"/>
  <c r="H2531" i="59"/>
  <c r="G2531" i="59"/>
  <c r="D2512" i="59"/>
  <c r="C2512" i="59"/>
  <c r="D2448" i="59"/>
  <c r="C2448" i="59"/>
  <c r="F2355" i="59"/>
  <c r="H2355" i="59"/>
  <c r="G2355" i="59"/>
  <c r="C3551" i="59"/>
  <c r="D3551" i="59"/>
  <c r="F3545" i="59"/>
  <c r="H3545" i="59"/>
  <c r="F3541" i="59"/>
  <c r="G3541" i="59"/>
  <c r="H3541" i="59"/>
  <c r="F3532" i="59"/>
  <c r="G3532" i="59"/>
  <c r="H3532" i="59"/>
  <c r="I3532" i="59"/>
  <c r="D3530" i="59"/>
  <c r="I3530" i="59" s="1"/>
  <c r="E3530" i="59"/>
  <c r="F3528" i="59"/>
  <c r="G3528" i="59"/>
  <c r="E3528" i="59"/>
  <c r="H3528" i="59"/>
  <c r="C3519" i="59"/>
  <c r="D3519" i="59"/>
  <c r="G3519" i="59" s="1"/>
  <c r="F3519" i="59"/>
  <c r="F3513" i="59"/>
  <c r="H3513" i="59"/>
  <c r="F3509" i="59"/>
  <c r="G3509" i="59"/>
  <c r="H3509" i="59"/>
  <c r="C3483" i="59"/>
  <c r="E3483" i="59" s="1"/>
  <c r="D3483" i="59"/>
  <c r="I3483" i="59" s="1"/>
  <c r="D3478" i="59"/>
  <c r="C3478" i="59"/>
  <c r="C3455" i="59"/>
  <c r="D3455" i="59"/>
  <c r="F3449" i="59"/>
  <c r="H3449" i="59"/>
  <c r="H3445" i="59"/>
  <c r="F3436" i="59"/>
  <c r="G3436" i="59"/>
  <c r="H3436" i="59"/>
  <c r="I3436" i="59"/>
  <c r="D3434" i="59"/>
  <c r="G3434" i="59" s="1"/>
  <c r="F3432" i="59"/>
  <c r="H3432" i="59"/>
  <c r="E3425" i="59"/>
  <c r="C3419" i="59"/>
  <c r="D3419" i="59"/>
  <c r="I3419" i="59" s="1"/>
  <c r="D3414" i="59"/>
  <c r="G3414" i="59" s="1"/>
  <c r="C3414" i="59"/>
  <c r="C3391" i="59"/>
  <c r="D3391" i="59"/>
  <c r="F3385" i="59"/>
  <c r="H3385" i="59"/>
  <c r="F3381" i="59"/>
  <c r="G3381" i="59"/>
  <c r="H3381" i="59"/>
  <c r="F3372" i="59"/>
  <c r="G3372" i="59"/>
  <c r="H3372" i="59"/>
  <c r="I3372" i="59"/>
  <c r="D3370" i="59"/>
  <c r="F3370" i="59" s="1"/>
  <c r="G3370" i="59"/>
  <c r="F3368" i="59"/>
  <c r="G3368" i="59"/>
  <c r="E3368" i="59"/>
  <c r="H3368" i="59"/>
  <c r="E3361" i="59"/>
  <c r="C3355" i="59"/>
  <c r="D3355" i="59"/>
  <c r="D3350" i="59"/>
  <c r="G3350" i="59" s="1"/>
  <c r="C3350" i="59"/>
  <c r="C3327" i="59"/>
  <c r="D3327" i="59"/>
  <c r="F3321" i="59"/>
  <c r="H3321" i="59"/>
  <c r="F3317" i="59"/>
  <c r="G3317" i="59"/>
  <c r="H3317" i="59"/>
  <c r="H3308" i="59"/>
  <c r="D3306" i="59"/>
  <c r="I3306" i="59" s="1"/>
  <c r="E3306" i="59"/>
  <c r="F3306" i="59"/>
  <c r="F3304" i="59"/>
  <c r="G3304" i="59"/>
  <c r="E3304" i="59"/>
  <c r="H3304" i="59"/>
  <c r="E3297" i="59"/>
  <c r="C3291" i="59"/>
  <c r="D3291" i="59"/>
  <c r="I3291" i="59" s="1"/>
  <c r="D3286" i="59"/>
  <c r="C3286" i="59"/>
  <c r="C3263" i="59"/>
  <c r="D3263" i="59"/>
  <c r="F3257" i="59"/>
  <c r="H3257" i="59"/>
  <c r="F3253" i="59"/>
  <c r="G3253" i="59"/>
  <c r="H3253" i="59"/>
  <c r="I3244" i="59"/>
  <c r="D3242" i="59"/>
  <c r="F3240" i="59"/>
  <c r="G3240" i="59"/>
  <c r="E3240" i="59"/>
  <c r="H3240" i="59"/>
  <c r="C3227" i="59"/>
  <c r="D3227" i="59"/>
  <c r="I3227" i="59" s="1"/>
  <c r="D3222" i="59"/>
  <c r="G3222" i="59" s="1"/>
  <c r="C3222" i="59"/>
  <c r="C3199" i="59"/>
  <c r="D3199" i="59"/>
  <c r="F3199" i="59" s="1"/>
  <c r="H3199" i="59"/>
  <c r="F3193" i="59"/>
  <c r="H3193" i="59"/>
  <c r="F3189" i="59"/>
  <c r="G3189" i="59"/>
  <c r="H3189" i="59"/>
  <c r="I3180" i="59"/>
  <c r="D3178" i="59"/>
  <c r="E3178" i="59" s="1"/>
  <c r="H3178" i="59"/>
  <c r="F3178" i="59"/>
  <c r="G3178" i="59"/>
  <c r="C3163" i="59"/>
  <c r="D3163" i="59"/>
  <c r="I3163" i="59" s="1"/>
  <c r="D3158" i="59"/>
  <c r="G3158" i="59" s="1"/>
  <c r="C3158" i="59"/>
  <c r="C3135" i="59"/>
  <c r="D3135" i="59"/>
  <c r="F3129" i="59"/>
  <c r="H3129" i="59"/>
  <c r="F3125" i="59"/>
  <c r="G3125" i="59"/>
  <c r="H3125" i="59"/>
  <c r="F3116" i="59"/>
  <c r="G3116" i="59"/>
  <c r="H3116" i="59"/>
  <c r="I3116" i="59"/>
  <c r="D3114" i="59"/>
  <c r="I3114" i="59" s="1"/>
  <c r="H3114" i="59"/>
  <c r="G3114" i="59"/>
  <c r="F3112" i="59"/>
  <c r="G3112" i="59"/>
  <c r="E3112" i="59"/>
  <c r="H3112" i="59"/>
  <c r="E3105" i="59"/>
  <c r="C3099" i="59"/>
  <c r="D3099" i="59"/>
  <c r="D3094" i="59"/>
  <c r="G3094" i="59" s="1"/>
  <c r="C3094" i="59"/>
  <c r="C3071" i="59"/>
  <c r="D3071" i="59"/>
  <c r="F3065" i="59"/>
  <c r="H3065" i="59"/>
  <c r="F3061" i="59"/>
  <c r="G3061" i="59"/>
  <c r="H3061" i="59"/>
  <c r="D3052" i="59"/>
  <c r="G3052" i="59" s="1"/>
  <c r="H3052" i="59"/>
  <c r="I3052" i="59"/>
  <c r="D3047" i="59"/>
  <c r="C3047" i="59"/>
  <c r="D3040" i="59"/>
  <c r="F3040" i="59" s="1"/>
  <c r="C3040" i="59"/>
  <c r="D3036" i="59"/>
  <c r="H3036" i="59" s="1"/>
  <c r="D3031" i="59"/>
  <c r="H3031" i="59" s="1"/>
  <c r="C3031" i="59"/>
  <c r="D3024" i="59"/>
  <c r="C3024" i="59"/>
  <c r="D3020" i="59"/>
  <c r="I3020" i="59"/>
  <c r="D3015" i="59"/>
  <c r="C3015" i="59"/>
  <c r="D3008" i="59"/>
  <c r="F3008" i="59" s="1"/>
  <c r="C3008" i="59"/>
  <c r="D3004" i="59"/>
  <c r="F3004" i="59" s="1"/>
  <c r="H3004" i="59"/>
  <c r="E3004" i="59"/>
  <c r="I3004" i="59"/>
  <c r="D2999" i="59"/>
  <c r="H2999" i="59" s="1"/>
  <c r="C2999" i="59"/>
  <c r="E2999" i="59" s="1"/>
  <c r="D2992" i="59"/>
  <c r="I2992" i="59" s="1"/>
  <c r="H2992" i="59"/>
  <c r="C2992" i="59"/>
  <c r="E2992" i="59" s="1"/>
  <c r="F2992" i="59"/>
  <c r="G2992" i="59"/>
  <c r="D2988" i="59"/>
  <c r="D2983" i="59"/>
  <c r="H2983" i="59" s="1"/>
  <c r="F2983" i="59"/>
  <c r="C2983" i="59"/>
  <c r="E2983" i="59" s="1"/>
  <c r="F2962" i="59"/>
  <c r="E2962" i="59"/>
  <c r="G2962" i="59"/>
  <c r="I2962" i="59"/>
  <c r="C2949" i="59"/>
  <c r="D2949" i="59"/>
  <c r="I2949" i="59" s="1"/>
  <c r="C2937" i="59"/>
  <c r="E2937" i="59" s="1"/>
  <c r="D2937" i="59"/>
  <c r="G2937" i="59" s="1"/>
  <c r="F2937" i="59"/>
  <c r="G2934" i="59"/>
  <c r="D2932" i="59"/>
  <c r="E2932" i="59"/>
  <c r="C2921" i="59"/>
  <c r="D2921" i="59"/>
  <c r="C2885" i="59"/>
  <c r="D2885" i="59"/>
  <c r="I2885" i="59" s="1"/>
  <c r="C2873" i="59"/>
  <c r="D2873" i="59"/>
  <c r="G2873" i="59" s="1"/>
  <c r="H2870" i="59"/>
  <c r="I2870" i="59"/>
  <c r="D2868" i="59"/>
  <c r="E2868" i="59" s="1"/>
  <c r="F2868" i="59"/>
  <c r="C2857" i="59"/>
  <c r="D2857" i="59"/>
  <c r="C2821" i="59"/>
  <c r="D2821" i="59"/>
  <c r="C2809" i="59"/>
  <c r="D2809" i="59"/>
  <c r="F2809" i="59" s="1"/>
  <c r="H2809" i="59"/>
  <c r="F2806" i="59"/>
  <c r="G2806" i="59"/>
  <c r="H2806" i="59"/>
  <c r="I2806" i="59"/>
  <c r="D2804" i="59"/>
  <c r="H2804" i="59" s="1"/>
  <c r="C2793" i="59"/>
  <c r="D2793" i="59"/>
  <c r="C2757" i="59"/>
  <c r="D2757" i="59"/>
  <c r="I2757" i="59" s="1"/>
  <c r="H2757" i="59"/>
  <c r="C2745" i="59"/>
  <c r="D2745" i="59"/>
  <c r="D2740" i="59"/>
  <c r="I2740" i="59" s="1"/>
  <c r="H2740" i="59"/>
  <c r="F2740" i="59"/>
  <c r="G2740" i="59"/>
  <c r="C2729" i="59"/>
  <c r="D2729" i="59"/>
  <c r="G2729" i="59" s="1"/>
  <c r="H2729" i="59"/>
  <c r="F2729" i="59"/>
  <c r="C2693" i="59"/>
  <c r="D2693" i="59"/>
  <c r="I2693" i="59" s="1"/>
  <c r="C2681" i="59"/>
  <c r="E2681" i="59" s="1"/>
  <c r="D2681" i="59"/>
  <c r="G2681" i="59" s="1"/>
  <c r="F2681" i="59"/>
  <c r="F2678" i="59"/>
  <c r="G2678" i="59"/>
  <c r="H2678" i="59"/>
  <c r="I2678" i="59"/>
  <c r="D2676" i="59"/>
  <c r="E2676" i="59"/>
  <c r="C2665" i="59"/>
  <c r="D2665" i="59"/>
  <c r="C2629" i="59"/>
  <c r="D2629" i="59"/>
  <c r="I2629" i="59" s="1"/>
  <c r="C2617" i="59"/>
  <c r="D2617" i="59"/>
  <c r="H2614" i="59"/>
  <c r="I2614" i="59"/>
  <c r="D2612" i="59"/>
  <c r="E2612" i="59" s="1"/>
  <c r="H2612" i="59"/>
  <c r="G2612" i="59"/>
  <c r="C2601" i="59"/>
  <c r="D2601" i="59"/>
  <c r="E2601" i="59" s="1"/>
  <c r="D2564" i="59"/>
  <c r="C2564" i="59"/>
  <c r="F2527" i="59"/>
  <c r="G2527" i="59"/>
  <c r="H2527" i="59"/>
  <c r="E2523" i="59"/>
  <c r="D2500" i="59"/>
  <c r="I2500" i="59" s="1"/>
  <c r="H2500" i="59"/>
  <c r="G2500" i="59"/>
  <c r="C2500" i="59"/>
  <c r="E2500" i="59" s="1"/>
  <c r="F2463" i="59"/>
  <c r="G2463" i="59"/>
  <c r="H2463" i="59"/>
  <c r="D2436" i="59"/>
  <c r="F2436" i="59" s="1"/>
  <c r="I2436" i="59"/>
  <c r="C2436" i="59"/>
  <c r="D2368" i="59"/>
  <c r="H2368" i="59" s="1"/>
  <c r="C2368" i="59"/>
  <c r="C3531" i="59"/>
  <c r="D3531" i="59"/>
  <c r="H3531" i="59" s="1"/>
  <c r="D3526" i="59"/>
  <c r="H3526" i="59" s="1"/>
  <c r="C3526" i="59"/>
  <c r="F3516" i="59"/>
  <c r="G3516" i="59"/>
  <c r="H3516" i="59"/>
  <c r="I3516" i="59"/>
  <c r="D3514" i="59"/>
  <c r="F3512" i="59"/>
  <c r="G3512" i="59"/>
  <c r="E3512" i="59"/>
  <c r="H3512" i="59"/>
  <c r="C3503" i="59"/>
  <c r="D3503" i="59"/>
  <c r="F3493" i="59"/>
  <c r="G3493" i="59"/>
  <c r="H3493" i="59"/>
  <c r="C3471" i="59"/>
  <c r="D3471" i="59"/>
  <c r="H3471" i="59" s="1"/>
  <c r="F3465" i="59"/>
  <c r="H3465" i="59"/>
  <c r="F3461" i="59"/>
  <c r="G3461" i="59"/>
  <c r="H3461" i="59"/>
  <c r="F3452" i="59"/>
  <c r="G3452" i="59"/>
  <c r="H3452" i="59"/>
  <c r="I3452" i="59"/>
  <c r="D3450" i="59"/>
  <c r="F3448" i="59"/>
  <c r="G3448" i="59"/>
  <c r="C3435" i="59"/>
  <c r="D3435" i="59"/>
  <c r="D3430" i="59"/>
  <c r="C3430" i="59"/>
  <c r="C3407" i="59"/>
  <c r="D3407" i="59"/>
  <c r="F3397" i="59"/>
  <c r="G3397" i="59"/>
  <c r="H3397" i="59"/>
  <c r="F3388" i="59"/>
  <c r="G3388" i="59"/>
  <c r="H3388" i="59"/>
  <c r="I3388" i="59"/>
  <c r="D3386" i="59"/>
  <c r="F3384" i="59"/>
  <c r="G3384" i="59"/>
  <c r="E3384" i="59"/>
  <c r="H3384" i="59"/>
  <c r="C3371" i="59"/>
  <c r="D3371" i="59"/>
  <c r="D3366" i="59"/>
  <c r="C3366" i="59"/>
  <c r="G3353" i="59"/>
  <c r="C3343" i="59"/>
  <c r="D3343" i="59"/>
  <c r="E3340" i="59"/>
  <c r="C3338" i="59"/>
  <c r="F3337" i="59"/>
  <c r="H3337" i="59"/>
  <c r="I3336" i="59"/>
  <c r="F3333" i="59"/>
  <c r="G3333" i="59"/>
  <c r="H3333" i="59"/>
  <c r="F3324" i="59"/>
  <c r="G3324" i="59"/>
  <c r="H3324" i="59"/>
  <c r="I3324" i="59"/>
  <c r="D3322" i="59"/>
  <c r="F3320" i="59"/>
  <c r="G3320" i="59"/>
  <c r="E3320" i="59"/>
  <c r="H3320" i="59"/>
  <c r="C3307" i="59"/>
  <c r="D3307" i="59"/>
  <c r="I3307" i="59" s="1"/>
  <c r="D3302" i="59"/>
  <c r="H3302" i="59" s="1"/>
  <c r="C3302" i="59"/>
  <c r="G3289" i="59"/>
  <c r="C3279" i="59"/>
  <c r="D3279" i="59"/>
  <c r="E3276" i="59"/>
  <c r="C3274" i="59"/>
  <c r="F3273" i="59"/>
  <c r="H3273" i="59"/>
  <c r="I3272" i="59"/>
  <c r="F3269" i="59"/>
  <c r="G3269" i="59"/>
  <c r="H3269" i="59"/>
  <c r="F3260" i="59"/>
  <c r="G3260" i="59"/>
  <c r="H3260" i="59"/>
  <c r="I3260" i="59"/>
  <c r="D3258" i="59"/>
  <c r="H3258" i="59" s="1"/>
  <c r="F3256" i="59"/>
  <c r="G3256" i="59"/>
  <c r="E3256" i="59"/>
  <c r="H3256" i="59"/>
  <c r="C3243" i="59"/>
  <c r="D3243" i="59"/>
  <c r="D3238" i="59"/>
  <c r="C3238" i="59"/>
  <c r="G3225" i="59"/>
  <c r="C3215" i="59"/>
  <c r="D3215" i="59"/>
  <c r="H3215" i="59" s="1"/>
  <c r="E3212" i="59"/>
  <c r="C3210" i="59"/>
  <c r="F3209" i="59"/>
  <c r="H3209" i="59"/>
  <c r="I3208" i="59"/>
  <c r="F3205" i="59"/>
  <c r="G3205" i="59"/>
  <c r="H3205" i="59"/>
  <c r="F3196" i="59"/>
  <c r="G3196" i="59"/>
  <c r="H3196" i="59"/>
  <c r="I3196" i="59"/>
  <c r="D3194" i="59"/>
  <c r="F3192" i="59"/>
  <c r="G3192" i="59"/>
  <c r="H3192" i="59"/>
  <c r="G3190" i="59"/>
  <c r="C3179" i="59"/>
  <c r="D3179" i="59"/>
  <c r="G3179" i="59" s="1"/>
  <c r="D3174" i="59"/>
  <c r="F3174" i="59" s="1"/>
  <c r="C3174" i="59"/>
  <c r="E3167" i="59"/>
  <c r="C3151" i="59"/>
  <c r="D3151" i="59"/>
  <c r="E3148" i="59"/>
  <c r="C3146" i="59"/>
  <c r="E3146" i="59" s="1"/>
  <c r="F3145" i="59"/>
  <c r="H3145" i="59"/>
  <c r="I3144" i="59"/>
  <c r="F3132" i="59"/>
  <c r="G3132" i="59"/>
  <c r="H3132" i="59"/>
  <c r="I3132" i="59"/>
  <c r="D3130" i="59"/>
  <c r="F3128" i="59"/>
  <c r="G3128" i="59"/>
  <c r="E3128" i="59"/>
  <c r="H3128" i="59"/>
  <c r="G3126" i="59"/>
  <c r="C3115" i="59"/>
  <c r="D3115" i="59"/>
  <c r="I3115" i="59" s="1"/>
  <c r="D3110" i="59"/>
  <c r="C3110" i="59"/>
  <c r="G3097" i="59"/>
  <c r="C3087" i="59"/>
  <c r="D3087" i="59"/>
  <c r="E3084" i="59"/>
  <c r="C3082" i="59"/>
  <c r="F3081" i="59"/>
  <c r="H3081" i="59"/>
  <c r="I3080" i="59"/>
  <c r="F3077" i="59"/>
  <c r="G3077" i="59"/>
  <c r="H3077" i="59"/>
  <c r="F3068" i="59"/>
  <c r="G3068" i="59"/>
  <c r="H3068" i="59"/>
  <c r="I3068" i="59"/>
  <c r="I3067" i="59"/>
  <c r="D3066" i="59"/>
  <c r="F3064" i="59"/>
  <c r="G3064" i="59"/>
  <c r="E3064" i="59"/>
  <c r="H3064" i="59"/>
  <c r="F3042" i="59"/>
  <c r="E3042" i="59"/>
  <c r="G3042" i="59"/>
  <c r="I3042" i="59"/>
  <c r="F3026" i="59"/>
  <c r="G3026" i="59"/>
  <c r="I3026" i="59"/>
  <c r="F3010" i="59"/>
  <c r="E3010" i="59"/>
  <c r="G3010" i="59"/>
  <c r="I3010" i="59"/>
  <c r="I3009" i="59"/>
  <c r="F2994" i="59"/>
  <c r="E2994" i="59"/>
  <c r="G2994" i="59"/>
  <c r="I2994" i="59"/>
  <c r="H2978" i="59"/>
  <c r="D2976" i="59"/>
  <c r="C2976" i="59"/>
  <c r="C2972" i="59"/>
  <c r="C2971" i="59"/>
  <c r="D2971" i="59"/>
  <c r="H2971" i="59" s="1"/>
  <c r="C2961" i="59"/>
  <c r="D2961" i="59"/>
  <c r="F2946" i="59"/>
  <c r="G2946" i="59"/>
  <c r="E2946" i="59"/>
  <c r="H2946" i="59"/>
  <c r="I2946" i="59"/>
  <c r="G2944" i="59"/>
  <c r="F2927" i="59"/>
  <c r="G2927" i="59"/>
  <c r="H2927" i="59"/>
  <c r="C2901" i="59"/>
  <c r="D2901" i="59"/>
  <c r="G2880" i="59"/>
  <c r="F2863" i="59"/>
  <c r="G2863" i="59"/>
  <c r="H2863" i="59"/>
  <c r="C2837" i="59"/>
  <c r="D2837" i="59"/>
  <c r="F2837" i="59" s="1"/>
  <c r="H2837" i="59"/>
  <c r="F2818" i="59"/>
  <c r="G2818" i="59"/>
  <c r="E2818" i="59"/>
  <c r="H2818" i="59"/>
  <c r="I2818" i="59"/>
  <c r="G2816" i="59"/>
  <c r="F2799" i="59"/>
  <c r="G2787" i="59"/>
  <c r="C2773" i="59"/>
  <c r="D2773" i="59"/>
  <c r="G2773" i="59" s="1"/>
  <c r="H2773" i="59"/>
  <c r="F2754" i="59"/>
  <c r="G2754" i="59"/>
  <c r="H2754" i="59"/>
  <c r="I2754" i="59"/>
  <c r="F2735" i="59"/>
  <c r="G2735" i="59"/>
  <c r="H2735" i="59"/>
  <c r="G2723" i="59"/>
  <c r="C2709" i="59"/>
  <c r="D2709" i="59"/>
  <c r="I2690" i="59"/>
  <c r="F2671" i="59"/>
  <c r="G2671" i="59"/>
  <c r="H2671" i="59"/>
  <c r="C2645" i="59"/>
  <c r="D2645" i="59"/>
  <c r="E2626" i="59"/>
  <c r="F2607" i="59"/>
  <c r="G2607" i="59"/>
  <c r="H2607" i="59"/>
  <c r="C2581" i="59"/>
  <c r="D2581" i="59"/>
  <c r="H2581" i="59" s="1"/>
  <c r="F2566" i="59"/>
  <c r="G2566" i="59"/>
  <c r="H2566" i="59"/>
  <c r="I2566" i="59"/>
  <c r="E2566" i="59"/>
  <c r="F2502" i="59"/>
  <c r="G2502" i="59"/>
  <c r="H2502" i="59"/>
  <c r="I2502" i="59"/>
  <c r="E2502" i="59"/>
  <c r="F2483" i="59"/>
  <c r="H2483" i="59"/>
  <c r="G2483" i="59"/>
  <c r="H2438" i="59"/>
  <c r="F2419" i="59"/>
  <c r="H2419" i="59"/>
  <c r="G2419" i="59"/>
  <c r="I2418" i="59"/>
  <c r="E2395" i="59"/>
  <c r="D2384" i="59"/>
  <c r="C2384" i="59"/>
  <c r="F2374" i="59"/>
  <c r="G2374" i="59"/>
  <c r="H2374" i="59"/>
  <c r="I2374" i="59"/>
  <c r="E2374" i="59"/>
  <c r="F2335" i="59"/>
  <c r="G2335" i="59"/>
  <c r="H2335" i="59"/>
  <c r="D2320" i="59"/>
  <c r="H2320" i="59" s="1"/>
  <c r="I2320" i="59"/>
  <c r="C2320" i="59"/>
  <c r="F2320" i="59"/>
  <c r="F2310" i="59"/>
  <c r="G2310" i="59"/>
  <c r="H2310" i="59"/>
  <c r="I2310" i="59"/>
  <c r="E2310" i="59"/>
  <c r="F2290" i="59"/>
  <c r="G2290" i="59"/>
  <c r="E2290" i="59"/>
  <c r="H2290" i="59"/>
  <c r="F2271" i="59"/>
  <c r="G2271" i="59"/>
  <c r="D2256" i="59"/>
  <c r="H2256" i="59" s="1"/>
  <c r="C2256" i="59"/>
  <c r="F2246" i="59"/>
  <c r="G2246" i="59"/>
  <c r="H2246" i="59"/>
  <c r="I2246" i="59"/>
  <c r="E2246" i="59"/>
  <c r="F2226" i="59"/>
  <c r="G2226" i="59"/>
  <c r="E2226" i="59"/>
  <c r="H2226" i="59"/>
  <c r="F2207" i="59"/>
  <c r="G2207" i="59"/>
  <c r="H2207" i="59"/>
  <c r="D2192" i="59"/>
  <c r="C2192" i="59"/>
  <c r="F2182" i="59"/>
  <c r="G2182" i="59"/>
  <c r="H2182" i="59"/>
  <c r="I2182" i="59"/>
  <c r="E2182" i="59"/>
  <c r="F2162" i="59"/>
  <c r="G2162" i="59"/>
  <c r="E2162" i="59"/>
  <c r="H2162" i="59"/>
  <c r="F2143" i="59"/>
  <c r="G2143" i="59"/>
  <c r="H2143" i="59"/>
  <c r="E2139" i="59"/>
  <c r="D2128" i="59"/>
  <c r="F2128" i="59" s="1"/>
  <c r="H2128" i="59"/>
  <c r="C2128" i="59"/>
  <c r="F2118" i="59"/>
  <c r="G2118" i="59"/>
  <c r="H2118" i="59"/>
  <c r="I2118" i="59"/>
  <c r="E2118" i="59"/>
  <c r="F2098" i="59"/>
  <c r="G2098" i="59"/>
  <c r="E2098" i="59"/>
  <c r="H2098" i="59"/>
  <c r="F2079" i="59"/>
  <c r="G2079" i="59"/>
  <c r="H2079" i="59"/>
  <c r="D2064" i="59"/>
  <c r="F2064" i="59" s="1"/>
  <c r="C2064" i="59"/>
  <c r="F2054" i="59"/>
  <c r="G2054" i="59"/>
  <c r="H2054" i="59"/>
  <c r="I2054" i="59"/>
  <c r="E2054" i="59"/>
  <c r="C2005" i="59"/>
  <c r="D2005" i="59"/>
  <c r="F1971" i="59"/>
  <c r="H1971" i="59"/>
  <c r="G1971" i="59"/>
  <c r="D1936" i="59"/>
  <c r="C1936" i="59"/>
  <c r="D1924" i="59"/>
  <c r="C1924" i="59"/>
  <c r="C1877" i="59"/>
  <c r="D1877" i="59"/>
  <c r="C1792" i="59"/>
  <c r="D1792" i="59"/>
  <c r="D1671" i="59"/>
  <c r="C1671" i="59"/>
  <c r="C1608" i="59"/>
  <c r="E1608" i="59" s="1"/>
  <c r="D1608" i="59"/>
  <c r="G1608" i="59" s="1"/>
  <c r="I1608" i="59"/>
  <c r="F1605" i="59"/>
  <c r="H1605" i="59"/>
  <c r="I1605" i="59"/>
  <c r="G1441" i="59"/>
  <c r="F1441" i="59"/>
  <c r="H1427" i="59"/>
  <c r="I1427" i="59"/>
  <c r="F1375" i="59"/>
  <c r="H1375" i="59"/>
  <c r="I1375" i="59"/>
  <c r="C1347" i="59"/>
  <c r="D1347" i="59"/>
  <c r="G1347" i="59" s="1"/>
  <c r="F1344" i="59"/>
  <c r="G1344" i="59"/>
  <c r="H1344" i="59"/>
  <c r="E1344" i="59"/>
  <c r="I1344" i="59"/>
  <c r="F1328" i="59"/>
  <c r="G1328" i="59"/>
  <c r="H1328" i="59"/>
  <c r="I1328" i="59"/>
  <c r="E1328" i="59"/>
  <c r="D1150" i="59"/>
  <c r="G1150" i="59" s="1"/>
  <c r="C1150" i="59"/>
  <c r="H1147" i="59"/>
  <c r="F1147" i="59"/>
  <c r="D1086" i="59"/>
  <c r="C1086" i="59"/>
  <c r="C2565" i="59"/>
  <c r="D2565" i="59"/>
  <c r="I2565" i="59" s="1"/>
  <c r="C2553" i="59"/>
  <c r="D2553" i="59"/>
  <c r="G2553" i="59" s="1"/>
  <c r="F2553" i="59"/>
  <c r="F2550" i="59"/>
  <c r="G2550" i="59"/>
  <c r="H2550" i="59"/>
  <c r="I2550" i="59"/>
  <c r="D2548" i="59"/>
  <c r="G2548" i="59"/>
  <c r="C2537" i="59"/>
  <c r="D2537" i="59"/>
  <c r="C2501" i="59"/>
  <c r="D2501" i="59"/>
  <c r="I2501" i="59" s="1"/>
  <c r="C2489" i="59"/>
  <c r="D2489" i="59"/>
  <c r="F2489" i="59" s="1"/>
  <c r="F2486" i="59"/>
  <c r="G2486" i="59"/>
  <c r="D2484" i="59"/>
  <c r="H2484" i="59" s="1"/>
  <c r="C2473" i="59"/>
  <c r="D2473" i="59"/>
  <c r="C2437" i="59"/>
  <c r="D2437" i="59"/>
  <c r="I2437" i="59" s="1"/>
  <c r="C2425" i="59"/>
  <c r="E2425" i="59" s="1"/>
  <c r="D2425" i="59"/>
  <c r="H2425" i="59" s="1"/>
  <c r="I2422" i="59"/>
  <c r="D2420" i="59"/>
  <c r="F2420" i="59"/>
  <c r="C2409" i="59"/>
  <c r="D2409" i="59"/>
  <c r="C2373" i="59"/>
  <c r="D2373" i="59"/>
  <c r="I2373" i="59" s="1"/>
  <c r="C2361" i="59"/>
  <c r="D2361" i="59"/>
  <c r="F2358" i="59"/>
  <c r="G2358" i="59"/>
  <c r="H2358" i="59"/>
  <c r="I2358" i="59"/>
  <c r="D2356" i="59"/>
  <c r="C2345" i="59"/>
  <c r="D2345" i="59"/>
  <c r="C2309" i="59"/>
  <c r="D2309" i="59"/>
  <c r="I2309" i="59" s="1"/>
  <c r="C2297" i="59"/>
  <c r="D2297" i="59"/>
  <c r="F2294" i="59"/>
  <c r="G2294" i="59"/>
  <c r="H2294" i="59"/>
  <c r="I2294" i="59"/>
  <c r="D2292" i="59"/>
  <c r="G2292" i="59" s="1"/>
  <c r="C2281" i="59"/>
  <c r="D2281" i="59"/>
  <c r="C2245" i="59"/>
  <c r="D2245" i="59"/>
  <c r="I2245" i="59" s="1"/>
  <c r="C2233" i="59"/>
  <c r="D2233" i="59"/>
  <c r="F2233" i="59" s="1"/>
  <c r="H2233" i="59"/>
  <c r="F2230" i="59"/>
  <c r="G2230" i="59"/>
  <c r="H2230" i="59"/>
  <c r="I2230" i="59"/>
  <c r="D2228" i="59"/>
  <c r="H2228" i="59" s="1"/>
  <c r="C2217" i="59"/>
  <c r="D2217" i="59"/>
  <c r="C2181" i="59"/>
  <c r="D2181" i="59"/>
  <c r="I2181" i="59" s="1"/>
  <c r="H2181" i="59"/>
  <c r="C2169" i="59"/>
  <c r="D2169" i="59"/>
  <c r="H2169" i="59" s="1"/>
  <c r="F2166" i="59"/>
  <c r="G2166" i="59"/>
  <c r="H2166" i="59"/>
  <c r="I2166" i="59"/>
  <c r="D2164" i="59"/>
  <c r="I2164" i="59" s="1"/>
  <c r="C2153" i="59"/>
  <c r="D2153" i="59"/>
  <c r="C2117" i="59"/>
  <c r="D2117" i="59"/>
  <c r="I2117" i="59" s="1"/>
  <c r="C2105" i="59"/>
  <c r="D2105" i="59"/>
  <c r="G2105" i="59" s="1"/>
  <c r="F2105" i="59"/>
  <c r="F2102" i="59"/>
  <c r="G2102" i="59"/>
  <c r="H2102" i="59"/>
  <c r="I2102" i="59"/>
  <c r="D2100" i="59"/>
  <c r="I2100" i="59" s="1"/>
  <c r="E2100" i="59"/>
  <c r="G2100" i="59"/>
  <c r="C2089" i="59"/>
  <c r="D2089" i="59"/>
  <c r="C2053" i="59"/>
  <c r="D2053" i="59"/>
  <c r="I2053" i="59" s="1"/>
  <c r="C2041" i="59"/>
  <c r="D2041" i="59"/>
  <c r="G2041" i="59" s="1"/>
  <c r="F2041" i="59"/>
  <c r="F1986" i="59"/>
  <c r="G1986" i="59"/>
  <c r="E1986" i="59"/>
  <c r="H1986" i="59"/>
  <c r="I1986" i="59"/>
  <c r="F1967" i="59"/>
  <c r="G1967" i="59"/>
  <c r="H1967" i="59"/>
  <c r="F1926" i="59"/>
  <c r="G1926" i="59"/>
  <c r="H1926" i="59"/>
  <c r="I1926" i="59"/>
  <c r="E1926" i="59"/>
  <c r="C1913" i="59"/>
  <c r="E1913" i="59" s="1"/>
  <c r="D1913" i="59"/>
  <c r="G1913" i="59" s="1"/>
  <c r="H1913" i="59"/>
  <c r="F1858" i="59"/>
  <c r="G1858" i="59"/>
  <c r="E1858" i="59"/>
  <c r="H1858" i="59"/>
  <c r="I1858" i="59"/>
  <c r="I1842" i="59"/>
  <c r="E1774" i="59"/>
  <c r="I1774" i="59"/>
  <c r="F1774" i="59"/>
  <c r="H1774" i="59"/>
  <c r="G1774" i="59"/>
  <c r="F1741" i="59"/>
  <c r="E1741" i="59"/>
  <c r="H1741" i="59"/>
  <c r="I1741" i="59"/>
  <c r="F1701" i="59"/>
  <c r="E1701" i="59"/>
  <c r="H1701" i="59"/>
  <c r="I1701" i="59"/>
  <c r="F1549" i="59"/>
  <c r="E1549" i="59"/>
  <c r="H1549" i="59"/>
  <c r="I1549" i="59"/>
  <c r="D1511" i="59"/>
  <c r="C1511" i="59"/>
  <c r="D1470" i="59"/>
  <c r="I1470" i="59" s="1"/>
  <c r="C1470" i="59"/>
  <c r="H1467" i="59"/>
  <c r="F1467" i="59"/>
  <c r="F1445" i="59"/>
  <c r="G1445" i="59"/>
  <c r="H1445" i="59"/>
  <c r="F2562" i="59"/>
  <c r="G2562" i="59"/>
  <c r="I2562" i="59"/>
  <c r="F2543" i="59"/>
  <c r="G2543" i="59"/>
  <c r="H2543" i="59"/>
  <c r="C2517" i="59"/>
  <c r="D2517" i="59"/>
  <c r="F2498" i="59"/>
  <c r="G2498" i="59"/>
  <c r="E2498" i="59"/>
  <c r="H2498" i="59"/>
  <c r="I2498" i="59"/>
  <c r="F2479" i="59"/>
  <c r="C2453" i="59"/>
  <c r="D2453" i="59"/>
  <c r="G2434" i="59"/>
  <c r="F2415" i="59"/>
  <c r="G2415" i="59"/>
  <c r="H2415" i="59"/>
  <c r="C2389" i="59"/>
  <c r="G2389" i="59"/>
  <c r="D2389" i="59"/>
  <c r="H2389" i="59"/>
  <c r="E2389" i="59"/>
  <c r="F2389" i="59"/>
  <c r="I2389" i="59"/>
  <c r="F2370" i="59"/>
  <c r="G2370" i="59"/>
  <c r="H2370" i="59"/>
  <c r="I2370" i="59"/>
  <c r="C2325" i="59"/>
  <c r="D2325" i="59"/>
  <c r="H2306" i="59"/>
  <c r="F2287" i="59"/>
  <c r="G2287" i="59"/>
  <c r="H2287" i="59"/>
  <c r="C2261" i="59"/>
  <c r="D2261" i="59"/>
  <c r="F2261" i="59"/>
  <c r="F2242" i="59"/>
  <c r="G2242" i="59"/>
  <c r="E2242" i="59"/>
  <c r="H2242" i="59"/>
  <c r="I2242" i="59"/>
  <c r="F2223" i="59"/>
  <c r="G2223" i="59"/>
  <c r="H2223" i="59"/>
  <c r="C2197" i="59"/>
  <c r="D2197" i="59"/>
  <c r="F2178" i="59"/>
  <c r="G2178" i="59"/>
  <c r="E2178" i="59"/>
  <c r="H2178" i="59"/>
  <c r="I2178" i="59"/>
  <c r="F2159" i="59"/>
  <c r="G2159" i="59"/>
  <c r="H2159" i="59"/>
  <c r="C2133" i="59"/>
  <c r="D2133" i="59"/>
  <c r="I2133" i="59"/>
  <c r="I2114" i="59"/>
  <c r="F2095" i="59"/>
  <c r="C2069" i="59"/>
  <c r="D2069" i="59"/>
  <c r="F2050" i="59"/>
  <c r="G2050" i="59"/>
  <c r="E2050" i="59"/>
  <c r="H2050" i="59"/>
  <c r="I2050" i="59"/>
  <c r="F2035" i="59"/>
  <c r="H2035" i="59"/>
  <c r="G2035" i="59"/>
  <c r="D2000" i="59"/>
  <c r="C2000" i="59"/>
  <c r="D1988" i="59"/>
  <c r="H1988" i="59" s="1"/>
  <c r="F1988" i="59"/>
  <c r="C1988" i="59"/>
  <c r="C1941" i="59"/>
  <c r="D1941" i="59"/>
  <c r="I1941" i="59"/>
  <c r="D1872" i="59"/>
  <c r="C1872" i="59"/>
  <c r="G1872" i="59"/>
  <c r="D1860" i="59"/>
  <c r="C1860" i="59"/>
  <c r="D1799" i="59"/>
  <c r="I1799" i="59" s="1"/>
  <c r="C1799" i="59"/>
  <c r="C1736" i="59"/>
  <c r="D1736" i="59"/>
  <c r="D1711" i="59"/>
  <c r="I1711" i="59" s="1"/>
  <c r="H1711" i="59"/>
  <c r="G1711" i="59"/>
  <c r="C1711" i="59"/>
  <c r="E1711" i="59" s="1"/>
  <c r="C1664" i="59"/>
  <c r="D1664" i="59"/>
  <c r="I1664" i="59" s="1"/>
  <c r="C1544" i="59"/>
  <c r="D1544" i="59"/>
  <c r="F1544" i="59" s="1"/>
  <c r="H1544" i="59"/>
  <c r="H1541" i="59"/>
  <c r="D1454" i="59"/>
  <c r="C1454" i="59"/>
  <c r="D1417" i="59"/>
  <c r="C1417" i="59"/>
  <c r="D2308" i="59"/>
  <c r="C2308" i="59"/>
  <c r="D2304" i="59"/>
  <c r="C2304" i="59"/>
  <c r="F2291" i="59"/>
  <c r="H2291" i="59"/>
  <c r="G2291" i="59"/>
  <c r="I2290" i="59"/>
  <c r="F2275" i="59"/>
  <c r="H2275" i="59"/>
  <c r="D2244" i="59"/>
  <c r="C2244" i="59"/>
  <c r="D2240" i="59"/>
  <c r="C2240" i="59"/>
  <c r="I2226" i="59"/>
  <c r="F2211" i="59"/>
  <c r="H2211" i="59"/>
  <c r="D2180" i="59"/>
  <c r="I2180" i="59" s="1"/>
  <c r="F2180" i="59"/>
  <c r="C2180" i="59"/>
  <c r="E2180" i="59" s="1"/>
  <c r="D2176" i="59"/>
  <c r="C2176" i="59"/>
  <c r="F2163" i="59"/>
  <c r="H2163" i="59"/>
  <c r="I2162" i="59"/>
  <c r="F2147" i="59"/>
  <c r="H2147" i="59"/>
  <c r="D2116" i="59"/>
  <c r="G2116" i="59" s="1"/>
  <c r="I2116" i="59"/>
  <c r="C2116" i="59"/>
  <c r="D2112" i="59"/>
  <c r="G2112" i="59" s="1"/>
  <c r="C2112" i="59"/>
  <c r="F2099" i="59"/>
  <c r="H2099" i="59"/>
  <c r="G2099" i="59"/>
  <c r="F2083" i="59"/>
  <c r="H2083" i="59"/>
  <c r="D2052" i="59"/>
  <c r="F2052" i="59" s="1"/>
  <c r="C2052" i="59"/>
  <c r="F2031" i="59"/>
  <c r="G2031" i="59"/>
  <c r="H2031" i="59"/>
  <c r="H1990" i="59"/>
  <c r="I1990" i="59"/>
  <c r="C1977" i="59"/>
  <c r="D1977" i="59"/>
  <c r="F1922" i="59"/>
  <c r="G1922" i="59"/>
  <c r="E1922" i="59"/>
  <c r="H1922" i="59"/>
  <c r="I1922" i="59"/>
  <c r="F1903" i="59"/>
  <c r="G1903" i="59"/>
  <c r="H1903" i="59"/>
  <c r="F1862" i="59"/>
  <c r="I1862" i="59"/>
  <c r="E1862" i="59"/>
  <c r="C1839" i="59"/>
  <c r="D1839" i="59"/>
  <c r="F1829" i="59"/>
  <c r="E1829" i="59"/>
  <c r="H1829" i="59"/>
  <c r="I1829" i="59"/>
  <c r="E1782" i="59"/>
  <c r="I1782" i="59"/>
  <c r="F1782" i="59"/>
  <c r="H1782" i="59"/>
  <c r="G1782" i="59"/>
  <c r="E1646" i="59"/>
  <c r="I1613" i="59"/>
  <c r="D1575" i="59"/>
  <c r="C1575" i="59"/>
  <c r="C1479" i="59"/>
  <c r="D1479" i="59"/>
  <c r="I1479" i="59" s="1"/>
  <c r="H1479" i="59"/>
  <c r="D1474" i="59"/>
  <c r="C1474" i="59"/>
  <c r="C1213" i="59"/>
  <c r="D1213" i="59"/>
  <c r="E1213" i="59" s="1"/>
  <c r="H487" i="59"/>
  <c r="F487" i="59"/>
  <c r="F475" i="59"/>
  <c r="H475" i="59"/>
  <c r="I475" i="59"/>
  <c r="D2048" i="59"/>
  <c r="G2048" i="59" s="1"/>
  <c r="C2048" i="59"/>
  <c r="H2038" i="59"/>
  <c r="I2038" i="59"/>
  <c r="D2036" i="59"/>
  <c r="F2034" i="59"/>
  <c r="G2034" i="59"/>
  <c r="E2034" i="59"/>
  <c r="H2034" i="59"/>
  <c r="C2025" i="59"/>
  <c r="D2025" i="59"/>
  <c r="H2019" i="59"/>
  <c r="F2015" i="59"/>
  <c r="E2011" i="59"/>
  <c r="C1989" i="59"/>
  <c r="D1989" i="59"/>
  <c r="D1984" i="59"/>
  <c r="C1984" i="59"/>
  <c r="F1974" i="59"/>
  <c r="G1974" i="59"/>
  <c r="H1974" i="59"/>
  <c r="I1974" i="59"/>
  <c r="D1972" i="59"/>
  <c r="F1970" i="59"/>
  <c r="G1970" i="59"/>
  <c r="E1970" i="59"/>
  <c r="H1970" i="59"/>
  <c r="C1961" i="59"/>
  <c r="D1961" i="59"/>
  <c r="F1955" i="59"/>
  <c r="H1955" i="59"/>
  <c r="F1951" i="59"/>
  <c r="G1951" i="59"/>
  <c r="H1951" i="59"/>
  <c r="E1947" i="59"/>
  <c r="C1925" i="59"/>
  <c r="D1925" i="59"/>
  <c r="I1925" i="59" s="1"/>
  <c r="D1920" i="59"/>
  <c r="G1920" i="59" s="1"/>
  <c r="C1920" i="59"/>
  <c r="H1910" i="59"/>
  <c r="D1908" i="59"/>
  <c r="I1908" i="59" s="1"/>
  <c r="E1908" i="59"/>
  <c r="F1906" i="59"/>
  <c r="G1906" i="59"/>
  <c r="E1906" i="59"/>
  <c r="H1906" i="59"/>
  <c r="C1897" i="59"/>
  <c r="D1897" i="59"/>
  <c r="F1891" i="59"/>
  <c r="H1891" i="59"/>
  <c r="F1887" i="59"/>
  <c r="G1887" i="59"/>
  <c r="H1887" i="59"/>
  <c r="E1883" i="59"/>
  <c r="C1861" i="59"/>
  <c r="D1861" i="59"/>
  <c r="D1856" i="59"/>
  <c r="C1856" i="59"/>
  <c r="D1831" i="59"/>
  <c r="C1831" i="59"/>
  <c r="C1824" i="59"/>
  <c r="D1824" i="59"/>
  <c r="I1824" i="59" s="1"/>
  <c r="E1814" i="59"/>
  <c r="I1814" i="59"/>
  <c r="F1814" i="59"/>
  <c r="H1814" i="59"/>
  <c r="E1806" i="59"/>
  <c r="I1806" i="59"/>
  <c r="F1806" i="59"/>
  <c r="H1806" i="59"/>
  <c r="G1806" i="59"/>
  <c r="H1773" i="59"/>
  <c r="C1768" i="59"/>
  <c r="D1768" i="59"/>
  <c r="I1768" i="59" s="1"/>
  <c r="D1743" i="59"/>
  <c r="H1743" i="59" s="1"/>
  <c r="F1733" i="59"/>
  <c r="D1703" i="59"/>
  <c r="C1703" i="59"/>
  <c r="C1696" i="59"/>
  <c r="D1696" i="59"/>
  <c r="F1696" i="59" s="1"/>
  <c r="E1686" i="59"/>
  <c r="I1686" i="59"/>
  <c r="F1686" i="59"/>
  <c r="H1686" i="59"/>
  <c r="E1678" i="59"/>
  <c r="I1678" i="59"/>
  <c r="F1678" i="59"/>
  <c r="H1678" i="59"/>
  <c r="G1678" i="59"/>
  <c r="C1640" i="59"/>
  <c r="D1640" i="59"/>
  <c r="D1615" i="59"/>
  <c r="I1615" i="59" s="1"/>
  <c r="E1615" i="59"/>
  <c r="C1600" i="59"/>
  <c r="D1600" i="59"/>
  <c r="G1600" i="59" s="1"/>
  <c r="E1590" i="59"/>
  <c r="I1590" i="59"/>
  <c r="F1590" i="59"/>
  <c r="H1590" i="59"/>
  <c r="E1582" i="59"/>
  <c r="I1582" i="59"/>
  <c r="F1582" i="59"/>
  <c r="H1582" i="59"/>
  <c r="G1582" i="59"/>
  <c r="D1551" i="59"/>
  <c r="C1536" i="59"/>
  <c r="D1536" i="59"/>
  <c r="E1526" i="59"/>
  <c r="I1526" i="59"/>
  <c r="F1526" i="59"/>
  <c r="H1526" i="59"/>
  <c r="E1518" i="59"/>
  <c r="I1518" i="59"/>
  <c r="F1518" i="59"/>
  <c r="H1518" i="59"/>
  <c r="G1518" i="59"/>
  <c r="F1439" i="59"/>
  <c r="H1439" i="59"/>
  <c r="I1439" i="59"/>
  <c r="C1405" i="59"/>
  <c r="D1405" i="59"/>
  <c r="C1395" i="59"/>
  <c r="D1395" i="59"/>
  <c r="E1395" i="59" s="1"/>
  <c r="G1393" i="59"/>
  <c r="F1393" i="59"/>
  <c r="F1392" i="59"/>
  <c r="G1392" i="59"/>
  <c r="H1392" i="59"/>
  <c r="I1392" i="59"/>
  <c r="C1389" i="59"/>
  <c r="D1389" i="59"/>
  <c r="G1329" i="59"/>
  <c r="F1329" i="59"/>
  <c r="F1311" i="59"/>
  <c r="H1311" i="59"/>
  <c r="I1311" i="59"/>
  <c r="D1289" i="59"/>
  <c r="C1289" i="59"/>
  <c r="F1205" i="59"/>
  <c r="G1205" i="59"/>
  <c r="H1205" i="59"/>
  <c r="C1197" i="59"/>
  <c r="D1197" i="59"/>
  <c r="D1138" i="59"/>
  <c r="C1138" i="59"/>
  <c r="F973" i="59"/>
  <c r="H973" i="59"/>
  <c r="G973" i="59"/>
  <c r="C911" i="59"/>
  <c r="D911" i="59"/>
  <c r="D896" i="59"/>
  <c r="H896" i="59" s="1"/>
  <c r="C896" i="59"/>
  <c r="C879" i="59"/>
  <c r="D879" i="59"/>
  <c r="D864" i="59"/>
  <c r="F864" i="59" s="1"/>
  <c r="C864" i="59"/>
  <c r="C847" i="59"/>
  <c r="D847" i="59"/>
  <c r="E750" i="59"/>
  <c r="H750" i="59"/>
  <c r="G750" i="59"/>
  <c r="D711" i="59"/>
  <c r="H711" i="59" s="1"/>
  <c r="C711" i="59"/>
  <c r="F608" i="59"/>
  <c r="G608" i="59"/>
  <c r="H608" i="59"/>
  <c r="I608" i="59"/>
  <c r="E608" i="59"/>
  <c r="D562" i="59"/>
  <c r="H562" i="59" s="1"/>
  <c r="C562" i="59"/>
  <c r="C471" i="59"/>
  <c r="D471" i="59"/>
  <c r="C343" i="59"/>
  <c r="D343" i="59"/>
  <c r="F343" i="59"/>
  <c r="G3758" i="59"/>
  <c r="G3750" i="59"/>
  <c r="G3746" i="59"/>
  <c r="G3742" i="59"/>
  <c r="G3738" i="59"/>
  <c r="G3734" i="59"/>
  <c r="G3730" i="59"/>
  <c r="G3726" i="59"/>
  <c r="G3718" i="59"/>
  <c r="G3714" i="59"/>
  <c r="G3710" i="59"/>
  <c r="G3702" i="59"/>
  <c r="G3698" i="59"/>
  <c r="G3682" i="59"/>
  <c r="I3680" i="59"/>
  <c r="H3673" i="59"/>
  <c r="C3671" i="59"/>
  <c r="E3671" i="59" s="1"/>
  <c r="G3671" i="59"/>
  <c r="I3667" i="59"/>
  <c r="D3666" i="59"/>
  <c r="H3666" i="59" s="1"/>
  <c r="E3661" i="59"/>
  <c r="I3661" i="59"/>
  <c r="H3657" i="59"/>
  <c r="C3655" i="59"/>
  <c r="E3655" i="59" s="1"/>
  <c r="G3655" i="59"/>
  <c r="I3651" i="59"/>
  <c r="D3650" i="59"/>
  <c r="H3650" i="59" s="1"/>
  <c r="F3648" i="59"/>
  <c r="G3648" i="59"/>
  <c r="D3646" i="59"/>
  <c r="H3646" i="59" s="1"/>
  <c r="E3637" i="59"/>
  <c r="C3635" i="59"/>
  <c r="D3635" i="59"/>
  <c r="H3635" i="59" s="1"/>
  <c r="G3632" i="59"/>
  <c r="D3630" i="59"/>
  <c r="H3630" i="59" s="1"/>
  <c r="E3621" i="59"/>
  <c r="C3619" i="59"/>
  <c r="D3619" i="59"/>
  <c r="H3619" i="59" s="1"/>
  <c r="G3617" i="59"/>
  <c r="F3616" i="59"/>
  <c r="G3616" i="59"/>
  <c r="D3614" i="59"/>
  <c r="H3614" i="59" s="1"/>
  <c r="E3605" i="59"/>
  <c r="C3603" i="59"/>
  <c r="D3603" i="59"/>
  <c r="H3603" i="59" s="1"/>
  <c r="F3600" i="59"/>
  <c r="G3600" i="59"/>
  <c r="D3598" i="59"/>
  <c r="H3598" i="59" s="1"/>
  <c r="E3589" i="59"/>
  <c r="C3587" i="59"/>
  <c r="D3587" i="59"/>
  <c r="H3587" i="59" s="1"/>
  <c r="F3584" i="59"/>
  <c r="G3584" i="59"/>
  <c r="D3582" i="59"/>
  <c r="H3582" i="59" s="1"/>
  <c r="E3573" i="59"/>
  <c r="C3571" i="59"/>
  <c r="D3571" i="59"/>
  <c r="H3571" i="59" s="1"/>
  <c r="D3566" i="59"/>
  <c r="H3566" i="59" s="1"/>
  <c r="E3557" i="59"/>
  <c r="C3555" i="59"/>
  <c r="D3555" i="59"/>
  <c r="H3555" i="59" s="1"/>
  <c r="G3553" i="59"/>
  <c r="F3552" i="59"/>
  <c r="G3552" i="59"/>
  <c r="D3550" i="59"/>
  <c r="H3550" i="59" s="1"/>
  <c r="E3541" i="59"/>
  <c r="C3539" i="59"/>
  <c r="D3539" i="59"/>
  <c r="H3539" i="59" s="1"/>
  <c r="G3537" i="59"/>
  <c r="F3536" i="59"/>
  <c r="G3536" i="59"/>
  <c r="D3534" i="59"/>
  <c r="H3534" i="59" s="1"/>
  <c r="E3525" i="59"/>
  <c r="C3523" i="59"/>
  <c r="D3523" i="59"/>
  <c r="H3523" i="59" s="1"/>
  <c r="F3520" i="59"/>
  <c r="G3520" i="59"/>
  <c r="D3518" i="59"/>
  <c r="I3518" i="59" s="1"/>
  <c r="E3509" i="59"/>
  <c r="C3507" i="59"/>
  <c r="D3507" i="59"/>
  <c r="F3504" i="59"/>
  <c r="G3504" i="59"/>
  <c r="D3502" i="59"/>
  <c r="E3493" i="59"/>
  <c r="C3491" i="59"/>
  <c r="D3491" i="59"/>
  <c r="H3491" i="59" s="1"/>
  <c r="F3488" i="59"/>
  <c r="G3488" i="59"/>
  <c r="D3486" i="59"/>
  <c r="E3486" i="59" s="1"/>
  <c r="I3486" i="59"/>
  <c r="E3477" i="59"/>
  <c r="C3475" i="59"/>
  <c r="D3475" i="59"/>
  <c r="H3475" i="59" s="1"/>
  <c r="G3473" i="59"/>
  <c r="F3472" i="59"/>
  <c r="G3472" i="59"/>
  <c r="D3470" i="59"/>
  <c r="E3470" i="59" s="1"/>
  <c r="H3470" i="59"/>
  <c r="E3461" i="59"/>
  <c r="C3459" i="59"/>
  <c r="D3459" i="59"/>
  <c r="H3459" i="59" s="1"/>
  <c r="G3457" i="59"/>
  <c r="F3456" i="59"/>
  <c r="G3456" i="59"/>
  <c r="D3454" i="59"/>
  <c r="C3443" i="59"/>
  <c r="D3443" i="59"/>
  <c r="H3443" i="59" s="1"/>
  <c r="G3441" i="59"/>
  <c r="F3440" i="59"/>
  <c r="G3440" i="59"/>
  <c r="D3438" i="59"/>
  <c r="I3438" i="59"/>
  <c r="E3429" i="59"/>
  <c r="C3427" i="59"/>
  <c r="D3427" i="59"/>
  <c r="H3427" i="59" s="1"/>
  <c r="G3425" i="59"/>
  <c r="F3424" i="59"/>
  <c r="G3424" i="59"/>
  <c r="D3422" i="59"/>
  <c r="E3422" i="59" s="1"/>
  <c r="H3422" i="59"/>
  <c r="I3422" i="59"/>
  <c r="E3413" i="59"/>
  <c r="C3411" i="59"/>
  <c r="D3411" i="59"/>
  <c r="H3411" i="59" s="1"/>
  <c r="G3409" i="59"/>
  <c r="F3408" i="59"/>
  <c r="G3408" i="59"/>
  <c r="D3406" i="59"/>
  <c r="H3406" i="59"/>
  <c r="E3397" i="59"/>
  <c r="C3395" i="59"/>
  <c r="D3395" i="59"/>
  <c r="H3395" i="59" s="1"/>
  <c r="F3392" i="59"/>
  <c r="G3392" i="59"/>
  <c r="D3390" i="59"/>
  <c r="E3381" i="59"/>
  <c r="C3379" i="59"/>
  <c r="D3379" i="59"/>
  <c r="H3379" i="59" s="1"/>
  <c r="G3377" i="59"/>
  <c r="F3376" i="59"/>
  <c r="G3376" i="59"/>
  <c r="D3374" i="59"/>
  <c r="E3374" i="59" s="1"/>
  <c r="H3374" i="59"/>
  <c r="C3363" i="59"/>
  <c r="D3363" i="59"/>
  <c r="H3363" i="59" s="1"/>
  <c r="G3361" i="59"/>
  <c r="F3360" i="59"/>
  <c r="G3360" i="59"/>
  <c r="D3358" i="59"/>
  <c r="E3358" i="59" s="1"/>
  <c r="H3358" i="59"/>
  <c r="E3349" i="59"/>
  <c r="C3347" i="59"/>
  <c r="D3347" i="59"/>
  <c r="H3347" i="59" s="1"/>
  <c r="G3345" i="59"/>
  <c r="F3344" i="59"/>
  <c r="D3342" i="59"/>
  <c r="E3342" i="59" s="1"/>
  <c r="H3342" i="59"/>
  <c r="E3333" i="59"/>
  <c r="C3331" i="59"/>
  <c r="D3331" i="59"/>
  <c r="H3331" i="59" s="1"/>
  <c r="G3329" i="59"/>
  <c r="F3328" i="59"/>
  <c r="G3328" i="59"/>
  <c r="D3326" i="59"/>
  <c r="E3317" i="59"/>
  <c r="C3315" i="59"/>
  <c r="D3315" i="59"/>
  <c r="H3315" i="59" s="1"/>
  <c r="G3313" i="59"/>
  <c r="F3312" i="59"/>
  <c r="G3312" i="59"/>
  <c r="D3310" i="59"/>
  <c r="E3301" i="59"/>
  <c r="C3299" i="59"/>
  <c r="D3299" i="59"/>
  <c r="H3299" i="59" s="1"/>
  <c r="G3297" i="59"/>
  <c r="F3296" i="59"/>
  <c r="G3296" i="59"/>
  <c r="D3294" i="59"/>
  <c r="E3294" i="59" s="1"/>
  <c r="H3294" i="59"/>
  <c r="I3294" i="59"/>
  <c r="E3285" i="59"/>
  <c r="C3283" i="59"/>
  <c r="D3283" i="59"/>
  <c r="H3283" i="59" s="1"/>
  <c r="G3281" i="59"/>
  <c r="G3280" i="59"/>
  <c r="D3278" i="59"/>
  <c r="H3278" i="59" s="1"/>
  <c r="E3269" i="59"/>
  <c r="C3267" i="59"/>
  <c r="D3267" i="59"/>
  <c r="H3267" i="59" s="1"/>
  <c r="G3265" i="59"/>
  <c r="F3264" i="59"/>
  <c r="G3264" i="59"/>
  <c r="D3262" i="59"/>
  <c r="I3262" i="59"/>
  <c r="E3253" i="59"/>
  <c r="C3251" i="59"/>
  <c r="D3251" i="59"/>
  <c r="H3251" i="59" s="1"/>
  <c r="G3249" i="59"/>
  <c r="F3248" i="59"/>
  <c r="G3248" i="59"/>
  <c r="D3246" i="59"/>
  <c r="E3246" i="59" s="1"/>
  <c r="H3246" i="59"/>
  <c r="I3246" i="59"/>
  <c r="E3237" i="59"/>
  <c r="C3235" i="59"/>
  <c r="D3235" i="59"/>
  <c r="H3235" i="59" s="1"/>
  <c r="G3233" i="59"/>
  <c r="G3232" i="59"/>
  <c r="D3230" i="59"/>
  <c r="E3230" i="59" s="1"/>
  <c r="H3230" i="59"/>
  <c r="E3221" i="59"/>
  <c r="C3219" i="59"/>
  <c r="D3219" i="59"/>
  <c r="H3219" i="59" s="1"/>
  <c r="G3217" i="59"/>
  <c r="F3216" i="59"/>
  <c r="G3216" i="59"/>
  <c r="D3214" i="59"/>
  <c r="I3214" i="59"/>
  <c r="E3205" i="59"/>
  <c r="C3203" i="59"/>
  <c r="D3203" i="59"/>
  <c r="H3203" i="59" s="1"/>
  <c r="F3200" i="59"/>
  <c r="G3200" i="59"/>
  <c r="D3198" i="59"/>
  <c r="C3187" i="59"/>
  <c r="D3187" i="59"/>
  <c r="H3187" i="59" s="1"/>
  <c r="G3185" i="59"/>
  <c r="F3184" i="59"/>
  <c r="G3184" i="59"/>
  <c r="D3182" i="59"/>
  <c r="I3182" i="59"/>
  <c r="E3173" i="59"/>
  <c r="C3171" i="59"/>
  <c r="D3171" i="59"/>
  <c r="H3171" i="59" s="1"/>
  <c r="G3169" i="59"/>
  <c r="G3168" i="59"/>
  <c r="D3166" i="59"/>
  <c r="E3166" i="59"/>
  <c r="E3157" i="59"/>
  <c r="C3155" i="59"/>
  <c r="D3155" i="59"/>
  <c r="H3155" i="59" s="1"/>
  <c r="F3152" i="59"/>
  <c r="G3152" i="59"/>
  <c r="D3150" i="59"/>
  <c r="H3150" i="59" s="1"/>
  <c r="C3139" i="59"/>
  <c r="D3139" i="59"/>
  <c r="H3139" i="59" s="1"/>
  <c r="G3137" i="59"/>
  <c r="F3136" i="59"/>
  <c r="G3136" i="59"/>
  <c r="D3134" i="59"/>
  <c r="H3134" i="59" s="1"/>
  <c r="E3134" i="59"/>
  <c r="E3125" i="59"/>
  <c r="C3123" i="59"/>
  <c r="D3123" i="59"/>
  <c r="H3123" i="59" s="1"/>
  <c r="G3121" i="59"/>
  <c r="F3120" i="59"/>
  <c r="G3120" i="59"/>
  <c r="D3118" i="59"/>
  <c r="C3107" i="59"/>
  <c r="D3107" i="59"/>
  <c r="H3107" i="59" s="1"/>
  <c r="G3105" i="59"/>
  <c r="F3104" i="59"/>
  <c r="G3104" i="59"/>
  <c r="D3102" i="59"/>
  <c r="E3093" i="59"/>
  <c r="C3091" i="59"/>
  <c r="D3091" i="59"/>
  <c r="H3091" i="59" s="1"/>
  <c r="G3089" i="59"/>
  <c r="F3088" i="59"/>
  <c r="G3088" i="59"/>
  <c r="D3086" i="59"/>
  <c r="I3086" i="59" s="1"/>
  <c r="E3077" i="59"/>
  <c r="C3075" i="59"/>
  <c r="D3075" i="59"/>
  <c r="H3075" i="59" s="1"/>
  <c r="G3073" i="59"/>
  <c r="F3072" i="59"/>
  <c r="G3072" i="59"/>
  <c r="D3070" i="59"/>
  <c r="I3070" i="59" s="1"/>
  <c r="H3070" i="59"/>
  <c r="E3061" i="59"/>
  <c r="C3059" i="59"/>
  <c r="D3059" i="59"/>
  <c r="H3059" i="59" s="1"/>
  <c r="G3057" i="59"/>
  <c r="F3056" i="59"/>
  <c r="G3056" i="59"/>
  <c r="D3054" i="59"/>
  <c r="I3054" i="59" s="1"/>
  <c r="H3027" i="59"/>
  <c r="H2995" i="59"/>
  <c r="F2959" i="59"/>
  <c r="G2959" i="59"/>
  <c r="H2959" i="59"/>
  <c r="E2955" i="59"/>
  <c r="C2933" i="59"/>
  <c r="D2933" i="59"/>
  <c r="F2933" i="59" s="1"/>
  <c r="D2928" i="59"/>
  <c r="F2928" i="59" s="1"/>
  <c r="C2928" i="59"/>
  <c r="F2918" i="59"/>
  <c r="G2918" i="59"/>
  <c r="H2918" i="59"/>
  <c r="I2918" i="59"/>
  <c r="D2916" i="59"/>
  <c r="F2914" i="59"/>
  <c r="G2914" i="59"/>
  <c r="E2914" i="59"/>
  <c r="H2914" i="59"/>
  <c r="C2905" i="59"/>
  <c r="D2905" i="59"/>
  <c r="H2905" i="59"/>
  <c r="F2899" i="59"/>
  <c r="H2899" i="59"/>
  <c r="G2895" i="59"/>
  <c r="C2869" i="59"/>
  <c r="D2869" i="59"/>
  <c r="F2869" i="59"/>
  <c r="D2864" i="59"/>
  <c r="C2864" i="59"/>
  <c r="F2854" i="59"/>
  <c r="G2854" i="59"/>
  <c r="H2854" i="59"/>
  <c r="I2854" i="59"/>
  <c r="D2852" i="59"/>
  <c r="C2841" i="59"/>
  <c r="D2841" i="59"/>
  <c r="I2841" i="59" s="1"/>
  <c r="H2841" i="59"/>
  <c r="F2835" i="59"/>
  <c r="H2835" i="59"/>
  <c r="F2831" i="59"/>
  <c r="G2831" i="59"/>
  <c r="H2831" i="59"/>
  <c r="E2827" i="59"/>
  <c r="C2805" i="59"/>
  <c r="D2805" i="59"/>
  <c r="D2800" i="59"/>
  <c r="C2800" i="59"/>
  <c r="F2790" i="59"/>
  <c r="G2790" i="59"/>
  <c r="H2790" i="59"/>
  <c r="I2790" i="59"/>
  <c r="D2788" i="59"/>
  <c r="G2788" i="59" s="1"/>
  <c r="G2786" i="59"/>
  <c r="H2786" i="59"/>
  <c r="C2777" i="59"/>
  <c r="D2777" i="59"/>
  <c r="I2777" i="59"/>
  <c r="F2771" i="59"/>
  <c r="H2771" i="59"/>
  <c r="E2763" i="59"/>
  <c r="C2741" i="59"/>
  <c r="D2741" i="59"/>
  <c r="D2736" i="59"/>
  <c r="C2736" i="59"/>
  <c r="F2726" i="59"/>
  <c r="G2726" i="59"/>
  <c r="H2726" i="59"/>
  <c r="I2726" i="59"/>
  <c r="D2724" i="59"/>
  <c r="F2722" i="59"/>
  <c r="G2722" i="59"/>
  <c r="E2722" i="59"/>
  <c r="H2722" i="59"/>
  <c r="C2713" i="59"/>
  <c r="D2713" i="59"/>
  <c r="F2707" i="59"/>
  <c r="H2707" i="59"/>
  <c r="F2703" i="59"/>
  <c r="G2703" i="59"/>
  <c r="H2703" i="59"/>
  <c r="E2699" i="59"/>
  <c r="C2677" i="59"/>
  <c r="D2677" i="59"/>
  <c r="I2677" i="59" s="1"/>
  <c r="H2677" i="59"/>
  <c r="D2672" i="59"/>
  <c r="G2672" i="59" s="1"/>
  <c r="H2672" i="59"/>
  <c r="C2672" i="59"/>
  <c r="F2662" i="59"/>
  <c r="G2662" i="59"/>
  <c r="H2662" i="59"/>
  <c r="I2662" i="59"/>
  <c r="D2660" i="59"/>
  <c r="F2660" i="59"/>
  <c r="E2658" i="59"/>
  <c r="H2658" i="59"/>
  <c r="C2649" i="59"/>
  <c r="D2649" i="59"/>
  <c r="F2649" i="59" s="1"/>
  <c r="H2649" i="59"/>
  <c r="F2643" i="59"/>
  <c r="H2643" i="59"/>
  <c r="F2639" i="59"/>
  <c r="G2639" i="59"/>
  <c r="H2639" i="59"/>
  <c r="E2635" i="59"/>
  <c r="C2613" i="59"/>
  <c r="D2613" i="59"/>
  <c r="D2608" i="59"/>
  <c r="C2608" i="59"/>
  <c r="F2598" i="59"/>
  <c r="G2598" i="59"/>
  <c r="H2598" i="59"/>
  <c r="I2598" i="59"/>
  <c r="D2596" i="59"/>
  <c r="G2594" i="59"/>
  <c r="H2594" i="59"/>
  <c r="C2585" i="59"/>
  <c r="D2585" i="59"/>
  <c r="E2585" i="59" s="1"/>
  <c r="F2579" i="59"/>
  <c r="H2579" i="59"/>
  <c r="F2575" i="59"/>
  <c r="G2575" i="59"/>
  <c r="H2575" i="59"/>
  <c r="E2571" i="59"/>
  <c r="C2549" i="59"/>
  <c r="D2549" i="59"/>
  <c r="I2549" i="59" s="1"/>
  <c r="D2544" i="59"/>
  <c r="C2544" i="59"/>
  <c r="F2534" i="59"/>
  <c r="G2534" i="59"/>
  <c r="H2534" i="59"/>
  <c r="I2534" i="59"/>
  <c r="D2532" i="59"/>
  <c r="I2532" i="59" s="1"/>
  <c r="H2532" i="59"/>
  <c r="F2530" i="59"/>
  <c r="G2530" i="59"/>
  <c r="E2530" i="59"/>
  <c r="H2530" i="59"/>
  <c r="C2521" i="59"/>
  <c r="D2521" i="59"/>
  <c r="G2521" i="59" s="1"/>
  <c r="H2521" i="59"/>
  <c r="F2515" i="59"/>
  <c r="F2511" i="59"/>
  <c r="G2511" i="59"/>
  <c r="H2511" i="59"/>
  <c r="E2507" i="59"/>
  <c r="C2485" i="59"/>
  <c r="D2485" i="59"/>
  <c r="D2480" i="59"/>
  <c r="E2480" i="59"/>
  <c r="C2480" i="59"/>
  <c r="G2470" i="59"/>
  <c r="D2468" i="59"/>
  <c r="F2466" i="59"/>
  <c r="G2466" i="59"/>
  <c r="E2466" i="59"/>
  <c r="H2466" i="59"/>
  <c r="C2457" i="59"/>
  <c r="D2457" i="59"/>
  <c r="H2457" i="59"/>
  <c r="F2451" i="59"/>
  <c r="F2447" i="59"/>
  <c r="G2447" i="59"/>
  <c r="H2447" i="59"/>
  <c r="E2443" i="59"/>
  <c r="C2421" i="59"/>
  <c r="D2421" i="59"/>
  <c r="I2421" i="59" s="1"/>
  <c r="H2421" i="59"/>
  <c r="D2416" i="59"/>
  <c r="G2416" i="59" s="1"/>
  <c r="C2416" i="59"/>
  <c r="F2416" i="59"/>
  <c r="F2406" i="59"/>
  <c r="G2406" i="59"/>
  <c r="H2406" i="59"/>
  <c r="I2406" i="59"/>
  <c r="D2404" i="59"/>
  <c r="F2402" i="59"/>
  <c r="G2402" i="59"/>
  <c r="E2402" i="59"/>
  <c r="H2402" i="59"/>
  <c r="C2393" i="59"/>
  <c r="G2393" i="59"/>
  <c r="D2393" i="59"/>
  <c r="H2393" i="59" s="1"/>
  <c r="I2393" i="59"/>
  <c r="F2387" i="59"/>
  <c r="H2387" i="59"/>
  <c r="E2379" i="59"/>
  <c r="C2357" i="59"/>
  <c r="D2357" i="59"/>
  <c r="I2357" i="59" s="1"/>
  <c r="F2357" i="59"/>
  <c r="D2352" i="59"/>
  <c r="G2352" i="59" s="1"/>
  <c r="I2352" i="59"/>
  <c r="C2352" i="59"/>
  <c r="F2342" i="59"/>
  <c r="G2342" i="59"/>
  <c r="H2342" i="59"/>
  <c r="I2342" i="59"/>
  <c r="D2340" i="59"/>
  <c r="G2338" i="59"/>
  <c r="C2329" i="59"/>
  <c r="D2329" i="59"/>
  <c r="F2323" i="59"/>
  <c r="H2323" i="59"/>
  <c r="F2319" i="59"/>
  <c r="G2319" i="59"/>
  <c r="H2319" i="59"/>
  <c r="E2315" i="59"/>
  <c r="C2293" i="59"/>
  <c r="D2293" i="59"/>
  <c r="I2293" i="59" s="1"/>
  <c r="D2288" i="59"/>
  <c r="C2288" i="59"/>
  <c r="F2278" i="59"/>
  <c r="G2278" i="59"/>
  <c r="H2278" i="59"/>
  <c r="I2278" i="59"/>
  <c r="D2276" i="59"/>
  <c r="G2276" i="59"/>
  <c r="H2274" i="59"/>
  <c r="C2265" i="59"/>
  <c r="D2265" i="59"/>
  <c r="G2265" i="59" s="1"/>
  <c r="H2265" i="59"/>
  <c r="F2255" i="59"/>
  <c r="H2255" i="59"/>
  <c r="C2229" i="59"/>
  <c r="D2229" i="59"/>
  <c r="D2224" i="59"/>
  <c r="C2224" i="59"/>
  <c r="F2214" i="59"/>
  <c r="G2214" i="59"/>
  <c r="H2214" i="59"/>
  <c r="I2214" i="59"/>
  <c r="D2212" i="59"/>
  <c r="G2210" i="59"/>
  <c r="E2210" i="59"/>
  <c r="C2201" i="59"/>
  <c r="D2201" i="59"/>
  <c r="H2201" i="59"/>
  <c r="F2195" i="59"/>
  <c r="H2195" i="59"/>
  <c r="G2191" i="59"/>
  <c r="E2187" i="59"/>
  <c r="C2165" i="59"/>
  <c r="D2165" i="59"/>
  <c r="D2160" i="59"/>
  <c r="G2160" i="59" s="1"/>
  <c r="C2160" i="59"/>
  <c r="F2160" i="59"/>
  <c r="F2150" i="59"/>
  <c r="G2150" i="59"/>
  <c r="H2150" i="59"/>
  <c r="I2150" i="59"/>
  <c r="D2148" i="59"/>
  <c r="F2148" i="59"/>
  <c r="F2146" i="59"/>
  <c r="G2146" i="59"/>
  <c r="E2146" i="59"/>
  <c r="H2146" i="59"/>
  <c r="C2137" i="59"/>
  <c r="D2137" i="59"/>
  <c r="F2131" i="59"/>
  <c r="H2131" i="59"/>
  <c r="G2127" i="59"/>
  <c r="H2127" i="59"/>
  <c r="E2123" i="59"/>
  <c r="C2101" i="59"/>
  <c r="D2101" i="59"/>
  <c r="D2096" i="59"/>
  <c r="G2096" i="59" s="1"/>
  <c r="C2096" i="59"/>
  <c r="F2086" i="59"/>
  <c r="G2086" i="59"/>
  <c r="H2086" i="59"/>
  <c r="I2086" i="59"/>
  <c r="D2084" i="59"/>
  <c r="E2084" i="59" s="1"/>
  <c r="F2082" i="59"/>
  <c r="G2082" i="59"/>
  <c r="E2082" i="59"/>
  <c r="H2082" i="59"/>
  <c r="C2073" i="59"/>
  <c r="D2073" i="59"/>
  <c r="F2067" i="59"/>
  <c r="H2067" i="59"/>
  <c r="F2063" i="59"/>
  <c r="G2063" i="59"/>
  <c r="H2063" i="59"/>
  <c r="E2059" i="59"/>
  <c r="C2037" i="59"/>
  <c r="D2037" i="59"/>
  <c r="I2037" i="59" s="1"/>
  <c r="D2032" i="59"/>
  <c r="G2032" i="59" s="1"/>
  <c r="H2032" i="59"/>
  <c r="C2032" i="59"/>
  <c r="F2022" i="59"/>
  <c r="G2022" i="59"/>
  <c r="H2022" i="59"/>
  <c r="I2022" i="59"/>
  <c r="D2020" i="59"/>
  <c r="I2020" i="59" s="1"/>
  <c r="G2020" i="59"/>
  <c r="C2009" i="59"/>
  <c r="D2009" i="59"/>
  <c r="G2009" i="59" s="1"/>
  <c r="F2003" i="59"/>
  <c r="H2003" i="59"/>
  <c r="F1999" i="59"/>
  <c r="G1999" i="59"/>
  <c r="H1999" i="59"/>
  <c r="E1995" i="59"/>
  <c r="C1973" i="59"/>
  <c r="E1973" i="59" s="1"/>
  <c r="D1973" i="59"/>
  <c r="I1973" i="59" s="1"/>
  <c r="H1973" i="59"/>
  <c r="D1968" i="59"/>
  <c r="F1968" i="59" s="1"/>
  <c r="C1968" i="59"/>
  <c r="F1958" i="59"/>
  <c r="G1958" i="59"/>
  <c r="H1958" i="59"/>
  <c r="I1958" i="59"/>
  <c r="D1956" i="59"/>
  <c r="E1956" i="59" s="1"/>
  <c r="F1954" i="59"/>
  <c r="G1954" i="59"/>
  <c r="C1945" i="59"/>
  <c r="D1945" i="59"/>
  <c r="H1945" i="59"/>
  <c r="F1939" i="59"/>
  <c r="H1939" i="59"/>
  <c r="F1935" i="59"/>
  <c r="G1935" i="59"/>
  <c r="H1935" i="59"/>
  <c r="E1931" i="59"/>
  <c r="C1909" i="59"/>
  <c r="D1909" i="59"/>
  <c r="D1904" i="59"/>
  <c r="G1904" i="59" s="1"/>
  <c r="C1904" i="59"/>
  <c r="F1894" i="59"/>
  <c r="G1894" i="59"/>
  <c r="H1894" i="59"/>
  <c r="I1894" i="59"/>
  <c r="D1892" i="59"/>
  <c r="H1892" i="59" s="1"/>
  <c r="F1892" i="59"/>
  <c r="F1890" i="59"/>
  <c r="G1890" i="59"/>
  <c r="H1890" i="59"/>
  <c r="C1881" i="59"/>
  <c r="D1881" i="59"/>
  <c r="H1881" i="59" s="1"/>
  <c r="I1881" i="59"/>
  <c r="F1875" i="59"/>
  <c r="H1875" i="59"/>
  <c r="F1871" i="59"/>
  <c r="G1871" i="59"/>
  <c r="H1871" i="59"/>
  <c r="D1840" i="59"/>
  <c r="I1840" i="59" s="1"/>
  <c r="C1840" i="59"/>
  <c r="F1805" i="59"/>
  <c r="E1805" i="59"/>
  <c r="H1805" i="59"/>
  <c r="C1800" i="59"/>
  <c r="E1800" i="59" s="1"/>
  <c r="D1800" i="59"/>
  <c r="I1800" i="59" s="1"/>
  <c r="H1800" i="59"/>
  <c r="D1775" i="59"/>
  <c r="G1775" i="59"/>
  <c r="F1765" i="59"/>
  <c r="E1765" i="59"/>
  <c r="H1765" i="59"/>
  <c r="I1765" i="59"/>
  <c r="D1735" i="59"/>
  <c r="H1735" i="59" s="1"/>
  <c r="F1735" i="59"/>
  <c r="C1735" i="59"/>
  <c r="C1728" i="59"/>
  <c r="D1728" i="59"/>
  <c r="H1728" i="59" s="1"/>
  <c r="I1728" i="59"/>
  <c r="E1718" i="59"/>
  <c r="I1718" i="59"/>
  <c r="I1710" i="59"/>
  <c r="F1710" i="59"/>
  <c r="H1710" i="59"/>
  <c r="G1710" i="59"/>
  <c r="F1677" i="59"/>
  <c r="C1672" i="59"/>
  <c r="D1672" i="59"/>
  <c r="I1672" i="59" s="1"/>
  <c r="D1647" i="59"/>
  <c r="H1647" i="59" s="1"/>
  <c r="F1637" i="59"/>
  <c r="E1637" i="59"/>
  <c r="H1637" i="59"/>
  <c r="I1637" i="59"/>
  <c r="D1607" i="59"/>
  <c r="I1607" i="59" s="1"/>
  <c r="C1607" i="59"/>
  <c r="F1581" i="59"/>
  <c r="E1581" i="59"/>
  <c r="H1581" i="59"/>
  <c r="C1576" i="59"/>
  <c r="D1576" i="59"/>
  <c r="I1576" i="59" s="1"/>
  <c r="H1576" i="59"/>
  <c r="H1573" i="59"/>
  <c r="I1573" i="59"/>
  <c r="D1543" i="59"/>
  <c r="I1543" i="59" s="1"/>
  <c r="C1543" i="59"/>
  <c r="F1517" i="59"/>
  <c r="E1517" i="59"/>
  <c r="H1517" i="59"/>
  <c r="C1512" i="59"/>
  <c r="D1512" i="59"/>
  <c r="F1509" i="59"/>
  <c r="E1509" i="59"/>
  <c r="F1412" i="59"/>
  <c r="E1412" i="59"/>
  <c r="G1412" i="59"/>
  <c r="I1412" i="59"/>
  <c r="H1412" i="59"/>
  <c r="C1341" i="59"/>
  <c r="D1341" i="59"/>
  <c r="H1341" i="59" s="1"/>
  <c r="D1278" i="59"/>
  <c r="F1278" i="59" s="1"/>
  <c r="H1278" i="59"/>
  <c r="C1278" i="59"/>
  <c r="E1278" i="59" s="1"/>
  <c r="G1278" i="59"/>
  <c r="I1278" i="59"/>
  <c r="H1275" i="59"/>
  <c r="F1275" i="59"/>
  <c r="F1231" i="59"/>
  <c r="H1231" i="59"/>
  <c r="I1231" i="59"/>
  <c r="F1220" i="59"/>
  <c r="E1220" i="59"/>
  <c r="G1220" i="59"/>
  <c r="I1220" i="59"/>
  <c r="H1220" i="59"/>
  <c r="F1216" i="59"/>
  <c r="G1216" i="59"/>
  <c r="H1216" i="59"/>
  <c r="E1216" i="59"/>
  <c r="I1216" i="59"/>
  <c r="F1200" i="59"/>
  <c r="G1200" i="59"/>
  <c r="H1200" i="59"/>
  <c r="I1200" i="59"/>
  <c r="E1200" i="59"/>
  <c r="F1037" i="59"/>
  <c r="H1037" i="59"/>
  <c r="G1037" i="59"/>
  <c r="D958" i="59"/>
  <c r="H958" i="59" s="1"/>
  <c r="C958" i="59"/>
  <c r="F813" i="59"/>
  <c r="E813" i="59"/>
  <c r="D687" i="59"/>
  <c r="H687" i="59" s="1"/>
  <c r="F687" i="59"/>
  <c r="C687" i="59"/>
  <c r="C623" i="59"/>
  <c r="H623" i="59"/>
  <c r="D623" i="59"/>
  <c r="F623" i="59" s="1"/>
  <c r="I5347" i="59"/>
  <c r="I5343" i="59"/>
  <c r="I5339" i="59"/>
  <c r="I5335" i="59"/>
  <c r="I5331" i="59"/>
  <c r="I5327" i="59"/>
  <c r="I5323" i="59"/>
  <c r="I5319" i="59"/>
  <c r="I5315" i="59"/>
  <c r="I5311" i="59"/>
  <c r="I5307" i="59"/>
  <c r="I5303" i="59"/>
  <c r="I5299" i="59"/>
  <c r="I5295" i="59"/>
  <c r="I5291" i="59"/>
  <c r="I5287" i="59"/>
  <c r="I5283" i="59"/>
  <c r="I5279" i="59"/>
  <c r="I5275" i="59"/>
  <c r="I5271" i="59"/>
  <c r="I5267" i="59"/>
  <c r="I5263" i="59"/>
  <c r="I5259" i="59"/>
  <c r="I5255" i="59"/>
  <c r="I5251" i="59"/>
  <c r="I5247" i="59"/>
  <c r="I5243" i="59"/>
  <c r="I5239" i="59"/>
  <c r="I5235" i="59"/>
  <c r="I5231" i="59"/>
  <c r="I5227" i="59"/>
  <c r="I5223" i="59"/>
  <c r="I5219" i="59"/>
  <c r="I5215" i="59"/>
  <c r="I5211" i="59"/>
  <c r="I5207" i="59"/>
  <c r="I5203" i="59"/>
  <c r="I5199" i="59"/>
  <c r="I5195" i="59"/>
  <c r="I5191" i="59"/>
  <c r="I5187" i="59"/>
  <c r="I5183" i="59"/>
  <c r="I5179" i="59"/>
  <c r="I5175" i="59"/>
  <c r="I5171" i="59"/>
  <c r="I5167" i="59"/>
  <c r="I5163" i="59"/>
  <c r="I5159" i="59"/>
  <c r="I5155" i="59"/>
  <c r="I5151" i="59"/>
  <c r="I5147" i="59"/>
  <c r="I5143" i="59"/>
  <c r="I5139" i="59"/>
  <c r="I5135" i="59"/>
  <c r="I5131" i="59"/>
  <c r="I5127" i="59"/>
  <c r="I5123" i="59"/>
  <c r="I5119" i="59"/>
  <c r="I5115" i="59"/>
  <c r="I5111" i="59"/>
  <c r="I5107" i="59"/>
  <c r="I5103" i="59"/>
  <c r="I5099" i="59"/>
  <c r="I5095" i="59"/>
  <c r="I5091" i="59"/>
  <c r="I5087" i="59"/>
  <c r="I5083" i="59"/>
  <c r="I5079" i="59"/>
  <c r="I5075" i="59"/>
  <c r="I5071" i="59"/>
  <c r="I5067" i="59"/>
  <c r="I5063" i="59"/>
  <c r="I5059" i="59"/>
  <c r="I5055" i="59"/>
  <c r="I5051" i="59"/>
  <c r="I5047" i="59"/>
  <c r="I5043" i="59"/>
  <c r="I5039" i="59"/>
  <c r="I5035" i="59"/>
  <c r="I5031" i="59"/>
  <c r="I5027" i="59"/>
  <c r="I5023" i="59"/>
  <c r="I5019" i="59"/>
  <c r="I5015" i="59"/>
  <c r="I5011" i="59"/>
  <c r="I5007" i="59"/>
  <c r="I5003" i="59"/>
  <c r="I4999" i="59"/>
  <c r="I4995" i="59"/>
  <c r="I4991" i="59"/>
  <c r="I4987" i="59"/>
  <c r="I4983" i="59"/>
  <c r="I4979" i="59"/>
  <c r="I4975" i="59"/>
  <c r="I4971" i="59"/>
  <c r="I4967" i="59"/>
  <c r="I4963" i="59"/>
  <c r="I4959" i="59"/>
  <c r="I4955" i="59"/>
  <c r="I4951" i="59"/>
  <c r="I4947" i="59"/>
  <c r="I4943" i="59"/>
  <c r="I4939" i="59"/>
  <c r="I4935" i="59"/>
  <c r="I4931" i="59"/>
  <c r="I4927" i="59"/>
  <c r="I4923" i="59"/>
  <c r="I4919" i="59"/>
  <c r="I4915" i="59"/>
  <c r="I4911" i="59"/>
  <c r="I4907" i="59"/>
  <c r="I4903" i="59"/>
  <c r="I4899" i="59"/>
  <c r="I4895" i="59"/>
  <c r="I4891" i="59"/>
  <c r="I4887" i="59"/>
  <c r="I4883" i="59"/>
  <c r="I4879" i="59"/>
  <c r="I4875" i="59"/>
  <c r="I4871" i="59"/>
  <c r="I4867" i="59"/>
  <c r="I4863" i="59"/>
  <c r="I4859" i="59"/>
  <c r="I4855" i="59"/>
  <c r="I4851" i="59"/>
  <c r="I4847" i="59"/>
  <c r="I4843" i="59"/>
  <c r="I4839" i="59"/>
  <c r="I4835" i="59"/>
  <c r="I4831" i="59"/>
  <c r="I4827" i="59"/>
  <c r="I4823" i="59"/>
  <c r="I4819" i="59"/>
  <c r="I4815" i="59"/>
  <c r="I4811" i="59"/>
  <c r="I4807" i="59"/>
  <c r="I4803" i="59"/>
  <c r="I4799" i="59"/>
  <c r="I4795" i="59"/>
  <c r="I4791" i="59"/>
  <c r="I4787" i="59"/>
  <c r="I4783" i="59"/>
  <c r="I4779" i="59"/>
  <c r="I4775" i="59"/>
  <c r="I4771" i="59"/>
  <c r="I4767" i="59"/>
  <c r="I4763" i="59"/>
  <c r="I4759" i="59"/>
  <c r="I4755" i="59"/>
  <c r="I4751" i="59"/>
  <c r="I4747" i="59"/>
  <c r="I4743" i="59"/>
  <c r="I4739" i="59"/>
  <c r="I4735" i="59"/>
  <c r="I4731" i="59"/>
  <c r="I4727" i="59"/>
  <c r="I4723" i="59"/>
  <c r="I4719" i="59"/>
  <c r="I4715" i="59"/>
  <c r="I4711" i="59"/>
  <c r="I4707" i="59"/>
  <c r="I4703" i="59"/>
  <c r="I4699" i="59"/>
  <c r="I4695" i="59"/>
  <c r="I4691" i="59"/>
  <c r="I4687" i="59"/>
  <c r="I4683" i="59"/>
  <c r="I4679" i="59"/>
  <c r="I4675" i="59"/>
  <c r="I4671" i="59"/>
  <c r="I4667" i="59"/>
  <c r="I4663" i="59"/>
  <c r="I4659" i="59"/>
  <c r="I4655" i="59"/>
  <c r="I4651" i="59"/>
  <c r="I4647" i="59"/>
  <c r="I4643" i="59"/>
  <c r="I4639" i="59"/>
  <c r="I4635" i="59"/>
  <c r="I4631" i="59"/>
  <c r="I4627" i="59"/>
  <c r="I4623" i="59"/>
  <c r="I4619" i="59"/>
  <c r="I4615" i="59"/>
  <c r="I4611" i="59"/>
  <c r="I4607" i="59"/>
  <c r="I4603" i="59"/>
  <c r="I4599" i="59"/>
  <c r="I4595" i="59"/>
  <c r="I4591" i="59"/>
  <c r="I4587" i="59"/>
  <c r="I4583" i="59"/>
  <c r="I4579" i="59"/>
  <c r="I4575" i="59"/>
  <c r="I4571" i="59"/>
  <c r="I4567" i="59"/>
  <c r="I4563" i="59"/>
  <c r="I4559" i="59"/>
  <c r="I4555" i="59"/>
  <c r="I4551" i="59"/>
  <c r="I4547" i="59"/>
  <c r="I4543" i="59"/>
  <c r="I4539" i="59"/>
  <c r="I4535" i="59"/>
  <c r="I4531" i="59"/>
  <c r="I4527" i="59"/>
  <c r="I4523" i="59"/>
  <c r="I4519" i="59"/>
  <c r="I4515" i="59"/>
  <c r="I4511" i="59"/>
  <c r="I4507" i="59"/>
  <c r="I4503" i="59"/>
  <c r="I4499" i="59"/>
  <c r="I4495" i="59"/>
  <c r="I4491" i="59"/>
  <c r="I4487" i="59"/>
  <c r="I4483" i="59"/>
  <c r="I4479" i="59"/>
  <c r="I4475" i="59"/>
  <c r="I4471" i="59"/>
  <c r="I4467" i="59"/>
  <c r="I4463" i="59"/>
  <c r="I4459" i="59"/>
  <c r="I4455" i="59"/>
  <c r="I4451" i="59"/>
  <c r="I4447" i="59"/>
  <c r="I4443" i="59"/>
  <c r="I4439" i="59"/>
  <c r="I4435" i="59"/>
  <c r="I4431" i="59"/>
  <c r="I4427" i="59"/>
  <c r="I4423" i="59"/>
  <c r="I4419" i="59"/>
  <c r="I4415" i="59"/>
  <c r="I4411" i="59"/>
  <c r="I4407" i="59"/>
  <c r="I4403" i="59"/>
  <c r="I4399" i="59"/>
  <c r="I4395" i="59"/>
  <c r="I4391" i="59"/>
  <c r="I4387" i="59"/>
  <c r="I4383" i="59"/>
  <c r="I4379" i="59"/>
  <c r="I4375" i="59"/>
  <c r="I4371" i="59"/>
  <c r="I4367" i="59"/>
  <c r="I4363" i="59"/>
  <c r="I4359" i="59"/>
  <c r="I4355" i="59"/>
  <c r="I4351" i="59"/>
  <c r="I4347" i="59"/>
  <c r="I4343" i="59"/>
  <c r="I4339" i="59"/>
  <c r="I4335" i="59"/>
  <c r="I4331" i="59"/>
  <c r="I4327" i="59"/>
  <c r="I4323" i="59"/>
  <c r="I4319" i="59"/>
  <c r="I4315" i="59"/>
  <c r="I4311" i="59"/>
  <c r="I4307" i="59"/>
  <c r="I4303" i="59"/>
  <c r="I4299" i="59"/>
  <c r="I4295" i="59"/>
  <c r="I4291" i="59"/>
  <c r="I4287" i="59"/>
  <c r="I4283" i="59"/>
  <c r="I4279" i="59"/>
  <c r="I4275" i="59"/>
  <c r="I4271" i="59"/>
  <c r="I4267" i="59"/>
  <c r="I4263" i="59"/>
  <c r="I4259" i="59"/>
  <c r="I4255" i="59"/>
  <c r="I4251" i="59"/>
  <c r="I4247" i="59"/>
  <c r="I4243" i="59"/>
  <c r="I4239" i="59"/>
  <c r="I4235" i="59"/>
  <c r="I4231" i="59"/>
  <c r="I4227" i="59"/>
  <c r="I4223" i="59"/>
  <c r="I4219" i="59"/>
  <c r="I4215" i="59"/>
  <c r="I4211" i="59"/>
  <c r="I4207" i="59"/>
  <c r="I4203" i="59"/>
  <c r="I4199" i="59"/>
  <c r="I4195" i="59"/>
  <c r="I4191" i="59"/>
  <c r="I4187" i="59"/>
  <c r="I4183" i="59"/>
  <c r="I4179" i="59"/>
  <c r="I4175" i="59"/>
  <c r="I4171" i="59"/>
  <c r="I4167" i="59"/>
  <c r="I4163" i="59"/>
  <c r="I4159" i="59"/>
  <c r="I4155" i="59"/>
  <c r="I4151" i="59"/>
  <c r="I4147" i="59"/>
  <c r="I4143" i="59"/>
  <c r="I4139" i="59"/>
  <c r="I4135" i="59"/>
  <c r="I4131" i="59"/>
  <c r="I4127" i="59"/>
  <c r="I4123" i="59"/>
  <c r="I4119" i="59"/>
  <c r="I4115" i="59"/>
  <c r="I4111" i="59"/>
  <c r="I4107" i="59"/>
  <c r="I4103" i="59"/>
  <c r="I4099" i="59"/>
  <c r="I4095" i="59"/>
  <c r="I4091" i="59"/>
  <c r="I4087" i="59"/>
  <c r="I4083" i="59"/>
  <c r="I4079" i="59"/>
  <c r="I4075" i="59"/>
  <c r="I4071" i="59"/>
  <c r="I4067" i="59"/>
  <c r="I4063" i="59"/>
  <c r="I4059" i="59"/>
  <c r="I4055" i="59"/>
  <c r="I4051" i="59"/>
  <c r="I4047" i="59"/>
  <c r="I4043" i="59"/>
  <c r="I4039" i="59"/>
  <c r="I4035" i="59"/>
  <c r="I4031" i="59"/>
  <c r="I4027" i="59"/>
  <c r="I4023" i="59"/>
  <c r="I4019" i="59"/>
  <c r="I4015" i="59"/>
  <c r="I4011" i="59"/>
  <c r="I4007" i="59"/>
  <c r="I4003" i="59"/>
  <c r="I3999" i="59"/>
  <c r="I3995" i="59"/>
  <c r="I3991" i="59"/>
  <c r="I3987" i="59"/>
  <c r="I3983" i="59"/>
  <c r="I3979" i="59"/>
  <c r="I3975" i="59"/>
  <c r="I3971" i="59"/>
  <c r="I3967" i="59"/>
  <c r="I3963" i="59"/>
  <c r="I3959" i="59"/>
  <c r="I3955" i="59"/>
  <c r="I3951" i="59"/>
  <c r="I3947" i="59"/>
  <c r="I3935" i="59"/>
  <c r="I3931" i="59"/>
  <c r="I3927" i="59"/>
  <c r="I3923" i="59"/>
  <c r="I3915" i="59"/>
  <c r="I3911" i="59"/>
  <c r="I3903" i="59"/>
  <c r="I3899" i="59"/>
  <c r="I3895" i="59"/>
  <c r="I3891" i="59"/>
  <c r="I3887" i="59"/>
  <c r="I3883" i="59"/>
  <c r="I3879" i="59"/>
  <c r="I3875" i="59"/>
  <c r="I3871" i="59"/>
  <c r="I3867" i="59"/>
  <c r="I3855" i="59"/>
  <c r="I3851" i="59"/>
  <c r="I3843" i="59"/>
  <c r="I3839" i="59"/>
  <c r="I3835" i="59"/>
  <c r="I3831" i="59"/>
  <c r="I3827" i="59"/>
  <c r="I3823" i="59"/>
  <c r="I3815" i="59"/>
  <c r="I3811" i="59"/>
  <c r="I3807" i="59"/>
  <c r="I3803" i="59"/>
  <c r="I3799" i="59"/>
  <c r="I3795" i="59"/>
  <c r="I3791" i="59"/>
  <c r="I3787" i="59"/>
  <c r="I3783" i="59"/>
  <c r="I3779" i="59"/>
  <c r="I3775" i="59"/>
  <c r="I3771" i="59"/>
  <c r="I3767" i="59"/>
  <c r="I3763" i="59"/>
  <c r="D3678" i="59"/>
  <c r="H3678" i="59" s="1"/>
  <c r="E3673" i="59"/>
  <c r="C3667" i="59"/>
  <c r="E3667" i="59" s="1"/>
  <c r="G3667" i="59"/>
  <c r="D3662" i="59"/>
  <c r="H3662" i="59" s="1"/>
  <c r="E3657" i="59"/>
  <c r="I3657" i="59"/>
  <c r="C3651" i="59"/>
  <c r="E3651" i="59" s="1"/>
  <c r="G3651" i="59"/>
  <c r="E3641" i="59"/>
  <c r="C3639" i="59"/>
  <c r="D3639" i="59"/>
  <c r="H3639" i="59" s="1"/>
  <c r="F3636" i="59"/>
  <c r="G3636" i="59"/>
  <c r="D3634" i="59"/>
  <c r="H3634" i="59" s="1"/>
  <c r="C3623" i="59"/>
  <c r="D3623" i="59"/>
  <c r="H3623" i="59" s="1"/>
  <c r="F3620" i="59"/>
  <c r="G3620" i="59"/>
  <c r="D3618" i="59"/>
  <c r="E3609" i="59"/>
  <c r="C3607" i="59"/>
  <c r="D3607" i="59"/>
  <c r="H3607" i="59" s="1"/>
  <c r="F3604" i="59"/>
  <c r="G3604" i="59"/>
  <c r="D3602" i="59"/>
  <c r="H3602" i="59" s="1"/>
  <c r="E3593" i="59"/>
  <c r="C3591" i="59"/>
  <c r="D3591" i="59"/>
  <c r="H3591" i="59" s="1"/>
  <c r="F3588" i="59"/>
  <c r="G3588" i="59"/>
  <c r="D3586" i="59"/>
  <c r="H3586" i="59" s="1"/>
  <c r="E3577" i="59"/>
  <c r="C3575" i="59"/>
  <c r="D3575" i="59"/>
  <c r="H3575" i="59" s="1"/>
  <c r="F3572" i="59"/>
  <c r="G3572" i="59"/>
  <c r="D3570" i="59"/>
  <c r="H3570" i="59" s="1"/>
  <c r="E3561" i="59"/>
  <c r="C3559" i="59"/>
  <c r="D3559" i="59"/>
  <c r="H3559" i="59" s="1"/>
  <c r="F3556" i="59"/>
  <c r="G3556" i="59"/>
  <c r="D3554" i="59"/>
  <c r="E3545" i="59"/>
  <c r="C3543" i="59"/>
  <c r="D3543" i="59"/>
  <c r="H3543" i="59" s="1"/>
  <c r="D3538" i="59"/>
  <c r="H3538" i="59" s="1"/>
  <c r="E3538" i="59"/>
  <c r="I3538" i="59"/>
  <c r="E3529" i="59"/>
  <c r="C3527" i="59"/>
  <c r="D3527" i="59"/>
  <c r="H3527" i="59" s="1"/>
  <c r="F3524" i="59"/>
  <c r="G3524" i="59"/>
  <c r="I3523" i="59"/>
  <c r="D3522" i="59"/>
  <c r="H3522" i="59" s="1"/>
  <c r="I3520" i="59"/>
  <c r="G3518" i="59"/>
  <c r="C3511" i="59"/>
  <c r="D3511" i="59"/>
  <c r="H3511" i="59" s="1"/>
  <c r="F3508" i="59"/>
  <c r="G3508" i="59"/>
  <c r="D3506" i="59"/>
  <c r="H3506" i="59" s="1"/>
  <c r="I3504" i="59"/>
  <c r="C3495" i="59"/>
  <c r="D3495" i="59"/>
  <c r="H3495" i="59" s="1"/>
  <c r="F3492" i="59"/>
  <c r="G3492" i="59"/>
  <c r="I3491" i="59"/>
  <c r="D3490" i="59"/>
  <c r="H3490" i="59" s="1"/>
  <c r="I3490" i="59"/>
  <c r="I3488" i="59"/>
  <c r="G3486" i="59"/>
  <c r="C3479" i="59"/>
  <c r="D3479" i="59"/>
  <c r="H3479" i="59" s="1"/>
  <c r="F3476" i="59"/>
  <c r="G3476" i="59"/>
  <c r="D3474" i="59"/>
  <c r="H3474" i="59" s="1"/>
  <c r="I3474" i="59"/>
  <c r="E3465" i="59"/>
  <c r="C3463" i="59"/>
  <c r="D3463" i="59"/>
  <c r="H3463" i="59" s="1"/>
  <c r="D3458" i="59"/>
  <c r="H3458" i="59" s="1"/>
  <c r="E3449" i="59"/>
  <c r="C3447" i="59"/>
  <c r="D3447" i="59"/>
  <c r="H3447" i="59" s="1"/>
  <c r="F3444" i="59"/>
  <c r="G3444" i="59"/>
  <c r="D3442" i="59"/>
  <c r="H3442" i="59" s="1"/>
  <c r="E3433" i="59"/>
  <c r="C3431" i="59"/>
  <c r="D3431" i="59"/>
  <c r="H3431" i="59" s="1"/>
  <c r="F3428" i="59"/>
  <c r="G3428" i="59"/>
  <c r="D3426" i="59"/>
  <c r="H3426" i="59" s="1"/>
  <c r="E3417" i="59"/>
  <c r="C3415" i="59"/>
  <c r="D3415" i="59"/>
  <c r="H3415" i="59" s="1"/>
  <c r="F3412" i="59"/>
  <c r="G3412" i="59"/>
  <c r="D3410" i="59"/>
  <c r="H3410" i="59" s="1"/>
  <c r="C3399" i="59"/>
  <c r="D3399" i="59"/>
  <c r="E3399" i="59" s="1"/>
  <c r="F3396" i="59"/>
  <c r="D3394" i="59"/>
  <c r="H3394" i="59" s="1"/>
  <c r="E3385" i="59"/>
  <c r="C3383" i="59"/>
  <c r="D3383" i="59"/>
  <c r="H3383" i="59" s="1"/>
  <c r="D3378" i="59"/>
  <c r="H3378" i="59" s="1"/>
  <c r="E3369" i="59"/>
  <c r="C3367" i="59"/>
  <c r="D3367" i="59"/>
  <c r="H3367" i="59"/>
  <c r="F3364" i="59"/>
  <c r="G3364" i="59"/>
  <c r="D3362" i="59"/>
  <c r="H3362" i="59"/>
  <c r="E3353" i="59"/>
  <c r="C3351" i="59"/>
  <c r="D3351" i="59"/>
  <c r="H3351" i="59"/>
  <c r="F3348" i="59"/>
  <c r="G3348" i="59"/>
  <c r="D3346" i="59"/>
  <c r="H3346" i="59"/>
  <c r="E3346" i="59"/>
  <c r="I3346" i="59"/>
  <c r="E3337" i="59"/>
  <c r="C3335" i="59"/>
  <c r="D3335" i="59"/>
  <c r="F3332" i="59"/>
  <c r="G3332" i="59"/>
  <c r="D3330" i="59"/>
  <c r="H3330" i="59" s="1"/>
  <c r="E3321" i="59"/>
  <c r="C3319" i="59"/>
  <c r="D3319" i="59"/>
  <c r="H3319" i="59" s="1"/>
  <c r="F3316" i="59"/>
  <c r="G3316" i="59"/>
  <c r="D3314" i="59"/>
  <c r="H3314" i="59" s="1"/>
  <c r="C3303" i="59"/>
  <c r="D3303" i="59"/>
  <c r="H3303" i="59" s="1"/>
  <c r="F3300" i="59"/>
  <c r="G3300" i="59"/>
  <c r="D3298" i="59"/>
  <c r="H3298" i="59" s="1"/>
  <c r="E3289" i="59"/>
  <c r="C3287" i="59"/>
  <c r="D3287" i="59"/>
  <c r="H3287" i="59" s="1"/>
  <c r="F3284" i="59"/>
  <c r="G3284" i="59"/>
  <c r="D3282" i="59"/>
  <c r="H3282" i="59" s="1"/>
  <c r="I3282" i="59"/>
  <c r="E3273" i="59"/>
  <c r="C3271" i="59"/>
  <c r="D3271" i="59"/>
  <c r="H3271" i="59" s="1"/>
  <c r="F3268" i="59"/>
  <c r="G3268" i="59"/>
  <c r="D3266" i="59"/>
  <c r="H3266" i="59" s="1"/>
  <c r="I3266" i="59"/>
  <c r="E3257" i="59"/>
  <c r="C3255" i="59"/>
  <c r="D3255" i="59"/>
  <c r="F3252" i="59"/>
  <c r="G3252" i="59"/>
  <c r="D3250" i="59"/>
  <c r="H3250" i="59" s="1"/>
  <c r="E3241" i="59"/>
  <c r="C3239" i="59"/>
  <c r="D3239" i="59"/>
  <c r="H3239" i="59" s="1"/>
  <c r="D3234" i="59"/>
  <c r="H3234" i="59" s="1"/>
  <c r="E3225" i="59"/>
  <c r="C3223" i="59"/>
  <c r="D3223" i="59"/>
  <c r="H3223" i="59" s="1"/>
  <c r="F3220" i="59"/>
  <c r="G3220" i="59"/>
  <c r="D3218" i="59"/>
  <c r="H3218" i="59" s="1"/>
  <c r="E3209" i="59"/>
  <c r="C3207" i="59"/>
  <c r="D3207" i="59"/>
  <c r="F3204" i="59"/>
  <c r="G3204" i="59"/>
  <c r="D3202" i="59"/>
  <c r="H3202" i="59" s="1"/>
  <c r="E3193" i="59"/>
  <c r="C3191" i="59"/>
  <c r="D3191" i="59"/>
  <c r="H3191" i="59" s="1"/>
  <c r="F3188" i="59"/>
  <c r="G3188" i="59"/>
  <c r="D3186" i="59"/>
  <c r="H3186" i="59" s="1"/>
  <c r="E3177" i="59"/>
  <c r="C3175" i="59"/>
  <c r="D3175" i="59"/>
  <c r="H3175" i="59" s="1"/>
  <c r="F3172" i="59"/>
  <c r="G3172" i="59"/>
  <c r="D3170" i="59"/>
  <c r="H3170" i="59" s="1"/>
  <c r="E3161" i="59"/>
  <c r="C3159" i="59"/>
  <c r="D3159" i="59"/>
  <c r="H3159" i="59" s="1"/>
  <c r="F3156" i="59"/>
  <c r="G3156" i="59"/>
  <c r="D3154" i="59"/>
  <c r="H3154" i="59" s="1"/>
  <c r="I3154" i="59"/>
  <c r="E3145" i="59"/>
  <c r="C3143" i="59"/>
  <c r="D3143" i="59"/>
  <c r="F3140" i="59"/>
  <c r="G3140" i="59"/>
  <c r="D3138" i="59"/>
  <c r="H3138" i="59" s="1"/>
  <c r="E3129" i="59"/>
  <c r="C3127" i="59"/>
  <c r="D3127" i="59"/>
  <c r="H3127" i="59" s="1"/>
  <c r="F3124" i="59"/>
  <c r="G3124" i="59"/>
  <c r="D3122" i="59"/>
  <c r="H3122" i="59" s="1"/>
  <c r="E3113" i="59"/>
  <c r="C3111" i="59"/>
  <c r="D3111" i="59"/>
  <c r="H3111" i="59" s="1"/>
  <c r="F3108" i="59"/>
  <c r="G3108" i="59"/>
  <c r="D3106" i="59"/>
  <c r="H3106" i="59" s="1"/>
  <c r="E3097" i="59"/>
  <c r="C3095" i="59"/>
  <c r="D3095" i="59"/>
  <c r="F3092" i="59"/>
  <c r="G3092" i="59"/>
  <c r="D3090" i="59"/>
  <c r="H3090" i="59" s="1"/>
  <c r="E3081" i="59"/>
  <c r="C3079" i="59"/>
  <c r="D3079" i="59"/>
  <c r="H3079" i="59" s="1"/>
  <c r="F3076" i="59"/>
  <c r="G3076" i="59"/>
  <c r="D3074" i="59"/>
  <c r="H3074" i="59" s="1"/>
  <c r="E3065" i="59"/>
  <c r="C3063" i="59"/>
  <c r="D3063" i="59"/>
  <c r="H3063" i="59" s="1"/>
  <c r="F3060" i="59"/>
  <c r="G3060" i="59"/>
  <c r="D3058" i="59"/>
  <c r="H3058" i="59" s="1"/>
  <c r="C3045" i="59"/>
  <c r="D3045" i="59"/>
  <c r="H3045" i="59" s="1"/>
  <c r="G3039" i="59"/>
  <c r="H3039" i="59"/>
  <c r="C3029" i="59"/>
  <c r="D3029" i="59"/>
  <c r="H3029" i="59" s="1"/>
  <c r="I3029" i="59"/>
  <c r="G3023" i="59"/>
  <c r="H3023" i="59"/>
  <c r="C3013" i="59"/>
  <c r="D3013" i="59"/>
  <c r="H3013" i="59" s="1"/>
  <c r="G3007" i="59"/>
  <c r="H3007" i="59"/>
  <c r="C2997" i="59"/>
  <c r="D2997" i="59"/>
  <c r="H2997" i="59" s="1"/>
  <c r="G2991" i="59"/>
  <c r="H2991" i="59"/>
  <c r="C2981" i="59"/>
  <c r="D2981" i="59"/>
  <c r="H2981" i="59" s="1"/>
  <c r="G2975" i="59"/>
  <c r="H2975" i="59"/>
  <c r="C2965" i="59"/>
  <c r="D2965" i="59"/>
  <c r="I2965" i="59" s="1"/>
  <c r="C2953" i="59"/>
  <c r="D2953" i="59"/>
  <c r="H2953" i="59" s="1"/>
  <c r="F2947" i="59"/>
  <c r="H2947" i="59"/>
  <c r="F2943" i="59"/>
  <c r="G2943" i="59"/>
  <c r="H2943" i="59"/>
  <c r="E2939" i="59"/>
  <c r="C2917" i="59"/>
  <c r="D2917" i="59"/>
  <c r="I2917" i="59" s="1"/>
  <c r="D2912" i="59"/>
  <c r="C2912" i="59"/>
  <c r="F2902" i="59"/>
  <c r="G2902" i="59"/>
  <c r="H2902" i="59"/>
  <c r="I2902" i="59"/>
  <c r="D2900" i="59"/>
  <c r="F2898" i="59"/>
  <c r="G2898" i="59"/>
  <c r="E2898" i="59"/>
  <c r="H2898" i="59"/>
  <c r="C2889" i="59"/>
  <c r="D2889" i="59"/>
  <c r="F2883" i="59"/>
  <c r="H2883" i="59"/>
  <c r="F2879" i="59"/>
  <c r="G2879" i="59"/>
  <c r="H2879" i="59"/>
  <c r="E2875" i="59"/>
  <c r="C2853" i="59"/>
  <c r="D2853" i="59"/>
  <c r="I2853" i="59" s="1"/>
  <c r="D2848" i="59"/>
  <c r="G2848" i="59" s="1"/>
  <c r="C2848" i="59"/>
  <c r="F2838" i="59"/>
  <c r="G2838" i="59"/>
  <c r="H2838" i="59"/>
  <c r="I2838" i="59"/>
  <c r="D2836" i="59"/>
  <c r="I2836" i="59" s="1"/>
  <c r="F2836" i="59"/>
  <c r="G2836" i="59"/>
  <c r="F2834" i="59"/>
  <c r="G2834" i="59"/>
  <c r="E2834" i="59"/>
  <c r="H2834" i="59"/>
  <c r="C2825" i="59"/>
  <c r="D2825" i="59"/>
  <c r="F2825" i="59" s="1"/>
  <c r="H2825" i="59"/>
  <c r="F2819" i="59"/>
  <c r="H2819" i="59"/>
  <c r="F2815" i="59"/>
  <c r="G2815" i="59"/>
  <c r="H2815" i="59"/>
  <c r="E2811" i="59"/>
  <c r="C2789" i="59"/>
  <c r="D2789" i="59"/>
  <c r="I2789" i="59" s="1"/>
  <c r="D2784" i="59"/>
  <c r="G2784" i="59" s="1"/>
  <c r="C2784" i="59"/>
  <c r="F2784" i="59"/>
  <c r="F2774" i="59"/>
  <c r="G2774" i="59"/>
  <c r="H2774" i="59"/>
  <c r="I2774" i="59"/>
  <c r="D2772" i="59"/>
  <c r="H2772" i="59" s="1"/>
  <c r="F2770" i="59"/>
  <c r="G2770" i="59"/>
  <c r="E2770" i="59"/>
  <c r="H2770" i="59"/>
  <c r="C2761" i="59"/>
  <c r="D2761" i="59"/>
  <c r="F2755" i="59"/>
  <c r="H2755" i="59"/>
  <c r="F2751" i="59"/>
  <c r="G2751" i="59"/>
  <c r="H2751" i="59"/>
  <c r="E2747" i="59"/>
  <c r="C2725" i="59"/>
  <c r="D2725" i="59"/>
  <c r="I2725" i="59" s="1"/>
  <c r="D2720" i="59"/>
  <c r="G2720" i="59" s="1"/>
  <c r="C2720" i="59"/>
  <c r="F2710" i="59"/>
  <c r="G2710" i="59"/>
  <c r="H2710" i="59"/>
  <c r="I2710" i="59"/>
  <c r="D2708" i="59"/>
  <c r="I2708" i="59" s="1"/>
  <c r="E2708" i="59"/>
  <c r="G2708" i="59"/>
  <c r="F2706" i="59"/>
  <c r="G2706" i="59"/>
  <c r="E2706" i="59"/>
  <c r="H2706" i="59"/>
  <c r="C2697" i="59"/>
  <c r="D2697" i="59"/>
  <c r="H2697" i="59" s="1"/>
  <c r="F2691" i="59"/>
  <c r="H2691" i="59"/>
  <c r="E2683" i="59"/>
  <c r="C2661" i="59"/>
  <c r="D2661" i="59"/>
  <c r="I2661" i="59" s="1"/>
  <c r="H2661" i="59"/>
  <c r="D2656" i="59"/>
  <c r="G2656" i="59" s="1"/>
  <c r="C2656" i="59"/>
  <c r="E2656" i="59" s="1"/>
  <c r="G2646" i="59"/>
  <c r="D2644" i="59"/>
  <c r="H2644" i="59" s="1"/>
  <c r="F2642" i="59"/>
  <c r="G2642" i="59"/>
  <c r="E2642" i="59"/>
  <c r="H2642" i="59"/>
  <c r="C2633" i="59"/>
  <c r="D2633" i="59"/>
  <c r="F2627" i="59"/>
  <c r="H2627" i="59"/>
  <c r="F2623" i="59"/>
  <c r="G2623" i="59"/>
  <c r="H2623" i="59"/>
  <c r="E2619" i="59"/>
  <c r="C2597" i="59"/>
  <c r="D2597" i="59"/>
  <c r="I2597" i="59" s="1"/>
  <c r="D2592" i="59"/>
  <c r="G2592" i="59" s="1"/>
  <c r="C2592" i="59"/>
  <c r="F2582" i="59"/>
  <c r="G2582" i="59"/>
  <c r="H2582" i="59"/>
  <c r="I2582" i="59"/>
  <c r="D2580" i="59"/>
  <c r="I2580" i="59" s="1"/>
  <c r="F2578" i="59"/>
  <c r="G2578" i="59"/>
  <c r="E2578" i="59"/>
  <c r="H2578" i="59"/>
  <c r="C2569" i="59"/>
  <c r="D2569" i="59"/>
  <c r="H2569" i="59" s="1"/>
  <c r="F2563" i="59"/>
  <c r="H2563" i="59"/>
  <c r="H2559" i="59"/>
  <c r="E2555" i="59"/>
  <c r="C2533" i="59"/>
  <c r="D2533" i="59"/>
  <c r="I2533" i="59" s="1"/>
  <c r="D2528" i="59"/>
  <c r="C2528" i="59"/>
  <c r="F2518" i="59"/>
  <c r="G2518" i="59"/>
  <c r="H2518" i="59"/>
  <c r="I2518" i="59"/>
  <c r="D2516" i="59"/>
  <c r="H2516" i="59" s="1"/>
  <c r="F2514" i="59"/>
  <c r="G2514" i="59"/>
  <c r="E2514" i="59"/>
  <c r="H2514" i="59"/>
  <c r="C2505" i="59"/>
  <c r="D2505" i="59"/>
  <c r="F2499" i="59"/>
  <c r="H2499" i="59"/>
  <c r="F2495" i="59"/>
  <c r="G2495" i="59"/>
  <c r="H2495" i="59"/>
  <c r="E2491" i="59"/>
  <c r="C2469" i="59"/>
  <c r="D2469" i="59"/>
  <c r="I2469" i="59" s="1"/>
  <c r="D2464" i="59"/>
  <c r="G2464" i="59" s="1"/>
  <c r="C2464" i="59"/>
  <c r="F2454" i="59"/>
  <c r="G2454" i="59"/>
  <c r="H2454" i="59"/>
  <c r="I2454" i="59"/>
  <c r="D2452" i="59"/>
  <c r="G2452" i="59" s="1"/>
  <c r="F2450" i="59"/>
  <c r="G2450" i="59"/>
  <c r="E2450" i="59"/>
  <c r="H2450" i="59"/>
  <c r="C2441" i="59"/>
  <c r="D2441" i="59"/>
  <c r="H2441" i="59" s="1"/>
  <c r="F2435" i="59"/>
  <c r="H2435" i="59"/>
  <c r="F2431" i="59"/>
  <c r="G2431" i="59"/>
  <c r="H2431" i="59"/>
  <c r="E2427" i="59"/>
  <c r="C2405" i="59"/>
  <c r="D2405" i="59"/>
  <c r="I2405" i="59" s="1"/>
  <c r="H2405" i="59"/>
  <c r="D2400" i="59"/>
  <c r="G2400" i="59" s="1"/>
  <c r="C2400" i="59"/>
  <c r="F2400" i="59"/>
  <c r="H2390" i="59"/>
  <c r="I2390" i="59"/>
  <c r="D2388" i="59"/>
  <c r="H2388" i="59" s="1"/>
  <c r="F2388" i="59"/>
  <c r="F2386" i="59"/>
  <c r="G2386" i="59"/>
  <c r="E2386" i="59"/>
  <c r="H2386" i="59"/>
  <c r="C2377" i="59"/>
  <c r="D2377" i="59"/>
  <c r="F2371" i="59"/>
  <c r="H2371" i="59"/>
  <c r="F2367" i="59"/>
  <c r="G2367" i="59"/>
  <c r="H2367" i="59"/>
  <c r="E2363" i="59"/>
  <c r="C2341" i="59"/>
  <c r="D2341" i="59"/>
  <c r="I2341" i="59" s="1"/>
  <c r="D2336" i="59"/>
  <c r="G2336" i="59" s="1"/>
  <c r="C2336" i="59"/>
  <c r="F2326" i="59"/>
  <c r="G2326" i="59"/>
  <c r="H2326" i="59"/>
  <c r="I2326" i="59"/>
  <c r="D2324" i="59"/>
  <c r="I2324" i="59" s="1"/>
  <c r="F2324" i="59"/>
  <c r="F2322" i="59"/>
  <c r="G2322" i="59"/>
  <c r="E2322" i="59"/>
  <c r="H2322" i="59"/>
  <c r="C2313" i="59"/>
  <c r="D2313" i="59"/>
  <c r="F2313" i="59" s="1"/>
  <c r="F2303" i="59"/>
  <c r="G2303" i="59"/>
  <c r="H2303" i="59"/>
  <c r="E2299" i="59"/>
  <c r="C2277" i="59"/>
  <c r="D2277" i="59"/>
  <c r="I2277" i="59" s="1"/>
  <c r="D2272" i="59"/>
  <c r="G2272" i="59" s="1"/>
  <c r="C2272" i="59"/>
  <c r="F2262" i="59"/>
  <c r="G2262" i="59"/>
  <c r="H2262" i="59"/>
  <c r="I2262" i="59"/>
  <c r="D2260" i="59"/>
  <c r="H2260" i="59" s="1"/>
  <c r="F2258" i="59"/>
  <c r="G2258" i="59"/>
  <c r="E2258" i="59"/>
  <c r="H2258" i="59"/>
  <c r="C2249" i="59"/>
  <c r="D2249" i="59"/>
  <c r="F2243" i="59"/>
  <c r="H2243" i="59"/>
  <c r="F2239" i="59"/>
  <c r="G2239" i="59"/>
  <c r="H2239" i="59"/>
  <c r="E2235" i="59"/>
  <c r="C2213" i="59"/>
  <c r="D2213" i="59"/>
  <c r="I2213" i="59" s="1"/>
  <c r="D2208" i="59"/>
  <c r="G2208" i="59" s="1"/>
  <c r="C2208" i="59"/>
  <c r="F2198" i="59"/>
  <c r="G2198" i="59"/>
  <c r="H2198" i="59"/>
  <c r="I2198" i="59"/>
  <c r="D2196" i="59"/>
  <c r="I2196" i="59" s="1"/>
  <c r="F2194" i="59"/>
  <c r="G2194" i="59"/>
  <c r="E2194" i="59"/>
  <c r="H2194" i="59"/>
  <c r="C2185" i="59"/>
  <c r="D2185" i="59"/>
  <c r="H2185" i="59" s="1"/>
  <c r="F2179" i="59"/>
  <c r="H2179" i="59"/>
  <c r="F2175" i="59"/>
  <c r="G2175" i="59"/>
  <c r="H2175" i="59"/>
  <c r="C2149" i="59"/>
  <c r="D2149" i="59"/>
  <c r="I2149" i="59" s="1"/>
  <c r="D2144" i="59"/>
  <c r="G2144" i="59" s="1"/>
  <c r="C2144" i="59"/>
  <c r="F2134" i="59"/>
  <c r="G2134" i="59"/>
  <c r="H2134" i="59"/>
  <c r="I2134" i="59"/>
  <c r="D2132" i="59"/>
  <c r="H2132" i="59" s="1"/>
  <c r="F2130" i="59"/>
  <c r="G2130" i="59"/>
  <c r="E2130" i="59"/>
  <c r="H2130" i="59"/>
  <c r="C2121" i="59"/>
  <c r="D2121" i="59"/>
  <c r="F2115" i="59"/>
  <c r="H2115" i="59"/>
  <c r="F2111" i="59"/>
  <c r="G2111" i="59"/>
  <c r="H2111" i="59"/>
  <c r="E2107" i="59"/>
  <c r="C2085" i="59"/>
  <c r="D2085" i="59"/>
  <c r="I2085" i="59" s="1"/>
  <c r="D2080" i="59"/>
  <c r="G2080" i="59" s="1"/>
  <c r="C2080" i="59"/>
  <c r="F2070" i="59"/>
  <c r="G2070" i="59"/>
  <c r="H2070" i="59"/>
  <c r="I2070" i="59"/>
  <c r="D2068" i="59"/>
  <c r="F2066" i="59"/>
  <c r="G2066" i="59"/>
  <c r="E2066" i="59"/>
  <c r="H2066" i="59"/>
  <c r="C2057" i="59"/>
  <c r="D2057" i="59"/>
  <c r="F2051" i="59"/>
  <c r="H2051" i="59"/>
  <c r="F2047" i="59"/>
  <c r="G2047" i="59"/>
  <c r="H2047" i="59"/>
  <c r="E2043" i="59"/>
  <c r="C2021" i="59"/>
  <c r="D2021" i="59"/>
  <c r="I2021" i="59" s="1"/>
  <c r="D2016" i="59"/>
  <c r="G2016" i="59" s="1"/>
  <c r="C2016" i="59"/>
  <c r="F2006" i="59"/>
  <c r="G2006" i="59"/>
  <c r="H2006" i="59"/>
  <c r="I2006" i="59"/>
  <c r="D2004" i="59"/>
  <c r="H2004" i="59" s="1"/>
  <c r="F2002" i="59"/>
  <c r="G2002" i="59"/>
  <c r="E2002" i="59"/>
  <c r="H2002" i="59"/>
  <c r="C1993" i="59"/>
  <c r="D1993" i="59"/>
  <c r="F1987" i="59"/>
  <c r="H1987" i="59"/>
  <c r="F1983" i="59"/>
  <c r="G1983" i="59"/>
  <c r="H1983" i="59"/>
  <c r="E1979" i="59"/>
  <c r="C1957" i="59"/>
  <c r="D1957" i="59"/>
  <c r="I1957" i="59" s="1"/>
  <c r="D1952" i="59"/>
  <c r="G1952" i="59" s="1"/>
  <c r="C1952" i="59"/>
  <c r="F1942" i="59"/>
  <c r="G1942" i="59"/>
  <c r="H1942" i="59"/>
  <c r="I1942" i="59"/>
  <c r="D1940" i="59"/>
  <c r="I1940" i="59" s="1"/>
  <c r="F1938" i="59"/>
  <c r="C1929" i="59"/>
  <c r="D1929" i="59"/>
  <c r="H1929" i="59" s="1"/>
  <c r="F1923" i="59"/>
  <c r="H1923" i="59"/>
  <c r="F1919" i="59"/>
  <c r="G1919" i="59"/>
  <c r="H1919" i="59"/>
  <c r="E1915" i="59"/>
  <c r="C1893" i="59"/>
  <c r="D1893" i="59"/>
  <c r="I1893" i="59" s="1"/>
  <c r="D1888" i="59"/>
  <c r="C1888" i="59"/>
  <c r="G1878" i="59"/>
  <c r="D1876" i="59"/>
  <c r="H1876" i="59" s="1"/>
  <c r="F1876" i="59"/>
  <c r="F1874" i="59"/>
  <c r="G1874" i="59"/>
  <c r="E1874" i="59"/>
  <c r="H1874" i="59"/>
  <c r="C1865" i="59"/>
  <c r="D1865" i="59"/>
  <c r="F1859" i="59"/>
  <c r="H1859" i="59"/>
  <c r="C1855" i="59"/>
  <c r="D1855" i="59"/>
  <c r="H1855" i="59" s="1"/>
  <c r="F1855" i="59"/>
  <c r="F1846" i="59"/>
  <c r="G1846" i="59"/>
  <c r="H1846" i="59"/>
  <c r="I1846" i="59"/>
  <c r="C1832" i="59"/>
  <c r="D1832" i="59"/>
  <c r="I1832" i="59" s="1"/>
  <c r="D1807" i="59"/>
  <c r="H1807" i="59" s="1"/>
  <c r="F1797" i="59"/>
  <c r="E1797" i="59"/>
  <c r="H1797" i="59"/>
  <c r="I1797" i="59"/>
  <c r="D1767" i="59"/>
  <c r="C1767" i="59"/>
  <c r="E1767" i="59" s="1"/>
  <c r="C1760" i="59"/>
  <c r="D1760" i="59"/>
  <c r="H1760" i="59" s="1"/>
  <c r="E1750" i="59"/>
  <c r="I1750" i="59"/>
  <c r="F1750" i="59"/>
  <c r="H1750" i="59"/>
  <c r="E1742" i="59"/>
  <c r="I1742" i="59"/>
  <c r="F1742" i="59"/>
  <c r="H1742" i="59"/>
  <c r="G1742" i="59"/>
  <c r="F1709" i="59"/>
  <c r="E1709" i="59"/>
  <c r="H1709" i="59"/>
  <c r="C1704" i="59"/>
  <c r="D1704" i="59"/>
  <c r="I1704" i="59" s="1"/>
  <c r="D1679" i="59"/>
  <c r="I1679" i="59" s="1"/>
  <c r="G1679" i="59"/>
  <c r="F1669" i="59"/>
  <c r="E1669" i="59"/>
  <c r="H1669" i="59"/>
  <c r="I1669" i="59"/>
  <c r="D1639" i="59"/>
  <c r="H1639" i="59" s="1"/>
  <c r="C1639" i="59"/>
  <c r="C1632" i="59"/>
  <c r="D1632" i="59"/>
  <c r="H1632" i="59" s="1"/>
  <c r="E1622" i="59"/>
  <c r="I1622" i="59"/>
  <c r="F1622" i="59"/>
  <c r="H1622" i="59"/>
  <c r="E1614" i="59"/>
  <c r="I1614" i="59"/>
  <c r="F1614" i="59"/>
  <c r="H1614" i="59"/>
  <c r="G1614" i="59"/>
  <c r="D1583" i="59"/>
  <c r="E1583" i="59" s="1"/>
  <c r="C1568" i="59"/>
  <c r="D1568" i="59"/>
  <c r="H1568" i="59" s="1"/>
  <c r="E1558" i="59"/>
  <c r="I1558" i="59"/>
  <c r="E1550" i="59"/>
  <c r="I1550" i="59"/>
  <c r="F1550" i="59"/>
  <c r="H1550" i="59"/>
  <c r="G1550" i="59"/>
  <c r="D1519" i="59"/>
  <c r="C1504" i="59"/>
  <c r="D1504" i="59"/>
  <c r="H1504" i="59" s="1"/>
  <c r="I1504" i="59"/>
  <c r="E1494" i="59"/>
  <c r="I1494" i="59"/>
  <c r="F1494" i="59"/>
  <c r="H1494" i="59"/>
  <c r="F1487" i="59"/>
  <c r="H1487" i="59"/>
  <c r="I1487" i="59"/>
  <c r="D1458" i="59"/>
  <c r="F1458" i="59" s="1"/>
  <c r="C1458" i="59"/>
  <c r="C1411" i="59"/>
  <c r="D1411" i="59"/>
  <c r="F1408" i="59"/>
  <c r="G1408" i="59"/>
  <c r="H1408" i="59"/>
  <c r="E1408" i="59"/>
  <c r="I1408" i="59"/>
  <c r="C1399" i="59"/>
  <c r="D1399" i="59"/>
  <c r="G1399" i="59" s="1"/>
  <c r="F1397" i="59"/>
  <c r="G1397" i="59"/>
  <c r="H1397" i="59"/>
  <c r="H1387" i="59"/>
  <c r="F1387" i="59"/>
  <c r="H1363" i="59"/>
  <c r="I1363" i="59"/>
  <c r="H1333" i="59"/>
  <c r="C1325" i="59"/>
  <c r="D1325" i="59"/>
  <c r="D1266" i="59"/>
  <c r="H1266" i="59" s="1"/>
  <c r="C1266" i="59"/>
  <c r="G1201" i="59"/>
  <c r="F1201" i="59"/>
  <c r="F1183" i="59"/>
  <c r="H1183" i="59"/>
  <c r="I1183" i="59"/>
  <c r="D1161" i="59"/>
  <c r="F1161" i="59" s="1"/>
  <c r="H1161" i="59"/>
  <c r="C1161" i="59"/>
  <c r="F1101" i="59"/>
  <c r="H1101" i="59"/>
  <c r="G1101" i="59"/>
  <c r="D1022" i="59"/>
  <c r="H1022" i="59" s="1"/>
  <c r="F1022" i="59"/>
  <c r="G1022" i="59"/>
  <c r="C1022" i="59"/>
  <c r="C640" i="59"/>
  <c r="D640" i="59"/>
  <c r="H640" i="59" s="1"/>
  <c r="D1353" i="59"/>
  <c r="F1353" i="59" s="1"/>
  <c r="D1326" i="59"/>
  <c r="G1326" i="59" s="1"/>
  <c r="F1317" i="59"/>
  <c r="G1317" i="59"/>
  <c r="D1305" i="59"/>
  <c r="C1305" i="59"/>
  <c r="F1300" i="59"/>
  <c r="E1300" i="59"/>
  <c r="G1300" i="59"/>
  <c r="H1300" i="59"/>
  <c r="I1300" i="59"/>
  <c r="C1287" i="59"/>
  <c r="D1287" i="59"/>
  <c r="G1287" i="59" s="1"/>
  <c r="D1282" i="59"/>
  <c r="G1282" i="59" s="1"/>
  <c r="C1282" i="59"/>
  <c r="F1282" i="59"/>
  <c r="C1271" i="59"/>
  <c r="D1271" i="59"/>
  <c r="F1271" i="59" s="1"/>
  <c r="C1267" i="59"/>
  <c r="E1267" i="59" s="1"/>
  <c r="G1267" i="59"/>
  <c r="F1267" i="59"/>
  <c r="H1267" i="59"/>
  <c r="I1267" i="59"/>
  <c r="H1259" i="59"/>
  <c r="F1259" i="59"/>
  <c r="C1219" i="59"/>
  <c r="E1219" i="59"/>
  <c r="D1219" i="59"/>
  <c r="I1219" i="59" s="1"/>
  <c r="D1198" i="59"/>
  <c r="H1198" i="59" s="1"/>
  <c r="F1189" i="59"/>
  <c r="G1189" i="59"/>
  <c r="D1177" i="59"/>
  <c r="H1177" i="59" s="1"/>
  <c r="C1177" i="59"/>
  <c r="F1172" i="59"/>
  <c r="E1172" i="59"/>
  <c r="G1172" i="59"/>
  <c r="H1172" i="59"/>
  <c r="I1172" i="59"/>
  <c r="C1159" i="59"/>
  <c r="D1159" i="59"/>
  <c r="I1159" i="59" s="1"/>
  <c r="D1154" i="59"/>
  <c r="I1154" i="59" s="1"/>
  <c r="C1154" i="59"/>
  <c r="C1143" i="59"/>
  <c r="D1143" i="59"/>
  <c r="F1143" i="59" s="1"/>
  <c r="C1139" i="59"/>
  <c r="E1139" i="59" s="1"/>
  <c r="G1139" i="59"/>
  <c r="F1139" i="59"/>
  <c r="H1139" i="59"/>
  <c r="I1139" i="59"/>
  <c r="H1131" i="59"/>
  <c r="F1131" i="59"/>
  <c r="F1117" i="59"/>
  <c r="H1117" i="59"/>
  <c r="F1100" i="59"/>
  <c r="G1100" i="59"/>
  <c r="E1100" i="59"/>
  <c r="H1100" i="59"/>
  <c r="F1088" i="59"/>
  <c r="G1088" i="59"/>
  <c r="H1088" i="59"/>
  <c r="I1088" i="59"/>
  <c r="E1088" i="59"/>
  <c r="F1053" i="59"/>
  <c r="H1053" i="59"/>
  <c r="F1036" i="59"/>
  <c r="G1036" i="59"/>
  <c r="E1036" i="59"/>
  <c r="H1036" i="59"/>
  <c r="F1024" i="59"/>
  <c r="G1024" i="59"/>
  <c r="H1024" i="59"/>
  <c r="I1024" i="59"/>
  <c r="E1024" i="59"/>
  <c r="F989" i="59"/>
  <c r="H989" i="59"/>
  <c r="F972" i="59"/>
  <c r="G972" i="59"/>
  <c r="E972" i="59"/>
  <c r="H972" i="59"/>
  <c r="F960" i="59"/>
  <c r="E960" i="59"/>
  <c r="F925" i="59"/>
  <c r="H925" i="59"/>
  <c r="D900" i="59"/>
  <c r="H900" i="59" s="1"/>
  <c r="C900" i="59"/>
  <c r="D891" i="59"/>
  <c r="H891" i="59" s="1"/>
  <c r="F891" i="59"/>
  <c r="C891" i="59"/>
  <c r="F882" i="59"/>
  <c r="G882" i="59"/>
  <c r="H882" i="59"/>
  <c r="I882" i="59"/>
  <c r="E882" i="59"/>
  <c r="D868" i="59"/>
  <c r="H868" i="59" s="1"/>
  <c r="C868" i="59"/>
  <c r="E868" i="59" s="1"/>
  <c r="D859" i="59"/>
  <c r="H859" i="59" s="1"/>
  <c r="F859" i="59"/>
  <c r="C859" i="59"/>
  <c r="E859" i="59" s="1"/>
  <c r="F850" i="59"/>
  <c r="G850" i="59"/>
  <c r="H850" i="59"/>
  <c r="I850" i="59"/>
  <c r="E850" i="59"/>
  <c r="C808" i="59"/>
  <c r="G808" i="59"/>
  <c r="D808" i="59"/>
  <c r="H808" i="59" s="1"/>
  <c r="F808" i="59"/>
  <c r="I808" i="59"/>
  <c r="D775" i="59"/>
  <c r="I775" i="59" s="1"/>
  <c r="F775" i="59"/>
  <c r="C775" i="59"/>
  <c r="E775" i="59" s="1"/>
  <c r="F749" i="59"/>
  <c r="E749" i="59"/>
  <c r="H749" i="59"/>
  <c r="C744" i="59"/>
  <c r="D744" i="59"/>
  <c r="I744" i="59" s="1"/>
  <c r="D719" i="59"/>
  <c r="I719" i="59" s="1"/>
  <c r="C719" i="59"/>
  <c r="C672" i="59"/>
  <c r="D672" i="59"/>
  <c r="H672" i="59" s="1"/>
  <c r="D634" i="59"/>
  <c r="F634" i="59" s="1"/>
  <c r="I634" i="59"/>
  <c r="C634" i="59"/>
  <c r="E634" i="59" s="1"/>
  <c r="G634" i="59"/>
  <c r="H634" i="59"/>
  <c r="H631" i="59"/>
  <c r="F631" i="59"/>
  <c r="H539" i="59"/>
  <c r="F539" i="59"/>
  <c r="I539" i="59"/>
  <c r="C499" i="59"/>
  <c r="D499" i="59"/>
  <c r="G499" i="59" s="1"/>
  <c r="I499" i="59"/>
  <c r="G497" i="59"/>
  <c r="H497" i="59"/>
  <c r="F20" i="59"/>
  <c r="G20" i="59"/>
  <c r="I20" i="59"/>
  <c r="E20" i="59"/>
  <c r="H20" i="59"/>
  <c r="D3048" i="59"/>
  <c r="H3048" i="59" s="1"/>
  <c r="E3043" i="59"/>
  <c r="I3043" i="59"/>
  <c r="C3037" i="59"/>
  <c r="E3037" i="59" s="1"/>
  <c r="G3037" i="59"/>
  <c r="D3032" i="59"/>
  <c r="H3032" i="59" s="1"/>
  <c r="E3027" i="59"/>
  <c r="I3027" i="59"/>
  <c r="C3021" i="59"/>
  <c r="E3021" i="59" s="1"/>
  <c r="G3021" i="59"/>
  <c r="D3016" i="59"/>
  <c r="H3016" i="59" s="1"/>
  <c r="E3011" i="59"/>
  <c r="I3011" i="59"/>
  <c r="C3005" i="59"/>
  <c r="E3005" i="59" s="1"/>
  <c r="G3005" i="59"/>
  <c r="D3000" i="59"/>
  <c r="H3000" i="59" s="1"/>
  <c r="I2995" i="59"/>
  <c r="C2989" i="59"/>
  <c r="E2989" i="59" s="1"/>
  <c r="G2989" i="59"/>
  <c r="D2984" i="59"/>
  <c r="H2984" i="59" s="1"/>
  <c r="E2979" i="59"/>
  <c r="I2979" i="59"/>
  <c r="C2973" i="59"/>
  <c r="E2973" i="59" s="1"/>
  <c r="G2973" i="59"/>
  <c r="D2968" i="59"/>
  <c r="H2968" i="59" s="1"/>
  <c r="I2963" i="59"/>
  <c r="E2959" i="59"/>
  <c r="C2957" i="59"/>
  <c r="D2957" i="59"/>
  <c r="H2957" i="59" s="1"/>
  <c r="F2954" i="59"/>
  <c r="G2954" i="59"/>
  <c r="D2952" i="59"/>
  <c r="F2952" i="59" s="1"/>
  <c r="E2943" i="59"/>
  <c r="C2941" i="59"/>
  <c r="D2941" i="59"/>
  <c r="H2941" i="59" s="1"/>
  <c r="F2938" i="59"/>
  <c r="G2938" i="59"/>
  <c r="D2936" i="59"/>
  <c r="F2936" i="59" s="1"/>
  <c r="E2927" i="59"/>
  <c r="C2925" i="59"/>
  <c r="D2925" i="59"/>
  <c r="H2925" i="59" s="1"/>
  <c r="F2922" i="59"/>
  <c r="G2922" i="59"/>
  <c r="D2920" i="59"/>
  <c r="F2920" i="59" s="1"/>
  <c r="E2911" i="59"/>
  <c r="C2909" i="59"/>
  <c r="D2909" i="59"/>
  <c r="H2909" i="59" s="1"/>
  <c r="F2906" i="59"/>
  <c r="G2906" i="59"/>
  <c r="D2904" i="59"/>
  <c r="F2904" i="59" s="1"/>
  <c r="E2895" i="59"/>
  <c r="C2893" i="59"/>
  <c r="D2893" i="59"/>
  <c r="H2893" i="59" s="1"/>
  <c r="F2890" i="59"/>
  <c r="G2890" i="59"/>
  <c r="D2888" i="59"/>
  <c r="C2877" i="59"/>
  <c r="D2877" i="59"/>
  <c r="H2877" i="59" s="1"/>
  <c r="F2874" i="59"/>
  <c r="G2874" i="59"/>
  <c r="D2872" i="59"/>
  <c r="F2872" i="59" s="1"/>
  <c r="E2863" i="59"/>
  <c r="C2861" i="59"/>
  <c r="D2861" i="59"/>
  <c r="H2861" i="59" s="1"/>
  <c r="F2858" i="59"/>
  <c r="D2856" i="59"/>
  <c r="F2856" i="59" s="1"/>
  <c r="C2845" i="59"/>
  <c r="D2845" i="59"/>
  <c r="H2845" i="59" s="1"/>
  <c r="D2840" i="59"/>
  <c r="E2831" i="59"/>
  <c r="C2829" i="59"/>
  <c r="D2829" i="59"/>
  <c r="H2829" i="59" s="1"/>
  <c r="G2826" i="59"/>
  <c r="D2824" i="59"/>
  <c r="F2824" i="59" s="1"/>
  <c r="I2824" i="59"/>
  <c r="E2815" i="59"/>
  <c r="C2813" i="59"/>
  <c r="D2813" i="59"/>
  <c r="H2813" i="59" s="1"/>
  <c r="F2810" i="59"/>
  <c r="G2810" i="59"/>
  <c r="D2808" i="59"/>
  <c r="F2808" i="59" s="1"/>
  <c r="E2799" i="59"/>
  <c r="C2797" i="59"/>
  <c r="D2797" i="59"/>
  <c r="H2797" i="59" s="1"/>
  <c r="F2794" i="59"/>
  <c r="G2794" i="59"/>
  <c r="D2792" i="59"/>
  <c r="F2792" i="59" s="1"/>
  <c r="C2781" i="59"/>
  <c r="D2781" i="59"/>
  <c r="F2778" i="59"/>
  <c r="G2778" i="59"/>
  <c r="D2776" i="59"/>
  <c r="F2776" i="59" s="1"/>
  <c r="I2776" i="59"/>
  <c r="C2765" i="59"/>
  <c r="D2765" i="59"/>
  <c r="H2765" i="59" s="1"/>
  <c r="F2762" i="59"/>
  <c r="G2762" i="59"/>
  <c r="D2760" i="59"/>
  <c r="F2760" i="59" s="1"/>
  <c r="E2751" i="59"/>
  <c r="C2749" i="59"/>
  <c r="D2749" i="59"/>
  <c r="H2749" i="59" s="1"/>
  <c r="F2746" i="59"/>
  <c r="G2746" i="59"/>
  <c r="D2744" i="59"/>
  <c r="F2744" i="59" s="1"/>
  <c r="E2735" i="59"/>
  <c r="C2733" i="59"/>
  <c r="D2733" i="59"/>
  <c r="H2733" i="59" s="1"/>
  <c r="F2730" i="59"/>
  <c r="G2730" i="59"/>
  <c r="D2728" i="59"/>
  <c r="F2728" i="59" s="1"/>
  <c r="E2719" i="59"/>
  <c r="C2717" i="59"/>
  <c r="D2717" i="59"/>
  <c r="H2717" i="59" s="1"/>
  <c r="F2714" i="59"/>
  <c r="G2714" i="59"/>
  <c r="D2712" i="59"/>
  <c r="F2712" i="59" s="1"/>
  <c r="E2703" i="59"/>
  <c r="C2701" i="59"/>
  <c r="D2701" i="59"/>
  <c r="F2698" i="59"/>
  <c r="G2698" i="59"/>
  <c r="D2696" i="59"/>
  <c r="E2687" i="59"/>
  <c r="C2685" i="59"/>
  <c r="D2685" i="59"/>
  <c r="H2685" i="59" s="1"/>
  <c r="F2682" i="59"/>
  <c r="G2682" i="59"/>
  <c r="D2680" i="59"/>
  <c r="F2680" i="59" s="1"/>
  <c r="E2671" i="59"/>
  <c r="C2669" i="59"/>
  <c r="D2669" i="59"/>
  <c r="F2666" i="59"/>
  <c r="G2666" i="59"/>
  <c r="D2664" i="59"/>
  <c r="C2653" i="59"/>
  <c r="D2653" i="59"/>
  <c r="F2650" i="59"/>
  <c r="G2650" i="59"/>
  <c r="D2648" i="59"/>
  <c r="E2639" i="59"/>
  <c r="C2637" i="59"/>
  <c r="D2637" i="59"/>
  <c r="H2637" i="59" s="1"/>
  <c r="F2634" i="59"/>
  <c r="G2634" i="59"/>
  <c r="D2632" i="59"/>
  <c r="F2632" i="59" s="1"/>
  <c r="I2632" i="59"/>
  <c r="E2623" i="59"/>
  <c r="C2621" i="59"/>
  <c r="D2621" i="59"/>
  <c r="H2621" i="59" s="1"/>
  <c r="F2618" i="59"/>
  <c r="D2616" i="59"/>
  <c r="F2616" i="59" s="1"/>
  <c r="E2607" i="59"/>
  <c r="C2605" i="59"/>
  <c r="D2605" i="59"/>
  <c r="H2605" i="59" s="1"/>
  <c r="F2602" i="59"/>
  <c r="G2602" i="59"/>
  <c r="D2600" i="59"/>
  <c r="C2589" i="59"/>
  <c r="D2589" i="59"/>
  <c r="H2589" i="59" s="1"/>
  <c r="F2586" i="59"/>
  <c r="G2586" i="59"/>
  <c r="D2584" i="59"/>
  <c r="F2584" i="59" s="1"/>
  <c r="E2575" i="59"/>
  <c r="C2573" i="59"/>
  <c r="D2573" i="59"/>
  <c r="H2573" i="59" s="1"/>
  <c r="F2570" i="59"/>
  <c r="G2570" i="59"/>
  <c r="D2568" i="59"/>
  <c r="F2568" i="59" s="1"/>
  <c r="C2557" i="59"/>
  <c r="D2557" i="59"/>
  <c r="F2554" i="59"/>
  <c r="G2554" i="59"/>
  <c r="D2552" i="59"/>
  <c r="F2552" i="59" s="1"/>
  <c r="E2543" i="59"/>
  <c r="C2541" i="59"/>
  <c r="D2541" i="59"/>
  <c r="H2541" i="59" s="1"/>
  <c r="G2538" i="59"/>
  <c r="D2536" i="59"/>
  <c r="F2536" i="59" s="1"/>
  <c r="E2527" i="59"/>
  <c r="C2525" i="59"/>
  <c r="D2525" i="59"/>
  <c r="H2525" i="59" s="1"/>
  <c r="F2522" i="59"/>
  <c r="G2522" i="59"/>
  <c r="D2520" i="59"/>
  <c r="F2520" i="59" s="1"/>
  <c r="E2511" i="59"/>
  <c r="C2509" i="59"/>
  <c r="D2509" i="59"/>
  <c r="H2509" i="59" s="1"/>
  <c r="F2506" i="59"/>
  <c r="G2506" i="59"/>
  <c r="D2504" i="59"/>
  <c r="F2504" i="59" s="1"/>
  <c r="E2504" i="59"/>
  <c r="I2504" i="59"/>
  <c r="E2495" i="59"/>
  <c r="C2493" i="59"/>
  <c r="D2493" i="59"/>
  <c r="H2493" i="59" s="1"/>
  <c r="F2490" i="59"/>
  <c r="G2490" i="59"/>
  <c r="D2488" i="59"/>
  <c r="F2488" i="59" s="1"/>
  <c r="E2479" i="59"/>
  <c r="C2477" i="59"/>
  <c r="D2477" i="59"/>
  <c r="H2477" i="59" s="1"/>
  <c r="F2474" i="59"/>
  <c r="G2474" i="59"/>
  <c r="D2472" i="59"/>
  <c r="E2463" i="59"/>
  <c r="C2461" i="59"/>
  <c r="D2461" i="59"/>
  <c r="H2461" i="59" s="1"/>
  <c r="F2458" i="59"/>
  <c r="G2458" i="59"/>
  <c r="D2456" i="59"/>
  <c r="F2456" i="59" s="1"/>
  <c r="E2456" i="59"/>
  <c r="E2447" i="59"/>
  <c r="C2445" i="59"/>
  <c r="D2445" i="59"/>
  <c r="H2445" i="59" s="1"/>
  <c r="F2442" i="59"/>
  <c r="G2442" i="59"/>
  <c r="D2440" i="59"/>
  <c r="F2440" i="59" s="1"/>
  <c r="E2431" i="59"/>
  <c r="C2429" i="59"/>
  <c r="D2429" i="59"/>
  <c r="F2426" i="59"/>
  <c r="G2426" i="59"/>
  <c r="D2424" i="59"/>
  <c r="F2424" i="59" s="1"/>
  <c r="E2415" i="59"/>
  <c r="C2413" i="59"/>
  <c r="D2413" i="59"/>
  <c r="H2413" i="59" s="1"/>
  <c r="F2410" i="59"/>
  <c r="G2410" i="59"/>
  <c r="D2408" i="59"/>
  <c r="F2408" i="59" s="1"/>
  <c r="C2397" i="59"/>
  <c r="D2397" i="59"/>
  <c r="H2397" i="59" s="1"/>
  <c r="F2394" i="59"/>
  <c r="G2394" i="59"/>
  <c r="D2392" i="59"/>
  <c r="F2392" i="59" s="1"/>
  <c r="C2381" i="59"/>
  <c r="D2381" i="59"/>
  <c r="H2381" i="59" s="1"/>
  <c r="F2378" i="59"/>
  <c r="G2378" i="59"/>
  <c r="D2376" i="59"/>
  <c r="F2376" i="59" s="1"/>
  <c r="I2376" i="59"/>
  <c r="E2367" i="59"/>
  <c r="C2365" i="59"/>
  <c r="D2365" i="59"/>
  <c r="H2365" i="59" s="1"/>
  <c r="F2362" i="59"/>
  <c r="G2362" i="59"/>
  <c r="D2360" i="59"/>
  <c r="F2360" i="59" s="1"/>
  <c r="E2351" i="59"/>
  <c r="C2349" i="59"/>
  <c r="D2349" i="59"/>
  <c r="H2349" i="59" s="1"/>
  <c r="F2346" i="59"/>
  <c r="G2346" i="59"/>
  <c r="D2344" i="59"/>
  <c r="E2335" i="59"/>
  <c r="C2333" i="59"/>
  <c r="D2333" i="59"/>
  <c r="H2333" i="59" s="1"/>
  <c r="F2330" i="59"/>
  <c r="G2330" i="59"/>
  <c r="D2328" i="59"/>
  <c r="F2328" i="59" s="1"/>
  <c r="E2319" i="59"/>
  <c r="C2317" i="59"/>
  <c r="D2317" i="59"/>
  <c r="H2317" i="59" s="1"/>
  <c r="F2314" i="59"/>
  <c r="G2314" i="59"/>
  <c r="D2312" i="59"/>
  <c r="F2312" i="59" s="1"/>
  <c r="E2303" i="59"/>
  <c r="C2301" i="59"/>
  <c r="D2301" i="59"/>
  <c r="F2298" i="59"/>
  <c r="G2298" i="59"/>
  <c r="D2296" i="59"/>
  <c r="F2296" i="59" s="1"/>
  <c r="E2287" i="59"/>
  <c r="C2285" i="59"/>
  <c r="D2285" i="59"/>
  <c r="H2285" i="59" s="1"/>
  <c r="F2282" i="59"/>
  <c r="G2282" i="59"/>
  <c r="D2280" i="59"/>
  <c r="F2280" i="59" s="1"/>
  <c r="E2271" i="59"/>
  <c r="C2269" i="59"/>
  <c r="D2269" i="59"/>
  <c r="H2269" i="59" s="1"/>
  <c r="F2266" i="59"/>
  <c r="G2266" i="59"/>
  <c r="D2264" i="59"/>
  <c r="F2264" i="59" s="1"/>
  <c r="E2255" i="59"/>
  <c r="C2253" i="59"/>
  <c r="D2253" i="59"/>
  <c r="H2253" i="59" s="1"/>
  <c r="F2250" i="59"/>
  <c r="G2250" i="59"/>
  <c r="D2248" i="59"/>
  <c r="F2248" i="59" s="1"/>
  <c r="E2248" i="59"/>
  <c r="I2248" i="59"/>
  <c r="E2239" i="59"/>
  <c r="C2237" i="59"/>
  <c r="D2237" i="59"/>
  <c r="H2237" i="59" s="1"/>
  <c r="F2234" i="59"/>
  <c r="D2232" i="59"/>
  <c r="F2232" i="59" s="1"/>
  <c r="E2223" i="59"/>
  <c r="C2221" i="59"/>
  <c r="D2221" i="59"/>
  <c r="H2221" i="59" s="1"/>
  <c r="F2218" i="59"/>
  <c r="G2218" i="59"/>
  <c r="D2216" i="59"/>
  <c r="F2216" i="59" s="1"/>
  <c r="E2207" i="59"/>
  <c r="C2205" i="59"/>
  <c r="D2205" i="59"/>
  <c r="H2205" i="59" s="1"/>
  <c r="F2202" i="59"/>
  <c r="G2202" i="59"/>
  <c r="D2200" i="59"/>
  <c r="F2200" i="59" s="1"/>
  <c r="C2189" i="59"/>
  <c r="D2189" i="59"/>
  <c r="H2189" i="59" s="1"/>
  <c r="F2186" i="59"/>
  <c r="G2186" i="59"/>
  <c r="D2184" i="59"/>
  <c r="F2184" i="59" s="1"/>
  <c r="I2184" i="59"/>
  <c r="E2175" i="59"/>
  <c r="C2173" i="59"/>
  <c r="D2173" i="59"/>
  <c r="H2173" i="59" s="1"/>
  <c r="F2170" i="59"/>
  <c r="G2170" i="59"/>
  <c r="D2168" i="59"/>
  <c r="F2168" i="59" s="1"/>
  <c r="E2159" i="59"/>
  <c r="C2157" i="59"/>
  <c r="D2157" i="59"/>
  <c r="F2154" i="59"/>
  <c r="G2154" i="59"/>
  <c r="D2152" i="59"/>
  <c r="F2152" i="59" s="1"/>
  <c r="E2143" i="59"/>
  <c r="C2141" i="59"/>
  <c r="D2141" i="59"/>
  <c r="H2141" i="59" s="1"/>
  <c r="F2138" i="59"/>
  <c r="G2138" i="59"/>
  <c r="D2136" i="59"/>
  <c r="F2136" i="59" s="1"/>
  <c r="E2127" i="59"/>
  <c r="C2125" i="59"/>
  <c r="D2125" i="59"/>
  <c r="H2125" i="59" s="1"/>
  <c r="F2122" i="59"/>
  <c r="G2122" i="59"/>
  <c r="D2120" i="59"/>
  <c r="F2120" i="59" s="1"/>
  <c r="E2111" i="59"/>
  <c r="C2109" i="59"/>
  <c r="D2109" i="59"/>
  <c r="H2109" i="59" s="1"/>
  <c r="F2106" i="59"/>
  <c r="G2106" i="59"/>
  <c r="D2104" i="59"/>
  <c r="F2104" i="59" s="1"/>
  <c r="E2095" i="59"/>
  <c r="C2093" i="59"/>
  <c r="D2093" i="59"/>
  <c r="H2093" i="59" s="1"/>
  <c r="F2090" i="59"/>
  <c r="G2090" i="59"/>
  <c r="D2088" i="59"/>
  <c r="F2088" i="59" s="1"/>
  <c r="C2077" i="59"/>
  <c r="D2077" i="59"/>
  <c r="H2077" i="59" s="1"/>
  <c r="F2074" i="59"/>
  <c r="G2074" i="59"/>
  <c r="D2072" i="59"/>
  <c r="F2072" i="59" s="1"/>
  <c r="E2063" i="59"/>
  <c r="C2061" i="59"/>
  <c r="D2061" i="59"/>
  <c r="G2061" i="59" s="1"/>
  <c r="H2061" i="59"/>
  <c r="F2058" i="59"/>
  <c r="G2058" i="59"/>
  <c r="D2056" i="59"/>
  <c r="F2056" i="59" s="1"/>
  <c r="H2056" i="59"/>
  <c r="E2056" i="59"/>
  <c r="E2047" i="59"/>
  <c r="C2045" i="59"/>
  <c r="D2045" i="59"/>
  <c r="F2042" i="59"/>
  <c r="G2042" i="59"/>
  <c r="D2040" i="59"/>
  <c r="F2040" i="59" s="1"/>
  <c r="E2031" i="59"/>
  <c r="C2029" i="59"/>
  <c r="D2029" i="59"/>
  <c r="H2029" i="59" s="1"/>
  <c r="F2026" i="59"/>
  <c r="D2024" i="59"/>
  <c r="F2024" i="59" s="1"/>
  <c r="H2024" i="59"/>
  <c r="E2015" i="59"/>
  <c r="C2013" i="59"/>
  <c r="D2013" i="59"/>
  <c r="H2013" i="59"/>
  <c r="F2010" i="59"/>
  <c r="G2010" i="59"/>
  <c r="D2008" i="59"/>
  <c r="F2008" i="59" s="1"/>
  <c r="H2008" i="59"/>
  <c r="E1999" i="59"/>
  <c r="C1997" i="59"/>
  <c r="G1997" i="59"/>
  <c r="D1997" i="59"/>
  <c r="H1997" i="59" s="1"/>
  <c r="F1994" i="59"/>
  <c r="G1994" i="59"/>
  <c r="D1992" i="59"/>
  <c r="E1983" i="59"/>
  <c r="C1981" i="59"/>
  <c r="D1981" i="59"/>
  <c r="H1981" i="59" s="1"/>
  <c r="F1978" i="59"/>
  <c r="G1978" i="59"/>
  <c r="D1976" i="59"/>
  <c r="F1976" i="59" s="1"/>
  <c r="E1967" i="59"/>
  <c r="C1965" i="59"/>
  <c r="D1965" i="59"/>
  <c r="H1965" i="59" s="1"/>
  <c r="F1962" i="59"/>
  <c r="G1962" i="59"/>
  <c r="D1960" i="59"/>
  <c r="F1960" i="59" s="1"/>
  <c r="E1951" i="59"/>
  <c r="C1949" i="59"/>
  <c r="D1949" i="59"/>
  <c r="G1949" i="59" s="1"/>
  <c r="H1949" i="59"/>
  <c r="F1946" i="59"/>
  <c r="G1946" i="59"/>
  <c r="D1944" i="59"/>
  <c r="F1944" i="59" s="1"/>
  <c r="H1944" i="59"/>
  <c r="E1935" i="59"/>
  <c r="C1933" i="59"/>
  <c r="G1933" i="59"/>
  <c r="D1933" i="59"/>
  <c r="H1933" i="59" s="1"/>
  <c r="F1930" i="59"/>
  <c r="G1930" i="59"/>
  <c r="D1928" i="59"/>
  <c r="F1928" i="59" s="1"/>
  <c r="E1919" i="59"/>
  <c r="C1917" i="59"/>
  <c r="D1917" i="59"/>
  <c r="H1917" i="59" s="1"/>
  <c r="F1914" i="59"/>
  <c r="G1914" i="59"/>
  <c r="D1912" i="59"/>
  <c r="F1912" i="59" s="1"/>
  <c r="E1903" i="59"/>
  <c r="C1901" i="59"/>
  <c r="D1901" i="59"/>
  <c r="H1901" i="59" s="1"/>
  <c r="F1898" i="59"/>
  <c r="G1898" i="59"/>
  <c r="D1896" i="59"/>
  <c r="F1896" i="59" s="1"/>
  <c r="E1887" i="59"/>
  <c r="C1885" i="59"/>
  <c r="D1885" i="59"/>
  <c r="F1882" i="59"/>
  <c r="G1882" i="59"/>
  <c r="D1880" i="59"/>
  <c r="F1880" i="59" s="1"/>
  <c r="E1871" i="59"/>
  <c r="C1869" i="59"/>
  <c r="D1869" i="59"/>
  <c r="H1869" i="59" s="1"/>
  <c r="F1866" i="59"/>
  <c r="G1866" i="59"/>
  <c r="D1864" i="59"/>
  <c r="F1864" i="59" s="1"/>
  <c r="E1864" i="59"/>
  <c r="I1864" i="59"/>
  <c r="C1849" i="59"/>
  <c r="D1849" i="59"/>
  <c r="I1849" i="59"/>
  <c r="G1843" i="59"/>
  <c r="H1843" i="59"/>
  <c r="I1822" i="59"/>
  <c r="F1822" i="59"/>
  <c r="H1822" i="59"/>
  <c r="D1815" i="59"/>
  <c r="H1815" i="59" s="1"/>
  <c r="F1813" i="59"/>
  <c r="E1813" i="59"/>
  <c r="H1813" i="59"/>
  <c r="C1808" i="59"/>
  <c r="D1808" i="59"/>
  <c r="I1808" i="59" s="1"/>
  <c r="E1790" i="59"/>
  <c r="I1790" i="59"/>
  <c r="F1790" i="59"/>
  <c r="H1790" i="59"/>
  <c r="D1783" i="59"/>
  <c r="E1783" i="59" s="1"/>
  <c r="H1783" i="59"/>
  <c r="G1783" i="59"/>
  <c r="F1781" i="59"/>
  <c r="H1781" i="59"/>
  <c r="C1776" i="59"/>
  <c r="D1776" i="59"/>
  <c r="I1776" i="59" s="1"/>
  <c r="E1758" i="59"/>
  <c r="I1758" i="59"/>
  <c r="F1758" i="59"/>
  <c r="H1758" i="59"/>
  <c r="D1751" i="59"/>
  <c r="H1751" i="59" s="1"/>
  <c r="F1751" i="59"/>
  <c r="F1749" i="59"/>
  <c r="C1744" i="59"/>
  <c r="D1744" i="59"/>
  <c r="I1744" i="59" s="1"/>
  <c r="I1726" i="59"/>
  <c r="F1726" i="59"/>
  <c r="H1726" i="59"/>
  <c r="D1719" i="59"/>
  <c r="F1717" i="59"/>
  <c r="E1717" i="59"/>
  <c r="H1717" i="59"/>
  <c r="C1712" i="59"/>
  <c r="D1712" i="59"/>
  <c r="I1712" i="59" s="1"/>
  <c r="E1694" i="59"/>
  <c r="I1694" i="59"/>
  <c r="F1694" i="59"/>
  <c r="H1694" i="59"/>
  <c r="D1687" i="59"/>
  <c r="F1685" i="59"/>
  <c r="E1685" i="59"/>
  <c r="H1685" i="59"/>
  <c r="C1680" i="59"/>
  <c r="D1680" i="59"/>
  <c r="I1680" i="59" s="1"/>
  <c r="I1662" i="59"/>
  <c r="F1662" i="59"/>
  <c r="H1662" i="59"/>
  <c r="D1655" i="59"/>
  <c r="E1655" i="59" s="1"/>
  <c r="F1653" i="59"/>
  <c r="E1653" i="59"/>
  <c r="H1653" i="59"/>
  <c r="C1648" i="59"/>
  <c r="D1648" i="59"/>
  <c r="I1648" i="59" s="1"/>
  <c r="E1630" i="59"/>
  <c r="I1630" i="59"/>
  <c r="F1630" i="59"/>
  <c r="H1630" i="59"/>
  <c r="D1623" i="59"/>
  <c r="F1621" i="59"/>
  <c r="E1621" i="59"/>
  <c r="H1621" i="59"/>
  <c r="C1616" i="59"/>
  <c r="D1616" i="59"/>
  <c r="I1616" i="59" s="1"/>
  <c r="E1598" i="59"/>
  <c r="I1598" i="59"/>
  <c r="F1598" i="59"/>
  <c r="H1598" i="59"/>
  <c r="D1591" i="59"/>
  <c r="H1591" i="59" s="1"/>
  <c r="F1591" i="59"/>
  <c r="F1589" i="59"/>
  <c r="E1589" i="59"/>
  <c r="H1589" i="59"/>
  <c r="C1584" i="59"/>
  <c r="D1584" i="59"/>
  <c r="I1584" i="59" s="1"/>
  <c r="E1566" i="59"/>
  <c r="I1566" i="59"/>
  <c r="F1566" i="59"/>
  <c r="H1566" i="59"/>
  <c r="D1559" i="59"/>
  <c r="H1559" i="59" s="1"/>
  <c r="F1557" i="59"/>
  <c r="E1557" i="59"/>
  <c r="H1557" i="59"/>
  <c r="C1552" i="59"/>
  <c r="D1552" i="59"/>
  <c r="I1552" i="59" s="1"/>
  <c r="I1534" i="59"/>
  <c r="F1534" i="59"/>
  <c r="H1534" i="59"/>
  <c r="D1527" i="59"/>
  <c r="E1527" i="59" s="1"/>
  <c r="F1525" i="59"/>
  <c r="E1525" i="59"/>
  <c r="H1525" i="59"/>
  <c r="C1520" i="59"/>
  <c r="D1520" i="59"/>
  <c r="I1520" i="59" s="1"/>
  <c r="I1502" i="59"/>
  <c r="F1502" i="59"/>
  <c r="D1495" i="59"/>
  <c r="H1495" i="59" s="1"/>
  <c r="F1495" i="59"/>
  <c r="F1493" i="59"/>
  <c r="E1493" i="59"/>
  <c r="H1493" i="59"/>
  <c r="F1476" i="59"/>
  <c r="E1476" i="59"/>
  <c r="G1476" i="59"/>
  <c r="I1476" i="59"/>
  <c r="C1463" i="59"/>
  <c r="E1463" i="59" s="1"/>
  <c r="D1463" i="59"/>
  <c r="F1463" i="59" s="1"/>
  <c r="C1459" i="59"/>
  <c r="E1459" i="59" s="1"/>
  <c r="G1459" i="59"/>
  <c r="F1459" i="59"/>
  <c r="H1459" i="59"/>
  <c r="I1459" i="59"/>
  <c r="H1451" i="59"/>
  <c r="F1451" i="59"/>
  <c r="D1433" i="59"/>
  <c r="H1433" i="59" s="1"/>
  <c r="C1433" i="59"/>
  <c r="F1428" i="59"/>
  <c r="E1428" i="59"/>
  <c r="G1428" i="59"/>
  <c r="H1428" i="59"/>
  <c r="I1428" i="59"/>
  <c r="C1415" i="59"/>
  <c r="D1415" i="59"/>
  <c r="D1390" i="59"/>
  <c r="E1390" i="59" s="1"/>
  <c r="F1381" i="59"/>
  <c r="G1381" i="59"/>
  <c r="D1369" i="59"/>
  <c r="H1369" i="59" s="1"/>
  <c r="C1369" i="59"/>
  <c r="F1364" i="59"/>
  <c r="E1364" i="59"/>
  <c r="G1364" i="59"/>
  <c r="H1364" i="59"/>
  <c r="I1364" i="59"/>
  <c r="C1351" i="59"/>
  <c r="D1351" i="59"/>
  <c r="I1351" i="59" s="1"/>
  <c r="D1346" i="59"/>
  <c r="H1346" i="59" s="1"/>
  <c r="C1346" i="59"/>
  <c r="E1346" i="59" s="1"/>
  <c r="D1342" i="59"/>
  <c r="I1342" i="59" s="1"/>
  <c r="C1342" i="59"/>
  <c r="H1339" i="59"/>
  <c r="F1339" i="59"/>
  <c r="D1330" i="59"/>
  <c r="F1330" i="59" s="1"/>
  <c r="C1330" i="59"/>
  <c r="E1330" i="59" s="1"/>
  <c r="H1315" i="59"/>
  <c r="F1313" i="59"/>
  <c r="F1295" i="59"/>
  <c r="H1295" i="59"/>
  <c r="I1295" i="59"/>
  <c r="F1284" i="59"/>
  <c r="I1284" i="59"/>
  <c r="F1280" i="59"/>
  <c r="G1280" i="59"/>
  <c r="H1280" i="59"/>
  <c r="E1280" i="59"/>
  <c r="I1280" i="59"/>
  <c r="C1277" i="59"/>
  <c r="D1277" i="59"/>
  <c r="G1277" i="59" s="1"/>
  <c r="F1269" i="59"/>
  <c r="G1269" i="59"/>
  <c r="H1269" i="59"/>
  <c r="G1265" i="59"/>
  <c r="F1265" i="59"/>
  <c r="G1264" i="59"/>
  <c r="H1264" i="59"/>
  <c r="C1261" i="59"/>
  <c r="D1261" i="59"/>
  <c r="F1261" i="59" s="1"/>
  <c r="F1247" i="59"/>
  <c r="H1247" i="59"/>
  <c r="I1247" i="59"/>
  <c r="D1225" i="59"/>
  <c r="E1225" i="59" s="1"/>
  <c r="D1214" i="59"/>
  <c r="C1214" i="59"/>
  <c r="H1211" i="59"/>
  <c r="F1211" i="59"/>
  <c r="D1202" i="59"/>
  <c r="F1202" i="59" s="1"/>
  <c r="C1202" i="59"/>
  <c r="H1187" i="59"/>
  <c r="F1185" i="59"/>
  <c r="F1167" i="59"/>
  <c r="H1167" i="59"/>
  <c r="I1167" i="59"/>
  <c r="F1156" i="59"/>
  <c r="E1156" i="59"/>
  <c r="G1156" i="59"/>
  <c r="I1156" i="59"/>
  <c r="F1152" i="59"/>
  <c r="G1152" i="59"/>
  <c r="H1152" i="59"/>
  <c r="E1152" i="59"/>
  <c r="I1152" i="59"/>
  <c r="C1149" i="59"/>
  <c r="D1149" i="59"/>
  <c r="H1149" i="59" s="1"/>
  <c r="F1136" i="59"/>
  <c r="G1136" i="59"/>
  <c r="H1136" i="59"/>
  <c r="I1136" i="59"/>
  <c r="I1133" i="59"/>
  <c r="C1133" i="59"/>
  <c r="D1133" i="59"/>
  <c r="F1133" i="59" s="1"/>
  <c r="F1113" i="59"/>
  <c r="G1113" i="59"/>
  <c r="H1113" i="59"/>
  <c r="C1107" i="59"/>
  <c r="D1107" i="59"/>
  <c r="G1107" i="59" s="1"/>
  <c r="F1104" i="59"/>
  <c r="G1104" i="59"/>
  <c r="H1104" i="59"/>
  <c r="I1104" i="59"/>
  <c r="D1102" i="59"/>
  <c r="E1102" i="59" s="1"/>
  <c r="H1102" i="59"/>
  <c r="C1087" i="59"/>
  <c r="D1087" i="59"/>
  <c r="I1087" i="59" s="1"/>
  <c r="F1084" i="59"/>
  <c r="G1084" i="59"/>
  <c r="E1084" i="59"/>
  <c r="H1084" i="59"/>
  <c r="I1084" i="59"/>
  <c r="C1071" i="59"/>
  <c r="D1071" i="59"/>
  <c r="G1071" i="59" s="1"/>
  <c r="I1071" i="59"/>
  <c r="D1066" i="59"/>
  <c r="F1066" i="59" s="1"/>
  <c r="C1066" i="59"/>
  <c r="F1049" i="59"/>
  <c r="G1049" i="59"/>
  <c r="H1049" i="59"/>
  <c r="C1043" i="59"/>
  <c r="D1043" i="59"/>
  <c r="H1043" i="59" s="1"/>
  <c r="F1040" i="59"/>
  <c r="G1040" i="59"/>
  <c r="H1040" i="59"/>
  <c r="I1040" i="59"/>
  <c r="D1038" i="59"/>
  <c r="H1038" i="59" s="1"/>
  <c r="E1038" i="59"/>
  <c r="F1038" i="59"/>
  <c r="C1023" i="59"/>
  <c r="D1023" i="59"/>
  <c r="I1023" i="59" s="1"/>
  <c r="F1020" i="59"/>
  <c r="G1020" i="59"/>
  <c r="E1020" i="59"/>
  <c r="H1020" i="59"/>
  <c r="I1020" i="59"/>
  <c r="C1007" i="59"/>
  <c r="D1007" i="59"/>
  <c r="H1007" i="59" s="1"/>
  <c r="D1002" i="59"/>
  <c r="H1002" i="59" s="1"/>
  <c r="C1002" i="59"/>
  <c r="F985" i="59"/>
  <c r="G985" i="59"/>
  <c r="H985" i="59"/>
  <c r="C979" i="59"/>
  <c r="D979" i="59"/>
  <c r="H979" i="59" s="1"/>
  <c r="H976" i="59"/>
  <c r="D974" i="59"/>
  <c r="E974" i="59" s="1"/>
  <c r="F974" i="59"/>
  <c r="G974" i="59"/>
  <c r="C959" i="59"/>
  <c r="D959" i="59"/>
  <c r="I959" i="59" s="1"/>
  <c r="H959" i="59"/>
  <c r="F956" i="59"/>
  <c r="G956" i="59"/>
  <c r="E956" i="59"/>
  <c r="H956" i="59"/>
  <c r="I956" i="59"/>
  <c r="C943" i="59"/>
  <c r="E943" i="59" s="1"/>
  <c r="D943" i="59"/>
  <c r="G943" i="59" s="1"/>
  <c r="H943" i="59"/>
  <c r="I943" i="59"/>
  <c r="D938" i="59"/>
  <c r="C938" i="59"/>
  <c r="F921" i="59"/>
  <c r="G921" i="59"/>
  <c r="H921" i="59"/>
  <c r="C915" i="59"/>
  <c r="D915" i="59"/>
  <c r="H915" i="59" s="1"/>
  <c r="D912" i="59"/>
  <c r="H912" i="59" s="1"/>
  <c r="C895" i="59"/>
  <c r="D895" i="59"/>
  <c r="F895" i="59" s="1"/>
  <c r="D880" i="59"/>
  <c r="C863" i="59"/>
  <c r="D863" i="59"/>
  <c r="D848" i="59"/>
  <c r="E848" i="59" s="1"/>
  <c r="D815" i="59"/>
  <c r="H815" i="59" s="1"/>
  <c r="I815" i="59"/>
  <c r="E805" i="59"/>
  <c r="H805" i="59"/>
  <c r="D783" i="59"/>
  <c r="C783" i="59"/>
  <c r="E758" i="59"/>
  <c r="I758" i="59"/>
  <c r="F758" i="59"/>
  <c r="H758" i="59"/>
  <c r="G758" i="59"/>
  <c r="C704" i="59"/>
  <c r="E704" i="59" s="1"/>
  <c r="D704" i="59"/>
  <c r="G704" i="59" s="1"/>
  <c r="H704" i="59"/>
  <c r="D647" i="59"/>
  <c r="H647" i="59" s="1"/>
  <c r="C647" i="59"/>
  <c r="F512" i="59"/>
  <c r="E512" i="59"/>
  <c r="G512" i="59"/>
  <c r="I512" i="59"/>
  <c r="H512" i="59"/>
  <c r="G508" i="59"/>
  <c r="H508" i="59"/>
  <c r="C252" i="59"/>
  <c r="D252" i="59"/>
  <c r="F252" i="59" s="1"/>
  <c r="F201" i="59"/>
  <c r="G201" i="59"/>
  <c r="H201" i="59"/>
  <c r="I201" i="59"/>
  <c r="E201" i="59"/>
  <c r="F123" i="59"/>
  <c r="G123" i="59"/>
  <c r="H123" i="59"/>
  <c r="I123" i="59"/>
  <c r="E123" i="59"/>
  <c r="F53" i="59"/>
  <c r="H53" i="59"/>
  <c r="E53" i="59"/>
  <c r="G53" i="59"/>
  <c r="I53" i="59"/>
  <c r="D50" i="59"/>
  <c r="I50" i="59" s="1"/>
  <c r="C50" i="59"/>
  <c r="C23" i="59"/>
  <c r="D23" i="59"/>
  <c r="C11" i="59"/>
  <c r="D11" i="59"/>
  <c r="I3645" i="59"/>
  <c r="I3641" i="59"/>
  <c r="I3637" i="59"/>
  <c r="I3629" i="59"/>
  <c r="I3621" i="59"/>
  <c r="I3617" i="59"/>
  <c r="I3613" i="59"/>
  <c r="I3609" i="59"/>
  <c r="I3605" i="59"/>
  <c r="I3597" i="59"/>
  <c r="I3593" i="59"/>
  <c r="I3589" i="59"/>
  <c r="I3581" i="59"/>
  <c r="I3577" i="59"/>
  <c r="I3573" i="59"/>
  <c r="I3569" i="59"/>
  <c r="I3565" i="59"/>
  <c r="I3561" i="59"/>
  <c r="I3557" i="59"/>
  <c r="I3553" i="59"/>
  <c r="I3549" i="59"/>
  <c r="I3545" i="59"/>
  <c r="I3541" i="59"/>
  <c r="I3533" i="59"/>
  <c r="I3529" i="59"/>
  <c r="I3525" i="59"/>
  <c r="I3521" i="59"/>
  <c r="I3513" i="59"/>
  <c r="I3509" i="59"/>
  <c r="I3493" i="59"/>
  <c r="I3489" i="59"/>
  <c r="I3485" i="59"/>
  <c r="I3477" i="59"/>
  <c r="I3473" i="59"/>
  <c r="I3469" i="59"/>
  <c r="I3465" i="59"/>
  <c r="I3461" i="59"/>
  <c r="I3457" i="59"/>
  <c r="I3453" i="59"/>
  <c r="I3449" i="59"/>
  <c r="I3441" i="59"/>
  <c r="I3437" i="59"/>
  <c r="I3433" i="59"/>
  <c r="I3429" i="59"/>
  <c r="I3425" i="59"/>
  <c r="I3421" i="59"/>
  <c r="I3417" i="59"/>
  <c r="I3413" i="59"/>
  <c r="I3409" i="59"/>
  <c r="I3405" i="59"/>
  <c r="I3397" i="59"/>
  <c r="I3389" i="59"/>
  <c r="I3385" i="59"/>
  <c r="I3381" i="59"/>
  <c r="I3377" i="59"/>
  <c r="I3373" i="59"/>
  <c r="I3369" i="59"/>
  <c r="I3365" i="59"/>
  <c r="I3361" i="59"/>
  <c r="I3357" i="59"/>
  <c r="I3353" i="59"/>
  <c r="I3349" i="59"/>
  <c r="I3345" i="59"/>
  <c r="I3341" i="59"/>
  <c r="I3337" i="59"/>
  <c r="I3333" i="59"/>
  <c r="I3329" i="59"/>
  <c r="I3325" i="59"/>
  <c r="I3321" i="59"/>
  <c r="I3317" i="59"/>
  <c r="I3313" i="59"/>
  <c r="I3309" i="59"/>
  <c r="I3305" i="59"/>
  <c r="I3301" i="59"/>
  <c r="I3297" i="59"/>
  <c r="I3293" i="59"/>
  <c r="I3289" i="59"/>
  <c r="I3285" i="59"/>
  <c r="I3281" i="59"/>
  <c r="I3277" i="59"/>
  <c r="I3273" i="59"/>
  <c r="I3269" i="59"/>
  <c r="I3265" i="59"/>
  <c r="I3261" i="59"/>
  <c r="I3257" i="59"/>
  <c r="I3253" i="59"/>
  <c r="I3249" i="59"/>
  <c r="I3245" i="59"/>
  <c r="I3241" i="59"/>
  <c r="I3237" i="59"/>
  <c r="I3233" i="59"/>
  <c r="I3229" i="59"/>
  <c r="I3225" i="59"/>
  <c r="I3221" i="59"/>
  <c r="I3217" i="59"/>
  <c r="I3213" i="59"/>
  <c r="I3209" i="59"/>
  <c r="I3205" i="59"/>
  <c r="I3197" i="59"/>
  <c r="I3193" i="59"/>
  <c r="I3189" i="59"/>
  <c r="I3185" i="59"/>
  <c r="I3181" i="59"/>
  <c r="I3177" i="59"/>
  <c r="I3173" i="59"/>
  <c r="I3169" i="59"/>
  <c r="I3165" i="59"/>
  <c r="I3161" i="59"/>
  <c r="I3157" i="59"/>
  <c r="I3153" i="59"/>
  <c r="I3149" i="59"/>
  <c r="I3145" i="59"/>
  <c r="I3137" i="59"/>
  <c r="I3133" i="59"/>
  <c r="I3129" i="59"/>
  <c r="I3125" i="59"/>
  <c r="I3121" i="59"/>
  <c r="I3117" i="59"/>
  <c r="I3113" i="59"/>
  <c r="I3105" i="59"/>
  <c r="I3101" i="59"/>
  <c r="I3097" i="59"/>
  <c r="I3093" i="59"/>
  <c r="I3089" i="59"/>
  <c r="I3085" i="59"/>
  <c r="I3081" i="59"/>
  <c r="I3077" i="59"/>
  <c r="I3073" i="59"/>
  <c r="I3069" i="59"/>
  <c r="I3065" i="59"/>
  <c r="I3061" i="59"/>
  <c r="I3057" i="59"/>
  <c r="I3053" i="59"/>
  <c r="H3050" i="59"/>
  <c r="C3049" i="59"/>
  <c r="E3049" i="59" s="1"/>
  <c r="G3049" i="59"/>
  <c r="D3044" i="59"/>
  <c r="H3044" i="59" s="1"/>
  <c r="F3043" i="59"/>
  <c r="E3039" i="59"/>
  <c r="I3039" i="59"/>
  <c r="F3037" i="59"/>
  <c r="H3034" i="59"/>
  <c r="C3033" i="59"/>
  <c r="D3028" i="59"/>
  <c r="H3028" i="59" s="1"/>
  <c r="F3027" i="59"/>
  <c r="E3023" i="59"/>
  <c r="I3023" i="59"/>
  <c r="F3021" i="59"/>
  <c r="H3018" i="59"/>
  <c r="C3017" i="59"/>
  <c r="D3012" i="59"/>
  <c r="H3012" i="59"/>
  <c r="F3011" i="59"/>
  <c r="E3007" i="59"/>
  <c r="I3007" i="59"/>
  <c r="F3005" i="59"/>
  <c r="H3002" i="59"/>
  <c r="C3001" i="59"/>
  <c r="F3000" i="59"/>
  <c r="D2996" i="59"/>
  <c r="H2996" i="59" s="1"/>
  <c r="F2995" i="59"/>
  <c r="E2991" i="59"/>
  <c r="I2991" i="59"/>
  <c r="F2989" i="59"/>
  <c r="H2986" i="59"/>
  <c r="C2985" i="59"/>
  <c r="E2985" i="59" s="1"/>
  <c r="G2985" i="59"/>
  <c r="D2980" i="59"/>
  <c r="H2980" i="59" s="1"/>
  <c r="F2979" i="59"/>
  <c r="E2975" i="59"/>
  <c r="I2975" i="59"/>
  <c r="F2973" i="59"/>
  <c r="H2970" i="59"/>
  <c r="C2969" i="59"/>
  <c r="E2969" i="59" s="1"/>
  <c r="G2969" i="59"/>
  <c r="D2964" i="59"/>
  <c r="H2964" i="59" s="1"/>
  <c r="F2963" i="59"/>
  <c r="F2958" i="59"/>
  <c r="G2958" i="59"/>
  <c r="D2956" i="59"/>
  <c r="H2956" i="59" s="1"/>
  <c r="I2954" i="59"/>
  <c r="E2947" i="59"/>
  <c r="C2945" i="59"/>
  <c r="D2945" i="59"/>
  <c r="H2945" i="59" s="1"/>
  <c r="I2941" i="59"/>
  <c r="D2940" i="59"/>
  <c r="H2940" i="59" s="1"/>
  <c r="I2938" i="59"/>
  <c r="E2931" i="59"/>
  <c r="C2929" i="59"/>
  <c r="D2929" i="59"/>
  <c r="H2929" i="59" s="1"/>
  <c r="F2926" i="59"/>
  <c r="G2926" i="59"/>
  <c r="D2924" i="59"/>
  <c r="H2924" i="59" s="1"/>
  <c r="I2922" i="59"/>
  <c r="G2920" i="59"/>
  <c r="C2913" i="59"/>
  <c r="D2913" i="59"/>
  <c r="H2913" i="59" s="1"/>
  <c r="F2910" i="59"/>
  <c r="G2910" i="59"/>
  <c r="D2908" i="59"/>
  <c r="H2908" i="59" s="1"/>
  <c r="I2906" i="59"/>
  <c r="G2904" i="59"/>
  <c r="E2899" i="59"/>
  <c r="C2897" i="59"/>
  <c r="D2897" i="59"/>
  <c r="H2897" i="59" s="1"/>
  <c r="F2894" i="59"/>
  <c r="G2894" i="59"/>
  <c r="I2893" i="59"/>
  <c r="D2892" i="59"/>
  <c r="H2892" i="59" s="1"/>
  <c r="E2892" i="59"/>
  <c r="I2890" i="59"/>
  <c r="E2883" i="59"/>
  <c r="C2881" i="59"/>
  <c r="D2881" i="59"/>
  <c r="H2881" i="59" s="1"/>
  <c r="F2878" i="59"/>
  <c r="G2878" i="59"/>
  <c r="D2876" i="59"/>
  <c r="H2876" i="59" s="1"/>
  <c r="I2874" i="59"/>
  <c r="E2867" i="59"/>
  <c r="C2865" i="59"/>
  <c r="D2865" i="59"/>
  <c r="H2865" i="59" s="1"/>
  <c r="F2862" i="59"/>
  <c r="G2862" i="59"/>
  <c r="D2860" i="59"/>
  <c r="H2860" i="59" s="1"/>
  <c r="G2856" i="59"/>
  <c r="E2851" i="59"/>
  <c r="C2849" i="59"/>
  <c r="D2849" i="59"/>
  <c r="H2849" i="59" s="1"/>
  <c r="F2846" i="59"/>
  <c r="G2846" i="59"/>
  <c r="I2845" i="59"/>
  <c r="D2844" i="59"/>
  <c r="H2844" i="59" s="1"/>
  <c r="C2833" i="59"/>
  <c r="D2833" i="59"/>
  <c r="H2833" i="59" s="1"/>
  <c r="F2830" i="59"/>
  <c r="G2830" i="59"/>
  <c r="D2828" i="59"/>
  <c r="I2828" i="59" s="1"/>
  <c r="E2828" i="59"/>
  <c r="G2824" i="59"/>
  <c r="E2819" i="59"/>
  <c r="C2817" i="59"/>
  <c r="D2817" i="59"/>
  <c r="H2817" i="59"/>
  <c r="F2814" i="59"/>
  <c r="G2814" i="59"/>
  <c r="I2813" i="59"/>
  <c r="D2812" i="59"/>
  <c r="H2812" i="59" s="1"/>
  <c r="I2810" i="59"/>
  <c r="E2803" i="59"/>
  <c r="C2801" i="59"/>
  <c r="D2801" i="59"/>
  <c r="H2801" i="59" s="1"/>
  <c r="F2798" i="59"/>
  <c r="D2796" i="59"/>
  <c r="H2796" i="59" s="1"/>
  <c r="I2794" i="59"/>
  <c r="E2787" i="59"/>
  <c r="C2785" i="59"/>
  <c r="D2785" i="59"/>
  <c r="H2785" i="59" s="1"/>
  <c r="F2782" i="59"/>
  <c r="G2782" i="59"/>
  <c r="D2780" i="59"/>
  <c r="H2780" i="59" s="1"/>
  <c r="I2778" i="59"/>
  <c r="E2771" i="59"/>
  <c r="C2769" i="59"/>
  <c r="D2769" i="59"/>
  <c r="H2769" i="59" s="1"/>
  <c r="G2766" i="59"/>
  <c r="D2764" i="59"/>
  <c r="H2764" i="59" s="1"/>
  <c r="I2762" i="59"/>
  <c r="E2755" i="59"/>
  <c r="C2753" i="59"/>
  <c r="D2753" i="59"/>
  <c r="H2753" i="59" s="1"/>
  <c r="F2750" i="59"/>
  <c r="G2750" i="59"/>
  <c r="I2749" i="59"/>
  <c r="D2748" i="59"/>
  <c r="H2748" i="59" s="1"/>
  <c r="I2746" i="59"/>
  <c r="E2739" i="59"/>
  <c r="C2737" i="59"/>
  <c r="G2737" i="59"/>
  <c r="D2737" i="59"/>
  <c r="H2737" i="59" s="1"/>
  <c r="F2734" i="59"/>
  <c r="G2734" i="59"/>
  <c r="D2732" i="59"/>
  <c r="I2730" i="59"/>
  <c r="E2723" i="59"/>
  <c r="C2721" i="59"/>
  <c r="D2721" i="59"/>
  <c r="H2721" i="59" s="1"/>
  <c r="F2718" i="59"/>
  <c r="G2718" i="59"/>
  <c r="D2716" i="59"/>
  <c r="H2716" i="59" s="1"/>
  <c r="I2714" i="59"/>
  <c r="E2707" i="59"/>
  <c r="C2705" i="59"/>
  <c r="D2705" i="59"/>
  <c r="H2705" i="59" s="1"/>
  <c r="G2702" i="59"/>
  <c r="D2700" i="59"/>
  <c r="H2700" i="59" s="1"/>
  <c r="I2700" i="59"/>
  <c r="I2698" i="59"/>
  <c r="C2689" i="59"/>
  <c r="D2689" i="59"/>
  <c r="H2689" i="59" s="1"/>
  <c r="I2685" i="59"/>
  <c r="D2684" i="59"/>
  <c r="H2684" i="59" s="1"/>
  <c r="I2682" i="59"/>
  <c r="E2675" i="59"/>
  <c r="C2673" i="59"/>
  <c r="D2673" i="59"/>
  <c r="G2673" i="59" s="1"/>
  <c r="F2670" i="59"/>
  <c r="G2670" i="59"/>
  <c r="D2668" i="59"/>
  <c r="H2668" i="59" s="1"/>
  <c r="I2666" i="59"/>
  <c r="C2657" i="59"/>
  <c r="D2657" i="59"/>
  <c r="H2657" i="59"/>
  <c r="F2654" i="59"/>
  <c r="G2654" i="59"/>
  <c r="D2652" i="59"/>
  <c r="H2652" i="59" s="1"/>
  <c r="I2650" i="59"/>
  <c r="E2643" i="59"/>
  <c r="C2641" i="59"/>
  <c r="D2641" i="59"/>
  <c r="H2641" i="59" s="1"/>
  <c r="F2638" i="59"/>
  <c r="G2638" i="59"/>
  <c r="I2637" i="59"/>
  <c r="D2636" i="59"/>
  <c r="H2636" i="59" s="1"/>
  <c r="I2636" i="59"/>
  <c r="I2634" i="59"/>
  <c r="G2632" i="59"/>
  <c r="E2627" i="59"/>
  <c r="C2625" i="59"/>
  <c r="D2625" i="59"/>
  <c r="H2625" i="59" s="1"/>
  <c r="F2622" i="59"/>
  <c r="G2622" i="59"/>
  <c r="D2620" i="59"/>
  <c r="I2618" i="59"/>
  <c r="E2611" i="59"/>
  <c r="C2609" i="59"/>
  <c r="D2609" i="59"/>
  <c r="H2609" i="59" s="1"/>
  <c r="D2604" i="59"/>
  <c r="H2604" i="59" s="1"/>
  <c r="I2602" i="59"/>
  <c r="E2595" i="59"/>
  <c r="C2593" i="59"/>
  <c r="D2593" i="59"/>
  <c r="H2593" i="59" s="1"/>
  <c r="F2590" i="59"/>
  <c r="G2590" i="59"/>
  <c r="D2588" i="59"/>
  <c r="I2586" i="59"/>
  <c r="E2579" i="59"/>
  <c r="C2577" i="59"/>
  <c r="D2577" i="59"/>
  <c r="H2577" i="59" s="1"/>
  <c r="F2574" i="59"/>
  <c r="G2574" i="59"/>
  <c r="D2572" i="59"/>
  <c r="I2572" i="59" s="1"/>
  <c r="H2572" i="59"/>
  <c r="E2572" i="59"/>
  <c r="I2570" i="59"/>
  <c r="G2568" i="59"/>
  <c r="E2563" i="59"/>
  <c r="C2561" i="59"/>
  <c r="D2561" i="59"/>
  <c r="H2561" i="59" s="1"/>
  <c r="F2558" i="59"/>
  <c r="G2558" i="59"/>
  <c r="D2556" i="59"/>
  <c r="I2554" i="59"/>
  <c r="E2547" i="59"/>
  <c r="C2545" i="59"/>
  <c r="D2545" i="59"/>
  <c r="H2545" i="59" s="1"/>
  <c r="F2542" i="59"/>
  <c r="G2542" i="59"/>
  <c r="D2540" i="59"/>
  <c r="E2540" i="59" s="1"/>
  <c r="H2540" i="59"/>
  <c r="E2531" i="59"/>
  <c r="C2529" i="59"/>
  <c r="D2529" i="59"/>
  <c r="H2529" i="59" s="1"/>
  <c r="F2526" i="59"/>
  <c r="G2526" i="59"/>
  <c r="D2524" i="59"/>
  <c r="I2522" i="59"/>
  <c r="C2513" i="59"/>
  <c r="D2513" i="59"/>
  <c r="H2513" i="59" s="1"/>
  <c r="F2510" i="59"/>
  <c r="G2510" i="59"/>
  <c r="I2509" i="59"/>
  <c r="D2508" i="59"/>
  <c r="H2508" i="59" s="1"/>
  <c r="I2506" i="59"/>
  <c r="G2504" i="59"/>
  <c r="E2499" i="59"/>
  <c r="C2497" i="59"/>
  <c r="D2497" i="59"/>
  <c r="H2497" i="59" s="1"/>
  <c r="F2494" i="59"/>
  <c r="G2494" i="59"/>
  <c r="I2493" i="59"/>
  <c r="D2492" i="59"/>
  <c r="I2490" i="59"/>
  <c r="E2483" i="59"/>
  <c r="C2481" i="59"/>
  <c r="D2481" i="59"/>
  <c r="G2481" i="59" s="1"/>
  <c r="H2481" i="59"/>
  <c r="F2478" i="59"/>
  <c r="G2478" i="59"/>
  <c r="D2476" i="59"/>
  <c r="E2476" i="59" s="1"/>
  <c r="I2474" i="59"/>
  <c r="E2467" i="59"/>
  <c r="C2465" i="59"/>
  <c r="D2465" i="59"/>
  <c r="H2465" i="59"/>
  <c r="F2462" i="59"/>
  <c r="D2460" i="59"/>
  <c r="I2458" i="59"/>
  <c r="G2456" i="59"/>
  <c r="C2449" i="59"/>
  <c r="G2449" i="59"/>
  <c r="D2449" i="59"/>
  <c r="H2449" i="59" s="1"/>
  <c r="F2446" i="59"/>
  <c r="G2446" i="59"/>
  <c r="I2445" i="59"/>
  <c r="D2444" i="59"/>
  <c r="H2444" i="59" s="1"/>
  <c r="I2444" i="59"/>
  <c r="I2442" i="59"/>
  <c r="E2435" i="59"/>
  <c r="C2433" i="59"/>
  <c r="D2433" i="59"/>
  <c r="H2433" i="59" s="1"/>
  <c r="D2428" i="59"/>
  <c r="I2426" i="59"/>
  <c r="E2419" i="59"/>
  <c r="C2417" i="59"/>
  <c r="D2417" i="59"/>
  <c r="G2417" i="59" s="1"/>
  <c r="H2417" i="59"/>
  <c r="F2414" i="59"/>
  <c r="G2414" i="59"/>
  <c r="D2412" i="59"/>
  <c r="H2412" i="59" s="1"/>
  <c r="I2410" i="59"/>
  <c r="E2403" i="59"/>
  <c r="C2401" i="59"/>
  <c r="D2401" i="59"/>
  <c r="H2401" i="59" s="1"/>
  <c r="F2398" i="59"/>
  <c r="G2398" i="59"/>
  <c r="D2396" i="59"/>
  <c r="I2394" i="59"/>
  <c r="E2387" i="59"/>
  <c r="C2385" i="59"/>
  <c r="D2385" i="59"/>
  <c r="F2382" i="59"/>
  <c r="G2382" i="59"/>
  <c r="I2381" i="59"/>
  <c r="D2380" i="59"/>
  <c r="I2380" i="59" s="1"/>
  <c r="I2378" i="59"/>
  <c r="G2376" i="59"/>
  <c r="E2371" i="59"/>
  <c r="C2369" i="59"/>
  <c r="D2369" i="59"/>
  <c r="H2369" i="59" s="1"/>
  <c r="F2366" i="59"/>
  <c r="G2366" i="59"/>
  <c r="D2364" i="59"/>
  <c r="I2362" i="59"/>
  <c r="E2355" i="59"/>
  <c r="C2353" i="59"/>
  <c r="G2353" i="59"/>
  <c r="D2353" i="59"/>
  <c r="H2353" i="59" s="1"/>
  <c r="I2349" i="59"/>
  <c r="D2348" i="59"/>
  <c r="H2348" i="59"/>
  <c r="E2348" i="59"/>
  <c r="I2346" i="59"/>
  <c r="E2339" i="59"/>
  <c r="C2337" i="59"/>
  <c r="D2337" i="59"/>
  <c r="H2337" i="59" s="1"/>
  <c r="F2334" i="59"/>
  <c r="G2334" i="59"/>
  <c r="I2333" i="59"/>
  <c r="D2332" i="59"/>
  <c r="I2330" i="59"/>
  <c r="G2328" i="59"/>
  <c r="E2323" i="59"/>
  <c r="C2321" i="59"/>
  <c r="D2321" i="59"/>
  <c r="H2321" i="59" s="1"/>
  <c r="G2318" i="59"/>
  <c r="D2316" i="59"/>
  <c r="H2316" i="59" s="1"/>
  <c r="I2314" i="59"/>
  <c r="C2305" i="59"/>
  <c r="D2305" i="59"/>
  <c r="H2305" i="59" s="1"/>
  <c r="D2300" i="59"/>
  <c r="I2298" i="59"/>
  <c r="E2291" i="59"/>
  <c r="C2289" i="59"/>
  <c r="G2289" i="59"/>
  <c r="D2289" i="59"/>
  <c r="H2289" i="59"/>
  <c r="F2286" i="59"/>
  <c r="G2286" i="59"/>
  <c r="D2284" i="59"/>
  <c r="E2284" i="59" s="1"/>
  <c r="H2284" i="59"/>
  <c r="I2282" i="59"/>
  <c r="E2275" i="59"/>
  <c r="C2273" i="59"/>
  <c r="D2273" i="59"/>
  <c r="H2273" i="59"/>
  <c r="F2270" i="59"/>
  <c r="G2270" i="59"/>
  <c r="D2268" i="59"/>
  <c r="I2266" i="59"/>
  <c r="C2257" i="59"/>
  <c r="D2257" i="59"/>
  <c r="F2254" i="59"/>
  <c r="G2254" i="59"/>
  <c r="I2253" i="59"/>
  <c r="D2252" i="59"/>
  <c r="I2250" i="59"/>
  <c r="G2248" i="59"/>
  <c r="E2243" i="59"/>
  <c r="C2241" i="59"/>
  <c r="D2241" i="59"/>
  <c r="H2241" i="59" s="1"/>
  <c r="F2238" i="59"/>
  <c r="G2238" i="59"/>
  <c r="D2236" i="59"/>
  <c r="E2227" i="59"/>
  <c r="C2225" i="59"/>
  <c r="D2225" i="59"/>
  <c r="G2225" i="59" s="1"/>
  <c r="H2225" i="59"/>
  <c r="F2222" i="59"/>
  <c r="G2222" i="59"/>
  <c r="I2221" i="59"/>
  <c r="D2220" i="59"/>
  <c r="H2220" i="59" s="1"/>
  <c r="I2218" i="59"/>
  <c r="E2211" i="59"/>
  <c r="C2209" i="59"/>
  <c r="D2209" i="59"/>
  <c r="H2209" i="59" s="1"/>
  <c r="F2206" i="59"/>
  <c r="G2206" i="59"/>
  <c r="I2205" i="59"/>
  <c r="D2204" i="59"/>
  <c r="I2202" i="59"/>
  <c r="E2195" i="59"/>
  <c r="C2193" i="59"/>
  <c r="D2193" i="59"/>
  <c r="G2193" i="59" s="1"/>
  <c r="F2190" i="59"/>
  <c r="G2190" i="59"/>
  <c r="D2188" i="59"/>
  <c r="I2188" i="59" s="1"/>
  <c r="E2188" i="59"/>
  <c r="I2186" i="59"/>
  <c r="G2184" i="59"/>
  <c r="E2179" i="59"/>
  <c r="C2177" i="59"/>
  <c r="D2177" i="59"/>
  <c r="H2177" i="59"/>
  <c r="F2174" i="59"/>
  <c r="G2174" i="59"/>
  <c r="I2173" i="59"/>
  <c r="D2172" i="59"/>
  <c r="I2170" i="59"/>
  <c r="E2163" i="59"/>
  <c r="C2161" i="59"/>
  <c r="D2161" i="59"/>
  <c r="H2161" i="59" s="1"/>
  <c r="F2158" i="59"/>
  <c r="G2158" i="59"/>
  <c r="D2156" i="59"/>
  <c r="E2156" i="59" s="1"/>
  <c r="H2156" i="59"/>
  <c r="I2154" i="59"/>
  <c r="C2145" i="59"/>
  <c r="D2145" i="59"/>
  <c r="H2145" i="59" s="1"/>
  <c r="F2142" i="59"/>
  <c r="G2142" i="59"/>
  <c r="I2141" i="59"/>
  <c r="D2140" i="59"/>
  <c r="I2138" i="59"/>
  <c r="G2136" i="59"/>
  <c r="E2131" i="59"/>
  <c r="C2129" i="59"/>
  <c r="D2129" i="59"/>
  <c r="H2129" i="59" s="1"/>
  <c r="F2126" i="59"/>
  <c r="G2126" i="59"/>
  <c r="D2124" i="59"/>
  <c r="H2124" i="59" s="1"/>
  <c r="I2122" i="59"/>
  <c r="E2115" i="59"/>
  <c r="C2113" i="59"/>
  <c r="D2113" i="59"/>
  <c r="H2113" i="59" s="1"/>
  <c r="F2110" i="59"/>
  <c r="G2110" i="59"/>
  <c r="I2109" i="59"/>
  <c r="D2108" i="59"/>
  <c r="I2106" i="59"/>
  <c r="E2099" i="59"/>
  <c r="C2097" i="59"/>
  <c r="D2097" i="59"/>
  <c r="H2097" i="59" s="1"/>
  <c r="F2094" i="59"/>
  <c r="G2094" i="59"/>
  <c r="D2092" i="59"/>
  <c r="H2092" i="59" s="1"/>
  <c r="I2090" i="59"/>
  <c r="E2083" i="59"/>
  <c r="C2081" i="59"/>
  <c r="D2081" i="59"/>
  <c r="H2081" i="59" s="1"/>
  <c r="F2078" i="59"/>
  <c r="G2078" i="59"/>
  <c r="D2076" i="59"/>
  <c r="I2074" i="59"/>
  <c r="E2067" i="59"/>
  <c r="C2065" i="59"/>
  <c r="D2065" i="59"/>
  <c r="H2065" i="59" s="1"/>
  <c r="I2061" i="59"/>
  <c r="D2060" i="59"/>
  <c r="H2060" i="59" s="1"/>
  <c r="E2060" i="59"/>
  <c r="I2058" i="59"/>
  <c r="G2056" i="59"/>
  <c r="E2051" i="59"/>
  <c r="C2049" i="59"/>
  <c r="D2049" i="59"/>
  <c r="H2049" i="59" s="1"/>
  <c r="F2046" i="59"/>
  <c r="G2046" i="59"/>
  <c r="D2044" i="59"/>
  <c r="I2042" i="59"/>
  <c r="E2035" i="59"/>
  <c r="C2033" i="59"/>
  <c r="D2033" i="59"/>
  <c r="F2030" i="59"/>
  <c r="D2028" i="59"/>
  <c r="H2028" i="59" s="1"/>
  <c r="G2024" i="59"/>
  <c r="C2017" i="59"/>
  <c r="D2017" i="59"/>
  <c r="H2017" i="59" s="1"/>
  <c r="F2014" i="59"/>
  <c r="G2014" i="59"/>
  <c r="I2013" i="59"/>
  <c r="D2012" i="59"/>
  <c r="I2010" i="59"/>
  <c r="G2008" i="59"/>
  <c r="E2003" i="59"/>
  <c r="C2001" i="59"/>
  <c r="D2001" i="59"/>
  <c r="F1998" i="59"/>
  <c r="G1998" i="59"/>
  <c r="I1997" i="59"/>
  <c r="D1996" i="59"/>
  <c r="H1996" i="59" s="1"/>
  <c r="I1994" i="59"/>
  <c r="E1987" i="59"/>
  <c r="C1985" i="59"/>
  <c r="D1985" i="59"/>
  <c r="H1985" i="59" s="1"/>
  <c r="F1982" i="59"/>
  <c r="G1982" i="59"/>
  <c r="D1980" i="59"/>
  <c r="I1978" i="59"/>
  <c r="E1971" i="59"/>
  <c r="C1969" i="59"/>
  <c r="D1969" i="59"/>
  <c r="H1969" i="59" s="1"/>
  <c r="F1966" i="59"/>
  <c r="G1966" i="59"/>
  <c r="D1964" i="59"/>
  <c r="H1964" i="59" s="1"/>
  <c r="I1962" i="59"/>
  <c r="E1955" i="59"/>
  <c r="C1953" i="59"/>
  <c r="D1953" i="59"/>
  <c r="H1953" i="59" s="1"/>
  <c r="F1950" i="59"/>
  <c r="G1950" i="59"/>
  <c r="I1949" i="59"/>
  <c r="D1948" i="59"/>
  <c r="I1946" i="59"/>
  <c r="G1944" i="59"/>
  <c r="E1939" i="59"/>
  <c r="C1937" i="59"/>
  <c r="D1937" i="59"/>
  <c r="G1937" i="59" s="1"/>
  <c r="F1934" i="59"/>
  <c r="G1934" i="59"/>
  <c r="I1933" i="59"/>
  <c r="D1932" i="59"/>
  <c r="H1932" i="59" s="1"/>
  <c r="I1930" i="59"/>
  <c r="E1923" i="59"/>
  <c r="C1921" i="59"/>
  <c r="D1921" i="59"/>
  <c r="H1921" i="59" s="1"/>
  <c r="F1918" i="59"/>
  <c r="G1918" i="59"/>
  <c r="D1916" i="59"/>
  <c r="I1914" i="59"/>
  <c r="C1905" i="59"/>
  <c r="D1905" i="59"/>
  <c r="H1905" i="59" s="1"/>
  <c r="F1902" i="59"/>
  <c r="G1902" i="59"/>
  <c r="I1901" i="59"/>
  <c r="D1900" i="59"/>
  <c r="H1900" i="59" s="1"/>
  <c r="I1898" i="59"/>
  <c r="C1889" i="59"/>
  <c r="D1889" i="59"/>
  <c r="H1889" i="59" s="1"/>
  <c r="F1886" i="59"/>
  <c r="D1884" i="59"/>
  <c r="I1882" i="59"/>
  <c r="C1873" i="59"/>
  <c r="D1873" i="59"/>
  <c r="G1873" i="59" s="1"/>
  <c r="H1873" i="59"/>
  <c r="F1870" i="59"/>
  <c r="G1870" i="59"/>
  <c r="D1868" i="59"/>
  <c r="H1868" i="59" s="1"/>
  <c r="I1866" i="59"/>
  <c r="G1864" i="59"/>
  <c r="E1859" i="59"/>
  <c r="C1857" i="59"/>
  <c r="D1857" i="59"/>
  <c r="H1857" i="59" s="1"/>
  <c r="D1851" i="59"/>
  <c r="F1851" i="59" s="1"/>
  <c r="C1845" i="59"/>
  <c r="E1845" i="59" s="1"/>
  <c r="G1845" i="59"/>
  <c r="F1845" i="59"/>
  <c r="D1844" i="59"/>
  <c r="I1844" i="59" s="1"/>
  <c r="H1844" i="59"/>
  <c r="C1844" i="59"/>
  <c r="E1830" i="59"/>
  <c r="I1830" i="59"/>
  <c r="F1830" i="59"/>
  <c r="H1830" i="59"/>
  <c r="D1823" i="59"/>
  <c r="I1823" i="59" s="1"/>
  <c r="F1821" i="59"/>
  <c r="E1821" i="59"/>
  <c r="H1821" i="59"/>
  <c r="C1816" i="59"/>
  <c r="G1816" i="59"/>
  <c r="D1816" i="59"/>
  <c r="I1816" i="59" s="1"/>
  <c r="F1816" i="59"/>
  <c r="E1798" i="59"/>
  <c r="I1798" i="59"/>
  <c r="F1798" i="59"/>
  <c r="H1798" i="59"/>
  <c r="D1791" i="59"/>
  <c r="H1791" i="59" s="1"/>
  <c r="I1791" i="59"/>
  <c r="F1789" i="59"/>
  <c r="E1789" i="59"/>
  <c r="H1789" i="59"/>
  <c r="C1784" i="59"/>
  <c r="D1784" i="59"/>
  <c r="E1766" i="59"/>
  <c r="I1766" i="59"/>
  <c r="F1766" i="59"/>
  <c r="H1766" i="59"/>
  <c r="D1759" i="59"/>
  <c r="F1757" i="59"/>
  <c r="C1752" i="59"/>
  <c r="D1752" i="59"/>
  <c r="I1752" i="59" s="1"/>
  <c r="E1734" i="59"/>
  <c r="I1734" i="59"/>
  <c r="F1734" i="59"/>
  <c r="H1734" i="59"/>
  <c r="D1727" i="59"/>
  <c r="F1725" i="59"/>
  <c r="E1725" i="59"/>
  <c r="H1725" i="59"/>
  <c r="C1720" i="59"/>
  <c r="D1720" i="59"/>
  <c r="I1720" i="59" s="1"/>
  <c r="H1720" i="59"/>
  <c r="E1702" i="59"/>
  <c r="I1702" i="59"/>
  <c r="F1702" i="59"/>
  <c r="H1702" i="59"/>
  <c r="D1695" i="59"/>
  <c r="I1695" i="59" s="1"/>
  <c r="F1695" i="59"/>
  <c r="F1693" i="59"/>
  <c r="E1693" i="59"/>
  <c r="H1693" i="59"/>
  <c r="C1688" i="59"/>
  <c r="D1688" i="59"/>
  <c r="I1670" i="59"/>
  <c r="D1663" i="59"/>
  <c r="I1663" i="59" s="1"/>
  <c r="F1661" i="59"/>
  <c r="C1656" i="59"/>
  <c r="D1656" i="59"/>
  <c r="E1638" i="59"/>
  <c r="I1638" i="59"/>
  <c r="F1638" i="59"/>
  <c r="H1638" i="59"/>
  <c r="D1631" i="59"/>
  <c r="C1624" i="59"/>
  <c r="D1624" i="59"/>
  <c r="I1624" i="59" s="1"/>
  <c r="H1624" i="59"/>
  <c r="E1606" i="59"/>
  <c r="I1606" i="59"/>
  <c r="F1606" i="59"/>
  <c r="H1606" i="59"/>
  <c r="D1599" i="59"/>
  <c r="E1597" i="59"/>
  <c r="H1597" i="59"/>
  <c r="C1592" i="59"/>
  <c r="D1592" i="59"/>
  <c r="I1592" i="59" s="1"/>
  <c r="E1574" i="59"/>
  <c r="I1574" i="59"/>
  <c r="F1574" i="59"/>
  <c r="H1574" i="59"/>
  <c r="D1567" i="59"/>
  <c r="I1567" i="59" s="1"/>
  <c r="F1565" i="59"/>
  <c r="H1565" i="59"/>
  <c r="C1560" i="59"/>
  <c r="D1560" i="59"/>
  <c r="E1542" i="59"/>
  <c r="I1542" i="59"/>
  <c r="F1542" i="59"/>
  <c r="H1542" i="59"/>
  <c r="D1535" i="59"/>
  <c r="H1535" i="59" s="1"/>
  <c r="F1533" i="59"/>
  <c r="E1533" i="59"/>
  <c r="H1533" i="59"/>
  <c r="C1528" i="59"/>
  <c r="D1528" i="59"/>
  <c r="E1510" i="59"/>
  <c r="I1510" i="59"/>
  <c r="F1510" i="59"/>
  <c r="H1510" i="59"/>
  <c r="D1503" i="59"/>
  <c r="F1501" i="59"/>
  <c r="H1501" i="59"/>
  <c r="C1496" i="59"/>
  <c r="D1496" i="59"/>
  <c r="I1496" i="59" s="1"/>
  <c r="D1481" i="59"/>
  <c r="C1475" i="59"/>
  <c r="D1475" i="59"/>
  <c r="F1472" i="59"/>
  <c r="G1472" i="59"/>
  <c r="H1472" i="59"/>
  <c r="E1472" i="59"/>
  <c r="I1472" i="59"/>
  <c r="C1469" i="59"/>
  <c r="D1469" i="59"/>
  <c r="F1461" i="59"/>
  <c r="G1461" i="59"/>
  <c r="H1461" i="59"/>
  <c r="G1457" i="59"/>
  <c r="F1457" i="59"/>
  <c r="H1456" i="59"/>
  <c r="I1456" i="59"/>
  <c r="C1453" i="59"/>
  <c r="D1453" i="59"/>
  <c r="F1423" i="59"/>
  <c r="H1423" i="59"/>
  <c r="I1423" i="59"/>
  <c r="D1410" i="59"/>
  <c r="I1410" i="59" s="1"/>
  <c r="C1410" i="59"/>
  <c r="D1406" i="59"/>
  <c r="C1406" i="59"/>
  <c r="H1403" i="59"/>
  <c r="F1403" i="59"/>
  <c r="D1394" i="59"/>
  <c r="F1394" i="59" s="1"/>
  <c r="C1394" i="59"/>
  <c r="G1394" i="59"/>
  <c r="F1359" i="59"/>
  <c r="H1359" i="59"/>
  <c r="I1359" i="59"/>
  <c r="F1348" i="59"/>
  <c r="E1348" i="59"/>
  <c r="C1335" i="59"/>
  <c r="D1335" i="59"/>
  <c r="F1335" i="59" s="1"/>
  <c r="C1331" i="59"/>
  <c r="E1331" i="59" s="1"/>
  <c r="G1331" i="59"/>
  <c r="F1331" i="59"/>
  <c r="H1331" i="59"/>
  <c r="I1331" i="59"/>
  <c r="H1323" i="59"/>
  <c r="F1323" i="59"/>
  <c r="C1283" i="59"/>
  <c r="D1283" i="59"/>
  <c r="D1262" i="59"/>
  <c r="E1262" i="59" s="1"/>
  <c r="F1253" i="59"/>
  <c r="G1253" i="59"/>
  <c r="D1241" i="59"/>
  <c r="H1241" i="59" s="1"/>
  <c r="F1241" i="59"/>
  <c r="C1241" i="59"/>
  <c r="F1236" i="59"/>
  <c r="E1236" i="59"/>
  <c r="G1236" i="59"/>
  <c r="H1236" i="59"/>
  <c r="I1236" i="59"/>
  <c r="C1223" i="59"/>
  <c r="D1223" i="59"/>
  <c r="H1223" i="59" s="1"/>
  <c r="D1218" i="59"/>
  <c r="H1218" i="59" s="1"/>
  <c r="C1218" i="59"/>
  <c r="E1218" i="59" s="1"/>
  <c r="C1207" i="59"/>
  <c r="D1207" i="59"/>
  <c r="F1207" i="59" s="1"/>
  <c r="C1203" i="59"/>
  <c r="G1203" i="59"/>
  <c r="E1203" i="59"/>
  <c r="F1203" i="59"/>
  <c r="H1203" i="59"/>
  <c r="I1203" i="59"/>
  <c r="H1195" i="59"/>
  <c r="F1195" i="59"/>
  <c r="C1155" i="59"/>
  <c r="D1155" i="59"/>
  <c r="D1134" i="59"/>
  <c r="C1123" i="59"/>
  <c r="D1123" i="59"/>
  <c r="H1123" i="59" s="1"/>
  <c r="F1097" i="59"/>
  <c r="G1097" i="59"/>
  <c r="H1097" i="59"/>
  <c r="D1082" i="59"/>
  <c r="G1082" i="59" s="1"/>
  <c r="H1082" i="59"/>
  <c r="C1082" i="59"/>
  <c r="E1082" i="59" s="1"/>
  <c r="F1082" i="59"/>
  <c r="C1059" i="59"/>
  <c r="D1059" i="59"/>
  <c r="H1059" i="59" s="1"/>
  <c r="F1033" i="59"/>
  <c r="G1033" i="59"/>
  <c r="H1033" i="59"/>
  <c r="D1018" i="59"/>
  <c r="H1018" i="59" s="1"/>
  <c r="C1018" i="59"/>
  <c r="C995" i="59"/>
  <c r="D995" i="59"/>
  <c r="H995" i="59" s="1"/>
  <c r="F969" i="59"/>
  <c r="G969" i="59"/>
  <c r="H969" i="59"/>
  <c r="D954" i="59"/>
  <c r="G954" i="59" s="1"/>
  <c r="C954" i="59"/>
  <c r="E954" i="59" s="1"/>
  <c r="C931" i="59"/>
  <c r="D931" i="59"/>
  <c r="G931" i="59" s="1"/>
  <c r="I907" i="59"/>
  <c r="D907" i="59"/>
  <c r="H907" i="59" s="1"/>
  <c r="C907" i="59"/>
  <c r="G907" i="59"/>
  <c r="F898" i="59"/>
  <c r="G898" i="59"/>
  <c r="H898" i="59"/>
  <c r="I898" i="59"/>
  <c r="E898" i="59"/>
  <c r="D884" i="59"/>
  <c r="G884" i="59" s="1"/>
  <c r="H884" i="59"/>
  <c r="C884" i="59"/>
  <c r="E884" i="59" s="1"/>
  <c r="F884" i="59"/>
  <c r="D875" i="59"/>
  <c r="C875" i="59"/>
  <c r="F866" i="59"/>
  <c r="G866" i="59"/>
  <c r="E866" i="59"/>
  <c r="D852" i="59"/>
  <c r="G852" i="59" s="1"/>
  <c r="C852" i="59"/>
  <c r="D843" i="59"/>
  <c r="F843" i="59" s="1"/>
  <c r="C843" i="59"/>
  <c r="C837" i="59"/>
  <c r="D837" i="59"/>
  <c r="C768" i="59"/>
  <c r="D768" i="59"/>
  <c r="G768" i="59" s="1"/>
  <c r="H768" i="59"/>
  <c r="I768" i="59"/>
  <c r="D679" i="59"/>
  <c r="H679" i="59" s="1"/>
  <c r="C679" i="59"/>
  <c r="D655" i="59"/>
  <c r="I655" i="59" s="1"/>
  <c r="C655" i="59"/>
  <c r="E655" i="59" s="1"/>
  <c r="I595" i="59"/>
  <c r="F595" i="59"/>
  <c r="H595" i="59"/>
  <c r="G593" i="59"/>
  <c r="F593" i="59"/>
  <c r="H593" i="59"/>
  <c r="G477" i="59"/>
  <c r="F477" i="59"/>
  <c r="F461" i="59"/>
  <c r="G461" i="59"/>
  <c r="H461" i="59"/>
  <c r="D450" i="59"/>
  <c r="I450" i="59" s="1"/>
  <c r="C450" i="59"/>
  <c r="C355" i="59"/>
  <c r="D355" i="59"/>
  <c r="D350" i="59"/>
  <c r="C350" i="59"/>
  <c r="I312" i="59"/>
  <c r="H312" i="59"/>
  <c r="D1852" i="59"/>
  <c r="H1852" i="59" s="1"/>
  <c r="E1847" i="59"/>
  <c r="I1847" i="59"/>
  <c r="C1841" i="59"/>
  <c r="E1841" i="59" s="1"/>
  <c r="G1841" i="59"/>
  <c r="D1836" i="59"/>
  <c r="C1828" i="59"/>
  <c r="D1828" i="59"/>
  <c r="C1820" i="59"/>
  <c r="D1820" i="59"/>
  <c r="I1820" i="59" s="1"/>
  <c r="C1812" i="59"/>
  <c r="D1812" i="59"/>
  <c r="C1804" i="59"/>
  <c r="D1804" i="59"/>
  <c r="C1796" i="59"/>
  <c r="D1796" i="59"/>
  <c r="C1788" i="59"/>
  <c r="D1788" i="59"/>
  <c r="C1780" i="59"/>
  <c r="D1780" i="59"/>
  <c r="C1772" i="59"/>
  <c r="D1772" i="59"/>
  <c r="C1764" i="59"/>
  <c r="D1764" i="59"/>
  <c r="C1756" i="59"/>
  <c r="D1756" i="59"/>
  <c r="I1756" i="59" s="1"/>
  <c r="C1748" i="59"/>
  <c r="D1748" i="59"/>
  <c r="C1740" i="59"/>
  <c r="D1740" i="59"/>
  <c r="C1732" i="59"/>
  <c r="D1732" i="59"/>
  <c r="C1724" i="59"/>
  <c r="D1724" i="59"/>
  <c r="C1716" i="59"/>
  <c r="D1716" i="59"/>
  <c r="C1708" i="59"/>
  <c r="D1708" i="59"/>
  <c r="C1700" i="59"/>
  <c r="D1700" i="59"/>
  <c r="C1692" i="59"/>
  <c r="D1692" i="59"/>
  <c r="I1692" i="59" s="1"/>
  <c r="C1684" i="59"/>
  <c r="D1684" i="59"/>
  <c r="C1676" i="59"/>
  <c r="D1676" i="59"/>
  <c r="C1668" i="59"/>
  <c r="D1668" i="59"/>
  <c r="C1660" i="59"/>
  <c r="D1660" i="59"/>
  <c r="I1660" i="59" s="1"/>
  <c r="C1652" i="59"/>
  <c r="D1652" i="59"/>
  <c r="C1644" i="59"/>
  <c r="D1644" i="59"/>
  <c r="C1636" i="59"/>
  <c r="D1636" i="59"/>
  <c r="C1628" i="59"/>
  <c r="D1628" i="59"/>
  <c r="I1628" i="59" s="1"/>
  <c r="C1620" i="59"/>
  <c r="D1620" i="59"/>
  <c r="C1612" i="59"/>
  <c r="D1612" i="59"/>
  <c r="I1612" i="59" s="1"/>
  <c r="C1604" i="59"/>
  <c r="D1604" i="59"/>
  <c r="C1596" i="59"/>
  <c r="D1596" i="59"/>
  <c r="I1596" i="59" s="1"/>
  <c r="C1588" i="59"/>
  <c r="D1588" i="59"/>
  <c r="C1580" i="59"/>
  <c r="D1580" i="59"/>
  <c r="I1580" i="59" s="1"/>
  <c r="C1572" i="59"/>
  <c r="D1572" i="59"/>
  <c r="C1564" i="59"/>
  <c r="D1564" i="59"/>
  <c r="I1564" i="59" s="1"/>
  <c r="C1556" i="59"/>
  <c r="D1556" i="59"/>
  <c r="C1548" i="59"/>
  <c r="D1548" i="59"/>
  <c r="I1548" i="59" s="1"/>
  <c r="C1540" i="59"/>
  <c r="D1540" i="59"/>
  <c r="C1532" i="59"/>
  <c r="D1532" i="59"/>
  <c r="I1532" i="59" s="1"/>
  <c r="C1524" i="59"/>
  <c r="D1524" i="59"/>
  <c r="C1516" i="59"/>
  <c r="D1516" i="59"/>
  <c r="C1508" i="59"/>
  <c r="D1508" i="59"/>
  <c r="C1500" i="59"/>
  <c r="D1500" i="59"/>
  <c r="I1500" i="59" s="1"/>
  <c r="C1492" i="59"/>
  <c r="D1492" i="59"/>
  <c r="F1471" i="59"/>
  <c r="H1471" i="59"/>
  <c r="E1465" i="59"/>
  <c r="D1465" i="59"/>
  <c r="G1465" i="59" s="1"/>
  <c r="F1460" i="59"/>
  <c r="E1460" i="59"/>
  <c r="G1460" i="59"/>
  <c r="C1447" i="59"/>
  <c r="D1447" i="59"/>
  <c r="I1447" i="59" s="1"/>
  <c r="C1443" i="59"/>
  <c r="E1443" i="59" s="1"/>
  <c r="G1443" i="59"/>
  <c r="F1443" i="59"/>
  <c r="D1442" i="59"/>
  <c r="C1442" i="59"/>
  <c r="H1440" i="59"/>
  <c r="D1438" i="59"/>
  <c r="I1438" i="59" s="1"/>
  <c r="C1437" i="59"/>
  <c r="D1437" i="59"/>
  <c r="F1429" i="59"/>
  <c r="G1429" i="59"/>
  <c r="F1407" i="59"/>
  <c r="H1407" i="59"/>
  <c r="D1401" i="59"/>
  <c r="G1401" i="59" s="1"/>
  <c r="F1396" i="59"/>
  <c r="E1396" i="59"/>
  <c r="G1396" i="59"/>
  <c r="C1383" i="59"/>
  <c r="E1383" i="59" s="1"/>
  <c r="D1383" i="59"/>
  <c r="I1383" i="59" s="1"/>
  <c r="C1379" i="59"/>
  <c r="E1379" i="59" s="1"/>
  <c r="G1379" i="59"/>
  <c r="F1379" i="59"/>
  <c r="D1378" i="59"/>
  <c r="H1378" i="59" s="1"/>
  <c r="C1378" i="59"/>
  <c r="F1376" i="59"/>
  <c r="G1376" i="59"/>
  <c r="H1376" i="59"/>
  <c r="D1374" i="59"/>
  <c r="F1374" i="59" s="1"/>
  <c r="C1373" i="59"/>
  <c r="H1373" i="59"/>
  <c r="D1373" i="59"/>
  <c r="I1373" i="59" s="1"/>
  <c r="F1343" i="59"/>
  <c r="H1343" i="59"/>
  <c r="D1337" i="59"/>
  <c r="G1337" i="59" s="1"/>
  <c r="F1332" i="59"/>
  <c r="E1332" i="59"/>
  <c r="G1332" i="59"/>
  <c r="C1319" i="59"/>
  <c r="D1319" i="59"/>
  <c r="C1315" i="59"/>
  <c r="E1315" i="59" s="1"/>
  <c r="G1315" i="59"/>
  <c r="F1315" i="59"/>
  <c r="D1314" i="59"/>
  <c r="H1314" i="59"/>
  <c r="C1314" i="59"/>
  <c r="F1312" i="59"/>
  <c r="G1312" i="59"/>
  <c r="H1312" i="59"/>
  <c r="D1310" i="59"/>
  <c r="H1310" i="59" s="1"/>
  <c r="C1309" i="59"/>
  <c r="D1309" i="59"/>
  <c r="I1309" i="59" s="1"/>
  <c r="F1281" i="59"/>
  <c r="F1279" i="59"/>
  <c r="H1279" i="59"/>
  <c r="D1273" i="59"/>
  <c r="F1268" i="59"/>
  <c r="E1268" i="59"/>
  <c r="G1268" i="59"/>
  <c r="C1255" i="59"/>
  <c r="D1255" i="59"/>
  <c r="I1255" i="59" s="1"/>
  <c r="C1251" i="59"/>
  <c r="E1251" i="59" s="1"/>
  <c r="G1251" i="59"/>
  <c r="F1251" i="59"/>
  <c r="D1250" i="59"/>
  <c r="H1250" i="59" s="1"/>
  <c r="C1250" i="59"/>
  <c r="F1248" i="59"/>
  <c r="G1248" i="59"/>
  <c r="H1248" i="59"/>
  <c r="D1246" i="59"/>
  <c r="H1246" i="59" s="1"/>
  <c r="I1245" i="59"/>
  <c r="C1245" i="59"/>
  <c r="D1245" i="59"/>
  <c r="F1237" i="59"/>
  <c r="G1237" i="59"/>
  <c r="F1217" i="59"/>
  <c r="F1215" i="59"/>
  <c r="H1215" i="59"/>
  <c r="D1209" i="59"/>
  <c r="F1209" i="59" s="1"/>
  <c r="F1204" i="59"/>
  <c r="C1191" i="59"/>
  <c r="D1191" i="59"/>
  <c r="C1187" i="59"/>
  <c r="E1187" i="59" s="1"/>
  <c r="G1187" i="59"/>
  <c r="F1187" i="59"/>
  <c r="D1186" i="59"/>
  <c r="H1186" i="59" s="1"/>
  <c r="C1186" i="59"/>
  <c r="F1184" i="59"/>
  <c r="G1184" i="59"/>
  <c r="H1184" i="59"/>
  <c r="D1182" i="59"/>
  <c r="H1182" i="59" s="1"/>
  <c r="C1181" i="59"/>
  <c r="D1181" i="59"/>
  <c r="H1181" i="59" s="1"/>
  <c r="F1173" i="59"/>
  <c r="G1173" i="59"/>
  <c r="F1153" i="59"/>
  <c r="F1151" i="59"/>
  <c r="H1151" i="59"/>
  <c r="E1145" i="59"/>
  <c r="D1145" i="59"/>
  <c r="F1145" i="59" s="1"/>
  <c r="F1140" i="59"/>
  <c r="E1140" i="59"/>
  <c r="G1140" i="59"/>
  <c r="F1120" i="59"/>
  <c r="G1120" i="59"/>
  <c r="H1120" i="59"/>
  <c r="I1120" i="59"/>
  <c r="D1118" i="59"/>
  <c r="E1118" i="59" s="1"/>
  <c r="H1118" i="59"/>
  <c r="G1118" i="59"/>
  <c r="F1116" i="59"/>
  <c r="G1116" i="59"/>
  <c r="E1116" i="59"/>
  <c r="H1116" i="59"/>
  <c r="E1109" i="59"/>
  <c r="C1103" i="59"/>
  <c r="D1103" i="59"/>
  <c r="D1098" i="59"/>
  <c r="C1098" i="59"/>
  <c r="C1075" i="59"/>
  <c r="D1075" i="59"/>
  <c r="I1075" i="59" s="1"/>
  <c r="F1069" i="59"/>
  <c r="H1069" i="59"/>
  <c r="F1065" i="59"/>
  <c r="G1065" i="59"/>
  <c r="H1065" i="59"/>
  <c r="F1056" i="59"/>
  <c r="G1056" i="59"/>
  <c r="H1056" i="59"/>
  <c r="I1056" i="59"/>
  <c r="D1054" i="59"/>
  <c r="I1054" i="59" s="1"/>
  <c r="H1054" i="59"/>
  <c r="E1054" i="59"/>
  <c r="G1054" i="59"/>
  <c r="F1052" i="59"/>
  <c r="G1052" i="59"/>
  <c r="E1052" i="59"/>
  <c r="H1052" i="59"/>
  <c r="E1045" i="59"/>
  <c r="C1039" i="59"/>
  <c r="D1039" i="59"/>
  <c r="I1039" i="59" s="1"/>
  <c r="H1039" i="59"/>
  <c r="D1034" i="59"/>
  <c r="G1034" i="59" s="1"/>
  <c r="C1034" i="59"/>
  <c r="C1011" i="59"/>
  <c r="D1011" i="59"/>
  <c r="F1005" i="59"/>
  <c r="H1005" i="59"/>
  <c r="F1001" i="59"/>
  <c r="G1001" i="59"/>
  <c r="H1001" i="59"/>
  <c r="G992" i="59"/>
  <c r="H992" i="59"/>
  <c r="D990" i="59"/>
  <c r="I990" i="59" s="1"/>
  <c r="E990" i="59"/>
  <c r="G990" i="59"/>
  <c r="F988" i="59"/>
  <c r="G988" i="59"/>
  <c r="E988" i="59"/>
  <c r="H988" i="59"/>
  <c r="E981" i="59"/>
  <c r="C975" i="59"/>
  <c r="D975" i="59"/>
  <c r="I975" i="59" s="1"/>
  <c r="H975" i="59"/>
  <c r="D970" i="59"/>
  <c r="C970" i="59"/>
  <c r="C947" i="59"/>
  <c r="D947" i="59"/>
  <c r="F941" i="59"/>
  <c r="H941" i="59"/>
  <c r="F937" i="59"/>
  <c r="G937" i="59"/>
  <c r="H937" i="59"/>
  <c r="F928" i="59"/>
  <c r="G928" i="59"/>
  <c r="H928" i="59"/>
  <c r="I928" i="59"/>
  <c r="D926" i="59"/>
  <c r="F926" i="59" s="1"/>
  <c r="F924" i="59"/>
  <c r="G924" i="59"/>
  <c r="H924" i="59"/>
  <c r="E917" i="59"/>
  <c r="F902" i="59"/>
  <c r="G902" i="59"/>
  <c r="I902" i="59"/>
  <c r="F886" i="59"/>
  <c r="G886" i="59"/>
  <c r="I886" i="59"/>
  <c r="F870" i="59"/>
  <c r="E870" i="59"/>
  <c r="G870" i="59"/>
  <c r="I870" i="59"/>
  <c r="F854" i="59"/>
  <c r="E854" i="59"/>
  <c r="G854" i="59"/>
  <c r="I854" i="59"/>
  <c r="D836" i="59"/>
  <c r="F836" i="59" s="1"/>
  <c r="C836" i="59"/>
  <c r="F834" i="59"/>
  <c r="G834" i="59"/>
  <c r="H834" i="59"/>
  <c r="I834" i="59"/>
  <c r="C831" i="59"/>
  <c r="D831" i="59"/>
  <c r="F831" i="59" s="1"/>
  <c r="D807" i="59"/>
  <c r="F807" i="59" s="1"/>
  <c r="C807" i="59"/>
  <c r="C800" i="59"/>
  <c r="E800" i="59" s="1"/>
  <c r="D800" i="59"/>
  <c r="G800" i="59" s="1"/>
  <c r="H800" i="59"/>
  <c r="I800" i="59"/>
  <c r="E790" i="59"/>
  <c r="I790" i="59"/>
  <c r="F790" i="59"/>
  <c r="H790" i="59"/>
  <c r="E782" i="59"/>
  <c r="I782" i="59"/>
  <c r="F782" i="59"/>
  <c r="H782" i="59"/>
  <c r="G782" i="59"/>
  <c r="D751" i="59"/>
  <c r="E751" i="59" s="1"/>
  <c r="C736" i="59"/>
  <c r="D736" i="59"/>
  <c r="H736" i="59" s="1"/>
  <c r="I736" i="59"/>
  <c r="E726" i="59"/>
  <c r="I726" i="59"/>
  <c r="F726" i="59"/>
  <c r="H726" i="59"/>
  <c r="E718" i="59"/>
  <c r="I718" i="59"/>
  <c r="F718" i="59"/>
  <c r="H718" i="59"/>
  <c r="G718" i="59"/>
  <c r="E694" i="59"/>
  <c r="I694" i="59"/>
  <c r="F694" i="59"/>
  <c r="H694" i="59"/>
  <c r="E686" i="59"/>
  <c r="I686" i="59"/>
  <c r="F686" i="59"/>
  <c r="H686" i="59"/>
  <c r="G686" i="59"/>
  <c r="E662" i="59"/>
  <c r="I662" i="59"/>
  <c r="F662" i="59"/>
  <c r="H662" i="59"/>
  <c r="E654" i="59"/>
  <c r="I654" i="59"/>
  <c r="F654" i="59"/>
  <c r="H654" i="59"/>
  <c r="G654" i="59"/>
  <c r="C627" i="59"/>
  <c r="E627" i="59" s="1"/>
  <c r="D627" i="59"/>
  <c r="F627" i="59" s="1"/>
  <c r="F604" i="59"/>
  <c r="H604" i="59"/>
  <c r="G604" i="59"/>
  <c r="I604" i="59"/>
  <c r="E604" i="59"/>
  <c r="C583" i="59"/>
  <c r="D583" i="59"/>
  <c r="F583" i="59" s="1"/>
  <c r="C575" i="59"/>
  <c r="D575" i="59"/>
  <c r="F544" i="59"/>
  <c r="G544" i="59"/>
  <c r="H544" i="59"/>
  <c r="I544" i="59"/>
  <c r="E544" i="59"/>
  <c r="C419" i="59"/>
  <c r="D419" i="59"/>
  <c r="D414" i="59"/>
  <c r="H414" i="59" s="1"/>
  <c r="C414" i="59"/>
  <c r="F397" i="59"/>
  <c r="G397" i="59"/>
  <c r="H397" i="59"/>
  <c r="D386" i="59"/>
  <c r="F386" i="59" s="1"/>
  <c r="C386" i="59"/>
  <c r="D247" i="59"/>
  <c r="H247" i="59" s="1"/>
  <c r="C247" i="59"/>
  <c r="F226" i="59"/>
  <c r="G226" i="59"/>
  <c r="H226" i="59"/>
  <c r="I2959" i="59"/>
  <c r="I2955" i="59"/>
  <c r="I2951" i="59"/>
  <c r="I2947" i="59"/>
  <c r="I2943" i="59"/>
  <c r="I2939" i="59"/>
  <c r="I2935" i="59"/>
  <c r="I2931" i="59"/>
  <c r="I2927" i="59"/>
  <c r="I2923" i="59"/>
  <c r="I2919" i="59"/>
  <c r="I2915" i="59"/>
  <c r="I2911" i="59"/>
  <c r="I2907" i="59"/>
  <c r="I2903" i="59"/>
  <c r="I2899" i="59"/>
  <c r="I2895" i="59"/>
  <c r="I2887" i="59"/>
  <c r="I2883" i="59"/>
  <c r="I2879" i="59"/>
  <c r="I2875" i="59"/>
  <c r="I2871" i="59"/>
  <c r="I2867" i="59"/>
  <c r="I2863" i="59"/>
  <c r="I2859" i="59"/>
  <c r="I2855" i="59"/>
  <c r="I2851" i="59"/>
  <c r="I2843" i="59"/>
  <c r="I2839" i="59"/>
  <c r="I2835" i="59"/>
  <c r="I2831" i="59"/>
  <c r="I2827" i="59"/>
  <c r="I2823" i="59"/>
  <c r="I2819" i="59"/>
  <c r="I2815" i="59"/>
  <c r="I2811" i="59"/>
  <c r="I2807" i="59"/>
  <c r="I2803" i="59"/>
  <c r="I2799" i="59"/>
  <c r="I2795" i="59"/>
  <c r="I2791" i="59"/>
  <c r="I2787" i="59"/>
  <c r="I2783" i="59"/>
  <c r="I2779" i="59"/>
  <c r="I2775" i="59"/>
  <c r="I2771" i="59"/>
  <c r="I2763" i="59"/>
  <c r="I2759" i="59"/>
  <c r="I2755" i="59"/>
  <c r="I2751" i="59"/>
  <c r="I2747" i="59"/>
  <c r="I2743" i="59"/>
  <c r="I2739" i="59"/>
  <c r="I2735" i="59"/>
  <c r="I2727" i="59"/>
  <c r="I2723" i="59"/>
  <c r="I2719" i="59"/>
  <c r="I2715" i="59"/>
  <c r="I2711" i="59"/>
  <c r="I2707" i="59"/>
  <c r="I2703" i="59"/>
  <c r="I2699" i="59"/>
  <c r="I2695" i="59"/>
  <c r="I2691" i="59"/>
  <c r="I2683" i="59"/>
  <c r="I2679" i="59"/>
  <c r="I2675" i="59"/>
  <c r="I2671" i="59"/>
  <c r="I2667" i="59"/>
  <c r="I2663" i="59"/>
  <c r="I2659" i="59"/>
  <c r="I2651" i="59"/>
  <c r="I2647" i="59"/>
  <c r="I2643" i="59"/>
  <c r="I2639" i="59"/>
  <c r="I2635" i="59"/>
  <c r="I2631" i="59"/>
  <c r="I2627" i="59"/>
  <c r="I2623" i="59"/>
  <c r="I2619" i="59"/>
  <c r="I2615" i="59"/>
  <c r="I2611" i="59"/>
  <c r="I2607" i="59"/>
  <c r="I2603" i="59"/>
  <c r="I2599" i="59"/>
  <c r="I2595" i="59"/>
  <c r="I2587" i="59"/>
  <c r="I2583" i="59"/>
  <c r="I2579" i="59"/>
  <c r="I2575" i="59"/>
  <c r="I2571" i="59"/>
  <c r="I2567" i="59"/>
  <c r="I2563" i="59"/>
  <c r="I2555" i="59"/>
  <c r="I2551" i="59"/>
  <c r="I2547" i="59"/>
  <c r="I2543" i="59"/>
  <c r="I2539" i="59"/>
  <c r="I2535" i="59"/>
  <c r="I2531" i="59"/>
  <c r="I2527" i="59"/>
  <c r="I2519" i="59"/>
  <c r="I2515" i="59"/>
  <c r="I2511" i="59"/>
  <c r="I2507" i="59"/>
  <c r="I2503" i="59"/>
  <c r="I2499" i="59"/>
  <c r="I2495" i="59"/>
  <c r="I2487" i="59"/>
  <c r="I2483" i="59"/>
  <c r="I2479" i="59"/>
  <c r="I2475" i="59"/>
  <c r="I2471" i="59"/>
  <c r="I2467" i="59"/>
  <c r="I2463" i="59"/>
  <c r="I2459" i="59"/>
  <c r="I2455" i="59"/>
  <c r="I2451" i="59"/>
  <c r="I2447" i="59"/>
  <c r="I2443" i="59"/>
  <c r="I2439" i="59"/>
  <c r="I2435" i="59"/>
  <c r="I2431" i="59"/>
  <c r="I2427" i="59"/>
  <c r="I2423" i="59"/>
  <c r="I2419" i="59"/>
  <c r="I2415" i="59"/>
  <c r="I2411" i="59"/>
  <c r="I2407" i="59"/>
  <c r="I2403" i="59"/>
  <c r="I2395" i="59"/>
  <c r="I2391" i="59"/>
  <c r="I2387" i="59"/>
  <c r="I2379" i="59"/>
  <c r="I2375" i="59"/>
  <c r="I2371" i="59"/>
  <c r="I2367" i="59"/>
  <c r="I2363" i="59"/>
  <c r="I2359" i="59"/>
  <c r="I2355" i="59"/>
  <c r="I2351" i="59"/>
  <c r="I2347" i="59"/>
  <c r="I2343" i="59"/>
  <c r="I2339" i="59"/>
  <c r="I2335" i="59"/>
  <c r="I2327" i="59"/>
  <c r="I2323" i="59"/>
  <c r="I2319" i="59"/>
  <c r="I2315" i="59"/>
  <c r="I2311" i="59"/>
  <c r="I2307" i="59"/>
  <c r="I2303" i="59"/>
  <c r="I2299" i="59"/>
  <c r="I2295" i="59"/>
  <c r="I2291" i="59"/>
  <c r="I2287" i="59"/>
  <c r="I2279" i="59"/>
  <c r="I2275" i="59"/>
  <c r="I2271" i="59"/>
  <c r="I2267" i="59"/>
  <c r="I2259" i="59"/>
  <c r="I2255" i="59"/>
  <c r="I2251" i="59"/>
  <c r="I2247" i="59"/>
  <c r="I2243" i="59"/>
  <c r="I2239" i="59"/>
  <c r="I2235" i="59"/>
  <c r="I2231" i="59"/>
  <c r="I2227" i="59"/>
  <c r="I2223" i="59"/>
  <c r="I2219" i="59"/>
  <c r="I2215" i="59"/>
  <c r="I2211" i="59"/>
  <c r="I2207" i="59"/>
  <c r="I2203" i="59"/>
  <c r="I2199" i="59"/>
  <c r="I2195" i="59"/>
  <c r="I2191" i="59"/>
  <c r="I2187" i="59"/>
  <c r="I2183" i="59"/>
  <c r="I2179" i="59"/>
  <c r="I2175" i="59"/>
  <c r="I2171" i="59"/>
  <c r="I2167" i="59"/>
  <c r="I2163" i="59"/>
  <c r="I2159" i="59"/>
  <c r="I2155" i="59"/>
  <c r="I2147" i="59"/>
  <c r="I2143" i="59"/>
  <c r="I2139" i="59"/>
  <c r="I2135" i="59"/>
  <c r="I2131" i="59"/>
  <c r="I2127" i="59"/>
  <c r="I2123" i="59"/>
  <c r="I2119" i="59"/>
  <c r="I2115" i="59"/>
  <c r="I2111" i="59"/>
  <c r="I2107" i="59"/>
  <c r="I2103" i="59"/>
  <c r="I2099" i="59"/>
  <c r="I2095" i="59"/>
  <c r="I2091" i="59"/>
  <c r="I2087" i="59"/>
  <c r="I2083" i="59"/>
  <c r="I2079" i="59"/>
  <c r="I2075" i="59"/>
  <c r="I2071" i="59"/>
  <c r="I2067" i="59"/>
  <c r="I2063" i="59"/>
  <c r="I2059" i="59"/>
  <c r="I2055" i="59"/>
  <c r="I2051" i="59"/>
  <c r="I2047" i="59"/>
  <c r="I2043" i="59"/>
  <c r="I2039" i="59"/>
  <c r="I2035" i="59"/>
  <c r="I2031" i="59"/>
  <c r="I2027" i="59"/>
  <c r="I2023" i="59"/>
  <c r="I2019" i="59"/>
  <c r="I2015" i="59"/>
  <c r="I2011" i="59"/>
  <c r="I2003" i="59"/>
  <c r="I1999" i="59"/>
  <c r="I1995" i="59"/>
  <c r="I1987" i="59"/>
  <c r="I1983" i="59"/>
  <c r="I1979" i="59"/>
  <c r="I1975" i="59"/>
  <c r="I1971" i="59"/>
  <c r="I1967" i="59"/>
  <c r="I1959" i="59"/>
  <c r="I1955" i="59"/>
  <c r="I1951" i="59"/>
  <c r="I1947" i="59"/>
  <c r="I1943" i="59"/>
  <c r="I1939" i="59"/>
  <c r="I1935" i="59"/>
  <c r="I1931" i="59"/>
  <c r="I1927" i="59"/>
  <c r="I1923" i="59"/>
  <c r="I1919" i="59"/>
  <c r="I1915" i="59"/>
  <c r="I1907" i="59"/>
  <c r="I1903" i="59"/>
  <c r="I1899" i="59"/>
  <c r="I1895" i="59"/>
  <c r="I1891" i="59"/>
  <c r="I1887" i="59"/>
  <c r="I1883" i="59"/>
  <c r="I1879" i="59"/>
  <c r="I1875" i="59"/>
  <c r="I1871" i="59"/>
  <c r="I1863" i="59"/>
  <c r="I1859" i="59"/>
  <c r="H1854" i="59"/>
  <c r="C1853" i="59"/>
  <c r="E1853" i="59" s="1"/>
  <c r="G1853" i="59"/>
  <c r="D1848" i="59"/>
  <c r="H1848" i="59" s="1"/>
  <c r="F1847" i="59"/>
  <c r="E1843" i="59"/>
  <c r="I1843" i="59"/>
  <c r="F1841" i="59"/>
  <c r="H1838" i="59"/>
  <c r="C1837" i="59"/>
  <c r="E1837" i="59" s="1"/>
  <c r="G1837" i="59"/>
  <c r="D1835" i="59"/>
  <c r="E1834" i="59"/>
  <c r="I1834" i="59"/>
  <c r="F1834" i="59"/>
  <c r="I1833" i="59"/>
  <c r="D1827" i="59"/>
  <c r="E1826" i="59"/>
  <c r="I1826" i="59"/>
  <c r="F1826" i="59"/>
  <c r="I1825" i="59"/>
  <c r="D1819" i="59"/>
  <c r="E1818" i="59"/>
  <c r="I1818" i="59"/>
  <c r="F1818" i="59"/>
  <c r="I1817" i="59"/>
  <c r="D1811" i="59"/>
  <c r="I1810" i="59"/>
  <c r="F1810" i="59"/>
  <c r="I1809" i="59"/>
  <c r="D1803" i="59"/>
  <c r="H1803" i="59" s="1"/>
  <c r="E1802" i="59"/>
  <c r="I1802" i="59"/>
  <c r="F1802" i="59"/>
  <c r="I1801" i="59"/>
  <c r="D1795" i="59"/>
  <c r="E1794" i="59"/>
  <c r="I1794" i="59"/>
  <c r="F1794" i="59"/>
  <c r="I1793" i="59"/>
  <c r="I1788" i="59"/>
  <c r="D1787" i="59"/>
  <c r="H1787" i="59" s="1"/>
  <c r="I1787" i="59"/>
  <c r="E1786" i="59"/>
  <c r="I1786" i="59"/>
  <c r="F1786" i="59"/>
  <c r="I1785" i="59"/>
  <c r="D1779" i="59"/>
  <c r="H1779" i="59" s="1"/>
  <c r="E1778" i="59"/>
  <c r="I1778" i="59"/>
  <c r="F1778" i="59"/>
  <c r="I1777" i="59"/>
  <c r="D1771" i="59"/>
  <c r="H1771" i="59" s="1"/>
  <c r="I1770" i="59"/>
  <c r="I1769" i="59"/>
  <c r="D1763" i="59"/>
  <c r="E1762" i="59"/>
  <c r="I1762" i="59"/>
  <c r="F1762" i="59"/>
  <c r="D1755" i="59"/>
  <c r="E1754" i="59"/>
  <c r="I1754" i="59"/>
  <c r="F1754" i="59"/>
  <c r="I1753" i="59"/>
  <c r="D1747" i="59"/>
  <c r="H1747" i="59" s="1"/>
  <c r="E1746" i="59"/>
  <c r="I1746" i="59"/>
  <c r="F1746" i="59"/>
  <c r="D1739" i="59"/>
  <c r="I1739" i="59" s="1"/>
  <c r="I1738" i="59"/>
  <c r="F1738" i="59"/>
  <c r="I1737" i="59"/>
  <c r="D1731" i="59"/>
  <c r="E1730" i="59"/>
  <c r="I1730" i="59"/>
  <c r="I1729" i="59"/>
  <c r="I1724" i="59"/>
  <c r="D1723" i="59"/>
  <c r="H1723" i="59" s="1"/>
  <c r="E1722" i="59"/>
  <c r="I1722" i="59"/>
  <c r="F1722" i="59"/>
  <c r="I1721" i="59"/>
  <c r="D1715" i="59"/>
  <c r="H1715" i="59" s="1"/>
  <c r="E1714" i="59"/>
  <c r="I1714" i="59"/>
  <c r="F1714" i="59"/>
  <c r="I1713" i="59"/>
  <c r="D1707" i="59"/>
  <c r="H1707" i="59" s="1"/>
  <c r="E1706" i="59"/>
  <c r="I1706" i="59"/>
  <c r="F1706" i="59"/>
  <c r="I1705" i="59"/>
  <c r="D1699" i="59"/>
  <c r="E1698" i="59"/>
  <c r="I1698" i="59"/>
  <c r="F1698" i="59"/>
  <c r="I1697" i="59"/>
  <c r="D1691" i="59"/>
  <c r="I1691" i="59" s="1"/>
  <c r="H1691" i="59"/>
  <c r="I1690" i="59"/>
  <c r="F1690" i="59"/>
  <c r="I1689" i="59"/>
  <c r="D1683" i="59"/>
  <c r="H1683" i="59" s="1"/>
  <c r="E1683" i="59"/>
  <c r="E1682" i="59"/>
  <c r="I1681" i="59"/>
  <c r="D1675" i="59"/>
  <c r="H1675" i="59" s="1"/>
  <c r="E1674" i="59"/>
  <c r="I1674" i="59"/>
  <c r="F1674" i="59"/>
  <c r="I1673" i="59"/>
  <c r="D1667" i="59"/>
  <c r="E1666" i="59"/>
  <c r="I1666" i="59"/>
  <c r="F1666" i="59"/>
  <c r="I1665" i="59"/>
  <c r="D1659" i="59"/>
  <c r="E1659" i="59" s="1"/>
  <c r="E1658" i="59"/>
  <c r="I1658" i="59"/>
  <c r="F1658" i="59"/>
  <c r="I1657" i="59"/>
  <c r="D1651" i="59"/>
  <c r="H1651" i="59" s="1"/>
  <c r="E1650" i="59"/>
  <c r="I1650" i="59"/>
  <c r="F1650" i="59"/>
  <c r="D1643" i="59"/>
  <c r="H1643" i="59" s="1"/>
  <c r="E1642" i="59"/>
  <c r="I1642" i="59"/>
  <c r="F1642" i="59"/>
  <c r="I1641" i="59"/>
  <c r="D1635" i="59"/>
  <c r="E1634" i="59"/>
  <c r="I1634" i="59"/>
  <c r="F1634" i="59"/>
  <c r="I1633" i="59"/>
  <c r="D1627" i="59"/>
  <c r="H1627" i="59" s="1"/>
  <c r="E1626" i="59"/>
  <c r="I1626" i="59"/>
  <c r="F1626" i="59"/>
  <c r="I1625" i="59"/>
  <c r="D1619" i="59"/>
  <c r="I1618" i="59"/>
  <c r="F1618" i="59"/>
  <c r="I1617" i="59"/>
  <c r="D1611" i="59"/>
  <c r="H1611" i="59" s="1"/>
  <c r="I1611" i="59"/>
  <c r="E1610" i="59"/>
  <c r="I1610" i="59"/>
  <c r="F1610" i="59"/>
  <c r="I1609" i="59"/>
  <c r="D1603" i="59"/>
  <c r="E1603" i="59" s="1"/>
  <c r="I1602" i="59"/>
  <c r="F1602" i="59"/>
  <c r="D1595" i="59"/>
  <c r="H1595" i="59" s="1"/>
  <c r="E1594" i="59"/>
  <c r="I1594" i="59"/>
  <c r="F1594" i="59"/>
  <c r="D1587" i="59"/>
  <c r="E1587" i="59" s="1"/>
  <c r="E1586" i="59"/>
  <c r="I1586" i="59"/>
  <c r="F1586" i="59"/>
  <c r="D1579" i="59"/>
  <c r="H1579" i="59" s="1"/>
  <c r="E1578" i="59"/>
  <c r="I1578" i="59"/>
  <c r="F1578" i="59"/>
  <c r="I1577" i="59"/>
  <c r="D1571" i="59"/>
  <c r="E1571" i="59" s="1"/>
  <c r="E1570" i="59"/>
  <c r="I1570" i="59"/>
  <c r="F1570" i="59"/>
  <c r="D1563" i="59"/>
  <c r="H1563" i="59" s="1"/>
  <c r="I1563" i="59"/>
  <c r="E1562" i="59"/>
  <c r="I1562" i="59"/>
  <c r="F1562" i="59"/>
  <c r="I1561" i="59"/>
  <c r="D1555" i="59"/>
  <c r="E1555" i="59" s="1"/>
  <c r="E1554" i="59"/>
  <c r="I1554" i="59"/>
  <c r="F1554" i="59"/>
  <c r="I1553" i="59"/>
  <c r="D1547" i="59"/>
  <c r="H1547" i="59" s="1"/>
  <c r="I1546" i="59"/>
  <c r="F1546" i="59"/>
  <c r="I1545" i="59"/>
  <c r="D1539" i="59"/>
  <c r="E1538" i="59"/>
  <c r="I1538" i="59"/>
  <c r="D1531" i="59"/>
  <c r="E1530" i="59"/>
  <c r="I1530" i="59"/>
  <c r="F1530" i="59"/>
  <c r="I1529" i="59"/>
  <c r="D1523" i="59"/>
  <c r="E1523" i="59" s="1"/>
  <c r="E1522" i="59"/>
  <c r="I1522" i="59"/>
  <c r="F1522" i="59"/>
  <c r="I1521" i="59"/>
  <c r="I1516" i="59"/>
  <c r="D1515" i="59"/>
  <c r="E1514" i="59"/>
  <c r="I1514" i="59"/>
  <c r="I1513" i="59"/>
  <c r="D1507" i="59"/>
  <c r="E1507" i="59" s="1"/>
  <c r="E1506" i="59"/>
  <c r="I1506" i="59"/>
  <c r="F1506" i="59"/>
  <c r="I1505" i="59"/>
  <c r="D1499" i="59"/>
  <c r="H1499" i="59" s="1"/>
  <c r="I1499" i="59"/>
  <c r="E1498" i="59"/>
  <c r="I1498" i="59"/>
  <c r="F1498" i="59"/>
  <c r="I1497" i="59"/>
  <c r="D1491" i="59"/>
  <c r="E1490" i="59"/>
  <c r="I1490" i="59"/>
  <c r="F1490" i="59"/>
  <c r="I1489" i="59"/>
  <c r="F1488" i="59"/>
  <c r="D1486" i="59"/>
  <c r="H1486" i="59" s="1"/>
  <c r="F1486" i="59"/>
  <c r="C1485" i="59"/>
  <c r="D1485" i="59"/>
  <c r="I1485" i="59" s="1"/>
  <c r="F1477" i="59"/>
  <c r="G1477" i="59"/>
  <c r="F1455" i="59"/>
  <c r="H1455" i="59"/>
  <c r="D1449" i="59"/>
  <c r="F1449" i="59" s="1"/>
  <c r="F1444" i="59"/>
  <c r="G1444" i="59"/>
  <c r="I1443" i="59"/>
  <c r="C1431" i="59"/>
  <c r="D1431" i="59"/>
  <c r="C1427" i="59"/>
  <c r="E1427" i="59" s="1"/>
  <c r="G1427" i="59"/>
  <c r="F1427" i="59"/>
  <c r="D1426" i="59"/>
  <c r="H1426" i="59" s="1"/>
  <c r="C1426" i="59"/>
  <c r="F1424" i="59"/>
  <c r="G1424" i="59"/>
  <c r="H1424" i="59"/>
  <c r="D1422" i="59"/>
  <c r="H1422" i="59" s="1"/>
  <c r="C1421" i="59"/>
  <c r="D1421" i="59"/>
  <c r="G1421" i="59" s="1"/>
  <c r="F1413" i="59"/>
  <c r="G1413" i="59"/>
  <c r="F1391" i="59"/>
  <c r="H1391" i="59"/>
  <c r="E1385" i="59"/>
  <c r="D1385" i="59"/>
  <c r="F1380" i="59"/>
  <c r="E1380" i="59"/>
  <c r="G1380" i="59"/>
  <c r="I1379" i="59"/>
  <c r="C1367" i="59"/>
  <c r="D1367" i="59"/>
  <c r="I1367" i="59"/>
  <c r="C1363" i="59"/>
  <c r="E1363" i="59" s="1"/>
  <c r="G1363" i="59"/>
  <c r="F1363" i="59"/>
  <c r="D1362" i="59"/>
  <c r="C1362" i="59"/>
  <c r="F1360" i="59"/>
  <c r="G1360" i="59"/>
  <c r="H1360" i="59"/>
  <c r="D1358" i="59"/>
  <c r="E1358" i="59" s="1"/>
  <c r="C1357" i="59"/>
  <c r="E1357" i="59" s="1"/>
  <c r="D1357" i="59"/>
  <c r="H1357" i="59" s="1"/>
  <c r="F1349" i="59"/>
  <c r="G1349" i="59"/>
  <c r="F1327" i="59"/>
  <c r="H1327" i="59"/>
  <c r="E1321" i="59"/>
  <c r="D1321" i="59"/>
  <c r="I1321" i="59" s="1"/>
  <c r="F1316" i="59"/>
  <c r="E1316" i="59"/>
  <c r="G1316" i="59"/>
  <c r="C1303" i="59"/>
  <c r="D1303" i="59"/>
  <c r="I1303" i="59" s="1"/>
  <c r="C1299" i="59"/>
  <c r="E1299" i="59" s="1"/>
  <c r="G1299" i="59"/>
  <c r="F1299" i="59"/>
  <c r="D1298" i="59"/>
  <c r="H1298" i="59" s="1"/>
  <c r="C1298" i="59"/>
  <c r="F1296" i="59"/>
  <c r="G1296" i="59"/>
  <c r="H1296" i="59"/>
  <c r="D1294" i="59"/>
  <c r="C1293" i="59"/>
  <c r="D1293" i="59"/>
  <c r="I1293" i="59" s="1"/>
  <c r="F1285" i="59"/>
  <c r="G1285" i="59"/>
  <c r="F1263" i="59"/>
  <c r="H1263" i="59"/>
  <c r="I1257" i="59"/>
  <c r="D1257" i="59"/>
  <c r="F1257" i="59" s="1"/>
  <c r="F1252" i="59"/>
  <c r="G1252" i="59"/>
  <c r="C1239" i="59"/>
  <c r="D1239" i="59"/>
  <c r="G1239" i="59" s="1"/>
  <c r="C1235" i="59"/>
  <c r="E1235" i="59" s="1"/>
  <c r="G1235" i="59"/>
  <c r="F1235" i="59"/>
  <c r="D1234" i="59"/>
  <c r="H1234" i="59" s="1"/>
  <c r="C1234" i="59"/>
  <c r="F1232" i="59"/>
  <c r="G1232" i="59"/>
  <c r="H1232" i="59"/>
  <c r="D1230" i="59"/>
  <c r="H1230" i="59" s="1"/>
  <c r="C1229" i="59"/>
  <c r="H1229" i="59"/>
  <c r="D1229" i="59"/>
  <c r="F1221" i="59"/>
  <c r="G1221" i="59"/>
  <c r="F1199" i="59"/>
  <c r="H1199" i="59"/>
  <c r="D1193" i="59"/>
  <c r="F1193" i="59" s="1"/>
  <c r="F1188" i="59"/>
  <c r="E1188" i="59"/>
  <c r="G1188" i="59"/>
  <c r="C1175" i="59"/>
  <c r="G1175" i="59"/>
  <c r="D1175" i="59"/>
  <c r="H1175" i="59" s="1"/>
  <c r="C1171" i="59"/>
  <c r="G1171" i="59"/>
  <c r="F1171" i="59"/>
  <c r="D1170" i="59"/>
  <c r="C1170" i="59"/>
  <c r="E1170" i="59" s="1"/>
  <c r="F1168" i="59"/>
  <c r="G1168" i="59"/>
  <c r="D1166" i="59"/>
  <c r="E1166" i="59" s="1"/>
  <c r="C1165" i="59"/>
  <c r="D1165" i="59"/>
  <c r="H1165" i="59" s="1"/>
  <c r="F1157" i="59"/>
  <c r="G1157" i="59"/>
  <c r="F1135" i="59"/>
  <c r="D1129" i="59"/>
  <c r="F1129" i="59" s="1"/>
  <c r="C1119" i="59"/>
  <c r="D1119" i="59"/>
  <c r="H1119" i="59" s="1"/>
  <c r="D1114" i="59"/>
  <c r="C1114" i="59"/>
  <c r="C1091" i="59"/>
  <c r="D1091" i="59"/>
  <c r="F1085" i="59"/>
  <c r="H1085" i="59"/>
  <c r="F1081" i="59"/>
  <c r="G1081" i="59"/>
  <c r="H1081" i="59"/>
  <c r="F1072" i="59"/>
  <c r="G1072" i="59"/>
  <c r="H1072" i="59"/>
  <c r="I1072" i="59"/>
  <c r="D1070" i="59"/>
  <c r="F1068" i="59"/>
  <c r="G1068" i="59"/>
  <c r="E1068" i="59"/>
  <c r="H1068" i="59"/>
  <c r="C1055" i="59"/>
  <c r="D1055" i="59"/>
  <c r="D1050" i="59"/>
  <c r="H1050" i="59" s="1"/>
  <c r="C1050" i="59"/>
  <c r="C1027" i="59"/>
  <c r="D1027" i="59"/>
  <c r="F1027" i="59" s="1"/>
  <c r="H1027" i="59"/>
  <c r="F1021" i="59"/>
  <c r="H1021" i="59"/>
  <c r="F1017" i="59"/>
  <c r="G1017" i="59"/>
  <c r="H1017" i="59"/>
  <c r="F1008" i="59"/>
  <c r="G1008" i="59"/>
  <c r="H1008" i="59"/>
  <c r="I1008" i="59"/>
  <c r="D1006" i="59"/>
  <c r="E1006" i="59" s="1"/>
  <c r="F1006" i="59"/>
  <c r="F1004" i="59"/>
  <c r="G1004" i="59"/>
  <c r="E1004" i="59"/>
  <c r="H1004" i="59"/>
  <c r="C991" i="59"/>
  <c r="D991" i="59"/>
  <c r="I991" i="59" s="1"/>
  <c r="D986" i="59"/>
  <c r="G986" i="59" s="1"/>
  <c r="C986" i="59"/>
  <c r="C963" i="59"/>
  <c r="G963" i="59"/>
  <c r="D963" i="59"/>
  <c r="I963" i="59" s="1"/>
  <c r="F957" i="59"/>
  <c r="H957" i="59"/>
  <c r="F953" i="59"/>
  <c r="G953" i="59"/>
  <c r="H953" i="59"/>
  <c r="F944" i="59"/>
  <c r="G944" i="59"/>
  <c r="H944" i="59"/>
  <c r="I944" i="59"/>
  <c r="D942" i="59"/>
  <c r="I942" i="59"/>
  <c r="F940" i="59"/>
  <c r="G940" i="59"/>
  <c r="E940" i="59"/>
  <c r="H940" i="59"/>
  <c r="C927" i="59"/>
  <c r="G927" i="59"/>
  <c r="D927" i="59"/>
  <c r="D922" i="59"/>
  <c r="G922" i="59" s="1"/>
  <c r="C922" i="59"/>
  <c r="C901" i="59"/>
  <c r="D901" i="59"/>
  <c r="C885" i="59"/>
  <c r="D885" i="59"/>
  <c r="I885" i="59" s="1"/>
  <c r="C869" i="59"/>
  <c r="G869" i="59"/>
  <c r="D869" i="59"/>
  <c r="C853" i="59"/>
  <c r="D853" i="59"/>
  <c r="I853" i="59" s="1"/>
  <c r="F838" i="59"/>
  <c r="E838" i="59"/>
  <c r="G838" i="59"/>
  <c r="I838" i="59"/>
  <c r="D832" i="59"/>
  <c r="D827" i="59"/>
  <c r="H827" i="59" s="1"/>
  <c r="C827" i="59"/>
  <c r="E822" i="59"/>
  <c r="I822" i="59"/>
  <c r="F822" i="59"/>
  <c r="H822" i="59"/>
  <c r="E814" i="59"/>
  <c r="I814" i="59"/>
  <c r="F814" i="59"/>
  <c r="H814" i="59"/>
  <c r="G814" i="59"/>
  <c r="F781" i="59"/>
  <c r="E781" i="59"/>
  <c r="H781" i="59"/>
  <c r="C776" i="59"/>
  <c r="D776" i="59"/>
  <c r="I776" i="59" s="1"/>
  <c r="E773" i="59"/>
  <c r="H773" i="59"/>
  <c r="D743" i="59"/>
  <c r="H743" i="59" s="1"/>
  <c r="I743" i="59"/>
  <c r="F743" i="59"/>
  <c r="C743" i="59"/>
  <c r="F717" i="59"/>
  <c r="E717" i="59"/>
  <c r="H717" i="59"/>
  <c r="C712" i="59"/>
  <c r="D712" i="59"/>
  <c r="I712" i="59" s="1"/>
  <c r="F709" i="59"/>
  <c r="E709" i="59"/>
  <c r="F685" i="59"/>
  <c r="E685" i="59"/>
  <c r="H685" i="59"/>
  <c r="C680" i="59"/>
  <c r="D680" i="59"/>
  <c r="I680" i="59" s="1"/>
  <c r="F677" i="59"/>
  <c r="E677" i="59"/>
  <c r="H677" i="59"/>
  <c r="I677" i="59"/>
  <c r="F653" i="59"/>
  <c r="E653" i="59"/>
  <c r="H653" i="59"/>
  <c r="C648" i="59"/>
  <c r="D648" i="59"/>
  <c r="I648" i="59" s="1"/>
  <c r="H645" i="59"/>
  <c r="I645" i="59"/>
  <c r="D622" i="59"/>
  <c r="F622" i="59" s="1"/>
  <c r="C622" i="59"/>
  <c r="H615" i="59"/>
  <c r="F615" i="59"/>
  <c r="F612" i="59"/>
  <c r="H612" i="59"/>
  <c r="I612" i="59"/>
  <c r="G612" i="59"/>
  <c r="H603" i="59"/>
  <c r="F603" i="59"/>
  <c r="G589" i="59"/>
  <c r="F589" i="59"/>
  <c r="C581" i="59"/>
  <c r="D581" i="59"/>
  <c r="C579" i="59"/>
  <c r="E579" i="59" s="1"/>
  <c r="G579" i="59"/>
  <c r="F579" i="59"/>
  <c r="H579" i="59"/>
  <c r="I579" i="59"/>
  <c r="C541" i="59"/>
  <c r="D541" i="59"/>
  <c r="G541" i="59" s="1"/>
  <c r="G533" i="59"/>
  <c r="H533" i="59"/>
  <c r="D526" i="59"/>
  <c r="E526" i="59" s="1"/>
  <c r="G526" i="59"/>
  <c r="F445" i="59"/>
  <c r="G445" i="59"/>
  <c r="H445" i="59"/>
  <c r="C407" i="59"/>
  <c r="D407" i="59"/>
  <c r="F249" i="59"/>
  <c r="G249" i="59"/>
  <c r="H249" i="59"/>
  <c r="I249" i="59"/>
  <c r="E249" i="59"/>
  <c r="G1833" i="59"/>
  <c r="G1829" i="59"/>
  <c r="G1825" i="59"/>
  <c r="G1821" i="59"/>
  <c r="G1817" i="59"/>
  <c r="G1813" i="59"/>
  <c r="G1809" i="59"/>
  <c r="G1805" i="59"/>
  <c r="G1801" i="59"/>
  <c r="G1797" i="59"/>
  <c r="G1793" i="59"/>
  <c r="G1789" i="59"/>
  <c r="G1785" i="59"/>
  <c r="G1781" i="59"/>
  <c r="G1769" i="59"/>
  <c r="G1765" i="59"/>
  <c r="G1753" i="59"/>
  <c r="G1749" i="59"/>
  <c r="G1741" i="59"/>
  <c r="G1737" i="59"/>
  <c r="G1733" i="59"/>
  <c r="G1729" i="59"/>
  <c r="G1725" i="59"/>
  <c r="G1721" i="59"/>
  <c r="G1717" i="59"/>
  <c r="G1713" i="59"/>
  <c r="G1709" i="59"/>
  <c r="G1705" i="59"/>
  <c r="G1701" i="59"/>
  <c r="G1697" i="59"/>
  <c r="G1693" i="59"/>
  <c r="G1689" i="59"/>
  <c r="G1685" i="59"/>
  <c r="G1681" i="59"/>
  <c r="G1673" i="59"/>
  <c r="G1669" i="59"/>
  <c r="G1665" i="59"/>
  <c r="G1657" i="59"/>
  <c r="G1653" i="59"/>
  <c r="G1645" i="59"/>
  <c r="G1641" i="59"/>
  <c r="G1637" i="59"/>
  <c r="G1633" i="59"/>
  <c r="G1621" i="59"/>
  <c r="G1617" i="59"/>
  <c r="G1609" i="59"/>
  <c r="G1605" i="59"/>
  <c r="G1601" i="59"/>
  <c r="G1589" i="59"/>
  <c r="G1585" i="59"/>
  <c r="G1581" i="59"/>
  <c r="G1577" i="59"/>
  <c r="G1573" i="59"/>
  <c r="G1569" i="59"/>
  <c r="G1565" i="59"/>
  <c r="G1557" i="59"/>
  <c r="G1553" i="59"/>
  <c r="G1549" i="59"/>
  <c r="G1545" i="59"/>
  <c r="G1541" i="59"/>
  <c r="G1537" i="59"/>
  <c r="G1533" i="59"/>
  <c r="G1529" i="59"/>
  <c r="G1525" i="59"/>
  <c r="G1521" i="59"/>
  <c r="G1517" i="59"/>
  <c r="G1513" i="59"/>
  <c r="G1505" i="59"/>
  <c r="G1501" i="59"/>
  <c r="G1497" i="59"/>
  <c r="G1493" i="59"/>
  <c r="G1489" i="59"/>
  <c r="C1487" i="59"/>
  <c r="E1487" i="59" s="1"/>
  <c r="G1487" i="59"/>
  <c r="I1483" i="59"/>
  <c r="D1482" i="59"/>
  <c r="H1482" i="59" s="1"/>
  <c r="E1480" i="59"/>
  <c r="E1477" i="59"/>
  <c r="I1477" i="59"/>
  <c r="H1473" i="59"/>
  <c r="C1471" i="59"/>
  <c r="E1471" i="59" s="1"/>
  <c r="G1471" i="59"/>
  <c r="I1467" i="59"/>
  <c r="D1466" i="59"/>
  <c r="H1466" i="59" s="1"/>
  <c r="E1461" i="59"/>
  <c r="I1461" i="59"/>
  <c r="H1457" i="59"/>
  <c r="C1455" i="59"/>
  <c r="E1455" i="59" s="1"/>
  <c r="G1455" i="59"/>
  <c r="I1451" i="59"/>
  <c r="D1450" i="59"/>
  <c r="H1450" i="59" s="1"/>
  <c r="E1448" i="59"/>
  <c r="I1445" i="59"/>
  <c r="H1441" i="59"/>
  <c r="C1439" i="59"/>
  <c r="E1439" i="59" s="1"/>
  <c r="G1439" i="59"/>
  <c r="I1435" i="59"/>
  <c r="D1434" i="59"/>
  <c r="H1434" i="59" s="1"/>
  <c r="E1432" i="59"/>
  <c r="E1429" i="59"/>
  <c r="I1429" i="59"/>
  <c r="H1425" i="59"/>
  <c r="C1423" i="59"/>
  <c r="E1423" i="59" s="1"/>
  <c r="G1423" i="59"/>
  <c r="D1418" i="59"/>
  <c r="H1418" i="59" s="1"/>
  <c r="E1416" i="59"/>
  <c r="E1413" i="59"/>
  <c r="I1413" i="59"/>
  <c r="H1409" i="59"/>
  <c r="C1407" i="59"/>
  <c r="E1407" i="59" s="1"/>
  <c r="G1407" i="59"/>
  <c r="I1403" i="59"/>
  <c r="D1402" i="59"/>
  <c r="H1402" i="59" s="1"/>
  <c r="E1400" i="59"/>
  <c r="E1397" i="59"/>
  <c r="I1397" i="59"/>
  <c r="H1393" i="59"/>
  <c r="C1391" i="59"/>
  <c r="E1391" i="59" s="1"/>
  <c r="G1391" i="59"/>
  <c r="I1387" i="59"/>
  <c r="D1386" i="59"/>
  <c r="H1386" i="59" s="1"/>
  <c r="E1384" i="59"/>
  <c r="E1381" i="59"/>
  <c r="I1381" i="59"/>
  <c r="C1375" i="59"/>
  <c r="E1375" i="59" s="1"/>
  <c r="G1375" i="59"/>
  <c r="I1371" i="59"/>
  <c r="D1370" i="59"/>
  <c r="H1370" i="59" s="1"/>
  <c r="E1368" i="59"/>
  <c r="E1365" i="59"/>
  <c r="H1361" i="59"/>
  <c r="C1359" i="59"/>
  <c r="E1359" i="59" s="1"/>
  <c r="G1359" i="59"/>
  <c r="D1354" i="59"/>
  <c r="H1354" i="59" s="1"/>
  <c r="E1352" i="59"/>
  <c r="E1349" i="59"/>
  <c r="I1349" i="59"/>
  <c r="H1345" i="59"/>
  <c r="C1343" i="59"/>
  <c r="E1343" i="59" s="1"/>
  <c r="G1343" i="59"/>
  <c r="I1339" i="59"/>
  <c r="D1338" i="59"/>
  <c r="H1338" i="59"/>
  <c r="E1336" i="59"/>
  <c r="H1329" i="59"/>
  <c r="C1327" i="59"/>
  <c r="E1327" i="59" s="1"/>
  <c r="G1327" i="59"/>
  <c r="I1323" i="59"/>
  <c r="D1322" i="59"/>
  <c r="H1322" i="59" s="1"/>
  <c r="E1320" i="59"/>
  <c r="E1317" i="59"/>
  <c r="I1317" i="59"/>
  <c r="H1313" i="59"/>
  <c r="C1311" i="59"/>
  <c r="E1311" i="59" s="1"/>
  <c r="G1311" i="59"/>
  <c r="I1307" i="59"/>
  <c r="D1306" i="59"/>
  <c r="H1306" i="59" s="1"/>
  <c r="E1304" i="59"/>
  <c r="E1301" i="59"/>
  <c r="I1301" i="59"/>
  <c r="C1295" i="59"/>
  <c r="E1295" i="59" s="1"/>
  <c r="G1295" i="59"/>
  <c r="I1291" i="59"/>
  <c r="D1290" i="59"/>
  <c r="H1290" i="59" s="1"/>
  <c r="E1285" i="59"/>
  <c r="I1285" i="59"/>
  <c r="H1281" i="59"/>
  <c r="C1279" i="59"/>
  <c r="E1279" i="59" s="1"/>
  <c r="G1279" i="59"/>
  <c r="I1275" i="59"/>
  <c r="D1274" i="59"/>
  <c r="H1274" i="59" s="1"/>
  <c r="E1269" i="59"/>
  <c r="I1269" i="59"/>
  <c r="H1265" i="59"/>
  <c r="C1263" i="59"/>
  <c r="E1263" i="59" s="1"/>
  <c r="G1263" i="59"/>
  <c r="I1259" i="59"/>
  <c r="D1258" i="59"/>
  <c r="H1258" i="59" s="1"/>
  <c r="E1253" i="59"/>
  <c r="I1253" i="59"/>
  <c r="C1247" i="59"/>
  <c r="E1247" i="59" s="1"/>
  <c r="G1247" i="59"/>
  <c r="I1243" i="59"/>
  <c r="D1242" i="59"/>
  <c r="H1242" i="59"/>
  <c r="E1240" i="59"/>
  <c r="E1237" i="59"/>
  <c r="I1237" i="59"/>
  <c r="C1231" i="59"/>
  <c r="E1231" i="59" s="1"/>
  <c r="G1231" i="59"/>
  <c r="I1227" i="59"/>
  <c r="D1226" i="59"/>
  <c r="H1226" i="59" s="1"/>
  <c r="E1224" i="59"/>
  <c r="E1221" i="59"/>
  <c r="I1221" i="59"/>
  <c r="H1217" i="59"/>
  <c r="C1215" i="59"/>
  <c r="E1215" i="59" s="1"/>
  <c r="G1215" i="59"/>
  <c r="I1211" i="59"/>
  <c r="D1210" i="59"/>
  <c r="H1210" i="59"/>
  <c r="E1208" i="59"/>
  <c r="E1205" i="59"/>
  <c r="I1205" i="59"/>
  <c r="H1201" i="59"/>
  <c r="C1199" i="59"/>
  <c r="E1199" i="59" s="1"/>
  <c r="G1199" i="59"/>
  <c r="I1195" i="59"/>
  <c r="D1194" i="59"/>
  <c r="H1194" i="59" s="1"/>
  <c r="E1192" i="59"/>
  <c r="H1185" i="59"/>
  <c r="C1183" i="59"/>
  <c r="E1183" i="59" s="1"/>
  <c r="G1183" i="59"/>
  <c r="I1179" i="59"/>
  <c r="D1178" i="59"/>
  <c r="H1178" i="59" s="1"/>
  <c r="E1176" i="59"/>
  <c r="I1173" i="59"/>
  <c r="H1169" i="59"/>
  <c r="C1167" i="59"/>
  <c r="E1167" i="59" s="1"/>
  <c r="G1167" i="59"/>
  <c r="I1163" i="59"/>
  <c r="D1162" i="59"/>
  <c r="H1162" i="59" s="1"/>
  <c r="E1160" i="59"/>
  <c r="E1157" i="59"/>
  <c r="I1157" i="59"/>
  <c r="H1153" i="59"/>
  <c r="C1151" i="59"/>
  <c r="E1151" i="59" s="1"/>
  <c r="G1151" i="59"/>
  <c r="I1147" i="59"/>
  <c r="D1146" i="59"/>
  <c r="H1146" i="59" s="1"/>
  <c r="E1144" i="59"/>
  <c r="C1135" i="59"/>
  <c r="E1135" i="59" s="1"/>
  <c r="I1131" i="59"/>
  <c r="D1130" i="59"/>
  <c r="H1130" i="59" s="1"/>
  <c r="E1128" i="59"/>
  <c r="C1127" i="59"/>
  <c r="D1127" i="59"/>
  <c r="G1127" i="59" s="1"/>
  <c r="G1125" i="59"/>
  <c r="F1124" i="59"/>
  <c r="G1124" i="59"/>
  <c r="D1122" i="59"/>
  <c r="I1122" i="59" s="1"/>
  <c r="E1122" i="59"/>
  <c r="E1113" i="59"/>
  <c r="C1111" i="59"/>
  <c r="D1111" i="59"/>
  <c r="G1111" i="59" s="1"/>
  <c r="G1109" i="59"/>
  <c r="F1108" i="59"/>
  <c r="G1108" i="59"/>
  <c r="D1106" i="59"/>
  <c r="H1106" i="59" s="1"/>
  <c r="E1097" i="59"/>
  <c r="C1095" i="59"/>
  <c r="D1095" i="59"/>
  <c r="G1095" i="59" s="1"/>
  <c r="G1093" i="59"/>
  <c r="F1092" i="59"/>
  <c r="G1092" i="59"/>
  <c r="D1090" i="59"/>
  <c r="H1090" i="59" s="1"/>
  <c r="E1081" i="59"/>
  <c r="C1079" i="59"/>
  <c r="D1079" i="59"/>
  <c r="G1079" i="59" s="1"/>
  <c r="G1077" i="59"/>
  <c r="F1076" i="59"/>
  <c r="G1076" i="59"/>
  <c r="D1074" i="59"/>
  <c r="I1074" i="59"/>
  <c r="E1065" i="59"/>
  <c r="C1063" i="59"/>
  <c r="D1063" i="59"/>
  <c r="G1063" i="59" s="1"/>
  <c r="G1061" i="59"/>
  <c r="F1060" i="59"/>
  <c r="G1060" i="59"/>
  <c r="D1058" i="59"/>
  <c r="H1058" i="59"/>
  <c r="E1049" i="59"/>
  <c r="C1047" i="59"/>
  <c r="D1047" i="59"/>
  <c r="G1047" i="59" s="1"/>
  <c r="G1045" i="59"/>
  <c r="F1044" i="59"/>
  <c r="G1044" i="59"/>
  <c r="D1042" i="59"/>
  <c r="H1042" i="59" s="1"/>
  <c r="I1042" i="59"/>
  <c r="E1033" i="59"/>
  <c r="C1031" i="59"/>
  <c r="D1031" i="59"/>
  <c r="G1031" i="59" s="1"/>
  <c r="G1029" i="59"/>
  <c r="F1028" i="59"/>
  <c r="D1026" i="59"/>
  <c r="H1026" i="59" s="1"/>
  <c r="E1017" i="59"/>
  <c r="C1015" i="59"/>
  <c r="D1015" i="59"/>
  <c r="G1015" i="59" s="1"/>
  <c r="G1013" i="59"/>
  <c r="F1012" i="59"/>
  <c r="G1012" i="59"/>
  <c r="D1010" i="59"/>
  <c r="E1010" i="59" s="1"/>
  <c r="H1010" i="59"/>
  <c r="I1010" i="59"/>
  <c r="E1001" i="59"/>
  <c r="C999" i="59"/>
  <c r="D999" i="59"/>
  <c r="G999" i="59" s="1"/>
  <c r="G997" i="59"/>
  <c r="F996" i="59"/>
  <c r="G996" i="59"/>
  <c r="D994" i="59"/>
  <c r="E985" i="59"/>
  <c r="C983" i="59"/>
  <c r="D983" i="59"/>
  <c r="G983" i="59" s="1"/>
  <c r="G981" i="59"/>
  <c r="G980" i="59"/>
  <c r="D978" i="59"/>
  <c r="H978" i="59" s="1"/>
  <c r="I978" i="59"/>
  <c r="E969" i="59"/>
  <c r="C967" i="59"/>
  <c r="D967" i="59"/>
  <c r="G967" i="59" s="1"/>
  <c r="G965" i="59"/>
  <c r="F964" i="59"/>
  <c r="G964" i="59"/>
  <c r="D962" i="59"/>
  <c r="H962" i="59" s="1"/>
  <c r="E953" i="59"/>
  <c r="C951" i="59"/>
  <c r="D951" i="59"/>
  <c r="G951" i="59" s="1"/>
  <c r="G949" i="59"/>
  <c r="F948" i="59"/>
  <c r="G948" i="59"/>
  <c r="D946" i="59"/>
  <c r="I946" i="59" s="1"/>
  <c r="E937" i="59"/>
  <c r="C935" i="59"/>
  <c r="D935" i="59"/>
  <c r="G935" i="59" s="1"/>
  <c r="G933" i="59"/>
  <c r="F932" i="59"/>
  <c r="G932" i="59"/>
  <c r="D930" i="59"/>
  <c r="H930" i="59" s="1"/>
  <c r="E921" i="59"/>
  <c r="C919" i="59"/>
  <c r="D919" i="59"/>
  <c r="G919" i="59" s="1"/>
  <c r="G917" i="59"/>
  <c r="F916" i="59"/>
  <c r="G916" i="59"/>
  <c r="D914" i="59"/>
  <c r="H914" i="59" s="1"/>
  <c r="H903" i="59"/>
  <c r="H887" i="59"/>
  <c r="H871" i="59"/>
  <c r="H855" i="59"/>
  <c r="D823" i="59"/>
  <c r="F821" i="59"/>
  <c r="E821" i="59"/>
  <c r="H821" i="59"/>
  <c r="C816" i="59"/>
  <c r="D816" i="59"/>
  <c r="I816" i="59" s="1"/>
  <c r="E798" i="59"/>
  <c r="I798" i="59"/>
  <c r="F798" i="59"/>
  <c r="H798" i="59"/>
  <c r="D791" i="59"/>
  <c r="F789" i="59"/>
  <c r="E789" i="59"/>
  <c r="H789" i="59"/>
  <c r="C784" i="59"/>
  <c r="D784" i="59"/>
  <c r="H784" i="59" s="1"/>
  <c r="E766" i="59"/>
  <c r="I766" i="59"/>
  <c r="F766" i="59"/>
  <c r="H766" i="59"/>
  <c r="D759" i="59"/>
  <c r="E759" i="59" s="1"/>
  <c r="G759" i="59"/>
  <c r="H757" i="59"/>
  <c r="C752" i="59"/>
  <c r="D752" i="59"/>
  <c r="I752" i="59" s="1"/>
  <c r="E734" i="59"/>
  <c r="I734" i="59"/>
  <c r="F734" i="59"/>
  <c r="H734" i="59"/>
  <c r="D727" i="59"/>
  <c r="H727" i="59" s="1"/>
  <c r="F725" i="59"/>
  <c r="E725" i="59"/>
  <c r="H725" i="59"/>
  <c r="C720" i="59"/>
  <c r="D720" i="59"/>
  <c r="I720" i="59" s="1"/>
  <c r="E702" i="59"/>
  <c r="I702" i="59"/>
  <c r="F702" i="59"/>
  <c r="H702" i="59"/>
  <c r="D695" i="59"/>
  <c r="E695" i="59" s="1"/>
  <c r="I695" i="59"/>
  <c r="F693" i="59"/>
  <c r="E693" i="59"/>
  <c r="H693" i="59"/>
  <c r="C688" i="59"/>
  <c r="D688" i="59"/>
  <c r="I688" i="59" s="1"/>
  <c r="E670" i="59"/>
  <c r="I670" i="59"/>
  <c r="F670" i="59"/>
  <c r="H670" i="59"/>
  <c r="D663" i="59"/>
  <c r="E663" i="59" s="1"/>
  <c r="F661" i="59"/>
  <c r="E661" i="59"/>
  <c r="H661" i="59"/>
  <c r="C656" i="59"/>
  <c r="D656" i="59"/>
  <c r="I656" i="59" s="1"/>
  <c r="E638" i="59"/>
  <c r="I638" i="59"/>
  <c r="F638" i="59"/>
  <c r="H638" i="59"/>
  <c r="C633" i="59"/>
  <c r="D633" i="59"/>
  <c r="F633" i="59"/>
  <c r="F625" i="59"/>
  <c r="G625" i="59"/>
  <c r="H625" i="59"/>
  <c r="G621" i="59"/>
  <c r="F621" i="59"/>
  <c r="F620" i="59"/>
  <c r="G620" i="59"/>
  <c r="H620" i="59"/>
  <c r="I620" i="59"/>
  <c r="C617" i="59"/>
  <c r="D617" i="59"/>
  <c r="F617" i="59" s="1"/>
  <c r="C605" i="59"/>
  <c r="D605" i="59"/>
  <c r="G605" i="59" s="1"/>
  <c r="G597" i="59"/>
  <c r="H597" i="59"/>
  <c r="D590" i="59"/>
  <c r="H590" i="59" s="1"/>
  <c r="G590" i="59"/>
  <c r="D569" i="59"/>
  <c r="C569" i="59"/>
  <c r="I527" i="59"/>
  <c r="H527" i="59"/>
  <c r="D522" i="59"/>
  <c r="C505" i="59"/>
  <c r="D505" i="59"/>
  <c r="G505" i="59"/>
  <c r="C495" i="59"/>
  <c r="D495" i="59"/>
  <c r="E495" i="59" s="1"/>
  <c r="G493" i="59"/>
  <c r="F492" i="59"/>
  <c r="G492" i="59"/>
  <c r="H492" i="59"/>
  <c r="I492" i="59"/>
  <c r="C489" i="59"/>
  <c r="D489" i="59"/>
  <c r="F489" i="59" s="1"/>
  <c r="I479" i="59"/>
  <c r="H479" i="59"/>
  <c r="F452" i="59"/>
  <c r="G452" i="59"/>
  <c r="H452" i="59"/>
  <c r="I452" i="59"/>
  <c r="E452" i="59"/>
  <c r="C435" i="59"/>
  <c r="D435" i="59"/>
  <c r="F432" i="59"/>
  <c r="G432" i="59"/>
  <c r="E432" i="59"/>
  <c r="H432" i="59"/>
  <c r="I432" i="59"/>
  <c r="F388" i="59"/>
  <c r="G388" i="59"/>
  <c r="H388" i="59"/>
  <c r="I388" i="59"/>
  <c r="E388" i="59"/>
  <c r="C371" i="59"/>
  <c r="D371" i="59"/>
  <c r="H371" i="59" s="1"/>
  <c r="F368" i="59"/>
  <c r="G368" i="59"/>
  <c r="E368" i="59"/>
  <c r="H368" i="59"/>
  <c r="I368" i="59"/>
  <c r="F290" i="59"/>
  <c r="G290" i="59"/>
  <c r="H290" i="59"/>
  <c r="C1483" i="59"/>
  <c r="E1483" i="59" s="1"/>
  <c r="G1483" i="59"/>
  <c r="D1478" i="59"/>
  <c r="I1478" i="59" s="1"/>
  <c r="E1473" i="59"/>
  <c r="I1473" i="59"/>
  <c r="C1467" i="59"/>
  <c r="E1467" i="59" s="1"/>
  <c r="G1467" i="59"/>
  <c r="D1462" i="59"/>
  <c r="I1462" i="59" s="1"/>
  <c r="E1457" i="59"/>
  <c r="I1457" i="59"/>
  <c r="C1451" i="59"/>
  <c r="E1451" i="59" s="1"/>
  <c r="G1451" i="59"/>
  <c r="D1446" i="59"/>
  <c r="I1446" i="59" s="1"/>
  <c r="E1441" i="59"/>
  <c r="I1441" i="59"/>
  <c r="C1435" i="59"/>
  <c r="E1435" i="59" s="1"/>
  <c r="G1435" i="59"/>
  <c r="D1430" i="59"/>
  <c r="I1430" i="59" s="1"/>
  <c r="E1425" i="59"/>
  <c r="I1425" i="59"/>
  <c r="C1419" i="59"/>
  <c r="E1419" i="59" s="1"/>
  <c r="D1414" i="59"/>
  <c r="I1414" i="59" s="1"/>
  <c r="E1409" i="59"/>
  <c r="I1409" i="59"/>
  <c r="C1403" i="59"/>
  <c r="E1403" i="59" s="1"/>
  <c r="G1403" i="59"/>
  <c r="D1398" i="59"/>
  <c r="I1398" i="59" s="1"/>
  <c r="E1393" i="59"/>
  <c r="I1393" i="59"/>
  <c r="C1387" i="59"/>
  <c r="E1387" i="59" s="1"/>
  <c r="G1387" i="59"/>
  <c r="D1382" i="59"/>
  <c r="I1382" i="59" s="1"/>
  <c r="E1377" i="59"/>
  <c r="C1371" i="59"/>
  <c r="E1371" i="59" s="1"/>
  <c r="G1371" i="59"/>
  <c r="D1366" i="59"/>
  <c r="I1366" i="59" s="1"/>
  <c r="E1361" i="59"/>
  <c r="I1361" i="59"/>
  <c r="C1355" i="59"/>
  <c r="G1355" i="59"/>
  <c r="D1350" i="59"/>
  <c r="I1350" i="59" s="1"/>
  <c r="E1345" i="59"/>
  <c r="I1345" i="59"/>
  <c r="C1339" i="59"/>
  <c r="E1339" i="59" s="1"/>
  <c r="G1339" i="59"/>
  <c r="D1334" i="59"/>
  <c r="I1334" i="59" s="1"/>
  <c r="E1329" i="59"/>
  <c r="I1329" i="59"/>
  <c r="C1323" i="59"/>
  <c r="E1323" i="59" s="1"/>
  <c r="G1323" i="59"/>
  <c r="D1318" i="59"/>
  <c r="I1318" i="59" s="1"/>
  <c r="E1313" i="59"/>
  <c r="I1313" i="59"/>
  <c r="C1307" i="59"/>
  <c r="E1307" i="59" s="1"/>
  <c r="G1307" i="59"/>
  <c r="D1302" i="59"/>
  <c r="I1302" i="59" s="1"/>
  <c r="E1297" i="59"/>
  <c r="C1291" i="59"/>
  <c r="E1291" i="59" s="1"/>
  <c r="G1291" i="59"/>
  <c r="D1286" i="59"/>
  <c r="I1286" i="59" s="1"/>
  <c r="E1281" i="59"/>
  <c r="I1281" i="59"/>
  <c r="C1275" i="59"/>
  <c r="E1275" i="59" s="1"/>
  <c r="G1275" i="59"/>
  <c r="D1270" i="59"/>
  <c r="I1270" i="59" s="1"/>
  <c r="E1265" i="59"/>
  <c r="I1265" i="59"/>
  <c r="C1259" i="59"/>
  <c r="E1259" i="59" s="1"/>
  <c r="G1259" i="59"/>
  <c r="D1254" i="59"/>
  <c r="I1254" i="59" s="1"/>
  <c r="E1249" i="59"/>
  <c r="I1249" i="59"/>
  <c r="C1243" i="59"/>
  <c r="E1243" i="59" s="1"/>
  <c r="G1243" i="59"/>
  <c r="D1238" i="59"/>
  <c r="I1238" i="59" s="1"/>
  <c r="E1233" i="59"/>
  <c r="C1227" i="59"/>
  <c r="E1227" i="59" s="1"/>
  <c r="G1227" i="59"/>
  <c r="D1222" i="59"/>
  <c r="I1222" i="59" s="1"/>
  <c r="I1217" i="59"/>
  <c r="C1211" i="59"/>
  <c r="E1211" i="59" s="1"/>
  <c r="G1211" i="59"/>
  <c r="D1206" i="59"/>
  <c r="I1206" i="59" s="1"/>
  <c r="E1201" i="59"/>
  <c r="I1201" i="59"/>
  <c r="C1195" i="59"/>
  <c r="E1195" i="59" s="1"/>
  <c r="G1195" i="59"/>
  <c r="D1190" i="59"/>
  <c r="I1190" i="59" s="1"/>
  <c r="E1185" i="59"/>
  <c r="I1185" i="59"/>
  <c r="C1179" i="59"/>
  <c r="E1179" i="59" s="1"/>
  <c r="G1179" i="59"/>
  <c r="D1174" i="59"/>
  <c r="I1174" i="59" s="1"/>
  <c r="E1169" i="59"/>
  <c r="I1169" i="59"/>
  <c r="C1163" i="59"/>
  <c r="E1163" i="59" s="1"/>
  <c r="G1163" i="59"/>
  <c r="D1158" i="59"/>
  <c r="I1158" i="59" s="1"/>
  <c r="E1153" i="59"/>
  <c r="I1153" i="59"/>
  <c r="C1147" i="59"/>
  <c r="E1147" i="59" s="1"/>
  <c r="G1147" i="59"/>
  <c r="D1142" i="59"/>
  <c r="I1142" i="59" s="1"/>
  <c r="I1137" i="59"/>
  <c r="C1131" i="59"/>
  <c r="E1131" i="59" s="1"/>
  <c r="G1131" i="59"/>
  <c r="D1126" i="59"/>
  <c r="H1126" i="59" s="1"/>
  <c r="E1117" i="59"/>
  <c r="C1115" i="59"/>
  <c r="D1115" i="59"/>
  <c r="H1115" i="59" s="1"/>
  <c r="F1112" i="59"/>
  <c r="G1112" i="59"/>
  <c r="D1110" i="59"/>
  <c r="H1110" i="59" s="1"/>
  <c r="I1110" i="59"/>
  <c r="E1101" i="59"/>
  <c r="C1099" i="59"/>
  <c r="D1099" i="59"/>
  <c r="H1099" i="59" s="1"/>
  <c r="F1096" i="59"/>
  <c r="G1096" i="59"/>
  <c r="D1094" i="59"/>
  <c r="H1094" i="59" s="1"/>
  <c r="E1085" i="59"/>
  <c r="C1083" i="59"/>
  <c r="D1083" i="59"/>
  <c r="H1083" i="59" s="1"/>
  <c r="F1080" i="59"/>
  <c r="G1080" i="59"/>
  <c r="D1078" i="59"/>
  <c r="E1078" i="59" s="1"/>
  <c r="E1069" i="59"/>
  <c r="C1067" i="59"/>
  <c r="D1067" i="59"/>
  <c r="H1067" i="59" s="1"/>
  <c r="F1064" i="59"/>
  <c r="G1064" i="59"/>
  <c r="D1062" i="59"/>
  <c r="H1062" i="59" s="1"/>
  <c r="E1053" i="59"/>
  <c r="C1051" i="59"/>
  <c r="D1051" i="59"/>
  <c r="H1051" i="59" s="1"/>
  <c r="F1048" i="59"/>
  <c r="G1048" i="59"/>
  <c r="D1046" i="59"/>
  <c r="H1046" i="59" s="1"/>
  <c r="E1037" i="59"/>
  <c r="C1035" i="59"/>
  <c r="D1035" i="59"/>
  <c r="H1035" i="59" s="1"/>
  <c r="F1032" i="59"/>
  <c r="G1032" i="59"/>
  <c r="D1030" i="59"/>
  <c r="H1030" i="59" s="1"/>
  <c r="C1019" i="59"/>
  <c r="D1019" i="59"/>
  <c r="H1019" i="59" s="1"/>
  <c r="F1016" i="59"/>
  <c r="G1016" i="59"/>
  <c r="D1014" i="59"/>
  <c r="E1014" i="59" s="1"/>
  <c r="E1005" i="59"/>
  <c r="C1003" i="59"/>
  <c r="D1003" i="59"/>
  <c r="H1003" i="59" s="1"/>
  <c r="F1000" i="59"/>
  <c r="G1000" i="59"/>
  <c r="D998" i="59"/>
  <c r="H998" i="59" s="1"/>
  <c r="E989" i="59"/>
  <c r="C987" i="59"/>
  <c r="D987" i="59"/>
  <c r="H987" i="59" s="1"/>
  <c r="F984" i="59"/>
  <c r="G984" i="59"/>
  <c r="D982" i="59"/>
  <c r="E973" i="59"/>
  <c r="C971" i="59"/>
  <c r="D971" i="59"/>
  <c r="H971" i="59" s="1"/>
  <c r="F968" i="59"/>
  <c r="G968" i="59"/>
  <c r="D966" i="59"/>
  <c r="H966" i="59" s="1"/>
  <c r="E957" i="59"/>
  <c r="C955" i="59"/>
  <c r="D955" i="59"/>
  <c r="H955" i="59" s="1"/>
  <c r="G952" i="59"/>
  <c r="D950" i="59"/>
  <c r="E941" i="59"/>
  <c r="C939" i="59"/>
  <c r="D939" i="59"/>
  <c r="H939" i="59" s="1"/>
  <c r="F936" i="59"/>
  <c r="G936" i="59"/>
  <c r="D934" i="59"/>
  <c r="E925" i="59"/>
  <c r="C923" i="59"/>
  <c r="D923" i="59"/>
  <c r="H923" i="59" s="1"/>
  <c r="F920" i="59"/>
  <c r="G920" i="59"/>
  <c r="D918" i="59"/>
  <c r="H918" i="59" s="1"/>
  <c r="C905" i="59"/>
  <c r="D905" i="59"/>
  <c r="H905" i="59" s="1"/>
  <c r="G899" i="59"/>
  <c r="H899" i="59"/>
  <c r="C889" i="59"/>
  <c r="D889" i="59"/>
  <c r="H889" i="59" s="1"/>
  <c r="G883" i="59"/>
  <c r="C873" i="59"/>
  <c r="G873" i="59"/>
  <c r="D873" i="59"/>
  <c r="H873" i="59" s="1"/>
  <c r="G867" i="59"/>
  <c r="H867" i="59"/>
  <c r="C857" i="59"/>
  <c r="D857" i="59"/>
  <c r="H857" i="59" s="1"/>
  <c r="G851" i="59"/>
  <c r="H851" i="59"/>
  <c r="C841" i="59"/>
  <c r="D841" i="59"/>
  <c r="G835" i="59"/>
  <c r="H835" i="59"/>
  <c r="C824" i="59"/>
  <c r="D824" i="59"/>
  <c r="I824" i="59" s="1"/>
  <c r="E806" i="59"/>
  <c r="I806" i="59"/>
  <c r="F806" i="59"/>
  <c r="H806" i="59"/>
  <c r="D799" i="59"/>
  <c r="H799" i="59" s="1"/>
  <c r="F797" i="59"/>
  <c r="H797" i="59"/>
  <c r="C792" i="59"/>
  <c r="G792" i="59"/>
  <c r="D792" i="59"/>
  <c r="I792" i="59" s="1"/>
  <c r="H792" i="59"/>
  <c r="E774" i="59"/>
  <c r="I774" i="59"/>
  <c r="F774" i="59"/>
  <c r="H774" i="59"/>
  <c r="D767" i="59"/>
  <c r="G767" i="59" s="1"/>
  <c r="F765" i="59"/>
  <c r="E765" i="59"/>
  <c r="H765" i="59"/>
  <c r="C760" i="59"/>
  <c r="D760" i="59"/>
  <c r="I760" i="59" s="1"/>
  <c r="E742" i="59"/>
  <c r="I742" i="59"/>
  <c r="F742" i="59"/>
  <c r="H742" i="59"/>
  <c r="D735" i="59"/>
  <c r="E735" i="59" s="1"/>
  <c r="F733" i="59"/>
  <c r="E733" i="59"/>
  <c r="H733" i="59"/>
  <c r="C728" i="59"/>
  <c r="D728" i="59"/>
  <c r="I728" i="59" s="1"/>
  <c r="H728" i="59"/>
  <c r="E710" i="59"/>
  <c r="I710" i="59"/>
  <c r="F710" i="59"/>
  <c r="H710" i="59"/>
  <c r="D703" i="59"/>
  <c r="E703" i="59" s="1"/>
  <c r="F701" i="59"/>
  <c r="E701" i="59"/>
  <c r="H701" i="59"/>
  <c r="C696" i="59"/>
  <c r="D696" i="59"/>
  <c r="I696" i="59" s="1"/>
  <c r="E678" i="59"/>
  <c r="I678" i="59"/>
  <c r="F678" i="59"/>
  <c r="H678" i="59"/>
  <c r="D671" i="59"/>
  <c r="H671" i="59" s="1"/>
  <c r="E671" i="59"/>
  <c r="F669" i="59"/>
  <c r="E669" i="59"/>
  <c r="H669" i="59"/>
  <c r="C664" i="59"/>
  <c r="D664" i="59"/>
  <c r="I664" i="59" s="1"/>
  <c r="E646" i="59"/>
  <c r="I646" i="59"/>
  <c r="F646" i="59"/>
  <c r="H646" i="59"/>
  <c r="D639" i="59"/>
  <c r="E639" i="59" s="1"/>
  <c r="F639" i="59"/>
  <c r="G639" i="59"/>
  <c r="F637" i="59"/>
  <c r="H637" i="59"/>
  <c r="D618" i="59"/>
  <c r="H618" i="59" s="1"/>
  <c r="I591" i="59"/>
  <c r="H591" i="59"/>
  <c r="D586" i="59"/>
  <c r="H586" i="59" s="1"/>
  <c r="G586" i="59"/>
  <c r="F548" i="59"/>
  <c r="E548" i="59"/>
  <c r="H548" i="59"/>
  <c r="I548" i="59"/>
  <c r="F540" i="59"/>
  <c r="H540" i="59"/>
  <c r="G540" i="59"/>
  <c r="I540" i="59"/>
  <c r="E540" i="59"/>
  <c r="I531" i="59"/>
  <c r="F531" i="59"/>
  <c r="H531" i="59"/>
  <c r="G529" i="59"/>
  <c r="F529" i="59"/>
  <c r="H529" i="59"/>
  <c r="G525" i="59"/>
  <c r="F525" i="59"/>
  <c r="C515" i="59"/>
  <c r="D515" i="59"/>
  <c r="I515" i="59" s="1"/>
  <c r="H515" i="59"/>
  <c r="D510" i="59"/>
  <c r="G510" i="59" s="1"/>
  <c r="C510" i="59"/>
  <c r="C455" i="59"/>
  <c r="D455" i="59"/>
  <c r="D430" i="59"/>
  <c r="H430" i="59" s="1"/>
  <c r="E430" i="59"/>
  <c r="C430" i="59"/>
  <c r="C391" i="59"/>
  <c r="D391" i="59"/>
  <c r="H391" i="59" s="1"/>
  <c r="F391" i="59"/>
  <c r="D366" i="59"/>
  <c r="G366" i="59" s="1"/>
  <c r="C366" i="59"/>
  <c r="F366" i="59"/>
  <c r="G326" i="59"/>
  <c r="H326" i="59"/>
  <c r="F326" i="59"/>
  <c r="F265" i="59"/>
  <c r="G265" i="59"/>
  <c r="H265" i="59"/>
  <c r="I265" i="59"/>
  <c r="E265" i="59"/>
  <c r="E5" i="59"/>
  <c r="I5" i="59"/>
  <c r="F5" i="59"/>
  <c r="G5" i="59"/>
  <c r="H5" i="59"/>
  <c r="D908" i="59"/>
  <c r="H908" i="59" s="1"/>
  <c r="E903" i="59"/>
  <c r="I903" i="59"/>
  <c r="C897" i="59"/>
  <c r="D892" i="59"/>
  <c r="H892" i="59" s="1"/>
  <c r="E887" i="59"/>
  <c r="I887" i="59"/>
  <c r="C881" i="59"/>
  <c r="E881" i="59" s="1"/>
  <c r="G881" i="59"/>
  <c r="D876" i="59"/>
  <c r="H876" i="59" s="1"/>
  <c r="E871" i="59"/>
  <c r="I871" i="59"/>
  <c r="C865" i="59"/>
  <c r="E865" i="59" s="1"/>
  <c r="G865" i="59"/>
  <c r="D860" i="59"/>
  <c r="E855" i="59"/>
  <c r="I855" i="59"/>
  <c r="C849" i="59"/>
  <c r="E849" i="59" s="1"/>
  <c r="G849" i="59"/>
  <c r="D844" i="59"/>
  <c r="H844" i="59" s="1"/>
  <c r="I839" i="59"/>
  <c r="C833" i="59"/>
  <c r="E833" i="59" s="1"/>
  <c r="G833" i="59"/>
  <c r="D828" i="59"/>
  <c r="H828" i="59" s="1"/>
  <c r="C820" i="59"/>
  <c r="D820" i="59"/>
  <c r="H820" i="59" s="1"/>
  <c r="C812" i="59"/>
  <c r="D812" i="59"/>
  <c r="H812" i="59" s="1"/>
  <c r="C804" i="59"/>
  <c r="D804" i="59"/>
  <c r="H804" i="59" s="1"/>
  <c r="C796" i="59"/>
  <c r="D796" i="59"/>
  <c r="H796" i="59" s="1"/>
  <c r="C788" i="59"/>
  <c r="D788" i="59"/>
  <c r="H788" i="59" s="1"/>
  <c r="C780" i="59"/>
  <c r="D780" i="59"/>
  <c r="H780" i="59" s="1"/>
  <c r="C772" i="59"/>
  <c r="D772" i="59"/>
  <c r="H772" i="59" s="1"/>
  <c r="C764" i="59"/>
  <c r="D764" i="59"/>
  <c r="H764" i="59" s="1"/>
  <c r="C756" i="59"/>
  <c r="D756" i="59"/>
  <c r="H756" i="59" s="1"/>
  <c r="C748" i="59"/>
  <c r="D748" i="59"/>
  <c r="H748" i="59" s="1"/>
  <c r="C740" i="59"/>
  <c r="D740" i="59"/>
  <c r="H740" i="59" s="1"/>
  <c r="C732" i="59"/>
  <c r="D732" i="59"/>
  <c r="H732" i="59" s="1"/>
  <c r="C724" i="59"/>
  <c r="D724" i="59"/>
  <c r="C716" i="59"/>
  <c r="D716" i="59"/>
  <c r="H716" i="59" s="1"/>
  <c r="C708" i="59"/>
  <c r="D708" i="59"/>
  <c r="H708" i="59" s="1"/>
  <c r="C700" i="59"/>
  <c r="D700" i="59"/>
  <c r="H700" i="59" s="1"/>
  <c r="C692" i="59"/>
  <c r="D692" i="59"/>
  <c r="H692" i="59" s="1"/>
  <c r="C684" i="59"/>
  <c r="D684" i="59"/>
  <c r="H684" i="59" s="1"/>
  <c r="C676" i="59"/>
  <c r="D676" i="59"/>
  <c r="H676" i="59" s="1"/>
  <c r="C668" i="59"/>
  <c r="D668" i="59"/>
  <c r="H668" i="59" s="1"/>
  <c r="C660" i="59"/>
  <c r="D660" i="59"/>
  <c r="H660" i="59" s="1"/>
  <c r="C652" i="59"/>
  <c r="D652" i="59"/>
  <c r="H652" i="59" s="1"/>
  <c r="C644" i="59"/>
  <c r="D644" i="59"/>
  <c r="C636" i="59"/>
  <c r="D636" i="59"/>
  <c r="H636" i="59" s="1"/>
  <c r="D629" i="59"/>
  <c r="G629" i="59" s="1"/>
  <c r="F624" i="59"/>
  <c r="E624" i="59"/>
  <c r="G624" i="59"/>
  <c r="C613" i="59"/>
  <c r="D613" i="59"/>
  <c r="I613" i="59" s="1"/>
  <c r="C607" i="59"/>
  <c r="E607" i="59" s="1"/>
  <c r="G607" i="59"/>
  <c r="F607" i="59"/>
  <c r="H607" i="59"/>
  <c r="D601" i="59"/>
  <c r="H601" i="59" s="1"/>
  <c r="G601" i="59"/>
  <c r="H576" i="59"/>
  <c r="I576" i="59"/>
  <c r="F572" i="59"/>
  <c r="H572" i="59"/>
  <c r="G572" i="59"/>
  <c r="I572" i="59"/>
  <c r="G565" i="59"/>
  <c r="H565" i="59"/>
  <c r="C551" i="59"/>
  <c r="D551" i="59"/>
  <c r="H551" i="59" s="1"/>
  <c r="C549" i="59"/>
  <c r="D549" i="59"/>
  <c r="I549" i="59" s="1"/>
  <c r="C543" i="59"/>
  <c r="E543" i="59" s="1"/>
  <c r="G543" i="59"/>
  <c r="F543" i="59"/>
  <c r="H543" i="59"/>
  <c r="D537" i="59"/>
  <c r="H537" i="59" s="1"/>
  <c r="C511" i="59"/>
  <c r="D511" i="59"/>
  <c r="I511" i="59" s="1"/>
  <c r="D490" i="59"/>
  <c r="E490" i="59" s="1"/>
  <c r="F481" i="59"/>
  <c r="G481" i="59"/>
  <c r="F449" i="59"/>
  <c r="H449" i="59"/>
  <c r="G449" i="59"/>
  <c r="E441" i="59"/>
  <c r="D434" i="59"/>
  <c r="C434" i="59"/>
  <c r="F385" i="59"/>
  <c r="H385" i="59"/>
  <c r="G385" i="59"/>
  <c r="E377" i="59"/>
  <c r="D370" i="59"/>
  <c r="F370" i="59" s="1"/>
  <c r="C370" i="59"/>
  <c r="D275" i="59"/>
  <c r="C275" i="59"/>
  <c r="D211" i="59"/>
  <c r="I211" i="59" s="1"/>
  <c r="C211" i="59"/>
  <c r="G188" i="59"/>
  <c r="H188" i="59"/>
  <c r="I1125" i="59"/>
  <c r="I1121" i="59"/>
  <c r="I1117" i="59"/>
  <c r="I1113" i="59"/>
  <c r="I1109" i="59"/>
  <c r="I1105" i="59"/>
  <c r="I1101" i="59"/>
  <c r="I1097" i="59"/>
  <c r="I1093" i="59"/>
  <c r="I1089" i="59"/>
  <c r="I1085" i="59"/>
  <c r="I1081" i="59"/>
  <c r="I1077" i="59"/>
  <c r="I1073" i="59"/>
  <c r="I1069" i="59"/>
  <c r="I1065" i="59"/>
  <c r="I1061" i="59"/>
  <c r="I1057" i="59"/>
  <c r="I1053" i="59"/>
  <c r="I1049" i="59"/>
  <c r="I1045" i="59"/>
  <c r="I1041" i="59"/>
  <c r="I1037" i="59"/>
  <c r="I1033" i="59"/>
  <c r="I1029" i="59"/>
  <c r="I1025" i="59"/>
  <c r="I1021" i="59"/>
  <c r="I1017" i="59"/>
  <c r="I1013" i="59"/>
  <c r="I1009" i="59"/>
  <c r="I1005" i="59"/>
  <c r="I1001" i="59"/>
  <c r="I997" i="59"/>
  <c r="I993" i="59"/>
  <c r="I989" i="59"/>
  <c r="I985" i="59"/>
  <c r="I981" i="59"/>
  <c r="I977" i="59"/>
  <c r="I973" i="59"/>
  <c r="I969" i="59"/>
  <c r="I965" i="59"/>
  <c r="I961" i="59"/>
  <c r="I957" i="59"/>
  <c r="I953" i="59"/>
  <c r="I949" i="59"/>
  <c r="I945" i="59"/>
  <c r="I941" i="59"/>
  <c r="I937" i="59"/>
  <c r="I933" i="59"/>
  <c r="I929" i="59"/>
  <c r="I925" i="59"/>
  <c r="I921" i="59"/>
  <c r="I917" i="59"/>
  <c r="I913" i="59"/>
  <c r="H910" i="59"/>
  <c r="C909" i="59"/>
  <c r="E909" i="59" s="1"/>
  <c r="G909" i="59"/>
  <c r="F908" i="59"/>
  <c r="D904" i="59"/>
  <c r="H904" i="59" s="1"/>
  <c r="F903" i="59"/>
  <c r="E899" i="59"/>
  <c r="I899" i="59"/>
  <c r="H894" i="59"/>
  <c r="C893" i="59"/>
  <c r="E893" i="59" s="1"/>
  <c r="G893" i="59"/>
  <c r="D888" i="59"/>
  <c r="H888" i="59" s="1"/>
  <c r="F887" i="59"/>
  <c r="E883" i="59"/>
  <c r="I883" i="59"/>
  <c r="F881" i="59"/>
  <c r="H878" i="59"/>
  <c r="C877" i="59"/>
  <c r="E877" i="59" s="1"/>
  <c r="G877" i="59"/>
  <c r="D872" i="59"/>
  <c r="H872" i="59" s="1"/>
  <c r="F871" i="59"/>
  <c r="E867" i="59"/>
  <c r="I867" i="59"/>
  <c r="F865" i="59"/>
  <c r="H862" i="59"/>
  <c r="C861" i="59"/>
  <c r="E861" i="59" s="1"/>
  <c r="G861" i="59"/>
  <c r="D856" i="59"/>
  <c r="H856" i="59" s="1"/>
  <c r="F855" i="59"/>
  <c r="E851" i="59"/>
  <c r="I851" i="59"/>
  <c r="F849" i="59"/>
  <c r="H846" i="59"/>
  <c r="C845" i="59"/>
  <c r="E845" i="59" s="1"/>
  <c r="G845" i="59"/>
  <c r="D840" i="59"/>
  <c r="H840" i="59" s="1"/>
  <c r="F839" i="59"/>
  <c r="E835" i="59"/>
  <c r="I835" i="59"/>
  <c r="F833" i="59"/>
  <c r="H830" i="59"/>
  <c r="C829" i="59"/>
  <c r="E829" i="59" s="1"/>
  <c r="G829" i="59"/>
  <c r="I825" i="59"/>
  <c r="D819" i="59"/>
  <c r="H819" i="59" s="1"/>
  <c r="E818" i="59"/>
  <c r="I818" i="59"/>
  <c r="F818" i="59"/>
  <c r="I817" i="59"/>
  <c r="D811" i="59"/>
  <c r="H811" i="59" s="1"/>
  <c r="E810" i="59"/>
  <c r="I810" i="59"/>
  <c r="F810" i="59"/>
  <c r="I809" i="59"/>
  <c r="D803" i="59"/>
  <c r="H803" i="59" s="1"/>
  <c r="I803" i="59"/>
  <c r="E802" i="59"/>
  <c r="I802" i="59"/>
  <c r="F802" i="59"/>
  <c r="I801" i="59"/>
  <c r="D795" i="59"/>
  <c r="H795" i="59" s="1"/>
  <c r="E794" i="59"/>
  <c r="I794" i="59"/>
  <c r="F794" i="59"/>
  <c r="I793" i="59"/>
  <c r="D787" i="59"/>
  <c r="E786" i="59"/>
  <c r="I786" i="59"/>
  <c r="F786" i="59"/>
  <c r="I785" i="59"/>
  <c r="D779" i="59"/>
  <c r="H779" i="59" s="1"/>
  <c r="I778" i="59"/>
  <c r="F778" i="59"/>
  <c r="I777" i="59"/>
  <c r="D771" i="59"/>
  <c r="H771" i="59" s="1"/>
  <c r="E770" i="59"/>
  <c r="I770" i="59"/>
  <c r="F770" i="59"/>
  <c r="I769" i="59"/>
  <c r="D763" i="59"/>
  <c r="H763" i="59" s="1"/>
  <c r="E763" i="59"/>
  <c r="E762" i="59"/>
  <c r="I762" i="59"/>
  <c r="F762" i="59"/>
  <c r="I761" i="59"/>
  <c r="D755" i="59"/>
  <c r="E754" i="59"/>
  <c r="I754" i="59"/>
  <c r="F754" i="59"/>
  <c r="I753" i="59"/>
  <c r="D747" i="59"/>
  <c r="H747" i="59" s="1"/>
  <c r="E746" i="59"/>
  <c r="I746" i="59"/>
  <c r="F746" i="59"/>
  <c r="I745" i="59"/>
  <c r="D739" i="59"/>
  <c r="H739" i="59" s="1"/>
  <c r="E738" i="59"/>
  <c r="I738" i="59"/>
  <c r="F738" i="59"/>
  <c r="I737" i="59"/>
  <c r="D731" i="59"/>
  <c r="H731" i="59" s="1"/>
  <c r="E730" i="59"/>
  <c r="I730" i="59"/>
  <c r="F730" i="59"/>
  <c r="I729" i="59"/>
  <c r="D723" i="59"/>
  <c r="E723" i="59" s="1"/>
  <c r="E722" i="59"/>
  <c r="I722" i="59"/>
  <c r="F722" i="59"/>
  <c r="I721" i="59"/>
  <c r="D715" i="59"/>
  <c r="H715" i="59" s="1"/>
  <c r="E714" i="59"/>
  <c r="I714" i="59"/>
  <c r="F714" i="59"/>
  <c r="I713" i="59"/>
  <c r="D707" i="59"/>
  <c r="H707" i="59" s="1"/>
  <c r="I707" i="59"/>
  <c r="E706" i="59"/>
  <c r="I706" i="59"/>
  <c r="F706" i="59"/>
  <c r="I705" i="59"/>
  <c r="D699" i="59"/>
  <c r="H699" i="59" s="1"/>
  <c r="E698" i="59"/>
  <c r="I698" i="59"/>
  <c r="F698" i="59"/>
  <c r="I697" i="59"/>
  <c r="D691" i="59"/>
  <c r="H691" i="59" s="1"/>
  <c r="E690" i="59"/>
  <c r="I690" i="59"/>
  <c r="F690" i="59"/>
  <c r="I689" i="59"/>
  <c r="D683" i="59"/>
  <c r="H683" i="59" s="1"/>
  <c r="E682" i="59"/>
  <c r="I682" i="59"/>
  <c r="F682" i="59"/>
  <c r="I676" i="59"/>
  <c r="D675" i="59"/>
  <c r="E674" i="59"/>
  <c r="I674" i="59"/>
  <c r="F674" i="59"/>
  <c r="I673" i="59"/>
  <c r="D667" i="59"/>
  <c r="H667" i="59" s="1"/>
  <c r="E666" i="59"/>
  <c r="I666" i="59"/>
  <c r="F666" i="59"/>
  <c r="I665" i="59"/>
  <c r="D659" i="59"/>
  <c r="E659" i="59" s="1"/>
  <c r="E658" i="59"/>
  <c r="I658" i="59"/>
  <c r="F658" i="59"/>
  <c r="I657" i="59"/>
  <c r="D651" i="59"/>
  <c r="H651" i="59" s="1"/>
  <c r="E650" i="59"/>
  <c r="I650" i="59"/>
  <c r="F650" i="59"/>
  <c r="I649" i="59"/>
  <c r="D643" i="59"/>
  <c r="H643" i="59" s="1"/>
  <c r="E642" i="59"/>
  <c r="I642" i="59"/>
  <c r="F642" i="59"/>
  <c r="I641" i="59"/>
  <c r="D635" i="59"/>
  <c r="H635" i="59" s="1"/>
  <c r="F619" i="59"/>
  <c r="H619" i="59"/>
  <c r="C611" i="59"/>
  <c r="E611" i="59" s="1"/>
  <c r="G611" i="59"/>
  <c r="F611" i="59"/>
  <c r="H611" i="59"/>
  <c r="D594" i="59"/>
  <c r="G594" i="59" s="1"/>
  <c r="C594" i="59"/>
  <c r="F580" i="59"/>
  <c r="E580" i="59"/>
  <c r="H580" i="59"/>
  <c r="I580" i="59"/>
  <c r="C573" i="59"/>
  <c r="D573" i="59"/>
  <c r="G573" i="59" s="1"/>
  <c r="H571" i="59"/>
  <c r="F571" i="59"/>
  <c r="G561" i="59"/>
  <c r="F561" i="59"/>
  <c r="H561" i="59"/>
  <c r="D558" i="59"/>
  <c r="I558" i="59" s="1"/>
  <c r="F558" i="59"/>
  <c r="D554" i="59"/>
  <c r="I554" i="59" s="1"/>
  <c r="G554" i="59"/>
  <c r="C547" i="59"/>
  <c r="E547" i="59" s="1"/>
  <c r="G547" i="59"/>
  <c r="F547" i="59"/>
  <c r="H547" i="59"/>
  <c r="D530" i="59"/>
  <c r="G530" i="59" s="1"/>
  <c r="C530" i="59"/>
  <c r="E530" i="59" s="1"/>
  <c r="E528" i="59"/>
  <c r="D517" i="59"/>
  <c r="E517" i="59" s="1"/>
  <c r="D506" i="59"/>
  <c r="I506" i="59" s="1"/>
  <c r="H506" i="59"/>
  <c r="C506" i="59"/>
  <c r="G506" i="59"/>
  <c r="H503" i="59"/>
  <c r="F503" i="59"/>
  <c r="D494" i="59"/>
  <c r="F494" i="59" s="1"/>
  <c r="C494" i="59"/>
  <c r="F465" i="59"/>
  <c r="H465" i="59"/>
  <c r="F448" i="59"/>
  <c r="G448" i="59"/>
  <c r="E448" i="59"/>
  <c r="H448" i="59"/>
  <c r="F436" i="59"/>
  <c r="G436" i="59"/>
  <c r="H436" i="59"/>
  <c r="I436" i="59"/>
  <c r="E436" i="59"/>
  <c r="F401" i="59"/>
  <c r="H401" i="59"/>
  <c r="F384" i="59"/>
  <c r="G384" i="59"/>
  <c r="H384" i="59"/>
  <c r="F372" i="59"/>
  <c r="G372" i="59"/>
  <c r="H372" i="59"/>
  <c r="I372" i="59"/>
  <c r="E372" i="59"/>
  <c r="I328" i="59"/>
  <c r="H328" i="59"/>
  <c r="G310" i="59"/>
  <c r="H310" i="59"/>
  <c r="F310" i="59"/>
  <c r="C300" i="59"/>
  <c r="D300" i="59"/>
  <c r="C280" i="59"/>
  <c r="D280" i="59"/>
  <c r="H280" i="59" s="1"/>
  <c r="D263" i="59"/>
  <c r="E263" i="59" s="1"/>
  <c r="C263" i="59"/>
  <c r="F245" i="59"/>
  <c r="G245" i="59"/>
  <c r="E245" i="59"/>
  <c r="H245" i="59"/>
  <c r="I245" i="59"/>
  <c r="C236" i="59"/>
  <c r="D236" i="59"/>
  <c r="I236" i="59" s="1"/>
  <c r="C216" i="59"/>
  <c r="D216" i="59"/>
  <c r="H216" i="59" s="1"/>
  <c r="D199" i="59"/>
  <c r="G199" i="59" s="1"/>
  <c r="C199" i="59"/>
  <c r="C174" i="59"/>
  <c r="D174" i="59"/>
  <c r="F174" i="59" s="1"/>
  <c r="C120" i="59"/>
  <c r="D120" i="59"/>
  <c r="F120" i="59" s="1"/>
  <c r="F95" i="59"/>
  <c r="E95" i="59"/>
  <c r="G95" i="59"/>
  <c r="I95" i="59"/>
  <c r="H95" i="59"/>
  <c r="G825" i="59"/>
  <c r="G821" i="59"/>
  <c r="G817" i="59"/>
  <c r="G813" i="59"/>
  <c r="G809" i="59"/>
  <c r="G801" i="59"/>
  <c r="G797" i="59"/>
  <c r="G793" i="59"/>
  <c r="G789" i="59"/>
  <c r="G785" i="59"/>
  <c r="G781" i="59"/>
  <c r="G777" i="59"/>
  <c r="G769" i="59"/>
  <c r="G765" i="59"/>
  <c r="G761" i="59"/>
  <c r="G753" i="59"/>
  <c r="G749" i="59"/>
  <c r="G745" i="59"/>
  <c r="G741" i="59"/>
  <c r="G737" i="59"/>
  <c r="G733" i="59"/>
  <c r="G729" i="59"/>
  <c r="G725" i="59"/>
  <c r="G721" i="59"/>
  <c r="G717" i="59"/>
  <c r="G713" i="59"/>
  <c r="G709" i="59"/>
  <c r="G705" i="59"/>
  <c r="G701" i="59"/>
  <c r="G697" i="59"/>
  <c r="G693" i="59"/>
  <c r="G689" i="59"/>
  <c r="G685" i="59"/>
  <c r="G681" i="59"/>
  <c r="G677" i="59"/>
  <c r="G673" i="59"/>
  <c r="G669" i="59"/>
  <c r="G665" i="59"/>
  <c r="G661" i="59"/>
  <c r="G657" i="59"/>
  <c r="G653" i="59"/>
  <c r="G649" i="59"/>
  <c r="G645" i="59"/>
  <c r="G641" i="59"/>
  <c r="G637" i="59"/>
  <c r="I631" i="59"/>
  <c r="D630" i="59"/>
  <c r="H630" i="59" s="1"/>
  <c r="E628" i="59"/>
  <c r="E625" i="59"/>
  <c r="I625" i="59"/>
  <c r="H621" i="59"/>
  <c r="C619" i="59"/>
  <c r="E619" i="59" s="1"/>
  <c r="G619" i="59"/>
  <c r="I615" i="59"/>
  <c r="D614" i="59"/>
  <c r="H614" i="59" s="1"/>
  <c r="D610" i="59"/>
  <c r="I610" i="59" s="1"/>
  <c r="C610" i="59"/>
  <c r="C599" i="59"/>
  <c r="D599" i="59"/>
  <c r="I599" i="59" s="1"/>
  <c r="E597" i="59"/>
  <c r="I597" i="59"/>
  <c r="F597" i="59"/>
  <c r="I589" i="59"/>
  <c r="C589" i="59"/>
  <c r="E589" i="59" s="1"/>
  <c r="H589" i="59"/>
  <c r="D578" i="59"/>
  <c r="H578" i="59" s="1"/>
  <c r="C578" i="59"/>
  <c r="C567" i="59"/>
  <c r="D567" i="59"/>
  <c r="I567" i="59" s="1"/>
  <c r="E565" i="59"/>
  <c r="I565" i="59"/>
  <c r="F565" i="59"/>
  <c r="I557" i="59"/>
  <c r="C557" i="59"/>
  <c r="E557" i="59" s="1"/>
  <c r="H557" i="59"/>
  <c r="D546" i="59"/>
  <c r="H546" i="59" s="1"/>
  <c r="C546" i="59"/>
  <c r="C535" i="59"/>
  <c r="G535" i="59"/>
  <c r="D535" i="59"/>
  <c r="I535" i="59" s="1"/>
  <c r="I533" i="59"/>
  <c r="F533" i="59"/>
  <c r="I525" i="59"/>
  <c r="C525" i="59"/>
  <c r="E525" i="59" s="1"/>
  <c r="H525" i="59"/>
  <c r="F509" i="59"/>
  <c r="F507" i="59"/>
  <c r="H507" i="59"/>
  <c r="D501" i="59"/>
  <c r="F501" i="59" s="1"/>
  <c r="F496" i="59"/>
  <c r="C483" i="59"/>
  <c r="D483" i="59"/>
  <c r="I483" i="59" s="1"/>
  <c r="C479" i="59"/>
  <c r="E479" i="59" s="1"/>
  <c r="G479" i="59"/>
  <c r="F479" i="59"/>
  <c r="D478" i="59"/>
  <c r="H478" i="59" s="1"/>
  <c r="C478" i="59"/>
  <c r="E478" i="59" s="1"/>
  <c r="F476" i="59"/>
  <c r="G476" i="59"/>
  <c r="H476" i="59"/>
  <c r="D474" i="59"/>
  <c r="H474" i="59" s="1"/>
  <c r="C473" i="59"/>
  <c r="D473" i="59"/>
  <c r="I473" i="59" s="1"/>
  <c r="F468" i="59"/>
  <c r="G468" i="59"/>
  <c r="H468" i="59"/>
  <c r="I468" i="59"/>
  <c r="D466" i="59"/>
  <c r="E466" i="59" s="1"/>
  <c r="I466" i="59"/>
  <c r="G466" i="59"/>
  <c r="F464" i="59"/>
  <c r="G464" i="59"/>
  <c r="E464" i="59"/>
  <c r="H464" i="59"/>
  <c r="E457" i="59"/>
  <c r="C451" i="59"/>
  <c r="D451" i="59"/>
  <c r="I451" i="59" s="1"/>
  <c r="D446" i="59"/>
  <c r="G446" i="59" s="1"/>
  <c r="C446" i="59"/>
  <c r="C423" i="59"/>
  <c r="D423" i="59"/>
  <c r="H423" i="59" s="1"/>
  <c r="F417" i="59"/>
  <c r="H417" i="59"/>
  <c r="G413" i="59"/>
  <c r="H413" i="59"/>
  <c r="F404" i="59"/>
  <c r="G404" i="59"/>
  <c r="H404" i="59"/>
  <c r="I404" i="59"/>
  <c r="D402" i="59"/>
  <c r="H402" i="59" s="1"/>
  <c r="F400" i="59"/>
  <c r="G400" i="59"/>
  <c r="E400" i="59"/>
  <c r="H400" i="59"/>
  <c r="E393" i="59"/>
  <c r="C387" i="59"/>
  <c r="D387" i="59"/>
  <c r="H387" i="59"/>
  <c r="D382" i="59"/>
  <c r="G382" i="59" s="1"/>
  <c r="H382" i="59"/>
  <c r="C382" i="59"/>
  <c r="C359" i="59"/>
  <c r="D359" i="59"/>
  <c r="F353" i="59"/>
  <c r="H353" i="59"/>
  <c r="F349" i="59"/>
  <c r="G349" i="59"/>
  <c r="H349" i="59"/>
  <c r="G340" i="59"/>
  <c r="H340" i="59"/>
  <c r="I340" i="59"/>
  <c r="H324" i="59"/>
  <c r="I324" i="59"/>
  <c r="H308" i="59"/>
  <c r="I308" i="59"/>
  <c r="C264" i="59"/>
  <c r="D264" i="59"/>
  <c r="I264" i="59" s="1"/>
  <c r="F261" i="59"/>
  <c r="G261" i="59"/>
  <c r="I261" i="59"/>
  <c r="F242" i="59"/>
  <c r="G242" i="59"/>
  <c r="H242" i="59"/>
  <c r="C200" i="59"/>
  <c r="D200" i="59"/>
  <c r="F197" i="59"/>
  <c r="G197" i="59"/>
  <c r="E197" i="59"/>
  <c r="H197" i="59"/>
  <c r="I197" i="59"/>
  <c r="H182" i="59"/>
  <c r="I182" i="59"/>
  <c r="E159" i="59"/>
  <c r="I159" i="59"/>
  <c r="F159" i="59"/>
  <c r="G159" i="59"/>
  <c r="H159" i="59"/>
  <c r="C88" i="59"/>
  <c r="D88" i="59"/>
  <c r="H88" i="59" s="1"/>
  <c r="C80" i="59"/>
  <c r="D80" i="59"/>
  <c r="C631" i="59"/>
  <c r="E631" i="59" s="1"/>
  <c r="G631" i="59"/>
  <c r="D626" i="59"/>
  <c r="E621" i="59"/>
  <c r="I621" i="59"/>
  <c r="C615" i="59"/>
  <c r="E615" i="59" s="1"/>
  <c r="G615" i="59"/>
  <c r="D606" i="59"/>
  <c r="H606" i="59"/>
  <c r="D602" i="59"/>
  <c r="H602" i="59" s="1"/>
  <c r="F596" i="59"/>
  <c r="E596" i="59"/>
  <c r="C595" i="59"/>
  <c r="E595" i="59" s="1"/>
  <c r="G595" i="59"/>
  <c r="G592" i="59"/>
  <c r="C591" i="59"/>
  <c r="E591" i="59" s="1"/>
  <c r="G591" i="59"/>
  <c r="F591" i="59"/>
  <c r="F588" i="59"/>
  <c r="H588" i="59"/>
  <c r="D585" i="59"/>
  <c r="I585" i="59" s="1"/>
  <c r="D574" i="59"/>
  <c r="H574" i="59" s="1"/>
  <c r="D570" i="59"/>
  <c r="H570" i="59" s="1"/>
  <c r="F564" i="59"/>
  <c r="E564" i="59"/>
  <c r="C563" i="59"/>
  <c r="E563" i="59" s="1"/>
  <c r="G563" i="59"/>
  <c r="F560" i="59"/>
  <c r="G560" i="59"/>
  <c r="C559" i="59"/>
  <c r="E559" i="59" s="1"/>
  <c r="G559" i="59"/>
  <c r="F559" i="59"/>
  <c r="F556" i="59"/>
  <c r="H556" i="59"/>
  <c r="E553" i="59"/>
  <c r="D553" i="59"/>
  <c r="I553" i="59" s="1"/>
  <c r="D542" i="59"/>
  <c r="E542" i="59" s="1"/>
  <c r="D538" i="59"/>
  <c r="H538" i="59" s="1"/>
  <c r="F532" i="59"/>
  <c r="E532" i="59"/>
  <c r="C531" i="59"/>
  <c r="G531" i="59"/>
  <c r="E531" i="59"/>
  <c r="F528" i="59"/>
  <c r="G528" i="59"/>
  <c r="C527" i="59"/>
  <c r="E527" i="59" s="1"/>
  <c r="G527" i="59"/>
  <c r="F527" i="59"/>
  <c r="F524" i="59"/>
  <c r="H524" i="59"/>
  <c r="I521" i="59"/>
  <c r="D521" i="59"/>
  <c r="E521" i="59" s="1"/>
  <c r="F513" i="59"/>
  <c r="G513" i="59"/>
  <c r="F491" i="59"/>
  <c r="D485" i="59"/>
  <c r="F480" i="59"/>
  <c r="E480" i="59"/>
  <c r="G480" i="59"/>
  <c r="C467" i="59"/>
  <c r="G467" i="59"/>
  <c r="D467" i="59"/>
  <c r="I467" i="59" s="1"/>
  <c r="H467" i="59"/>
  <c r="D462" i="59"/>
  <c r="G462" i="59" s="1"/>
  <c r="C462" i="59"/>
  <c r="C439" i="59"/>
  <c r="D439" i="59"/>
  <c r="E439" i="59" s="1"/>
  <c r="F433" i="59"/>
  <c r="H433" i="59"/>
  <c r="F429" i="59"/>
  <c r="G429" i="59"/>
  <c r="H429" i="59"/>
  <c r="F420" i="59"/>
  <c r="G420" i="59"/>
  <c r="H420" i="59"/>
  <c r="I420" i="59"/>
  <c r="D418" i="59"/>
  <c r="F418" i="59" s="1"/>
  <c r="F416" i="59"/>
  <c r="G416" i="59"/>
  <c r="E416" i="59"/>
  <c r="H416" i="59"/>
  <c r="C403" i="59"/>
  <c r="D403" i="59"/>
  <c r="H403" i="59" s="1"/>
  <c r="D398" i="59"/>
  <c r="G398" i="59" s="1"/>
  <c r="I398" i="59"/>
  <c r="C398" i="59"/>
  <c r="F398" i="59"/>
  <c r="C375" i="59"/>
  <c r="D375" i="59"/>
  <c r="E375" i="59" s="1"/>
  <c r="F365" i="59"/>
  <c r="G365" i="59"/>
  <c r="H365" i="59"/>
  <c r="F356" i="59"/>
  <c r="G356" i="59"/>
  <c r="H356" i="59"/>
  <c r="I356" i="59"/>
  <c r="D354" i="59"/>
  <c r="E354" i="59" s="1"/>
  <c r="F352" i="59"/>
  <c r="G352" i="59"/>
  <c r="E352" i="59"/>
  <c r="H352" i="59"/>
  <c r="C332" i="59"/>
  <c r="D332" i="59"/>
  <c r="I332" i="59" s="1"/>
  <c r="C316" i="59"/>
  <c r="D316" i="59"/>
  <c r="F316" i="59" s="1"/>
  <c r="F294" i="59"/>
  <c r="H294" i="59"/>
  <c r="D259" i="59"/>
  <c r="G259" i="59" s="1"/>
  <c r="C259" i="59"/>
  <c r="F259" i="59"/>
  <c r="F246" i="59"/>
  <c r="H246" i="59"/>
  <c r="G246" i="59"/>
  <c r="F230" i="59"/>
  <c r="H230" i="59"/>
  <c r="D195" i="59"/>
  <c r="G195" i="59" s="1"/>
  <c r="C195" i="59"/>
  <c r="C190" i="59"/>
  <c r="D190" i="59"/>
  <c r="F190" i="59" s="1"/>
  <c r="G151" i="59"/>
  <c r="H151" i="59"/>
  <c r="E147" i="59"/>
  <c r="D84" i="59"/>
  <c r="H84" i="59" s="1"/>
  <c r="C84" i="59"/>
  <c r="D70" i="59"/>
  <c r="G70" i="59" s="1"/>
  <c r="C70" i="59"/>
  <c r="D66" i="59"/>
  <c r="E66" i="59" s="1"/>
  <c r="E609" i="59"/>
  <c r="I609" i="59"/>
  <c r="C603" i="59"/>
  <c r="E603" i="59" s="1"/>
  <c r="G603" i="59"/>
  <c r="D598" i="59"/>
  <c r="H598" i="59" s="1"/>
  <c r="E593" i="59"/>
  <c r="I593" i="59"/>
  <c r="C587" i="59"/>
  <c r="D582" i="59"/>
  <c r="H582" i="59" s="1"/>
  <c r="E577" i="59"/>
  <c r="I577" i="59"/>
  <c r="C571" i="59"/>
  <c r="E571" i="59" s="1"/>
  <c r="G571" i="59"/>
  <c r="D566" i="59"/>
  <c r="H566" i="59" s="1"/>
  <c r="E561" i="59"/>
  <c r="I561" i="59"/>
  <c r="C555" i="59"/>
  <c r="E555" i="59" s="1"/>
  <c r="G555" i="59"/>
  <c r="D550" i="59"/>
  <c r="H550" i="59" s="1"/>
  <c r="E545" i="59"/>
  <c r="I545" i="59"/>
  <c r="C539" i="59"/>
  <c r="E539" i="59" s="1"/>
  <c r="G539" i="59"/>
  <c r="D534" i="59"/>
  <c r="H534" i="59" s="1"/>
  <c r="E529" i="59"/>
  <c r="I529" i="59"/>
  <c r="C523" i="59"/>
  <c r="E523" i="59" s="1"/>
  <c r="G523" i="59"/>
  <c r="I519" i="59"/>
  <c r="D518" i="59"/>
  <c r="H518" i="59" s="1"/>
  <c r="E516" i="59"/>
  <c r="E513" i="59"/>
  <c r="I513" i="59"/>
  <c r="H509" i="59"/>
  <c r="C507" i="59"/>
  <c r="E507" i="59" s="1"/>
  <c r="G507" i="59"/>
  <c r="I503" i="59"/>
  <c r="D502" i="59"/>
  <c r="H502" i="59" s="1"/>
  <c r="E500" i="59"/>
  <c r="C491" i="59"/>
  <c r="E491" i="59" s="1"/>
  <c r="G491" i="59"/>
  <c r="I487" i="59"/>
  <c r="D486" i="59"/>
  <c r="H486" i="59"/>
  <c r="E484" i="59"/>
  <c r="E481" i="59"/>
  <c r="I481" i="59"/>
  <c r="H477" i="59"/>
  <c r="C475" i="59"/>
  <c r="E475" i="59" s="1"/>
  <c r="G475" i="59"/>
  <c r="D470" i="59"/>
  <c r="H470" i="59" s="1"/>
  <c r="E461" i="59"/>
  <c r="C459" i="59"/>
  <c r="D459" i="59"/>
  <c r="H459" i="59" s="1"/>
  <c r="F456" i="59"/>
  <c r="G456" i="59"/>
  <c r="D454" i="59"/>
  <c r="H454" i="59" s="1"/>
  <c r="E445" i="59"/>
  <c r="C443" i="59"/>
  <c r="G443" i="59"/>
  <c r="D443" i="59"/>
  <c r="H443" i="59"/>
  <c r="G441" i="59"/>
  <c r="F440" i="59"/>
  <c r="G440" i="59"/>
  <c r="D438" i="59"/>
  <c r="H438" i="59" s="1"/>
  <c r="E429" i="59"/>
  <c r="C427" i="59"/>
  <c r="D427" i="59"/>
  <c r="G427" i="59" s="1"/>
  <c r="G425" i="59"/>
  <c r="F424" i="59"/>
  <c r="G424" i="59"/>
  <c r="D422" i="59"/>
  <c r="H422" i="59" s="1"/>
  <c r="C411" i="59"/>
  <c r="D411" i="59"/>
  <c r="H411" i="59" s="1"/>
  <c r="G409" i="59"/>
  <c r="F408" i="59"/>
  <c r="G408" i="59"/>
  <c r="D406" i="59"/>
  <c r="H406" i="59" s="1"/>
  <c r="E397" i="59"/>
  <c r="C395" i="59"/>
  <c r="D395" i="59"/>
  <c r="H395" i="59" s="1"/>
  <c r="G393" i="59"/>
  <c r="F392" i="59"/>
  <c r="G392" i="59"/>
  <c r="D390" i="59"/>
  <c r="H390" i="59" s="1"/>
  <c r="C379" i="59"/>
  <c r="G379" i="59"/>
  <c r="D379" i="59"/>
  <c r="H379" i="59"/>
  <c r="G377" i="59"/>
  <c r="F376" i="59"/>
  <c r="G376" i="59"/>
  <c r="D374" i="59"/>
  <c r="H374" i="59" s="1"/>
  <c r="E365" i="59"/>
  <c r="C363" i="59"/>
  <c r="D363" i="59"/>
  <c r="G363" i="59" s="1"/>
  <c r="G361" i="59"/>
  <c r="F360" i="59"/>
  <c r="G360" i="59"/>
  <c r="D358" i="59"/>
  <c r="H358" i="59" s="1"/>
  <c r="E349" i="59"/>
  <c r="C347" i="59"/>
  <c r="G347" i="59"/>
  <c r="D347" i="59"/>
  <c r="H347" i="59"/>
  <c r="G345" i="59"/>
  <c r="F344" i="59"/>
  <c r="G344" i="59"/>
  <c r="D342" i="59"/>
  <c r="H342" i="59" s="1"/>
  <c r="D334" i="59"/>
  <c r="F334" i="59" s="1"/>
  <c r="C328" i="59"/>
  <c r="E328" i="59" s="1"/>
  <c r="G328" i="59"/>
  <c r="F328" i="59"/>
  <c r="D327" i="59"/>
  <c r="C327" i="59"/>
  <c r="D318" i="59"/>
  <c r="E318" i="59" s="1"/>
  <c r="C312" i="59"/>
  <c r="E312" i="59" s="1"/>
  <c r="G312" i="59"/>
  <c r="F312" i="59"/>
  <c r="D311" i="59"/>
  <c r="H311" i="59" s="1"/>
  <c r="C311" i="59"/>
  <c r="F297" i="59"/>
  <c r="G297" i="59"/>
  <c r="H297" i="59"/>
  <c r="I297" i="59"/>
  <c r="D295" i="59"/>
  <c r="H295" i="59" s="1"/>
  <c r="E293" i="59"/>
  <c r="H293" i="59"/>
  <c r="C284" i="59"/>
  <c r="D284" i="59"/>
  <c r="H284" i="59" s="1"/>
  <c r="F278" i="59"/>
  <c r="H278" i="59"/>
  <c r="F274" i="59"/>
  <c r="G274" i="59"/>
  <c r="H274" i="59"/>
  <c r="E270" i="59"/>
  <c r="C248" i="59"/>
  <c r="D248" i="59"/>
  <c r="I248" i="59" s="1"/>
  <c r="D243" i="59"/>
  <c r="G243" i="59" s="1"/>
  <c r="C243" i="59"/>
  <c r="G233" i="59"/>
  <c r="H233" i="59"/>
  <c r="D231" i="59"/>
  <c r="E231" i="59" s="1"/>
  <c r="F229" i="59"/>
  <c r="G229" i="59"/>
  <c r="E229" i="59"/>
  <c r="H229" i="59"/>
  <c r="C220" i="59"/>
  <c r="D220" i="59"/>
  <c r="F210" i="59"/>
  <c r="G210" i="59"/>
  <c r="H210" i="59"/>
  <c r="E206" i="59"/>
  <c r="G184" i="59"/>
  <c r="H184" i="59"/>
  <c r="C142" i="59"/>
  <c r="D142" i="59"/>
  <c r="H142" i="59" s="1"/>
  <c r="D125" i="59"/>
  <c r="H125" i="59" s="1"/>
  <c r="C125" i="59"/>
  <c r="E125" i="59"/>
  <c r="D121" i="59"/>
  <c r="G91" i="59"/>
  <c r="H91" i="59"/>
  <c r="C519" i="59"/>
  <c r="E519" i="59" s="1"/>
  <c r="G519" i="59"/>
  <c r="D514" i="59"/>
  <c r="H514" i="59" s="1"/>
  <c r="E509" i="59"/>
  <c r="I509" i="59"/>
  <c r="C503" i="59"/>
  <c r="E503" i="59" s="1"/>
  <c r="G503" i="59"/>
  <c r="D498" i="59"/>
  <c r="H498" i="59" s="1"/>
  <c r="E493" i="59"/>
  <c r="I493" i="59"/>
  <c r="C487" i="59"/>
  <c r="E487" i="59" s="1"/>
  <c r="G487" i="59"/>
  <c r="D482" i="59"/>
  <c r="H482" i="59" s="1"/>
  <c r="E477" i="59"/>
  <c r="I477" i="59"/>
  <c r="E465" i="59"/>
  <c r="C463" i="59"/>
  <c r="D463" i="59"/>
  <c r="H463" i="59" s="1"/>
  <c r="F460" i="59"/>
  <c r="G460" i="59"/>
  <c r="D458" i="59"/>
  <c r="H458" i="59" s="1"/>
  <c r="E449" i="59"/>
  <c r="C447" i="59"/>
  <c r="D447" i="59"/>
  <c r="G447" i="59" s="1"/>
  <c r="F444" i="59"/>
  <c r="G444" i="59"/>
  <c r="D442" i="59"/>
  <c r="E442" i="59" s="1"/>
  <c r="E433" i="59"/>
  <c r="C431" i="59"/>
  <c r="D431" i="59"/>
  <c r="H431" i="59" s="1"/>
  <c r="F428" i="59"/>
  <c r="G428" i="59"/>
  <c r="D426" i="59"/>
  <c r="H426" i="59" s="1"/>
  <c r="E417" i="59"/>
  <c r="C415" i="59"/>
  <c r="D415" i="59"/>
  <c r="G415" i="59" s="1"/>
  <c r="F412" i="59"/>
  <c r="G412" i="59"/>
  <c r="D410" i="59"/>
  <c r="I410" i="59" s="1"/>
  <c r="E410" i="59"/>
  <c r="E401" i="59"/>
  <c r="C399" i="59"/>
  <c r="D399" i="59"/>
  <c r="H399" i="59" s="1"/>
  <c r="G396" i="59"/>
  <c r="D394" i="59"/>
  <c r="H394" i="59" s="1"/>
  <c r="E385" i="59"/>
  <c r="C383" i="59"/>
  <c r="D383" i="59"/>
  <c r="H383" i="59" s="1"/>
  <c r="G380" i="59"/>
  <c r="D378" i="59"/>
  <c r="E369" i="59"/>
  <c r="C367" i="59"/>
  <c r="D367" i="59"/>
  <c r="H367" i="59" s="1"/>
  <c r="F364" i="59"/>
  <c r="G364" i="59"/>
  <c r="D362" i="59"/>
  <c r="H362" i="59" s="1"/>
  <c r="E353" i="59"/>
  <c r="C351" i="59"/>
  <c r="D351" i="59"/>
  <c r="H351" i="59" s="1"/>
  <c r="F348" i="59"/>
  <c r="G348" i="59"/>
  <c r="D346" i="59"/>
  <c r="I346" i="59" s="1"/>
  <c r="D339" i="59"/>
  <c r="H339" i="59" s="1"/>
  <c r="C338" i="59"/>
  <c r="D338" i="59"/>
  <c r="G338" i="59" s="1"/>
  <c r="F329" i="59"/>
  <c r="E329" i="59"/>
  <c r="G329" i="59"/>
  <c r="F325" i="59"/>
  <c r="G325" i="59"/>
  <c r="H325" i="59"/>
  <c r="D323" i="59"/>
  <c r="H323" i="59" s="1"/>
  <c r="C322" i="59"/>
  <c r="D322" i="59"/>
  <c r="G322" i="59" s="1"/>
  <c r="F313" i="59"/>
  <c r="E313" i="59"/>
  <c r="G313" i="59"/>
  <c r="F309" i="59"/>
  <c r="G309" i="59"/>
  <c r="H309" i="59"/>
  <c r="D307" i="59"/>
  <c r="F307" i="59" s="1"/>
  <c r="C306" i="59"/>
  <c r="D306" i="59"/>
  <c r="G306" i="59" s="1"/>
  <c r="C296" i="59"/>
  <c r="D296" i="59"/>
  <c r="D291" i="59"/>
  <c r="G291" i="59" s="1"/>
  <c r="C291" i="59"/>
  <c r="E291" i="59" s="1"/>
  <c r="F281" i="59"/>
  <c r="G281" i="59"/>
  <c r="H281" i="59"/>
  <c r="I281" i="59"/>
  <c r="D279" i="59"/>
  <c r="E279" i="59" s="1"/>
  <c r="F277" i="59"/>
  <c r="G277" i="59"/>
  <c r="E277" i="59"/>
  <c r="H277" i="59"/>
  <c r="C268" i="59"/>
  <c r="D268" i="59"/>
  <c r="F262" i="59"/>
  <c r="H262" i="59"/>
  <c r="F258" i="59"/>
  <c r="G258" i="59"/>
  <c r="H258" i="59"/>
  <c r="C232" i="59"/>
  <c r="D232" i="59"/>
  <c r="H232" i="59" s="1"/>
  <c r="D227" i="59"/>
  <c r="F227" i="59" s="1"/>
  <c r="C227" i="59"/>
  <c r="F217" i="59"/>
  <c r="G217" i="59"/>
  <c r="H217" i="59"/>
  <c r="I217" i="59"/>
  <c r="D215" i="59"/>
  <c r="E215" i="59" s="1"/>
  <c r="H215" i="59"/>
  <c r="F215" i="59"/>
  <c r="G215" i="59"/>
  <c r="E213" i="59"/>
  <c r="H213" i="59"/>
  <c r="C204" i="59"/>
  <c r="D204" i="59"/>
  <c r="E204" i="59" s="1"/>
  <c r="F198" i="59"/>
  <c r="H198" i="59"/>
  <c r="F194" i="59"/>
  <c r="G194" i="59"/>
  <c r="H194" i="59"/>
  <c r="C173" i="59"/>
  <c r="E173" i="59" s="1"/>
  <c r="D173" i="59"/>
  <c r="F173" i="59" s="1"/>
  <c r="F170" i="59"/>
  <c r="H170" i="59"/>
  <c r="I170" i="59"/>
  <c r="D168" i="59"/>
  <c r="C168" i="59"/>
  <c r="C165" i="59"/>
  <c r="D165" i="59"/>
  <c r="F165" i="59" s="1"/>
  <c r="F127" i="59"/>
  <c r="E127" i="59"/>
  <c r="G127" i="59"/>
  <c r="I127" i="59"/>
  <c r="D116" i="59"/>
  <c r="H116" i="59" s="1"/>
  <c r="C116" i="59"/>
  <c r="C110" i="59"/>
  <c r="D110" i="59"/>
  <c r="G110" i="59" s="1"/>
  <c r="D93" i="59"/>
  <c r="H93" i="59" s="1"/>
  <c r="C93" i="59"/>
  <c r="D89" i="59"/>
  <c r="H89" i="59" s="1"/>
  <c r="H60" i="59"/>
  <c r="I60" i="59"/>
  <c r="D335" i="59"/>
  <c r="H335" i="59" s="1"/>
  <c r="E330" i="59"/>
  <c r="I330" i="59"/>
  <c r="C324" i="59"/>
  <c r="E324" i="59" s="1"/>
  <c r="G324" i="59"/>
  <c r="D319" i="59"/>
  <c r="F319" i="59" s="1"/>
  <c r="E314" i="59"/>
  <c r="I314" i="59"/>
  <c r="C308" i="59"/>
  <c r="E308" i="59" s="1"/>
  <c r="G308" i="59"/>
  <c r="D303" i="59"/>
  <c r="F303" i="59" s="1"/>
  <c r="F301" i="59"/>
  <c r="G301" i="59"/>
  <c r="D299" i="59"/>
  <c r="F299" i="59" s="1"/>
  <c r="E299" i="59"/>
  <c r="C288" i="59"/>
  <c r="D288" i="59"/>
  <c r="F285" i="59"/>
  <c r="G285" i="59"/>
  <c r="D283" i="59"/>
  <c r="F283" i="59" s="1"/>
  <c r="E274" i="59"/>
  <c r="C272" i="59"/>
  <c r="D272" i="59"/>
  <c r="G272" i="59" s="1"/>
  <c r="H272" i="59"/>
  <c r="F269" i="59"/>
  <c r="G269" i="59"/>
  <c r="D267" i="59"/>
  <c r="F267" i="59" s="1"/>
  <c r="H267" i="59"/>
  <c r="E258" i="59"/>
  <c r="C256" i="59"/>
  <c r="D256" i="59"/>
  <c r="H256" i="59" s="1"/>
  <c r="F253" i="59"/>
  <c r="G253" i="59"/>
  <c r="D251" i="59"/>
  <c r="F251" i="59" s="1"/>
  <c r="E242" i="59"/>
  <c r="C240" i="59"/>
  <c r="D240" i="59"/>
  <c r="I240" i="59" s="1"/>
  <c r="F237" i="59"/>
  <c r="G237" i="59"/>
  <c r="D235" i="59"/>
  <c r="F235" i="59" s="1"/>
  <c r="E226" i="59"/>
  <c r="C224" i="59"/>
  <c r="D224" i="59"/>
  <c r="H224" i="59" s="1"/>
  <c r="F221" i="59"/>
  <c r="G221" i="59"/>
  <c r="D219" i="59"/>
  <c r="F219" i="59" s="1"/>
  <c r="E210" i="59"/>
  <c r="C208" i="59"/>
  <c r="D208" i="59"/>
  <c r="H208" i="59" s="1"/>
  <c r="F205" i="59"/>
  <c r="G205" i="59"/>
  <c r="D203" i="59"/>
  <c r="F203" i="59" s="1"/>
  <c r="E194" i="59"/>
  <c r="D192" i="59"/>
  <c r="F192" i="59" s="1"/>
  <c r="C186" i="59"/>
  <c r="G186" i="59"/>
  <c r="F186" i="59"/>
  <c r="D185" i="59"/>
  <c r="H185" i="59" s="1"/>
  <c r="C185" i="59"/>
  <c r="D176" i="59"/>
  <c r="F176" i="59" s="1"/>
  <c r="F162" i="59"/>
  <c r="H162" i="59"/>
  <c r="I162" i="59"/>
  <c r="D160" i="59"/>
  <c r="G160" i="59" s="1"/>
  <c r="C160" i="59"/>
  <c r="C157" i="59"/>
  <c r="D157" i="59"/>
  <c r="H157" i="59" s="1"/>
  <c r="D141" i="59"/>
  <c r="H141" i="59" s="1"/>
  <c r="C141" i="59"/>
  <c r="G141" i="59"/>
  <c r="F139" i="59"/>
  <c r="G139" i="59"/>
  <c r="H139" i="59"/>
  <c r="I139" i="59"/>
  <c r="C136" i="59"/>
  <c r="D136" i="59"/>
  <c r="F136" i="59" s="1"/>
  <c r="C126" i="59"/>
  <c r="E126" i="59"/>
  <c r="D126" i="59"/>
  <c r="I126" i="59" s="1"/>
  <c r="D109" i="59"/>
  <c r="G109" i="59" s="1"/>
  <c r="C109" i="59"/>
  <c r="F107" i="59"/>
  <c r="G107" i="59"/>
  <c r="H107" i="59"/>
  <c r="I107" i="59"/>
  <c r="C104" i="59"/>
  <c r="D104" i="59"/>
  <c r="F104" i="59" s="1"/>
  <c r="C94" i="59"/>
  <c r="D94" i="59"/>
  <c r="I94" i="59" s="1"/>
  <c r="F77" i="59"/>
  <c r="G77" i="59"/>
  <c r="E77" i="59"/>
  <c r="H77" i="59"/>
  <c r="I77" i="59"/>
  <c r="I469" i="59"/>
  <c r="I465" i="59"/>
  <c r="I461" i="59"/>
  <c r="I457" i="59"/>
  <c r="I453" i="59"/>
  <c r="I449" i="59"/>
  <c r="I445" i="59"/>
  <c r="I441" i="59"/>
  <c r="I437" i="59"/>
  <c r="I433" i="59"/>
  <c r="I429" i="59"/>
  <c r="I425" i="59"/>
  <c r="I421" i="59"/>
  <c r="I417" i="59"/>
  <c r="I409" i="59"/>
  <c r="I405" i="59"/>
  <c r="I401" i="59"/>
  <c r="I397" i="59"/>
  <c r="I393" i="59"/>
  <c r="I389" i="59"/>
  <c r="I385" i="59"/>
  <c r="I381" i="59"/>
  <c r="I377" i="59"/>
  <c r="I373" i="59"/>
  <c r="I365" i="59"/>
  <c r="I361" i="59"/>
  <c r="I357" i="59"/>
  <c r="I353" i="59"/>
  <c r="I349" i="59"/>
  <c r="I345" i="59"/>
  <c r="I341" i="59"/>
  <c r="F340" i="59"/>
  <c r="H337" i="59"/>
  <c r="C336" i="59"/>
  <c r="E336" i="59" s="1"/>
  <c r="G336" i="59"/>
  <c r="F335" i="59"/>
  <c r="D331" i="59"/>
  <c r="H331" i="59" s="1"/>
  <c r="F330" i="59"/>
  <c r="E326" i="59"/>
  <c r="I326" i="59"/>
  <c r="F324" i="59"/>
  <c r="H321" i="59"/>
  <c r="C320" i="59"/>
  <c r="E320" i="59" s="1"/>
  <c r="G320" i="59"/>
  <c r="D315" i="59"/>
  <c r="H315" i="59" s="1"/>
  <c r="F314" i="59"/>
  <c r="E310" i="59"/>
  <c r="I310" i="59"/>
  <c r="F308" i="59"/>
  <c r="H305" i="59"/>
  <c r="C304" i="59"/>
  <c r="E304" i="59" s="1"/>
  <c r="G304" i="59"/>
  <c r="I301" i="59"/>
  <c r="C292" i="59"/>
  <c r="D292" i="59"/>
  <c r="H292" i="59" s="1"/>
  <c r="F289" i="59"/>
  <c r="G289" i="59"/>
  <c r="D287" i="59"/>
  <c r="H287" i="59" s="1"/>
  <c r="I285" i="59"/>
  <c r="E278" i="59"/>
  <c r="C276" i="59"/>
  <c r="D276" i="59"/>
  <c r="H276" i="59" s="1"/>
  <c r="I272" i="59"/>
  <c r="D271" i="59"/>
  <c r="I269" i="59"/>
  <c r="G267" i="59"/>
  <c r="E262" i="59"/>
  <c r="C260" i="59"/>
  <c r="D260" i="59"/>
  <c r="H260" i="59" s="1"/>
  <c r="F257" i="59"/>
  <c r="G257" i="59"/>
  <c r="I256" i="59"/>
  <c r="D255" i="59"/>
  <c r="I255" i="59" s="1"/>
  <c r="I253" i="59"/>
  <c r="E246" i="59"/>
  <c r="C244" i="59"/>
  <c r="D244" i="59"/>
  <c r="H244" i="59" s="1"/>
  <c r="F241" i="59"/>
  <c r="G241" i="59"/>
  <c r="D239" i="59"/>
  <c r="H239" i="59" s="1"/>
  <c r="I237" i="59"/>
  <c r="E230" i="59"/>
  <c r="C228" i="59"/>
  <c r="D228" i="59"/>
  <c r="H228" i="59" s="1"/>
  <c r="F225" i="59"/>
  <c r="G225" i="59"/>
  <c r="I224" i="59"/>
  <c r="D223" i="59"/>
  <c r="H223" i="59" s="1"/>
  <c r="I221" i="59"/>
  <c r="E214" i="59"/>
  <c r="C212" i="59"/>
  <c r="D212" i="59"/>
  <c r="H212" i="59" s="1"/>
  <c r="F209" i="59"/>
  <c r="G209" i="59"/>
  <c r="I208" i="59"/>
  <c r="D207" i="59"/>
  <c r="I207" i="59" s="1"/>
  <c r="H207" i="59"/>
  <c r="E207" i="59"/>
  <c r="G203" i="59"/>
  <c r="E198" i="59"/>
  <c r="C196" i="59"/>
  <c r="D196" i="59"/>
  <c r="H196" i="59" s="1"/>
  <c r="F187" i="59"/>
  <c r="E187" i="59"/>
  <c r="G187" i="59"/>
  <c r="F183" i="59"/>
  <c r="G183" i="59"/>
  <c r="H183" i="59"/>
  <c r="D181" i="59"/>
  <c r="H181" i="59" s="1"/>
  <c r="C180" i="59"/>
  <c r="D180" i="59"/>
  <c r="G180" i="59" s="1"/>
  <c r="E167" i="59"/>
  <c r="G167" i="59"/>
  <c r="H167" i="59"/>
  <c r="F154" i="59"/>
  <c r="H154" i="59"/>
  <c r="I154" i="59"/>
  <c r="D152" i="59"/>
  <c r="F152" i="59" s="1"/>
  <c r="C152" i="59"/>
  <c r="F143" i="59"/>
  <c r="E143" i="59"/>
  <c r="G143" i="59"/>
  <c r="I143" i="59"/>
  <c r="D137" i="59"/>
  <c r="D132" i="59"/>
  <c r="G132" i="59" s="1"/>
  <c r="C132" i="59"/>
  <c r="F111" i="59"/>
  <c r="E111" i="59"/>
  <c r="G111" i="59"/>
  <c r="I111" i="59"/>
  <c r="D105" i="59"/>
  <c r="G105" i="59" s="1"/>
  <c r="I105" i="59"/>
  <c r="D100" i="59"/>
  <c r="F100" i="59" s="1"/>
  <c r="C100" i="59"/>
  <c r="D79" i="59"/>
  <c r="C79" i="59"/>
  <c r="C68" i="59"/>
  <c r="D68" i="59"/>
  <c r="G68" i="59" s="1"/>
  <c r="E188" i="59"/>
  <c r="I188" i="59"/>
  <c r="C182" i="59"/>
  <c r="E182" i="59" s="1"/>
  <c r="G182" i="59"/>
  <c r="D177" i="59"/>
  <c r="H177" i="59" s="1"/>
  <c r="D172" i="59"/>
  <c r="F172" i="59" s="1"/>
  <c r="E171" i="59"/>
  <c r="I171" i="59"/>
  <c r="F171" i="59"/>
  <c r="D164" i="59"/>
  <c r="F164" i="59" s="1"/>
  <c r="E163" i="59"/>
  <c r="I163" i="59"/>
  <c r="F163" i="59"/>
  <c r="D156" i="59"/>
  <c r="F156" i="59" s="1"/>
  <c r="I156" i="59"/>
  <c r="E155" i="59"/>
  <c r="I155" i="59"/>
  <c r="F155" i="59"/>
  <c r="E151" i="59"/>
  <c r="C149" i="59"/>
  <c r="D149" i="59"/>
  <c r="H149" i="59" s="1"/>
  <c r="G146" i="59"/>
  <c r="C76" i="59"/>
  <c r="D76" i="59"/>
  <c r="H73" i="59"/>
  <c r="E73" i="59"/>
  <c r="G62" i="59"/>
  <c r="H62" i="59"/>
  <c r="F25" i="59"/>
  <c r="G25" i="59"/>
  <c r="H25" i="59"/>
  <c r="I302" i="59"/>
  <c r="I298" i="59"/>
  <c r="I294" i="59"/>
  <c r="I290" i="59"/>
  <c r="I286" i="59"/>
  <c r="I282" i="59"/>
  <c r="I278" i="59"/>
  <c r="I274" i="59"/>
  <c r="I270" i="59"/>
  <c r="I266" i="59"/>
  <c r="I262" i="59"/>
  <c r="I258" i="59"/>
  <c r="I254" i="59"/>
  <c r="I250" i="59"/>
  <c r="I246" i="59"/>
  <c r="I242" i="59"/>
  <c r="I238" i="59"/>
  <c r="I234" i="59"/>
  <c r="I230" i="59"/>
  <c r="I226" i="59"/>
  <c r="I222" i="59"/>
  <c r="I218" i="59"/>
  <c r="I210" i="59"/>
  <c r="I206" i="59"/>
  <c r="I202" i="59"/>
  <c r="I198" i="59"/>
  <c r="I194" i="59"/>
  <c r="F193" i="59"/>
  <c r="D189" i="59"/>
  <c r="H189" i="59" s="1"/>
  <c r="F188" i="59"/>
  <c r="E184" i="59"/>
  <c r="I184" i="59"/>
  <c r="F182" i="59"/>
  <c r="H179" i="59"/>
  <c r="C178" i="59"/>
  <c r="E178" i="59" s="1"/>
  <c r="G178" i="59"/>
  <c r="C169" i="59"/>
  <c r="D169" i="59"/>
  <c r="H169" i="59" s="1"/>
  <c r="C161" i="59"/>
  <c r="D161" i="59"/>
  <c r="H161" i="59" s="1"/>
  <c r="G156" i="59"/>
  <c r="C153" i="59"/>
  <c r="D153" i="59"/>
  <c r="H153" i="59" s="1"/>
  <c r="F150" i="59"/>
  <c r="G150" i="59"/>
  <c r="D148" i="59"/>
  <c r="H148" i="59" s="1"/>
  <c r="G140" i="59"/>
  <c r="H140" i="59"/>
  <c r="C130" i="59"/>
  <c r="E130" i="59" s="1"/>
  <c r="D130" i="59"/>
  <c r="G130" i="59" s="1"/>
  <c r="I130" i="59"/>
  <c r="G124" i="59"/>
  <c r="H124" i="59"/>
  <c r="C114" i="59"/>
  <c r="D114" i="59"/>
  <c r="I114" i="59" s="1"/>
  <c r="G108" i="59"/>
  <c r="H108" i="59"/>
  <c r="C98" i="59"/>
  <c r="G98" i="59"/>
  <c r="D98" i="59"/>
  <c r="I98" i="59"/>
  <c r="G92" i="59"/>
  <c r="H92" i="59"/>
  <c r="F81" i="59"/>
  <c r="E81" i="59"/>
  <c r="G81" i="59"/>
  <c r="H81" i="59"/>
  <c r="G78" i="59"/>
  <c r="H78" i="59"/>
  <c r="C31" i="59"/>
  <c r="D31" i="59"/>
  <c r="H31" i="59" s="1"/>
  <c r="G170" i="59"/>
  <c r="G166" i="59"/>
  <c r="G162" i="59"/>
  <c r="G158" i="59"/>
  <c r="G154" i="59"/>
  <c r="E144" i="59"/>
  <c r="I144" i="59"/>
  <c r="C138" i="59"/>
  <c r="E138" i="59" s="1"/>
  <c r="G138" i="59"/>
  <c r="D133" i="59"/>
  <c r="H133" i="59" s="1"/>
  <c r="E128" i="59"/>
  <c r="I128" i="59"/>
  <c r="C122" i="59"/>
  <c r="E122" i="59" s="1"/>
  <c r="G122" i="59"/>
  <c r="D117" i="59"/>
  <c r="H117" i="59" s="1"/>
  <c r="E112" i="59"/>
  <c r="I112" i="59"/>
  <c r="C106" i="59"/>
  <c r="E106" i="59" s="1"/>
  <c r="G106" i="59"/>
  <c r="D101" i="59"/>
  <c r="H101" i="59" s="1"/>
  <c r="E96" i="59"/>
  <c r="I96" i="59"/>
  <c r="C90" i="59"/>
  <c r="E90" i="59" s="1"/>
  <c r="G90" i="59"/>
  <c r="D85" i="59"/>
  <c r="H85" i="59" s="1"/>
  <c r="D75" i="59"/>
  <c r="H75" i="59" s="1"/>
  <c r="D71" i="59"/>
  <c r="F65" i="59"/>
  <c r="E65" i="59"/>
  <c r="C64" i="59"/>
  <c r="E64" i="59" s="1"/>
  <c r="G64" i="59"/>
  <c r="D63" i="59"/>
  <c r="H63" i="59" s="1"/>
  <c r="C63" i="59"/>
  <c r="F36" i="59"/>
  <c r="H36" i="59"/>
  <c r="E36" i="59"/>
  <c r="I36" i="59"/>
  <c r="E33" i="59"/>
  <c r="I33" i="59"/>
  <c r="F33" i="59"/>
  <c r="G33" i="59"/>
  <c r="E29" i="59"/>
  <c r="I29" i="59"/>
  <c r="F29" i="59"/>
  <c r="H29" i="59"/>
  <c r="D26" i="59"/>
  <c r="F26" i="59" s="1"/>
  <c r="C26" i="59"/>
  <c r="F16" i="59"/>
  <c r="G16" i="59"/>
  <c r="H16" i="59"/>
  <c r="E16" i="59"/>
  <c r="I16" i="59"/>
  <c r="E13" i="59"/>
  <c r="I13" i="59"/>
  <c r="F13" i="59"/>
  <c r="G13" i="59"/>
  <c r="E9" i="59"/>
  <c r="I9" i="59"/>
  <c r="F9" i="59"/>
  <c r="H9" i="59"/>
  <c r="D6" i="59"/>
  <c r="F6" i="59" s="1"/>
  <c r="C6" i="59"/>
  <c r="I147" i="59"/>
  <c r="F144" i="59"/>
  <c r="I140" i="59"/>
  <c r="F138" i="59"/>
  <c r="H135" i="59"/>
  <c r="C134" i="59"/>
  <c r="D129" i="59"/>
  <c r="H129" i="59" s="1"/>
  <c r="F128" i="59"/>
  <c r="E124" i="59"/>
  <c r="I124" i="59"/>
  <c r="F122" i="59"/>
  <c r="H119" i="59"/>
  <c r="C118" i="59"/>
  <c r="E118" i="59" s="1"/>
  <c r="G118" i="59"/>
  <c r="D113" i="59"/>
  <c r="H113" i="59" s="1"/>
  <c r="F112" i="59"/>
  <c r="I108" i="59"/>
  <c r="F106" i="59"/>
  <c r="H103" i="59"/>
  <c r="C102" i="59"/>
  <c r="E102" i="59" s="1"/>
  <c r="G102" i="59"/>
  <c r="D97" i="59"/>
  <c r="H97" i="59" s="1"/>
  <c r="F96" i="59"/>
  <c r="I92" i="59"/>
  <c r="F90" i="59"/>
  <c r="H87" i="59"/>
  <c r="C86" i="59"/>
  <c r="E86" i="59" s="1"/>
  <c r="G86" i="59"/>
  <c r="E82" i="59"/>
  <c r="I82" i="59"/>
  <c r="F82" i="59"/>
  <c r="I74" i="59"/>
  <c r="C74" i="59"/>
  <c r="E74" i="59" s="1"/>
  <c r="I65" i="59"/>
  <c r="H64" i="59"/>
  <c r="F61" i="59"/>
  <c r="G61" i="59"/>
  <c r="H61" i="59"/>
  <c r="D59" i="59"/>
  <c r="H59" i="59" s="1"/>
  <c r="C58" i="59"/>
  <c r="D58" i="59"/>
  <c r="I58" i="59" s="1"/>
  <c r="F44" i="59"/>
  <c r="H44" i="59"/>
  <c r="I44" i="59"/>
  <c r="D30" i="59"/>
  <c r="I30" i="59" s="1"/>
  <c r="G30" i="59"/>
  <c r="D10" i="59"/>
  <c r="E10" i="59" s="1"/>
  <c r="H10" i="59"/>
  <c r="G10" i="59"/>
  <c r="C60" i="59"/>
  <c r="E60" i="59" s="1"/>
  <c r="G60" i="59"/>
  <c r="D55" i="59"/>
  <c r="H55" i="59" s="1"/>
  <c r="D51" i="59"/>
  <c r="G51" i="59" s="1"/>
  <c r="F51" i="59"/>
  <c r="E41" i="59"/>
  <c r="I41" i="59"/>
  <c r="F41" i="59"/>
  <c r="G41" i="59"/>
  <c r="C39" i="59"/>
  <c r="D39" i="59"/>
  <c r="H39" i="59" s="1"/>
  <c r="D38" i="59"/>
  <c r="F38" i="59" s="1"/>
  <c r="H38" i="59"/>
  <c r="I38" i="59"/>
  <c r="G38" i="59"/>
  <c r="I37" i="59"/>
  <c r="F37" i="59"/>
  <c r="D34" i="59"/>
  <c r="I34" i="59" s="1"/>
  <c r="E34" i="59"/>
  <c r="C34" i="59"/>
  <c r="E25" i="59"/>
  <c r="C19" i="59"/>
  <c r="D19" i="59"/>
  <c r="G19" i="59" s="1"/>
  <c r="F19" i="59"/>
  <c r="D18" i="59"/>
  <c r="F18" i="59" s="1"/>
  <c r="I17" i="59"/>
  <c r="F17" i="59"/>
  <c r="D14" i="59"/>
  <c r="H14" i="59" s="1"/>
  <c r="C14" i="59"/>
  <c r="E78" i="59"/>
  <c r="I78" i="59"/>
  <c r="C72" i="59"/>
  <c r="E72" i="59" s="1"/>
  <c r="G72" i="59"/>
  <c r="D67" i="59"/>
  <c r="E62" i="59"/>
  <c r="I62" i="59"/>
  <c r="F60" i="59"/>
  <c r="H57" i="59"/>
  <c r="C56" i="59"/>
  <c r="E56" i="59" s="1"/>
  <c r="G56" i="59"/>
  <c r="C54" i="59"/>
  <c r="H54" i="59"/>
  <c r="C47" i="59"/>
  <c r="D47" i="59"/>
  <c r="H47" i="59" s="1"/>
  <c r="D46" i="59"/>
  <c r="H46" i="59" s="1"/>
  <c r="E45" i="59"/>
  <c r="I45" i="59"/>
  <c r="F45" i="59"/>
  <c r="D42" i="59"/>
  <c r="H42" i="59" s="1"/>
  <c r="C42" i="59"/>
  <c r="F28" i="59"/>
  <c r="H28" i="59"/>
  <c r="F8" i="59"/>
  <c r="H8" i="59"/>
  <c r="C52" i="59"/>
  <c r="E52" i="59" s="1"/>
  <c r="G52" i="59"/>
  <c r="C43" i="59"/>
  <c r="D43" i="59"/>
  <c r="C35" i="59"/>
  <c r="D35" i="59"/>
  <c r="C27" i="59"/>
  <c r="D27" i="59"/>
  <c r="F24" i="59"/>
  <c r="G24" i="59"/>
  <c r="D22" i="59"/>
  <c r="E22" i="59" s="1"/>
  <c r="C15" i="59"/>
  <c r="D15" i="59"/>
  <c r="C7" i="59"/>
  <c r="D7" i="59"/>
  <c r="G7" i="59" s="1"/>
  <c r="G48" i="59"/>
  <c r="G44" i="59"/>
  <c r="G40" i="59"/>
  <c r="G36" i="59"/>
  <c r="G32" i="59"/>
  <c r="G28" i="59"/>
  <c r="G12" i="59"/>
  <c r="G8" i="59"/>
  <c r="I25" i="59"/>
  <c r="I21" i="59"/>
  <c r="G102" i="60" a="1"/>
  <c r="G102" i="60" s="1"/>
  <c r="G101" i="60" a="1"/>
  <c r="G101" i="60" s="1"/>
  <c r="G100" i="60" a="1"/>
  <c r="G100" i="60" s="1"/>
  <c r="G99" i="60" a="1"/>
  <c r="G99" i="60" s="1"/>
  <c r="G98" i="60" a="1"/>
  <c r="G98" i="60" s="1"/>
  <c r="G97" i="60" a="1"/>
  <c r="G97" i="60" s="1"/>
  <c r="G96" i="60" a="1"/>
  <c r="G96" i="60" s="1"/>
  <c r="G95" i="60" a="1"/>
  <c r="G95" i="60" s="1"/>
  <c r="G82" i="60" a="1"/>
  <c r="G82" i="60" s="1"/>
  <c r="G83" i="60" a="1"/>
  <c r="G83" i="60" s="1"/>
  <c r="G84" i="60" a="1"/>
  <c r="G84" i="60" s="1"/>
  <c r="G85" i="60" a="1"/>
  <c r="G85" i="60" s="1"/>
  <c r="G86" i="60" a="1"/>
  <c r="G86" i="60" s="1"/>
  <c r="G87" i="60" a="1"/>
  <c r="G87" i="60" s="1"/>
  <c r="G88" i="60" a="1"/>
  <c r="G88" i="60" s="1"/>
  <c r="G68" i="60" a="1"/>
  <c r="G68" i="60" s="1"/>
  <c r="G69" i="60" a="1"/>
  <c r="G69" i="60" s="1"/>
  <c r="G70" i="60" a="1"/>
  <c r="G70" i="60" s="1"/>
  <c r="G71" i="60" a="1"/>
  <c r="G71" i="60" s="1"/>
  <c r="G72" i="60" a="1"/>
  <c r="G72" i="60" s="1"/>
  <c r="G73" i="60" a="1"/>
  <c r="G73" i="60" s="1"/>
  <c r="G74" i="60" a="1"/>
  <c r="G74" i="60" s="1"/>
  <c r="G54" i="60" a="1"/>
  <c r="G54" i="60" s="1"/>
  <c r="G55" i="60" a="1"/>
  <c r="G55" i="60" s="1"/>
  <c r="G56" i="60" a="1"/>
  <c r="G56" i="60" s="1"/>
  <c r="G57" i="60" a="1"/>
  <c r="G57" i="60" s="1"/>
  <c r="G58" i="60" a="1"/>
  <c r="G58" i="60" s="1"/>
  <c r="G59" i="60" a="1"/>
  <c r="G59" i="60" s="1"/>
  <c r="G60" i="60" a="1"/>
  <c r="G60" i="60" s="1"/>
  <c r="G40" i="60" a="1"/>
  <c r="G40" i="60" s="1"/>
  <c r="G41" i="60" a="1"/>
  <c r="G41" i="60" s="1"/>
  <c r="G42" i="60" a="1"/>
  <c r="G42" i="60" s="1"/>
  <c r="G43" i="60" a="1"/>
  <c r="G43" i="60" s="1"/>
  <c r="G44" i="60" a="1"/>
  <c r="G44" i="60" s="1"/>
  <c r="G45" i="60" a="1"/>
  <c r="G45" i="60" s="1"/>
  <c r="G46" i="60" a="1"/>
  <c r="G46" i="60" s="1"/>
  <c r="G39" i="60" a="1"/>
  <c r="G39" i="60" s="1"/>
  <c r="G26" i="60" a="1"/>
  <c r="G26" i="60" s="1"/>
  <c r="G27" i="60" a="1"/>
  <c r="G27" i="60" s="1"/>
  <c r="G28" i="60" a="1"/>
  <c r="G28" i="60" s="1"/>
  <c r="G29" i="60" a="1"/>
  <c r="G29" i="60" s="1"/>
  <c r="G30" i="60" a="1"/>
  <c r="G30" i="60" s="1"/>
  <c r="G31" i="60" a="1"/>
  <c r="G31" i="60" s="1"/>
  <c r="G32" i="60" a="1"/>
  <c r="G32" i="60" s="1"/>
  <c r="H93" i="60"/>
  <c r="C96" i="60"/>
  <c r="C97" i="60"/>
  <c r="J79" i="60"/>
  <c r="J65" i="60"/>
  <c r="J23" i="60"/>
  <c r="J6" i="60"/>
  <c r="B17" i="61" s="1"/>
  <c r="F3" i="59"/>
  <c r="J51" i="60" s="1"/>
  <c r="F338" i="59" l="1"/>
  <c r="E2468" i="59"/>
  <c r="G2468" i="59"/>
  <c r="I2805" i="59"/>
  <c r="H2805" i="59"/>
  <c r="I2916" i="59"/>
  <c r="G2916" i="59"/>
  <c r="H879" i="59"/>
  <c r="G879" i="59"/>
  <c r="G2197" i="59"/>
  <c r="E2197" i="59"/>
  <c r="G2297" i="59"/>
  <c r="F2297" i="59"/>
  <c r="G3110" i="59"/>
  <c r="H3110" i="59"/>
  <c r="F3110" i="59"/>
  <c r="G3478" i="59"/>
  <c r="E3478" i="59"/>
  <c r="H2960" i="59"/>
  <c r="G2960" i="59"/>
  <c r="I2960" i="59"/>
  <c r="I3757" i="59"/>
  <c r="H3757" i="59"/>
  <c r="F3876" i="59"/>
  <c r="H3876" i="59"/>
  <c r="H3696" i="59"/>
  <c r="G3696" i="59"/>
  <c r="G3952" i="59"/>
  <c r="F3952" i="59"/>
  <c r="F238" i="59"/>
  <c r="H238" i="59"/>
  <c r="H1610" i="59"/>
  <c r="G1610" i="59"/>
  <c r="E1895" i="59"/>
  <c r="G1895" i="59"/>
  <c r="G1834" i="59"/>
  <c r="H1834" i="59"/>
  <c r="I2594" i="59"/>
  <c r="F2594" i="59"/>
  <c r="E2594" i="59"/>
  <c r="E2667" i="59"/>
  <c r="G2667" i="59"/>
  <c r="H19" i="59"/>
  <c r="H34" i="59"/>
  <c r="I63" i="59"/>
  <c r="E114" i="59"/>
  <c r="H156" i="59"/>
  <c r="G299" i="59"/>
  <c r="G208" i="59"/>
  <c r="G240" i="59"/>
  <c r="H299" i="59"/>
  <c r="H303" i="59"/>
  <c r="G89" i="59"/>
  <c r="G351" i="59"/>
  <c r="G411" i="59"/>
  <c r="I498" i="59"/>
  <c r="E70" i="59"/>
  <c r="E316" i="59"/>
  <c r="H398" i="59"/>
  <c r="G418" i="59"/>
  <c r="G88" i="59"/>
  <c r="I88" i="59"/>
  <c r="F423" i="59"/>
  <c r="F506" i="59"/>
  <c r="F554" i="59"/>
  <c r="H558" i="59"/>
  <c r="F601" i="59"/>
  <c r="F671" i="59"/>
  <c r="G703" i="59"/>
  <c r="E728" i="59"/>
  <c r="E889" i="59"/>
  <c r="F590" i="59"/>
  <c r="H695" i="59"/>
  <c r="F759" i="59"/>
  <c r="H1122" i="59"/>
  <c r="I1421" i="59"/>
  <c r="E1691" i="59"/>
  <c r="I1707" i="59"/>
  <c r="H1739" i="59"/>
  <c r="E1787" i="59"/>
  <c r="F1852" i="59"/>
  <c r="H627" i="59"/>
  <c r="H990" i="59"/>
  <c r="G655" i="59"/>
  <c r="E837" i="59"/>
  <c r="H954" i="59"/>
  <c r="H1567" i="59"/>
  <c r="H1937" i="59"/>
  <c r="H2188" i="59"/>
  <c r="H2193" i="59"/>
  <c r="G2200" i="59"/>
  <c r="I2477" i="59"/>
  <c r="G2584" i="59"/>
  <c r="E2636" i="59"/>
  <c r="H2673" i="59"/>
  <c r="H2828" i="59"/>
  <c r="G2865" i="59"/>
  <c r="I2925" i="59"/>
  <c r="F647" i="59"/>
  <c r="E815" i="59"/>
  <c r="F979" i="59"/>
  <c r="F1277" i="59"/>
  <c r="H1463" i="59"/>
  <c r="G1527" i="59"/>
  <c r="F1559" i="59"/>
  <c r="I1591" i="59"/>
  <c r="G1744" i="59"/>
  <c r="I1880" i="59"/>
  <c r="I2136" i="59"/>
  <c r="E2328" i="59"/>
  <c r="E2376" i="59"/>
  <c r="E2632" i="59"/>
  <c r="E499" i="59"/>
  <c r="H775" i="59"/>
  <c r="G1154" i="59"/>
  <c r="F1159" i="59"/>
  <c r="E1266" i="59"/>
  <c r="F1399" i="59"/>
  <c r="F1504" i="59"/>
  <c r="E1632" i="59"/>
  <c r="G1855" i="59"/>
  <c r="I1855" i="59"/>
  <c r="E1893" i="59"/>
  <c r="E2144" i="59"/>
  <c r="G2196" i="59"/>
  <c r="E2400" i="59"/>
  <c r="F2644" i="59"/>
  <c r="H2708" i="59"/>
  <c r="E2761" i="59"/>
  <c r="H2917" i="59"/>
  <c r="E2981" i="59"/>
  <c r="I3074" i="59"/>
  <c r="E3255" i="59"/>
  <c r="E3266" i="59"/>
  <c r="F958" i="59"/>
  <c r="F1647" i="59"/>
  <c r="I1892" i="59"/>
  <c r="H2009" i="59"/>
  <c r="F2020" i="59"/>
  <c r="G2480" i="59"/>
  <c r="H2480" i="59"/>
  <c r="E2660" i="59"/>
  <c r="G2660" i="59"/>
  <c r="H2660" i="59"/>
  <c r="F2777" i="59"/>
  <c r="H2777" i="59"/>
  <c r="G2777" i="59"/>
  <c r="I3166" i="59"/>
  <c r="H3166" i="59"/>
  <c r="E3214" i="59"/>
  <c r="H3214" i="59"/>
  <c r="H3262" i="59"/>
  <c r="E3262" i="59"/>
  <c r="E3454" i="59"/>
  <c r="H3454" i="59"/>
  <c r="I2036" i="59"/>
  <c r="E2036" i="59"/>
  <c r="H1860" i="59"/>
  <c r="F1860" i="59"/>
  <c r="H3024" i="59"/>
  <c r="E3024" i="59"/>
  <c r="H3455" i="59"/>
  <c r="F3455" i="59"/>
  <c r="F3658" i="59"/>
  <c r="H3658" i="59"/>
  <c r="H3418" i="59"/>
  <c r="F3418" i="59"/>
  <c r="H3865" i="59"/>
  <c r="I3865" i="59"/>
  <c r="I3840" i="59"/>
  <c r="H3840" i="59"/>
  <c r="G3840" i="59"/>
  <c r="E3840" i="59"/>
  <c r="F3840" i="59"/>
  <c r="I3941" i="59"/>
  <c r="F3941" i="59"/>
  <c r="H187" i="59"/>
  <c r="I187" i="59"/>
  <c r="G298" i="59"/>
  <c r="E298" i="59"/>
  <c r="G1272" i="59"/>
  <c r="I1272" i="59"/>
  <c r="F1513" i="59"/>
  <c r="H1513" i="59"/>
  <c r="E1513" i="59"/>
  <c r="I1541" i="59"/>
  <c r="F1541" i="59"/>
  <c r="E1541" i="59"/>
  <c r="H1778" i="59"/>
  <c r="G1778" i="59"/>
  <c r="F3694" i="59"/>
  <c r="I3694" i="59"/>
  <c r="E3694" i="59"/>
  <c r="G3694" i="59"/>
  <c r="H2694" i="59"/>
  <c r="I2694" i="59"/>
  <c r="F2694" i="59"/>
  <c r="G128" i="59"/>
  <c r="H128" i="59"/>
  <c r="F214" i="59"/>
  <c r="G214" i="59"/>
  <c r="I344" i="59"/>
  <c r="E344" i="59"/>
  <c r="H344" i="59"/>
  <c r="H2666" i="59"/>
  <c r="E2666" i="59"/>
  <c r="F2875" i="59"/>
  <c r="G2875" i="59"/>
  <c r="H2875" i="59"/>
  <c r="G2919" i="59"/>
  <c r="H2919" i="59"/>
  <c r="F3791" i="59"/>
  <c r="G3791" i="59"/>
  <c r="H3791" i="59"/>
  <c r="E3791" i="59"/>
  <c r="G37" i="59"/>
  <c r="H37" i="59"/>
  <c r="F1352" i="59"/>
  <c r="I1352" i="59"/>
  <c r="H1352" i="59"/>
  <c r="E2934" i="59"/>
  <c r="H2934" i="59"/>
  <c r="I2934" i="59"/>
  <c r="F2934" i="59"/>
  <c r="G3011" i="59"/>
  <c r="H3011" i="59"/>
  <c r="F1809" i="59"/>
  <c r="H1809" i="59"/>
  <c r="F3305" i="59"/>
  <c r="G3305" i="59"/>
  <c r="H360" i="59"/>
  <c r="I360" i="59"/>
  <c r="E476" i="59"/>
  <c r="I476" i="59"/>
  <c r="F1553" i="59"/>
  <c r="H1553" i="59"/>
  <c r="F1689" i="59"/>
  <c r="E1689" i="59"/>
  <c r="E360" i="59"/>
  <c r="H1121" i="59"/>
  <c r="G1121" i="59"/>
  <c r="E1121" i="59"/>
  <c r="H2202" i="59"/>
  <c r="E2202" i="59"/>
  <c r="F2247" i="59"/>
  <c r="E2247" i="59"/>
  <c r="H2286" i="59"/>
  <c r="E2286" i="59"/>
  <c r="I2286" i="59"/>
  <c r="G2583" i="59"/>
  <c r="F2583" i="59"/>
  <c r="H2583" i="59"/>
  <c r="E2583" i="59"/>
  <c r="H2851" i="59"/>
  <c r="G2851" i="59"/>
  <c r="G3177" i="59"/>
  <c r="F3177" i="59"/>
  <c r="H3177" i="59"/>
  <c r="F3244" i="59"/>
  <c r="E3244" i="59"/>
  <c r="G3244" i="59"/>
  <c r="H3244" i="59"/>
  <c r="F3277" i="59"/>
  <c r="G3277" i="59"/>
  <c r="H3277" i="59"/>
  <c r="E3277" i="59"/>
  <c r="F3453" i="59"/>
  <c r="G3453" i="59"/>
  <c r="H3453" i="59"/>
  <c r="E3453" i="59"/>
  <c r="H3573" i="59"/>
  <c r="F3573" i="59"/>
  <c r="G3641" i="59"/>
  <c r="H3641" i="59"/>
  <c r="F3153" i="59"/>
  <c r="H3153" i="59"/>
  <c r="G3153" i="59"/>
  <c r="E3153" i="59"/>
  <c r="H3212" i="59"/>
  <c r="I3212" i="59"/>
  <c r="F3212" i="59"/>
  <c r="F101" i="59"/>
  <c r="E172" i="59"/>
  <c r="I203" i="59"/>
  <c r="I306" i="59"/>
  <c r="G354" i="59"/>
  <c r="F402" i="59"/>
  <c r="I199" i="59"/>
  <c r="I692" i="59"/>
  <c r="I708" i="59"/>
  <c r="I739" i="59"/>
  <c r="F664" i="59"/>
  <c r="I703" i="59"/>
  <c r="F799" i="59"/>
  <c r="I1426" i="59"/>
  <c r="I1181" i="59"/>
  <c r="E1374" i="59"/>
  <c r="F655" i="59"/>
  <c r="G679" i="59"/>
  <c r="F1535" i="59"/>
  <c r="G1960" i="59"/>
  <c r="E1996" i="59"/>
  <c r="I2029" i="59"/>
  <c r="E2092" i="59"/>
  <c r="E2380" i="59"/>
  <c r="E2924" i="59"/>
  <c r="G912" i="59"/>
  <c r="F1527" i="59"/>
  <c r="E1744" i="59"/>
  <c r="I2200" i="59"/>
  <c r="E2904" i="59"/>
  <c r="E719" i="59"/>
  <c r="E1154" i="59"/>
  <c r="E2196" i="59"/>
  <c r="F2272" i="59"/>
  <c r="F2569" i="59"/>
  <c r="G2580" i="59"/>
  <c r="I3218" i="59"/>
  <c r="I3410" i="59"/>
  <c r="I3458" i="59"/>
  <c r="E1543" i="59"/>
  <c r="E2020" i="59"/>
  <c r="F2084" i="59"/>
  <c r="I2096" i="59"/>
  <c r="H2148" i="59"/>
  <c r="I2148" i="59"/>
  <c r="F2480" i="59"/>
  <c r="I2485" i="59"/>
  <c r="H2485" i="59"/>
  <c r="G2608" i="59"/>
  <c r="H2608" i="59"/>
  <c r="F2608" i="59"/>
  <c r="G2736" i="59"/>
  <c r="H2736" i="59"/>
  <c r="I3326" i="59"/>
  <c r="H3326" i="59"/>
  <c r="H1897" i="59"/>
  <c r="F1897" i="59"/>
  <c r="I2356" i="59"/>
  <c r="E2356" i="59"/>
  <c r="G2356" i="59"/>
  <c r="H2420" i="59"/>
  <c r="G2420" i="59"/>
  <c r="E2420" i="59"/>
  <c r="I2420" i="59"/>
  <c r="G2005" i="59"/>
  <c r="E2005" i="59"/>
  <c r="I2005" i="59"/>
  <c r="F2988" i="59"/>
  <c r="E2988" i="59"/>
  <c r="G2988" i="59"/>
  <c r="I2512" i="59"/>
  <c r="G2512" i="59"/>
  <c r="F2960" i="59"/>
  <c r="H3119" i="59"/>
  <c r="F3119" i="59"/>
  <c r="H2752" i="59"/>
  <c r="G2752" i="59"/>
  <c r="I3547" i="59"/>
  <c r="H3547" i="59"/>
  <c r="F3873" i="59"/>
  <c r="H3873" i="59"/>
  <c r="I3937" i="59"/>
  <c r="H3937" i="59"/>
  <c r="F826" i="59"/>
  <c r="I826" i="59"/>
  <c r="F878" i="59"/>
  <c r="G878" i="59"/>
  <c r="G826" i="59"/>
  <c r="F1641" i="59"/>
  <c r="H1641" i="59"/>
  <c r="E1641" i="59"/>
  <c r="H2686" i="59"/>
  <c r="E2686" i="59"/>
  <c r="G219" i="59"/>
  <c r="I235" i="59"/>
  <c r="F47" i="59"/>
  <c r="E38" i="59"/>
  <c r="G75" i="59"/>
  <c r="G172" i="59"/>
  <c r="H172" i="59"/>
  <c r="G235" i="59"/>
  <c r="G251" i="59"/>
  <c r="H203" i="59"/>
  <c r="H235" i="59"/>
  <c r="H240" i="59"/>
  <c r="I299" i="59"/>
  <c r="H319" i="59"/>
  <c r="F93" i="59"/>
  <c r="E307" i="59"/>
  <c r="H346" i="59"/>
  <c r="E426" i="59"/>
  <c r="I354" i="59"/>
  <c r="E402" i="59"/>
  <c r="H610" i="59"/>
  <c r="H199" i="59"/>
  <c r="G558" i="59"/>
  <c r="I756" i="59"/>
  <c r="I772" i="59"/>
  <c r="E601" i="59"/>
  <c r="H664" i="59"/>
  <c r="H703" i="59"/>
  <c r="F792" i="59"/>
  <c r="E799" i="59"/>
  <c r="G987" i="59"/>
  <c r="E569" i="59"/>
  <c r="I914" i="59"/>
  <c r="I1106" i="59"/>
  <c r="I922" i="59"/>
  <c r="H1337" i="59"/>
  <c r="I1627" i="59"/>
  <c r="E575" i="59"/>
  <c r="G627" i="59"/>
  <c r="G751" i="59"/>
  <c r="F800" i="59"/>
  <c r="F990" i="59"/>
  <c r="F1118" i="59"/>
  <c r="I1186" i="59"/>
  <c r="H1374" i="59"/>
  <c r="E1437" i="59"/>
  <c r="E1442" i="59"/>
  <c r="E450" i="59"/>
  <c r="H655" i="59"/>
  <c r="F679" i="59"/>
  <c r="F954" i="59"/>
  <c r="E1241" i="59"/>
  <c r="I1535" i="59"/>
  <c r="H1663" i="59"/>
  <c r="G1695" i="59"/>
  <c r="H1823" i="59"/>
  <c r="G1928" i="59"/>
  <c r="H2380" i="59"/>
  <c r="G2408" i="59"/>
  <c r="H2476" i="59"/>
  <c r="I2605" i="59"/>
  <c r="G2641" i="59"/>
  <c r="E2796" i="59"/>
  <c r="I2909" i="59"/>
  <c r="G848" i="59"/>
  <c r="F912" i="59"/>
  <c r="I1038" i="59"/>
  <c r="I1390" i="59"/>
  <c r="G1463" i="59"/>
  <c r="H1527" i="59"/>
  <c r="E1616" i="59"/>
  <c r="H1655" i="59"/>
  <c r="F1744" i="59"/>
  <c r="F1783" i="59"/>
  <c r="F1815" i="59"/>
  <c r="E1944" i="59"/>
  <c r="E2008" i="59"/>
  <c r="E2200" i="59"/>
  <c r="E2584" i="59"/>
  <c r="G2893" i="59"/>
  <c r="H2904" i="59"/>
  <c r="H2920" i="59"/>
  <c r="H719" i="59"/>
  <c r="G775" i="59"/>
  <c r="E808" i="59"/>
  <c r="H1154" i="59"/>
  <c r="E1159" i="59"/>
  <c r="F1219" i="59"/>
  <c r="E1325" i="59"/>
  <c r="G1504" i="59"/>
  <c r="H1893" i="59"/>
  <c r="H1940" i="59"/>
  <c r="E1993" i="59"/>
  <c r="F2132" i="59"/>
  <c r="H2149" i="59"/>
  <c r="H2196" i="59"/>
  <c r="E2249" i="59"/>
  <c r="H2313" i="59"/>
  <c r="E2405" i="59"/>
  <c r="F2580" i="59"/>
  <c r="F2708" i="59"/>
  <c r="E2917" i="59"/>
  <c r="E3095" i="59"/>
  <c r="I3202" i="59"/>
  <c r="E3207" i="59"/>
  <c r="E3218" i="59"/>
  <c r="E3410" i="59"/>
  <c r="E3458" i="59"/>
  <c r="I3602" i="59"/>
  <c r="G1543" i="59"/>
  <c r="E1576" i="59"/>
  <c r="G1607" i="59"/>
  <c r="H1840" i="59"/>
  <c r="F1904" i="59"/>
  <c r="G1956" i="59"/>
  <c r="H2020" i="59"/>
  <c r="H2084" i="59"/>
  <c r="H2137" i="59"/>
  <c r="I2137" i="59"/>
  <c r="G2224" i="59"/>
  <c r="H2224" i="59"/>
  <c r="G2288" i="59"/>
  <c r="H2288" i="59"/>
  <c r="I2613" i="59"/>
  <c r="H2613" i="59"/>
  <c r="F2916" i="59"/>
  <c r="E3086" i="59"/>
  <c r="H3086" i="59"/>
  <c r="H1831" i="59"/>
  <c r="F1831" i="59"/>
  <c r="I1575" i="59"/>
  <c r="G1575" i="59"/>
  <c r="I2244" i="59"/>
  <c r="G2244" i="59"/>
  <c r="H2409" i="59"/>
  <c r="F2409" i="59"/>
  <c r="G2409" i="59"/>
  <c r="I2409" i="59"/>
  <c r="E2709" i="59"/>
  <c r="I2709" i="59"/>
  <c r="G3366" i="59"/>
  <c r="H3366" i="59"/>
  <c r="I2688" i="59"/>
  <c r="G2688" i="59"/>
  <c r="F3295" i="59"/>
  <c r="H3295" i="59"/>
  <c r="I3499" i="59"/>
  <c r="H3499" i="59"/>
  <c r="E3868" i="59"/>
  <c r="H3868" i="59"/>
  <c r="G3876" i="59"/>
  <c r="I3881" i="59"/>
  <c r="H3881" i="59"/>
  <c r="H3622" i="59"/>
  <c r="G3622" i="59"/>
  <c r="F3622" i="59"/>
  <c r="I559" i="59"/>
  <c r="H559" i="59"/>
  <c r="G738" i="59"/>
  <c r="F713" i="59"/>
  <c r="H713" i="59"/>
  <c r="F1633" i="59"/>
  <c r="H1633" i="59"/>
  <c r="E2426" i="59"/>
  <c r="H2426" i="59"/>
  <c r="I2446" i="59"/>
  <c r="H2446" i="59"/>
  <c r="I2546" i="59"/>
  <c r="E2546" i="59"/>
  <c r="H2546" i="59"/>
  <c r="F2546" i="59"/>
  <c r="E2329" i="59"/>
  <c r="F2521" i="59"/>
  <c r="G2532" i="59"/>
  <c r="E3070" i="59"/>
  <c r="I3342" i="59"/>
  <c r="I3358" i="59"/>
  <c r="I3374" i="59"/>
  <c r="I3470" i="59"/>
  <c r="F711" i="59"/>
  <c r="I864" i="59"/>
  <c r="E911" i="59"/>
  <c r="E1600" i="59"/>
  <c r="F1743" i="59"/>
  <c r="E1824" i="59"/>
  <c r="E1941" i="59"/>
  <c r="E2169" i="59"/>
  <c r="H2437" i="59"/>
  <c r="H2489" i="59"/>
  <c r="H1150" i="59"/>
  <c r="H1347" i="59"/>
  <c r="H3115" i="59"/>
  <c r="H3179" i="59"/>
  <c r="F3258" i="59"/>
  <c r="G2436" i="59"/>
  <c r="F2500" i="59"/>
  <c r="F2612" i="59"/>
  <c r="E2740" i="59"/>
  <c r="E2857" i="59"/>
  <c r="H2868" i="59"/>
  <c r="F2873" i="59"/>
  <c r="E3114" i="59"/>
  <c r="E3263" i="59"/>
  <c r="H3291" i="59"/>
  <c r="G3306" i="59"/>
  <c r="H3306" i="59"/>
  <c r="E2832" i="59"/>
  <c r="H3098" i="59"/>
  <c r="H2372" i="59"/>
  <c r="E2496" i="59"/>
  <c r="H2560" i="59"/>
  <c r="H2576" i="59"/>
  <c r="H2820" i="59"/>
  <c r="E2944" i="59"/>
  <c r="E3126" i="59"/>
  <c r="H3462" i="59"/>
  <c r="E3499" i="59"/>
  <c r="F3562" i="59"/>
  <c r="E3857" i="59"/>
  <c r="F3498" i="59"/>
  <c r="H3693" i="59"/>
  <c r="H3913" i="59"/>
  <c r="H3924" i="59"/>
  <c r="H3627" i="59"/>
  <c r="F3665" i="59"/>
  <c r="H3861" i="59"/>
  <c r="E154" i="59"/>
  <c r="H147" i="59"/>
  <c r="E340" i="59"/>
  <c r="H158" i="59"/>
  <c r="I600" i="59"/>
  <c r="H144" i="59"/>
  <c r="E285" i="59"/>
  <c r="E290" i="59"/>
  <c r="H642" i="59"/>
  <c r="H674" i="59"/>
  <c r="E713" i="59"/>
  <c r="G1400" i="59"/>
  <c r="H1690" i="59"/>
  <c r="E1878" i="59"/>
  <c r="H2650" i="59"/>
  <c r="E2650" i="59"/>
  <c r="F2359" i="59"/>
  <c r="G2359" i="59"/>
  <c r="H2359" i="59"/>
  <c r="I444" i="59"/>
  <c r="H444" i="59"/>
  <c r="I3108" i="59"/>
  <c r="H3108" i="59"/>
  <c r="F3652" i="59"/>
  <c r="I3652" i="59"/>
  <c r="H3652" i="59"/>
  <c r="E2622" i="59"/>
  <c r="I2622" i="59"/>
  <c r="F2711" i="59"/>
  <c r="H2711" i="59"/>
  <c r="E241" i="59"/>
  <c r="H241" i="59"/>
  <c r="I241" i="59"/>
  <c r="G330" i="59"/>
  <c r="H330" i="59"/>
  <c r="E620" i="59"/>
  <c r="E737" i="59"/>
  <c r="E1272" i="59"/>
  <c r="E1546" i="59"/>
  <c r="F2715" i="59"/>
  <c r="E2715" i="59"/>
  <c r="F2699" i="59"/>
  <c r="G2699" i="59"/>
  <c r="H3456" i="59"/>
  <c r="E3456" i="59"/>
  <c r="I3456" i="59"/>
  <c r="H3492" i="59"/>
  <c r="I3492" i="59"/>
  <c r="H3536" i="59"/>
  <c r="I3536" i="59"/>
  <c r="E3536" i="59"/>
  <c r="F3617" i="59"/>
  <c r="H3617" i="59"/>
  <c r="H313" i="59"/>
  <c r="I313" i="59"/>
  <c r="H2878" i="59"/>
  <c r="E2878" i="59"/>
  <c r="F4011" i="59"/>
  <c r="G4011" i="59"/>
  <c r="H4011" i="59"/>
  <c r="E4011" i="59"/>
  <c r="F1372" i="59"/>
  <c r="H1372" i="59"/>
  <c r="I1372" i="59"/>
  <c r="F3229" i="59"/>
  <c r="G3229" i="59"/>
  <c r="E2398" i="59"/>
  <c r="H3755" i="59"/>
  <c r="G3755" i="59"/>
  <c r="H3830" i="59"/>
  <c r="E3830" i="59"/>
  <c r="F2265" i="59"/>
  <c r="I3230" i="59"/>
  <c r="E1138" i="59"/>
  <c r="E1961" i="59"/>
  <c r="F1711" i="59"/>
  <c r="E2261" i="59"/>
  <c r="I2773" i="59"/>
  <c r="I2971" i="59"/>
  <c r="G2868" i="59"/>
  <c r="E3222" i="59"/>
  <c r="E3291" i="59"/>
  <c r="F3530" i="59"/>
  <c r="E3551" i="59"/>
  <c r="E2512" i="59"/>
  <c r="E2372" i="59"/>
  <c r="I2496" i="59"/>
  <c r="F2560" i="59"/>
  <c r="E2688" i="59"/>
  <c r="E3689" i="59"/>
  <c r="E3880" i="59"/>
  <c r="G3885" i="59"/>
  <c r="G3813" i="59"/>
  <c r="E405" i="59"/>
  <c r="E492" i="59"/>
  <c r="H737" i="59"/>
  <c r="H769" i="59"/>
  <c r="E961" i="59"/>
  <c r="E797" i="59"/>
  <c r="E839" i="59"/>
  <c r="E902" i="59"/>
  <c r="E1312" i="59"/>
  <c r="E1136" i="59"/>
  <c r="E1464" i="59"/>
  <c r="G1490" i="59"/>
  <c r="E1690" i="59"/>
  <c r="E1966" i="59"/>
  <c r="E1946" i="59"/>
  <c r="F2379" i="59"/>
  <c r="G2379" i="59"/>
  <c r="E3947" i="59"/>
  <c r="H3947" i="59"/>
  <c r="G910" i="59"/>
  <c r="I910" i="59"/>
  <c r="H1738" i="59"/>
  <c r="G1738" i="59"/>
  <c r="G2619" i="59"/>
  <c r="H2619" i="59"/>
  <c r="I3049" i="59"/>
  <c r="F3049" i="59"/>
  <c r="F3217" i="59"/>
  <c r="H3217" i="59"/>
  <c r="F3233" i="59"/>
  <c r="H3233" i="59"/>
  <c r="I628" i="59"/>
  <c r="G628" i="59"/>
  <c r="G2843" i="59"/>
  <c r="H2843" i="59"/>
  <c r="F801" i="59"/>
  <c r="E801" i="59"/>
  <c r="F3565" i="59"/>
  <c r="H3565" i="59"/>
  <c r="E3565" i="59"/>
  <c r="G3565" i="59"/>
  <c r="H428" i="59"/>
  <c r="I428" i="59"/>
  <c r="E3172" i="59"/>
  <c r="G2123" i="59"/>
  <c r="E2879" i="59"/>
  <c r="E2874" i="59"/>
  <c r="E2903" i="59"/>
  <c r="E3652" i="59"/>
  <c r="E3672" i="59"/>
  <c r="G3747" i="59"/>
  <c r="E2782" i="59"/>
  <c r="E697" i="59"/>
  <c r="E1670" i="59"/>
  <c r="E761" i="59"/>
  <c r="E1184" i="59"/>
  <c r="E1252" i="59"/>
  <c r="E1738" i="59"/>
  <c r="E2919" i="59"/>
  <c r="E2995" i="59"/>
  <c r="G3018" i="59"/>
  <c r="E1833" i="59"/>
  <c r="E3312" i="59"/>
  <c r="E37" i="59"/>
  <c r="E1729" i="59"/>
  <c r="G3050" i="59"/>
  <c r="E1173" i="59"/>
  <c r="E1838" i="59"/>
  <c r="H2171" i="59"/>
  <c r="E2711" i="59"/>
  <c r="E2822" i="59"/>
  <c r="E2938" i="59"/>
  <c r="E592" i="59"/>
  <c r="E1781" i="59"/>
  <c r="E1809" i="59"/>
  <c r="E1866" i="59"/>
  <c r="E3810" i="59"/>
  <c r="G321" i="59"/>
  <c r="H624" i="59"/>
  <c r="G2267" i="59"/>
  <c r="E2935" i="59"/>
  <c r="E3537" i="59"/>
  <c r="F817" i="59"/>
  <c r="E817" i="59"/>
  <c r="H817" i="59"/>
  <c r="F2219" i="59"/>
  <c r="G2219" i="59"/>
  <c r="G3691" i="59"/>
  <c r="E2727" i="59"/>
  <c r="E3843" i="59"/>
  <c r="E3645" i="59"/>
  <c r="E2694" i="59"/>
  <c r="E3376" i="59"/>
  <c r="H2439" i="59"/>
  <c r="H175" i="59"/>
  <c r="E637" i="59"/>
  <c r="E1076" i="59"/>
  <c r="H1420" i="59"/>
  <c r="E404" i="59"/>
  <c r="G1304" i="59"/>
  <c r="E1822" i="59"/>
  <c r="E2154" i="59"/>
  <c r="E3979" i="59"/>
  <c r="E2454" i="59"/>
  <c r="E2558" i="59"/>
  <c r="E2691" i="59"/>
  <c r="E3396" i="59"/>
  <c r="E2019" i="59"/>
  <c r="E2410" i="59"/>
  <c r="E2519" i="59"/>
  <c r="H3169" i="59"/>
  <c r="E3233" i="59"/>
  <c r="E1372" i="59"/>
  <c r="E2147" i="59"/>
  <c r="E3428" i="59"/>
  <c r="G3783" i="59"/>
  <c r="F830" i="59"/>
  <c r="E830" i="59"/>
  <c r="I830" i="59"/>
  <c r="H421" i="59"/>
  <c r="G1786" i="59"/>
  <c r="G3213" i="59"/>
  <c r="F137" i="59"/>
  <c r="E137" i="59"/>
  <c r="G137" i="59"/>
  <c r="I626" i="59"/>
  <c r="H626" i="59"/>
  <c r="H994" i="59"/>
  <c r="E994" i="59"/>
  <c r="I994" i="59"/>
  <c r="H1070" i="59"/>
  <c r="G1070" i="59"/>
  <c r="E1070" i="59"/>
  <c r="E947" i="59"/>
  <c r="H947" i="59"/>
  <c r="I1406" i="59"/>
  <c r="F1406" i="59"/>
  <c r="H23" i="59"/>
  <c r="I23" i="59"/>
  <c r="F23" i="59"/>
  <c r="G23" i="59"/>
  <c r="H2669" i="59"/>
  <c r="I2669" i="59"/>
  <c r="H2900" i="59"/>
  <c r="F2900" i="59"/>
  <c r="H3618" i="59"/>
  <c r="E3618" i="59"/>
  <c r="I3618" i="59"/>
  <c r="E3118" i="59"/>
  <c r="H3118" i="59"/>
  <c r="I3118" i="59"/>
  <c r="H2153" i="59"/>
  <c r="F2153" i="59"/>
  <c r="I2153" i="59"/>
  <c r="G2153" i="59"/>
  <c r="H2901" i="59"/>
  <c r="I2901" i="59"/>
  <c r="E3194" i="59"/>
  <c r="I3194" i="59"/>
  <c r="F3194" i="59"/>
  <c r="H3194" i="59"/>
  <c r="G3194" i="59"/>
  <c r="G3131" i="59"/>
  <c r="H3131" i="59"/>
  <c r="I3131" i="59"/>
  <c r="G3259" i="59"/>
  <c r="H3259" i="59"/>
  <c r="I3259" i="59"/>
  <c r="F3841" i="59"/>
  <c r="H3841" i="59"/>
  <c r="H3402" i="59"/>
  <c r="I3402" i="59"/>
  <c r="F3402" i="59"/>
  <c r="F3844" i="59"/>
  <c r="H3844" i="59"/>
  <c r="G3844" i="59"/>
  <c r="I3744" i="59"/>
  <c r="E3744" i="59"/>
  <c r="G3744" i="59"/>
  <c r="H3744" i="59"/>
  <c r="F3744" i="59"/>
  <c r="H3792" i="59"/>
  <c r="F3792" i="59"/>
  <c r="E3909" i="59"/>
  <c r="H3909" i="59"/>
  <c r="F3909" i="59"/>
  <c r="I3909" i="59"/>
  <c r="F413" i="59"/>
  <c r="E413" i="59"/>
  <c r="I413" i="59"/>
  <c r="I491" i="59"/>
  <c r="H491" i="59"/>
  <c r="H1419" i="59"/>
  <c r="F1419" i="59"/>
  <c r="I1419" i="59"/>
  <c r="F1745" i="59"/>
  <c r="E1745" i="59"/>
  <c r="G1745" i="59"/>
  <c r="I1745" i="59"/>
  <c r="I1629" i="59"/>
  <c r="F1629" i="59"/>
  <c r="G1629" i="59"/>
  <c r="E1629" i="59"/>
  <c r="I2018" i="59"/>
  <c r="H2018" i="59"/>
  <c r="F2018" i="59"/>
  <c r="G2018" i="59"/>
  <c r="H2354" i="59"/>
  <c r="F2354" i="59"/>
  <c r="I2354" i="59"/>
  <c r="G2354" i="59"/>
  <c r="G2399" i="59"/>
  <c r="H2399" i="59"/>
  <c r="F2399" i="59"/>
  <c r="I2399" i="59"/>
  <c r="E2399" i="59"/>
  <c r="I2430" i="59"/>
  <c r="F2430" i="59"/>
  <c r="H2538" i="59"/>
  <c r="E2538" i="59"/>
  <c r="I2538" i="59"/>
  <c r="F2538" i="59"/>
  <c r="E2742" i="59"/>
  <c r="I2742" i="59"/>
  <c r="F2742" i="59"/>
  <c r="G2742" i="59"/>
  <c r="H2742" i="59"/>
  <c r="E2767" i="59"/>
  <c r="I2767" i="59"/>
  <c r="G2767" i="59"/>
  <c r="F2767" i="59"/>
  <c r="F2847" i="59"/>
  <c r="G2847" i="59"/>
  <c r="I2847" i="59"/>
  <c r="E2847" i="59"/>
  <c r="H2847" i="59"/>
  <c r="H2842" i="59"/>
  <c r="E2842" i="59"/>
  <c r="I2842" i="59"/>
  <c r="F2842" i="59"/>
  <c r="G2842" i="59"/>
  <c r="E396" i="59"/>
  <c r="H396" i="59"/>
  <c r="I396" i="59"/>
  <c r="F396" i="59"/>
  <c r="F457" i="59"/>
  <c r="H457" i="59"/>
  <c r="G457" i="59"/>
  <c r="F1613" i="59"/>
  <c r="E1613" i="59"/>
  <c r="G1613" i="59"/>
  <c r="H1613" i="59"/>
  <c r="H1654" i="59"/>
  <c r="E1654" i="59"/>
  <c r="G1654" i="59"/>
  <c r="I1654" i="59"/>
  <c r="F1654" i="59"/>
  <c r="G1141" i="59"/>
  <c r="E1141" i="59"/>
  <c r="H1141" i="59"/>
  <c r="I1141" i="59"/>
  <c r="G1649" i="59"/>
  <c r="F1649" i="59"/>
  <c r="I1649" i="59"/>
  <c r="E1649" i="59"/>
  <c r="H1649" i="59"/>
  <c r="H1770" i="59"/>
  <c r="G1770" i="59"/>
  <c r="E1770" i="59"/>
  <c r="F2151" i="59"/>
  <c r="H2151" i="59"/>
  <c r="G2151" i="59"/>
  <c r="I2151" i="59"/>
  <c r="F1963" i="59"/>
  <c r="G1963" i="59"/>
  <c r="E1963" i="59"/>
  <c r="I1963" i="59"/>
  <c r="I1440" i="59"/>
  <c r="E1440" i="59"/>
  <c r="F1440" i="59"/>
  <c r="G1440" i="59"/>
  <c r="E3632" i="59"/>
  <c r="H3632" i="59"/>
  <c r="F3632" i="59"/>
  <c r="I3632" i="59"/>
  <c r="F3686" i="59"/>
  <c r="H3686" i="59"/>
  <c r="I3686" i="59"/>
  <c r="G3686" i="59"/>
  <c r="F3819" i="59"/>
  <c r="E3819" i="59"/>
  <c r="G3819" i="59"/>
  <c r="H3819" i="59"/>
  <c r="F3943" i="59"/>
  <c r="G3943" i="59"/>
  <c r="H3943" i="59"/>
  <c r="I3943" i="59"/>
  <c r="H273" i="59"/>
  <c r="E273" i="59"/>
  <c r="F273" i="59"/>
  <c r="G273" i="59"/>
  <c r="H741" i="59"/>
  <c r="I741" i="59"/>
  <c r="F741" i="59"/>
  <c r="F2383" i="59"/>
  <c r="I2383" i="59"/>
  <c r="G2383" i="59"/>
  <c r="H2383" i="59"/>
  <c r="I2687" i="59"/>
  <c r="F2687" i="59"/>
  <c r="G2687" i="59"/>
  <c r="G2930" i="59"/>
  <c r="E2930" i="59"/>
  <c r="H2930" i="59"/>
  <c r="F2930" i="59"/>
  <c r="H378" i="59"/>
  <c r="E378" i="59"/>
  <c r="E121" i="59"/>
  <c r="G121" i="59"/>
  <c r="H982" i="59"/>
  <c r="E982" i="59"/>
  <c r="I982" i="59"/>
  <c r="F435" i="59"/>
  <c r="G435" i="59"/>
  <c r="I435" i="59"/>
  <c r="I1055" i="59"/>
  <c r="E1055" i="59"/>
  <c r="F1055" i="59"/>
  <c r="H1819" i="59"/>
  <c r="E1819" i="59"/>
  <c r="I2165" i="59"/>
  <c r="H2165" i="59"/>
  <c r="H2404" i="59"/>
  <c r="I2404" i="59"/>
  <c r="F2404" i="59"/>
  <c r="H3507" i="59"/>
  <c r="I3507" i="59"/>
  <c r="H1474" i="59"/>
  <c r="G1474" i="59"/>
  <c r="I1474" i="59"/>
  <c r="F1474" i="59"/>
  <c r="E3450" i="59"/>
  <c r="F3450" i="59"/>
  <c r="G3450" i="59"/>
  <c r="H3450" i="59"/>
  <c r="F46" i="59"/>
  <c r="G46" i="59"/>
  <c r="G153" i="59"/>
  <c r="E271" i="59"/>
  <c r="H271" i="59"/>
  <c r="I271" i="59"/>
  <c r="H442" i="59"/>
  <c r="H447" i="59"/>
  <c r="G142" i="59"/>
  <c r="F142" i="59"/>
  <c r="H327" i="59"/>
  <c r="E327" i="59"/>
  <c r="G599" i="59"/>
  <c r="H236" i="59"/>
  <c r="F236" i="59"/>
  <c r="H675" i="59"/>
  <c r="I675" i="59"/>
  <c r="E755" i="59"/>
  <c r="H755" i="59"/>
  <c r="I755" i="59"/>
  <c r="F211" i="59"/>
  <c r="H860" i="59"/>
  <c r="F860" i="59"/>
  <c r="E841" i="59"/>
  <c r="G1019" i="59"/>
  <c r="G1419" i="59"/>
  <c r="F522" i="59"/>
  <c r="G522" i="59"/>
  <c r="I633" i="59"/>
  <c r="H633" i="59"/>
  <c r="H823" i="59"/>
  <c r="F823" i="59"/>
  <c r="G823" i="59"/>
  <c r="E1058" i="59"/>
  <c r="I1058" i="59"/>
  <c r="H1074" i="59"/>
  <c r="E1074" i="59"/>
  <c r="I869" i="59"/>
  <c r="H869" i="59"/>
  <c r="H1114" i="59"/>
  <c r="F1114" i="59"/>
  <c r="H1135" i="59"/>
  <c r="I1385" i="59"/>
  <c r="F1385" i="59"/>
  <c r="I1593" i="59"/>
  <c r="I1595" i="59"/>
  <c r="F1770" i="59"/>
  <c r="I1191" i="59"/>
  <c r="E1191" i="59"/>
  <c r="E1599" i="59"/>
  <c r="G1599" i="59"/>
  <c r="H1629" i="59"/>
  <c r="I1688" i="59"/>
  <c r="H1688" i="59"/>
  <c r="E1688" i="59"/>
  <c r="H2252" i="59"/>
  <c r="I2252" i="59"/>
  <c r="H2257" i="59"/>
  <c r="G2257" i="59"/>
  <c r="H2385" i="59"/>
  <c r="G2385" i="59"/>
  <c r="H2732" i="59"/>
  <c r="E2732" i="59"/>
  <c r="I1214" i="59"/>
  <c r="H1214" i="59"/>
  <c r="G1214" i="59"/>
  <c r="H1719" i="59"/>
  <c r="I1719" i="59"/>
  <c r="F1719" i="59"/>
  <c r="H2045" i="59"/>
  <c r="I2045" i="59"/>
  <c r="H2429" i="59"/>
  <c r="I2429" i="59"/>
  <c r="F2472" i="59"/>
  <c r="G2472" i="59"/>
  <c r="F2600" i="59"/>
  <c r="G2600" i="59"/>
  <c r="F2664" i="59"/>
  <c r="H2664" i="59"/>
  <c r="F2696" i="59"/>
  <c r="H2696" i="59"/>
  <c r="G2696" i="59"/>
  <c r="E2696" i="59"/>
  <c r="I2696" i="59"/>
  <c r="E741" i="59"/>
  <c r="H2057" i="59"/>
  <c r="F2057" i="59"/>
  <c r="I2452" i="59"/>
  <c r="H2452" i="59"/>
  <c r="F2452" i="59"/>
  <c r="E2452" i="59"/>
  <c r="I1909" i="59"/>
  <c r="H1909" i="59"/>
  <c r="E2788" i="59"/>
  <c r="H2788" i="59"/>
  <c r="I2788" i="59"/>
  <c r="F2788" i="59"/>
  <c r="E3310" i="59"/>
  <c r="H3310" i="59"/>
  <c r="I3310" i="59"/>
  <c r="H3390" i="59"/>
  <c r="E3390" i="59"/>
  <c r="I3390" i="59"/>
  <c r="F3502" i="59"/>
  <c r="H3502" i="59"/>
  <c r="E3502" i="59"/>
  <c r="G3502" i="59"/>
  <c r="G1405" i="59"/>
  <c r="H1405" i="59"/>
  <c r="F1405" i="59"/>
  <c r="I1405" i="59"/>
  <c r="H1736" i="59"/>
  <c r="I1736" i="59"/>
  <c r="E1511" i="59"/>
  <c r="G1511" i="59"/>
  <c r="I1511" i="59"/>
  <c r="I1936" i="59"/>
  <c r="E1936" i="59"/>
  <c r="G1936" i="59"/>
  <c r="E2354" i="59"/>
  <c r="H2745" i="59"/>
  <c r="E2745" i="59"/>
  <c r="I3147" i="59"/>
  <c r="E3147" i="59"/>
  <c r="H3082" i="59"/>
  <c r="F3082" i="59"/>
  <c r="E3836" i="59"/>
  <c r="H3836" i="59"/>
  <c r="E3686" i="59"/>
  <c r="F3812" i="59"/>
  <c r="G3812" i="59"/>
  <c r="H3812" i="59"/>
  <c r="G3948" i="59"/>
  <c r="I3948" i="59"/>
  <c r="I186" i="59"/>
  <c r="H186" i="59"/>
  <c r="I167" i="59"/>
  <c r="F167" i="59"/>
  <c r="E233" i="59"/>
  <c r="I233" i="59"/>
  <c r="F233" i="59"/>
  <c r="G369" i="59"/>
  <c r="F369" i="59"/>
  <c r="I369" i="59"/>
  <c r="H369" i="59"/>
  <c r="H1301" i="59"/>
  <c r="F1301" i="59"/>
  <c r="G1301" i="59"/>
  <c r="I1646" i="59"/>
  <c r="F1646" i="59"/>
  <c r="H1646" i="59"/>
  <c r="G1646" i="59"/>
  <c r="E2702" i="59"/>
  <c r="F2702" i="59"/>
  <c r="G2307" i="59"/>
  <c r="F2307" i="59"/>
  <c r="E2307" i="59"/>
  <c r="H2307" i="59"/>
  <c r="E2462" i="59"/>
  <c r="I2462" i="59"/>
  <c r="H2462" i="59"/>
  <c r="G2462" i="59"/>
  <c r="E3236" i="59"/>
  <c r="I3236" i="59"/>
  <c r="F3236" i="59"/>
  <c r="G3236" i="59"/>
  <c r="H3236" i="59"/>
  <c r="F3722" i="59"/>
  <c r="E3722" i="59"/>
  <c r="G3722" i="59"/>
  <c r="I3722" i="59"/>
  <c r="F3754" i="59"/>
  <c r="E3754" i="59"/>
  <c r="G3754" i="59"/>
  <c r="I3754" i="59"/>
  <c r="E2470" i="59"/>
  <c r="H2470" i="59"/>
  <c r="F2470" i="59"/>
  <c r="I2470" i="59"/>
  <c r="H2591" i="59"/>
  <c r="E2591" i="59"/>
  <c r="I2591" i="59"/>
  <c r="F2591" i="59"/>
  <c r="G2591" i="59"/>
  <c r="G3919" i="59"/>
  <c r="F3919" i="59"/>
  <c r="H3919" i="59"/>
  <c r="I3919" i="59"/>
  <c r="H3946" i="59"/>
  <c r="I3946" i="59"/>
  <c r="F3946" i="59"/>
  <c r="E1910" i="59"/>
  <c r="I1910" i="59"/>
  <c r="F1910" i="59"/>
  <c r="G1910" i="59"/>
  <c r="I1938" i="59"/>
  <c r="G1938" i="59"/>
  <c r="H1938" i="59"/>
  <c r="E1938" i="59"/>
  <c r="I2274" i="59"/>
  <c r="F2274" i="59"/>
  <c r="G2274" i="59"/>
  <c r="E2274" i="59"/>
  <c r="I2802" i="59"/>
  <c r="H2802" i="59"/>
  <c r="F2802" i="59"/>
  <c r="G2802" i="59"/>
  <c r="H2858" i="59"/>
  <c r="E2858" i="59"/>
  <c r="G2858" i="59"/>
  <c r="I2858" i="59"/>
  <c r="E2891" i="59"/>
  <c r="F2891" i="59"/>
  <c r="G2891" i="59"/>
  <c r="I2891" i="59"/>
  <c r="I2930" i="59"/>
  <c r="H3926" i="59"/>
  <c r="F3926" i="59"/>
  <c r="E3926" i="59"/>
  <c r="G3926" i="59"/>
  <c r="I3926" i="59"/>
  <c r="I73" i="59"/>
  <c r="G73" i="59"/>
  <c r="F73" i="59"/>
  <c r="E261" i="59"/>
  <c r="H261" i="59"/>
  <c r="F1991" i="59"/>
  <c r="G1991" i="59"/>
  <c r="H1991" i="59"/>
  <c r="E1991" i="59"/>
  <c r="I1991" i="59"/>
  <c r="H3017" i="59"/>
  <c r="I3017" i="59"/>
  <c r="F3017" i="59"/>
  <c r="G3017" i="59"/>
  <c r="H3863" i="59"/>
  <c r="E3863" i="59"/>
  <c r="F3863" i="59"/>
  <c r="I3863" i="59"/>
  <c r="G3863" i="59"/>
  <c r="E2974" i="59"/>
  <c r="I2974" i="59"/>
  <c r="F2974" i="59"/>
  <c r="G2974" i="59"/>
  <c r="H2974" i="59"/>
  <c r="E146" i="59"/>
  <c r="H146" i="59"/>
  <c r="I146" i="59"/>
  <c r="F146" i="59"/>
  <c r="H993" i="59"/>
  <c r="G993" i="59"/>
  <c r="F993" i="59"/>
  <c r="E993" i="59"/>
  <c r="H71" i="59"/>
  <c r="G71" i="59"/>
  <c r="I84" i="59"/>
  <c r="G84" i="59"/>
  <c r="F1481" i="59"/>
  <c r="H1481" i="59"/>
  <c r="I1481" i="59"/>
  <c r="F2648" i="59"/>
  <c r="H2648" i="59"/>
  <c r="G2648" i="59"/>
  <c r="I2648" i="59"/>
  <c r="E2648" i="59"/>
  <c r="H2701" i="59"/>
  <c r="I2701" i="59"/>
  <c r="G2701" i="59"/>
  <c r="I1512" i="59"/>
  <c r="H1512" i="59"/>
  <c r="E1512" i="59"/>
  <c r="H79" i="59"/>
  <c r="F79" i="59"/>
  <c r="H288" i="59"/>
  <c r="I288" i="59"/>
  <c r="I403" i="59"/>
  <c r="F403" i="59"/>
  <c r="G403" i="59"/>
  <c r="I200" i="59"/>
  <c r="E200" i="59"/>
  <c r="H724" i="59"/>
  <c r="I724" i="59"/>
  <c r="H934" i="59"/>
  <c r="E934" i="59"/>
  <c r="I784" i="59"/>
  <c r="F784" i="59"/>
  <c r="G784" i="59"/>
  <c r="E832" i="59"/>
  <c r="G832" i="59"/>
  <c r="I901" i="59"/>
  <c r="F901" i="59"/>
  <c r="G1050" i="59"/>
  <c r="E1050" i="59"/>
  <c r="F1070" i="59"/>
  <c r="G1091" i="59"/>
  <c r="F1091" i="59"/>
  <c r="I1091" i="59"/>
  <c r="H1531" i="59"/>
  <c r="I1531" i="59"/>
  <c r="H1659" i="59"/>
  <c r="I1659" i="59"/>
  <c r="H1755" i="59"/>
  <c r="I1755" i="59"/>
  <c r="H1811" i="59"/>
  <c r="E1811" i="59"/>
  <c r="H1075" i="59"/>
  <c r="F1075" i="59"/>
  <c r="H355" i="59"/>
  <c r="I355" i="59"/>
  <c r="G1018" i="59"/>
  <c r="E1018" i="59"/>
  <c r="F1134" i="59"/>
  <c r="H1134" i="59"/>
  <c r="E1134" i="59"/>
  <c r="I1134" i="59"/>
  <c r="I1475" i="59"/>
  <c r="F1475" i="59"/>
  <c r="I1560" i="59"/>
  <c r="F1560" i="59"/>
  <c r="G1560" i="59"/>
  <c r="F2968" i="59"/>
  <c r="H11" i="59"/>
  <c r="E11" i="59"/>
  <c r="H2157" i="59"/>
  <c r="I2157" i="59"/>
  <c r="E2383" i="59"/>
  <c r="H2781" i="59"/>
  <c r="I2781" i="59"/>
  <c r="F2840" i="59"/>
  <c r="E2840" i="59"/>
  <c r="I2840" i="59"/>
  <c r="G2840" i="59"/>
  <c r="I1411" i="59"/>
  <c r="F1411" i="59"/>
  <c r="H1519" i="59"/>
  <c r="I1519" i="59"/>
  <c r="F1519" i="59"/>
  <c r="I1767" i="59"/>
  <c r="H1767" i="59"/>
  <c r="F1767" i="59"/>
  <c r="G1767" i="59"/>
  <c r="G2912" i="59"/>
  <c r="E2912" i="59"/>
  <c r="F2912" i="59"/>
  <c r="I3819" i="59"/>
  <c r="I1775" i="59"/>
  <c r="H1775" i="59"/>
  <c r="E1775" i="59"/>
  <c r="F1775" i="59"/>
  <c r="G1968" i="59"/>
  <c r="H1968" i="59"/>
  <c r="E1968" i="59"/>
  <c r="E2340" i="59"/>
  <c r="H2340" i="59"/>
  <c r="F2340" i="59"/>
  <c r="H2767" i="59"/>
  <c r="G2864" i="59"/>
  <c r="I2864" i="59"/>
  <c r="H2864" i="59"/>
  <c r="F2864" i="59"/>
  <c r="E3102" i="59"/>
  <c r="H3102" i="59"/>
  <c r="I3102" i="59"/>
  <c r="G2976" i="59"/>
  <c r="F2976" i="59"/>
  <c r="G3318" i="59"/>
  <c r="I3371" i="59"/>
  <c r="H3371" i="59"/>
  <c r="G3398" i="59"/>
  <c r="E3398" i="59"/>
  <c r="F2967" i="59"/>
  <c r="H2967" i="59"/>
  <c r="E3387" i="59"/>
  <c r="G3387" i="59"/>
  <c r="F3387" i="59"/>
  <c r="H3387" i="59"/>
  <c r="I3387" i="59"/>
  <c r="H3929" i="59"/>
  <c r="I3929" i="59"/>
  <c r="G1137" i="59"/>
  <c r="E1137" i="59"/>
  <c r="G960" i="59"/>
  <c r="I960" i="59"/>
  <c r="H960" i="59"/>
  <c r="E992" i="59"/>
  <c r="I992" i="59"/>
  <c r="F992" i="59"/>
  <c r="E1204" i="59"/>
  <c r="G1204" i="59"/>
  <c r="F883" i="59"/>
  <c r="H883" i="59"/>
  <c r="I976" i="59"/>
  <c r="F976" i="59"/>
  <c r="G976" i="59"/>
  <c r="E1168" i="59"/>
  <c r="I1168" i="59"/>
  <c r="H1168" i="59"/>
  <c r="F2263" i="59"/>
  <c r="G2263" i="59"/>
  <c r="I2263" i="59"/>
  <c r="G2515" i="59"/>
  <c r="H2515" i="59"/>
  <c r="E2515" i="59"/>
  <c r="H134" i="59"/>
  <c r="I134" i="59"/>
  <c r="F134" i="59"/>
  <c r="G134" i="59"/>
  <c r="E576" i="59"/>
  <c r="F576" i="59"/>
  <c r="G576" i="59"/>
  <c r="F1489" i="59"/>
  <c r="E1489" i="59"/>
  <c r="H2234" i="59"/>
  <c r="G2234" i="59"/>
  <c r="I2234" i="59"/>
  <c r="E2234" i="59"/>
  <c r="I2559" i="59"/>
  <c r="F2559" i="59"/>
  <c r="E2559" i="59"/>
  <c r="G2559" i="59"/>
  <c r="G2690" i="59"/>
  <c r="E2690" i="59"/>
  <c r="H2690" i="59"/>
  <c r="F2690" i="59"/>
  <c r="G2731" i="59"/>
  <c r="F2731" i="59"/>
  <c r="H2731" i="59"/>
  <c r="E2731" i="59"/>
  <c r="I2731" i="59"/>
  <c r="H2826" i="59"/>
  <c r="E2826" i="59"/>
  <c r="I2826" i="59"/>
  <c r="F2826" i="59"/>
  <c r="I3930" i="59"/>
  <c r="H3930" i="59"/>
  <c r="E3930" i="59"/>
  <c r="F3930" i="59"/>
  <c r="H3168" i="59"/>
  <c r="F3168" i="59"/>
  <c r="F3468" i="59"/>
  <c r="E3468" i="59"/>
  <c r="G3468" i="59"/>
  <c r="H3468" i="59"/>
  <c r="G227" i="59"/>
  <c r="E227" i="59"/>
  <c r="I227" i="59"/>
  <c r="I66" i="59"/>
  <c r="H66" i="59"/>
  <c r="G211" i="59"/>
  <c r="E950" i="59"/>
  <c r="H950" i="59"/>
  <c r="I950" i="59"/>
  <c r="I852" i="59"/>
  <c r="F852" i="59"/>
  <c r="F880" i="59"/>
  <c r="H880" i="59"/>
  <c r="E880" i="59"/>
  <c r="G880" i="59"/>
  <c r="H1885" i="59"/>
  <c r="G1885" i="59"/>
  <c r="I1885" i="59"/>
  <c r="G2528" i="59"/>
  <c r="F2528" i="59"/>
  <c r="I2101" i="59"/>
  <c r="F2101" i="59"/>
  <c r="G2101" i="59"/>
  <c r="E2852" i="59"/>
  <c r="H2852" i="59"/>
  <c r="I2852" i="59"/>
  <c r="F2852" i="59"/>
  <c r="G2852" i="59"/>
  <c r="H30" i="59"/>
  <c r="F30" i="59"/>
  <c r="E30" i="59"/>
  <c r="H132" i="59"/>
  <c r="F132" i="59"/>
  <c r="I232" i="59"/>
  <c r="E232" i="59"/>
  <c r="G232" i="59"/>
  <c r="F232" i="59"/>
  <c r="E332" i="59"/>
  <c r="G332" i="59"/>
  <c r="E418" i="59"/>
  <c r="H418" i="59"/>
  <c r="I418" i="59"/>
  <c r="E434" i="59"/>
  <c r="G434" i="59"/>
  <c r="H490" i="59"/>
  <c r="G490" i="59"/>
  <c r="H644" i="59"/>
  <c r="I644" i="59"/>
  <c r="H455" i="59"/>
  <c r="F455" i="59"/>
  <c r="I455" i="59"/>
  <c r="E767" i="59"/>
  <c r="I767" i="59"/>
  <c r="F767" i="59"/>
  <c r="I14" i="59"/>
  <c r="H58" i="59"/>
  <c r="F71" i="59"/>
  <c r="E105" i="59"/>
  <c r="H105" i="59"/>
  <c r="F105" i="59"/>
  <c r="I132" i="59"/>
  <c r="I152" i="59"/>
  <c r="G152" i="59"/>
  <c r="H152" i="59"/>
  <c r="H255" i="59"/>
  <c r="I287" i="59"/>
  <c r="I176" i="59"/>
  <c r="H227" i="59"/>
  <c r="H296" i="59"/>
  <c r="E296" i="59"/>
  <c r="I378" i="59"/>
  <c r="G383" i="59"/>
  <c r="E243" i="59"/>
  <c r="F84" i="59"/>
  <c r="F485" i="59"/>
  <c r="E485" i="59"/>
  <c r="G80" i="59"/>
  <c r="H80" i="59"/>
  <c r="I387" i="59"/>
  <c r="F387" i="59"/>
  <c r="G387" i="59"/>
  <c r="E594" i="59"/>
  <c r="I660" i="59"/>
  <c r="I740" i="59"/>
  <c r="E787" i="59"/>
  <c r="H787" i="59"/>
  <c r="I787" i="59"/>
  <c r="I804" i="59"/>
  <c r="F844" i="59"/>
  <c r="H211" i="59"/>
  <c r="G455" i="59"/>
  <c r="G955" i="59"/>
  <c r="E1062" i="59"/>
  <c r="H1078" i="59"/>
  <c r="I1078" i="59"/>
  <c r="G1083" i="59"/>
  <c r="H435" i="59"/>
  <c r="E791" i="59"/>
  <c r="F791" i="59"/>
  <c r="E930" i="59"/>
  <c r="I930" i="59"/>
  <c r="H946" i="59"/>
  <c r="E946" i="59"/>
  <c r="G1135" i="59"/>
  <c r="I581" i="59"/>
  <c r="H581" i="59"/>
  <c r="F581" i="59"/>
  <c r="I927" i="59"/>
  <c r="F927" i="59"/>
  <c r="H942" i="59"/>
  <c r="F942" i="59"/>
  <c r="F1050" i="59"/>
  <c r="H1055" i="59"/>
  <c r="I1070" i="59"/>
  <c r="H1367" i="59"/>
  <c r="E1367" i="59"/>
  <c r="H1515" i="59"/>
  <c r="I1515" i="59"/>
  <c r="I1819" i="59"/>
  <c r="H1835" i="59"/>
  <c r="I1835" i="59"/>
  <c r="G247" i="59"/>
  <c r="I414" i="59"/>
  <c r="I583" i="59"/>
  <c r="H583" i="59"/>
  <c r="G583" i="59"/>
  <c r="G836" i="59"/>
  <c r="E836" i="59"/>
  <c r="G970" i="59"/>
  <c r="F970" i="59"/>
  <c r="G1075" i="59"/>
  <c r="F1018" i="59"/>
  <c r="I1155" i="59"/>
  <c r="G1155" i="59"/>
  <c r="E1727" i="59"/>
  <c r="H1727" i="59"/>
  <c r="F1727" i="59"/>
  <c r="H2001" i="59"/>
  <c r="G2001" i="59"/>
  <c r="G2033" i="59"/>
  <c r="H2033" i="59"/>
  <c r="G2216" i="59"/>
  <c r="G2430" i="59"/>
  <c r="G2664" i="59"/>
  <c r="I880" i="59"/>
  <c r="F1141" i="59"/>
  <c r="I1415" i="59"/>
  <c r="H1415" i="59"/>
  <c r="H1623" i="59"/>
  <c r="F1623" i="59"/>
  <c r="H1687" i="59"/>
  <c r="F1687" i="59"/>
  <c r="F1992" i="59"/>
  <c r="E1992" i="59"/>
  <c r="G1992" i="59"/>
  <c r="I1992" i="59"/>
  <c r="H2301" i="59"/>
  <c r="I2301" i="59"/>
  <c r="F2344" i="59"/>
  <c r="G2344" i="59"/>
  <c r="H2557" i="59"/>
  <c r="I2557" i="59"/>
  <c r="H2653" i="59"/>
  <c r="I2653" i="59"/>
  <c r="F2888" i="59"/>
  <c r="E2888" i="59"/>
  <c r="I2888" i="59"/>
  <c r="G2888" i="59"/>
  <c r="H1305" i="59"/>
  <c r="F1305" i="59"/>
  <c r="H1326" i="59"/>
  <c r="I1326" i="59"/>
  <c r="E1326" i="59"/>
  <c r="F1326" i="59"/>
  <c r="G1888" i="59"/>
  <c r="E1888" i="59"/>
  <c r="F1888" i="59"/>
  <c r="I2068" i="59"/>
  <c r="F2068" i="59"/>
  <c r="G2068" i="59"/>
  <c r="H2687" i="59"/>
  <c r="H3335" i="59"/>
  <c r="G3335" i="59"/>
  <c r="H3554" i="59"/>
  <c r="I3554" i="59"/>
  <c r="E2018" i="59"/>
  <c r="E2212" i="59"/>
  <c r="G2212" i="59"/>
  <c r="I2229" i="59"/>
  <c r="H2229" i="59"/>
  <c r="E2229" i="59"/>
  <c r="I2276" i="59"/>
  <c r="H2276" i="59"/>
  <c r="F2276" i="59"/>
  <c r="E2276" i="59"/>
  <c r="G2544" i="59"/>
  <c r="H2544" i="59"/>
  <c r="E2724" i="59"/>
  <c r="H2724" i="59"/>
  <c r="F2724" i="59"/>
  <c r="G2724" i="59"/>
  <c r="I2741" i="59"/>
  <c r="H2741" i="59"/>
  <c r="G2741" i="59"/>
  <c r="F2741" i="59"/>
  <c r="G2800" i="59"/>
  <c r="H2800" i="59"/>
  <c r="F2800" i="59"/>
  <c r="I3198" i="59"/>
  <c r="H3198" i="59"/>
  <c r="E3198" i="59"/>
  <c r="E3151" i="59"/>
  <c r="H3151" i="59"/>
  <c r="I3151" i="59"/>
  <c r="G3151" i="59"/>
  <c r="G2617" i="59"/>
  <c r="F2617" i="59"/>
  <c r="F3375" i="59"/>
  <c r="H3375" i="59"/>
  <c r="H3749" i="59"/>
  <c r="I3749" i="59"/>
  <c r="G3749" i="59"/>
  <c r="H3900" i="59"/>
  <c r="F3900" i="59"/>
  <c r="E3900" i="59"/>
  <c r="G3900" i="59"/>
  <c r="I3900" i="59"/>
  <c r="E3943" i="59"/>
  <c r="F54" i="59"/>
  <c r="I54" i="59"/>
  <c r="G54" i="59"/>
  <c r="E1673" i="59"/>
  <c r="H1963" i="59"/>
  <c r="I1757" i="59"/>
  <c r="H1757" i="59"/>
  <c r="G1757" i="59"/>
  <c r="H1810" i="59"/>
  <c r="G1810" i="59"/>
  <c r="E1810" i="59"/>
  <c r="G1842" i="59"/>
  <c r="H1842" i="59"/>
  <c r="E1842" i="59"/>
  <c r="F1842" i="59"/>
  <c r="I2942" i="59"/>
  <c r="H2942" i="59"/>
  <c r="F2942" i="59"/>
  <c r="G2942" i="59"/>
  <c r="H2191" i="59"/>
  <c r="F2191" i="59"/>
  <c r="I2350" i="59"/>
  <c r="E2350" i="59"/>
  <c r="F2350" i="59"/>
  <c r="H2350" i="59"/>
  <c r="G2350" i="59"/>
  <c r="G3703" i="59"/>
  <c r="I3703" i="59"/>
  <c r="F3703" i="59"/>
  <c r="E3703" i="59"/>
  <c r="H3703" i="59"/>
  <c r="H2655" i="59"/>
  <c r="I2655" i="59"/>
  <c r="F2655" i="59"/>
  <c r="E2655" i="59"/>
  <c r="G2655" i="59"/>
  <c r="F2915" i="59"/>
  <c r="H2915" i="59"/>
  <c r="G2915" i="59"/>
  <c r="E2915" i="59"/>
  <c r="E2302" i="59"/>
  <c r="I2302" i="59"/>
  <c r="H2302" i="59"/>
  <c r="F2302" i="59"/>
  <c r="G2302" i="59"/>
  <c r="I1171" i="59"/>
  <c r="H1171" i="59"/>
  <c r="G1297" i="59"/>
  <c r="H1297" i="59"/>
  <c r="I1297" i="59"/>
  <c r="F1297" i="59"/>
  <c r="F2007" i="59"/>
  <c r="G2007" i="59"/>
  <c r="H2007" i="59"/>
  <c r="E2007" i="59"/>
  <c r="I2007" i="59"/>
  <c r="H1886" i="59"/>
  <c r="E1886" i="59"/>
  <c r="G1886" i="59"/>
  <c r="H2026" i="59"/>
  <c r="E2026" i="59"/>
  <c r="G2026" i="59"/>
  <c r="I2026" i="59"/>
  <c r="I2338" i="59"/>
  <c r="E2338" i="59"/>
  <c r="F2338" i="59"/>
  <c r="H2338" i="59"/>
  <c r="G3497" i="59"/>
  <c r="F3497" i="59"/>
  <c r="H3497" i="59"/>
  <c r="I3497" i="59"/>
  <c r="E3497" i="59"/>
  <c r="G3625" i="59"/>
  <c r="H3625" i="59"/>
  <c r="F3625" i="59"/>
  <c r="E3625" i="59"/>
  <c r="I3625" i="59"/>
  <c r="F2998" i="59"/>
  <c r="H2998" i="59"/>
  <c r="I2998" i="59"/>
  <c r="E938" i="59"/>
  <c r="H1086" i="59"/>
  <c r="F1086" i="59"/>
  <c r="I3290" i="59"/>
  <c r="E3290" i="59"/>
  <c r="F3290" i="59"/>
  <c r="E3259" i="59"/>
  <c r="F3647" i="59"/>
  <c r="G3647" i="59"/>
  <c r="I3647" i="59"/>
  <c r="H3864" i="59"/>
  <c r="E3864" i="59"/>
  <c r="H3563" i="59"/>
  <c r="I3563" i="59"/>
  <c r="G3984" i="59"/>
  <c r="H3984" i="59"/>
  <c r="F3984" i="59"/>
  <c r="H3920" i="59"/>
  <c r="F3920" i="59"/>
  <c r="H496" i="59"/>
  <c r="I496" i="59"/>
  <c r="H1355" i="59"/>
  <c r="F1355" i="59"/>
  <c r="H205" i="59"/>
  <c r="E205" i="59"/>
  <c r="F874" i="59"/>
  <c r="I874" i="59"/>
  <c r="G2471" i="59"/>
  <c r="H2471" i="59"/>
  <c r="E2471" i="59"/>
  <c r="H1538" i="59"/>
  <c r="G1538" i="59"/>
  <c r="H2174" i="59"/>
  <c r="I2174" i="59"/>
  <c r="G3014" i="59"/>
  <c r="I3014" i="59"/>
  <c r="F2224" i="59"/>
  <c r="F2736" i="59"/>
  <c r="F2905" i="59"/>
  <c r="I2905" i="59"/>
  <c r="E3150" i="59"/>
  <c r="I3150" i="59"/>
  <c r="G896" i="59"/>
  <c r="I896" i="59"/>
  <c r="H1551" i="59"/>
  <c r="F1551" i="59"/>
  <c r="G2304" i="59"/>
  <c r="H2304" i="59"/>
  <c r="H2164" i="59"/>
  <c r="G2164" i="59"/>
  <c r="E2164" i="59"/>
  <c r="E2384" i="59"/>
  <c r="H2384" i="59"/>
  <c r="I2384" i="59"/>
  <c r="I2932" i="59"/>
  <c r="G2932" i="59"/>
  <c r="F3051" i="59"/>
  <c r="H3051" i="59"/>
  <c r="E3354" i="59"/>
  <c r="F3354" i="59"/>
  <c r="G3354" i="59"/>
  <c r="E3041" i="59"/>
  <c r="H3041" i="59"/>
  <c r="H3323" i="59"/>
  <c r="I3323" i="59"/>
  <c r="E3446" i="59"/>
  <c r="H3446" i="59"/>
  <c r="E3816" i="59"/>
  <c r="I3816" i="59"/>
  <c r="G3574" i="59"/>
  <c r="F3574" i="59"/>
  <c r="I3849" i="59"/>
  <c r="G3849" i="59"/>
  <c r="H3720" i="59"/>
  <c r="E3720" i="59"/>
  <c r="F3720" i="59"/>
  <c r="I3720" i="59"/>
  <c r="H3964" i="59"/>
  <c r="I3964" i="59"/>
  <c r="F4012" i="59"/>
  <c r="I4012" i="59"/>
  <c r="E380" i="59"/>
  <c r="I380" i="59"/>
  <c r="F2283" i="59"/>
  <c r="G2283" i="59"/>
  <c r="E2283" i="59"/>
  <c r="H2283" i="59"/>
  <c r="E2318" i="59"/>
  <c r="H2318" i="59"/>
  <c r="I2318" i="59"/>
  <c r="E3168" i="59"/>
  <c r="F3690" i="59"/>
  <c r="E3690" i="59"/>
  <c r="G3690" i="59"/>
  <c r="G2095" i="59"/>
  <c r="H2095" i="59"/>
  <c r="H1602" i="59"/>
  <c r="G1602" i="59"/>
  <c r="F1761" i="59"/>
  <c r="E1761" i="59"/>
  <c r="F1777" i="59"/>
  <c r="E1777" i="59"/>
  <c r="H2718" i="59"/>
  <c r="I2718" i="59"/>
  <c r="E2718" i="59"/>
  <c r="F3393" i="59"/>
  <c r="H3393" i="59"/>
  <c r="G3393" i="59"/>
  <c r="F3633" i="59"/>
  <c r="E3633" i="59"/>
  <c r="G3633" i="59"/>
  <c r="G3695" i="59"/>
  <c r="E3695" i="59"/>
  <c r="I3695" i="59"/>
  <c r="F3847" i="59"/>
  <c r="H3847" i="59"/>
  <c r="E3847" i="59"/>
  <c r="H3962" i="59"/>
  <c r="E3962" i="59"/>
  <c r="I3962" i="59"/>
  <c r="F3962" i="59"/>
  <c r="G3962" i="59"/>
  <c r="F1773" i="59"/>
  <c r="I1773" i="59"/>
  <c r="E1773" i="59"/>
  <c r="E874" i="59"/>
  <c r="E3308" i="59"/>
  <c r="F3308" i="59"/>
  <c r="G3308" i="59"/>
  <c r="E54" i="59"/>
  <c r="I151" i="59"/>
  <c r="E91" i="59"/>
  <c r="F592" i="59"/>
  <c r="G496" i="59"/>
  <c r="I681" i="59"/>
  <c r="E455" i="59"/>
  <c r="F952" i="59"/>
  <c r="E1355" i="59"/>
  <c r="I1189" i="59"/>
  <c r="H1233" i="59"/>
  <c r="E1256" i="59"/>
  <c r="G1509" i="59"/>
  <c r="G1661" i="59"/>
  <c r="G1677" i="59"/>
  <c r="G1773" i="59"/>
  <c r="E645" i="59"/>
  <c r="I709" i="59"/>
  <c r="F773" i="59"/>
  <c r="E1171" i="59"/>
  <c r="H1488" i="59"/>
  <c r="E1602" i="59"/>
  <c r="F1682" i="59"/>
  <c r="I1761" i="59"/>
  <c r="I1911" i="59"/>
  <c r="E1250" i="59"/>
  <c r="G1365" i="59"/>
  <c r="I866" i="59"/>
  <c r="F1218" i="59"/>
  <c r="I1348" i="59"/>
  <c r="G1456" i="59"/>
  <c r="G1567" i="59"/>
  <c r="F1597" i="59"/>
  <c r="H1661" i="59"/>
  <c r="F1663" i="59"/>
  <c r="H1670" i="59"/>
  <c r="F1823" i="59"/>
  <c r="I1965" i="59"/>
  <c r="G2065" i="59"/>
  <c r="G2161" i="59"/>
  <c r="F2318" i="59"/>
  <c r="E2451" i="59"/>
  <c r="I2461" i="59"/>
  <c r="G2545" i="59"/>
  <c r="G2686" i="59"/>
  <c r="G2776" i="59"/>
  <c r="I2797" i="59"/>
  <c r="G2801" i="59"/>
  <c r="G2897" i="59"/>
  <c r="I3201" i="59"/>
  <c r="I3393" i="59"/>
  <c r="E23" i="59"/>
  <c r="I508" i="59"/>
  <c r="F508" i="59"/>
  <c r="F805" i="59"/>
  <c r="G979" i="59"/>
  <c r="G1023" i="59"/>
  <c r="G1102" i="59"/>
  <c r="F1264" i="59"/>
  <c r="G1284" i="59"/>
  <c r="G1330" i="59"/>
  <c r="G1346" i="59"/>
  <c r="E1502" i="59"/>
  <c r="G1616" i="59"/>
  <c r="G1655" i="59"/>
  <c r="H1749" i="59"/>
  <c r="G2189" i="59"/>
  <c r="G2253" i="59"/>
  <c r="G2381" i="59"/>
  <c r="G2509" i="59"/>
  <c r="G2637" i="59"/>
  <c r="F497" i="59"/>
  <c r="G719" i="59"/>
  <c r="F900" i="59"/>
  <c r="I1161" i="59"/>
  <c r="H1558" i="59"/>
  <c r="I1632" i="59"/>
  <c r="G1632" i="59"/>
  <c r="F1940" i="59"/>
  <c r="G2390" i="59"/>
  <c r="G2965" i="59"/>
  <c r="G3029" i="59"/>
  <c r="G3207" i="59"/>
  <c r="G3287" i="59"/>
  <c r="E3305" i="59"/>
  <c r="G3399" i="59"/>
  <c r="I3859" i="59"/>
  <c r="I3907" i="59"/>
  <c r="I3939" i="59"/>
  <c r="I813" i="59"/>
  <c r="I1509" i="59"/>
  <c r="E1573" i="59"/>
  <c r="H1677" i="59"/>
  <c r="H1718" i="59"/>
  <c r="F2210" i="59"/>
  <c r="H2259" i="59"/>
  <c r="G2357" i="59"/>
  <c r="F2532" i="59"/>
  <c r="I2608" i="59"/>
  <c r="F2613" i="59"/>
  <c r="G2613" i="59"/>
  <c r="I2649" i="59"/>
  <c r="G2649" i="59"/>
  <c r="G2658" i="59"/>
  <c r="I2660" i="59"/>
  <c r="F2672" i="59"/>
  <c r="I2869" i="59"/>
  <c r="H2869" i="59"/>
  <c r="G2905" i="59"/>
  <c r="G2928" i="59"/>
  <c r="H2928" i="59"/>
  <c r="I1703" i="59"/>
  <c r="F1703" i="59"/>
  <c r="H1972" i="59"/>
  <c r="F1972" i="59"/>
  <c r="H2025" i="59"/>
  <c r="F2025" i="59"/>
  <c r="G2361" i="59"/>
  <c r="F2361" i="59"/>
  <c r="E2548" i="59"/>
  <c r="H2548" i="59"/>
  <c r="F2548" i="59"/>
  <c r="G1877" i="59"/>
  <c r="I1877" i="59"/>
  <c r="I3041" i="59"/>
  <c r="I3174" i="59"/>
  <c r="E3174" i="59"/>
  <c r="I3514" i="59"/>
  <c r="E3514" i="59"/>
  <c r="G3514" i="59"/>
  <c r="E3227" i="59"/>
  <c r="I2768" i="59"/>
  <c r="G2768" i="59"/>
  <c r="I2896" i="59"/>
  <c r="E2896" i="59"/>
  <c r="F2987" i="59"/>
  <c r="H2987" i="59"/>
  <c r="G3041" i="59"/>
  <c r="I3146" i="59"/>
  <c r="F3146" i="59"/>
  <c r="E3382" i="59"/>
  <c r="I3382" i="59"/>
  <c r="G3382" i="59"/>
  <c r="E3626" i="59"/>
  <c r="H3626" i="59"/>
  <c r="F3626" i="59"/>
  <c r="F3423" i="59"/>
  <c r="H3423" i="59"/>
  <c r="E3423" i="59"/>
  <c r="F3535" i="59"/>
  <c r="G3535" i="59"/>
  <c r="I3535" i="59"/>
  <c r="H3695" i="59"/>
  <c r="E3594" i="59"/>
  <c r="H3594" i="59"/>
  <c r="F3594" i="59"/>
  <c r="G3685" i="59"/>
  <c r="F3796" i="59"/>
  <c r="I3796" i="59"/>
  <c r="F3828" i="59"/>
  <c r="I3828" i="59"/>
  <c r="G3828" i="59"/>
  <c r="H3728" i="59"/>
  <c r="G3728" i="59"/>
  <c r="E3776" i="59"/>
  <c r="G3776" i="59"/>
  <c r="F3776" i="59"/>
  <c r="E3904" i="59"/>
  <c r="H3904" i="59"/>
  <c r="G3904" i="59"/>
  <c r="G3936" i="59"/>
  <c r="H3936" i="59"/>
  <c r="E3936" i="59"/>
  <c r="I4009" i="59"/>
  <c r="H4009" i="59"/>
  <c r="E3889" i="59"/>
  <c r="G3889" i="59"/>
  <c r="F3889" i="59"/>
  <c r="G222" i="59"/>
  <c r="E222" i="59"/>
  <c r="H380" i="59"/>
  <c r="I1488" i="59"/>
  <c r="F933" i="59"/>
  <c r="E933" i="59"/>
  <c r="H1761" i="59"/>
  <c r="F1320" i="59"/>
  <c r="H1320" i="59"/>
  <c r="F1785" i="59"/>
  <c r="H1785" i="59"/>
  <c r="H1847" i="59"/>
  <c r="H1911" i="59"/>
  <c r="G2679" i="59"/>
  <c r="H2810" i="59"/>
  <c r="E2810" i="59"/>
  <c r="E2855" i="59"/>
  <c r="G2855" i="59"/>
  <c r="E2122" i="59"/>
  <c r="H2122" i="59"/>
  <c r="E2459" i="59"/>
  <c r="H2494" i="59"/>
  <c r="I2494" i="59"/>
  <c r="F2659" i="59"/>
  <c r="G2659" i="59"/>
  <c r="H2659" i="59"/>
  <c r="I2686" i="59"/>
  <c r="E2778" i="59"/>
  <c r="G2795" i="59"/>
  <c r="E2602" i="59"/>
  <c r="H2602" i="59"/>
  <c r="H3014" i="59"/>
  <c r="E3280" i="59"/>
  <c r="I3280" i="59"/>
  <c r="F3280" i="59"/>
  <c r="G3859" i="59"/>
  <c r="E2158" i="59"/>
  <c r="I2158" i="59"/>
  <c r="I3396" i="59"/>
  <c r="G3404" i="59"/>
  <c r="H3404" i="59"/>
  <c r="I3448" i="59"/>
  <c r="E3448" i="59"/>
  <c r="H3448" i="59"/>
  <c r="E3484" i="59"/>
  <c r="G3484" i="59"/>
  <c r="H3484" i="59"/>
  <c r="H3593" i="59"/>
  <c r="G3593" i="59"/>
  <c r="E3859" i="59"/>
  <c r="H3963" i="59"/>
  <c r="F3963" i="59"/>
  <c r="E3963" i="59"/>
  <c r="G3963" i="59"/>
  <c r="H3978" i="59"/>
  <c r="G3978" i="59"/>
  <c r="E3990" i="59"/>
  <c r="G3990" i="59"/>
  <c r="H2510" i="59"/>
  <c r="E2510" i="59"/>
  <c r="F2870" i="59"/>
  <c r="G2870" i="59"/>
  <c r="H2910" i="59"/>
  <c r="I2910" i="59"/>
  <c r="F2299" i="59"/>
  <c r="G2299" i="59"/>
  <c r="E309" i="59"/>
  <c r="I309" i="59"/>
  <c r="I131" i="59"/>
  <c r="G131" i="59"/>
  <c r="G874" i="59"/>
  <c r="E1264" i="59"/>
  <c r="H488" i="59"/>
  <c r="F488" i="59"/>
  <c r="I750" i="59"/>
  <c r="F750" i="59"/>
  <c r="H1291" i="59"/>
  <c r="F1291" i="59"/>
  <c r="G389" i="59"/>
  <c r="H389" i="59"/>
  <c r="E389" i="59"/>
  <c r="H952" i="59"/>
  <c r="H1863" i="59"/>
  <c r="G1863" i="59"/>
  <c r="E1863" i="59"/>
  <c r="F3002" i="59"/>
  <c r="I3002" i="59"/>
  <c r="G3002" i="59"/>
  <c r="F3417" i="59"/>
  <c r="H3417" i="59"/>
  <c r="I3432" i="59"/>
  <c r="G3432" i="59"/>
  <c r="E3432" i="59"/>
  <c r="E2038" i="59"/>
  <c r="F2038" i="59"/>
  <c r="G2038" i="59"/>
  <c r="H2758" i="59"/>
  <c r="I2758" i="59"/>
  <c r="E3596" i="59"/>
  <c r="G3596" i="59"/>
  <c r="H3596" i="59"/>
  <c r="H2014" i="59"/>
  <c r="E2014" i="59"/>
  <c r="F2539" i="59"/>
  <c r="H2539" i="59"/>
  <c r="E2539" i="59"/>
  <c r="E2562" i="59"/>
  <c r="H2562" i="59"/>
  <c r="G2911" i="59"/>
  <c r="H2911" i="59"/>
  <c r="F2935" i="59"/>
  <c r="G2935" i="59"/>
  <c r="H3396" i="59"/>
  <c r="F632" i="59"/>
  <c r="H632" i="59"/>
  <c r="E1488" i="59"/>
  <c r="H2989" i="59"/>
  <c r="I2989" i="59"/>
  <c r="F4007" i="59"/>
  <c r="H4007" i="59"/>
  <c r="E4007" i="59"/>
  <c r="G4007" i="59"/>
  <c r="H4018" i="59"/>
  <c r="F4018" i="59"/>
  <c r="I4018" i="59"/>
  <c r="G4018" i="59"/>
  <c r="H1681" i="59"/>
  <c r="F1681" i="59"/>
  <c r="E1681" i="59"/>
  <c r="G1862" i="59"/>
  <c r="H1862" i="59"/>
  <c r="H2670" i="59"/>
  <c r="I2670" i="59"/>
  <c r="E2670" i="59"/>
  <c r="G2799" i="59"/>
  <c r="H2799" i="59"/>
  <c r="F2982" i="59"/>
  <c r="E2982" i="59"/>
  <c r="E4018" i="59"/>
  <c r="F1404" i="59"/>
  <c r="I1404" i="59"/>
  <c r="E1404" i="59"/>
  <c r="G1404" i="59"/>
  <c r="E1870" i="59"/>
  <c r="F3149" i="59"/>
  <c r="H3149" i="59"/>
  <c r="E3149" i="59"/>
  <c r="F3580" i="59"/>
  <c r="E3580" i="59"/>
  <c r="G3580" i="59"/>
  <c r="H3677" i="59"/>
  <c r="E3677" i="59"/>
  <c r="F3677" i="59"/>
  <c r="I3677" i="59"/>
  <c r="E1207" i="59"/>
  <c r="G1663" i="59"/>
  <c r="G1823" i="59"/>
  <c r="G1940" i="59"/>
  <c r="E3054" i="59"/>
  <c r="H3054" i="59"/>
  <c r="E3438" i="59"/>
  <c r="H3438" i="59"/>
  <c r="H2052" i="59"/>
  <c r="I2052" i="59"/>
  <c r="E2000" i="59"/>
  <c r="G2000" i="59"/>
  <c r="H2325" i="59"/>
  <c r="I2325" i="59"/>
  <c r="H1924" i="59"/>
  <c r="F1924" i="59"/>
  <c r="E3020" i="59"/>
  <c r="H3020" i="59"/>
  <c r="G3020" i="59"/>
  <c r="H3062" i="59"/>
  <c r="G3062" i="59"/>
  <c r="I3654" i="59"/>
  <c r="H3654" i="59"/>
  <c r="H3709" i="59"/>
  <c r="I3709" i="59"/>
  <c r="E3765" i="59"/>
  <c r="H3765" i="59"/>
  <c r="I3765" i="59"/>
  <c r="F3765" i="59"/>
  <c r="H3856" i="59"/>
  <c r="G3856" i="59"/>
  <c r="F3856" i="59"/>
  <c r="H424" i="59"/>
  <c r="E424" i="59"/>
  <c r="I424" i="59"/>
  <c r="H1228" i="59"/>
  <c r="I1228" i="59"/>
  <c r="F1368" i="59"/>
  <c r="H1368" i="59"/>
  <c r="E1733" i="59"/>
  <c r="H1733" i="59"/>
  <c r="F1537" i="59"/>
  <c r="H1537" i="59"/>
  <c r="H2547" i="59"/>
  <c r="G2547" i="59"/>
  <c r="E2114" i="59"/>
  <c r="H2114" i="59"/>
  <c r="E2191" i="59"/>
  <c r="H3706" i="59"/>
  <c r="G3706" i="59"/>
  <c r="I3706" i="59"/>
  <c r="E3181" i="59"/>
  <c r="H193" i="59"/>
  <c r="I193" i="59"/>
  <c r="G193" i="59"/>
  <c r="H1730" i="59"/>
  <c r="G1730" i="59"/>
  <c r="H2227" i="59"/>
  <c r="G2227" i="59"/>
  <c r="G1867" i="59"/>
  <c r="F1867" i="59"/>
  <c r="I2766" i="59"/>
  <c r="E2766" i="59"/>
  <c r="H3109" i="59"/>
  <c r="E3109" i="59"/>
  <c r="G3141" i="59"/>
  <c r="H3141" i="59"/>
  <c r="H2486" i="59"/>
  <c r="E2486" i="59"/>
  <c r="I2486" i="59"/>
  <c r="I205" i="59"/>
  <c r="E186" i="59"/>
  <c r="G213" i="59"/>
  <c r="F380" i="59"/>
  <c r="F91" i="59"/>
  <c r="H214" i="59"/>
  <c r="G293" i="59"/>
  <c r="I497" i="59"/>
  <c r="F10" i="59"/>
  <c r="H74" i="59"/>
  <c r="E134" i="59"/>
  <c r="I214" i="59"/>
  <c r="I172" i="59"/>
  <c r="E168" i="59"/>
  <c r="F213" i="59"/>
  <c r="H306" i="59"/>
  <c r="E248" i="59"/>
  <c r="F293" i="59"/>
  <c r="E587" i="59"/>
  <c r="E88" i="59"/>
  <c r="F382" i="59"/>
  <c r="E496" i="59"/>
  <c r="G773" i="59"/>
  <c r="G805" i="59"/>
  <c r="E494" i="59"/>
  <c r="F876" i="59"/>
  <c r="E275" i="59"/>
  <c r="F511" i="59"/>
  <c r="I601" i="59"/>
  <c r="G664" i="59"/>
  <c r="G905" i="59"/>
  <c r="G1115" i="59"/>
  <c r="H605" i="59"/>
  <c r="G695" i="59"/>
  <c r="G1028" i="59"/>
  <c r="E1189" i="59"/>
  <c r="H1249" i="59"/>
  <c r="I1355" i="59"/>
  <c r="I1365" i="59"/>
  <c r="G1597" i="59"/>
  <c r="G1761" i="59"/>
  <c r="G1777" i="59"/>
  <c r="E743" i="59"/>
  <c r="E1293" i="59"/>
  <c r="E1362" i="59"/>
  <c r="F1538" i="59"/>
  <c r="I1682" i="59"/>
  <c r="F1730" i="59"/>
  <c r="I1867" i="59"/>
  <c r="I2283" i="59"/>
  <c r="E975" i="59"/>
  <c r="E1314" i="59"/>
  <c r="I1337" i="59"/>
  <c r="F1365" i="59"/>
  <c r="E768" i="59"/>
  <c r="E852" i="59"/>
  <c r="I1218" i="59"/>
  <c r="G1348" i="59"/>
  <c r="F1456" i="59"/>
  <c r="E1567" i="59"/>
  <c r="E1592" i="59"/>
  <c r="E1661" i="59"/>
  <c r="E1663" i="59"/>
  <c r="F1670" i="59"/>
  <c r="F1791" i="59"/>
  <c r="E1823" i="59"/>
  <c r="E1844" i="59"/>
  <c r="E1907" i="59"/>
  <c r="G2097" i="59"/>
  <c r="E2259" i="59"/>
  <c r="G2520" i="59"/>
  <c r="I2589" i="59"/>
  <c r="F2686" i="59"/>
  <c r="G2705" i="59"/>
  <c r="G2798" i="59"/>
  <c r="G2833" i="59"/>
  <c r="I2861" i="59"/>
  <c r="G2929" i="59"/>
  <c r="E3017" i="59"/>
  <c r="E3033" i="59"/>
  <c r="I3109" i="59"/>
  <c r="I3141" i="59"/>
  <c r="I3585" i="59"/>
  <c r="I3633" i="59"/>
  <c r="I704" i="59"/>
  <c r="F815" i="59"/>
  <c r="I848" i="59"/>
  <c r="I912" i="59"/>
  <c r="F943" i="59"/>
  <c r="I979" i="59"/>
  <c r="E979" i="59"/>
  <c r="G1002" i="59"/>
  <c r="E1066" i="59"/>
  <c r="F1102" i="59"/>
  <c r="I1277" i="59"/>
  <c r="E1284" i="59"/>
  <c r="I1330" i="59"/>
  <c r="I1346" i="59"/>
  <c r="H1502" i="59"/>
  <c r="F1616" i="59"/>
  <c r="F1655" i="59"/>
  <c r="E1749" i="59"/>
  <c r="I1944" i="59"/>
  <c r="I2008" i="59"/>
  <c r="I2056" i="59"/>
  <c r="G2829" i="59"/>
  <c r="I2904" i="59"/>
  <c r="G2957" i="59"/>
  <c r="F499" i="59"/>
  <c r="F719" i="59"/>
  <c r="G859" i="59"/>
  <c r="I859" i="59"/>
  <c r="E891" i="59"/>
  <c r="I900" i="59"/>
  <c r="F1154" i="59"/>
  <c r="H1159" i="59"/>
  <c r="G1159" i="59"/>
  <c r="G1458" i="59"/>
  <c r="F1558" i="59"/>
  <c r="F1632" i="59"/>
  <c r="E1940" i="59"/>
  <c r="F2016" i="59"/>
  <c r="F2144" i="59"/>
  <c r="E2149" i="59"/>
  <c r="F2196" i="59"/>
  <c r="G2324" i="59"/>
  <c r="E2505" i="59"/>
  <c r="F2656" i="59"/>
  <c r="E2661" i="59"/>
  <c r="E3029" i="59"/>
  <c r="G3079" i="59"/>
  <c r="E3143" i="59"/>
  <c r="G3396" i="59"/>
  <c r="G3607" i="59"/>
  <c r="I3847" i="59"/>
  <c r="E623" i="59"/>
  <c r="G958" i="59"/>
  <c r="E1607" i="59"/>
  <c r="E1677" i="59"/>
  <c r="F1718" i="59"/>
  <c r="E1867" i="59"/>
  <c r="G1881" i="59"/>
  <c r="H1954" i="59"/>
  <c r="F2009" i="59"/>
  <c r="E2073" i="59"/>
  <c r="G2137" i="59"/>
  <c r="H2210" i="59"/>
  <c r="E2224" i="59"/>
  <c r="F2259" i="59"/>
  <c r="H2451" i="59"/>
  <c r="E2485" i="59"/>
  <c r="E2532" i="59"/>
  <c r="E2608" i="59"/>
  <c r="E2613" i="59"/>
  <c r="F2658" i="59"/>
  <c r="I2736" i="59"/>
  <c r="G2869" i="59"/>
  <c r="E2916" i="59"/>
  <c r="H2916" i="59"/>
  <c r="I3134" i="59"/>
  <c r="E3141" i="59"/>
  <c r="E3182" i="59"/>
  <c r="H3182" i="59"/>
  <c r="G3201" i="59"/>
  <c r="E3278" i="59"/>
  <c r="I3278" i="59"/>
  <c r="E3326" i="59"/>
  <c r="G3344" i="59"/>
  <c r="E3406" i="59"/>
  <c r="I3406" i="59"/>
  <c r="I3454" i="59"/>
  <c r="F3486" i="59"/>
  <c r="H3486" i="59"/>
  <c r="G3491" i="59"/>
  <c r="I1640" i="59"/>
  <c r="E1640" i="59"/>
  <c r="I1733" i="59"/>
  <c r="G2052" i="59"/>
  <c r="F2304" i="59"/>
  <c r="F2114" i="59"/>
  <c r="H2517" i="59"/>
  <c r="I2517" i="59"/>
  <c r="F2164" i="59"/>
  <c r="E2292" i="59"/>
  <c r="H2292" i="59"/>
  <c r="F2292" i="59"/>
  <c r="E2361" i="59"/>
  <c r="E1150" i="59"/>
  <c r="I1150" i="59"/>
  <c r="F1150" i="59"/>
  <c r="F1671" i="59"/>
  <c r="I1671" i="59"/>
  <c r="G1671" i="59"/>
  <c r="E1877" i="59"/>
  <c r="E2064" i="59"/>
  <c r="I2064" i="59"/>
  <c r="F2384" i="59"/>
  <c r="E3295" i="59"/>
  <c r="E3435" i="59"/>
  <c r="G3471" i="59"/>
  <c r="F3471" i="59"/>
  <c r="I2676" i="59"/>
  <c r="G2676" i="59"/>
  <c r="I2821" i="59"/>
  <c r="E2821" i="59"/>
  <c r="H3015" i="59"/>
  <c r="F3015" i="59"/>
  <c r="E3052" i="59"/>
  <c r="F3052" i="59"/>
  <c r="H3242" i="59"/>
  <c r="F3242" i="59"/>
  <c r="I3308" i="59"/>
  <c r="I3370" i="59"/>
  <c r="H3370" i="59"/>
  <c r="E3370" i="59"/>
  <c r="E3434" i="59"/>
  <c r="H3434" i="59"/>
  <c r="F3434" i="59"/>
  <c r="I2977" i="59"/>
  <c r="G2977" i="59"/>
  <c r="I3051" i="59"/>
  <c r="H3226" i="59"/>
  <c r="G3226" i="59"/>
  <c r="E3226" i="59"/>
  <c r="G3290" i="59"/>
  <c r="G2993" i="59"/>
  <c r="I2993" i="59"/>
  <c r="F3167" i="59"/>
  <c r="G3167" i="59"/>
  <c r="I3167" i="59"/>
  <c r="H3338" i="59"/>
  <c r="F3338" i="59"/>
  <c r="F3382" i="59"/>
  <c r="G3558" i="59"/>
  <c r="H3558" i="59"/>
  <c r="G3653" i="59"/>
  <c r="I3653" i="59"/>
  <c r="G3852" i="59"/>
  <c r="I3852" i="59"/>
  <c r="F3446" i="59"/>
  <c r="H3515" i="59"/>
  <c r="E3515" i="59"/>
  <c r="I3595" i="59"/>
  <c r="F3595" i="59"/>
  <c r="H3670" i="59"/>
  <c r="E3670" i="59"/>
  <c r="F3670" i="59"/>
  <c r="I3685" i="59"/>
  <c r="I3690" i="59"/>
  <c r="F3696" i="59"/>
  <c r="H3800" i="59"/>
  <c r="E3800" i="59"/>
  <c r="F3861" i="59"/>
  <c r="F3904" i="59"/>
  <c r="G3965" i="59"/>
  <c r="G3785" i="59"/>
  <c r="I3785" i="59"/>
  <c r="F3892" i="59"/>
  <c r="H3892" i="59"/>
  <c r="E3892" i="59"/>
  <c r="G3892" i="59"/>
  <c r="E3797" i="59"/>
  <c r="H3797" i="59"/>
  <c r="I3797" i="59"/>
  <c r="H3884" i="59"/>
  <c r="E3884" i="59"/>
  <c r="G3884" i="59"/>
  <c r="I3884" i="59"/>
  <c r="G3939" i="59"/>
  <c r="G4012" i="59"/>
  <c r="G3932" i="59"/>
  <c r="E3932" i="59"/>
  <c r="I3932" i="59"/>
  <c r="E3939" i="59"/>
  <c r="E12" i="59"/>
  <c r="G163" i="59"/>
  <c r="H163" i="59"/>
  <c r="G333" i="59"/>
  <c r="H333" i="59"/>
  <c r="G381" i="59"/>
  <c r="F381" i="59"/>
  <c r="H381" i="59"/>
  <c r="H874" i="59"/>
  <c r="E333" i="59"/>
  <c r="E384" i="59"/>
  <c r="H523" i="59"/>
  <c r="I523" i="59"/>
  <c r="F1061" i="59"/>
  <c r="H1061" i="59"/>
  <c r="E944" i="59"/>
  <c r="F1673" i="59"/>
  <c r="H1673" i="59"/>
  <c r="G1911" i="59"/>
  <c r="H1777" i="59"/>
  <c r="E1911" i="59"/>
  <c r="E2151" i="59"/>
  <c r="E2006" i="59"/>
  <c r="G2015" i="59"/>
  <c r="H2015" i="59"/>
  <c r="E2599" i="59"/>
  <c r="E2586" i="59"/>
  <c r="F2614" i="59"/>
  <c r="G2614" i="59"/>
  <c r="F3014" i="59"/>
  <c r="I3232" i="59"/>
  <c r="F3232" i="59"/>
  <c r="E3284" i="59"/>
  <c r="I2610" i="59"/>
  <c r="E2610" i="59"/>
  <c r="H2610" i="59"/>
  <c r="H3181" i="59"/>
  <c r="E3405" i="59"/>
  <c r="G3735" i="59"/>
  <c r="F3735" i="59"/>
  <c r="H3735" i="59"/>
  <c r="H3859" i="59"/>
  <c r="H3966" i="59"/>
  <c r="I3966" i="59"/>
  <c r="E3966" i="59"/>
  <c r="H3998" i="59"/>
  <c r="G3998" i="59"/>
  <c r="I3998" i="59"/>
  <c r="F4003" i="59"/>
  <c r="G4003" i="59"/>
  <c r="E3978" i="59"/>
  <c r="E2870" i="59"/>
  <c r="F206" i="59"/>
  <c r="G206" i="59"/>
  <c r="H178" i="59"/>
  <c r="F178" i="59"/>
  <c r="F377" i="59"/>
  <c r="H377" i="59"/>
  <c r="F441" i="59"/>
  <c r="H441" i="59"/>
  <c r="E1296" i="59"/>
  <c r="I1296" i="59"/>
  <c r="E572" i="59"/>
  <c r="F1208" i="59"/>
  <c r="I1208" i="59"/>
  <c r="G1208" i="59"/>
  <c r="F1883" i="59"/>
  <c r="H1883" i="59"/>
  <c r="I225" i="59"/>
  <c r="H225" i="59"/>
  <c r="I1468" i="59"/>
  <c r="E1468" i="59"/>
  <c r="G1468" i="59"/>
  <c r="F1990" i="59"/>
  <c r="E1990" i="59"/>
  <c r="G1990" i="59"/>
  <c r="H2110" i="59"/>
  <c r="I2110" i="59"/>
  <c r="H2458" i="59"/>
  <c r="E2458" i="59"/>
  <c r="E3014" i="59"/>
  <c r="E3108" i="59"/>
  <c r="F3180" i="59"/>
  <c r="G3180" i="59"/>
  <c r="F3309" i="59"/>
  <c r="G3309" i="59"/>
  <c r="F1833" i="59"/>
  <c r="H1833" i="59"/>
  <c r="G2427" i="59"/>
  <c r="F2427" i="59"/>
  <c r="H2427" i="59"/>
  <c r="H2075" i="59"/>
  <c r="F577" i="59"/>
  <c r="G577" i="59"/>
  <c r="H577" i="59"/>
  <c r="I1448" i="59"/>
  <c r="F1448" i="59"/>
  <c r="G1448" i="59"/>
  <c r="H1506" i="59"/>
  <c r="G1506" i="59"/>
  <c r="G2019" i="59"/>
  <c r="F2019" i="59"/>
  <c r="H2554" i="59"/>
  <c r="E2554" i="59"/>
  <c r="E3002" i="59"/>
  <c r="G3148" i="59"/>
  <c r="H3148" i="59"/>
  <c r="I3918" i="59"/>
  <c r="H3918" i="59"/>
  <c r="F3918" i="59"/>
  <c r="G3983" i="59"/>
  <c r="H3983" i="59"/>
  <c r="E4010" i="59"/>
  <c r="I4010" i="59"/>
  <c r="F4010" i="59"/>
  <c r="E48" i="59"/>
  <c r="I48" i="59"/>
  <c r="F1029" i="59"/>
  <c r="H1029" i="59"/>
  <c r="E1029" i="59"/>
  <c r="F1192" i="59"/>
  <c r="G1192" i="59"/>
  <c r="H1192" i="59"/>
  <c r="H3428" i="59"/>
  <c r="I3428" i="59"/>
  <c r="G3847" i="59"/>
  <c r="E3906" i="59"/>
  <c r="I3906" i="59"/>
  <c r="F3906" i="59"/>
  <c r="H3906" i="59"/>
  <c r="H254" i="59"/>
  <c r="G254" i="59"/>
  <c r="H1404" i="59"/>
  <c r="H3216" i="59"/>
  <c r="I3216" i="59"/>
  <c r="E1474" i="59"/>
  <c r="E1544" i="59"/>
  <c r="E1872" i="59"/>
  <c r="E2105" i="59"/>
  <c r="E2245" i="59"/>
  <c r="E2501" i="59"/>
  <c r="E2837" i="59"/>
  <c r="E2640" i="59"/>
  <c r="E3510" i="59"/>
  <c r="E3595" i="59"/>
  <c r="E221" i="59"/>
  <c r="E376" i="59"/>
  <c r="E1501" i="59"/>
  <c r="E1757" i="59"/>
  <c r="E1954" i="59"/>
  <c r="E3360" i="59"/>
  <c r="E2998" i="59"/>
  <c r="E2618" i="59"/>
  <c r="H3313" i="59"/>
  <c r="G1425" i="59"/>
  <c r="F1425" i="59"/>
  <c r="E2134" i="59"/>
  <c r="F1260" i="59"/>
  <c r="E1260" i="59"/>
  <c r="E3180" i="59"/>
  <c r="H3424" i="59"/>
  <c r="E3424" i="59"/>
  <c r="I3424" i="59"/>
  <c r="F3325" i="59"/>
  <c r="H3325" i="59"/>
  <c r="G1352" i="59"/>
  <c r="G1522" i="59"/>
  <c r="H1729" i="59"/>
  <c r="E1978" i="59"/>
  <c r="H3030" i="59"/>
  <c r="F3441" i="59"/>
  <c r="H3441" i="59"/>
  <c r="E3874" i="59"/>
  <c r="I2126" i="59"/>
  <c r="E3600" i="59"/>
  <c r="E343" i="59"/>
  <c r="E2176" i="59"/>
  <c r="I1544" i="59"/>
  <c r="G1544" i="59"/>
  <c r="E2133" i="59"/>
  <c r="E2281" i="59"/>
  <c r="E2537" i="59"/>
  <c r="E2320" i="59"/>
  <c r="I2837" i="59"/>
  <c r="G2837" i="59"/>
  <c r="F3366" i="59"/>
  <c r="I2729" i="59"/>
  <c r="G2983" i="59"/>
  <c r="I2983" i="59"/>
  <c r="G3004" i="59"/>
  <c r="F3114" i="59"/>
  <c r="F2640" i="59"/>
  <c r="G3098" i="59"/>
  <c r="E3403" i="59"/>
  <c r="F2688" i="59"/>
  <c r="F2816" i="59"/>
  <c r="F2944" i="59"/>
  <c r="E3009" i="59"/>
  <c r="F3510" i="59"/>
  <c r="G3665" i="59"/>
  <c r="H3665" i="59"/>
  <c r="E3622" i="59"/>
  <c r="E3665" i="59"/>
  <c r="I4001" i="59"/>
  <c r="E158" i="59"/>
  <c r="E345" i="59"/>
  <c r="H698" i="59"/>
  <c r="E1105" i="59"/>
  <c r="F1169" i="59"/>
  <c r="I878" i="59"/>
  <c r="E976" i="59"/>
  <c r="E1108" i="59"/>
  <c r="E1605" i="59"/>
  <c r="E1032" i="59"/>
  <c r="H2407" i="59"/>
  <c r="E2754" i="59"/>
  <c r="E3811" i="59"/>
  <c r="E2859" i="59"/>
  <c r="G3405" i="59"/>
  <c r="G3645" i="59"/>
  <c r="G3715" i="59"/>
  <c r="E2394" i="59"/>
  <c r="F175" i="59"/>
  <c r="I175" i="59"/>
  <c r="E193" i="59"/>
  <c r="G786" i="59"/>
  <c r="F761" i="59"/>
  <c r="H761" i="59"/>
  <c r="E237" i="59"/>
  <c r="E444" i="59"/>
  <c r="G1626" i="59"/>
  <c r="E1705" i="59"/>
  <c r="G2231" i="59"/>
  <c r="F2871" i="59"/>
  <c r="G2871" i="59"/>
  <c r="H3312" i="59"/>
  <c r="I3312" i="59"/>
  <c r="E2342" i="59"/>
  <c r="E2382" i="59"/>
  <c r="G3975" i="59"/>
  <c r="H3409" i="59"/>
  <c r="E2126" i="59"/>
  <c r="H569" i="59"/>
  <c r="E1234" i="59"/>
  <c r="G1410" i="59"/>
  <c r="E783" i="59"/>
  <c r="E2596" i="59"/>
  <c r="F2596" i="59"/>
  <c r="E2713" i="59"/>
  <c r="H2713" i="59"/>
  <c r="H471" i="59"/>
  <c r="G471" i="59"/>
  <c r="I471" i="59"/>
  <c r="I1861" i="59"/>
  <c r="E1861" i="59"/>
  <c r="G1984" i="59"/>
  <c r="E1984" i="59"/>
  <c r="H1839" i="59"/>
  <c r="G1839" i="59"/>
  <c r="E1417" i="59"/>
  <c r="F1417" i="59"/>
  <c r="I1417" i="59"/>
  <c r="H2645" i="59"/>
  <c r="I2645" i="59"/>
  <c r="G3087" i="59"/>
  <c r="H3087" i="59"/>
  <c r="F3087" i="59"/>
  <c r="I3130" i="59"/>
  <c r="H3130" i="59"/>
  <c r="E3130" i="59"/>
  <c r="F3130" i="59"/>
  <c r="I3243" i="59"/>
  <c r="H3243" i="59"/>
  <c r="E3243" i="59"/>
  <c r="G3243" i="59"/>
  <c r="F3243" i="59"/>
  <c r="G3343" i="59"/>
  <c r="H3343" i="59"/>
  <c r="F3343" i="59"/>
  <c r="I3386" i="59"/>
  <c r="H3386" i="59"/>
  <c r="E3386" i="59"/>
  <c r="F3386" i="59"/>
  <c r="G3430" i="59"/>
  <c r="H3430" i="59"/>
  <c r="F3430" i="59"/>
  <c r="H3047" i="59"/>
  <c r="F3047" i="59"/>
  <c r="I3047" i="59"/>
  <c r="G3047" i="59"/>
  <c r="I3099" i="59"/>
  <c r="H3099" i="59"/>
  <c r="G3286" i="59"/>
  <c r="H3286" i="59"/>
  <c r="E3286" i="59"/>
  <c r="I3355" i="59"/>
  <c r="H3355" i="59"/>
  <c r="F3019" i="59"/>
  <c r="I3019" i="59"/>
  <c r="G3019" i="59"/>
  <c r="H3019" i="59"/>
  <c r="H3311" i="59"/>
  <c r="F3311" i="59"/>
  <c r="G3311" i="59"/>
  <c r="I3311" i="59"/>
  <c r="F3103" i="59"/>
  <c r="H3103" i="59"/>
  <c r="E3103" i="59"/>
  <c r="H3195" i="59"/>
  <c r="I3195" i="59"/>
  <c r="E3439" i="59"/>
  <c r="H3439" i="59"/>
  <c r="E3697" i="59"/>
  <c r="G3697" i="59"/>
  <c r="E3772" i="59"/>
  <c r="H3772" i="59"/>
  <c r="H3610" i="59"/>
  <c r="F3610" i="59"/>
  <c r="G3542" i="59"/>
  <c r="H3542" i="59"/>
  <c r="F3542" i="59"/>
  <c r="E3542" i="59"/>
  <c r="I3542" i="59"/>
  <c r="F3908" i="59"/>
  <c r="H3908" i="59"/>
  <c r="E3829" i="59"/>
  <c r="H3829" i="59"/>
  <c r="I3829" i="59"/>
  <c r="F3829" i="59"/>
  <c r="F3992" i="59"/>
  <c r="H3992" i="59"/>
  <c r="E3992" i="59"/>
  <c r="I3992" i="59"/>
  <c r="I3921" i="59"/>
  <c r="F3921" i="59"/>
  <c r="G3921" i="59"/>
  <c r="E145" i="59"/>
  <c r="G145" i="59"/>
  <c r="I145" i="59"/>
  <c r="H145" i="59"/>
  <c r="F145" i="59"/>
  <c r="H778" i="59"/>
  <c r="G778" i="59"/>
  <c r="H980" i="59"/>
  <c r="E980" i="59"/>
  <c r="I980" i="59"/>
  <c r="F1561" i="59"/>
  <c r="H1561" i="59"/>
  <c r="F1569" i="59"/>
  <c r="H1569" i="59"/>
  <c r="F1625" i="59"/>
  <c r="E1625" i="59"/>
  <c r="H1625" i="59"/>
  <c r="H897" i="59"/>
  <c r="I897" i="59"/>
  <c r="H2030" i="59"/>
  <c r="E2030" i="59"/>
  <c r="I2030" i="59"/>
  <c r="H2606" i="59"/>
  <c r="I2606" i="59"/>
  <c r="E2062" i="59"/>
  <c r="H2062" i="59"/>
  <c r="I2062" i="59"/>
  <c r="H2351" i="59"/>
  <c r="F2351" i="59"/>
  <c r="F2783" i="59"/>
  <c r="G2783" i="59"/>
  <c r="E3380" i="59"/>
  <c r="I3380" i="59"/>
  <c r="H3380" i="59"/>
  <c r="G3401" i="59"/>
  <c r="F3401" i="59"/>
  <c r="H3401" i="59"/>
  <c r="F3445" i="59"/>
  <c r="G3445" i="59"/>
  <c r="E3445" i="59"/>
  <c r="E3460" i="59"/>
  <c r="I3460" i="59"/>
  <c r="H3460" i="59"/>
  <c r="H3481" i="59"/>
  <c r="G3481" i="59"/>
  <c r="F3505" i="59"/>
  <c r="H3505" i="59"/>
  <c r="G3505" i="59"/>
  <c r="E3505" i="59"/>
  <c r="E3540" i="59"/>
  <c r="I3540" i="59"/>
  <c r="H3540" i="59"/>
  <c r="H3568" i="59"/>
  <c r="I3568" i="59"/>
  <c r="E3568" i="59"/>
  <c r="F3568" i="59"/>
  <c r="F3585" i="59"/>
  <c r="E3585" i="59"/>
  <c r="H3585" i="59"/>
  <c r="F3601" i="59"/>
  <c r="H3601" i="59"/>
  <c r="E3601" i="59"/>
  <c r="E3628" i="59"/>
  <c r="I3628" i="59"/>
  <c r="F3628" i="59"/>
  <c r="G3628" i="59"/>
  <c r="F3664" i="59"/>
  <c r="H3664" i="59"/>
  <c r="G3664" i="59"/>
  <c r="I3664" i="59"/>
  <c r="E3664" i="59"/>
  <c r="I2850" i="59"/>
  <c r="G2850" i="59"/>
  <c r="H2850" i="59"/>
  <c r="H3001" i="59"/>
  <c r="F3001" i="59"/>
  <c r="I3001" i="59"/>
  <c r="F1854" i="59"/>
  <c r="E1854" i="59"/>
  <c r="G1854" i="59"/>
  <c r="I1854" i="59"/>
  <c r="F2331" i="59"/>
  <c r="G2331" i="59"/>
  <c r="E2331" i="59"/>
  <c r="H2331" i="59"/>
  <c r="I46" i="59"/>
  <c r="E18" i="59"/>
  <c r="H51" i="59"/>
  <c r="I10" i="59"/>
  <c r="F59" i="59"/>
  <c r="E92" i="59"/>
  <c r="F133" i="59"/>
  <c r="I6" i="59"/>
  <c r="E63" i="59"/>
  <c r="F31" i="59"/>
  <c r="I149" i="59"/>
  <c r="G169" i="59"/>
  <c r="G149" i="59"/>
  <c r="E164" i="59"/>
  <c r="I79" i="59"/>
  <c r="G100" i="59"/>
  <c r="I100" i="59"/>
  <c r="E132" i="59"/>
  <c r="I137" i="59"/>
  <c r="H137" i="59"/>
  <c r="I239" i="59"/>
  <c r="I109" i="59"/>
  <c r="H126" i="59"/>
  <c r="G126" i="59"/>
  <c r="H136" i="59"/>
  <c r="E141" i="59"/>
  <c r="E219" i="59"/>
  <c r="E235" i="59"/>
  <c r="I267" i="59"/>
  <c r="E89" i="59"/>
  <c r="I93" i="59"/>
  <c r="H100" i="59"/>
  <c r="F110" i="59"/>
  <c r="G116" i="59"/>
  <c r="I116" i="59"/>
  <c r="G204" i="59"/>
  <c r="I215" i="59"/>
  <c r="E268" i="59"/>
  <c r="H307" i="59"/>
  <c r="I338" i="59"/>
  <c r="E383" i="59"/>
  <c r="H410" i="59"/>
  <c r="H415" i="59"/>
  <c r="I442" i="59"/>
  <c r="I125" i="59"/>
  <c r="F231" i="59"/>
  <c r="I311" i="59"/>
  <c r="F318" i="59"/>
  <c r="H363" i="59"/>
  <c r="G395" i="59"/>
  <c r="H427" i="59"/>
  <c r="G459" i="59"/>
  <c r="H493" i="59"/>
  <c r="G66" i="59"/>
  <c r="F70" i="59"/>
  <c r="E84" i="59"/>
  <c r="I316" i="59"/>
  <c r="H332" i="59"/>
  <c r="H354" i="59"/>
  <c r="E398" i="59"/>
  <c r="E403" i="59"/>
  <c r="F439" i="59"/>
  <c r="F467" i="59"/>
  <c r="F538" i="59"/>
  <c r="E574" i="59"/>
  <c r="F80" i="59"/>
  <c r="F88" i="59"/>
  <c r="H200" i="59"/>
  <c r="E264" i="59"/>
  <c r="E359" i="59"/>
  <c r="I382" i="59"/>
  <c r="E387" i="59"/>
  <c r="H466" i="59"/>
  <c r="E474" i="59"/>
  <c r="E483" i="59"/>
  <c r="I546" i="59"/>
  <c r="G757" i="59"/>
  <c r="E199" i="59"/>
  <c r="E236" i="59"/>
  <c r="F280" i="59"/>
  <c r="G280" i="59"/>
  <c r="I517" i="59"/>
  <c r="H573" i="59"/>
  <c r="I643" i="59"/>
  <c r="I691" i="59"/>
  <c r="I723" i="59"/>
  <c r="E731" i="59"/>
  <c r="E778" i="59"/>
  <c r="I819" i="59"/>
  <c r="E211" i="59"/>
  <c r="F434" i="59"/>
  <c r="G511" i="59"/>
  <c r="G897" i="59"/>
  <c r="I366" i="59"/>
  <c r="E510" i="59"/>
  <c r="F515" i="59"/>
  <c r="G515" i="59"/>
  <c r="F586" i="59"/>
  <c r="G618" i="59"/>
  <c r="I639" i="59"/>
  <c r="H767" i="59"/>
  <c r="G841" i="59"/>
  <c r="E873" i="59"/>
  <c r="I905" i="59"/>
  <c r="I918" i="59"/>
  <c r="G923" i="59"/>
  <c r="I1014" i="59"/>
  <c r="I1046" i="59"/>
  <c r="G1051" i="59"/>
  <c r="E1110" i="59"/>
  <c r="I371" i="59"/>
  <c r="I495" i="59"/>
  <c r="I569" i="59"/>
  <c r="E590" i="59"/>
  <c r="H617" i="59"/>
  <c r="G656" i="59"/>
  <c r="G720" i="59"/>
  <c r="E752" i="59"/>
  <c r="E757" i="59"/>
  <c r="I759" i="59"/>
  <c r="I823" i="59"/>
  <c r="E914" i="59"/>
  <c r="I962" i="59"/>
  <c r="E978" i="59"/>
  <c r="F980" i="59"/>
  <c r="I1026" i="59"/>
  <c r="E1042" i="59"/>
  <c r="I1090" i="59"/>
  <c r="E1106" i="59"/>
  <c r="I1333" i="59"/>
  <c r="G1561" i="59"/>
  <c r="G1625" i="59"/>
  <c r="G581" i="59"/>
  <c r="E622" i="59"/>
  <c r="F680" i="59"/>
  <c r="G680" i="59"/>
  <c r="G712" i="59"/>
  <c r="G776" i="59"/>
  <c r="F853" i="59"/>
  <c r="E922" i="59"/>
  <c r="E927" i="59"/>
  <c r="E942" i="59"/>
  <c r="E1175" i="59"/>
  <c r="I1234" i="59"/>
  <c r="E1257" i="59"/>
  <c r="F1422" i="59"/>
  <c r="E1426" i="59"/>
  <c r="I1449" i="59"/>
  <c r="H1465" i="59"/>
  <c r="H1485" i="59"/>
  <c r="E1486" i="59"/>
  <c r="E1499" i="59"/>
  <c r="E1531" i="59"/>
  <c r="E1563" i="59"/>
  <c r="I1569" i="59"/>
  <c r="E1595" i="59"/>
  <c r="E1627" i="59"/>
  <c r="E1651" i="59"/>
  <c r="I1675" i="59"/>
  <c r="I1723" i="59"/>
  <c r="E1755" i="59"/>
  <c r="E1779" i="59"/>
  <c r="I1803" i="59"/>
  <c r="F247" i="59"/>
  <c r="G414" i="59"/>
  <c r="E414" i="59"/>
  <c r="F575" i="59"/>
  <c r="E583" i="59"/>
  <c r="I627" i="59"/>
  <c r="F751" i="59"/>
  <c r="E970" i="59"/>
  <c r="F1034" i="59"/>
  <c r="F1182" i="59"/>
  <c r="E1186" i="59"/>
  <c r="E1246" i="59"/>
  <c r="E1337" i="59"/>
  <c r="I1378" i="59"/>
  <c r="G1447" i="59"/>
  <c r="G450" i="59"/>
  <c r="G837" i="59"/>
  <c r="E843" i="59"/>
  <c r="H852" i="59"/>
  <c r="E907" i="59"/>
  <c r="F931" i="59"/>
  <c r="F995" i="59"/>
  <c r="F1059" i="59"/>
  <c r="F1123" i="59"/>
  <c r="G1218" i="59"/>
  <c r="I1262" i="59"/>
  <c r="E1394" i="59"/>
  <c r="E1406" i="59"/>
  <c r="F1410" i="59"/>
  <c r="E1475" i="59"/>
  <c r="G1481" i="59"/>
  <c r="E1481" i="59"/>
  <c r="E1535" i="59"/>
  <c r="E1560" i="59"/>
  <c r="F1599" i="59"/>
  <c r="E1695" i="59"/>
  <c r="E1791" i="59"/>
  <c r="E1816" i="59"/>
  <c r="I1869" i="59"/>
  <c r="G1880" i="59"/>
  <c r="E1900" i="59"/>
  <c r="G1905" i="59"/>
  <c r="E1964" i="59"/>
  <c r="G1969" i="59"/>
  <c r="F2062" i="59"/>
  <c r="G2088" i="59"/>
  <c r="I2124" i="59"/>
  <c r="I2125" i="59"/>
  <c r="G2129" i="59"/>
  <c r="E2252" i="59"/>
  <c r="G2280" i="59"/>
  <c r="I2316" i="59"/>
  <c r="I2317" i="59"/>
  <c r="G2321" i="59"/>
  <c r="I2365" i="59"/>
  <c r="I2397" i="59"/>
  <c r="I2413" i="59"/>
  <c r="E2444" i="59"/>
  <c r="I2508" i="59"/>
  <c r="G2513" i="59"/>
  <c r="E2604" i="59"/>
  <c r="G2606" i="59"/>
  <c r="G2609" i="59"/>
  <c r="E2700" i="59"/>
  <c r="G2728" i="59"/>
  <c r="I2764" i="59"/>
  <c r="I2765" i="59"/>
  <c r="G2769" i="59"/>
  <c r="I2956" i="59"/>
  <c r="I2957" i="59"/>
  <c r="G3001" i="59"/>
  <c r="I3445" i="59"/>
  <c r="H50" i="59"/>
  <c r="E50" i="59"/>
  <c r="E252" i="59"/>
  <c r="G783" i="59"/>
  <c r="G815" i="59"/>
  <c r="H848" i="59"/>
  <c r="I895" i="59"/>
  <c r="E912" i="59"/>
  <c r="F938" i="59"/>
  <c r="H974" i="59"/>
  <c r="I1007" i="59"/>
  <c r="F1023" i="59"/>
  <c r="F1071" i="59"/>
  <c r="E1107" i="59"/>
  <c r="G1133" i="59"/>
  <c r="F1137" i="59"/>
  <c r="E1202" i="59"/>
  <c r="I1369" i="59"/>
  <c r="G1390" i="59"/>
  <c r="F1415" i="59"/>
  <c r="G1415" i="59"/>
  <c r="F1433" i="59"/>
  <c r="I1495" i="59"/>
  <c r="F1520" i="59"/>
  <c r="G1520" i="59"/>
  <c r="E1591" i="59"/>
  <c r="I1623" i="59"/>
  <c r="F1648" i="59"/>
  <c r="G1648" i="59"/>
  <c r="E1719" i="59"/>
  <c r="I1751" i="59"/>
  <c r="F1776" i="59"/>
  <c r="G1776" i="59"/>
  <c r="G1869" i="59"/>
  <c r="E1880" i="59"/>
  <c r="I1928" i="59"/>
  <c r="H1960" i="59"/>
  <c r="H1992" i="59"/>
  <c r="I2072" i="59"/>
  <c r="I2120" i="59"/>
  <c r="G2125" i="59"/>
  <c r="E2136" i="59"/>
  <c r="E2184" i="59"/>
  <c r="H2200" i="59"/>
  <c r="H2216" i="59"/>
  <c r="H2248" i="59"/>
  <c r="I2312" i="59"/>
  <c r="G2317" i="59"/>
  <c r="H2328" i="59"/>
  <c r="H2344" i="59"/>
  <c r="H2376" i="59"/>
  <c r="I2440" i="59"/>
  <c r="G2445" i="59"/>
  <c r="H2456" i="59"/>
  <c r="H2472" i="59"/>
  <c r="H2504" i="59"/>
  <c r="I2568" i="59"/>
  <c r="G2573" i="59"/>
  <c r="H2584" i="59"/>
  <c r="H2600" i="59"/>
  <c r="H2632" i="59"/>
  <c r="I2712" i="59"/>
  <c r="I2760" i="59"/>
  <c r="G2765" i="59"/>
  <c r="E2776" i="59"/>
  <c r="E2783" i="59"/>
  <c r="E2824" i="59"/>
  <c r="H2840" i="59"/>
  <c r="H2856" i="59"/>
  <c r="H2888" i="59"/>
  <c r="E900" i="59"/>
  <c r="H1219" i="59"/>
  <c r="G1219" i="59"/>
  <c r="E1282" i="59"/>
  <c r="H1287" i="59"/>
  <c r="I1022" i="59"/>
  <c r="G1161" i="59"/>
  <c r="E1161" i="59"/>
  <c r="H1325" i="59"/>
  <c r="G1333" i="59"/>
  <c r="F1377" i="59"/>
  <c r="E1399" i="59"/>
  <c r="E1411" i="59"/>
  <c r="E1458" i="59"/>
  <c r="E1504" i="59"/>
  <c r="E1519" i="59"/>
  <c r="I1568" i="59"/>
  <c r="G1583" i="59"/>
  <c r="F1679" i="59"/>
  <c r="E1704" i="59"/>
  <c r="I1760" i="59"/>
  <c r="F1878" i="59"/>
  <c r="H1888" i="59"/>
  <c r="F1929" i="59"/>
  <c r="E2021" i="59"/>
  <c r="E2068" i="59"/>
  <c r="H2144" i="59"/>
  <c r="F2185" i="59"/>
  <c r="E2277" i="59"/>
  <c r="E2324" i="59"/>
  <c r="H2400" i="59"/>
  <c r="F2441" i="59"/>
  <c r="E2533" i="59"/>
  <c r="E2580" i="59"/>
  <c r="F2646" i="59"/>
  <c r="H2656" i="59"/>
  <c r="F2697" i="59"/>
  <c r="E2789" i="59"/>
  <c r="E2836" i="59"/>
  <c r="H2912" i="59"/>
  <c r="F2953" i="59"/>
  <c r="E2965" i="59"/>
  <c r="I2981" i="59"/>
  <c r="E3074" i="59"/>
  <c r="I3090" i="59"/>
  <c r="I3138" i="59"/>
  <c r="G3143" i="59"/>
  <c r="E3154" i="59"/>
  <c r="E3202" i="59"/>
  <c r="G3271" i="59"/>
  <c r="E3282" i="59"/>
  <c r="I3330" i="59"/>
  <c r="E3351" i="59"/>
  <c r="G3380" i="59"/>
  <c r="G3463" i="59"/>
  <c r="E3474" i="59"/>
  <c r="E3481" i="59"/>
  <c r="E3490" i="59"/>
  <c r="G3543" i="59"/>
  <c r="E3554" i="59"/>
  <c r="E3602" i="59"/>
  <c r="G623" i="59"/>
  <c r="I958" i="59"/>
  <c r="F1543" i="59"/>
  <c r="F1607" i="59"/>
  <c r="F1728" i="59"/>
  <c r="G1728" i="59"/>
  <c r="F1881" i="59"/>
  <c r="E1892" i="59"/>
  <c r="F1956" i="59"/>
  <c r="E2096" i="59"/>
  <c r="E2101" i="59"/>
  <c r="F2137" i="59"/>
  <c r="E2148" i="59"/>
  <c r="F2212" i="59"/>
  <c r="E2352" i="59"/>
  <c r="E2357" i="59"/>
  <c r="F2393" i="59"/>
  <c r="E2404" i="59"/>
  <c r="F2468" i="59"/>
  <c r="G343" i="59"/>
  <c r="I343" i="59"/>
  <c r="H343" i="59"/>
  <c r="E471" i="59"/>
  <c r="I1289" i="59"/>
  <c r="G1289" i="59"/>
  <c r="E1289" i="59"/>
  <c r="G1824" i="59"/>
  <c r="F1824" i="59"/>
  <c r="H1824" i="59"/>
  <c r="I1989" i="59"/>
  <c r="E1989" i="59"/>
  <c r="E1575" i="59"/>
  <c r="H1575" i="59"/>
  <c r="F1575" i="59"/>
  <c r="H2116" i="59"/>
  <c r="F2116" i="59"/>
  <c r="I2240" i="59"/>
  <c r="E2240" i="59"/>
  <c r="E2244" i="59"/>
  <c r="F2244" i="59"/>
  <c r="H2244" i="59"/>
  <c r="H2308" i="59"/>
  <c r="F2308" i="59"/>
  <c r="E1454" i="59"/>
  <c r="G1799" i="59"/>
  <c r="G2351" i="59"/>
  <c r="F1470" i="59"/>
  <c r="E1470" i="59"/>
  <c r="G1470" i="59"/>
  <c r="E3279" i="59"/>
  <c r="H3279" i="59"/>
  <c r="E3503" i="59"/>
  <c r="H3503" i="59"/>
  <c r="F3503" i="59"/>
  <c r="H3135" i="59"/>
  <c r="F3135" i="59"/>
  <c r="G3135" i="59"/>
  <c r="I3135" i="59"/>
  <c r="H3391" i="59"/>
  <c r="F3391" i="59"/>
  <c r="G3391" i="59"/>
  <c r="I3391" i="59"/>
  <c r="I3254" i="59"/>
  <c r="H3254" i="59"/>
  <c r="G3254" i="59"/>
  <c r="E3254" i="59"/>
  <c r="I3274" i="59"/>
  <c r="H3274" i="59"/>
  <c r="F3274" i="59"/>
  <c r="G3274" i="59"/>
  <c r="F3359" i="59"/>
  <c r="H3359" i="59"/>
  <c r="E3359" i="59"/>
  <c r="H3628" i="59"/>
  <c r="E3729" i="59"/>
  <c r="G3729" i="59"/>
  <c r="G3788" i="59"/>
  <c r="E3788" i="59"/>
  <c r="I3788" i="59"/>
  <c r="H3482" i="59"/>
  <c r="G3482" i="59"/>
  <c r="E3482" i="59"/>
  <c r="I3482" i="59"/>
  <c r="F3728" i="59"/>
  <c r="H3960" i="59"/>
  <c r="E3960" i="59"/>
  <c r="I3960" i="59"/>
  <c r="G3649" i="59"/>
  <c r="H3649" i="59"/>
  <c r="F3780" i="59"/>
  <c r="H3780" i="59"/>
  <c r="H3817" i="59"/>
  <c r="G3817" i="59"/>
  <c r="H3466" i="59"/>
  <c r="I3466" i="59"/>
  <c r="F3466" i="59"/>
  <c r="G3466" i="59"/>
  <c r="E3494" i="59"/>
  <c r="H3494" i="59"/>
  <c r="F3494" i="59"/>
  <c r="G3494" i="59"/>
  <c r="H3642" i="59"/>
  <c r="E3642" i="59"/>
  <c r="I3642" i="59"/>
  <c r="F3642" i="59"/>
  <c r="H3781" i="59"/>
  <c r="G3781" i="59"/>
  <c r="I3781" i="59"/>
  <c r="F3781" i="59"/>
  <c r="H3808" i="59"/>
  <c r="F3808" i="59"/>
  <c r="E3808" i="59"/>
  <c r="I3808" i="59"/>
  <c r="H3824" i="59"/>
  <c r="G3824" i="59"/>
  <c r="H3893" i="59"/>
  <c r="I3893" i="59"/>
  <c r="F3893" i="59"/>
  <c r="G3893" i="59"/>
  <c r="H3940" i="59"/>
  <c r="G3940" i="59"/>
  <c r="I3953" i="59"/>
  <c r="H3953" i="59"/>
  <c r="E3953" i="59"/>
  <c r="G3953" i="59"/>
  <c r="F3956" i="59"/>
  <c r="H3956" i="59"/>
  <c r="E3956" i="59"/>
  <c r="I3956" i="59"/>
  <c r="F166" i="59"/>
  <c r="H166" i="59"/>
  <c r="I166" i="59"/>
  <c r="H65" i="59"/>
  <c r="G65" i="59"/>
  <c r="H155" i="59"/>
  <c r="G155" i="59"/>
  <c r="G112" i="59"/>
  <c r="H112" i="59"/>
  <c r="F913" i="59"/>
  <c r="H913" i="59"/>
  <c r="G913" i="59"/>
  <c r="E913" i="59"/>
  <c r="F516" i="59"/>
  <c r="H516" i="59"/>
  <c r="G516" i="59"/>
  <c r="H336" i="59"/>
  <c r="I336" i="59"/>
  <c r="F336" i="59"/>
  <c r="F453" i="59"/>
  <c r="G453" i="59"/>
  <c r="E453" i="59"/>
  <c r="F1388" i="59"/>
  <c r="G1388" i="59"/>
  <c r="E1388" i="59"/>
  <c r="I1388" i="59"/>
  <c r="H1388" i="59"/>
  <c r="F1432" i="59"/>
  <c r="H1432" i="59"/>
  <c r="I1432" i="59"/>
  <c r="G1432" i="59"/>
  <c r="F1521" i="59"/>
  <c r="E1521" i="59"/>
  <c r="H1521" i="59"/>
  <c r="E1044" i="59"/>
  <c r="I1044" i="59"/>
  <c r="F1753" i="59"/>
  <c r="E1753" i="59"/>
  <c r="H1753" i="59"/>
  <c r="F2087" i="59"/>
  <c r="H2087" i="59"/>
  <c r="G2087" i="59"/>
  <c r="F2183" i="59"/>
  <c r="H2183" i="59"/>
  <c r="G2183" i="59"/>
  <c r="E2183" i="59"/>
  <c r="H1837" i="59"/>
  <c r="F1837" i="59"/>
  <c r="I1837" i="59"/>
  <c r="H1826" i="59"/>
  <c r="G1826" i="59"/>
  <c r="H1902" i="59"/>
  <c r="E1902" i="59"/>
  <c r="I1902" i="59"/>
  <c r="F2311" i="59"/>
  <c r="G2311" i="59"/>
  <c r="H2311" i="59"/>
  <c r="E2311" i="59"/>
  <c r="E1942" i="59"/>
  <c r="F2535" i="59"/>
  <c r="H2535" i="59"/>
  <c r="G2535" i="59"/>
  <c r="E2535" i="59"/>
  <c r="F2571" i="59"/>
  <c r="H2571" i="59"/>
  <c r="G2571" i="59"/>
  <c r="E2634" i="59"/>
  <c r="H2634" i="59"/>
  <c r="F2695" i="59"/>
  <c r="G2695" i="59"/>
  <c r="E2695" i="59"/>
  <c r="H2695" i="59"/>
  <c r="I2786" i="59"/>
  <c r="E2786" i="59"/>
  <c r="F2786" i="59"/>
  <c r="E2434" i="59"/>
  <c r="H2434" i="59"/>
  <c r="F2434" i="59"/>
  <c r="I2434" i="59"/>
  <c r="F3133" i="59"/>
  <c r="E3133" i="59"/>
  <c r="H3133" i="59"/>
  <c r="G3133" i="59"/>
  <c r="F3569" i="59"/>
  <c r="H3569" i="59"/>
  <c r="E3569" i="59"/>
  <c r="F2467" i="59"/>
  <c r="H2467" i="59"/>
  <c r="G2467" i="59"/>
  <c r="I2738" i="59"/>
  <c r="H2738" i="59"/>
  <c r="F2738" i="59"/>
  <c r="G2738" i="59"/>
  <c r="F3742" i="59"/>
  <c r="I3742" i="59"/>
  <c r="E3742" i="59"/>
  <c r="E2890" i="59"/>
  <c r="G483" i="59"/>
  <c r="F199" i="59"/>
  <c r="I216" i="59"/>
  <c r="G236" i="59"/>
  <c r="F263" i="59"/>
  <c r="E280" i="59"/>
  <c r="F332" i="59"/>
  <c r="H517" i="59"/>
  <c r="H629" i="59"/>
  <c r="I659" i="59"/>
  <c r="E667" i="59"/>
  <c r="E691" i="59"/>
  <c r="E699" i="59"/>
  <c r="H723" i="59"/>
  <c r="I771" i="59"/>
  <c r="E795" i="59"/>
  <c r="E819" i="59"/>
  <c r="F828" i="59"/>
  <c r="F892" i="59"/>
  <c r="F897" i="59"/>
  <c r="E370" i="59"/>
  <c r="I434" i="59"/>
  <c r="H511" i="59"/>
  <c r="F613" i="59"/>
  <c r="E897" i="59"/>
  <c r="H366" i="59"/>
  <c r="E391" i="59"/>
  <c r="E515" i="59"/>
  <c r="E618" i="59"/>
  <c r="H639" i="59"/>
  <c r="F703" i="59"/>
  <c r="F728" i="59"/>
  <c r="G728" i="59"/>
  <c r="E824" i="59"/>
  <c r="I873" i="59"/>
  <c r="E918" i="59"/>
  <c r="E998" i="59"/>
  <c r="H1014" i="59"/>
  <c r="E1046" i="59"/>
  <c r="I1377" i="59"/>
  <c r="E371" i="59"/>
  <c r="E435" i="59"/>
  <c r="F495" i="59"/>
  <c r="E505" i="59"/>
  <c r="G569" i="59"/>
  <c r="I590" i="59"/>
  <c r="F605" i="59"/>
  <c r="I605" i="59"/>
  <c r="E633" i="59"/>
  <c r="F656" i="59"/>
  <c r="F663" i="59"/>
  <c r="F695" i="59"/>
  <c r="F720" i="59"/>
  <c r="F727" i="59"/>
  <c r="F757" i="59"/>
  <c r="H759" i="59"/>
  <c r="E823" i="59"/>
  <c r="E962" i="59"/>
  <c r="E1026" i="59"/>
  <c r="E1090" i="59"/>
  <c r="H1137" i="59"/>
  <c r="E1333" i="59"/>
  <c r="H1377" i="59"/>
  <c r="E581" i="59"/>
  <c r="E680" i="59"/>
  <c r="F712" i="59"/>
  <c r="F776" i="59"/>
  <c r="E853" i="59"/>
  <c r="E869" i="59"/>
  <c r="F922" i="59"/>
  <c r="H922" i="59"/>
  <c r="H927" i="59"/>
  <c r="G942" i="59"/>
  <c r="E963" i="59"/>
  <c r="I1050" i="59"/>
  <c r="G1055" i="59"/>
  <c r="I1114" i="59"/>
  <c r="E1165" i="59"/>
  <c r="I1175" i="59"/>
  <c r="F1230" i="59"/>
  <c r="E1298" i="59"/>
  <c r="G1367" i="59"/>
  <c r="H1401" i="59"/>
  <c r="H1421" i="59"/>
  <c r="E1422" i="59"/>
  <c r="E1449" i="59"/>
  <c r="I1547" i="59"/>
  <c r="I1579" i="59"/>
  <c r="I1643" i="59"/>
  <c r="E1723" i="59"/>
  <c r="E1747" i="59"/>
  <c r="I1771" i="59"/>
  <c r="I2331" i="59"/>
  <c r="F414" i="59"/>
  <c r="E736" i="59"/>
  <c r="H751" i="59"/>
  <c r="I831" i="59"/>
  <c r="H836" i="59"/>
  <c r="H970" i="59"/>
  <c r="F1054" i="59"/>
  <c r="E1182" i="59"/>
  <c r="F1337" i="59"/>
  <c r="E1378" i="59"/>
  <c r="E1447" i="59"/>
  <c r="F1465" i="59"/>
  <c r="E355" i="59"/>
  <c r="F450" i="59"/>
  <c r="E679" i="59"/>
  <c r="F907" i="59"/>
  <c r="H931" i="59"/>
  <c r="G1134" i="59"/>
  <c r="H1155" i="59"/>
  <c r="I1207" i="59"/>
  <c r="G1241" i="59"/>
  <c r="I1241" i="59"/>
  <c r="G1262" i="59"/>
  <c r="I1335" i="59"/>
  <c r="H1394" i="59"/>
  <c r="G1406" i="59"/>
  <c r="H1406" i="59"/>
  <c r="E1410" i="59"/>
  <c r="H1475" i="59"/>
  <c r="G1475" i="59"/>
  <c r="H1496" i="59"/>
  <c r="G1535" i="59"/>
  <c r="H1560" i="59"/>
  <c r="F1567" i="59"/>
  <c r="H1592" i="59"/>
  <c r="H1599" i="59"/>
  <c r="F1688" i="59"/>
  <c r="G1688" i="59"/>
  <c r="H1695" i="59"/>
  <c r="E1720" i="59"/>
  <c r="G1727" i="59"/>
  <c r="H1752" i="59"/>
  <c r="G1791" i="59"/>
  <c r="H1816" i="59"/>
  <c r="E1868" i="59"/>
  <c r="E1932" i="59"/>
  <c r="I1981" i="59"/>
  <c r="E2028" i="59"/>
  <c r="G2030" i="59"/>
  <c r="I2077" i="59"/>
  <c r="I2093" i="59"/>
  <c r="E2124" i="59"/>
  <c r="G2152" i="59"/>
  <c r="I2189" i="59"/>
  <c r="E2220" i="59"/>
  <c r="I2269" i="59"/>
  <c r="I2285" i="59"/>
  <c r="E2316" i="59"/>
  <c r="G2392" i="59"/>
  <c r="E2412" i="59"/>
  <c r="G2440" i="59"/>
  <c r="E2508" i="59"/>
  <c r="G2536" i="59"/>
  <c r="I2573" i="59"/>
  <c r="G2577" i="59"/>
  <c r="F2606" i="59"/>
  <c r="I2621" i="59"/>
  <c r="E2668" i="59"/>
  <c r="I2717" i="59"/>
  <c r="I2733" i="59"/>
  <c r="E2764" i="59"/>
  <c r="G2792" i="59"/>
  <c r="I2829" i="59"/>
  <c r="E2860" i="59"/>
  <c r="E2956" i="59"/>
  <c r="E3001" i="59"/>
  <c r="F3032" i="59"/>
  <c r="I3401" i="59"/>
  <c r="I3481" i="59"/>
  <c r="F50" i="59"/>
  <c r="H252" i="59"/>
  <c r="F783" i="59"/>
  <c r="G895" i="59"/>
  <c r="I1002" i="59"/>
  <c r="E1023" i="59"/>
  <c r="E1043" i="59"/>
  <c r="H1066" i="59"/>
  <c r="E1071" i="59"/>
  <c r="F1107" i="59"/>
  <c r="G1149" i="59"/>
  <c r="I1149" i="59"/>
  <c r="F1225" i="59"/>
  <c r="I1261" i="59"/>
  <c r="H1351" i="59"/>
  <c r="G1369" i="59"/>
  <c r="H1390" i="59"/>
  <c r="E1415" i="59"/>
  <c r="E1495" i="59"/>
  <c r="E1520" i="59"/>
  <c r="H1552" i="59"/>
  <c r="E1623" i="59"/>
  <c r="E1648" i="59"/>
  <c r="H1680" i="59"/>
  <c r="E1751" i="59"/>
  <c r="E1776" i="59"/>
  <c r="H1808" i="59"/>
  <c r="H1880" i="59"/>
  <c r="E1928" i="59"/>
  <c r="E2072" i="59"/>
  <c r="E2120" i="59"/>
  <c r="H2136" i="59"/>
  <c r="H2152" i="59"/>
  <c r="H2184" i="59"/>
  <c r="E2264" i="59"/>
  <c r="E2312" i="59"/>
  <c r="E2392" i="59"/>
  <c r="E2440" i="59"/>
  <c r="E2520" i="59"/>
  <c r="E2568" i="59"/>
  <c r="E2712" i="59"/>
  <c r="E2760" i="59"/>
  <c r="H2776" i="59"/>
  <c r="H2792" i="59"/>
  <c r="H2824" i="59"/>
  <c r="I2952" i="59"/>
  <c r="I672" i="59"/>
  <c r="E744" i="59"/>
  <c r="G900" i="59"/>
  <c r="I1143" i="59"/>
  <c r="E1177" i="59"/>
  <c r="E1287" i="59"/>
  <c r="E1022" i="59"/>
  <c r="F1325" i="59"/>
  <c r="I1399" i="59"/>
  <c r="H1411" i="59"/>
  <c r="G1411" i="59"/>
  <c r="H1458" i="59"/>
  <c r="G1519" i="59"/>
  <c r="F1583" i="59"/>
  <c r="F1639" i="59"/>
  <c r="E1679" i="59"/>
  <c r="H1704" i="59"/>
  <c r="F1807" i="59"/>
  <c r="E1865" i="59"/>
  <c r="I1878" i="59"/>
  <c r="F2004" i="59"/>
  <c r="E2016" i="59"/>
  <c r="H2021" i="59"/>
  <c r="H2068" i="59"/>
  <c r="E2121" i="59"/>
  <c r="F2260" i="59"/>
  <c r="E2272" i="59"/>
  <c r="H2277" i="59"/>
  <c r="H2324" i="59"/>
  <c r="E2377" i="59"/>
  <c r="F2516" i="59"/>
  <c r="E2528" i="59"/>
  <c r="H2533" i="59"/>
  <c r="H2580" i="59"/>
  <c r="E2633" i="59"/>
  <c r="I2646" i="59"/>
  <c r="F2772" i="59"/>
  <c r="E2784" i="59"/>
  <c r="H2789" i="59"/>
  <c r="H2836" i="59"/>
  <c r="E2889" i="59"/>
  <c r="I2997" i="59"/>
  <c r="E3045" i="59"/>
  <c r="E3090" i="59"/>
  <c r="E3138" i="59"/>
  <c r="H3207" i="59"/>
  <c r="E3330" i="59"/>
  <c r="F3380" i="59"/>
  <c r="I3394" i="59"/>
  <c r="E3401" i="59"/>
  <c r="G3460" i="59"/>
  <c r="I3522" i="59"/>
  <c r="G3540" i="59"/>
  <c r="I623" i="59"/>
  <c r="E958" i="59"/>
  <c r="G1341" i="59"/>
  <c r="I1341" i="59"/>
  <c r="H1543" i="59"/>
  <c r="H1607" i="59"/>
  <c r="E1728" i="59"/>
  <c r="G1840" i="59"/>
  <c r="G1892" i="59"/>
  <c r="H1904" i="59"/>
  <c r="E1945" i="59"/>
  <c r="H1956" i="59"/>
  <c r="I1968" i="59"/>
  <c r="F1973" i="59"/>
  <c r="G1973" i="59"/>
  <c r="I2009" i="59"/>
  <c r="F2032" i="59"/>
  <c r="H2037" i="59"/>
  <c r="G2084" i="59"/>
  <c r="F2096" i="59"/>
  <c r="H2096" i="59"/>
  <c r="H2101" i="59"/>
  <c r="G2148" i="59"/>
  <c r="H2160" i="59"/>
  <c r="E2201" i="59"/>
  <c r="H2212" i="59"/>
  <c r="I2224" i="59"/>
  <c r="F2229" i="59"/>
  <c r="G2229" i="59"/>
  <c r="I2265" i="59"/>
  <c r="F2288" i="59"/>
  <c r="H2293" i="59"/>
  <c r="G2340" i="59"/>
  <c r="F2352" i="59"/>
  <c r="H2352" i="59"/>
  <c r="H2357" i="59"/>
  <c r="G2404" i="59"/>
  <c r="H2416" i="59"/>
  <c r="E2457" i="59"/>
  <c r="H2468" i="59"/>
  <c r="I2480" i="59"/>
  <c r="F2485" i="59"/>
  <c r="G2485" i="59"/>
  <c r="I2521" i="59"/>
  <c r="F2544" i="59"/>
  <c r="H2549" i="59"/>
  <c r="G2596" i="59"/>
  <c r="E2850" i="59"/>
  <c r="I2933" i="59"/>
  <c r="H2933" i="59"/>
  <c r="G864" i="59"/>
  <c r="H864" i="59"/>
  <c r="F1138" i="59"/>
  <c r="H1138" i="59"/>
  <c r="G1138" i="59"/>
  <c r="I1138" i="59"/>
  <c r="H1536" i="59"/>
  <c r="I1536" i="59"/>
  <c r="E1696" i="59"/>
  <c r="H1696" i="59"/>
  <c r="G1696" i="59"/>
  <c r="I1696" i="59"/>
  <c r="G2176" i="59"/>
  <c r="H2176" i="59"/>
  <c r="F2176" i="59"/>
  <c r="I2176" i="59"/>
  <c r="F1454" i="59"/>
  <c r="G1454" i="59"/>
  <c r="G1664" i="59"/>
  <c r="E1664" i="59"/>
  <c r="H1872" i="59"/>
  <c r="F1872" i="59"/>
  <c r="I1872" i="59"/>
  <c r="H1941" i="59"/>
  <c r="G1941" i="59"/>
  <c r="F1941" i="59"/>
  <c r="H2000" i="59"/>
  <c r="F2000" i="59"/>
  <c r="I2000" i="59"/>
  <c r="H2133" i="59"/>
  <c r="G2133" i="59"/>
  <c r="F2133" i="59"/>
  <c r="G2453" i="59"/>
  <c r="E2453" i="59"/>
  <c r="I2453" i="59"/>
  <c r="E3066" i="59"/>
  <c r="H3066" i="59"/>
  <c r="F3066" i="59"/>
  <c r="G3066" i="59"/>
  <c r="E3322" i="59"/>
  <c r="H3322" i="59"/>
  <c r="F3322" i="59"/>
  <c r="G3322" i="59"/>
  <c r="E2564" i="59"/>
  <c r="H2564" i="59"/>
  <c r="F2564" i="59"/>
  <c r="G2564" i="59"/>
  <c r="H2665" i="59"/>
  <c r="F2665" i="59"/>
  <c r="H2921" i="59"/>
  <c r="F2921" i="59"/>
  <c r="G3008" i="59"/>
  <c r="H3008" i="59"/>
  <c r="E3008" i="59"/>
  <c r="H3040" i="59"/>
  <c r="G3040" i="59"/>
  <c r="I3040" i="59"/>
  <c r="F3286" i="59"/>
  <c r="F3003" i="59"/>
  <c r="G3003" i="59"/>
  <c r="I3003" i="59"/>
  <c r="H3055" i="59"/>
  <c r="F3055" i="59"/>
  <c r="G3055" i="59"/>
  <c r="I3055" i="59"/>
  <c r="G3206" i="59"/>
  <c r="H3206" i="59"/>
  <c r="E3206" i="59"/>
  <c r="E3761" i="59"/>
  <c r="G3761" i="59"/>
  <c r="I3467" i="59"/>
  <c r="H3467" i="59"/>
  <c r="E3467" i="59"/>
  <c r="G3467" i="59"/>
  <c r="F3467" i="59"/>
  <c r="G3908" i="59"/>
  <c r="F3764" i="59"/>
  <c r="E3764" i="59"/>
  <c r="I3764" i="59"/>
  <c r="G3764" i="59"/>
  <c r="E3704" i="59"/>
  <c r="H3704" i="59"/>
  <c r="F3704" i="59"/>
  <c r="H3712" i="59"/>
  <c r="E3712" i="59"/>
  <c r="I3712" i="59"/>
  <c r="G3712" i="59"/>
  <c r="H3888" i="59"/>
  <c r="E3888" i="59"/>
  <c r="I3888" i="59"/>
  <c r="G3888" i="59"/>
  <c r="G3968" i="59"/>
  <c r="F3968" i="59"/>
  <c r="F3972" i="59"/>
  <c r="H3972" i="59"/>
  <c r="I3972" i="59"/>
  <c r="G3972" i="59"/>
  <c r="F484" i="59"/>
  <c r="H484" i="59"/>
  <c r="G484" i="59"/>
  <c r="F536" i="59"/>
  <c r="G536" i="59"/>
  <c r="H536" i="59"/>
  <c r="E536" i="59"/>
  <c r="F1196" i="59"/>
  <c r="G1196" i="59"/>
  <c r="E1196" i="59"/>
  <c r="I1196" i="59"/>
  <c r="E920" i="59"/>
  <c r="H920" i="59"/>
  <c r="I920" i="59"/>
  <c r="H964" i="59"/>
  <c r="E964" i="59"/>
  <c r="I964" i="59"/>
  <c r="F1416" i="59"/>
  <c r="H1416" i="59"/>
  <c r="G1416" i="59"/>
  <c r="I1416" i="59"/>
  <c r="F1593" i="59"/>
  <c r="E1593" i="59"/>
  <c r="H1593" i="59"/>
  <c r="F1601" i="59"/>
  <c r="E1601" i="59"/>
  <c r="H1601" i="59"/>
  <c r="F1009" i="59"/>
  <c r="G1009" i="59"/>
  <c r="E1009" i="59"/>
  <c r="H1009" i="59"/>
  <c r="G1514" i="59"/>
  <c r="H1514" i="59"/>
  <c r="F1585" i="59"/>
  <c r="E1585" i="59"/>
  <c r="H1585" i="59"/>
  <c r="E1096" i="59"/>
  <c r="H1096" i="59"/>
  <c r="I1096" i="59"/>
  <c r="F1959" i="59"/>
  <c r="H1959" i="59"/>
  <c r="G1959" i="59"/>
  <c r="E1959" i="59"/>
  <c r="I2366" i="59"/>
  <c r="H2366" i="59"/>
  <c r="E2366" i="59"/>
  <c r="F2023" i="59"/>
  <c r="G2023" i="59"/>
  <c r="E2023" i="59"/>
  <c r="H2023" i="59"/>
  <c r="G2479" i="59"/>
  <c r="H2479" i="59"/>
  <c r="E2422" i="59"/>
  <c r="F2422" i="59"/>
  <c r="G2422" i="59"/>
  <c r="H2422" i="59"/>
  <c r="H2626" i="59"/>
  <c r="F2626" i="59"/>
  <c r="I2626" i="59"/>
  <c r="G2626" i="59"/>
  <c r="E2730" i="59"/>
  <c r="H2730" i="59"/>
  <c r="F2411" i="59"/>
  <c r="G2411" i="59"/>
  <c r="E2411" i="59"/>
  <c r="H2411" i="59"/>
  <c r="G3043" i="59"/>
  <c r="H3043" i="59"/>
  <c r="F3057" i="59"/>
  <c r="E3057" i="59"/>
  <c r="H3057" i="59"/>
  <c r="E3224" i="59"/>
  <c r="H3224" i="59"/>
  <c r="I3224" i="59"/>
  <c r="F3224" i="59"/>
  <c r="F3389" i="59"/>
  <c r="G3389" i="59"/>
  <c r="H3389" i="59"/>
  <c r="I2482" i="59"/>
  <c r="H2482" i="59"/>
  <c r="F2482" i="59"/>
  <c r="G2482" i="59"/>
  <c r="E2606" i="59"/>
  <c r="E3875" i="59"/>
  <c r="H2895" i="59"/>
  <c r="F2895" i="59"/>
  <c r="F2306" i="59"/>
  <c r="I2306" i="59"/>
  <c r="G2306" i="59"/>
  <c r="E2306" i="59"/>
  <c r="E109" i="59"/>
  <c r="F462" i="59"/>
  <c r="I280" i="59"/>
  <c r="I42" i="59"/>
  <c r="E59" i="59"/>
  <c r="E6" i="59"/>
  <c r="E76" i="59"/>
  <c r="E79" i="59"/>
  <c r="E100" i="59"/>
  <c r="I223" i="59"/>
  <c r="E239" i="59"/>
  <c r="G283" i="59"/>
  <c r="E93" i="59"/>
  <c r="I110" i="59"/>
  <c r="E110" i="59"/>
  <c r="E116" i="59"/>
  <c r="I204" i="59"/>
  <c r="F339" i="59"/>
  <c r="G125" i="59"/>
  <c r="F295" i="59"/>
  <c r="E311" i="59"/>
  <c r="I482" i="59"/>
  <c r="I514" i="59"/>
  <c r="I259" i="59"/>
  <c r="I462" i="59"/>
  <c r="E423" i="59"/>
  <c r="F55" i="59"/>
  <c r="F85" i="59"/>
  <c r="F117" i="59"/>
  <c r="G6" i="59"/>
  <c r="H6" i="59"/>
  <c r="E148" i="59"/>
  <c r="G76" i="59"/>
  <c r="G79" i="59"/>
  <c r="E152" i="59"/>
  <c r="E94" i="59"/>
  <c r="F109" i="59"/>
  <c r="H109" i="59"/>
  <c r="F126" i="59"/>
  <c r="G136" i="59"/>
  <c r="I136" i="59"/>
  <c r="F157" i="59"/>
  <c r="E160" i="59"/>
  <c r="E185" i="59"/>
  <c r="E283" i="59"/>
  <c r="G93" i="59"/>
  <c r="H110" i="59"/>
  <c r="F116" i="59"/>
  <c r="H204" i="59"/>
  <c r="F279" i="59"/>
  <c r="H338" i="59"/>
  <c r="E362" i="59"/>
  <c r="F125" i="59"/>
  <c r="E142" i="59"/>
  <c r="E220" i="59"/>
  <c r="F284" i="59"/>
  <c r="E295" i="59"/>
  <c r="I318" i="59"/>
  <c r="E334" i="59"/>
  <c r="F66" i="59"/>
  <c r="H259" i="59"/>
  <c r="H316" i="59"/>
  <c r="G316" i="59"/>
  <c r="F354" i="59"/>
  <c r="H462" i="59"/>
  <c r="H542" i="59"/>
  <c r="E80" i="59"/>
  <c r="F200" i="59"/>
  <c r="G200" i="59"/>
  <c r="I423" i="59"/>
  <c r="G423" i="59"/>
  <c r="F466" i="59"/>
  <c r="E216" i="59"/>
  <c r="E300" i="59"/>
  <c r="F517" i="59"/>
  <c r="F573" i="59"/>
  <c r="I573" i="59"/>
  <c r="E635" i="59"/>
  <c r="H659" i="59"/>
  <c r="H434" i="59"/>
  <c r="E696" i="59"/>
  <c r="F735" i="59"/>
  <c r="I841" i="59"/>
  <c r="E1126" i="59"/>
  <c r="G495" i="59"/>
  <c r="F569" i="59"/>
  <c r="G617" i="59"/>
  <c r="I617" i="59"/>
  <c r="H656" i="59"/>
  <c r="H720" i="59"/>
  <c r="E727" i="59"/>
  <c r="E407" i="59"/>
  <c r="H680" i="59"/>
  <c r="E712" i="59"/>
  <c r="E776" i="59"/>
  <c r="H853" i="59"/>
  <c r="E1715" i="59"/>
  <c r="E247" i="59"/>
  <c r="I575" i="59"/>
  <c r="G831" i="59"/>
  <c r="H1034" i="59"/>
  <c r="F1401" i="59"/>
  <c r="H450" i="59"/>
  <c r="H837" i="59"/>
  <c r="H1262" i="59"/>
  <c r="H1410" i="59"/>
  <c r="G1896" i="59"/>
  <c r="G2072" i="59"/>
  <c r="G2120" i="59"/>
  <c r="I2237" i="59"/>
  <c r="G2264" i="59"/>
  <c r="G2312" i="59"/>
  <c r="I2525" i="59"/>
  <c r="I2541" i="59"/>
  <c r="G2712" i="59"/>
  <c r="G2760" i="59"/>
  <c r="I2877" i="59"/>
  <c r="G2952" i="59"/>
  <c r="H783" i="59"/>
  <c r="E863" i="59"/>
  <c r="E915" i="59"/>
  <c r="H938" i="59"/>
  <c r="E1002" i="59"/>
  <c r="H1071" i="59"/>
  <c r="H1087" i="59"/>
  <c r="H1107" i="59"/>
  <c r="F1149" i="59"/>
  <c r="G1261" i="59"/>
  <c r="E1369" i="59"/>
  <c r="G1495" i="59"/>
  <c r="H1520" i="59"/>
  <c r="G1623" i="59"/>
  <c r="H1648" i="59"/>
  <c r="G1751" i="59"/>
  <c r="H1776" i="59"/>
  <c r="H1896" i="59"/>
  <c r="H2072" i="59"/>
  <c r="H2088" i="59"/>
  <c r="H2120" i="59"/>
  <c r="H2264" i="59"/>
  <c r="H2280" i="59"/>
  <c r="H2312" i="59"/>
  <c r="H2392" i="59"/>
  <c r="H2408" i="59"/>
  <c r="H2440" i="59"/>
  <c r="H2520" i="59"/>
  <c r="H2536" i="59"/>
  <c r="H2568" i="59"/>
  <c r="H2712" i="59"/>
  <c r="H2728" i="59"/>
  <c r="H2760" i="59"/>
  <c r="E2952" i="59"/>
  <c r="H744" i="59"/>
  <c r="F1177" i="59"/>
  <c r="G1198" i="59"/>
  <c r="H1282" i="59"/>
  <c r="I1287" i="59"/>
  <c r="I640" i="59"/>
  <c r="G1325" i="59"/>
  <c r="I1325" i="59"/>
  <c r="E1568" i="59"/>
  <c r="H1583" i="59"/>
  <c r="H1679" i="59"/>
  <c r="E1760" i="59"/>
  <c r="H1878" i="59"/>
  <c r="H2016" i="59"/>
  <c r="H2272" i="59"/>
  <c r="H2528" i="59"/>
  <c r="H2646" i="59"/>
  <c r="H2784" i="59"/>
  <c r="I3045" i="59"/>
  <c r="H3095" i="59"/>
  <c r="H3143" i="59"/>
  <c r="E3394" i="59"/>
  <c r="F3460" i="59"/>
  <c r="E3479" i="59"/>
  <c r="E3522" i="59"/>
  <c r="F3540" i="59"/>
  <c r="F1341" i="59"/>
  <c r="H2073" i="59"/>
  <c r="H2329" i="59"/>
  <c r="H2585" i="59"/>
  <c r="H2596" i="59"/>
  <c r="F2850" i="59"/>
  <c r="F3518" i="59"/>
  <c r="H3518" i="59"/>
  <c r="G3601" i="59"/>
  <c r="F471" i="59"/>
  <c r="F1389" i="59"/>
  <c r="I1389" i="59"/>
  <c r="G1389" i="59"/>
  <c r="H1389" i="59"/>
  <c r="G1856" i="59"/>
  <c r="E1856" i="59"/>
  <c r="H1977" i="59"/>
  <c r="E1977" i="59"/>
  <c r="H1417" i="59"/>
  <c r="E1799" i="59"/>
  <c r="F1799" i="59"/>
  <c r="H1799" i="59"/>
  <c r="H2069" i="59"/>
  <c r="I2069" i="59"/>
  <c r="H2089" i="59"/>
  <c r="F2089" i="59"/>
  <c r="H2345" i="59"/>
  <c r="F2345" i="59"/>
  <c r="H1792" i="59"/>
  <c r="I1792" i="59"/>
  <c r="E2192" i="59"/>
  <c r="H2192" i="59"/>
  <c r="F2192" i="59"/>
  <c r="F2961" i="59"/>
  <c r="H2961" i="59"/>
  <c r="G2961" i="59"/>
  <c r="E2961" i="59"/>
  <c r="G3130" i="59"/>
  <c r="G3238" i="59"/>
  <c r="H3238" i="59"/>
  <c r="F3238" i="59"/>
  <c r="E3238" i="59"/>
  <c r="I3238" i="59"/>
  <c r="G3386" i="59"/>
  <c r="E2448" i="59"/>
  <c r="H2448" i="59"/>
  <c r="F2448" i="59"/>
  <c r="H2783" i="59"/>
  <c r="I3275" i="59"/>
  <c r="H3275" i="59"/>
  <c r="H2628" i="59"/>
  <c r="I2628" i="59"/>
  <c r="F2628" i="59"/>
  <c r="H2756" i="59"/>
  <c r="I2756" i="59"/>
  <c r="F2756" i="59"/>
  <c r="H2884" i="59"/>
  <c r="I2884" i="59"/>
  <c r="F2884" i="59"/>
  <c r="F3025" i="59"/>
  <c r="H3025" i="59"/>
  <c r="G3025" i="59"/>
  <c r="I3025" i="59"/>
  <c r="E3025" i="59"/>
  <c r="F3254" i="59"/>
  <c r="F3777" i="59"/>
  <c r="H3777" i="59"/>
  <c r="G3590" i="59"/>
  <c r="E3590" i="59"/>
  <c r="I3590" i="59"/>
  <c r="F3888" i="59"/>
  <c r="F3481" i="59"/>
  <c r="E3977" i="59"/>
  <c r="H3977" i="59"/>
  <c r="E3997" i="59"/>
  <c r="H3997" i="59"/>
  <c r="G3997" i="59"/>
  <c r="F21" i="59"/>
  <c r="H21" i="59"/>
  <c r="G21" i="59"/>
  <c r="E21" i="59"/>
  <c r="F49" i="59"/>
  <c r="E49" i="59"/>
  <c r="G49" i="59"/>
  <c r="I49" i="59"/>
  <c r="H49" i="59"/>
  <c r="I209" i="59"/>
  <c r="H209" i="59"/>
  <c r="E209" i="59"/>
  <c r="I536" i="59"/>
  <c r="H587" i="59"/>
  <c r="F587" i="59"/>
  <c r="I587" i="59"/>
  <c r="F202" i="59"/>
  <c r="G202" i="59"/>
  <c r="H202" i="59"/>
  <c r="E202" i="59"/>
  <c r="F305" i="59"/>
  <c r="I305" i="59"/>
  <c r="E305" i="59"/>
  <c r="G305" i="59"/>
  <c r="E524" i="59"/>
  <c r="I524" i="59"/>
  <c r="G524" i="59"/>
  <c r="I257" i="59"/>
  <c r="E257" i="59"/>
  <c r="H257" i="59"/>
  <c r="H829" i="59"/>
  <c r="F829" i="59"/>
  <c r="I829" i="59"/>
  <c r="F842" i="59"/>
  <c r="I842" i="59"/>
  <c r="G842" i="59"/>
  <c r="F977" i="59"/>
  <c r="H977" i="59"/>
  <c r="G977" i="59"/>
  <c r="E977" i="59"/>
  <c r="F1089" i="59"/>
  <c r="H1089" i="59"/>
  <c r="G1089" i="59"/>
  <c r="E1089" i="59"/>
  <c r="H1124" i="59"/>
  <c r="E1124" i="59"/>
  <c r="I1124" i="59"/>
  <c r="F1276" i="59"/>
  <c r="G1276" i="59"/>
  <c r="H1276" i="59"/>
  <c r="I1276" i="59"/>
  <c r="E1276" i="59"/>
  <c r="F1645" i="59"/>
  <c r="H1645" i="59"/>
  <c r="F1737" i="59"/>
  <c r="H1737" i="59"/>
  <c r="H1044" i="59"/>
  <c r="E1561" i="59"/>
  <c r="F1907" i="59"/>
  <c r="G1907" i="59"/>
  <c r="E2734" i="59"/>
  <c r="H2734" i="59"/>
  <c r="I2734" i="59"/>
  <c r="I2438" i="59"/>
  <c r="F2438" i="59"/>
  <c r="E2438" i="59"/>
  <c r="G2438" i="59"/>
  <c r="F2523" i="59"/>
  <c r="H2523" i="59"/>
  <c r="G2523" i="59"/>
  <c r="E2762" i="59"/>
  <c r="H2762" i="59"/>
  <c r="F2487" i="59"/>
  <c r="G2487" i="59"/>
  <c r="E2487" i="59"/>
  <c r="H2487" i="59"/>
  <c r="F3176" i="59"/>
  <c r="G3176" i="59"/>
  <c r="I3176" i="59"/>
  <c r="E3176" i="59"/>
  <c r="F3927" i="59"/>
  <c r="H3927" i="59"/>
  <c r="E3927" i="59"/>
  <c r="H3786" i="59"/>
  <c r="I3786" i="59"/>
  <c r="F3786" i="59"/>
  <c r="G3786" i="59"/>
  <c r="H3818" i="59"/>
  <c r="I3818" i="59"/>
  <c r="F3818" i="59"/>
  <c r="E3818" i="59"/>
  <c r="G3818" i="59"/>
  <c r="H3850" i="59"/>
  <c r="F3850" i="59"/>
  <c r="E3850" i="59"/>
  <c r="I3850" i="59"/>
  <c r="G3850" i="59"/>
  <c r="H3882" i="59"/>
  <c r="E3882" i="59"/>
  <c r="I3882" i="59"/>
  <c r="F3882" i="59"/>
  <c r="G3882" i="59"/>
  <c r="G3927" i="59"/>
  <c r="E4006" i="59"/>
  <c r="F4006" i="59"/>
  <c r="H4006" i="59"/>
  <c r="G4006" i="59"/>
  <c r="G3657" i="59"/>
  <c r="F3657" i="59"/>
  <c r="F3710" i="59"/>
  <c r="E3710" i="59"/>
  <c r="I3710" i="59"/>
  <c r="E3786" i="59"/>
  <c r="E1569" i="59"/>
  <c r="E2882" i="59"/>
  <c r="H2882" i="59"/>
  <c r="F2882" i="59"/>
  <c r="I2882" i="59"/>
  <c r="E2736" i="59"/>
  <c r="E2741" i="59"/>
  <c r="E2864" i="59"/>
  <c r="E2869" i="59"/>
  <c r="E864" i="59"/>
  <c r="E896" i="59"/>
  <c r="E1197" i="59"/>
  <c r="H2261" i="59"/>
  <c r="E2517" i="59"/>
  <c r="H1511" i="59"/>
  <c r="H2041" i="59"/>
  <c r="H2100" i="59"/>
  <c r="H2105" i="59"/>
  <c r="H2117" i="59"/>
  <c r="F2228" i="59"/>
  <c r="H2245" i="59"/>
  <c r="H2281" i="59"/>
  <c r="H2297" i="59"/>
  <c r="H2356" i="59"/>
  <c r="H2361" i="59"/>
  <c r="H2373" i="59"/>
  <c r="F2484" i="59"/>
  <c r="H2501" i="59"/>
  <c r="H2537" i="59"/>
  <c r="H2553" i="59"/>
  <c r="E1671" i="59"/>
  <c r="H1671" i="59"/>
  <c r="H1877" i="59"/>
  <c r="F1936" i="59"/>
  <c r="H1936" i="59"/>
  <c r="H2005" i="59"/>
  <c r="H2064" i="59"/>
  <c r="E2581" i="59"/>
  <c r="H2709" i="59"/>
  <c r="G2971" i="59"/>
  <c r="H2976" i="59"/>
  <c r="H3174" i="59"/>
  <c r="E3274" i="59"/>
  <c r="H3435" i="59"/>
  <c r="H3514" i="59"/>
  <c r="E2436" i="59"/>
  <c r="H2436" i="59"/>
  <c r="H2601" i="59"/>
  <c r="H2617" i="59"/>
  <c r="H2676" i="59"/>
  <c r="H2681" i="59"/>
  <c r="H2693" i="59"/>
  <c r="F2804" i="59"/>
  <c r="H2821" i="59"/>
  <c r="H2857" i="59"/>
  <c r="H2873" i="59"/>
  <c r="H2932" i="59"/>
  <c r="H2937" i="59"/>
  <c r="H2949" i="59"/>
  <c r="I2988" i="59"/>
  <c r="H2988" i="59"/>
  <c r="F2999" i="59"/>
  <c r="G3036" i="59"/>
  <c r="E3071" i="59"/>
  <c r="H3094" i="59"/>
  <c r="F3222" i="59"/>
  <c r="H3222" i="59"/>
  <c r="H3227" i="59"/>
  <c r="H3263" i="59"/>
  <c r="E3327" i="59"/>
  <c r="H3350" i="59"/>
  <c r="F3478" i="59"/>
  <c r="H3478" i="59"/>
  <c r="H3483" i="59"/>
  <c r="H3519" i="59"/>
  <c r="G3530" i="59"/>
  <c r="H3530" i="59"/>
  <c r="F2512" i="59"/>
  <c r="H2512" i="59"/>
  <c r="F2768" i="59"/>
  <c r="H2768" i="59"/>
  <c r="F2832" i="59"/>
  <c r="H2832" i="59"/>
  <c r="F2896" i="59"/>
  <c r="H2896" i="59"/>
  <c r="F3142" i="59"/>
  <c r="H3142" i="59"/>
  <c r="H3147" i="59"/>
  <c r="H3183" i="59"/>
  <c r="E3247" i="59"/>
  <c r="H3270" i="59"/>
  <c r="F3398" i="59"/>
  <c r="H3398" i="59"/>
  <c r="H3403" i="59"/>
  <c r="H2688" i="59"/>
  <c r="H2816" i="59"/>
  <c r="H2944" i="59"/>
  <c r="H3009" i="59"/>
  <c r="G3009" i="59"/>
  <c r="H3126" i="59"/>
  <c r="H3146" i="59"/>
  <c r="H3231" i="59"/>
  <c r="E3546" i="59"/>
  <c r="E348" i="59"/>
  <c r="I348" i="59"/>
  <c r="F341" i="59"/>
  <c r="H341" i="59"/>
  <c r="I563" i="59"/>
  <c r="F563" i="59"/>
  <c r="H770" i="59"/>
  <c r="G770" i="59"/>
  <c r="F1025" i="59"/>
  <c r="H1025" i="59"/>
  <c r="G1025" i="59"/>
  <c r="H1060" i="59"/>
  <c r="E1060" i="59"/>
  <c r="F1128" i="59"/>
  <c r="H1128" i="59"/>
  <c r="G1128" i="59"/>
  <c r="I906" i="59"/>
  <c r="F1240" i="59"/>
  <c r="H1240" i="59"/>
  <c r="I1240" i="59"/>
  <c r="E1112" i="59"/>
  <c r="I1112" i="59"/>
  <c r="E1008" i="59"/>
  <c r="F1336" i="59"/>
  <c r="H1336" i="59"/>
  <c r="F1308" i="59"/>
  <c r="G1308" i="59"/>
  <c r="F2203" i="59"/>
  <c r="H2203" i="59"/>
  <c r="G2203" i="59"/>
  <c r="F1464" i="59"/>
  <c r="I1464" i="59"/>
  <c r="E1633" i="59"/>
  <c r="F2295" i="59"/>
  <c r="G2295" i="59"/>
  <c r="H2295" i="59"/>
  <c r="F2455" i="59"/>
  <c r="H2455" i="59"/>
  <c r="F2491" i="59"/>
  <c r="G2491" i="59"/>
  <c r="H2491" i="59"/>
  <c r="F2647" i="59"/>
  <c r="G2647" i="59"/>
  <c r="H2647" i="59"/>
  <c r="F2775" i="59"/>
  <c r="G2775" i="59"/>
  <c r="H2775" i="59"/>
  <c r="F2807" i="59"/>
  <c r="G2807" i="59"/>
  <c r="H2807" i="59"/>
  <c r="F2923" i="59"/>
  <c r="G2923" i="59"/>
  <c r="H2923" i="59"/>
  <c r="F2423" i="59"/>
  <c r="G2423" i="59"/>
  <c r="H2423" i="59"/>
  <c r="F2459" i="59"/>
  <c r="G2459" i="59"/>
  <c r="H2459" i="59"/>
  <c r="F2503" i="59"/>
  <c r="H2503" i="59"/>
  <c r="F2555" i="59"/>
  <c r="H2555" i="59"/>
  <c r="F2683" i="59"/>
  <c r="G2683" i="59"/>
  <c r="H2683" i="59"/>
  <c r="F2507" i="59"/>
  <c r="G2507" i="59"/>
  <c r="F3437" i="59"/>
  <c r="G3437" i="59"/>
  <c r="H3437" i="59"/>
  <c r="F3501" i="59"/>
  <c r="G3501" i="59"/>
  <c r="H3501" i="59"/>
  <c r="E3344" i="59"/>
  <c r="F3521" i="59"/>
  <c r="H3521" i="59"/>
  <c r="E3572" i="59"/>
  <c r="I3572" i="59"/>
  <c r="F3629" i="59"/>
  <c r="H3629" i="59"/>
  <c r="F3668" i="59"/>
  <c r="G3668" i="59"/>
  <c r="F3907" i="59"/>
  <c r="H3907" i="59"/>
  <c r="E4014" i="59"/>
  <c r="H2969" i="59"/>
  <c r="F2969" i="59"/>
  <c r="H3033" i="59"/>
  <c r="F3033" i="59"/>
  <c r="H3344" i="59"/>
  <c r="G3521" i="59"/>
  <c r="G3673" i="59"/>
  <c r="F3673" i="59"/>
  <c r="E1086" i="59"/>
  <c r="E3040" i="59"/>
  <c r="E3047" i="59"/>
  <c r="E2967" i="59"/>
  <c r="E2972" i="59"/>
  <c r="I3295" i="59"/>
  <c r="G3295" i="59"/>
  <c r="F3462" i="59"/>
  <c r="F3547" i="59"/>
  <c r="G3547" i="59"/>
  <c r="I3558" i="59"/>
  <c r="E3658" i="59"/>
  <c r="E3681" i="59"/>
  <c r="G3689" i="59"/>
  <c r="G3721" i="59"/>
  <c r="G3753" i="59"/>
  <c r="E3825" i="59"/>
  <c r="G3857" i="59"/>
  <c r="I3446" i="59"/>
  <c r="I3451" i="59"/>
  <c r="G3451" i="59"/>
  <c r="I3510" i="59"/>
  <c r="I3515" i="59"/>
  <c r="G3515" i="59"/>
  <c r="E3567" i="59"/>
  <c r="G3773" i="59"/>
  <c r="G3546" i="59"/>
  <c r="I3594" i="59"/>
  <c r="G3615" i="59"/>
  <c r="G3709" i="59"/>
  <c r="G3741" i="59"/>
  <c r="I3877" i="59"/>
  <c r="I3622" i="59"/>
  <c r="F3627" i="59"/>
  <c r="G3627" i="59"/>
  <c r="I3776" i="59"/>
  <c r="G3877" i="59"/>
  <c r="I3988" i="59"/>
  <c r="G3993" i="59"/>
  <c r="G3905" i="59"/>
  <c r="G3969" i="59"/>
  <c r="G4017" i="59"/>
  <c r="E166" i="59"/>
  <c r="F218" i="59"/>
  <c r="H218" i="59"/>
  <c r="G218" i="59"/>
  <c r="F57" i="59"/>
  <c r="G57" i="59"/>
  <c r="F222" i="59"/>
  <c r="H222" i="59"/>
  <c r="G238" i="59"/>
  <c r="F373" i="59"/>
  <c r="G373" i="59"/>
  <c r="F64" i="59"/>
  <c r="F504" i="59"/>
  <c r="G504" i="59"/>
  <c r="H504" i="59"/>
  <c r="G596" i="59"/>
  <c r="H596" i="59"/>
  <c r="I596" i="59"/>
  <c r="F568" i="59"/>
  <c r="H568" i="59"/>
  <c r="I568" i="59"/>
  <c r="F600" i="59"/>
  <c r="G600" i="59"/>
  <c r="F649" i="59"/>
  <c r="E649" i="59"/>
  <c r="H649" i="59"/>
  <c r="F681" i="59"/>
  <c r="E681" i="59"/>
  <c r="H794" i="59"/>
  <c r="G794" i="59"/>
  <c r="H845" i="59"/>
  <c r="F845" i="59"/>
  <c r="H909" i="59"/>
  <c r="F909" i="59"/>
  <c r="H893" i="59"/>
  <c r="F893" i="59"/>
  <c r="F961" i="59"/>
  <c r="H961" i="59"/>
  <c r="G961" i="59"/>
  <c r="H996" i="59"/>
  <c r="E996" i="59"/>
  <c r="E1064" i="59"/>
  <c r="I1064" i="59"/>
  <c r="H1064" i="59"/>
  <c r="F1105" i="59"/>
  <c r="H1105" i="59"/>
  <c r="G1105" i="59"/>
  <c r="F1164" i="59"/>
  <c r="G1164" i="59"/>
  <c r="E1164" i="59"/>
  <c r="H1188" i="59"/>
  <c r="I1188" i="59"/>
  <c r="I1204" i="59"/>
  <c r="H1204" i="59"/>
  <c r="F1224" i="59"/>
  <c r="H1224" i="59"/>
  <c r="G1224" i="59"/>
  <c r="H1380" i="59"/>
  <c r="I1380" i="59"/>
  <c r="E826" i="59"/>
  <c r="E878" i="59"/>
  <c r="E906" i="59"/>
  <c r="F1256" i="59"/>
  <c r="H1256" i="59"/>
  <c r="I1256" i="59"/>
  <c r="F1288" i="59"/>
  <c r="H1288" i="59"/>
  <c r="I1288" i="59"/>
  <c r="F945" i="59"/>
  <c r="H945" i="59"/>
  <c r="E997" i="59"/>
  <c r="E1061" i="59"/>
  <c r="G1288" i="59"/>
  <c r="F1505" i="59"/>
  <c r="E1505" i="59"/>
  <c r="H1505" i="59"/>
  <c r="E1072" i="59"/>
  <c r="E1125" i="59"/>
  <c r="I1336" i="59"/>
  <c r="I1368" i="59"/>
  <c r="E1232" i="59"/>
  <c r="F1665" i="59"/>
  <c r="E1665" i="59"/>
  <c r="F2155" i="59"/>
  <c r="H2155" i="59"/>
  <c r="G2155" i="59"/>
  <c r="H1073" i="59"/>
  <c r="E1073" i="59"/>
  <c r="I1320" i="59"/>
  <c r="H1464" i="59"/>
  <c r="H1714" i="59"/>
  <c r="H1745" i="59"/>
  <c r="I1032" i="59"/>
  <c r="E1537" i="59"/>
  <c r="E1785" i="59"/>
  <c r="E1882" i="59"/>
  <c r="E2295" i="59"/>
  <c r="F1895" i="59"/>
  <c r="H1895" i="59"/>
  <c r="H2298" i="59"/>
  <c r="E2010" i="59"/>
  <c r="H2263" i="59"/>
  <c r="E2263" i="59"/>
  <c r="E2442" i="59"/>
  <c r="E2455" i="59"/>
  <c r="E2474" i="59"/>
  <c r="H2474" i="59"/>
  <c r="F2679" i="59"/>
  <c r="H2679" i="59"/>
  <c r="E2807" i="59"/>
  <c r="E2494" i="59"/>
  <c r="E2503" i="59"/>
  <c r="E2582" i="59"/>
  <c r="F2599" i="59"/>
  <c r="G2599" i="59"/>
  <c r="H2599" i="59"/>
  <c r="F2667" i="59"/>
  <c r="H2667" i="59"/>
  <c r="F2795" i="59"/>
  <c r="H2795" i="59"/>
  <c r="E2407" i="59"/>
  <c r="E2614" i="59"/>
  <c r="G2715" i="59"/>
  <c r="E2923" i="59"/>
  <c r="F3457" i="59"/>
  <c r="H3457" i="59"/>
  <c r="F3517" i="59"/>
  <c r="G3517" i="59"/>
  <c r="H3517" i="59"/>
  <c r="F3537" i="59"/>
  <c r="H3537" i="59"/>
  <c r="H2123" i="59"/>
  <c r="H2158" i="59"/>
  <c r="I2654" i="59"/>
  <c r="G2811" i="59"/>
  <c r="H3232" i="59"/>
  <c r="H3280" i="59"/>
  <c r="F3405" i="59"/>
  <c r="H3405" i="59"/>
  <c r="F3485" i="59"/>
  <c r="H3485" i="59"/>
  <c r="F3645" i="59"/>
  <c r="H3645" i="59"/>
  <c r="I3668" i="59"/>
  <c r="E3946" i="59"/>
  <c r="I3990" i="59"/>
  <c r="I2542" i="59"/>
  <c r="E2910" i="59"/>
  <c r="I2969" i="59"/>
  <c r="I3033" i="59"/>
  <c r="H3360" i="59"/>
  <c r="H3425" i="59"/>
  <c r="E3437" i="59"/>
  <c r="E3492" i="59"/>
  <c r="G3875" i="59"/>
  <c r="I2782" i="59"/>
  <c r="E2942" i="59"/>
  <c r="H3201" i="59"/>
  <c r="E3232" i="59"/>
  <c r="H3284" i="59"/>
  <c r="I3360" i="59"/>
  <c r="E3617" i="59"/>
  <c r="E2841" i="59"/>
  <c r="E562" i="59"/>
  <c r="E847" i="59"/>
  <c r="F879" i="59"/>
  <c r="I879" i="59"/>
  <c r="F896" i="59"/>
  <c r="I1600" i="59"/>
  <c r="F1615" i="59"/>
  <c r="E1703" i="59"/>
  <c r="F1908" i="59"/>
  <c r="F2036" i="59"/>
  <c r="E2052" i="59"/>
  <c r="E2116" i="59"/>
  <c r="I2304" i="59"/>
  <c r="I2197" i="59"/>
  <c r="I2261" i="59"/>
  <c r="F2517" i="59"/>
  <c r="F1511" i="59"/>
  <c r="F1913" i="59"/>
  <c r="E2041" i="59"/>
  <c r="F2100" i="59"/>
  <c r="I2105" i="59"/>
  <c r="E2181" i="59"/>
  <c r="E2217" i="59"/>
  <c r="E2233" i="59"/>
  <c r="F2245" i="59"/>
  <c r="G2245" i="59"/>
  <c r="E2297" i="59"/>
  <c r="F2356" i="59"/>
  <c r="I2361" i="59"/>
  <c r="E2437" i="59"/>
  <c r="E2473" i="59"/>
  <c r="E2489" i="59"/>
  <c r="F2501" i="59"/>
  <c r="G2501" i="59"/>
  <c r="E2553" i="59"/>
  <c r="G1086" i="59"/>
  <c r="E1347" i="59"/>
  <c r="F1877" i="59"/>
  <c r="F2005" i="59"/>
  <c r="E2128" i="59"/>
  <c r="G2320" i="59"/>
  <c r="G2384" i="59"/>
  <c r="I2581" i="59"/>
  <c r="E2773" i="59"/>
  <c r="E2976" i="59"/>
  <c r="F3151" i="59"/>
  <c r="E3179" i="59"/>
  <c r="E3407" i="59"/>
  <c r="F3514" i="59"/>
  <c r="E2617" i="59"/>
  <c r="F2676" i="59"/>
  <c r="I2681" i="59"/>
  <c r="E2757" i="59"/>
  <c r="E2793" i="59"/>
  <c r="E2809" i="59"/>
  <c r="F2821" i="59"/>
  <c r="G2821" i="59"/>
  <c r="E2873" i="59"/>
  <c r="F2932" i="59"/>
  <c r="I2937" i="59"/>
  <c r="F3094" i="59"/>
  <c r="I3222" i="59"/>
  <c r="F3227" i="59"/>
  <c r="G3227" i="59"/>
  <c r="F3350" i="59"/>
  <c r="I3478" i="59"/>
  <c r="F3483" i="59"/>
  <c r="G3483" i="59"/>
  <c r="I3519" i="59"/>
  <c r="E2960" i="59"/>
  <c r="I3035" i="59"/>
  <c r="I3142" i="59"/>
  <c r="F3147" i="59"/>
  <c r="G3147" i="59"/>
  <c r="F3270" i="59"/>
  <c r="I3398" i="59"/>
  <c r="F3403" i="59"/>
  <c r="G3403" i="59"/>
  <c r="F2372" i="59"/>
  <c r="G2496" i="59"/>
  <c r="E2576" i="59"/>
  <c r="E2628" i="59"/>
  <c r="E2692" i="59"/>
  <c r="E2756" i="59"/>
  <c r="E2820" i="59"/>
  <c r="E2884" i="59"/>
  <c r="E2948" i="59"/>
  <c r="I2972" i="59"/>
  <c r="E3131" i="59"/>
  <c r="G3146" i="59"/>
  <c r="F3499" i="59"/>
  <c r="G3499" i="59"/>
  <c r="E3547" i="59"/>
  <c r="E3558" i="59"/>
  <c r="G3626" i="59"/>
  <c r="E3647" i="59"/>
  <c r="G3681" i="59"/>
  <c r="E3705" i="59"/>
  <c r="G3713" i="59"/>
  <c r="E3737" i="59"/>
  <c r="G3745" i="59"/>
  <c r="E3809" i="59"/>
  <c r="G3825" i="59"/>
  <c r="E3402" i="59"/>
  <c r="G3446" i="59"/>
  <c r="F3451" i="59"/>
  <c r="G3510" i="59"/>
  <c r="F3515" i="59"/>
  <c r="E3535" i="59"/>
  <c r="I3567" i="59"/>
  <c r="G3567" i="59"/>
  <c r="H3669" i="59"/>
  <c r="I3800" i="59"/>
  <c r="G3837" i="59"/>
  <c r="I3864" i="59"/>
  <c r="G3917" i="59"/>
  <c r="F3546" i="59"/>
  <c r="I3615" i="59"/>
  <c r="G3688" i="59"/>
  <c r="G3752" i="59"/>
  <c r="G3792" i="59"/>
  <c r="I3860" i="59"/>
  <c r="I3892" i="59"/>
  <c r="E3627" i="59"/>
  <c r="I3688" i="59"/>
  <c r="I3752" i="59"/>
  <c r="G3845" i="59"/>
  <c r="E3861" i="59"/>
  <c r="E3925" i="59"/>
  <c r="G3941" i="59"/>
  <c r="E3988" i="59"/>
  <c r="I3905" i="59"/>
  <c r="G3996" i="59"/>
  <c r="I4017" i="59"/>
  <c r="I57" i="59"/>
  <c r="F87" i="59"/>
  <c r="G87" i="59"/>
  <c r="I87" i="59"/>
  <c r="F119" i="59"/>
  <c r="I119" i="59"/>
  <c r="G119" i="59"/>
  <c r="E218" i="59"/>
  <c r="H373" i="59"/>
  <c r="F472" i="59"/>
  <c r="H472" i="59"/>
  <c r="E472" i="59"/>
  <c r="G472" i="59"/>
  <c r="F584" i="59"/>
  <c r="H584" i="59"/>
  <c r="E584" i="59"/>
  <c r="G584" i="59"/>
  <c r="I158" i="59"/>
  <c r="E238" i="59"/>
  <c r="E373" i="59"/>
  <c r="H348" i="59"/>
  <c r="E504" i="59"/>
  <c r="E560" i="59"/>
  <c r="I560" i="59"/>
  <c r="F298" i="59"/>
  <c r="H298" i="59"/>
  <c r="F333" i="59"/>
  <c r="I333" i="59"/>
  <c r="E341" i="59"/>
  <c r="F405" i="59"/>
  <c r="H405" i="59"/>
  <c r="I440" i="59"/>
  <c r="E568" i="59"/>
  <c r="E600" i="59"/>
  <c r="I90" i="59"/>
  <c r="I909" i="59"/>
  <c r="I1128" i="59"/>
  <c r="G1233" i="59"/>
  <c r="F1233" i="59"/>
  <c r="H826" i="59"/>
  <c r="H906" i="59"/>
  <c r="E1000" i="59"/>
  <c r="I1000" i="59"/>
  <c r="H1000" i="59"/>
  <c r="F1041" i="59"/>
  <c r="H1041" i="59"/>
  <c r="G1041" i="59"/>
  <c r="I1140" i="59"/>
  <c r="H1140" i="59"/>
  <c r="I1164" i="59"/>
  <c r="F1228" i="59"/>
  <c r="G1228" i="59"/>
  <c r="E1228" i="59"/>
  <c r="E842" i="59"/>
  <c r="G906" i="59"/>
  <c r="E945" i="59"/>
  <c r="E968" i="59"/>
  <c r="I968" i="59"/>
  <c r="I1028" i="59"/>
  <c r="I1092" i="59"/>
  <c r="G1240" i="59"/>
  <c r="H1444" i="59"/>
  <c r="I1444" i="59"/>
  <c r="F1484" i="59"/>
  <c r="H1484" i="59"/>
  <c r="E1484" i="59"/>
  <c r="G1484" i="59"/>
  <c r="H933" i="59"/>
  <c r="E984" i="59"/>
  <c r="I984" i="59"/>
  <c r="I1108" i="59"/>
  <c r="F1272" i="59"/>
  <c r="H1272" i="59"/>
  <c r="E1048" i="59"/>
  <c r="I1048" i="59"/>
  <c r="E1308" i="59"/>
  <c r="F1400" i="59"/>
  <c r="H1400" i="59"/>
  <c r="F1249" i="59"/>
  <c r="H1546" i="59"/>
  <c r="H1682" i="59"/>
  <c r="F2167" i="59"/>
  <c r="H2167" i="59"/>
  <c r="G2167" i="59"/>
  <c r="G1464" i="59"/>
  <c r="F1657" i="59"/>
  <c r="E1657" i="59"/>
  <c r="H2414" i="59"/>
  <c r="I2414" i="59"/>
  <c r="E2430" i="59"/>
  <c r="H2430" i="59"/>
  <c r="E2647" i="59"/>
  <c r="H2702" i="59"/>
  <c r="I2702" i="59"/>
  <c r="E2775" i="59"/>
  <c r="F2855" i="59"/>
  <c r="H2855" i="59"/>
  <c r="E2314" i="59"/>
  <c r="E2423" i="59"/>
  <c r="F2727" i="59"/>
  <c r="G2727" i="59"/>
  <c r="H2727" i="59"/>
  <c r="E2390" i="59"/>
  <c r="E2446" i="59"/>
  <c r="H2699" i="59"/>
  <c r="F3549" i="59"/>
  <c r="G3549" i="59"/>
  <c r="H3549" i="59"/>
  <c r="H3668" i="59"/>
  <c r="H3377" i="59"/>
  <c r="F3779" i="59"/>
  <c r="H3779" i="59"/>
  <c r="F3811" i="59"/>
  <c r="H3811" i="59"/>
  <c r="F3843" i="59"/>
  <c r="H3843" i="59"/>
  <c r="F3875" i="59"/>
  <c r="H3875" i="59"/>
  <c r="E3998" i="59"/>
  <c r="F2859" i="59"/>
  <c r="H2859" i="59"/>
  <c r="F2903" i="59"/>
  <c r="H2903" i="59"/>
  <c r="H3473" i="59"/>
  <c r="E3501" i="59"/>
  <c r="E3517" i="59"/>
  <c r="G3629" i="59"/>
  <c r="E3668" i="59"/>
  <c r="H3690" i="59"/>
  <c r="F3706" i="59"/>
  <c r="E3706" i="59"/>
  <c r="H3722" i="59"/>
  <c r="F3738" i="59"/>
  <c r="E3738" i="59"/>
  <c r="H3754" i="59"/>
  <c r="G3779" i="59"/>
  <c r="H2299" i="59"/>
  <c r="G3181" i="59"/>
  <c r="E3201" i="59"/>
  <c r="E3313" i="59"/>
  <c r="E3629" i="59"/>
  <c r="E3779" i="59"/>
  <c r="E3907" i="59"/>
  <c r="I15" i="59"/>
  <c r="E15" i="59"/>
  <c r="F15" i="59"/>
  <c r="G22" i="59"/>
  <c r="F22" i="59"/>
  <c r="F27" i="59"/>
  <c r="I27" i="59"/>
  <c r="E27" i="59"/>
  <c r="I35" i="59"/>
  <c r="E35" i="59"/>
  <c r="F35" i="59"/>
  <c r="E43" i="59"/>
  <c r="F43" i="59"/>
  <c r="I43" i="59"/>
  <c r="G67" i="59"/>
  <c r="I67" i="59"/>
  <c r="E67" i="59"/>
  <c r="F67" i="59"/>
  <c r="G18" i="59"/>
  <c r="F39" i="59"/>
  <c r="E26" i="59"/>
  <c r="E75" i="59"/>
  <c r="E31" i="59"/>
  <c r="F68" i="59"/>
  <c r="H7" i="59"/>
  <c r="H15" i="59"/>
  <c r="I22" i="59"/>
  <c r="G27" i="59"/>
  <c r="G35" i="59"/>
  <c r="G43" i="59"/>
  <c r="F42" i="59"/>
  <c r="G42" i="59"/>
  <c r="G47" i="59"/>
  <c r="F14" i="59"/>
  <c r="G14" i="59"/>
  <c r="I18" i="59"/>
  <c r="G55" i="59"/>
  <c r="E55" i="59"/>
  <c r="I55" i="59"/>
  <c r="G113" i="59"/>
  <c r="I113" i="59"/>
  <c r="E113" i="59"/>
  <c r="F113" i="59"/>
  <c r="G26" i="59"/>
  <c r="H26" i="59"/>
  <c r="I31" i="59"/>
  <c r="G31" i="59"/>
  <c r="F98" i="59"/>
  <c r="H98" i="59"/>
  <c r="G114" i="59"/>
  <c r="I148" i="59"/>
  <c r="E153" i="59"/>
  <c r="F153" i="59"/>
  <c r="I153" i="59"/>
  <c r="G164" i="59"/>
  <c r="F76" i="59"/>
  <c r="I164" i="59"/>
  <c r="G177" i="59"/>
  <c r="E177" i="59"/>
  <c r="I177" i="59"/>
  <c r="I68" i="59"/>
  <c r="I180" i="59"/>
  <c r="G212" i="59"/>
  <c r="G223" i="59"/>
  <c r="F223" i="59"/>
  <c r="G244" i="59"/>
  <c r="F255" i="59"/>
  <c r="G255" i="59"/>
  <c r="G276" i="59"/>
  <c r="G287" i="59"/>
  <c r="F287" i="59"/>
  <c r="G315" i="59"/>
  <c r="I315" i="59"/>
  <c r="F315" i="59"/>
  <c r="E315" i="59"/>
  <c r="F94" i="59"/>
  <c r="G104" i="59"/>
  <c r="I104" i="59"/>
  <c r="E136" i="59"/>
  <c r="I141" i="59"/>
  <c r="I157" i="59"/>
  <c r="G157" i="59"/>
  <c r="I160" i="59"/>
  <c r="H176" i="59"/>
  <c r="G176" i="59"/>
  <c r="I185" i="59"/>
  <c r="E208" i="59"/>
  <c r="F208" i="59"/>
  <c r="I219" i="59"/>
  <c r="G224" i="59"/>
  <c r="H251" i="59"/>
  <c r="E272" i="59"/>
  <c r="F272" i="59"/>
  <c r="I283" i="59"/>
  <c r="G288" i="59"/>
  <c r="G319" i="59"/>
  <c r="E319" i="59"/>
  <c r="I319" i="59"/>
  <c r="F89" i="59"/>
  <c r="H165" i="59"/>
  <c r="F168" i="59"/>
  <c r="H168" i="59"/>
  <c r="H173" i="59"/>
  <c r="H268" i="59"/>
  <c r="G279" i="59"/>
  <c r="H279" i="59"/>
  <c r="I291" i="59"/>
  <c r="F296" i="59"/>
  <c r="G296" i="59"/>
  <c r="I322" i="59"/>
  <c r="E338" i="59"/>
  <c r="G339" i="59"/>
  <c r="I339" i="59"/>
  <c r="G346" i="59"/>
  <c r="F346" i="59"/>
  <c r="I351" i="59"/>
  <c r="F351" i="59"/>
  <c r="I362" i="59"/>
  <c r="G367" i="59"/>
  <c r="F410" i="59"/>
  <c r="G410" i="59"/>
  <c r="I415" i="59"/>
  <c r="F415" i="59"/>
  <c r="I426" i="59"/>
  <c r="G431" i="59"/>
  <c r="G482" i="59"/>
  <c r="E482" i="59"/>
  <c r="F482" i="59"/>
  <c r="G514" i="59"/>
  <c r="E514" i="59"/>
  <c r="F514" i="59"/>
  <c r="I121" i="59"/>
  <c r="H121" i="59"/>
  <c r="H220" i="59"/>
  <c r="G231" i="59"/>
  <c r="H231" i="59"/>
  <c r="I243" i="59"/>
  <c r="F248" i="59"/>
  <c r="G248" i="59"/>
  <c r="I284" i="59"/>
  <c r="G284" i="59"/>
  <c r="I295" i="59"/>
  <c r="G311" i="59"/>
  <c r="F311" i="59"/>
  <c r="I334" i="59"/>
  <c r="F502" i="59"/>
  <c r="G502" i="59"/>
  <c r="E502" i="59"/>
  <c r="I502" i="59"/>
  <c r="H70" i="59"/>
  <c r="I70" i="59"/>
  <c r="I190" i="59"/>
  <c r="F195" i="59"/>
  <c r="H195" i="59"/>
  <c r="H375" i="59"/>
  <c r="I439" i="59"/>
  <c r="G439" i="59"/>
  <c r="I485" i="59"/>
  <c r="I570" i="59"/>
  <c r="E570" i="59"/>
  <c r="G570" i="59"/>
  <c r="H585" i="59"/>
  <c r="G585" i="59"/>
  <c r="F585" i="59"/>
  <c r="I606" i="59"/>
  <c r="F606" i="59"/>
  <c r="G606" i="59"/>
  <c r="E165" i="59"/>
  <c r="F264" i="59"/>
  <c r="G264" i="59"/>
  <c r="H359" i="59"/>
  <c r="E367" i="59"/>
  <c r="E382" i="59"/>
  <c r="I402" i="59"/>
  <c r="F446" i="59"/>
  <c r="H446" i="59"/>
  <c r="H451" i="59"/>
  <c r="H473" i="59"/>
  <c r="F474" i="59"/>
  <c r="I478" i="59"/>
  <c r="H535" i="59"/>
  <c r="F535" i="59"/>
  <c r="E535" i="59"/>
  <c r="G567" i="59"/>
  <c r="G610" i="59"/>
  <c r="E610" i="59"/>
  <c r="F610" i="59"/>
  <c r="F630" i="59"/>
  <c r="G630" i="59"/>
  <c r="E630" i="59"/>
  <c r="I630" i="59"/>
  <c r="G120" i="59"/>
  <c r="I120" i="59"/>
  <c r="I174" i="59"/>
  <c r="F216" i="59"/>
  <c r="G216" i="59"/>
  <c r="G263" i="59"/>
  <c r="H263" i="59"/>
  <c r="H300" i="59"/>
  <c r="I494" i="59"/>
  <c r="F530" i="59"/>
  <c r="H530" i="59"/>
  <c r="E554" i="59"/>
  <c r="E573" i="59"/>
  <c r="I594" i="59"/>
  <c r="I635" i="59"/>
  <c r="I636" i="59"/>
  <c r="G643" i="59"/>
  <c r="F643" i="59"/>
  <c r="I667" i="59"/>
  <c r="I668" i="59"/>
  <c r="G675" i="59"/>
  <c r="F675" i="59"/>
  <c r="I699" i="59"/>
  <c r="I700" i="59"/>
  <c r="G707" i="59"/>
  <c r="F707" i="59"/>
  <c r="I731" i="59"/>
  <c r="I732" i="59"/>
  <c r="G739" i="59"/>
  <c r="F739" i="59"/>
  <c r="I763" i="59"/>
  <c r="I764" i="59"/>
  <c r="G771" i="59"/>
  <c r="F771" i="59"/>
  <c r="I795" i="59"/>
  <c r="I796" i="59"/>
  <c r="G803" i="59"/>
  <c r="F803" i="59"/>
  <c r="G856" i="59"/>
  <c r="I856" i="59"/>
  <c r="E856" i="59"/>
  <c r="F856" i="59"/>
  <c r="G888" i="59"/>
  <c r="I888" i="59"/>
  <c r="E888" i="59"/>
  <c r="F888" i="59"/>
  <c r="F275" i="59"/>
  <c r="H275" i="59"/>
  <c r="G370" i="59"/>
  <c r="H370" i="59"/>
  <c r="F490" i="59"/>
  <c r="E511" i="59"/>
  <c r="F537" i="59"/>
  <c r="I551" i="59"/>
  <c r="H613" i="59"/>
  <c r="G613" i="59"/>
  <c r="E613" i="59"/>
  <c r="F629" i="59"/>
  <c r="E366" i="59"/>
  <c r="I391" i="59"/>
  <c r="G391" i="59"/>
  <c r="I430" i="59"/>
  <c r="F510" i="59"/>
  <c r="H510" i="59"/>
  <c r="E586" i="59"/>
  <c r="F618" i="59"/>
  <c r="I671" i="59"/>
  <c r="F696" i="59"/>
  <c r="G696" i="59"/>
  <c r="G735" i="59"/>
  <c r="H735" i="59"/>
  <c r="H760" i="59"/>
  <c r="I799" i="59"/>
  <c r="F824" i="59"/>
  <c r="G824" i="59"/>
  <c r="I857" i="59"/>
  <c r="G889" i="59"/>
  <c r="E905" i="59"/>
  <c r="G918" i="59"/>
  <c r="F918" i="59"/>
  <c r="F923" i="59"/>
  <c r="I923" i="59"/>
  <c r="E923" i="59"/>
  <c r="I934" i="59"/>
  <c r="G939" i="59"/>
  <c r="G982" i="59"/>
  <c r="F982" i="59"/>
  <c r="F987" i="59"/>
  <c r="I987" i="59"/>
  <c r="E987" i="59"/>
  <c r="I998" i="59"/>
  <c r="G1003" i="59"/>
  <c r="G1046" i="59"/>
  <c r="F1046" i="59"/>
  <c r="F1051" i="59"/>
  <c r="I1051" i="59"/>
  <c r="E1051" i="59"/>
  <c r="I1062" i="59"/>
  <c r="G1067" i="59"/>
  <c r="G1110" i="59"/>
  <c r="F1110" i="59"/>
  <c r="F1115" i="59"/>
  <c r="I1115" i="59"/>
  <c r="E1115" i="59"/>
  <c r="I1126" i="59"/>
  <c r="H1142" i="59"/>
  <c r="H1174" i="59"/>
  <c r="H1206" i="59"/>
  <c r="H1238" i="59"/>
  <c r="H1270" i="59"/>
  <c r="H1302" i="59"/>
  <c r="H1334" i="59"/>
  <c r="H1366" i="59"/>
  <c r="H1398" i="59"/>
  <c r="H1430" i="59"/>
  <c r="H1462" i="59"/>
  <c r="F371" i="59"/>
  <c r="G371" i="59"/>
  <c r="H489" i="59"/>
  <c r="H495" i="59"/>
  <c r="H505" i="59"/>
  <c r="I522" i="59"/>
  <c r="H522" i="59"/>
  <c r="E605" i="59"/>
  <c r="G633" i="59"/>
  <c r="E656" i="59"/>
  <c r="G663" i="59"/>
  <c r="H663" i="59"/>
  <c r="H688" i="59"/>
  <c r="I727" i="59"/>
  <c r="F752" i="59"/>
  <c r="G752" i="59"/>
  <c r="E784" i="59"/>
  <c r="G791" i="59"/>
  <c r="H791" i="59"/>
  <c r="H816" i="59"/>
  <c r="I919" i="59"/>
  <c r="F919" i="59"/>
  <c r="E919" i="59"/>
  <c r="I935" i="59"/>
  <c r="E935" i="59"/>
  <c r="F935" i="59"/>
  <c r="I951" i="59"/>
  <c r="E951" i="59"/>
  <c r="F951" i="59"/>
  <c r="I967" i="59"/>
  <c r="E967" i="59"/>
  <c r="F967" i="59"/>
  <c r="I983" i="59"/>
  <c r="F983" i="59"/>
  <c r="E983" i="59"/>
  <c r="I999" i="59"/>
  <c r="E999" i="59"/>
  <c r="F999" i="59"/>
  <c r="I1015" i="59"/>
  <c r="E1015" i="59"/>
  <c r="F1015" i="59"/>
  <c r="I1031" i="59"/>
  <c r="E1031" i="59"/>
  <c r="F1031" i="59"/>
  <c r="I1047" i="59"/>
  <c r="F1047" i="59"/>
  <c r="E1047" i="59"/>
  <c r="I1063" i="59"/>
  <c r="E1063" i="59"/>
  <c r="F1063" i="59"/>
  <c r="I1079" i="59"/>
  <c r="E1079" i="59"/>
  <c r="F1079" i="59"/>
  <c r="I1095" i="59"/>
  <c r="E1095" i="59"/>
  <c r="F1095" i="59"/>
  <c r="I1111" i="59"/>
  <c r="F1111" i="59"/>
  <c r="E1111" i="59"/>
  <c r="I1127" i="59"/>
  <c r="E1127" i="59"/>
  <c r="F1127" i="59"/>
  <c r="H407" i="59"/>
  <c r="G430" i="59"/>
  <c r="I526" i="59"/>
  <c r="H526" i="59"/>
  <c r="F541" i="59"/>
  <c r="I541" i="59"/>
  <c r="G622" i="59"/>
  <c r="H622" i="59"/>
  <c r="H648" i="59"/>
  <c r="F827" i="59"/>
  <c r="I832" i="59"/>
  <c r="H832" i="59"/>
  <c r="F857" i="59"/>
  <c r="H885" i="59"/>
  <c r="G885" i="59"/>
  <c r="F986" i="59"/>
  <c r="H986" i="59"/>
  <c r="H991" i="59"/>
  <c r="G1006" i="59"/>
  <c r="H1006" i="59"/>
  <c r="G1170" i="59"/>
  <c r="F1170" i="59"/>
  <c r="H1170" i="59"/>
  <c r="G1229" i="59"/>
  <c r="F1229" i="59"/>
  <c r="E1229" i="59"/>
  <c r="H1239" i="59"/>
  <c r="F1239" i="59"/>
  <c r="I1239" i="59"/>
  <c r="G1294" i="59"/>
  <c r="I1294" i="59"/>
  <c r="F1294" i="59"/>
  <c r="G1362" i="59"/>
  <c r="H1362" i="59"/>
  <c r="H1431" i="59"/>
  <c r="F1431" i="59"/>
  <c r="G1431" i="59"/>
  <c r="F1491" i="59"/>
  <c r="G1491" i="59"/>
  <c r="I1491" i="59"/>
  <c r="H1491" i="59"/>
  <c r="G1539" i="59"/>
  <c r="F1539" i="59"/>
  <c r="H1539" i="59"/>
  <c r="I1539" i="59"/>
  <c r="F1619" i="59"/>
  <c r="G1619" i="59"/>
  <c r="I1619" i="59"/>
  <c r="H1619" i="59"/>
  <c r="G1699" i="59"/>
  <c r="F1699" i="59"/>
  <c r="H1699" i="59"/>
  <c r="E1699" i="59"/>
  <c r="I1699" i="59"/>
  <c r="G1827" i="59"/>
  <c r="F1827" i="59"/>
  <c r="H1827" i="59"/>
  <c r="E1827" i="59"/>
  <c r="I1827" i="59"/>
  <c r="H419" i="59"/>
  <c r="E419" i="59"/>
  <c r="G419" i="59"/>
  <c r="F419" i="59"/>
  <c r="G1098" i="59"/>
  <c r="H1098" i="59"/>
  <c r="F1098" i="59"/>
  <c r="E1098" i="59"/>
  <c r="I1098" i="59"/>
  <c r="F1319" i="59"/>
  <c r="H1319" i="59"/>
  <c r="I1319" i="59"/>
  <c r="E1319" i="59"/>
  <c r="G1319" i="59"/>
  <c r="E1492" i="59"/>
  <c r="F1492" i="59"/>
  <c r="H1492" i="59"/>
  <c r="I1492" i="59"/>
  <c r="G1492" i="59"/>
  <c r="F1508" i="59"/>
  <c r="E1508" i="59"/>
  <c r="H1508" i="59"/>
  <c r="G1508" i="59"/>
  <c r="I1508" i="59"/>
  <c r="E1524" i="59"/>
  <c r="F1524" i="59"/>
  <c r="H1524" i="59"/>
  <c r="I1524" i="59"/>
  <c r="G1524" i="59"/>
  <c r="F1540" i="59"/>
  <c r="E1540" i="59"/>
  <c r="H1540" i="59"/>
  <c r="G1540" i="59"/>
  <c r="I1540" i="59"/>
  <c r="E1556" i="59"/>
  <c r="F1556" i="59"/>
  <c r="H1556" i="59"/>
  <c r="I1556" i="59"/>
  <c r="G1556" i="59"/>
  <c r="F1572" i="59"/>
  <c r="E1572" i="59"/>
  <c r="H1572" i="59"/>
  <c r="G1572" i="59"/>
  <c r="I1572" i="59"/>
  <c r="E1588" i="59"/>
  <c r="F1588" i="59"/>
  <c r="H1588" i="59"/>
  <c r="I1588" i="59"/>
  <c r="G1588" i="59"/>
  <c r="F1604" i="59"/>
  <c r="E1604" i="59"/>
  <c r="H1604" i="59"/>
  <c r="G1604" i="59"/>
  <c r="I1604" i="59"/>
  <c r="E1620" i="59"/>
  <c r="F1620" i="59"/>
  <c r="H1620" i="59"/>
  <c r="I1620" i="59"/>
  <c r="G1620" i="59"/>
  <c r="F1636" i="59"/>
  <c r="E1636" i="59"/>
  <c r="H1636" i="59"/>
  <c r="G1636" i="59"/>
  <c r="I1636" i="59"/>
  <c r="E1652" i="59"/>
  <c r="F1652" i="59"/>
  <c r="H1652" i="59"/>
  <c r="I1652" i="59"/>
  <c r="G1652" i="59"/>
  <c r="F1668" i="59"/>
  <c r="E1668" i="59"/>
  <c r="H1668" i="59"/>
  <c r="G1668" i="59"/>
  <c r="I1668" i="59"/>
  <c r="E1684" i="59"/>
  <c r="F1684" i="59"/>
  <c r="H1684" i="59"/>
  <c r="I1684" i="59"/>
  <c r="G1684" i="59"/>
  <c r="F1700" i="59"/>
  <c r="E1700" i="59"/>
  <c r="H1700" i="59"/>
  <c r="G1700" i="59"/>
  <c r="I1700" i="59"/>
  <c r="E1716" i="59"/>
  <c r="F1716" i="59"/>
  <c r="H1716" i="59"/>
  <c r="I1716" i="59"/>
  <c r="G1716" i="59"/>
  <c r="F1732" i="59"/>
  <c r="E1732" i="59"/>
  <c r="H1732" i="59"/>
  <c r="G1732" i="59"/>
  <c r="I1732" i="59"/>
  <c r="E1748" i="59"/>
  <c r="F1748" i="59"/>
  <c r="H1748" i="59"/>
  <c r="I1748" i="59"/>
  <c r="G1748" i="59"/>
  <c r="F1764" i="59"/>
  <c r="E1764" i="59"/>
  <c r="H1764" i="59"/>
  <c r="G1764" i="59"/>
  <c r="I1764" i="59"/>
  <c r="E1780" i="59"/>
  <c r="F1780" i="59"/>
  <c r="H1780" i="59"/>
  <c r="I1780" i="59"/>
  <c r="G1780" i="59"/>
  <c r="F1796" i="59"/>
  <c r="E1796" i="59"/>
  <c r="H1796" i="59"/>
  <c r="G1796" i="59"/>
  <c r="I1796" i="59"/>
  <c r="E1812" i="59"/>
  <c r="F1812" i="59"/>
  <c r="H1812" i="59"/>
  <c r="I1812" i="59"/>
  <c r="G1812" i="59"/>
  <c r="F1828" i="59"/>
  <c r="E1828" i="59"/>
  <c r="H1828" i="59"/>
  <c r="G1828" i="59"/>
  <c r="I1828" i="59"/>
  <c r="H350" i="59"/>
  <c r="F350" i="59"/>
  <c r="E350" i="59"/>
  <c r="G350" i="59"/>
  <c r="I350" i="59"/>
  <c r="H1503" i="59"/>
  <c r="G1503" i="59"/>
  <c r="E1503" i="59"/>
  <c r="I1503" i="59"/>
  <c r="H1631" i="59"/>
  <c r="G1631" i="59"/>
  <c r="E1631" i="59"/>
  <c r="I1631" i="59"/>
  <c r="H1759" i="59"/>
  <c r="G1759" i="59"/>
  <c r="E1759" i="59"/>
  <c r="I1759" i="59"/>
  <c r="F2012" i="59"/>
  <c r="G2012" i="59"/>
  <c r="H2012" i="59"/>
  <c r="E2012" i="59"/>
  <c r="I2012" i="59"/>
  <c r="F2172" i="59"/>
  <c r="G2172" i="59"/>
  <c r="H2172" i="59"/>
  <c r="E2172" i="59"/>
  <c r="I2172" i="59"/>
  <c r="G2204" i="59"/>
  <c r="F2204" i="59"/>
  <c r="H2204" i="59"/>
  <c r="E2204" i="59"/>
  <c r="I2204" i="59"/>
  <c r="F2364" i="59"/>
  <c r="G2364" i="59"/>
  <c r="H2364" i="59"/>
  <c r="E2364" i="59"/>
  <c r="I2364" i="59"/>
  <c r="F2396" i="59"/>
  <c r="G2396" i="59"/>
  <c r="H2396" i="59"/>
  <c r="E2396" i="59"/>
  <c r="I2396" i="59"/>
  <c r="F2556" i="59"/>
  <c r="G2556" i="59"/>
  <c r="H2556" i="59"/>
  <c r="E2556" i="59"/>
  <c r="I2556" i="59"/>
  <c r="G133" i="59"/>
  <c r="E133" i="59"/>
  <c r="I133" i="59"/>
  <c r="E161" i="59"/>
  <c r="F161" i="59"/>
  <c r="I161" i="59"/>
  <c r="E68" i="59"/>
  <c r="E228" i="59"/>
  <c r="F228" i="59"/>
  <c r="I228" i="59"/>
  <c r="E260" i="59"/>
  <c r="F260" i="59"/>
  <c r="I260" i="59"/>
  <c r="H192" i="59"/>
  <c r="G192" i="59"/>
  <c r="E256" i="59"/>
  <c r="F256" i="59"/>
  <c r="E322" i="59"/>
  <c r="G323" i="59"/>
  <c r="I323" i="59"/>
  <c r="G394" i="59"/>
  <c r="F394" i="59"/>
  <c r="F399" i="59"/>
  <c r="I399" i="59"/>
  <c r="G458" i="59"/>
  <c r="F458" i="59"/>
  <c r="F463" i="59"/>
  <c r="I463" i="59"/>
  <c r="E463" i="59"/>
  <c r="G327" i="59"/>
  <c r="F327" i="59"/>
  <c r="G342" i="59"/>
  <c r="F342" i="59"/>
  <c r="G358" i="59"/>
  <c r="F358" i="59"/>
  <c r="G374" i="59"/>
  <c r="F374" i="59"/>
  <c r="G390" i="59"/>
  <c r="F390" i="59"/>
  <c r="G406" i="59"/>
  <c r="F406" i="59"/>
  <c r="G422" i="59"/>
  <c r="F422" i="59"/>
  <c r="G438" i="59"/>
  <c r="F438" i="59"/>
  <c r="G454" i="59"/>
  <c r="F454" i="59"/>
  <c r="G470" i="59"/>
  <c r="F470" i="59"/>
  <c r="G534" i="59"/>
  <c r="E534" i="59"/>
  <c r="I534" i="59"/>
  <c r="F534" i="59"/>
  <c r="G566" i="59"/>
  <c r="E566" i="59"/>
  <c r="F566" i="59"/>
  <c r="I566" i="59"/>
  <c r="G598" i="59"/>
  <c r="E598" i="59"/>
  <c r="I598" i="59"/>
  <c r="F598" i="59"/>
  <c r="G168" i="59"/>
  <c r="I602" i="59"/>
  <c r="E602" i="59"/>
  <c r="G602" i="59"/>
  <c r="H501" i="59"/>
  <c r="G501" i="59"/>
  <c r="G578" i="59"/>
  <c r="F578" i="59"/>
  <c r="E578" i="59"/>
  <c r="E120" i="59"/>
  <c r="I296" i="59"/>
  <c r="F651" i="59"/>
  <c r="G651" i="59"/>
  <c r="F683" i="59"/>
  <c r="G683" i="59"/>
  <c r="F715" i="59"/>
  <c r="G715" i="59"/>
  <c r="F747" i="59"/>
  <c r="G747" i="59"/>
  <c r="F779" i="59"/>
  <c r="G779" i="59"/>
  <c r="G811" i="59"/>
  <c r="F811" i="59"/>
  <c r="F180" i="59"/>
  <c r="G549" i="59"/>
  <c r="H549" i="59"/>
  <c r="E549" i="59"/>
  <c r="E636" i="59"/>
  <c r="F636" i="59"/>
  <c r="F644" i="59"/>
  <c r="E644" i="59"/>
  <c r="E652" i="59"/>
  <c r="F652" i="59"/>
  <c r="E660" i="59"/>
  <c r="F660" i="59"/>
  <c r="E668" i="59"/>
  <c r="F668" i="59"/>
  <c r="F676" i="59"/>
  <c r="E676" i="59"/>
  <c r="E684" i="59"/>
  <c r="F684" i="59"/>
  <c r="E692" i="59"/>
  <c r="F692" i="59"/>
  <c r="E700" i="59"/>
  <c r="F700" i="59"/>
  <c r="F708" i="59"/>
  <c r="E708" i="59"/>
  <c r="E716" i="59"/>
  <c r="F716" i="59"/>
  <c r="E724" i="59"/>
  <c r="F724" i="59"/>
  <c r="E732" i="59"/>
  <c r="F732" i="59"/>
  <c r="F740" i="59"/>
  <c r="E740" i="59"/>
  <c r="E748" i="59"/>
  <c r="F748" i="59"/>
  <c r="E756" i="59"/>
  <c r="F756" i="59"/>
  <c r="E764" i="59"/>
  <c r="F764" i="59"/>
  <c r="F772" i="59"/>
  <c r="E772" i="59"/>
  <c r="E780" i="59"/>
  <c r="F780" i="59"/>
  <c r="E788" i="59"/>
  <c r="F788" i="59"/>
  <c r="E796" i="59"/>
  <c r="F796" i="59"/>
  <c r="F804" i="59"/>
  <c r="E804" i="59"/>
  <c r="F812" i="59"/>
  <c r="E812" i="59"/>
  <c r="E820" i="59"/>
  <c r="F820" i="59"/>
  <c r="G828" i="59"/>
  <c r="E828" i="59"/>
  <c r="I828" i="59"/>
  <c r="G860" i="59"/>
  <c r="I860" i="59"/>
  <c r="E860" i="59"/>
  <c r="G892" i="59"/>
  <c r="I892" i="59"/>
  <c r="E892" i="59"/>
  <c r="F966" i="59"/>
  <c r="G966" i="59"/>
  <c r="F971" i="59"/>
  <c r="I971" i="59"/>
  <c r="F1030" i="59"/>
  <c r="G1030" i="59"/>
  <c r="F1035" i="59"/>
  <c r="I1035" i="59"/>
  <c r="F1094" i="59"/>
  <c r="G1094" i="59"/>
  <c r="F1099" i="59"/>
  <c r="I1099" i="59"/>
  <c r="E1099" i="59"/>
  <c r="G1142" i="59"/>
  <c r="F1142" i="59"/>
  <c r="E1142" i="59"/>
  <c r="G1174" i="59"/>
  <c r="E1174" i="59"/>
  <c r="F1174" i="59"/>
  <c r="G1206" i="59"/>
  <c r="F1206" i="59"/>
  <c r="E1206" i="59"/>
  <c r="G1238" i="59"/>
  <c r="E1238" i="59"/>
  <c r="F1238" i="59"/>
  <c r="G1270" i="59"/>
  <c r="F1270" i="59"/>
  <c r="E1270" i="59"/>
  <c r="G1302" i="59"/>
  <c r="E1302" i="59"/>
  <c r="F1302" i="59"/>
  <c r="G1334" i="59"/>
  <c r="F1334" i="59"/>
  <c r="E1334" i="59"/>
  <c r="G1366" i="59"/>
  <c r="E1366" i="59"/>
  <c r="F1366" i="59"/>
  <c r="G1398" i="59"/>
  <c r="F1398" i="59"/>
  <c r="E1398" i="59"/>
  <c r="G1430" i="59"/>
  <c r="E1430" i="59"/>
  <c r="F1430" i="59"/>
  <c r="G1462" i="59"/>
  <c r="F1462" i="59"/>
  <c r="E1462" i="59"/>
  <c r="F1130" i="59"/>
  <c r="G1130" i="59"/>
  <c r="I1130" i="59"/>
  <c r="E1130" i="59"/>
  <c r="F1162" i="59"/>
  <c r="G1162" i="59"/>
  <c r="E1162" i="59"/>
  <c r="I1162" i="59"/>
  <c r="F1194" i="59"/>
  <c r="G1194" i="59"/>
  <c r="I1194" i="59"/>
  <c r="E1194" i="59"/>
  <c r="F1226" i="59"/>
  <c r="G1226" i="59"/>
  <c r="E1226" i="59"/>
  <c r="I1226" i="59"/>
  <c r="F1258" i="59"/>
  <c r="G1258" i="59"/>
  <c r="I1258" i="59"/>
  <c r="E1258" i="59"/>
  <c r="F1290" i="59"/>
  <c r="G1290" i="59"/>
  <c r="E1290" i="59"/>
  <c r="I1290" i="59"/>
  <c r="F1322" i="59"/>
  <c r="G1322" i="59"/>
  <c r="I1322" i="59"/>
  <c r="E1322" i="59"/>
  <c r="F1354" i="59"/>
  <c r="G1354" i="59"/>
  <c r="E1354" i="59"/>
  <c r="I1354" i="59"/>
  <c r="F1386" i="59"/>
  <c r="G1386" i="59"/>
  <c r="I1386" i="59"/>
  <c r="E1386" i="59"/>
  <c r="F1418" i="59"/>
  <c r="G1418" i="59"/>
  <c r="E1418" i="59"/>
  <c r="I1418" i="59"/>
  <c r="F1450" i="59"/>
  <c r="G1450" i="59"/>
  <c r="I1450" i="59"/>
  <c r="E1450" i="59"/>
  <c r="F1482" i="59"/>
  <c r="G1482" i="59"/>
  <c r="E1482" i="59"/>
  <c r="I1482" i="59"/>
  <c r="E541" i="59"/>
  <c r="F905" i="59"/>
  <c r="E1035" i="59"/>
  <c r="E1119" i="59"/>
  <c r="I1119" i="59"/>
  <c r="H1129" i="59"/>
  <c r="G1129" i="59"/>
  <c r="E1129" i="59"/>
  <c r="G1166" i="59"/>
  <c r="I1166" i="59"/>
  <c r="H1166" i="59"/>
  <c r="H1303" i="59"/>
  <c r="E1303" i="59"/>
  <c r="F1303" i="59"/>
  <c r="G1358" i="59"/>
  <c r="I1358" i="59"/>
  <c r="H1358" i="59"/>
  <c r="F1523" i="59"/>
  <c r="G1523" i="59"/>
  <c r="I1523" i="59"/>
  <c r="H1523" i="59"/>
  <c r="G1571" i="59"/>
  <c r="F1571" i="59"/>
  <c r="H1571" i="59"/>
  <c r="I1571" i="59"/>
  <c r="G1667" i="59"/>
  <c r="F1667" i="59"/>
  <c r="H1667" i="59"/>
  <c r="E1667" i="59"/>
  <c r="I1667" i="59"/>
  <c r="G1795" i="59"/>
  <c r="F1795" i="59"/>
  <c r="H1795" i="59"/>
  <c r="E1795" i="59"/>
  <c r="I1795" i="59"/>
  <c r="E1011" i="59"/>
  <c r="H1011" i="59"/>
  <c r="F1011" i="59"/>
  <c r="G1011" i="59"/>
  <c r="I1011" i="59"/>
  <c r="I1103" i="59"/>
  <c r="H1103" i="59"/>
  <c r="E1103" i="59"/>
  <c r="G1103" i="59"/>
  <c r="F1103" i="59"/>
  <c r="G1438" i="59"/>
  <c r="H1438" i="59"/>
  <c r="E1438" i="59"/>
  <c r="F1438" i="59"/>
  <c r="F875" i="59"/>
  <c r="H875" i="59"/>
  <c r="E875" i="59"/>
  <c r="I875" i="59"/>
  <c r="G875" i="59"/>
  <c r="I1223" i="59"/>
  <c r="E1223" i="59"/>
  <c r="G1223" i="59"/>
  <c r="F1223" i="59"/>
  <c r="I1453" i="59"/>
  <c r="G1453" i="59"/>
  <c r="F1453" i="59"/>
  <c r="H1453" i="59"/>
  <c r="I1469" i="59"/>
  <c r="F1469" i="59"/>
  <c r="G1469" i="59"/>
  <c r="H1469" i="59"/>
  <c r="I1528" i="59"/>
  <c r="H1528" i="59"/>
  <c r="E1528" i="59"/>
  <c r="G1528" i="59"/>
  <c r="F1528" i="59"/>
  <c r="I1656" i="59"/>
  <c r="H1656" i="59"/>
  <c r="E1656" i="59"/>
  <c r="G1656" i="59"/>
  <c r="F1656" i="59"/>
  <c r="I1784" i="59"/>
  <c r="H1784" i="59"/>
  <c r="E1784" i="59"/>
  <c r="G1784" i="59"/>
  <c r="F1784" i="59"/>
  <c r="F1916" i="59"/>
  <c r="G1916" i="59"/>
  <c r="H1916" i="59"/>
  <c r="E1916" i="59"/>
  <c r="I1916" i="59"/>
  <c r="F1980" i="59"/>
  <c r="G1980" i="59"/>
  <c r="H1980" i="59"/>
  <c r="E1980" i="59"/>
  <c r="I1980" i="59"/>
  <c r="G2076" i="59"/>
  <c r="F2076" i="59"/>
  <c r="H2076" i="59"/>
  <c r="E2076" i="59"/>
  <c r="I2076" i="59"/>
  <c r="G2268" i="59"/>
  <c r="F2268" i="59"/>
  <c r="H2268" i="59"/>
  <c r="E2268" i="59"/>
  <c r="I2268" i="59"/>
  <c r="F2460" i="59"/>
  <c r="G2460" i="59"/>
  <c r="H2460" i="59"/>
  <c r="E2460" i="59"/>
  <c r="I2460" i="59"/>
  <c r="F2620" i="59"/>
  <c r="G2620" i="59"/>
  <c r="H2620" i="59"/>
  <c r="E2620" i="59"/>
  <c r="I2620" i="59"/>
  <c r="E39" i="59"/>
  <c r="I39" i="59"/>
  <c r="I75" i="59"/>
  <c r="F75" i="59"/>
  <c r="G101" i="59"/>
  <c r="E101" i="59"/>
  <c r="I101" i="59"/>
  <c r="E180" i="59"/>
  <c r="I181" i="59"/>
  <c r="G181" i="59"/>
  <c r="F196" i="59"/>
  <c r="I196" i="59"/>
  <c r="E292" i="59"/>
  <c r="F292" i="59"/>
  <c r="I292" i="59"/>
  <c r="E104" i="59"/>
  <c r="G15" i="59"/>
  <c r="H22" i="59"/>
  <c r="H27" i="59"/>
  <c r="H35" i="59"/>
  <c r="H43" i="59"/>
  <c r="E42" i="59"/>
  <c r="E46" i="59"/>
  <c r="H67" i="59"/>
  <c r="E14" i="59"/>
  <c r="H18" i="59"/>
  <c r="E19" i="59"/>
  <c r="I19" i="59"/>
  <c r="F34" i="59"/>
  <c r="G34" i="59"/>
  <c r="G39" i="59"/>
  <c r="I51" i="59"/>
  <c r="E51" i="59"/>
  <c r="F58" i="59"/>
  <c r="G58" i="59"/>
  <c r="E58" i="59"/>
  <c r="I59" i="59"/>
  <c r="G59" i="59"/>
  <c r="G97" i="59"/>
  <c r="I97" i="59"/>
  <c r="E97" i="59"/>
  <c r="F97" i="59"/>
  <c r="G129" i="59"/>
  <c r="I129" i="59"/>
  <c r="E129" i="59"/>
  <c r="F129" i="59"/>
  <c r="I26" i="59"/>
  <c r="F63" i="59"/>
  <c r="G63" i="59"/>
  <c r="I71" i="59"/>
  <c r="E71" i="59"/>
  <c r="E98" i="59"/>
  <c r="F130" i="59"/>
  <c r="H130" i="59"/>
  <c r="G161" i="59"/>
  <c r="E169" i="59"/>
  <c r="F169" i="59"/>
  <c r="I169" i="59"/>
  <c r="F177" i="59"/>
  <c r="E149" i="59"/>
  <c r="F149" i="59"/>
  <c r="E156" i="59"/>
  <c r="H164" i="59"/>
  <c r="H68" i="59"/>
  <c r="H180" i="59"/>
  <c r="F181" i="59"/>
  <c r="G196" i="59"/>
  <c r="F207" i="59"/>
  <c r="G207" i="59"/>
  <c r="E223" i="59"/>
  <c r="G228" i="59"/>
  <c r="G239" i="59"/>
  <c r="F239" i="59"/>
  <c r="E255" i="59"/>
  <c r="G260" i="59"/>
  <c r="F271" i="59"/>
  <c r="G271" i="59"/>
  <c r="E287" i="59"/>
  <c r="G292" i="59"/>
  <c r="G331" i="59"/>
  <c r="I331" i="59"/>
  <c r="F331" i="59"/>
  <c r="E331" i="59"/>
  <c r="H94" i="59"/>
  <c r="G94" i="59"/>
  <c r="H104" i="59"/>
  <c r="F141" i="59"/>
  <c r="F160" i="59"/>
  <c r="H160" i="59"/>
  <c r="E176" i="59"/>
  <c r="I192" i="59"/>
  <c r="E203" i="59"/>
  <c r="H219" i="59"/>
  <c r="F240" i="59"/>
  <c r="E240" i="59"/>
  <c r="I251" i="59"/>
  <c r="G256" i="59"/>
  <c r="E267" i="59"/>
  <c r="H283" i="59"/>
  <c r="G303" i="59"/>
  <c r="E303" i="59"/>
  <c r="I303" i="59"/>
  <c r="G335" i="59"/>
  <c r="E335" i="59"/>
  <c r="I335" i="59"/>
  <c r="I89" i="59"/>
  <c r="I165" i="59"/>
  <c r="G165" i="59"/>
  <c r="I168" i="59"/>
  <c r="I173" i="59"/>
  <c r="G173" i="59"/>
  <c r="F204" i="59"/>
  <c r="I268" i="59"/>
  <c r="G268" i="59"/>
  <c r="I279" i="59"/>
  <c r="F291" i="59"/>
  <c r="H291" i="59"/>
  <c r="E306" i="59"/>
  <c r="G307" i="59"/>
  <c r="I307" i="59"/>
  <c r="H322" i="59"/>
  <c r="F323" i="59"/>
  <c r="E339" i="59"/>
  <c r="E346" i="59"/>
  <c r="F378" i="59"/>
  <c r="G378" i="59"/>
  <c r="F383" i="59"/>
  <c r="I383" i="59"/>
  <c r="I394" i="59"/>
  <c r="G399" i="59"/>
  <c r="F442" i="59"/>
  <c r="G442" i="59"/>
  <c r="F447" i="59"/>
  <c r="I447" i="59"/>
  <c r="I458" i="59"/>
  <c r="G463" i="59"/>
  <c r="G498" i="59"/>
  <c r="F498" i="59"/>
  <c r="E498" i="59"/>
  <c r="F121" i="59"/>
  <c r="I142" i="59"/>
  <c r="I220" i="59"/>
  <c r="G220" i="59"/>
  <c r="I231" i="59"/>
  <c r="F243" i="59"/>
  <c r="H243" i="59"/>
  <c r="H248" i="59"/>
  <c r="G295" i="59"/>
  <c r="H318" i="59"/>
  <c r="G318" i="59"/>
  <c r="I327" i="59"/>
  <c r="I342" i="59"/>
  <c r="I347" i="59"/>
  <c r="F347" i="59"/>
  <c r="E347" i="59"/>
  <c r="I358" i="59"/>
  <c r="I363" i="59"/>
  <c r="E363" i="59"/>
  <c r="F363" i="59"/>
  <c r="I374" i="59"/>
  <c r="I379" i="59"/>
  <c r="E379" i="59"/>
  <c r="F379" i="59"/>
  <c r="I390" i="59"/>
  <c r="I395" i="59"/>
  <c r="F395" i="59"/>
  <c r="E395" i="59"/>
  <c r="I406" i="59"/>
  <c r="I411" i="59"/>
  <c r="E411" i="59"/>
  <c r="F411" i="59"/>
  <c r="I422" i="59"/>
  <c r="I427" i="59"/>
  <c r="E427" i="59"/>
  <c r="F427" i="59"/>
  <c r="I438" i="59"/>
  <c r="I443" i="59"/>
  <c r="E443" i="59"/>
  <c r="F443" i="59"/>
  <c r="I454" i="59"/>
  <c r="I459" i="59"/>
  <c r="F459" i="59"/>
  <c r="E459" i="59"/>
  <c r="I470" i="59"/>
  <c r="F486" i="59"/>
  <c r="G486" i="59"/>
  <c r="I486" i="59"/>
  <c r="E486" i="59"/>
  <c r="F518" i="59"/>
  <c r="G518" i="59"/>
  <c r="E518" i="59"/>
  <c r="I518" i="59"/>
  <c r="H190" i="59"/>
  <c r="G190" i="59"/>
  <c r="I195" i="59"/>
  <c r="E259" i="59"/>
  <c r="I375" i="59"/>
  <c r="G375" i="59"/>
  <c r="H439" i="59"/>
  <c r="E447" i="59"/>
  <c r="E462" i="59"/>
  <c r="E467" i="59"/>
  <c r="H521" i="59"/>
  <c r="G521" i="59"/>
  <c r="F521" i="59"/>
  <c r="I542" i="59"/>
  <c r="F542" i="59"/>
  <c r="G542" i="59"/>
  <c r="F570" i="59"/>
  <c r="E585" i="59"/>
  <c r="E606" i="59"/>
  <c r="G626" i="59"/>
  <c r="F626" i="59"/>
  <c r="E626" i="59"/>
  <c r="I80" i="59"/>
  <c r="H264" i="59"/>
  <c r="F322" i="59"/>
  <c r="I359" i="59"/>
  <c r="G359" i="59"/>
  <c r="G402" i="59"/>
  <c r="I446" i="59"/>
  <c r="F451" i="59"/>
  <c r="G451" i="59"/>
  <c r="F483" i="59"/>
  <c r="H483" i="59"/>
  <c r="I501" i="59"/>
  <c r="G546" i="59"/>
  <c r="E546" i="59"/>
  <c r="F546" i="59"/>
  <c r="I578" i="59"/>
  <c r="H599" i="59"/>
  <c r="F599" i="59"/>
  <c r="E599" i="59"/>
  <c r="F614" i="59"/>
  <c r="G614" i="59"/>
  <c r="I614" i="59"/>
  <c r="E614" i="59"/>
  <c r="H120" i="59"/>
  <c r="H174" i="59"/>
  <c r="G174" i="59"/>
  <c r="I263" i="59"/>
  <c r="I300" i="59"/>
  <c r="G300" i="59"/>
  <c r="G494" i="59"/>
  <c r="H494" i="59"/>
  <c r="E506" i="59"/>
  <c r="G517" i="59"/>
  <c r="I530" i="59"/>
  <c r="H554" i="59"/>
  <c r="E558" i="59"/>
  <c r="F594" i="59"/>
  <c r="H594" i="59"/>
  <c r="E643" i="59"/>
  <c r="I651" i="59"/>
  <c r="I652" i="59"/>
  <c r="F659" i="59"/>
  <c r="G659" i="59"/>
  <c r="E675" i="59"/>
  <c r="I683" i="59"/>
  <c r="I684" i="59"/>
  <c r="F691" i="59"/>
  <c r="G691" i="59"/>
  <c r="E707" i="59"/>
  <c r="I715" i="59"/>
  <c r="I716" i="59"/>
  <c r="F723" i="59"/>
  <c r="G723" i="59"/>
  <c r="E739" i="59"/>
  <c r="I747" i="59"/>
  <c r="I748" i="59"/>
  <c r="F755" i="59"/>
  <c r="G755" i="59"/>
  <c r="E771" i="59"/>
  <c r="I779" i="59"/>
  <c r="I780" i="59"/>
  <c r="F787" i="59"/>
  <c r="G787" i="59"/>
  <c r="E803" i="59"/>
  <c r="I811" i="59"/>
  <c r="I812" i="59"/>
  <c r="F819" i="59"/>
  <c r="G819" i="59"/>
  <c r="G840" i="59"/>
  <c r="I840" i="59"/>
  <c r="E840" i="59"/>
  <c r="F840" i="59"/>
  <c r="G872" i="59"/>
  <c r="I872" i="59"/>
  <c r="E872" i="59"/>
  <c r="F872" i="59"/>
  <c r="G904" i="59"/>
  <c r="I904" i="59"/>
  <c r="E904" i="59"/>
  <c r="F904" i="59"/>
  <c r="I275" i="59"/>
  <c r="E351" i="59"/>
  <c r="I370" i="59"/>
  <c r="I490" i="59"/>
  <c r="I537" i="59"/>
  <c r="F551" i="59"/>
  <c r="G551" i="59"/>
  <c r="I629" i="59"/>
  <c r="G636" i="59"/>
  <c r="G644" i="59"/>
  <c r="G652" i="59"/>
  <c r="G660" i="59"/>
  <c r="G668" i="59"/>
  <c r="G676" i="59"/>
  <c r="G684" i="59"/>
  <c r="G692" i="59"/>
  <c r="G700" i="59"/>
  <c r="G708" i="59"/>
  <c r="G716" i="59"/>
  <c r="G724" i="59"/>
  <c r="G732" i="59"/>
  <c r="G740" i="59"/>
  <c r="G748" i="59"/>
  <c r="G756" i="59"/>
  <c r="G764" i="59"/>
  <c r="G772" i="59"/>
  <c r="G780" i="59"/>
  <c r="G788" i="59"/>
  <c r="G796" i="59"/>
  <c r="G804" i="59"/>
  <c r="G812" i="59"/>
  <c r="G820" i="59"/>
  <c r="F430" i="59"/>
  <c r="I510" i="59"/>
  <c r="I586" i="59"/>
  <c r="I618" i="59"/>
  <c r="E664" i="59"/>
  <c r="G671" i="59"/>
  <c r="H696" i="59"/>
  <c r="I735" i="59"/>
  <c r="F760" i="59"/>
  <c r="G760" i="59"/>
  <c r="E792" i="59"/>
  <c r="G799" i="59"/>
  <c r="H824" i="59"/>
  <c r="F841" i="59"/>
  <c r="H841" i="59"/>
  <c r="G857" i="59"/>
  <c r="I889" i="59"/>
  <c r="F950" i="59"/>
  <c r="G950" i="59"/>
  <c r="F955" i="59"/>
  <c r="I955" i="59"/>
  <c r="I966" i="59"/>
  <c r="G971" i="59"/>
  <c r="F1014" i="59"/>
  <c r="G1014" i="59"/>
  <c r="F1019" i="59"/>
  <c r="I1019" i="59"/>
  <c r="E1019" i="59"/>
  <c r="I1030" i="59"/>
  <c r="G1035" i="59"/>
  <c r="F1078" i="59"/>
  <c r="G1078" i="59"/>
  <c r="F1083" i="59"/>
  <c r="I1083" i="59"/>
  <c r="E1083" i="59"/>
  <c r="I1094" i="59"/>
  <c r="G1099" i="59"/>
  <c r="H1158" i="59"/>
  <c r="H1190" i="59"/>
  <c r="H1222" i="59"/>
  <c r="H1254" i="59"/>
  <c r="H1286" i="59"/>
  <c r="H1318" i="59"/>
  <c r="H1350" i="59"/>
  <c r="H1382" i="59"/>
  <c r="H1414" i="59"/>
  <c r="H1446" i="59"/>
  <c r="H1478" i="59"/>
  <c r="G489" i="59"/>
  <c r="I489" i="59"/>
  <c r="F505" i="59"/>
  <c r="I505" i="59"/>
  <c r="E522" i="59"/>
  <c r="E617" i="59"/>
  <c r="I663" i="59"/>
  <c r="F688" i="59"/>
  <c r="G688" i="59"/>
  <c r="E720" i="59"/>
  <c r="G727" i="59"/>
  <c r="H752" i="59"/>
  <c r="I791" i="59"/>
  <c r="F816" i="59"/>
  <c r="G816" i="59"/>
  <c r="I407" i="59"/>
  <c r="G407" i="59"/>
  <c r="F526" i="59"/>
  <c r="H541" i="59"/>
  <c r="I622" i="59"/>
  <c r="F648" i="59"/>
  <c r="G648" i="59"/>
  <c r="H712" i="59"/>
  <c r="G743" i="59"/>
  <c r="H776" i="59"/>
  <c r="G827" i="59"/>
  <c r="I827" i="59"/>
  <c r="F832" i="59"/>
  <c r="G853" i="59"/>
  <c r="F885" i="59"/>
  <c r="F889" i="59"/>
  <c r="E901" i="59"/>
  <c r="F963" i="59"/>
  <c r="I986" i="59"/>
  <c r="F991" i="59"/>
  <c r="G991" i="59"/>
  <c r="I1006" i="59"/>
  <c r="E1027" i="59"/>
  <c r="E1114" i="59"/>
  <c r="G1114" i="59"/>
  <c r="G1119" i="59"/>
  <c r="I1129" i="59"/>
  <c r="I1170" i="59"/>
  <c r="G1193" i="59"/>
  <c r="H1193" i="59"/>
  <c r="I1193" i="59"/>
  <c r="G1293" i="59"/>
  <c r="F1293" i="59"/>
  <c r="H1293" i="59"/>
  <c r="E1294" i="59"/>
  <c r="G1303" i="59"/>
  <c r="I1362" i="59"/>
  <c r="E1431" i="59"/>
  <c r="F1555" i="59"/>
  <c r="G1555" i="59"/>
  <c r="I1555" i="59"/>
  <c r="H1555" i="59"/>
  <c r="G1603" i="59"/>
  <c r="F1603" i="59"/>
  <c r="H1603" i="59"/>
  <c r="I1603" i="59"/>
  <c r="G1635" i="59"/>
  <c r="F1635" i="59"/>
  <c r="H1635" i="59"/>
  <c r="E1635" i="59"/>
  <c r="I1635" i="59"/>
  <c r="G1763" i="59"/>
  <c r="F1763" i="59"/>
  <c r="H1763" i="59"/>
  <c r="E1763" i="59"/>
  <c r="I1763" i="59"/>
  <c r="H807" i="59"/>
  <c r="G807" i="59"/>
  <c r="E807" i="59"/>
  <c r="I807" i="59"/>
  <c r="H926" i="59"/>
  <c r="G926" i="59"/>
  <c r="E926" i="59"/>
  <c r="I926" i="59"/>
  <c r="F1437" i="59"/>
  <c r="G1437" i="59"/>
  <c r="I1437" i="59"/>
  <c r="H1437" i="59"/>
  <c r="E1500" i="59"/>
  <c r="F1500" i="59"/>
  <c r="H1500" i="59"/>
  <c r="G1500" i="59"/>
  <c r="E1516" i="59"/>
  <c r="F1516" i="59"/>
  <c r="H1516" i="59"/>
  <c r="G1516" i="59"/>
  <c r="E1532" i="59"/>
  <c r="F1532" i="59"/>
  <c r="H1532" i="59"/>
  <c r="G1532" i="59"/>
  <c r="F1548" i="59"/>
  <c r="E1548" i="59"/>
  <c r="H1548" i="59"/>
  <c r="G1548" i="59"/>
  <c r="E1564" i="59"/>
  <c r="F1564" i="59"/>
  <c r="H1564" i="59"/>
  <c r="G1564" i="59"/>
  <c r="E1580" i="59"/>
  <c r="F1580" i="59"/>
  <c r="H1580" i="59"/>
  <c r="G1580" i="59"/>
  <c r="E1596" i="59"/>
  <c r="F1596" i="59"/>
  <c r="H1596" i="59"/>
  <c r="G1596" i="59"/>
  <c r="F1612" i="59"/>
  <c r="E1612" i="59"/>
  <c r="H1612" i="59"/>
  <c r="G1612" i="59"/>
  <c r="E1628" i="59"/>
  <c r="F1628" i="59"/>
  <c r="H1628" i="59"/>
  <c r="G1628" i="59"/>
  <c r="E1644" i="59"/>
  <c r="F1644" i="59"/>
  <c r="H1644" i="59"/>
  <c r="I1644" i="59"/>
  <c r="G1644" i="59"/>
  <c r="E1660" i="59"/>
  <c r="F1660" i="59"/>
  <c r="H1660" i="59"/>
  <c r="G1660" i="59"/>
  <c r="E1676" i="59"/>
  <c r="F1676" i="59"/>
  <c r="H1676" i="59"/>
  <c r="I1676" i="59"/>
  <c r="G1676" i="59"/>
  <c r="E1692" i="59"/>
  <c r="F1692" i="59"/>
  <c r="H1692" i="59"/>
  <c r="G1692" i="59"/>
  <c r="E1708" i="59"/>
  <c r="F1708" i="59"/>
  <c r="H1708" i="59"/>
  <c r="I1708" i="59"/>
  <c r="G1708" i="59"/>
  <c r="E1724" i="59"/>
  <c r="F1724" i="59"/>
  <c r="H1724" i="59"/>
  <c r="G1724" i="59"/>
  <c r="F1740" i="59"/>
  <c r="E1740" i="59"/>
  <c r="H1740" i="59"/>
  <c r="I1740" i="59"/>
  <c r="G1740" i="59"/>
  <c r="E1756" i="59"/>
  <c r="F1756" i="59"/>
  <c r="H1756" i="59"/>
  <c r="G1756" i="59"/>
  <c r="E1772" i="59"/>
  <c r="F1772" i="59"/>
  <c r="H1772" i="59"/>
  <c r="I1772" i="59"/>
  <c r="G1772" i="59"/>
  <c r="E1788" i="59"/>
  <c r="F1788" i="59"/>
  <c r="H1788" i="59"/>
  <c r="G1788" i="59"/>
  <c r="E1804" i="59"/>
  <c r="F1804" i="59"/>
  <c r="H1804" i="59"/>
  <c r="I1804" i="59"/>
  <c r="G1804" i="59"/>
  <c r="E1820" i="59"/>
  <c r="F1820" i="59"/>
  <c r="H1820" i="59"/>
  <c r="G1820" i="59"/>
  <c r="G1836" i="59"/>
  <c r="I1836" i="59"/>
  <c r="E1836" i="59"/>
  <c r="H1836" i="59"/>
  <c r="F1836" i="59"/>
  <c r="F2044" i="59"/>
  <c r="G2044" i="59"/>
  <c r="H2044" i="59"/>
  <c r="E2044" i="59"/>
  <c r="I2044" i="59"/>
  <c r="G2140" i="59"/>
  <c r="F2140" i="59"/>
  <c r="H2140" i="59"/>
  <c r="E2140" i="59"/>
  <c r="I2140" i="59"/>
  <c r="F2236" i="59"/>
  <c r="G2236" i="59"/>
  <c r="H2236" i="59"/>
  <c r="E2236" i="59"/>
  <c r="I2236" i="59"/>
  <c r="F2332" i="59"/>
  <c r="G2332" i="59"/>
  <c r="H2332" i="59"/>
  <c r="E2332" i="59"/>
  <c r="I2332" i="59"/>
  <c r="F2428" i="59"/>
  <c r="G2428" i="59"/>
  <c r="H2428" i="59"/>
  <c r="E2428" i="59"/>
  <c r="I2428" i="59"/>
  <c r="F2524" i="59"/>
  <c r="G2524" i="59"/>
  <c r="H2524" i="59"/>
  <c r="E2524" i="59"/>
  <c r="I2524" i="59"/>
  <c r="F7" i="59"/>
  <c r="I7" i="59"/>
  <c r="E7" i="59"/>
  <c r="E47" i="59"/>
  <c r="I47" i="59"/>
  <c r="G85" i="59"/>
  <c r="I85" i="59"/>
  <c r="E85" i="59"/>
  <c r="G117" i="59"/>
  <c r="I117" i="59"/>
  <c r="E117" i="59"/>
  <c r="F114" i="59"/>
  <c r="H114" i="59"/>
  <c r="F148" i="59"/>
  <c r="G148" i="59"/>
  <c r="G189" i="59"/>
  <c r="I189" i="59"/>
  <c r="F189" i="59"/>
  <c r="E189" i="59"/>
  <c r="H76" i="59"/>
  <c r="I76" i="59"/>
  <c r="E181" i="59"/>
  <c r="E212" i="59"/>
  <c r="I212" i="59"/>
  <c r="F212" i="59"/>
  <c r="E244" i="59"/>
  <c r="F244" i="59"/>
  <c r="I244" i="59"/>
  <c r="E276" i="59"/>
  <c r="I276" i="59"/>
  <c r="F276" i="59"/>
  <c r="E157" i="59"/>
  <c r="F185" i="59"/>
  <c r="G185" i="59"/>
  <c r="E192" i="59"/>
  <c r="F224" i="59"/>
  <c r="E224" i="59"/>
  <c r="E251" i="59"/>
  <c r="F288" i="59"/>
  <c r="E288" i="59"/>
  <c r="F268" i="59"/>
  <c r="E323" i="59"/>
  <c r="F362" i="59"/>
  <c r="G362" i="59"/>
  <c r="F367" i="59"/>
  <c r="I367" i="59"/>
  <c r="E394" i="59"/>
  <c r="F426" i="59"/>
  <c r="G426" i="59"/>
  <c r="F431" i="59"/>
  <c r="I431" i="59"/>
  <c r="E458" i="59"/>
  <c r="E196" i="59"/>
  <c r="F220" i="59"/>
  <c r="E284" i="59"/>
  <c r="H334" i="59"/>
  <c r="G334" i="59"/>
  <c r="E342" i="59"/>
  <c r="E358" i="59"/>
  <c r="E374" i="59"/>
  <c r="E390" i="59"/>
  <c r="E406" i="59"/>
  <c r="E422" i="59"/>
  <c r="E438" i="59"/>
  <c r="E454" i="59"/>
  <c r="E470" i="59"/>
  <c r="G550" i="59"/>
  <c r="F550" i="59"/>
  <c r="I550" i="59"/>
  <c r="E550" i="59"/>
  <c r="G582" i="59"/>
  <c r="F582" i="59"/>
  <c r="I582" i="59"/>
  <c r="E582" i="59"/>
  <c r="E190" i="59"/>
  <c r="E195" i="59"/>
  <c r="F375" i="59"/>
  <c r="G485" i="59"/>
  <c r="H485" i="59"/>
  <c r="I538" i="59"/>
  <c r="G538" i="59"/>
  <c r="E538" i="59"/>
  <c r="H553" i="59"/>
  <c r="F553" i="59"/>
  <c r="G553" i="59"/>
  <c r="I574" i="59"/>
  <c r="F574" i="59"/>
  <c r="G574" i="59"/>
  <c r="F602" i="59"/>
  <c r="F306" i="59"/>
  <c r="F359" i="59"/>
  <c r="E431" i="59"/>
  <c r="E446" i="59"/>
  <c r="E451" i="59"/>
  <c r="G473" i="59"/>
  <c r="F473" i="59"/>
  <c r="E473" i="59"/>
  <c r="I474" i="59"/>
  <c r="G474" i="59"/>
  <c r="G478" i="59"/>
  <c r="F478" i="59"/>
  <c r="E501" i="59"/>
  <c r="H567" i="59"/>
  <c r="E567" i="59"/>
  <c r="F567" i="59"/>
  <c r="E174" i="59"/>
  <c r="F300" i="59"/>
  <c r="F635" i="59"/>
  <c r="G635" i="59"/>
  <c r="E651" i="59"/>
  <c r="F667" i="59"/>
  <c r="G667" i="59"/>
  <c r="E683" i="59"/>
  <c r="F699" i="59"/>
  <c r="G699" i="59"/>
  <c r="E715" i="59"/>
  <c r="F731" i="59"/>
  <c r="G731" i="59"/>
  <c r="E747" i="59"/>
  <c r="F763" i="59"/>
  <c r="G763" i="59"/>
  <c r="E779" i="59"/>
  <c r="I788" i="59"/>
  <c r="F795" i="59"/>
  <c r="G795" i="59"/>
  <c r="E811" i="59"/>
  <c r="I820" i="59"/>
  <c r="G275" i="59"/>
  <c r="E415" i="59"/>
  <c r="G537" i="59"/>
  <c r="E537" i="59"/>
  <c r="F549" i="59"/>
  <c r="E551" i="59"/>
  <c r="E629" i="59"/>
  <c r="G844" i="59"/>
  <c r="I844" i="59"/>
  <c r="E844" i="59"/>
  <c r="G876" i="59"/>
  <c r="I876" i="59"/>
  <c r="E876" i="59"/>
  <c r="G908" i="59"/>
  <c r="I908" i="59"/>
  <c r="E908" i="59"/>
  <c r="E760" i="59"/>
  <c r="E857" i="59"/>
  <c r="F934" i="59"/>
  <c r="G934" i="59"/>
  <c r="I939" i="59"/>
  <c r="F939" i="59"/>
  <c r="E939" i="59"/>
  <c r="E966" i="59"/>
  <c r="F998" i="59"/>
  <c r="G998" i="59"/>
  <c r="I1003" i="59"/>
  <c r="F1003" i="59"/>
  <c r="E1003" i="59"/>
  <c r="E1030" i="59"/>
  <c r="F1062" i="59"/>
  <c r="G1062" i="59"/>
  <c r="I1067" i="59"/>
  <c r="F1067" i="59"/>
  <c r="E1067" i="59"/>
  <c r="E1094" i="59"/>
  <c r="F1126" i="59"/>
  <c r="G1126" i="59"/>
  <c r="G1158" i="59"/>
  <c r="E1158" i="59"/>
  <c r="F1158" i="59"/>
  <c r="G1190" i="59"/>
  <c r="E1190" i="59"/>
  <c r="F1190" i="59"/>
  <c r="G1222" i="59"/>
  <c r="E1222" i="59"/>
  <c r="F1222" i="59"/>
  <c r="G1254" i="59"/>
  <c r="E1254" i="59"/>
  <c r="F1254" i="59"/>
  <c r="G1286" i="59"/>
  <c r="E1286" i="59"/>
  <c r="F1286" i="59"/>
  <c r="G1318" i="59"/>
  <c r="E1318" i="59"/>
  <c r="F1318" i="59"/>
  <c r="G1350" i="59"/>
  <c r="E1350" i="59"/>
  <c r="F1350" i="59"/>
  <c r="G1382" i="59"/>
  <c r="E1382" i="59"/>
  <c r="F1382" i="59"/>
  <c r="G1414" i="59"/>
  <c r="E1414" i="59"/>
  <c r="F1414" i="59"/>
  <c r="G1446" i="59"/>
  <c r="F1446" i="59"/>
  <c r="E1446" i="59"/>
  <c r="G1478" i="59"/>
  <c r="E1478" i="59"/>
  <c r="F1478" i="59"/>
  <c r="E489" i="59"/>
  <c r="E688" i="59"/>
  <c r="E816" i="59"/>
  <c r="G914" i="59"/>
  <c r="F914" i="59"/>
  <c r="H919" i="59"/>
  <c r="G930" i="59"/>
  <c r="F930" i="59"/>
  <c r="H935" i="59"/>
  <c r="G946" i="59"/>
  <c r="F946" i="59"/>
  <c r="H951" i="59"/>
  <c r="G962" i="59"/>
  <c r="F962" i="59"/>
  <c r="H967" i="59"/>
  <c r="G978" i="59"/>
  <c r="F978" i="59"/>
  <c r="H983" i="59"/>
  <c r="G994" i="59"/>
  <c r="F994" i="59"/>
  <c r="H999" i="59"/>
  <c r="G1010" i="59"/>
  <c r="F1010" i="59"/>
  <c r="H1015" i="59"/>
  <c r="G1026" i="59"/>
  <c r="F1026" i="59"/>
  <c r="H1031" i="59"/>
  <c r="G1042" i="59"/>
  <c r="F1042" i="59"/>
  <c r="H1047" i="59"/>
  <c r="G1058" i="59"/>
  <c r="F1058" i="59"/>
  <c r="H1063" i="59"/>
  <c r="G1074" i="59"/>
  <c r="F1074" i="59"/>
  <c r="H1079" i="59"/>
  <c r="G1090" i="59"/>
  <c r="F1090" i="59"/>
  <c r="H1095" i="59"/>
  <c r="G1106" i="59"/>
  <c r="F1106" i="59"/>
  <c r="H1111" i="59"/>
  <c r="G1122" i="59"/>
  <c r="F1122" i="59"/>
  <c r="H1127" i="59"/>
  <c r="F1146" i="59"/>
  <c r="G1146" i="59"/>
  <c r="E1146" i="59"/>
  <c r="I1146" i="59"/>
  <c r="F1178" i="59"/>
  <c r="G1178" i="59"/>
  <c r="I1178" i="59"/>
  <c r="E1178" i="59"/>
  <c r="F1210" i="59"/>
  <c r="G1210" i="59"/>
  <c r="E1210" i="59"/>
  <c r="I1210" i="59"/>
  <c r="F1242" i="59"/>
  <c r="G1242" i="59"/>
  <c r="E1242" i="59"/>
  <c r="I1242" i="59"/>
  <c r="F1274" i="59"/>
  <c r="G1274" i="59"/>
  <c r="E1274" i="59"/>
  <c r="I1274" i="59"/>
  <c r="F1306" i="59"/>
  <c r="G1306" i="59"/>
  <c r="I1306" i="59"/>
  <c r="E1306" i="59"/>
  <c r="F1338" i="59"/>
  <c r="G1338" i="59"/>
  <c r="E1338" i="59"/>
  <c r="I1338" i="59"/>
  <c r="F1370" i="59"/>
  <c r="G1370" i="59"/>
  <c r="E1370" i="59"/>
  <c r="I1370" i="59"/>
  <c r="F1402" i="59"/>
  <c r="G1402" i="59"/>
  <c r="E1402" i="59"/>
  <c r="I1402" i="59"/>
  <c r="F1434" i="59"/>
  <c r="G1434" i="59"/>
  <c r="E1434" i="59"/>
  <c r="I1434" i="59"/>
  <c r="F1466" i="59"/>
  <c r="G1466" i="59"/>
  <c r="E1466" i="59"/>
  <c r="I1466" i="59"/>
  <c r="F407" i="59"/>
  <c r="E648" i="59"/>
  <c r="E827" i="59"/>
  <c r="F869" i="59"/>
  <c r="F873" i="59"/>
  <c r="E885" i="59"/>
  <c r="H901" i="59"/>
  <c r="G901" i="59"/>
  <c r="H963" i="59"/>
  <c r="E971" i="59"/>
  <c r="E986" i="59"/>
  <c r="E991" i="59"/>
  <c r="I1027" i="59"/>
  <c r="G1027" i="59"/>
  <c r="E1091" i="59"/>
  <c r="H1091" i="59"/>
  <c r="F1119" i="59"/>
  <c r="G1165" i="59"/>
  <c r="F1165" i="59"/>
  <c r="I1165" i="59"/>
  <c r="F1166" i="59"/>
  <c r="E1193" i="59"/>
  <c r="I1229" i="59"/>
  <c r="I1230" i="59"/>
  <c r="G1230" i="59"/>
  <c r="E1230" i="59"/>
  <c r="G1234" i="59"/>
  <c r="F1234" i="59"/>
  <c r="E1239" i="59"/>
  <c r="H1294" i="59"/>
  <c r="G1298" i="59"/>
  <c r="F1298" i="59"/>
  <c r="I1298" i="59"/>
  <c r="G1321" i="59"/>
  <c r="H1321" i="59"/>
  <c r="F1321" i="59"/>
  <c r="G1357" i="59"/>
  <c r="I1357" i="59"/>
  <c r="F1358" i="59"/>
  <c r="I1431" i="59"/>
  <c r="E1491" i="59"/>
  <c r="G1507" i="59"/>
  <c r="F1507" i="59"/>
  <c r="H1507" i="59"/>
  <c r="I1507" i="59"/>
  <c r="E1539" i="59"/>
  <c r="F1587" i="59"/>
  <c r="G1587" i="59"/>
  <c r="I1587" i="59"/>
  <c r="H1587" i="59"/>
  <c r="E1619" i="59"/>
  <c r="G1731" i="59"/>
  <c r="F1731" i="59"/>
  <c r="H1731" i="59"/>
  <c r="E1731" i="59"/>
  <c r="I1731" i="59"/>
  <c r="H386" i="59"/>
  <c r="G386" i="59"/>
  <c r="E386" i="59"/>
  <c r="I386" i="59"/>
  <c r="E399" i="59"/>
  <c r="I419" i="59"/>
  <c r="E955" i="59"/>
  <c r="H1273" i="59"/>
  <c r="G1273" i="59"/>
  <c r="F1273" i="59"/>
  <c r="E1273" i="59"/>
  <c r="I1273" i="59"/>
  <c r="G1442" i="59"/>
  <c r="F1442" i="59"/>
  <c r="H1442" i="59"/>
  <c r="I1442" i="59"/>
  <c r="I1283" i="59"/>
  <c r="G1283" i="59"/>
  <c r="H1283" i="59"/>
  <c r="E1283" i="59"/>
  <c r="F1283" i="59"/>
  <c r="F1357" i="59"/>
  <c r="F1362" i="59"/>
  <c r="E1453" i="59"/>
  <c r="E1469" i="59"/>
  <c r="F1503" i="59"/>
  <c r="F1631" i="59"/>
  <c r="F1759" i="59"/>
  <c r="F1884" i="59"/>
  <c r="G1884" i="59"/>
  <c r="H1884" i="59"/>
  <c r="E1884" i="59"/>
  <c r="I1884" i="59"/>
  <c r="F1948" i="59"/>
  <c r="G1948" i="59"/>
  <c r="H1948" i="59"/>
  <c r="E1948" i="59"/>
  <c r="I1948" i="59"/>
  <c r="F2108" i="59"/>
  <c r="G2108" i="59"/>
  <c r="H2108" i="59"/>
  <c r="E2108" i="59"/>
  <c r="I2108" i="59"/>
  <c r="F2300" i="59"/>
  <c r="G2300" i="59"/>
  <c r="H2300" i="59"/>
  <c r="E2300" i="59"/>
  <c r="I2300" i="59"/>
  <c r="F2492" i="59"/>
  <c r="G2492" i="59"/>
  <c r="H2492" i="59"/>
  <c r="E2492" i="59"/>
  <c r="I2492" i="59"/>
  <c r="F2588" i="59"/>
  <c r="G2588" i="59"/>
  <c r="H2588" i="59"/>
  <c r="E2588" i="59"/>
  <c r="I2588" i="59"/>
  <c r="F1515" i="59"/>
  <c r="G1515" i="59"/>
  <c r="G1547" i="59"/>
  <c r="F1547" i="59"/>
  <c r="F1579" i="59"/>
  <c r="G1579" i="59"/>
  <c r="G1611" i="59"/>
  <c r="F1611" i="59"/>
  <c r="F1643" i="59"/>
  <c r="G1643" i="59"/>
  <c r="F1675" i="59"/>
  <c r="G1675" i="59"/>
  <c r="F1707" i="59"/>
  <c r="G1707" i="59"/>
  <c r="G1739" i="59"/>
  <c r="F1739" i="59"/>
  <c r="F1771" i="59"/>
  <c r="G1771" i="59"/>
  <c r="F1803" i="59"/>
  <c r="G1803" i="59"/>
  <c r="F1835" i="59"/>
  <c r="G1835" i="59"/>
  <c r="G575" i="59"/>
  <c r="H1209" i="59"/>
  <c r="G1209" i="59"/>
  <c r="F1255" i="59"/>
  <c r="H1255" i="59"/>
  <c r="G1309" i="59"/>
  <c r="F1309" i="59"/>
  <c r="E1309" i="59"/>
  <c r="I1310" i="59"/>
  <c r="G1310" i="59"/>
  <c r="F1314" i="59"/>
  <c r="G1314" i="59"/>
  <c r="G1851" i="59"/>
  <c r="H1851" i="59"/>
  <c r="E1857" i="59"/>
  <c r="F1857" i="59"/>
  <c r="I1857" i="59"/>
  <c r="E1889" i="59"/>
  <c r="F1889" i="59"/>
  <c r="I1889" i="59"/>
  <c r="I1917" i="59"/>
  <c r="E1921" i="59"/>
  <c r="F1921" i="59"/>
  <c r="I1921" i="59"/>
  <c r="E1953" i="59"/>
  <c r="F1953" i="59"/>
  <c r="I1953" i="59"/>
  <c r="E1985" i="59"/>
  <c r="F1985" i="59"/>
  <c r="I1985" i="59"/>
  <c r="E2017" i="59"/>
  <c r="F2017" i="59"/>
  <c r="I2017" i="59"/>
  <c r="E2049" i="59"/>
  <c r="F2049" i="59"/>
  <c r="I2049" i="59"/>
  <c r="E2081" i="59"/>
  <c r="F2081" i="59"/>
  <c r="I2081" i="59"/>
  <c r="E2113" i="59"/>
  <c r="F2113" i="59"/>
  <c r="I2113" i="59"/>
  <c r="E2145" i="59"/>
  <c r="F2145" i="59"/>
  <c r="I2145" i="59"/>
  <c r="E2177" i="59"/>
  <c r="F2177" i="59"/>
  <c r="I2177" i="59"/>
  <c r="E2209" i="59"/>
  <c r="F2209" i="59"/>
  <c r="I2209" i="59"/>
  <c r="E2241" i="59"/>
  <c r="F2241" i="59"/>
  <c r="I2241" i="59"/>
  <c r="E2273" i="59"/>
  <c r="F2273" i="59"/>
  <c r="I2273" i="59"/>
  <c r="E2305" i="59"/>
  <c r="F2305" i="59"/>
  <c r="I2305" i="59"/>
  <c r="E2337" i="59"/>
  <c r="F2337" i="59"/>
  <c r="I2337" i="59"/>
  <c r="E2369" i="59"/>
  <c r="I2369" i="59"/>
  <c r="F2369" i="59"/>
  <c r="E2401" i="59"/>
  <c r="F2401" i="59"/>
  <c r="I2401" i="59"/>
  <c r="E2433" i="59"/>
  <c r="I2433" i="59"/>
  <c r="F2433" i="59"/>
  <c r="E2465" i="59"/>
  <c r="F2465" i="59"/>
  <c r="I2465" i="59"/>
  <c r="E2497" i="59"/>
  <c r="I2497" i="59"/>
  <c r="F2497" i="59"/>
  <c r="E2529" i="59"/>
  <c r="F2529" i="59"/>
  <c r="I2529" i="59"/>
  <c r="E2561" i="59"/>
  <c r="I2561" i="59"/>
  <c r="F2561" i="59"/>
  <c r="E2593" i="59"/>
  <c r="F2593" i="59"/>
  <c r="I2593" i="59"/>
  <c r="E2625" i="59"/>
  <c r="I2625" i="59"/>
  <c r="F2625" i="59"/>
  <c r="I2652" i="59"/>
  <c r="E2657" i="59"/>
  <c r="F2657" i="59"/>
  <c r="I2657" i="59"/>
  <c r="I2684" i="59"/>
  <c r="E2689" i="59"/>
  <c r="I2689" i="59"/>
  <c r="F2689" i="59"/>
  <c r="I2716" i="59"/>
  <c r="E2721" i="59"/>
  <c r="F2721" i="59"/>
  <c r="I2721" i="59"/>
  <c r="I2748" i="59"/>
  <c r="E2753" i="59"/>
  <c r="I2753" i="59"/>
  <c r="F2753" i="59"/>
  <c r="I2780" i="59"/>
  <c r="E2785" i="59"/>
  <c r="F2785" i="59"/>
  <c r="I2785" i="59"/>
  <c r="I2812" i="59"/>
  <c r="E2817" i="59"/>
  <c r="I2817" i="59"/>
  <c r="F2817" i="59"/>
  <c r="I2844" i="59"/>
  <c r="E2849" i="59"/>
  <c r="F2849" i="59"/>
  <c r="I2849" i="59"/>
  <c r="I2876" i="59"/>
  <c r="E2881" i="59"/>
  <c r="I2881" i="59"/>
  <c r="F2881" i="59"/>
  <c r="I2908" i="59"/>
  <c r="E2913" i="59"/>
  <c r="F2913" i="59"/>
  <c r="I2913" i="59"/>
  <c r="I2940" i="59"/>
  <c r="E2945" i="59"/>
  <c r="I2945" i="59"/>
  <c r="F2945" i="59"/>
  <c r="I11" i="59"/>
  <c r="G11" i="59"/>
  <c r="I647" i="59"/>
  <c r="H863" i="59"/>
  <c r="E895" i="59"/>
  <c r="I915" i="59"/>
  <c r="G915" i="59"/>
  <c r="F1007" i="59"/>
  <c r="G1007" i="59"/>
  <c r="I1043" i="59"/>
  <c r="G1043" i="59"/>
  <c r="I1202" i="59"/>
  <c r="E1261" i="59"/>
  <c r="E1277" i="59"/>
  <c r="F1342" i="59"/>
  <c r="F1351" i="59"/>
  <c r="G1351" i="59"/>
  <c r="I1559" i="59"/>
  <c r="F1584" i="59"/>
  <c r="G1584" i="59"/>
  <c r="I1687" i="59"/>
  <c r="F1712" i="59"/>
  <c r="G1712" i="59"/>
  <c r="I1815" i="59"/>
  <c r="F1849" i="59"/>
  <c r="H1849" i="59"/>
  <c r="F1901" i="59"/>
  <c r="E1901" i="59"/>
  <c r="I1912" i="59"/>
  <c r="G1917" i="59"/>
  <c r="F1965" i="59"/>
  <c r="E1965" i="59"/>
  <c r="I1976" i="59"/>
  <c r="G1981" i="59"/>
  <c r="F2029" i="59"/>
  <c r="E2029" i="59"/>
  <c r="I2040" i="59"/>
  <c r="G2045" i="59"/>
  <c r="F2093" i="59"/>
  <c r="E2093" i="59"/>
  <c r="I2104" i="59"/>
  <c r="G2109" i="59"/>
  <c r="F2157" i="59"/>
  <c r="E2157" i="59"/>
  <c r="I2168" i="59"/>
  <c r="G2173" i="59"/>
  <c r="F2221" i="59"/>
  <c r="E2221" i="59"/>
  <c r="I2232" i="59"/>
  <c r="G2237" i="59"/>
  <c r="F2285" i="59"/>
  <c r="E2285" i="59"/>
  <c r="I2296" i="59"/>
  <c r="G2301" i="59"/>
  <c r="F2349" i="59"/>
  <c r="E2349" i="59"/>
  <c r="I2360" i="59"/>
  <c r="G2365" i="59"/>
  <c r="F2413" i="59"/>
  <c r="E2413" i="59"/>
  <c r="I2424" i="59"/>
  <c r="G2429" i="59"/>
  <c r="F2477" i="59"/>
  <c r="E2477" i="59"/>
  <c r="I2488" i="59"/>
  <c r="G2493" i="59"/>
  <c r="F2541" i="59"/>
  <c r="E2541" i="59"/>
  <c r="I2552" i="59"/>
  <c r="G2557" i="59"/>
  <c r="F2605" i="59"/>
  <c r="E2605" i="59"/>
  <c r="I2616" i="59"/>
  <c r="G2621" i="59"/>
  <c r="F2669" i="59"/>
  <c r="E2669" i="59"/>
  <c r="I2680" i="59"/>
  <c r="G2685" i="59"/>
  <c r="F2733" i="59"/>
  <c r="E2733" i="59"/>
  <c r="I2744" i="59"/>
  <c r="G2749" i="59"/>
  <c r="F2797" i="59"/>
  <c r="E2797" i="59"/>
  <c r="I2808" i="59"/>
  <c r="G2813" i="59"/>
  <c r="F2861" i="59"/>
  <c r="E2861" i="59"/>
  <c r="I2872" i="59"/>
  <c r="G2877" i="59"/>
  <c r="F2925" i="59"/>
  <c r="E2925" i="59"/>
  <c r="I2936" i="59"/>
  <c r="G2941" i="59"/>
  <c r="F672" i="59"/>
  <c r="G672" i="59"/>
  <c r="I868" i="59"/>
  <c r="F1198" i="59"/>
  <c r="H1271" i="59"/>
  <c r="G1271" i="59"/>
  <c r="H1353" i="59"/>
  <c r="I1353" i="59"/>
  <c r="F640" i="59"/>
  <c r="G640" i="59"/>
  <c r="I1266" i="59"/>
  <c r="I1639" i="59"/>
  <c r="I1807" i="59"/>
  <c r="F1832" i="59"/>
  <c r="G1832" i="59"/>
  <c r="I1865" i="59"/>
  <c r="G1865" i="59"/>
  <c r="I1876" i="59"/>
  <c r="I1952" i="59"/>
  <c r="F1957" i="59"/>
  <c r="G1957" i="59"/>
  <c r="I1993" i="59"/>
  <c r="G1993" i="59"/>
  <c r="I2004" i="59"/>
  <c r="I2080" i="59"/>
  <c r="F2085" i="59"/>
  <c r="G2085" i="59"/>
  <c r="I2121" i="59"/>
  <c r="G2121" i="59"/>
  <c r="I2132" i="59"/>
  <c r="I2208" i="59"/>
  <c r="F2213" i="59"/>
  <c r="G2213" i="59"/>
  <c r="I2249" i="59"/>
  <c r="G2249" i="59"/>
  <c r="I2260" i="59"/>
  <c r="I2336" i="59"/>
  <c r="F2341" i="59"/>
  <c r="G2341" i="59"/>
  <c r="I2377" i="59"/>
  <c r="G2377" i="59"/>
  <c r="I2388" i="59"/>
  <c r="I2464" i="59"/>
  <c r="F2469" i="59"/>
  <c r="G2469" i="59"/>
  <c r="I2505" i="59"/>
  <c r="G2505" i="59"/>
  <c r="I2516" i="59"/>
  <c r="I2592" i="59"/>
  <c r="F2597" i="59"/>
  <c r="G2597" i="59"/>
  <c r="I2633" i="59"/>
  <c r="G2633" i="59"/>
  <c r="I2644" i="59"/>
  <c r="I2720" i="59"/>
  <c r="F2725" i="59"/>
  <c r="G2725" i="59"/>
  <c r="I2761" i="59"/>
  <c r="G2761" i="59"/>
  <c r="I2772" i="59"/>
  <c r="I2848" i="59"/>
  <c r="F2853" i="59"/>
  <c r="G2853" i="59"/>
  <c r="I2889" i="59"/>
  <c r="G2889" i="59"/>
  <c r="I2900" i="59"/>
  <c r="G3013" i="59"/>
  <c r="I3058" i="59"/>
  <c r="G3063" i="59"/>
  <c r="G3106" i="59"/>
  <c r="F3106" i="59"/>
  <c r="F3111" i="59"/>
  <c r="I3111" i="59"/>
  <c r="I3122" i="59"/>
  <c r="G3127" i="59"/>
  <c r="G3170" i="59"/>
  <c r="F3170" i="59"/>
  <c r="F3175" i="59"/>
  <c r="I3175" i="59"/>
  <c r="I3186" i="59"/>
  <c r="G3191" i="59"/>
  <c r="G3234" i="59"/>
  <c r="F3234" i="59"/>
  <c r="F3239" i="59"/>
  <c r="I3239" i="59"/>
  <c r="I3250" i="59"/>
  <c r="G3255" i="59"/>
  <c r="G3298" i="59"/>
  <c r="F3298" i="59"/>
  <c r="F3303" i="59"/>
  <c r="I3303" i="59"/>
  <c r="I3314" i="59"/>
  <c r="G3319" i="59"/>
  <c r="G3362" i="59"/>
  <c r="F3362" i="59"/>
  <c r="F3367" i="59"/>
  <c r="I3367" i="59"/>
  <c r="I3378" i="59"/>
  <c r="G3383" i="59"/>
  <c r="G3426" i="59"/>
  <c r="F3426" i="59"/>
  <c r="F3431" i="59"/>
  <c r="I3431" i="59"/>
  <c r="I3442" i="59"/>
  <c r="G3447" i="59"/>
  <c r="G3495" i="59"/>
  <c r="F3506" i="59"/>
  <c r="G3506" i="59"/>
  <c r="G3527" i="59"/>
  <c r="F3570" i="59"/>
  <c r="G3570" i="59"/>
  <c r="F3575" i="59"/>
  <c r="I3575" i="59"/>
  <c r="I3586" i="59"/>
  <c r="G3591" i="59"/>
  <c r="F3634" i="59"/>
  <c r="G3634" i="59"/>
  <c r="F3639" i="59"/>
  <c r="I3639" i="59"/>
  <c r="I687" i="59"/>
  <c r="H843" i="59"/>
  <c r="I1647" i="59"/>
  <c r="F1672" i="59"/>
  <c r="G1672" i="59"/>
  <c r="I1735" i="59"/>
  <c r="G3059" i="59"/>
  <c r="G3075" i="59"/>
  <c r="G3091" i="59"/>
  <c r="G3107" i="59"/>
  <c r="G3123" i="59"/>
  <c r="G3139" i="59"/>
  <c r="G3155" i="59"/>
  <c r="G3171" i="59"/>
  <c r="G3187" i="59"/>
  <c r="G3203" i="59"/>
  <c r="G3219" i="59"/>
  <c r="G3235" i="59"/>
  <c r="G3251" i="59"/>
  <c r="G3267" i="59"/>
  <c r="G3283" i="59"/>
  <c r="G3299" i="59"/>
  <c r="G3315" i="59"/>
  <c r="G3331" i="59"/>
  <c r="G3347" i="59"/>
  <c r="G3363" i="59"/>
  <c r="G3379" i="59"/>
  <c r="G3395" i="59"/>
  <c r="G3411" i="59"/>
  <c r="G3427" i="59"/>
  <c r="G3443" i="59"/>
  <c r="G3459" i="59"/>
  <c r="G3475" i="59"/>
  <c r="E3523" i="59"/>
  <c r="F3523" i="59"/>
  <c r="I3534" i="59"/>
  <c r="I3539" i="59"/>
  <c r="E3539" i="59"/>
  <c r="F3539" i="59"/>
  <c r="I3550" i="59"/>
  <c r="I3555" i="59"/>
  <c r="E3555" i="59"/>
  <c r="F3555" i="59"/>
  <c r="I3566" i="59"/>
  <c r="I3571" i="59"/>
  <c r="E3571" i="59"/>
  <c r="F3571" i="59"/>
  <c r="I3582" i="59"/>
  <c r="I3587" i="59"/>
  <c r="E3587" i="59"/>
  <c r="F3587" i="59"/>
  <c r="I3598" i="59"/>
  <c r="I3603" i="59"/>
  <c r="F3603" i="59"/>
  <c r="E3603" i="59"/>
  <c r="I3614" i="59"/>
  <c r="I3619" i="59"/>
  <c r="E3619" i="59"/>
  <c r="F3619" i="59"/>
  <c r="I3630" i="59"/>
  <c r="I3635" i="59"/>
  <c r="E3635" i="59"/>
  <c r="F3635" i="59"/>
  <c r="I3646" i="59"/>
  <c r="I3678" i="59"/>
  <c r="I562" i="59"/>
  <c r="I711" i="59"/>
  <c r="H847" i="59"/>
  <c r="H911" i="59"/>
  <c r="E931" i="59"/>
  <c r="H1197" i="59"/>
  <c r="F1289" i="59"/>
  <c r="E1389" i="59"/>
  <c r="I1395" i="59"/>
  <c r="G1395" i="59"/>
  <c r="E1405" i="59"/>
  <c r="F1536" i="59"/>
  <c r="G1536" i="59"/>
  <c r="I1551" i="59"/>
  <c r="H1600" i="59"/>
  <c r="G1615" i="59"/>
  <c r="H1615" i="59"/>
  <c r="H1640" i="59"/>
  <c r="G1703" i="59"/>
  <c r="H1703" i="59"/>
  <c r="I1743" i="59"/>
  <c r="F1768" i="59"/>
  <c r="G1768" i="59"/>
  <c r="I1831" i="59"/>
  <c r="F1856" i="59"/>
  <c r="H1856" i="59"/>
  <c r="H1861" i="59"/>
  <c r="G1908" i="59"/>
  <c r="H1908" i="59"/>
  <c r="I1920" i="59"/>
  <c r="F1925" i="59"/>
  <c r="G1925" i="59"/>
  <c r="I1961" i="59"/>
  <c r="G1961" i="59"/>
  <c r="I1972" i="59"/>
  <c r="F1984" i="59"/>
  <c r="H1984" i="59"/>
  <c r="H1989" i="59"/>
  <c r="G2036" i="59"/>
  <c r="H2036" i="59"/>
  <c r="I2048" i="59"/>
  <c r="H1213" i="59"/>
  <c r="F1479" i="59"/>
  <c r="G1479" i="59"/>
  <c r="F1839" i="59"/>
  <c r="I1839" i="59"/>
  <c r="I1977" i="59"/>
  <c r="G1977" i="59"/>
  <c r="I2112" i="59"/>
  <c r="G2180" i="59"/>
  <c r="H2180" i="59"/>
  <c r="F2240" i="59"/>
  <c r="H2240" i="59"/>
  <c r="I2308" i="59"/>
  <c r="I1454" i="59"/>
  <c r="H1454" i="59"/>
  <c r="H1664" i="59"/>
  <c r="F1736" i="59"/>
  <c r="G1736" i="59"/>
  <c r="I1860" i="59"/>
  <c r="I1988" i="59"/>
  <c r="F2069" i="59"/>
  <c r="G2069" i="59"/>
  <c r="H2197" i="59"/>
  <c r="F2325" i="59"/>
  <c r="G2325" i="59"/>
  <c r="H2453" i="59"/>
  <c r="H1470" i="59"/>
  <c r="F2053" i="59"/>
  <c r="G2053" i="59"/>
  <c r="I2169" i="59"/>
  <c r="G2169" i="59"/>
  <c r="I2217" i="59"/>
  <c r="G2217" i="59"/>
  <c r="I2228" i="59"/>
  <c r="F2309" i="59"/>
  <c r="G2309" i="59"/>
  <c r="I2425" i="59"/>
  <c r="G2425" i="59"/>
  <c r="I2473" i="59"/>
  <c r="G2473" i="59"/>
  <c r="I2484" i="59"/>
  <c r="F2565" i="59"/>
  <c r="G2565" i="59"/>
  <c r="H1608" i="59"/>
  <c r="F1792" i="59"/>
  <c r="G1792" i="59"/>
  <c r="I1924" i="59"/>
  <c r="I2256" i="59"/>
  <c r="F2645" i="59"/>
  <c r="G2645" i="59"/>
  <c r="F2901" i="59"/>
  <c r="G2901" i="59"/>
  <c r="E2971" i="59"/>
  <c r="I3215" i="59"/>
  <c r="G3215" i="59"/>
  <c r="I3258" i="59"/>
  <c r="I3302" i="59"/>
  <c r="F3307" i="59"/>
  <c r="G3307" i="59"/>
  <c r="I3407" i="59"/>
  <c r="G3407" i="59"/>
  <c r="I3526" i="59"/>
  <c r="F3531" i="59"/>
  <c r="G3531" i="59"/>
  <c r="G2240" i="59"/>
  <c r="I2368" i="59"/>
  <c r="F2629" i="59"/>
  <c r="G2629" i="59"/>
  <c r="I2745" i="59"/>
  <c r="G2745" i="59"/>
  <c r="I2793" i="59"/>
  <c r="G2793" i="59"/>
  <c r="I2804" i="59"/>
  <c r="F2885" i="59"/>
  <c r="G2885" i="59"/>
  <c r="I3024" i="59"/>
  <c r="G3031" i="59"/>
  <c r="I3031" i="59"/>
  <c r="F3036" i="59"/>
  <c r="I3071" i="59"/>
  <c r="G3071" i="59"/>
  <c r="I3158" i="59"/>
  <c r="F3163" i="59"/>
  <c r="G3163" i="59"/>
  <c r="I3242" i="59"/>
  <c r="I3327" i="59"/>
  <c r="G3327" i="59"/>
  <c r="I3414" i="59"/>
  <c r="F3419" i="59"/>
  <c r="G3419" i="59"/>
  <c r="E3463" i="59"/>
  <c r="I3551" i="59"/>
  <c r="G3551" i="59"/>
  <c r="I2704" i="59"/>
  <c r="E3003" i="59"/>
  <c r="E3035" i="59"/>
  <c r="I3078" i="59"/>
  <c r="F3083" i="59"/>
  <c r="G3083" i="59"/>
  <c r="E3127" i="59"/>
  <c r="I3162" i="59"/>
  <c r="I3247" i="59"/>
  <c r="G3247" i="59"/>
  <c r="I3334" i="59"/>
  <c r="F3339" i="59"/>
  <c r="G3339" i="59"/>
  <c r="E3383" i="59"/>
  <c r="I2432" i="59"/>
  <c r="I2624" i="59"/>
  <c r="I2752" i="59"/>
  <c r="I2880" i="59"/>
  <c r="F2993" i="59"/>
  <c r="F2997" i="59"/>
  <c r="I3062" i="59"/>
  <c r="F3067" i="59"/>
  <c r="G3067" i="59"/>
  <c r="I3082" i="59"/>
  <c r="I3190" i="59"/>
  <c r="F3195" i="59"/>
  <c r="G3195" i="59"/>
  <c r="I3210" i="59"/>
  <c r="I3318" i="59"/>
  <c r="F3323" i="59"/>
  <c r="G3323" i="59"/>
  <c r="I3338" i="59"/>
  <c r="F2971" i="59"/>
  <c r="G3174" i="59"/>
  <c r="G3302" i="59"/>
  <c r="I3435" i="59"/>
  <c r="G3526" i="59"/>
  <c r="I3562" i="59"/>
  <c r="I3606" i="59"/>
  <c r="F3611" i="59"/>
  <c r="G3611" i="59"/>
  <c r="E3653" i="59"/>
  <c r="G3663" i="59"/>
  <c r="I3179" i="59"/>
  <c r="I3418" i="59"/>
  <c r="E3543" i="59"/>
  <c r="E3575" i="59"/>
  <c r="I3610" i="59"/>
  <c r="I3674" i="59"/>
  <c r="G3684" i="59"/>
  <c r="F3684" i="59"/>
  <c r="G3692" i="59"/>
  <c r="F3692" i="59"/>
  <c r="G3700" i="59"/>
  <c r="F3700" i="59"/>
  <c r="G3708" i="59"/>
  <c r="F3708" i="59"/>
  <c r="G3716" i="59"/>
  <c r="F3716" i="59"/>
  <c r="G3724" i="59"/>
  <c r="F3724" i="59"/>
  <c r="G3732" i="59"/>
  <c r="F3732" i="59"/>
  <c r="G3740" i="59"/>
  <c r="F3740" i="59"/>
  <c r="G3748" i="59"/>
  <c r="F3748" i="59"/>
  <c r="G3756" i="59"/>
  <c r="F3756" i="59"/>
  <c r="G3768" i="59"/>
  <c r="F3768" i="59"/>
  <c r="I3784" i="59"/>
  <c r="I3805" i="59"/>
  <c r="E3805" i="59"/>
  <c r="F3805" i="59"/>
  <c r="G3821" i="59"/>
  <c r="G3832" i="59"/>
  <c r="F3832" i="59"/>
  <c r="I3848" i="59"/>
  <c r="I3869" i="59"/>
  <c r="E3869" i="59"/>
  <c r="F3869" i="59"/>
  <c r="I3896" i="59"/>
  <c r="E3901" i="59"/>
  <c r="F3901" i="59"/>
  <c r="I3901" i="59"/>
  <c r="I3928" i="59"/>
  <c r="E3933" i="59"/>
  <c r="I3933" i="59"/>
  <c r="F3933" i="59"/>
  <c r="I3944" i="59"/>
  <c r="G3949" i="59"/>
  <c r="E3471" i="59"/>
  <c r="I3498" i="59"/>
  <c r="I3638" i="59"/>
  <c r="F3643" i="59"/>
  <c r="G3643" i="59"/>
  <c r="I3649" i="59"/>
  <c r="G3654" i="59"/>
  <c r="G3658" i="59"/>
  <c r="F3693" i="59"/>
  <c r="E3693" i="59"/>
  <c r="G3701" i="59"/>
  <c r="F3705" i="59"/>
  <c r="F3725" i="59"/>
  <c r="E3725" i="59"/>
  <c r="G3733" i="59"/>
  <c r="F3737" i="59"/>
  <c r="F3757" i="59"/>
  <c r="E3757" i="59"/>
  <c r="G3769" i="59"/>
  <c r="F3772" i="59"/>
  <c r="G3801" i="59"/>
  <c r="F3804" i="59"/>
  <c r="G3833" i="59"/>
  <c r="F3836" i="59"/>
  <c r="G3865" i="59"/>
  <c r="F3868" i="59"/>
  <c r="G3897" i="59"/>
  <c r="E3929" i="59"/>
  <c r="F3929" i="59"/>
  <c r="I2961" i="59"/>
  <c r="F3563" i="59"/>
  <c r="G3563" i="59"/>
  <c r="I3578" i="59"/>
  <c r="I3696" i="59"/>
  <c r="I3697" i="59"/>
  <c r="I3728" i="59"/>
  <c r="I3729" i="59"/>
  <c r="I3760" i="59"/>
  <c r="I3761" i="59"/>
  <c r="G3772" i="59"/>
  <c r="I3792" i="59"/>
  <c r="I3793" i="59"/>
  <c r="G3804" i="59"/>
  <c r="I3824" i="59"/>
  <c r="I3825" i="59"/>
  <c r="G3836" i="59"/>
  <c r="I3856" i="59"/>
  <c r="I3857" i="59"/>
  <c r="G3868" i="59"/>
  <c r="E3713" i="59"/>
  <c r="E3841" i="59"/>
  <c r="I3980" i="59"/>
  <c r="G3985" i="59"/>
  <c r="I4008" i="59"/>
  <c r="G4013" i="59"/>
  <c r="F3653" i="59"/>
  <c r="E3721" i="59"/>
  <c r="I3940" i="59"/>
  <c r="I4020" i="59"/>
  <c r="E3583" i="59"/>
  <c r="E3793" i="59"/>
  <c r="E3905" i="59"/>
  <c r="E3916" i="59"/>
  <c r="E3921" i="59"/>
  <c r="G3945" i="59"/>
  <c r="E3948" i="59"/>
  <c r="I3952" i="59"/>
  <c r="I3985" i="59"/>
  <c r="F4005" i="59"/>
  <c r="I4005" i="59"/>
  <c r="E4005" i="59"/>
  <c r="F4013" i="59"/>
  <c r="G4021" i="59"/>
  <c r="I3920" i="59"/>
  <c r="F3932" i="59"/>
  <c r="H3932" i="59"/>
  <c r="G3961" i="59"/>
  <c r="E3964" i="59"/>
  <c r="I3968" i="59"/>
  <c r="E3969" i="59"/>
  <c r="E3972" i="59"/>
  <c r="I3996" i="59"/>
  <c r="I3997" i="59"/>
  <c r="E4001" i="59"/>
  <c r="F4001" i="59"/>
  <c r="F4009" i="59"/>
  <c r="H4012" i="59"/>
  <c r="E4013" i="59"/>
  <c r="F3937" i="59"/>
  <c r="E3993" i="59"/>
  <c r="E3957" i="59"/>
  <c r="F1651" i="59"/>
  <c r="G1651" i="59"/>
  <c r="F1683" i="59"/>
  <c r="G1683" i="59"/>
  <c r="F1715" i="59"/>
  <c r="G1715" i="59"/>
  <c r="F1747" i="59"/>
  <c r="G1747" i="59"/>
  <c r="F1779" i="59"/>
  <c r="G1779" i="59"/>
  <c r="F1811" i="59"/>
  <c r="G1811" i="59"/>
  <c r="I247" i="59"/>
  <c r="H575" i="59"/>
  <c r="F736" i="59"/>
  <c r="G736" i="59"/>
  <c r="I751" i="59"/>
  <c r="E831" i="59"/>
  <c r="I836" i="59"/>
  <c r="I947" i="59"/>
  <c r="G947" i="59"/>
  <c r="I1034" i="59"/>
  <c r="F1039" i="59"/>
  <c r="G1039" i="59"/>
  <c r="I1118" i="59"/>
  <c r="H1145" i="59"/>
  <c r="G1145" i="59"/>
  <c r="F1191" i="59"/>
  <c r="H1191" i="59"/>
  <c r="I1209" i="59"/>
  <c r="F1245" i="59"/>
  <c r="G1245" i="59"/>
  <c r="E1245" i="59"/>
  <c r="I1246" i="59"/>
  <c r="G1246" i="59"/>
  <c r="F1250" i="59"/>
  <c r="G1250" i="59"/>
  <c r="G1255" i="59"/>
  <c r="H1309" i="59"/>
  <c r="F1310" i="59"/>
  <c r="I1314" i="59"/>
  <c r="F1383" i="59"/>
  <c r="H1383" i="59"/>
  <c r="I1401" i="59"/>
  <c r="G1852" i="59"/>
  <c r="I1852" i="59"/>
  <c r="E1852" i="59"/>
  <c r="F355" i="59"/>
  <c r="G355" i="59"/>
  <c r="I679" i="59"/>
  <c r="F837" i="59"/>
  <c r="G843" i="59"/>
  <c r="I843" i="59"/>
  <c r="I884" i="59"/>
  <c r="E995" i="59"/>
  <c r="E1059" i="59"/>
  <c r="E1123" i="59"/>
  <c r="F1155" i="59"/>
  <c r="F1175" i="59"/>
  <c r="F1262" i="59"/>
  <c r="H1335" i="59"/>
  <c r="G1335" i="59"/>
  <c r="F1496" i="59"/>
  <c r="G1496" i="59"/>
  <c r="I1599" i="59"/>
  <c r="F1624" i="59"/>
  <c r="G1624" i="59"/>
  <c r="I1727" i="59"/>
  <c r="F1752" i="59"/>
  <c r="G1752" i="59"/>
  <c r="I1851" i="59"/>
  <c r="G1857" i="59"/>
  <c r="F1868" i="59"/>
  <c r="G1868" i="59"/>
  <c r="G1889" i="59"/>
  <c r="G1900" i="59"/>
  <c r="F1900" i="59"/>
  <c r="G1921" i="59"/>
  <c r="F1932" i="59"/>
  <c r="G1932" i="59"/>
  <c r="G1953" i="59"/>
  <c r="G1964" i="59"/>
  <c r="F1964" i="59"/>
  <c r="G1985" i="59"/>
  <c r="F1996" i="59"/>
  <c r="G1996" i="59"/>
  <c r="G2017" i="59"/>
  <c r="G2028" i="59"/>
  <c r="F2028" i="59"/>
  <c r="G2049" i="59"/>
  <c r="F2060" i="59"/>
  <c r="G2060" i="59"/>
  <c r="G2081" i="59"/>
  <c r="G2092" i="59"/>
  <c r="F2092" i="59"/>
  <c r="G2113" i="59"/>
  <c r="F2124" i="59"/>
  <c r="G2124" i="59"/>
  <c r="G2145" i="59"/>
  <c r="G2156" i="59"/>
  <c r="F2156" i="59"/>
  <c r="G2177" i="59"/>
  <c r="F2188" i="59"/>
  <c r="G2188" i="59"/>
  <c r="G2209" i="59"/>
  <c r="G2220" i="59"/>
  <c r="F2220" i="59"/>
  <c r="G2241" i="59"/>
  <c r="F2252" i="59"/>
  <c r="G2252" i="59"/>
  <c r="G2273" i="59"/>
  <c r="G2284" i="59"/>
  <c r="F2284" i="59"/>
  <c r="G2305" i="59"/>
  <c r="F2316" i="59"/>
  <c r="G2316" i="59"/>
  <c r="G2337" i="59"/>
  <c r="G2348" i="59"/>
  <c r="F2348" i="59"/>
  <c r="G2369" i="59"/>
  <c r="F2380" i="59"/>
  <c r="G2380" i="59"/>
  <c r="G2401" i="59"/>
  <c r="G2412" i="59"/>
  <c r="F2412" i="59"/>
  <c r="G2433" i="59"/>
  <c r="F2444" i="59"/>
  <c r="G2444" i="59"/>
  <c r="G2465" i="59"/>
  <c r="G2476" i="59"/>
  <c r="F2476" i="59"/>
  <c r="G2497" i="59"/>
  <c r="F2508" i="59"/>
  <c r="G2508" i="59"/>
  <c r="G2529" i="59"/>
  <c r="G2540" i="59"/>
  <c r="F2540" i="59"/>
  <c r="G2561" i="59"/>
  <c r="F2572" i="59"/>
  <c r="G2572" i="59"/>
  <c r="G2593" i="59"/>
  <c r="G2604" i="59"/>
  <c r="F2604" i="59"/>
  <c r="G2625" i="59"/>
  <c r="F2636" i="59"/>
  <c r="G2636" i="59"/>
  <c r="E2652" i="59"/>
  <c r="G2657" i="59"/>
  <c r="G2668" i="59"/>
  <c r="F2668" i="59"/>
  <c r="E2684" i="59"/>
  <c r="G2689" i="59"/>
  <c r="F2700" i="59"/>
  <c r="G2700" i="59"/>
  <c r="E2716" i="59"/>
  <c r="G2721" i="59"/>
  <c r="G2732" i="59"/>
  <c r="F2732" i="59"/>
  <c r="E2748" i="59"/>
  <c r="G2753" i="59"/>
  <c r="F2764" i="59"/>
  <c r="G2764" i="59"/>
  <c r="E2780" i="59"/>
  <c r="G2785" i="59"/>
  <c r="G2796" i="59"/>
  <c r="F2796" i="59"/>
  <c r="E2812" i="59"/>
  <c r="G2817" i="59"/>
  <c r="F2828" i="59"/>
  <c r="G2828" i="59"/>
  <c r="E2844" i="59"/>
  <c r="G2849" i="59"/>
  <c r="G2860" i="59"/>
  <c r="F2860" i="59"/>
  <c r="E2876" i="59"/>
  <c r="G2881" i="59"/>
  <c r="F2892" i="59"/>
  <c r="G2892" i="59"/>
  <c r="E2908" i="59"/>
  <c r="G2913" i="59"/>
  <c r="G2924" i="59"/>
  <c r="F2924" i="59"/>
  <c r="E2940" i="59"/>
  <c r="G2945" i="59"/>
  <c r="F2956" i="59"/>
  <c r="G2956" i="59"/>
  <c r="G2980" i="59"/>
  <c r="I2980" i="59"/>
  <c r="E2980" i="59"/>
  <c r="F2980" i="59"/>
  <c r="G3012" i="59"/>
  <c r="I3012" i="59"/>
  <c r="E3012" i="59"/>
  <c r="F3012" i="59"/>
  <c r="G3044" i="59"/>
  <c r="I3044" i="59"/>
  <c r="E3044" i="59"/>
  <c r="F3044" i="59"/>
  <c r="F11" i="59"/>
  <c r="I252" i="59"/>
  <c r="G252" i="59"/>
  <c r="E647" i="59"/>
  <c r="I783" i="59"/>
  <c r="F848" i="59"/>
  <c r="F863" i="59"/>
  <c r="H895" i="59"/>
  <c r="F915" i="59"/>
  <c r="I938" i="59"/>
  <c r="F959" i="59"/>
  <c r="G959" i="59"/>
  <c r="I974" i="59"/>
  <c r="F1002" i="59"/>
  <c r="E1007" i="59"/>
  <c r="H1023" i="59"/>
  <c r="G1038" i="59"/>
  <c r="F1043" i="59"/>
  <c r="I1066" i="59"/>
  <c r="F1087" i="59"/>
  <c r="G1087" i="59"/>
  <c r="I1102" i="59"/>
  <c r="E1133" i="59"/>
  <c r="E1149" i="59"/>
  <c r="F1214" i="59"/>
  <c r="H1225" i="59"/>
  <c r="I1225" i="59"/>
  <c r="H1261" i="59"/>
  <c r="H1277" i="59"/>
  <c r="H1330" i="59"/>
  <c r="E1342" i="59"/>
  <c r="F1346" i="59"/>
  <c r="E1351" i="59"/>
  <c r="F1369" i="59"/>
  <c r="F1390" i="59"/>
  <c r="G1433" i="59"/>
  <c r="I1433" i="59"/>
  <c r="I1463" i="59"/>
  <c r="I1527" i="59"/>
  <c r="F1552" i="59"/>
  <c r="G1552" i="59"/>
  <c r="E1559" i="59"/>
  <c r="E1584" i="59"/>
  <c r="G1591" i="59"/>
  <c r="H1616" i="59"/>
  <c r="I1655" i="59"/>
  <c r="F1680" i="59"/>
  <c r="G1680" i="59"/>
  <c r="E1687" i="59"/>
  <c r="E1712" i="59"/>
  <c r="G1719" i="59"/>
  <c r="H1744" i="59"/>
  <c r="I1783" i="59"/>
  <c r="F1808" i="59"/>
  <c r="G1808" i="59"/>
  <c r="E1815" i="59"/>
  <c r="G1849" i="59"/>
  <c r="H1864" i="59"/>
  <c r="E1885" i="59"/>
  <c r="F1885" i="59"/>
  <c r="I1896" i="59"/>
  <c r="G1901" i="59"/>
  <c r="E1912" i="59"/>
  <c r="H1928" i="59"/>
  <c r="E1949" i="59"/>
  <c r="F1949" i="59"/>
  <c r="I1960" i="59"/>
  <c r="G1965" i="59"/>
  <c r="E1976" i="59"/>
  <c r="E2013" i="59"/>
  <c r="F2013" i="59"/>
  <c r="I2024" i="59"/>
  <c r="G2029" i="59"/>
  <c r="E2040" i="59"/>
  <c r="F2077" i="59"/>
  <c r="E2077" i="59"/>
  <c r="I2088" i="59"/>
  <c r="G2093" i="59"/>
  <c r="E2104" i="59"/>
  <c r="F2141" i="59"/>
  <c r="E2141" i="59"/>
  <c r="I2152" i="59"/>
  <c r="G2157" i="59"/>
  <c r="E2168" i="59"/>
  <c r="F2205" i="59"/>
  <c r="E2205" i="59"/>
  <c r="I2216" i="59"/>
  <c r="G2221" i="59"/>
  <c r="E2232" i="59"/>
  <c r="F2269" i="59"/>
  <c r="E2269" i="59"/>
  <c r="I2280" i="59"/>
  <c r="G2285" i="59"/>
  <c r="E2296" i="59"/>
  <c r="E2333" i="59"/>
  <c r="F2333" i="59"/>
  <c r="I2344" i="59"/>
  <c r="G2349" i="59"/>
  <c r="E2360" i="59"/>
  <c r="E2397" i="59"/>
  <c r="F2397" i="59"/>
  <c r="I2408" i="59"/>
  <c r="G2413" i="59"/>
  <c r="E2424" i="59"/>
  <c r="E2461" i="59"/>
  <c r="F2461" i="59"/>
  <c r="I2472" i="59"/>
  <c r="G2477" i="59"/>
  <c r="E2488" i="59"/>
  <c r="E2525" i="59"/>
  <c r="F2525" i="59"/>
  <c r="I2536" i="59"/>
  <c r="G2541" i="59"/>
  <c r="E2552" i="59"/>
  <c r="E2589" i="59"/>
  <c r="F2589" i="59"/>
  <c r="I2600" i="59"/>
  <c r="G2605" i="59"/>
  <c r="E2616" i="59"/>
  <c r="E2653" i="59"/>
  <c r="F2653" i="59"/>
  <c r="I2664" i="59"/>
  <c r="G2669" i="59"/>
  <c r="E2680" i="59"/>
  <c r="E2717" i="59"/>
  <c r="F2717" i="59"/>
  <c r="I2728" i="59"/>
  <c r="G2733" i="59"/>
  <c r="E2744" i="59"/>
  <c r="E2781" i="59"/>
  <c r="F2781" i="59"/>
  <c r="I2792" i="59"/>
  <c r="G2797" i="59"/>
  <c r="E2808" i="59"/>
  <c r="E2845" i="59"/>
  <c r="F2845" i="59"/>
  <c r="I2856" i="59"/>
  <c r="G2861" i="59"/>
  <c r="E2872" i="59"/>
  <c r="E2909" i="59"/>
  <c r="F2909" i="59"/>
  <c r="I2920" i="59"/>
  <c r="G2925" i="59"/>
  <c r="E2936" i="59"/>
  <c r="H2952" i="59"/>
  <c r="G2968" i="59"/>
  <c r="E2968" i="59"/>
  <c r="I2968" i="59"/>
  <c r="G3000" i="59"/>
  <c r="E3000" i="59"/>
  <c r="I3000" i="59"/>
  <c r="G3032" i="59"/>
  <c r="E3032" i="59"/>
  <c r="I3032" i="59"/>
  <c r="E672" i="59"/>
  <c r="G868" i="59"/>
  <c r="H1143" i="59"/>
  <c r="G1143" i="59"/>
  <c r="E1198" i="59"/>
  <c r="E1271" i="59"/>
  <c r="I1282" i="59"/>
  <c r="G1305" i="59"/>
  <c r="I1305" i="59"/>
  <c r="G1353" i="59"/>
  <c r="E1353" i="59"/>
  <c r="E640" i="59"/>
  <c r="F1266" i="59"/>
  <c r="F1568" i="59"/>
  <c r="G1568" i="59"/>
  <c r="I1583" i="59"/>
  <c r="E1639" i="59"/>
  <c r="F1760" i="59"/>
  <c r="G1760" i="59"/>
  <c r="E1807" i="59"/>
  <c r="E1832" i="59"/>
  <c r="E1855" i="59"/>
  <c r="F1865" i="59"/>
  <c r="E1876" i="59"/>
  <c r="E1929" i="59"/>
  <c r="E1952" i="59"/>
  <c r="E1957" i="59"/>
  <c r="F1993" i="59"/>
  <c r="E2004" i="59"/>
  <c r="E2057" i="59"/>
  <c r="E2080" i="59"/>
  <c r="E2085" i="59"/>
  <c r="F2121" i="59"/>
  <c r="E2132" i="59"/>
  <c r="E2185" i="59"/>
  <c r="E2208" i="59"/>
  <c r="E2213" i="59"/>
  <c r="F2249" i="59"/>
  <c r="E2260" i="59"/>
  <c r="E2313" i="59"/>
  <c r="E2336" i="59"/>
  <c r="E2341" i="59"/>
  <c r="F2377" i="59"/>
  <c r="E2388" i="59"/>
  <c r="E2441" i="59"/>
  <c r="E2464" i="59"/>
  <c r="E2469" i="59"/>
  <c r="F2505" i="59"/>
  <c r="E2516" i="59"/>
  <c r="E2569" i="59"/>
  <c r="E2592" i="59"/>
  <c r="E2597" i="59"/>
  <c r="F2633" i="59"/>
  <c r="E2644" i="59"/>
  <c r="E2697" i="59"/>
  <c r="E2720" i="59"/>
  <c r="E2725" i="59"/>
  <c r="F2761" i="59"/>
  <c r="E2772" i="59"/>
  <c r="E2825" i="59"/>
  <c r="E2848" i="59"/>
  <c r="E2853" i="59"/>
  <c r="F2889" i="59"/>
  <c r="E2900" i="59"/>
  <c r="E2953" i="59"/>
  <c r="G2997" i="59"/>
  <c r="E3013" i="59"/>
  <c r="E3058" i="59"/>
  <c r="F3090" i="59"/>
  <c r="G3090" i="59"/>
  <c r="F3095" i="59"/>
  <c r="I3095" i="59"/>
  <c r="I3106" i="59"/>
  <c r="G3111" i="59"/>
  <c r="E3122" i="59"/>
  <c r="F3154" i="59"/>
  <c r="G3154" i="59"/>
  <c r="F3159" i="59"/>
  <c r="I3159" i="59"/>
  <c r="I3170" i="59"/>
  <c r="G3175" i="59"/>
  <c r="E3186" i="59"/>
  <c r="F3218" i="59"/>
  <c r="G3218" i="59"/>
  <c r="F3223" i="59"/>
  <c r="I3223" i="59"/>
  <c r="I3234" i="59"/>
  <c r="G3239" i="59"/>
  <c r="E3250" i="59"/>
  <c r="F3282" i="59"/>
  <c r="G3282" i="59"/>
  <c r="F3287" i="59"/>
  <c r="I3287" i="59"/>
  <c r="I3298" i="59"/>
  <c r="G3303" i="59"/>
  <c r="E3314" i="59"/>
  <c r="F3346" i="59"/>
  <c r="G3346" i="59"/>
  <c r="F3351" i="59"/>
  <c r="I3351" i="59"/>
  <c r="I3362" i="59"/>
  <c r="G3367" i="59"/>
  <c r="E3378" i="59"/>
  <c r="H3399" i="59"/>
  <c r="F3410" i="59"/>
  <c r="G3410" i="59"/>
  <c r="F3415" i="59"/>
  <c r="I3415" i="59"/>
  <c r="I3426" i="59"/>
  <c r="G3431" i="59"/>
  <c r="E3442" i="59"/>
  <c r="F3474" i="59"/>
  <c r="G3474" i="59"/>
  <c r="F3479" i="59"/>
  <c r="I3479" i="59"/>
  <c r="I3506" i="59"/>
  <c r="E3511" i="59"/>
  <c r="I3511" i="59"/>
  <c r="F3511" i="59"/>
  <c r="F3554" i="59"/>
  <c r="G3554" i="59"/>
  <c r="F3559" i="59"/>
  <c r="I3559" i="59"/>
  <c r="I3570" i="59"/>
  <c r="G3575" i="59"/>
  <c r="E3586" i="59"/>
  <c r="F3618" i="59"/>
  <c r="G3618" i="59"/>
  <c r="I3623" i="59"/>
  <c r="F3623" i="59"/>
  <c r="I3634" i="59"/>
  <c r="G3639" i="59"/>
  <c r="G3662" i="59"/>
  <c r="E3662" i="59"/>
  <c r="F3662" i="59"/>
  <c r="E687" i="59"/>
  <c r="E1341" i="59"/>
  <c r="E1647" i="59"/>
  <c r="E1672" i="59"/>
  <c r="E1735" i="59"/>
  <c r="F1840" i="59"/>
  <c r="I1904" i="59"/>
  <c r="F1909" i="59"/>
  <c r="G1909" i="59"/>
  <c r="I1945" i="59"/>
  <c r="G1945" i="59"/>
  <c r="I1956" i="59"/>
  <c r="I2032" i="59"/>
  <c r="F2037" i="59"/>
  <c r="G2037" i="59"/>
  <c r="I2073" i="59"/>
  <c r="G2073" i="59"/>
  <c r="I2084" i="59"/>
  <c r="I2160" i="59"/>
  <c r="F2165" i="59"/>
  <c r="G2165" i="59"/>
  <c r="I2201" i="59"/>
  <c r="G2201" i="59"/>
  <c r="I2212" i="59"/>
  <c r="I2288" i="59"/>
  <c r="F2293" i="59"/>
  <c r="G2293" i="59"/>
  <c r="I2329" i="59"/>
  <c r="G2329" i="59"/>
  <c r="I2340" i="59"/>
  <c r="I2416" i="59"/>
  <c r="F2421" i="59"/>
  <c r="G2421" i="59"/>
  <c r="I2457" i="59"/>
  <c r="G2457" i="59"/>
  <c r="I2468" i="59"/>
  <c r="I2544" i="59"/>
  <c r="F2549" i="59"/>
  <c r="G2549" i="59"/>
  <c r="I2585" i="59"/>
  <c r="G2585" i="59"/>
  <c r="I2596" i="59"/>
  <c r="I2672" i="59"/>
  <c r="F2677" i="59"/>
  <c r="G2677" i="59"/>
  <c r="I2713" i="59"/>
  <c r="G2713" i="59"/>
  <c r="I2724" i="59"/>
  <c r="I2800" i="59"/>
  <c r="F2805" i="59"/>
  <c r="G2805" i="59"/>
  <c r="G2841" i="59"/>
  <c r="I2928" i="59"/>
  <c r="G2933" i="59"/>
  <c r="E3507" i="59"/>
  <c r="F3507" i="59"/>
  <c r="G3523" i="59"/>
  <c r="E3534" i="59"/>
  <c r="G3539" i="59"/>
  <c r="E3550" i="59"/>
  <c r="G3555" i="59"/>
  <c r="E3566" i="59"/>
  <c r="G3571" i="59"/>
  <c r="E3582" i="59"/>
  <c r="G3587" i="59"/>
  <c r="E3598" i="59"/>
  <c r="G3603" i="59"/>
  <c r="E3614" i="59"/>
  <c r="G3619" i="59"/>
  <c r="E3630" i="59"/>
  <c r="G3635" i="59"/>
  <c r="E3646" i="59"/>
  <c r="F3666" i="59"/>
  <c r="G3666" i="59"/>
  <c r="E3666" i="59"/>
  <c r="I3666" i="59"/>
  <c r="G562" i="59"/>
  <c r="E711" i="59"/>
  <c r="F847" i="59"/>
  <c r="E879" i="59"/>
  <c r="F911" i="59"/>
  <c r="F1197" i="59"/>
  <c r="H1395" i="59"/>
  <c r="E1536" i="59"/>
  <c r="E1551" i="59"/>
  <c r="E1743" i="59"/>
  <c r="E1768" i="59"/>
  <c r="E1831" i="59"/>
  <c r="E1897" i="59"/>
  <c r="E1920" i="59"/>
  <c r="E1925" i="59"/>
  <c r="F1961" i="59"/>
  <c r="E1972" i="59"/>
  <c r="E2025" i="59"/>
  <c r="E2048" i="59"/>
  <c r="G1213" i="59"/>
  <c r="E1479" i="59"/>
  <c r="E1839" i="59"/>
  <c r="F1977" i="59"/>
  <c r="E2112" i="59"/>
  <c r="E2308" i="59"/>
  <c r="E1736" i="59"/>
  <c r="E1860" i="59"/>
  <c r="E1988" i="59"/>
  <c r="E2069" i="59"/>
  <c r="G2261" i="59"/>
  <c r="E2325" i="59"/>
  <c r="G2517" i="59"/>
  <c r="E2053" i="59"/>
  <c r="E2089" i="59"/>
  <c r="F2117" i="59"/>
  <c r="G2117" i="59"/>
  <c r="F2169" i="59"/>
  <c r="F2217" i="59"/>
  <c r="E2228" i="59"/>
  <c r="I2233" i="59"/>
  <c r="G2233" i="59"/>
  <c r="I2281" i="59"/>
  <c r="G2281" i="59"/>
  <c r="I2292" i="59"/>
  <c r="E2309" i="59"/>
  <c r="E2345" i="59"/>
  <c r="F2373" i="59"/>
  <c r="G2373" i="59"/>
  <c r="F2425" i="59"/>
  <c r="F2473" i="59"/>
  <c r="E2484" i="59"/>
  <c r="I2489" i="59"/>
  <c r="G2489" i="59"/>
  <c r="I2537" i="59"/>
  <c r="G2537" i="59"/>
  <c r="I2548" i="59"/>
  <c r="E2565" i="59"/>
  <c r="I1086" i="59"/>
  <c r="F1347" i="59"/>
  <c r="E1792" i="59"/>
  <c r="E1924" i="59"/>
  <c r="I2128" i="59"/>
  <c r="I2192" i="59"/>
  <c r="G2256" i="59"/>
  <c r="E2256" i="59"/>
  <c r="F2581" i="59"/>
  <c r="G2581" i="59"/>
  <c r="E2645" i="59"/>
  <c r="F2709" i="59"/>
  <c r="G2709" i="59"/>
  <c r="E2901" i="59"/>
  <c r="I2976" i="59"/>
  <c r="I3066" i="59"/>
  <c r="I3110" i="59"/>
  <c r="F3115" i="59"/>
  <c r="G3115" i="59"/>
  <c r="E3159" i="59"/>
  <c r="F3215" i="59"/>
  <c r="E3258" i="59"/>
  <c r="I3279" i="59"/>
  <c r="G3279" i="59"/>
  <c r="E3302" i="59"/>
  <c r="E3307" i="59"/>
  <c r="I3322" i="59"/>
  <c r="I3366" i="59"/>
  <c r="F3371" i="59"/>
  <c r="G3371" i="59"/>
  <c r="F3407" i="59"/>
  <c r="I3430" i="59"/>
  <c r="F3435" i="59"/>
  <c r="G3435" i="59"/>
  <c r="I3450" i="59"/>
  <c r="E3526" i="59"/>
  <c r="E3531" i="59"/>
  <c r="G2368" i="59"/>
  <c r="E2368" i="59"/>
  <c r="I2564" i="59"/>
  <c r="I2601" i="59"/>
  <c r="G2601" i="59"/>
  <c r="I2612" i="59"/>
  <c r="E2629" i="59"/>
  <c r="E2665" i="59"/>
  <c r="F2693" i="59"/>
  <c r="G2693" i="59"/>
  <c r="F2745" i="59"/>
  <c r="F2793" i="59"/>
  <c r="E2804" i="59"/>
  <c r="I2809" i="59"/>
  <c r="G2809" i="59"/>
  <c r="I2857" i="59"/>
  <c r="G2857" i="59"/>
  <c r="I2868" i="59"/>
  <c r="E2885" i="59"/>
  <c r="E2921" i="59"/>
  <c r="F2949" i="59"/>
  <c r="G2949" i="59"/>
  <c r="I3008" i="59"/>
  <c r="G3015" i="59"/>
  <c r="I3015" i="59"/>
  <c r="F3020" i="59"/>
  <c r="G3024" i="59"/>
  <c r="E3031" i="59"/>
  <c r="E3036" i="59"/>
  <c r="F3071" i="59"/>
  <c r="I3094" i="59"/>
  <c r="F3099" i="59"/>
  <c r="G3099" i="59"/>
  <c r="E3158" i="59"/>
  <c r="E3163" i="59"/>
  <c r="I3178" i="59"/>
  <c r="E3199" i="59"/>
  <c r="E3242" i="59"/>
  <c r="I3263" i="59"/>
  <c r="G3263" i="59"/>
  <c r="F3327" i="59"/>
  <c r="I3350" i="59"/>
  <c r="F3355" i="59"/>
  <c r="G3355" i="59"/>
  <c r="E3414" i="59"/>
  <c r="E3419" i="59"/>
  <c r="I3434" i="59"/>
  <c r="E3455" i="59"/>
  <c r="F3551" i="59"/>
  <c r="I2448" i="59"/>
  <c r="I2640" i="59"/>
  <c r="G2704" i="59"/>
  <c r="E2704" i="59"/>
  <c r="F2977" i="59"/>
  <c r="H3003" i="59"/>
  <c r="H3035" i="59"/>
  <c r="E3063" i="59"/>
  <c r="E3078" i="59"/>
  <c r="E3083" i="59"/>
  <c r="I3098" i="59"/>
  <c r="E3119" i="59"/>
  <c r="E3162" i="59"/>
  <c r="I3183" i="59"/>
  <c r="G3183" i="59"/>
  <c r="F3247" i="59"/>
  <c r="I3270" i="59"/>
  <c r="F3275" i="59"/>
  <c r="G3275" i="59"/>
  <c r="E3319" i="59"/>
  <c r="E3334" i="59"/>
  <c r="E3339" i="59"/>
  <c r="I3354" i="59"/>
  <c r="E3375" i="59"/>
  <c r="G2432" i="59"/>
  <c r="E2432" i="59"/>
  <c r="I2576" i="59"/>
  <c r="E2624" i="59"/>
  <c r="I2692" i="59"/>
  <c r="E2752" i="59"/>
  <c r="I2820" i="59"/>
  <c r="E2880" i="59"/>
  <c r="I2948" i="59"/>
  <c r="G2967" i="59"/>
  <c r="I2967" i="59"/>
  <c r="F2972" i="59"/>
  <c r="F2981" i="59"/>
  <c r="E2993" i="59"/>
  <c r="F3041" i="59"/>
  <c r="F3045" i="59"/>
  <c r="E3062" i="59"/>
  <c r="E3067" i="59"/>
  <c r="E3082" i="59"/>
  <c r="I3103" i="59"/>
  <c r="G3103" i="59"/>
  <c r="E3175" i="59"/>
  <c r="E3190" i="59"/>
  <c r="E3195" i="59"/>
  <c r="E3210" i="59"/>
  <c r="I3231" i="59"/>
  <c r="G3231" i="59"/>
  <c r="E3303" i="59"/>
  <c r="E3318" i="59"/>
  <c r="E3323" i="59"/>
  <c r="E3338" i="59"/>
  <c r="I3359" i="59"/>
  <c r="G3359" i="59"/>
  <c r="E3087" i="59"/>
  <c r="E3215" i="59"/>
  <c r="E3343" i="59"/>
  <c r="I3439" i="59"/>
  <c r="G3439" i="59"/>
  <c r="I3462" i="59"/>
  <c r="E3562" i="59"/>
  <c r="I3583" i="59"/>
  <c r="G3583" i="59"/>
  <c r="E3606" i="59"/>
  <c r="E3611" i="59"/>
  <c r="I3626" i="59"/>
  <c r="H3653" i="59"/>
  <c r="F3654" i="59"/>
  <c r="I3658" i="59"/>
  <c r="E3663" i="59"/>
  <c r="H3681" i="59"/>
  <c r="H3689" i="59"/>
  <c r="H3697" i="59"/>
  <c r="H3705" i="59"/>
  <c r="H3713" i="59"/>
  <c r="H3721" i="59"/>
  <c r="H3729" i="59"/>
  <c r="H3737" i="59"/>
  <c r="H3745" i="59"/>
  <c r="H3753" i="59"/>
  <c r="H3761" i="59"/>
  <c r="I3772" i="59"/>
  <c r="G3777" i="59"/>
  <c r="H3788" i="59"/>
  <c r="H3793" i="59"/>
  <c r="I3804" i="59"/>
  <c r="G3809" i="59"/>
  <c r="H3820" i="59"/>
  <c r="H3825" i="59"/>
  <c r="I3836" i="59"/>
  <c r="G3841" i="59"/>
  <c r="H3852" i="59"/>
  <c r="H3857" i="59"/>
  <c r="I3868" i="59"/>
  <c r="G3873" i="59"/>
  <c r="G3402" i="59"/>
  <c r="E3418" i="59"/>
  <c r="I3423" i="59"/>
  <c r="G3423" i="59"/>
  <c r="I3531" i="59"/>
  <c r="F3590" i="59"/>
  <c r="H3590" i="59"/>
  <c r="H3595" i="59"/>
  <c r="E3610" i="59"/>
  <c r="I3631" i="59"/>
  <c r="G3631" i="59"/>
  <c r="I3684" i="59"/>
  <c r="I3692" i="59"/>
  <c r="I3700" i="59"/>
  <c r="I3701" i="59"/>
  <c r="I3708" i="59"/>
  <c r="I3716" i="59"/>
  <c r="I3724" i="59"/>
  <c r="I3732" i="59"/>
  <c r="I3733" i="59"/>
  <c r="I3740" i="59"/>
  <c r="I3748" i="59"/>
  <c r="I3756" i="59"/>
  <c r="I3768" i="59"/>
  <c r="I3769" i="59"/>
  <c r="E3784" i="59"/>
  <c r="I3789" i="59"/>
  <c r="E3789" i="59"/>
  <c r="F3789" i="59"/>
  <c r="G3805" i="59"/>
  <c r="G3816" i="59"/>
  <c r="F3816" i="59"/>
  <c r="I3832" i="59"/>
  <c r="I3833" i="59"/>
  <c r="E3848" i="59"/>
  <c r="I3853" i="59"/>
  <c r="E3853" i="59"/>
  <c r="F3853" i="59"/>
  <c r="G3869" i="59"/>
  <c r="G3880" i="59"/>
  <c r="F3880" i="59"/>
  <c r="E3896" i="59"/>
  <c r="G3901" i="59"/>
  <c r="F3912" i="59"/>
  <c r="G3912" i="59"/>
  <c r="E3928" i="59"/>
  <c r="G3933" i="59"/>
  <c r="E3944" i="59"/>
  <c r="F3976" i="59"/>
  <c r="G3976" i="59"/>
  <c r="E3981" i="59"/>
  <c r="F3981" i="59"/>
  <c r="I3981" i="59"/>
  <c r="E3498" i="59"/>
  <c r="I3546" i="59"/>
  <c r="I3574" i="59"/>
  <c r="F3579" i="59"/>
  <c r="G3579" i="59"/>
  <c r="E3623" i="59"/>
  <c r="E3638" i="59"/>
  <c r="E3643" i="59"/>
  <c r="E3649" i="59"/>
  <c r="F3685" i="59"/>
  <c r="E3685" i="59"/>
  <c r="G3693" i="59"/>
  <c r="F3697" i="59"/>
  <c r="F3717" i="59"/>
  <c r="E3717" i="59"/>
  <c r="G3725" i="59"/>
  <c r="F3729" i="59"/>
  <c r="F3749" i="59"/>
  <c r="E3749" i="59"/>
  <c r="G3757" i="59"/>
  <c r="F3761" i="59"/>
  <c r="H3764" i="59"/>
  <c r="I3780" i="59"/>
  <c r="F3785" i="59"/>
  <c r="E3785" i="59"/>
  <c r="H3796" i="59"/>
  <c r="I3812" i="59"/>
  <c r="F3817" i="59"/>
  <c r="E3817" i="59"/>
  <c r="F3825" i="59"/>
  <c r="H3828" i="59"/>
  <c r="I3844" i="59"/>
  <c r="F3849" i="59"/>
  <c r="E3849" i="59"/>
  <c r="F3857" i="59"/>
  <c r="H3860" i="59"/>
  <c r="I3876" i="59"/>
  <c r="F3881" i="59"/>
  <c r="E3881" i="59"/>
  <c r="I3908" i="59"/>
  <c r="E3913" i="59"/>
  <c r="F3913" i="59"/>
  <c r="I3924" i="59"/>
  <c r="G3929" i="59"/>
  <c r="I3494" i="59"/>
  <c r="E3563" i="59"/>
  <c r="E3578" i="59"/>
  <c r="I3599" i="59"/>
  <c r="G3599" i="59"/>
  <c r="G3642" i="59"/>
  <c r="E3696" i="59"/>
  <c r="I3704" i="59"/>
  <c r="I3705" i="59"/>
  <c r="E3728" i="59"/>
  <c r="I3736" i="59"/>
  <c r="I3737" i="59"/>
  <c r="E3760" i="59"/>
  <c r="G3765" i="59"/>
  <c r="E3792" i="59"/>
  <c r="G3797" i="59"/>
  <c r="E3824" i="59"/>
  <c r="G3829" i="59"/>
  <c r="E3856" i="59"/>
  <c r="G3861" i="59"/>
  <c r="E3893" i="59"/>
  <c r="I3904" i="59"/>
  <c r="G3909" i="59"/>
  <c r="E3631" i="59"/>
  <c r="E3745" i="59"/>
  <c r="E3873" i="59"/>
  <c r="H3925" i="59"/>
  <c r="G3977" i="59"/>
  <c r="E3980" i="59"/>
  <c r="I3984" i="59"/>
  <c r="E3985" i="59"/>
  <c r="E4008" i="59"/>
  <c r="E3753" i="59"/>
  <c r="G3937" i="59"/>
  <c r="E3940" i="59"/>
  <c r="H3941" i="59"/>
  <c r="H3993" i="59"/>
  <c r="I4004" i="59"/>
  <c r="E4020" i="59"/>
  <c r="F3916" i="59"/>
  <c r="H3916" i="59"/>
  <c r="H3921" i="59"/>
  <c r="I3945" i="59"/>
  <c r="H3948" i="59"/>
  <c r="E3952" i="59"/>
  <c r="F3977" i="59"/>
  <c r="F3989" i="59"/>
  <c r="I3989" i="59"/>
  <c r="E3989" i="59"/>
  <c r="F3997" i="59"/>
  <c r="G4005" i="59"/>
  <c r="F4008" i="59"/>
  <c r="F4016" i="59"/>
  <c r="G4016" i="59"/>
  <c r="E3920" i="59"/>
  <c r="F3940" i="59"/>
  <c r="I3961" i="59"/>
  <c r="E3968" i="59"/>
  <c r="E3973" i="59"/>
  <c r="I3973" i="59"/>
  <c r="G3992" i="59"/>
  <c r="E3996" i="59"/>
  <c r="F4004" i="59"/>
  <c r="E3941" i="59"/>
  <c r="E3945" i="59"/>
  <c r="F3953" i="59"/>
  <c r="E4009" i="59"/>
  <c r="H1257" i="59"/>
  <c r="G1257" i="59"/>
  <c r="G1385" i="59"/>
  <c r="H1385" i="59"/>
  <c r="E1421" i="59"/>
  <c r="G1422" i="59"/>
  <c r="I1422" i="59"/>
  <c r="F1426" i="59"/>
  <c r="G1426" i="59"/>
  <c r="H1449" i="59"/>
  <c r="G1449" i="59"/>
  <c r="F1485" i="59"/>
  <c r="G1485" i="59"/>
  <c r="E1485" i="59"/>
  <c r="I1486" i="59"/>
  <c r="G1486" i="59"/>
  <c r="F1499" i="59"/>
  <c r="G1499" i="59"/>
  <c r="E1515" i="59"/>
  <c r="F1531" i="59"/>
  <c r="G1531" i="59"/>
  <c r="E1547" i="59"/>
  <c r="F1563" i="59"/>
  <c r="G1563" i="59"/>
  <c r="E1579" i="59"/>
  <c r="F1595" i="59"/>
  <c r="G1595" i="59"/>
  <c r="E1611" i="59"/>
  <c r="F1627" i="59"/>
  <c r="G1627" i="59"/>
  <c r="E1643" i="59"/>
  <c r="I1651" i="59"/>
  <c r="F1659" i="59"/>
  <c r="G1659" i="59"/>
  <c r="E1675" i="59"/>
  <c r="I1683" i="59"/>
  <c r="F1691" i="59"/>
  <c r="G1691" i="59"/>
  <c r="E1707" i="59"/>
  <c r="I1715" i="59"/>
  <c r="F1723" i="59"/>
  <c r="G1723" i="59"/>
  <c r="E1739" i="59"/>
  <c r="I1747" i="59"/>
  <c r="F1755" i="59"/>
  <c r="G1755" i="59"/>
  <c r="E1771" i="59"/>
  <c r="I1779" i="59"/>
  <c r="F1787" i="59"/>
  <c r="G1787" i="59"/>
  <c r="E1803" i="59"/>
  <c r="I1811" i="59"/>
  <c r="F1819" i="59"/>
  <c r="G1819" i="59"/>
  <c r="E1835" i="59"/>
  <c r="G1848" i="59"/>
  <c r="I1848" i="59"/>
  <c r="E1848" i="59"/>
  <c r="F1848" i="59"/>
  <c r="H831" i="59"/>
  <c r="F947" i="59"/>
  <c r="I970" i="59"/>
  <c r="F975" i="59"/>
  <c r="G975" i="59"/>
  <c r="E1034" i="59"/>
  <c r="E1039" i="59"/>
  <c r="E1075" i="59"/>
  <c r="I1145" i="59"/>
  <c r="G1181" i="59"/>
  <c r="F1181" i="59"/>
  <c r="E1181" i="59"/>
  <c r="I1182" i="59"/>
  <c r="G1182" i="59"/>
  <c r="F1186" i="59"/>
  <c r="G1186" i="59"/>
  <c r="G1191" i="59"/>
  <c r="E1209" i="59"/>
  <c r="H1245" i="59"/>
  <c r="F1246" i="59"/>
  <c r="I1250" i="59"/>
  <c r="E1255" i="59"/>
  <c r="E1310" i="59"/>
  <c r="F1373" i="59"/>
  <c r="G1373" i="59"/>
  <c r="E1373" i="59"/>
  <c r="I1374" i="59"/>
  <c r="G1374" i="59"/>
  <c r="G1378" i="59"/>
  <c r="F1378" i="59"/>
  <c r="G1383" i="59"/>
  <c r="E1401" i="59"/>
  <c r="H1447" i="59"/>
  <c r="F1447" i="59"/>
  <c r="I1465" i="59"/>
  <c r="F768" i="59"/>
  <c r="I837" i="59"/>
  <c r="I931" i="59"/>
  <c r="I954" i="59"/>
  <c r="I995" i="59"/>
  <c r="G995" i="59"/>
  <c r="I1018" i="59"/>
  <c r="I1059" i="59"/>
  <c r="G1059" i="59"/>
  <c r="I1082" i="59"/>
  <c r="I1123" i="59"/>
  <c r="G1123" i="59"/>
  <c r="E1155" i="59"/>
  <c r="H1207" i="59"/>
  <c r="G1207" i="59"/>
  <c r="E1335" i="59"/>
  <c r="I1394" i="59"/>
  <c r="F1421" i="59"/>
  <c r="E1496" i="59"/>
  <c r="F1592" i="59"/>
  <c r="G1592" i="59"/>
  <c r="E1624" i="59"/>
  <c r="F1720" i="59"/>
  <c r="G1720" i="59"/>
  <c r="E1752" i="59"/>
  <c r="F1844" i="59"/>
  <c r="G1844" i="59"/>
  <c r="E1851" i="59"/>
  <c r="I1868" i="59"/>
  <c r="E1873" i="59"/>
  <c r="I1873" i="59"/>
  <c r="F1873" i="59"/>
  <c r="I1900" i="59"/>
  <c r="E1905" i="59"/>
  <c r="F1905" i="59"/>
  <c r="I1905" i="59"/>
  <c r="G1912" i="59"/>
  <c r="I1932" i="59"/>
  <c r="E1937" i="59"/>
  <c r="I1937" i="59"/>
  <c r="F1937" i="59"/>
  <c r="I1964" i="59"/>
  <c r="E1969" i="59"/>
  <c r="F1969" i="59"/>
  <c r="I1969" i="59"/>
  <c r="G1976" i="59"/>
  <c r="I1996" i="59"/>
  <c r="E2001" i="59"/>
  <c r="I2001" i="59"/>
  <c r="F2001" i="59"/>
  <c r="I2028" i="59"/>
  <c r="E2033" i="59"/>
  <c r="F2033" i="59"/>
  <c r="I2033" i="59"/>
  <c r="G2040" i="59"/>
  <c r="I2060" i="59"/>
  <c r="E2065" i="59"/>
  <c r="I2065" i="59"/>
  <c r="F2065" i="59"/>
  <c r="I2092" i="59"/>
  <c r="E2097" i="59"/>
  <c r="F2097" i="59"/>
  <c r="I2097" i="59"/>
  <c r="G2104" i="59"/>
  <c r="E2129" i="59"/>
  <c r="I2129" i="59"/>
  <c r="F2129" i="59"/>
  <c r="I2156" i="59"/>
  <c r="E2161" i="59"/>
  <c r="F2161" i="59"/>
  <c r="I2161" i="59"/>
  <c r="G2168" i="59"/>
  <c r="E2193" i="59"/>
  <c r="I2193" i="59"/>
  <c r="F2193" i="59"/>
  <c r="I2220" i="59"/>
  <c r="E2225" i="59"/>
  <c r="F2225" i="59"/>
  <c r="I2225" i="59"/>
  <c r="G2232" i="59"/>
  <c r="E2257" i="59"/>
  <c r="I2257" i="59"/>
  <c r="F2257" i="59"/>
  <c r="I2284" i="59"/>
  <c r="E2289" i="59"/>
  <c r="F2289" i="59"/>
  <c r="I2289" i="59"/>
  <c r="G2296" i="59"/>
  <c r="E2321" i="59"/>
  <c r="I2321" i="59"/>
  <c r="F2321" i="59"/>
  <c r="I2348" i="59"/>
  <c r="E2353" i="59"/>
  <c r="F2353" i="59"/>
  <c r="I2353" i="59"/>
  <c r="G2360" i="59"/>
  <c r="E2385" i="59"/>
  <c r="I2385" i="59"/>
  <c r="F2385" i="59"/>
  <c r="I2412" i="59"/>
  <c r="E2417" i="59"/>
  <c r="F2417" i="59"/>
  <c r="I2417" i="59"/>
  <c r="G2424" i="59"/>
  <c r="E2449" i="59"/>
  <c r="I2449" i="59"/>
  <c r="F2449" i="59"/>
  <c r="I2476" i="59"/>
  <c r="E2481" i="59"/>
  <c r="F2481" i="59"/>
  <c r="I2481" i="59"/>
  <c r="G2488" i="59"/>
  <c r="E2513" i="59"/>
  <c r="I2513" i="59"/>
  <c r="F2513" i="59"/>
  <c r="I2540" i="59"/>
  <c r="E2545" i="59"/>
  <c r="F2545" i="59"/>
  <c r="I2545" i="59"/>
  <c r="G2552" i="59"/>
  <c r="E2577" i="59"/>
  <c r="I2577" i="59"/>
  <c r="F2577" i="59"/>
  <c r="I2604" i="59"/>
  <c r="E2609" i="59"/>
  <c r="F2609" i="59"/>
  <c r="I2609" i="59"/>
  <c r="G2616" i="59"/>
  <c r="E2641" i="59"/>
  <c r="I2641" i="59"/>
  <c r="F2641" i="59"/>
  <c r="I2668" i="59"/>
  <c r="E2673" i="59"/>
  <c r="F2673" i="59"/>
  <c r="I2673" i="59"/>
  <c r="G2680" i="59"/>
  <c r="E2705" i="59"/>
  <c r="I2705" i="59"/>
  <c r="F2705" i="59"/>
  <c r="I2732" i="59"/>
  <c r="E2737" i="59"/>
  <c r="F2737" i="59"/>
  <c r="I2737" i="59"/>
  <c r="G2744" i="59"/>
  <c r="E2769" i="59"/>
  <c r="I2769" i="59"/>
  <c r="F2769" i="59"/>
  <c r="I2796" i="59"/>
  <c r="E2801" i="59"/>
  <c r="F2801" i="59"/>
  <c r="I2801" i="59"/>
  <c r="G2808" i="59"/>
  <c r="E2833" i="59"/>
  <c r="I2833" i="59"/>
  <c r="F2833" i="59"/>
  <c r="I2860" i="59"/>
  <c r="E2865" i="59"/>
  <c r="F2865" i="59"/>
  <c r="I2865" i="59"/>
  <c r="G2872" i="59"/>
  <c r="I2892" i="59"/>
  <c r="E2897" i="59"/>
  <c r="I2897" i="59"/>
  <c r="F2897" i="59"/>
  <c r="I2924" i="59"/>
  <c r="E2929" i="59"/>
  <c r="F2929" i="59"/>
  <c r="I2929" i="59"/>
  <c r="G2936" i="59"/>
  <c r="F2984" i="59"/>
  <c r="F3016" i="59"/>
  <c r="F3048" i="59"/>
  <c r="G50" i="59"/>
  <c r="G647" i="59"/>
  <c r="F704" i="59"/>
  <c r="G863" i="59"/>
  <c r="I863" i="59"/>
  <c r="G938" i="59"/>
  <c r="E959" i="59"/>
  <c r="G1066" i="59"/>
  <c r="E1087" i="59"/>
  <c r="I1107" i="59"/>
  <c r="H1133" i="59"/>
  <c r="G1202" i="59"/>
  <c r="H1202" i="59"/>
  <c r="E1214" i="59"/>
  <c r="G1225" i="59"/>
  <c r="G1342" i="59"/>
  <c r="H1342" i="59"/>
  <c r="E1433" i="59"/>
  <c r="E1552" i="59"/>
  <c r="G1559" i="59"/>
  <c r="H1584" i="59"/>
  <c r="E1680" i="59"/>
  <c r="G1687" i="59"/>
  <c r="H1712" i="59"/>
  <c r="E1808" i="59"/>
  <c r="G1815" i="59"/>
  <c r="E1849" i="59"/>
  <c r="E1869" i="59"/>
  <c r="F1869" i="59"/>
  <c r="E1896" i="59"/>
  <c r="H1912" i="59"/>
  <c r="E1933" i="59"/>
  <c r="F1933" i="59"/>
  <c r="E1960" i="59"/>
  <c r="H1976" i="59"/>
  <c r="E1997" i="59"/>
  <c r="F1997" i="59"/>
  <c r="G2013" i="59"/>
  <c r="E2024" i="59"/>
  <c r="H2040" i="59"/>
  <c r="E2061" i="59"/>
  <c r="F2061" i="59"/>
  <c r="G2077" i="59"/>
  <c r="E2088" i="59"/>
  <c r="H2104" i="59"/>
  <c r="E2125" i="59"/>
  <c r="F2125" i="59"/>
  <c r="G2141" i="59"/>
  <c r="E2152" i="59"/>
  <c r="H2168" i="59"/>
  <c r="E2189" i="59"/>
  <c r="F2189" i="59"/>
  <c r="G2205" i="59"/>
  <c r="E2216" i="59"/>
  <c r="H2232" i="59"/>
  <c r="E2253" i="59"/>
  <c r="F2253" i="59"/>
  <c r="I2264" i="59"/>
  <c r="G2269" i="59"/>
  <c r="E2280" i="59"/>
  <c r="H2296" i="59"/>
  <c r="E2317" i="59"/>
  <c r="F2317" i="59"/>
  <c r="I2328" i="59"/>
  <c r="G2333" i="59"/>
  <c r="E2344" i="59"/>
  <c r="H2360" i="59"/>
  <c r="E2381" i="59"/>
  <c r="F2381" i="59"/>
  <c r="I2392" i="59"/>
  <c r="G2397" i="59"/>
  <c r="E2408" i="59"/>
  <c r="H2424" i="59"/>
  <c r="E2445" i="59"/>
  <c r="F2445" i="59"/>
  <c r="I2456" i="59"/>
  <c r="G2461" i="59"/>
  <c r="E2472" i="59"/>
  <c r="H2488" i="59"/>
  <c r="E2509" i="59"/>
  <c r="F2509" i="59"/>
  <c r="I2520" i="59"/>
  <c r="G2525" i="59"/>
  <c r="E2536" i="59"/>
  <c r="H2552" i="59"/>
  <c r="E2573" i="59"/>
  <c r="F2573" i="59"/>
  <c r="I2584" i="59"/>
  <c r="G2589" i="59"/>
  <c r="E2600" i="59"/>
  <c r="H2616" i="59"/>
  <c r="E2637" i="59"/>
  <c r="F2637" i="59"/>
  <c r="G2653" i="59"/>
  <c r="E2664" i="59"/>
  <c r="H2680" i="59"/>
  <c r="E2701" i="59"/>
  <c r="F2701" i="59"/>
  <c r="G2717" i="59"/>
  <c r="E2728" i="59"/>
  <c r="H2744" i="59"/>
  <c r="E2765" i="59"/>
  <c r="F2765" i="59"/>
  <c r="G2781" i="59"/>
  <c r="E2792" i="59"/>
  <c r="H2808" i="59"/>
  <c r="E2829" i="59"/>
  <c r="F2829" i="59"/>
  <c r="G2845" i="59"/>
  <c r="E2856" i="59"/>
  <c r="H2872" i="59"/>
  <c r="E2893" i="59"/>
  <c r="F2893" i="59"/>
  <c r="G2909" i="59"/>
  <c r="E2920" i="59"/>
  <c r="H2936" i="59"/>
  <c r="E2957" i="59"/>
  <c r="F2957" i="59"/>
  <c r="H499" i="59"/>
  <c r="F744" i="59"/>
  <c r="G744" i="59"/>
  <c r="F868" i="59"/>
  <c r="G891" i="59"/>
  <c r="I891" i="59"/>
  <c r="E1143" i="59"/>
  <c r="G1177" i="59"/>
  <c r="I1177" i="59"/>
  <c r="I1198" i="59"/>
  <c r="I1271" i="59"/>
  <c r="F1287" i="59"/>
  <c r="E1305" i="59"/>
  <c r="G1266" i="59"/>
  <c r="H1399" i="59"/>
  <c r="I1458" i="59"/>
  <c r="G1639" i="59"/>
  <c r="F1704" i="59"/>
  <c r="G1704" i="59"/>
  <c r="G1807" i="59"/>
  <c r="H1832" i="59"/>
  <c r="H1865" i="59"/>
  <c r="G1876" i="59"/>
  <c r="I1888" i="59"/>
  <c r="F1893" i="59"/>
  <c r="G1893" i="59"/>
  <c r="I1929" i="59"/>
  <c r="G1929" i="59"/>
  <c r="F1952" i="59"/>
  <c r="H1952" i="59"/>
  <c r="H1957" i="59"/>
  <c r="H1993" i="59"/>
  <c r="G2004" i="59"/>
  <c r="I2016" i="59"/>
  <c r="F2021" i="59"/>
  <c r="G2021" i="59"/>
  <c r="I2057" i="59"/>
  <c r="G2057" i="59"/>
  <c r="F2080" i="59"/>
  <c r="H2080" i="59"/>
  <c r="H2085" i="59"/>
  <c r="H2121" i="59"/>
  <c r="G2132" i="59"/>
  <c r="I2144" i="59"/>
  <c r="F2149" i="59"/>
  <c r="G2149" i="59"/>
  <c r="I2185" i="59"/>
  <c r="G2185" i="59"/>
  <c r="F2208" i="59"/>
  <c r="H2208" i="59"/>
  <c r="H2213" i="59"/>
  <c r="H2249" i="59"/>
  <c r="G2260" i="59"/>
  <c r="I2272" i="59"/>
  <c r="F2277" i="59"/>
  <c r="G2277" i="59"/>
  <c r="I2313" i="59"/>
  <c r="G2313" i="59"/>
  <c r="F2336" i="59"/>
  <c r="H2336" i="59"/>
  <c r="H2341" i="59"/>
  <c r="H2377" i="59"/>
  <c r="G2388" i="59"/>
  <c r="I2400" i="59"/>
  <c r="F2405" i="59"/>
  <c r="G2405" i="59"/>
  <c r="I2441" i="59"/>
  <c r="G2441" i="59"/>
  <c r="F2464" i="59"/>
  <c r="H2464" i="59"/>
  <c r="H2469" i="59"/>
  <c r="H2505" i="59"/>
  <c r="G2516" i="59"/>
  <c r="I2528" i="59"/>
  <c r="F2533" i="59"/>
  <c r="G2533" i="59"/>
  <c r="I2569" i="59"/>
  <c r="G2569" i="59"/>
  <c r="F2592" i="59"/>
  <c r="H2592" i="59"/>
  <c r="H2597" i="59"/>
  <c r="H2633" i="59"/>
  <c r="G2644" i="59"/>
  <c r="I2656" i="59"/>
  <c r="F2661" i="59"/>
  <c r="G2661" i="59"/>
  <c r="I2697" i="59"/>
  <c r="G2697" i="59"/>
  <c r="F2720" i="59"/>
  <c r="H2720" i="59"/>
  <c r="H2725" i="59"/>
  <c r="H2761" i="59"/>
  <c r="G2772" i="59"/>
  <c r="I2784" i="59"/>
  <c r="F2789" i="59"/>
  <c r="G2789" i="59"/>
  <c r="I2825" i="59"/>
  <c r="G2825" i="59"/>
  <c r="F2848" i="59"/>
  <c r="H2848" i="59"/>
  <c r="H2853" i="59"/>
  <c r="H2889" i="59"/>
  <c r="G2900" i="59"/>
  <c r="I2912" i="59"/>
  <c r="F2917" i="59"/>
  <c r="G2917" i="59"/>
  <c r="I2953" i="59"/>
  <c r="G2953" i="59"/>
  <c r="F2965" i="59"/>
  <c r="H2965" i="59"/>
  <c r="G2981" i="59"/>
  <c r="E2997" i="59"/>
  <c r="I3013" i="59"/>
  <c r="G3045" i="59"/>
  <c r="F3074" i="59"/>
  <c r="G3074" i="59"/>
  <c r="F3079" i="59"/>
  <c r="I3079" i="59"/>
  <c r="G3095" i="59"/>
  <c r="E3106" i="59"/>
  <c r="F3138" i="59"/>
  <c r="G3138" i="59"/>
  <c r="F3143" i="59"/>
  <c r="I3143" i="59"/>
  <c r="G3159" i="59"/>
  <c r="E3170" i="59"/>
  <c r="F3202" i="59"/>
  <c r="G3202" i="59"/>
  <c r="F3207" i="59"/>
  <c r="I3207" i="59"/>
  <c r="G3223" i="59"/>
  <c r="E3234" i="59"/>
  <c r="H3255" i="59"/>
  <c r="F3266" i="59"/>
  <c r="G3266" i="59"/>
  <c r="F3271" i="59"/>
  <c r="I3271" i="59"/>
  <c r="E3298" i="59"/>
  <c r="F3330" i="59"/>
  <c r="G3330" i="59"/>
  <c r="F3335" i="59"/>
  <c r="I3335" i="59"/>
  <c r="G3351" i="59"/>
  <c r="E3362" i="59"/>
  <c r="F3394" i="59"/>
  <c r="G3394" i="59"/>
  <c r="F3399" i="59"/>
  <c r="I3399" i="59"/>
  <c r="G3415" i="59"/>
  <c r="E3426" i="59"/>
  <c r="F3458" i="59"/>
  <c r="G3458" i="59"/>
  <c r="F3463" i="59"/>
  <c r="I3463" i="59"/>
  <c r="G3479" i="59"/>
  <c r="F3490" i="59"/>
  <c r="G3490" i="59"/>
  <c r="E3506" i="59"/>
  <c r="G3511" i="59"/>
  <c r="F3522" i="59"/>
  <c r="G3522" i="59"/>
  <c r="F3538" i="59"/>
  <c r="G3538" i="59"/>
  <c r="F3543" i="59"/>
  <c r="I3543" i="59"/>
  <c r="G3559" i="59"/>
  <c r="E3570" i="59"/>
  <c r="G3602" i="59"/>
  <c r="F3602" i="59"/>
  <c r="F3607" i="59"/>
  <c r="I3607" i="59"/>
  <c r="G3623" i="59"/>
  <c r="E3634" i="59"/>
  <c r="G687" i="59"/>
  <c r="F1367" i="59"/>
  <c r="F1512" i="59"/>
  <c r="G1512" i="59"/>
  <c r="F1576" i="59"/>
  <c r="G1576" i="59"/>
  <c r="G1647" i="59"/>
  <c r="H1672" i="59"/>
  <c r="G1735" i="59"/>
  <c r="F1800" i="59"/>
  <c r="G1800" i="59"/>
  <c r="E1840" i="59"/>
  <c r="E1881" i="59"/>
  <c r="E1904" i="59"/>
  <c r="E1909" i="59"/>
  <c r="F1945" i="59"/>
  <c r="E2009" i="59"/>
  <c r="E2032" i="59"/>
  <c r="E2037" i="59"/>
  <c r="F2073" i="59"/>
  <c r="E2137" i="59"/>
  <c r="E2160" i="59"/>
  <c r="E2165" i="59"/>
  <c r="F2201" i="59"/>
  <c r="E2265" i="59"/>
  <c r="E2288" i="59"/>
  <c r="E2293" i="59"/>
  <c r="F2329" i="59"/>
  <c r="E2393" i="59"/>
  <c r="E2416" i="59"/>
  <c r="E2421" i="59"/>
  <c r="F2457" i="59"/>
  <c r="E2521" i="59"/>
  <c r="E2544" i="59"/>
  <c r="E2549" i="59"/>
  <c r="F2585" i="59"/>
  <c r="E2649" i="59"/>
  <c r="E2672" i="59"/>
  <c r="E2677" i="59"/>
  <c r="F2713" i="59"/>
  <c r="E2777" i="59"/>
  <c r="E2800" i="59"/>
  <c r="E2805" i="59"/>
  <c r="F2841" i="59"/>
  <c r="E2905" i="59"/>
  <c r="E2928" i="59"/>
  <c r="E2933" i="59"/>
  <c r="G3054" i="59"/>
  <c r="F3054" i="59"/>
  <c r="G3070" i="59"/>
  <c r="F3070" i="59"/>
  <c r="G3086" i="59"/>
  <c r="F3086" i="59"/>
  <c r="G3102" i="59"/>
  <c r="F3102" i="59"/>
  <c r="G3118" i="59"/>
  <c r="F3118" i="59"/>
  <c r="G3134" i="59"/>
  <c r="F3134" i="59"/>
  <c r="G3150" i="59"/>
  <c r="F3150" i="59"/>
  <c r="G3166" i="59"/>
  <c r="F3166" i="59"/>
  <c r="G3182" i="59"/>
  <c r="F3182" i="59"/>
  <c r="G3198" i="59"/>
  <c r="F3198" i="59"/>
  <c r="G3214" i="59"/>
  <c r="F3214" i="59"/>
  <c r="G3230" i="59"/>
  <c r="F3230" i="59"/>
  <c r="G3246" i="59"/>
  <c r="F3246" i="59"/>
  <c r="G3262" i="59"/>
  <c r="F3262" i="59"/>
  <c r="G3278" i="59"/>
  <c r="F3278" i="59"/>
  <c r="G3294" i="59"/>
  <c r="F3294" i="59"/>
  <c r="G3310" i="59"/>
  <c r="F3310" i="59"/>
  <c r="G3326" i="59"/>
  <c r="F3326" i="59"/>
  <c r="G3342" i="59"/>
  <c r="F3342" i="59"/>
  <c r="G3358" i="59"/>
  <c r="F3358" i="59"/>
  <c r="G3374" i="59"/>
  <c r="F3374" i="59"/>
  <c r="G3390" i="59"/>
  <c r="F3390" i="59"/>
  <c r="G3406" i="59"/>
  <c r="F3406" i="59"/>
  <c r="G3422" i="59"/>
  <c r="F3422" i="59"/>
  <c r="G3438" i="59"/>
  <c r="F3438" i="59"/>
  <c r="G3454" i="59"/>
  <c r="F3454" i="59"/>
  <c r="G3470" i="59"/>
  <c r="F3470" i="59"/>
  <c r="E3491" i="59"/>
  <c r="F3491" i="59"/>
  <c r="I3502" i="59"/>
  <c r="G3507" i="59"/>
  <c r="E3518" i="59"/>
  <c r="I3662" i="59"/>
  <c r="F562" i="59"/>
  <c r="G711" i="59"/>
  <c r="G847" i="59"/>
  <c r="I847" i="59"/>
  <c r="G911" i="59"/>
  <c r="I911" i="59"/>
  <c r="G1197" i="59"/>
  <c r="I1197" i="59"/>
  <c r="H1289" i="59"/>
  <c r="F1395" i="59"/>
  <c r="G1551" i="59"/>
  <c r="F1600" i="59"/>
  <c r="F1640" i="59"/>
  <c r="G1640" i="59"/>
  <c r="G1743" i="59"/>
  <c r="H1768" i="59"/>
  <c r="G1831" i="59"/>
  <c r="I1856" i="59"/>
  <c r="F1861" i="59"/>
  <c r="G1861" i="59"/>
  <c r="I1897" i="59"/>
  <c r="G1897" i="59"/>
  <c r="F1920" i="59"/>
  <c r="H1920" i="59"/>
  <c r="H1925" i="59"/>
  <c r="H1961" i="59"/>
  <c r="G1972" i="59"/>
  <c r="I1984" i="59"/>
  <c r="F1989" i="59"/>
  <c r="G1989" i="59"/>
  <c r="I2025" i="59"/>
  <c r="G2025" i="59"/>
  <c r="F2048" i="59"/>
  <c r="H2048" i="59"/>
  <c r="F1213" i="59"/>
  <c r="I1213" i="59"/>
  <c r="F2112" i="59"/>
  <c r="H2112" i="59"/>
  <c r="E2304" i="59"/>
  <c r="G2308" i="59"/>
  <c r="G1417" i="59"/>
  <c r="F1664" i="59"/>
  <c r="G1860" i="59"/>
  <c r="G1988" i="59"/>
  <c r="F2197" i="59"/>
  <c r="F2453" i="59"/>
  <c r="I1913" i="59"/>
  <c r="I2041" i="59"/>
  <c r="H2053" i="59"/>
  <c r="I2089" i="59"/>
  <c r="G2089" i="59"/>
  <c r="E2117" i="59"/>
  <c r="E2153" i="59"/>
  <c r="F2181" i="59"/>
  <c r="G2181" i="59"/>
  <c r="H2217" i="59"/>
  <c r="G2228" i="59"/>
  <c r="F2281" i="59"/>
  <c r="I2297" i="59"/>
  <c r="H2309" i="59"/>
  <c r="I2345" i="59"/>
  <c r="G2345" i="59"/>
  <c r="E2373" i="59"/>
  <c r="E2409" i="59"/>
  <c r="F2437" i="59"/>
  <c r="G2437" i="59"/>
  <c r="H2473" i="59"/>
  <c r="G2484" i="59"/>
  <c r="F2537" i="59"/>
  <c r="I2553" i="59"/>
  <c r="H2565" i="59"/>
  <c r="I1347" i="59"/>
  <c r="F1608" i="59"/>
  <c r="G1924" i="59"/>
  <c r="G2064" i="59"/>
  <c r="G2128" i="59"/>
  <c r="G2192" i="59"/>
  <c r="F2256" i="59"/>
  <c r="F2773" i="59"/>
  <c r="I3087" i="59"/>
  <c r="E3110" i="59"/>
  <c r="E3115" i="59"/>
  <c r="F3179" i="59"/>
  <c r="E3223" i="59"/>
  <c r="G3258" i="59"/>
  <c r="F3279" i="59"/>
  <c r="F3302" i="59"/>
  <c r="H3307" i="59"/>
  <c r="I3343" i="59"/>
  <c r="E3366" i="59"/>
  <c r="E3371" i="59"/>
  <c r="H3407" i="59"/>
  <c r="E3415" i="59"/>
  <c r="E3430" i="59"/>
  <c r="I3471" i="59"/>
  <c r="I3503" i="59"/>
  <c r="G3503" i="59"/>
  <c r="F3526" i="59"/>
  <c r="F2368" i="59"/>
  <c r="F2601" i="59"/>
  <c r="I2617" i="59"/>
  <c r="H2629" i="59"/>
  <c r="I2665" i="59"/>
  <c r="G2665" i="59"/>
  <c r="E2693" i="59"/>
  <c r="E2729" i="59"/>
  <c r="F2757" i="59"/>
  <c r="G2757" i="59"/>
  <c r="H2793" i="59"/>
  <c r="G2804" i="59"/>
  <c r="F2857" i="59"/>
  <c r="I2873" i="59"/>
  <c r="H2885" i="59"/>
  <c r="I2921" i="59"/>
  <c r="G2921" i="59"/>
  <c r="E2949" i="59"/>
  <c r="G2999" i="59"/>
  <c r="I2999" i="59"/>
  <c r="E3015" i="59"/>
  <c r="F3024" i="59"/>
  <c r="F3031" i="59"/>
  <c r="I3036" i="59"/>
  <c r="H3071" i="59"/>
  <c r="E3079" i="59"/>
  <c r="E3094" i="59"/>
  <c r="E3099" i="59"/>
  <c r="E3135" i="59"/>
  <c r="F3158" i="59"/>
  <c r="H3158" i="59"/>
  <c r="H3163" i="59"/>
  <c r="I3199" i="59"/>
  <c r="G3199" i="59"/>
  <c r="G3242" i="59"/>
  <c r="F3263" i="59"/>
  <c r="I3286" i="59"/>
  <c r="F3291" i="59"/>
  <c r="G3291" i="59"/>
  <c r="H3327" i="59"/>
  <c r="E3335" i="59"/>
  <c r="E3350" i="59"/>
  <c r="E3355" i="59"/>
  <c r="E3391" i="59"/>
  <c r="F3414" i="59"/>
  <c r="H3414" i="59"/>
  <c r="H3419" i="59"/>
  <c r="I3455" i="59"/>
  <c r="G3455" i="59"/>
  <c r="E3519" i="59"/>
  <c r="H3551" i="59"/>
  <c r="E3559" i="59"/>
  <c r="G2448" i="59"/>
  <c r="G2640" i="59"/>
  <c r="F2704" i="59"/>
  <c r="E2977" i="59"/>
  <c r="E2987" i="59"/>
  <c r="E3019" i="59"/>
  <c r="E3051" i="59"/>
  <c r="E3055" i="59"/>
  <c r="F3078" i="59"/>
  <c r="H3078" i="59"/>
  <c r="H3083" i="59"/>
  <c r="I3119" i="59"/>
  <c r="G3119" i="59"/>
  <c r="G3162" i="59"/>
  <c r="F3183" i="59"/>
  <c r="I3206" i="59"/>
  <c r="F3211" i="59"/>
  <c r="G3211" i="59"/>
  <c r="H3247" i="59"/>
  <c r="E3270" i="59"/>
  <c r="E3275" i="59"/>
  <c r="E3311" i="59"/>
  <c r="F3334" i="59"/>
  <c r="H3334" i="59"/>
  <c r="H3339" i="59"/>
  <c r="I3375" i="59"/>
  <c r="G3375" i="59"/>
  <c r="F2432" i="59"/>
  <c r="G2576" i="59"/>
  <c r="F2624" i="59"/>
  <c r="H2624" i="59"/>
  <c r="F2752" i="59"/>
  <c r="F2880" i="59"/>
  <c r="H2993" i="59"/>
  <c r="F3029" i="59"/>
  <c r="F3062" i="59"/>
  <c r="G3082" i="59"/>
  <c r="F3131" i="59"/>
  <c r="F3190" i="59"/>
  <c r="G3210" i="59"/>
  <c r="F3259" i="59"/>
  <c r="F3318" i="59"/>
  <c r="G3338" i="59"/>
  <c r="F3439" i="59"/>
  <c r="E3462" i="59"/>
  <c r="G3562" i="59"/>
  <c r="F3606" i="59"/>
  <c r="H3606" i="59"/>
  <c r="H3611" i="59"/>
  <c r="E3654" i="59"/>
  <c r="I3663" i="59"/>
  <c r="G3418" i="59"/>
  <c r="E3431" i="59"/>
  <c r="G3610" i="59"/>
  <c r="F3669" i="59"/>
  <c r="G3669" i="59"/>
  <c r="E3669" i="59"/>
  <c r="I3670" i="59"/>
  <c r="G3670" i="59"/>
  <c r="F3679" i="59"/>
  <c r="H3679" i="59"/>
  <c r="E3684" i="59"/>
  <c r="E3692" i="59"/>
  <c r="E3700" i="59"/>
  <c r="E3708" i="59"/>
  <c r="E3716" i="59"/>
  <c r="E3724" i="59"/>
  <c r="E3732" i="59"/>
  <c r="E3740" i="59"/>
  <c r="E3748" i="59"/>
  <c r="E3756" i="59"/>
  <c r="E3768" i="59"/>
  <c r="I3773" i="59"/>
  <c r="E3773" i="59"/>
  <c r="F3773" i="59"/>
  <c r="G3800" i="59"/>
  <c r="F3800" i="59"/>
  <c r="E3832" i="59"/>
  <c r="I3837" i="59"/>
  <c r="E3837" i="59"/>
  <c r="F3837" i="59"/>
  <c r="G3853" i="59"/>
  <c r="G3864" i="59"/>
  <c r="F3864" i="59"/>
  <c r="E3885" i="59"/>
  <c r="F3885" i="59"/>
  <c r="I3885" i="59"/>
  <c r="E3917" i="59"/>
  <c r="F3917" i="59"/>
  <c r="I3917" i="59"/>
  <c r="F3960" i="59"/>
  <c r="G3960" i="59"/>
  <c r="E3965" i="59"/>
  <c r="F3965" i="59"/>
  <c r="I3965" i="59"/>
  <c r="G3981" i="59"/>
  <c r="G3498" i="59"/>
  <c r="E3574" i="59"/>
  <c r="E3579" i="59"/>
  <c r="E3615" i="59"/>
  <c r="F3638" i="59"/>
  <c r="H3638" i="59"/>
  <c r="H3643" i="59"/>
  <c r="F3649" i="59"/>
  <c r="H3663" i="59"/>
  <c r="F3689" i="59"/>
  <c r="F3709" i="59"/>
  <c r="E3709" i="59"/>
  <c r="F3721" i="59"/>
  <c r="F3741" i="59"/>
  <c r="E3741" i="59"/>
  <c r="F3753" i="59"/>
  <c r="E3780" i="59"/>
  <c r="F3788" i="59"/>
  <c r="E3812" i="59"/>
  <c r="F3820" i="59"/>
  <c r="E3844" i="59"/>
  <c r="F3852" i="59"/>
  <c r="E3876" i="59"/>
  <c r="G3881" i="59"/>
  <c r="E3908" i="59"/>
  <c r="G3913" i="59"/>
  <c r="E3924" i="59"/>
  <c r="G3578" i="59"/>
  <c r="I3681" i="59"/>
  <c r="I3713" i="59"/>
  <c r="I3745" i="59"/>
  <c r="I3777" i="59"/>
  <c r="E3781" i="59"/>
  <c r="I3809" i="59"/>
  <c r="E3813" i="59"/>
  <c r="I3841" i="59"/>
  <c r="E3845" i="59"/>
  <c r="I3873" i="59"/>
  <c r="E3877" i="59"/>
  <c r="E3777" i="59"/>
  <c r="I3977" i="59"/>
  <c r="H3980" i="59"/>
  <c r="E3984" i="59"/>
  <c r="H3985" i="59"/>
  <c r="H4008" i="59"/>
  <c r="H4013" i="59"/>
  <c r="E3937" i="59"/>
  <c r="E4004" i="59"/>
  <c r="G4009" i="59"/>
  <c r="H4020" i="59"/>
  <c r="H3945" i="59"/>
  <c r="H3952" i="59"/>
  <c r="G3957" i="59"/>
  <c r="G3980" i="59"/>
  <c r="G3989" i="59"/>
  <c r="F4000" i="59"/>
  <c r="G4000" i="59"/>
  <c r="I4016" i="59"/>
  <c r="G3920" i="59"/>
  <c r="F3964" i="59"/>
  <c r="G3964" i="59"/>
  <c r="H3968" i="59"/>
  <c r="F3969" i="59"/>
  <c r="I3969" i="59"/>
  <c r="G3973" i="59"/>
  <c r="F3993" i="59"/>
  <c r="H3996" i="59"/>
  <c r="E4017" i="59"/>
  <c r="F4017" i="59"/>
  <c r="F2652" i="59"/>
  <c r="G2652" i="59"/>
  <c r="F2684" i="59"/>
  <c r="G2684" i="59"/>
  <c r="F2716" i="59"/>
  <c r="G2716" i="59"/>
  <c r="F2748" i="59"/>
  <c r="G2748" i="59"/>
  <c r="F2780" i="59"/>
  <c r="G2780" i="59"/>
  <c r="F2812" i="59"/>
  <c r="G2812" i="59"/>
  <c r="F2844" i="59"/>
  <c r="G2844" i="59"/>
  <c r="F2876" i="59"/>
  <c r="G2876" i="59"/>
  <c r="F2908" i="59"/>
  <c r="G2908" i="59"/>
  <c r="F2940" i="59"/>
  <c r="G2940" i="59"/>
  <c r="G2964" i="59"/>
  <c r="I2964" i="59"/>
  <c r="E2964" i="59"/>
  <c r="F2964" i="59"/>
  <c r="G2996" i="59"/>
  <c r="I2996" i="59"/>
  <c r="E2996" i="59"/>
  <c r="F2996" i="59"/>
  <c r="G3028" i="59"/>
  <c r="I3028" i="59"/>
  <c r="E3028" i="59"/>
  <c r="F3028" i="59"/>
  <c r="E1917" i="59"/>
  <c r="F1917" i="59"/>
  <c r="E1981" i="59"/>
  <c r="F1981" i="59"/>
  <c r="E2045" i="59"/>
  <c r="F2045" i="59"/>
  <c r="E2109" i="59"/>
  <c r="F2109" i="59"/>
  <c r="E2173" i="59"/>
  <c r="F2173" i="59"/>
  <c r="E2237" i="59"/>
  <c r="F2237" i="59"/>
  <c r="E2301" i="59"/>
  <c r="F2301" i="59"/>
  <c r="E2365" i="59"/>
  <c r="F2365" i="59"/>
  <c r="E2429" i="59"/>
  <c r="F2429" i="59"/>
  <c r="E2493" i="59"/>
  <c r="F2493" i="59"/>
  <c r="E2557" i="59"/>
  <c r="F2557" i="59"/>
  <c r="E2621" i="59"/>
  <c r="F2621" i="59"/>
  <c r="E2685" i="59"/>
  <c r="F2685" i="59"/>
  <c r="E2749" i="59"/>
  <c r="F2749" i="59"/>
  <c r="E2813" i="59"/>
  <c r="F2813" i="59"/>
  <c r="E2877" i="59"/>
  <c r="F2877" i="59"/>
  <c r="E2941" i="59"/>
  <c r="F2941" i="59"/>
  <c r="G2984" i="59"/>
  <c r="E2984" i="59"/>
  <c r="I2984" i="59"/>
  <c r="G3016" i="59"/>
  <c r="E3016" i="59"/>
  <c r="I3016" i="59"/>
  <c r="G3048" i="59"/>
  <c r="E3048" i="59"/>
  <c r="I3048" i="59"/>
  <c r="F3058" i="59"/>
  <c r="G3058" i="59"/>
  <c r="I3063" i="59"/>
  <c r="F3063" i="59"/>
  <c r="F3122" i="59"/>
  <c r="G3122" i="59"/>
  <c r="I3127" i="59"/>
  <c r="F3127" i="59"/>
  <c r="F3186" i="59"/>
  <c r="G3186" i="59"/>
  <c r="I3191" i="59"/>
  <c r="F3191" i="59"/>
  <c r="F3250" i="59"/>
  <c r="G3250" i="59"/>
  <c r="I3255" i="59"/>
  <c r="F3255" i="59"/>
  <c r="F3314" i="59"/>
  <c r="G3314" i="59"/>
  <c r="I3319" i="59"/>
  <c r="F3319" i="59"/>
  <c r="F3378" i="59"/>
  <c r="G3378" i="59"/>
  <c r="I3383" i="59"/>
  <c r="F3383" i="59"/>
  <c r="F3442" i="59"/>
  <c r="G3442" i="59"/>
  <c r="I3447" i="59"/>
  <c r="F3447" i="59"/>
  <c r="E3495" i="59"/>
  <c r="I3495" i="59"/>
  <c r="F3495" i="59"/>
  <c r="E3527" i="59"/>
  <c r="F3527" i="59"/>
  <c r="I3527" i="59"/>
  <c r="F3586" i="59"/>
  <c r="G3586" i="59"/>
  <c r="F3591" i="59"/>
  <c r="I3591" i="59"/>
  <c r="G3678" i="59"/>
  <c r="E3678" i="59"/>
  <c r="F3678" i="59"/>
  <c r="I3059" i="59"/>
  <c r="E3059" i="59"/>
  <c r="F3059" i="59"/>
  <c r="I3075" i="59"/>
  <c r="E3075" i="59"/>
  <c r="F3075" i="59"/>
  <c r="I3091" i="59"/>
  <c r="E3091" i="59"/>
  <c r="F3091" i="59"/>
  <c r="I3107" i="59"/>
  <c r="F3107" i="59"/>
  <c r="E3107" i="59"/>
  <c r="I3123" i="59"/>
  <c r="E3123" i="59"/>
  <c r="F3123" i="59"/>
  <c r="I3139" i="59"/>
  <c r="E3139" i="59"/>
  <c r="F3139" i="59"/>
  <c r="I3155" i="59"/>
  <c r="E3155" i="59"/>
  <c r="F3155" i="59"/>
  <c r="I3171" i="59"/>
  <c r="F3171" i="59"/>
  <c r="E3171" i="59"/>
  <c r="I3187" i="59"/>
  <c r="E3187" i="59"/>
  <c r="F3187" i="59"/>
  <c r="I3203" i="59"/>
  <c r="E3203" i="59"/>
  <c r="F3203" i="59"/>
  <c r="I3219" i="59"/>
  <c r="E3219" i="59"/>
  <c r="F3219" i="59"/>
  <c r="I3235" i="59"/>
  <c r="F3235" i="59"/>
  <c r="E3235" i="59"/>
  <c r="I3251" i="59"/>
  <c r="E3251" i="59"/>
  <c r="F3251" i="59"/>
  <c r="I3267" i="59"/>
  <c r="E3267" i="59"/>
  <c r="F3267" i="59"/>
  <c r="I3283" i="59"/>
  <c r="E3283" i="59"/>
  <c r="F3283" i="59"/>
  <c r="I3299" i="59"/>
  <c r="F3299" i="59"/>
  <c r="E3299" i="59"/>
  <c r="I3315" i="59"/>
  <c r="E3315" i="59"/>
  <c r="F3315" i="59"/>
  <c r="I3331" i="59"/>
  <c r="E3331" i="59"/>
  <c r="F3331" i="59"/>
  <c r="I3347" i="59"/>
  <c r="E3347" i="59"/>
  <c r="F3347" i="59"/>
  <c r="I3363" i="59"/>
  <c r="F3363" i="59"/>
  <c r="E3363" i="59"/>
  <c r="I3379" i="59"/>
  <c r="E3379" i="59"/>
  <c r="F3379" i="59"/>
  <c r="I3395" i="59"/>
  <c r="E3395" i="59"/>
  <c r="F3395" i="59"/>
  <c r="I3411" i="59"/>
  <c r="E3411" i="59"/>
  <c r="F3411" i="59"/>
  <c r="I3427" i="59"/>
  <c r="F3427" i="59"/>
  <c r="E3427" i="59"/>
  <c r="I3443" i="59"/>
  <c r="E3443" i="59"/>
  <c r="F3443" i="59"/>
  <c r="I3459" i="59"/>
  <c r="E3459" i="59"/>
  <c r="F3459" i="59"/>
  <c r="I3475" i="59"/>
  <c r="E3475" i="59"/>
  <c r="F3475" i="59"/>
  <c r="G3534" i="59"/>
  <c r="F3534" i="59"/>
  <c r="G3550" i="59"/>
  <c r="F3550" i="59"/>
  <c r="G3566" i="59"/>
  <c r="F3566" i="59"/>
  <c r="G3582" i="59"/>
  <c r="F3582" i="59"/>
  <c r="G3598" i="59"/>
  <c r="F3598" i="59"/>
  <c r="G3614" i="59"/>
  <c r="F3614" i="59"/>
  <c r="G3630" i="59"/>
  <c r="F3630" i="59"/>
  <c r="G3646" i="59"/>
  <c r="F3646" i="59"/>
  <c r="F3650" i="59"/>
  <c r="G3650" i="59"/>
  <c r="E3650" i="59"/>
  <c r="I3650" i="59"/>
  <c r="E3287" i="59"/>
  <c r="E3271" i="59"/>
  <c r="E3191" i="59"/>
  <c r="F3013" i="59"/>
  <c r="E3111" i="59"/>
  <c r="E3239" i="59"/>
  <c r="E3367" i="59"/>
  <c r="E3591" i="59"/>
  <c r="E3639" i="59"/>
  <c r="F3674" i="59"/>
  <c r="G3674" i="59"/>
  <c r="G3784" i="59"/>
  <c r="F3784" i="59"/>
  <c r="I3821" i="59"/>
  <c r="E3821" i="59"/>
  <c r="F3821" i="59"/>
  <c r="G3848" i="59"/>
  <c r="F3848" i="59"/>
  <c r="F3896" i="59"/>
  <c r="G3896" i="59"/>
  <c r="F3928" i="59"/>
  <c r="G3928" i="59"/>
  <c r="G3944" i="59"/>
  <c r="F3944" i="59"/>
  <c r="F3949" i="59"/>
  <c r="I3949" i="59"/>
  <c r="E3949" i="59"/>
  <c r="F3681" i="59"/>
  <c r="F3701" i="59"/>
  <c r="E3701" i="59"/>
  <c r="F3733" i="59"/>
  <c r="E3733" i="59"/>
  <c r="F3769" i="59"/>
  <c r="E3769" i="59"/>
  <c r="F3801" i="59"/>
  <c r="E3801" i="59"/>
  <c r="F3809" i="59"/>
  <c r="F3833" i="59"/>
  <c r="E3833" i="59"/>
  <c r="F3865" i="59"/>
  <c r="E3865" i="59"/>
  <c r="E3897" i="59"/>
  <c r="F3897" i="59"/>
  <c r="E3447" i="59"/>
  <c r="E3607" i="59"/>
  <c r="I3689" i="59"/>
  <c r="F4021" i="59"/>
  <c r="I4021" i="59"/>
  <c r="E4021" i="59"/>
  <c r="E3961" i="59"/>
  <c r="F3961" i="59"/>
  <c r="F3988" i="59"/>
  <c r="F4020" i="59"/>
  <c r="F3948" i="59"/>
  <c r="J37" i="60"/>
  <c r="J93" i="60"/>
  <c r="G103" i="60"/>
  <c r="C98" i="60"/>
  <c r="C99" i="60" l="1"/>
  <c r="C100" i="60" l="1"/>
  <c r="C101" i="60" l="1"/>
  <c r="C102" i="60" l="1"/>
  <c r="B4" i="59" l="1"/>
  <c r="C4" i="59" l="1"/>
  <c r="D4" i="59"/>
  <c r="I4" i="59" l="1"/>
  <c r="F95" i="60" a="1"/>
  <c r="F95" i="60" s="1"/>
  <c r="F99" i="60" a="1"/>
  <c r="F99" i="60" s="1"/>
  <c r="F100" i="60" a="1"/>
  <c r="F100" i="60" s="1"/>
  <c r="F102" i="60" a="1"/>
  <c r="F102" i="60" s="1"/>
  <c r="F98" i="60" a="1"/>
  <c r="F98" i="60" s="1"/>
  <c r="F96" i="60" a="1"/>
  <c r="F96" i="60" s="1"/>
  <c r="F4" i="59"/>
  <c r="F97" i="60" a="1"/>
  <c r="F97" i="60" s="1"/>
  <c r="F101" i="60" a="1"/>
  <c r="F101" i="60" s="1"/>
  <c r="P99" i="60" a="1"/>
  <c r="P99" i="60" s="1"/>
  <c r="Q99" i="60" s="1"/>
  <c r="G4" i="59"/>
  <c r="L100" i="60" s="1" a="1"/>
  <c r="L100" i="60" s="1"/>
  <c r="M100" i="60" s="1"/>
  <c r="E4" i="59"/>
  <c r="H100" i="60" s="1" a="1"/>
  <c r="H100" i="60" s="1"/>
  <c r="H4" i="59"/>
  <c r="N95" i="60" s="1" a="1"/>
  <c r="N95" i="60" s="1"/>
  <c r="F103" i="60" l="1"/>
  <c r="P102" i="60" a="1"/>
  <c r="P102" i="60" s="1"/>
  <c r="Q102" i="60" s="1"/>
  <c r="N96" i="60" a="1"/>
  <c r="N96" i="60" s="1"/>
  <c r="O96" i="60" s="1"/>
  <c r="J100" i="60" a="1"/>
  <c r="J100" i="60" s="1"/>
  <c r="K100" i="60"/>
  <c r="I100" i="60"/>
  <c r="L95" i="60" a="1"/>
  <c r="L95" i="60" s="1"/>
  <c r="N98" i="60" a="1"/>
  <c r="N98" i="60" s="1"/>
  <c r="O98" i="60" s="1"/>
  <c r="H99" i="60" a="1"/>
  <c r="H99" i="60" s="1"/>
  <c r="L101" i="60" a="1"/>
  <c r="L101" i="60" s="1"/>
  <c r="M101" i="60" s="1"/>
  <c r="J97" i="60" a="1"/>
  <c r="J97" i="60" s="1"/>
  <c r="L97" i="60" a="1"/>
  <c r="L97" i="60" s="1"/>
  <c r="M97" i="60" s="1"/>
  <c r="L102" i="60" a="1"/>
  <c r="L102" i="60" s="1"/>
  <c r="M102" i="60" s="1"/>
  <c r="J98" i="60" a="1"/>
  <c r="J98" i="60" s="1"/>
  <c r="N99" i="60" a="1"/>
  <c r="N99" i="60" s="1"/>
  <c r="O99" i="60" s="1"/>
  <c r="L96" i="60" a="1"/>
  <c r="L96" i="60" s="1"/>
  <c r="M96" i="60" s="1"/>
  <c r="L98" i="60" a="1"/>
  <c r="L98" i="60" s="1"/>
  <c r="M98" i="60" s="1"/>
  <c r="N101" i="60" a="1"/>
  <c r="N101" i="60" s="1"/>
  <c r="O101" i="60" s="1"/>
  <c r="J101" i="60" a="1"/>
  <c r="J101" i="60" s="1"/>
  <c r="J96" i="60" a="1"/>
  <c r="J96" i="60" s="1"/>
  <c r="L99" i="60" a="1"/>
  <c r="L99" i="60" s="1"/>
  <c r="M99" i="60" s="1"/>
  <c r="J102" i="60" a="1"/>
  <c r="J102" i="60" s="1"/>
  <c r="P97" i="60" a="1"/>
  <c r="P97" i="60" s="1"/>
  <c r="Q97" i="60" s="1"/>
  <c r="H98" i="60" a="1"/>
  <c r="H98" i="60" s="1"/>
  <c r="O95" i="60"/>
  <c r="H97" i="60" a="1"/>
  <c r="H97" i="60" s="1"/>
  <c r="H101" i="60" a="1"/>
  <c r="H101" i="60" s="1"/>
  <c r="J95" i="60" a="1"/>
  <c r="J95" i="60" s="1"/>
  <c r="J99" i="60" a="1"/>
  <c r="J99" i="60" s="1"/>
  <c r="N102" i="60" a="1"/>
  <c r="N102" i="60" s="1"/>
  <c r="O102" i="60" s="1"/>
  <c r="P101" i="60" a="1"/>
  <c r="P101" i="60" s="1"/>
  <c r="Q101" i="60" s="1"/>
  <c r="P96" i="60" a="1"/>
  <c r="P96" i="60" s="1"/>
  <c r="Q96" i="60" s="1"/>
  <c r="H102" i="60" a="1"/>
  <c r="H102" i="60" s="1"/>
  <c r="N97" i="60" a="1"/>
  <c r="N97" i="60" s="1"/>
  <c r="O97" i="60" s="1"/>
  <c r="P100" i="60" a="1"/>
  <c r="P100" i="60" s="1"/>
  <c r="Q100" i="60" s="1"/>
  <c r="P98" i="60" a="1"/>
  <c r="P98" i="60" s="1"/>
  <c r="Q98" i="60" s="1"/>
  <c r="N100" i="60" a="1"/>
  <c r="N100" i="60" s="1"/>
  <c r="O100" i="60" s="1"/>
  <c r="H95" i="60" a="1"/>
  <c r="H95" i="60" s="1"/>
  <c r="P95" i="60" a="1"/>
  <c r="P95" i="60" s="1"/>
  <c r="H96" i="60" a="1"/>
  <c r="H96" i="60" s="1"/>
  <c r="C9" i="61"/>
  <c r="C7" i="61" s="1"/>
  <c r="H6" i="60"/>
  <c r="B16" i="61" s="1"/>
  <c r="H79" i="60"/>
  <c r="H65" i="60"/>
  <c r="H51" i="60"/>
  <c r="H37" i="60"/>
  <c r="H23" i="60"/>
  <c r="E10" i="61"/>
  <c r="C82" i="60"/>
  <c r="C68" i="60"/>
  <c r="C54" i="60"/>
  <c r="C40" i="60"/>
  <c r="C26" i="60"/>
  <c r="G81" i="60" a="1"/>
  <c r="G81" i="60" s="1"/>
  <c r="G67" i="60" a="1"/>
  <c r="G67" i="60" s="1"/>
  <c r="G53" i="60" a="1"/>
  <c r="G53" i="60" s="1"/>
  <c r="G25" i="60" a="1"/>
  <c r="G25" i="60" s="1"/>
  <c r="J103" i="60" l="1"/>
  <c r="N103" i="60"/>
  <c r="I101" i="60"/>
  <c r="K101" i="60"/>
  <c r="I98" i="60"/>
  <c r="K98" i="60"/>
  <c r="P103" i="60"/>
  <c r="Q95" i="60"/>
  <c r="Q103" i="60" s="1"/>
  <c r="K97" i="60"/>
  <c r="I97" i="60"/>
  <c r="L103" i="60"/>
  <c r="M95" i="60"/>
  <c r="M103" i="60" s="1"/>
  <c r="H103" i="60"/>
  <c r="K95" i="60"/>
  <c r="I95" i="60"/>
  <c r="K102" i="60"/>
  <c r="I102" i="60"/>
  <c r="O103" i="60"/>
  <c r="K96" i="60"/>
  <c r="I96" i="60"/>
  <c r="I99" i="60"/>
  <c r="K99" i="60"/>
  <c r="J53" i="60" a="1"/>
  <c r="J53" i="60" s="1"/>
  <c r="J39" i="60" a="1"/>
  <c r="J39" i="60" s="1"/>
  <c r="J25" i="60" a="1"/>
  <c r="J25" i="60" s="1"/>
  <c r="G8" i="60"/>
  <c r="J26" i="60" a="1"/>
  <c r="J26" i="60" s="1"/>
  <c r="J82" i="60" a="1"/>
  <c r="J82" i="60" s="1"/>
  <c r="J81" i="60" a="1"/>
  <c r="J81" i="60" s="1"/>
  <c r="J40" i="60" a="1"/>
  <c r="J40" i="60" s="1"/>
  <c r="J67" i="60" a="1"/>
  <c r="J67" i="60" s="1"/>
  <c r="J54" i="60" a="1"/>
  <c r="J54" i="60" s="1"/>
  <c r="J68" i="60" a="1"/>
  <c r="J68" i="60" s="1"/>
  <c r="G9" i="60"/>
  <c r="D16" i="61"/>
  <c r="D17" i="61"/>
  <c r="D18" i="61"/>
  <c r="D20" i="61"/>
  <c r="D19" i="61"/>
  <c r="C27" i="60"/>
  <c r="C69" i="60"/>
  <c r="C70" i="60" s="1"/>
  <c r="C41" i="60"/>
  <c r="C42" i="60" s="1"/>
  <c r="C55" i="60"/>
  <c r="C56" i="60"/>
  <c r="C28" i="60"/>
  <c r="C29" i="60" s="1"/>
  <c r="C83" i="60"/>
  <c r="C57" i="60"/>
  <c r="F28" i="60" a="1"/>
  <c r="F28" i="60" s="1"/>
  <c r="I3" i="59"/>
  <c r="P93" i="60" s="1"/>
  <c r="H3" i="59"/>
  <c r="N93" i="60" s="1"/>
  <c r="G3" i="59"/>
  <c r="L93" i="60" s="1"/>
  <c r="K103" i="60" l="1"/>
  <c r="I103" i="60"/>
  <c r="J9" i="60"/>
  <c r="K9" i="60" s="1"/>
  <c r="J29" i="60" a="1"/>
  <c r="J29" i="60" s="1"/>
  <c r="J57" i="60" a="1"/>
  <c r="J57" i="60" s="1"/>
  <c r="J42" i="60" a="1"/>
  <c r="J42" i="60" s="1"/>
  <c r="J70" i="60" a="1"/>
  <c r="J70" i="60" s="1"/>
  <c r="J83" i="60" a="1"/>
  <c r="J83" i="60" s="1"/>
  <c r="J28" i="60" a="1"/>
  <c r="J28" i="60" s="1"/>
  <c r="J56" i="60" a="1"/>
  <c r="J56" i="60" s="1"/>
  <c r="J55" i="60" a="1"/>
  <c r="J55" i="60" s="1"/>
  <c r="J41" i="60" a="1"/>
  <c r="J41" i="60" s="1"/>
  <c r="J69" i="60" a="1"/>
  <c r="J69" i="60" s="1"/>
  <c r="J27" i="60" a="1"/>
  <c r="J27" i="60" s="1"/>
  <c r="G10" i="60"/>
  <c r="J8" i="60"/>
  <c r="L6" i="60"/>
  <c r="B18" i="61" s="1"/>
  <c r="L79" i="60"/>
  <c r="L65" i="60"/>
  <c r="L51" i="60"/>
  <c r="L37" i="60"/>
  <c r="L23" i="60"/>
  <c r="P6" i="60"/>
  <c r="B20" i="61" s="1"/>
  <c r="P79" i="60"/>
  <c r="P65" i="60"/>
  <c r="P51" i="60"/>
  <c r="P37" i="60"/>
  <c r="P23" i="60"/>
  <c r="N6" i="60"/>
  <c r="B19" i="61" s="1"/>
  <c r="N79" i="60"/>
  <c r="N65" i="60"/>
  <c r="N51" i="60"/>
  <c r="N37" i="60"/>
  <c r="N23" i="60"/>
  <c r="N28" i="60" a="1"/>
  <c r="N28" i="60" s="1"/>
  <c r="L39" i="60" a="1"/>
  <c r="L39" i="60" s="1"/>
  <c r="M39" i="60" s="1"/>
  <c r="H39" i="60" a="1"/>
  <c r="H39" i="60" s="1"/>
  <c r="I39" i="60" s="1"/>
  <c r="N53" i="60" a="1"/>
  <c r="N53" i="60" s="1"/>
  <c r="O53" i="60" s="1"/>
  <c r="N39" i="60" a="1"/>
  <c r="N39" i="60" s="1"/>
  <c r="O39" i="60" s="1"/>
  <c r="L28" i="60" a="1"/>
  <c r="L28" i="60" s="1"/>
  <c r="F40" i="60" a="1"/>
  <c r="F40" i="60" s="1"/>
  <c r="L27" i="60" a="1"/>
  <c r="L27" i="60" s="1"/>
  <c r="F82" i="60" a="1"/>
  <c r="F82" i="60" s="1"/>
  <c r="F25" i="60" a="1"/>
  <c r="F25" i="60" s="1"/>
  <c r="F54" i="60" a="1"/>
  <c r="F54" i="60" s="1"/>
  <c r="H67" i="60" a="1"/>
  <c r="H67" i="60" s="1"/>
  <c r="I67" i="60" s="1"/>
  <c r="H82" i="60" a="1"/>
  <c r="H82" i="60" s="1"/>
  <c r="I82" i="60" s="1"/>
  <c r="N68" i="60" a="1"/>
  <c r="N68" i="60" s="1"/>
  <c r="O68" i="60" s="1"/>
  <c r="L67" i="60" a="1"/>
  <c r="L67" i="60" s="1"/>
  <c r="M67" i="60" s="1"/>
  <c r="N40" i="60" a="1"/>
  <c r="N40" i="60" s="1"/>
  <c r="O40" i="60" s="1"/>
  <c r="P53" i="60" a="1"/>
  <c r="P53" i="60" s="1"/>
  <c r="Q53" i="60" s="1"/>
  <c r="H28" i="60" a="1"/>
  <c r="H28" i="60" s="1"/>
  <c r="F56" i="60" a="1"/>
  <c r="F56" i="60" s="1"/>
  <c r="F41" i="60" a="1"/>
  <c r="F41" i="60" s="1"/>
  <c r="F81" i="60" a="1"/>
  <c r="F81" i="60" s="1"/>
  <c r="F27" i="60" a="1"/>
  <c r="F27" i="60" s="1"/>
  <c r="P28" i="60" a="1"/>
  <c r="P28" i="60" s="1"/>
  <c r="F67" i="60" a="1"/>
  <c r="F67" i="60" s="1"/>
  <c r="P26" i="60" a="1"/>
  <c r="P26" i="60" s="1"/>
  <c r="F53" i="60" a="1"/>
  <c r="F53" i="60" s="1"/>
  <c r="L54" i="60" a="1"/>
  <c r="L54" i="60" s="1"/>
  <c r="M54" i="60" s="1"/>
  <c r="H81" i="60" a="1"/>
  <c r="H81" i="60" s="1"/>
  <c r="I81" i="60" s="1"/>
  <c r="P82" i="60" a="1"/>
  <c r="P82" i="60" s="1"/>
  <c r="Q82" i="60" s="1"/>
  <c r="H40" i="60" a="1"/>
  <c r="H40" i="60" s="1"/>
  <c r="I40" i="60" s="1"/>
  <c r="L68" i="60" a="1"/>
  <c r="L68" i="60" s="1"/>
  <c r="M68" i="60" s="1"/>
  <c r="N67" i="60" a="1"/>
  <c r="N67" i="60" s="1"/>
  <c r="O67" i="60" s="1"/>
  <c r="H68" i="60" a="1"/>
  <c r="H68" i="60" s="1"/>
  <c r="I68" i="60" s="1"/>
  <c r="L81" i="60" a="1"/>
  <c r="L81" i="60" s="1"/>
  <c r="M81" i="60" s="1"/>
  <c r="F55" i="60" a="1"/>
  <c r="F55" i="60" s="1"/>
  <c r="F39" i="60" a="1"/>
  <c r="F39" i="60" s="1"/>
  <c r="N27" i="60" a="1"/>
  <c r="N27" i="60" s="1"/>
  <c r="H26" i="60" a="1"/>
  <c r="H26" i="60" s="1"/>
  <c r="K26" i="60" s="1"/>
  <c r="P25" i="60" a="1"/>
  <c r="P25" i="60" s="1"/>
  <c r="P27" i="60" a="1"/>
  <c r="P27" i="60" s="1"/>
  <c r="H53" i="60" a="1"/>
  <c r="H53" i="60" s="1"/>
  <c r="I53" i="60" s="1"/>
  <c r="N81" i="60" a="1"/>
  <c r="N81" i="60" s="1"/>
  <c r="O81" i="60" s="1"/>
  <c r="L82" i="60" a="1"/>
  <c r="L82" i="60" s="1"/>
  <c r="M82" i="60" s="1"/>
  <c r="P40" i="60" a="1"/>
  <c r="P40" i="60" s="1"/>
  <c r="Q40" i="60" s="1"/>
  <c r="N54" i="60" a="1"/>
  <c r="N54" i="60" s="1"/>
  <c r="O54" i="60" s="1"/>
  <c r="H54" i="60" a="1"/>
  <c r="H54" i="60" s="1"/>
  <c r="I54" i="60" s="1"/>
  <c r="L40" i="60" a="1"/>
  <c r="L40" i="60" s="1"/>
  <c r="M40" i="60" s="1"/>
  <c r="L26" i="60" a="1"/>
  <c r="L26" i="60" s="1"/>
  <c r="P29" i="60" a="1"/>
  <c r="P29" i="60" s="1"/>
  <c r="F69" i="60" a="1"/>
  <c r="F69" i="60" s="1"/>
  <c r="N25" i="60" a="1"/>
  <c r="N25" i="60" s="1"/>
  <c r="H27" i="60" a="1"/>
  <c r="H27" i="60" s="1"/>
  <c r="N26" i="60" a="1"/>
  <c r="N26" i="60" s="1"/>
  <c r="F26" i="60" a="1"/>
  <c r="F26" i="60" s="1"/>
  <c r="F68" i="60" a="1"/>
  <c r="F68" i="60" s="1"/>
  <c r="P54" i="60" a="1"/>
  <c r="P54" i="60" s="1"/>
  <c r="Q54" i="60" s="1"/>
  <c r="P81" i="60" a="1"/>
  <c r="P81" i="60" s="1"/>
  <c r="Q81" i="60" s="1"/>
  <c r="N82" i="60" a="1"/>
  <c r="N82" i="60" s="1"/>
  <c r="O82" i="60" s="1"/>
  <c r="P68" i="60" a="1"/>
  <c r="P68" i="60" s="1"/>
  <c r="Q68" i="60" s="1"/>
  <c r="P67" i="60" a="1"/>
  <c r="P67" i="60" s="1"/>
  <c r="Q67" i="60" s="1"/>
  <c r="L53" i="60" a="1"/>
  <c r="L53" i="60" s="1"/>
  <c r="M53" i="60" s="1"/>
  <c r="P39" i="60" a="1"/>
  <c r="P39" i="60" s="1"/>
  <c r="Q39" i="60" s="1"/>
  <c r="L25" i="60" a="1"/>
  <c r="L25" i="60" s="1"/>
  <c r="L57" i="60" a="1"/>
  <c r="L57" i="60" s="1"/>
  <c r="M57" i="60" s="1"/>
  <c r="H57" i="60" a="1"/>
  <c r="H57" i="60" s="1"/>
  <c r="I57" i="60" s="1"/>
  <c r="P57" i="60" a="1"/>
  <c r="P57" i="60" s="1"/>
  <c r="Q57" i="60" s="1"/>
  <c r="N57" i="60" a="1"/>
  <c r="N57" i="60" s="1"/>
  <c r="O57" i="60" s="1"/>
  <c r="P42" i="60" a="1"/>
  <c r="P42" i="60" s="1"/>
  <c r="Q42" i="60" s="1"/>
  <c r="N42" i="60" a="1"/>
  <c r="N42" i="60" s="1"/>
  <c r="O42" i="60" s="1"/>
  <c r="L42" i="60" a="1"/>
  <c r="L42" i="60" s="1"/>
  <c r="M42" i="60" s="1"/>
  <c r="H42" i="60" a="1"/>
  <c r="H42" i="60" s="1"/>
  <c r="I42" i="60" s="1"/>
  <c r="P70" i="60" a="1"/>
  <c r="P70" i="60" s="1"/>
  <c r="Q70" i="60" s="1"/>
  <c r="H70" i="60" a="1"/>
  <c r="H70" i="60" s="1"/>
  <c r="I70" i="60" s="1"/>
  <c r="N70" i="60" a="1"/>
  <c r="N70" i="60" s="1"/>
  <c r="O70" i="60" s="1"/>
  <c r="L70" i="60" a="1"/>
  <c r="L70" i="60" s="1"/>
  <c r="M70" i="60" s="1"/>
  <c r="L56" i="60" a="1"/>
  <c r="L56" i="60" s="1"/>
  <c r="M56" i="60" s="1"/>
  <c r="N56" i="60" a="1"/>
  <c r="N56" i="60" s="1"/>
  <c r="O56" i="60" s="1"/>
  <c r="H56" i="60" a="1"/>
  <c r="H56" i="60" s="1"/>
  <c r="I56" i="60" s="1"/>
  <c r="P56" i="60" a="1"/>
  <c r="P56" i="60" s="1"/>
  <c r="Q56" i="60" s="1"/>
  <c r="N83" i="60" a="1"/>
  <c r="N83" i="60" s="1"/>
  <c r="O83" i="60" s="1"/>
  <c r="L83" i="60" a="1"/>
  <c r="L83" i="60" s="1"/>
  <c r="M83" i="60" s="1"/>
  <c r="P83" i="60" a="1"/>
  <c r="P83" i="60" s="1"/>
  <c r="Q83" i="60" s="1"/>
  <c r="H83" i="60" a="1"/>
  <c r="H83" i="60" s="1"/>
  <c r="I83" i="60" s="1"/>
  <c r="P41" i="60" a="1"/>
  <c r="P41" i="60" s="1"/>
  <c r="Q41" i="60" s="1"/>
  <c r="N41" i="60" a="1"/>
  <c r="N41" i="60" s="1"/>
  <c r="O41" i="60" s="1"/>
  <c r="L41" i="60" a="1"/>
  <c r="L41" i="60" s="1"/>
  <c r="M41" i="60" s="1"/>
  <c r="H41" i="60" a="1"/>
  <c r="H41" i="60" s="1"/>
  <c r="I41" i="60" s="1"/>
  <c r="L55" i="60" a="1"/>
  <c r="L55" i="60" s="1"/>
  <c r="M55" i="60" s="1"/>
  <c r="N55" i="60" a="1"/>
  <c r="N55" i="60" s="1"/>
  <c r="O55" i="60" s="1"/>
  <c r="H55" i="60" a="1"/>
  <c r="H55" i="60" s="1"/>
  <c r="I55" i="60" s="1"/>
  <c r="P55" i="60" a="1"/>
  <c r="P55" i="60" s="1"/>
  <c r="Q55" i="60" s="1"/>
  <c r="P69" i="60" a="1"/>
  <c r="P69" i="60" s="1"/>
  <c r="Q69" i="60" s="1"/>
  <c r="H69" i="60" a="1"/>
  <c r="H69" i="60" s="1"/>
  <c r="I69" i="60" s="1"/>
  <c r="L69" i="60" a="1"/>
  <c r="L69" i="60" s="1"/>
  <c r="M69" i="60" s="1"/>
  <c r="N69" i="60" a="1"/>
  <c r="N69" i="60" s="1"/>
  <c r="O69" i="60" s="1"/>
  <c r="C84" i="60"/>
  <c r="F83" i="60" a="1"/>
  <c r="F83" i="60" s="1"/>
  <c r="C71" i="60"/>
  <c r="F70" i="60" a="1"/>
  <c r="F70" i="60" s="1"/>
  <c r="C43" i="60"/>
  <c r="F42" i="60" a="1"/>
  <c r="F42" i="60" s="1"/>
  <c r="F57" i="60" a="1"/>
  <c r="F57" i="60" s="1"/>
  <c r="C58" i="60"/>
  <c r="L29" i="60" a="1"/>
  <c r="L29" i="60" s="1"/>
  <c r="F29" i="60" a="1"/>
  <c r="F29" i="60" s="1"/>
  <c r="N29" i="60" a="1"/>
  <c r="N29" i="60" s="1"/>
  <c r="C30" i="60"/>
  <c r="H29" i="60" a="1"/>
  <c r="H29" i="60" s="1"/>
  <c r="H25" i="60" a="1"/>
  <c r="H25" i="60" s="1"/>
  <c r="K25" i="60" s="1"/>
  <c r="J10" i="60" l="1"/>
  <c r="K10" i="60" s="1"/>
  <c r="K81" i="60"/>
  <c r="K39" i="60"/>
  <c r="K69" i="60"/>
  <c r="K55" i="60"/>
  <c r="K28" i="60"/>
  <c r="K70" i="60"/>
  <c r="K57" i="60"/>
  <c r="K67" i="60"/>
  <c r="K82" i="60"/>
  <c r="K27" i="60"/>
  <c r="K8" i="60"/>
  <c r="K53" i="60"/>
  <c r="K40" i="60"/>
  <c r="K41" i="60"/>
  <c r="K56" i="60"/>
  <c r="K83" i="60"/>
  <c r="K42" i="60"/>
  <c r="K29" i="60"/>
  <c r="K54" i="60"/>
  <c r="K68" i="60"/>
  <c r="J30" i="60" a="1"/>
  <c r="J30" i="60" s="1"/>
  <c r="J58" i="60" a="1"/>
  <c r="J58" i="60" s="1"/>
  <c r="J43" i="60" a="1"/>
  <c r="J43" i="60" s="1"/>
  <c r="J71" i="60" a="1"/>
  <c r="J71" i="60" s="1"/>
  <c r="J84" i="60" a="1"/>
  <c r="J84" i="60" s="1"/>
  <c r="P30" i="60" a="1"/>
  <c r="P30" i="60" s="1"/>
  <c r="Q30" i="60" s="1"/>
  <c r="M25" i="60"/>
  <c r="L8" i="60"/>
  <c r="O26" i="60"/>
  <c r="N9" i="60"/>
  <c r="O9" i="60" s="1"/>
  <c r="Q27" i="60"/>
  <c r="P10" i="60"/>
  <c r="Q10" i="60" s="1"/>
  <c r="Q28" i="60"/>
  <c r="F8" i="60"/>
  <c r="I29" i="60"/>
  <c r="M29" i="60"/>
  <c r="I27" i="60"/>
  <c r="H10" i="60"/>
  <c r="I10" i="60" s="1"/>
  <c r="Q29" i="60"/>
  <c r="Q25" i="60"/>
  <c r="P8" i="60"/>
  <c r="Q8" i="60" s="1"/>
  <c r="F10" i="60"/>
  <c r="I28" i="60"/>
  <c r="M28" i="60"/>
  <c r="O25" i="60"/>
  <c r="N8" i="60"/>
  <c r="O8" i="60" s="1"/>
  <c r="M26" i="60"/>
  <c r="L9" i="60"/>
  <c r="I26" i="60"/>
  <c r="H9" i="60"/>
  <c r="I9" i="60" s="1"/>
  <c r="Q26" i="60"/>
  <c r="P9" i="60"/>
  <c r="Q9" i="60" s="1"/>
  <c r="M27" i="60"/>
  <c r="L10" i="60"/>
  <c r="I25" i="60"/>
  <c r="H8" i="60"/>
  <c r="O29" i="60"/>
  <c r="F9" i="60"/>
  <c r="O27" i="60"/>
  <c r="N10" i="60"/>
  <c r="O10" i="60" s="1"/>
  <c r="O28" i="60"/>
  <c r="L58" i="60" a="1"/>
  <c r="L58" i="60" s="1"/>
  <c r="M58" i="60" s="1"/>
  <c r="P58" i="60" a="1"/>
  <c r="P58" i="60" s="1"/>
  <c r="Q58" i="60" s="1"/>
  <c r="N58" i="60" a="1"/>
  <c r="N58" i="60" s="1"/>
  <c r="O58" i="60" s="1"/>
  <c r="H58" i="60" a="1"/>
  <c r="H58" i="60" s="1"/>
  <c r="I58" i="60" s="1"/>
  <c r="P43" i="60" a="1"/>
  <c r="P43" i="60" s="1"/>
  <c r="Q43" i="60" s="1"/>
  <c r="H43" i="60" a="1"/>
  <c r="H43" i="60" s="1"/>
  <c r="I43" i="60" s="1"/>
  <c r="N43" i="60" a="1"/>
  <c r="N43" i="60" s="1"/>
  <c r="O43" i="60" s="1"/>
  <c r="L43" i="60" a="1"/>
  <c r="L43" i="60" s="1"/>
  <c r="M43" i="60" s="1"/>
  <c r="N84" i="60" a="1"/>
  <c r="N84" i="60" s="1"/>
  <c r="O84" i="60" s="1"/>
  <c r="L84" i="60" a="1"/>
  <c r="L84" i="60" s="1"/>
  <c r="M84" i="60" s="1"/>
  <c r="P84" i="60" a="1"/>
  <c r="P84" i="60" s="1"/>
  <c r="Q84" i="60" s="1"/>
  <c r="H84" i="60" a="1"/>
  <c r="H84" i="60" s="1"/>
  <c r="I84" i="60" s="1"/>
  <c r="N71" i="60" a="1"/>
  <c r="N71" i="60" s="1"/>
  <c r="O71" i="60" s="1"/>
  <c r="L71" i="60" a="1"/>
  <c r="L71" i="60" s="1"/>
  <c r="M71" i="60" s="1"/>
  <c r="P71" i="60" a="1"/>
  <c r="P71" i="60" s="1"/>
  <c r="Q71" i="60" s="1"/>
  <c r="H71" i="60" a="1"/>
  <c r="H71" i="60" s="1"/>
  <c r="I71" i="60" s="1"/>
  <c r="F84" i="60" a="1"/>
  <c r="F84" i="60" s="1"/>
  <c r="F11" i="60" s="1"/>
  <c r="C85" i="60"/>
  <c r="F71" i="60" a="1"/>
  <c r="F71" i="60" s="1"/>
  <c r="C72" i="60"/>
  <c r="F43" i="60" a="1"/>
  <c r="F43" i="60" s="1"/>
  <c r="C44" i="60"/>
  <c r="C59" i="60"/>
  <c r="F58" i="60" a="1"/>
  <c r="F58" i="60" s="1"/>
  <c r="C31" i="60"/>
  <c r="N30" i="60" a="1"/>
  <c r="N30" i="60" s="1"/>
  <c r="H30" i="60" a="1"/>
  <c r="H30" i="60" s="1"/>
  <c r="L30" i="60" a="1"/>
  <c r="L30" i="60" s="1"/>
  <c r="F30" i="60" a="1"/>
  <c r="F30" i="60" s="1"/>
  <c r="I8" i="60" l="1"/>
  <c r="K71" i="60"/>
  <c r="K58" i="60"/>
  <c r="K84" i="60"/>
  <c r="G11" i="60"/>
  <c r="K43" i="60"/>
  <c r="K30" i="60"/>
  <c r="J11" i="60"/>
  <c r="J31" i="60" a="1"/>
  <c r="J31" i="60" s="1"/>
  <c r="J59" i="60" a="1"/>
  <c r="J59" i="60" s="1"/>
  <c r="J44" i="60" a="1"/>
  <c r="J44" i="60" s="1"/>
  <c r="J72" i="60" a="1"/>
  <c r="J72" i="60" s="1"/>
  <c r="J85" i="60" a="1"/>
  <c r="J85" i="60" s="1"/>
  <c r="J12" i="60" s="1"/>
  <c r="G12" i="60"/>
  <c r="M10" i="60"/>
  <c r="M9" i="60"/>
  <c r="M8" i="60"/>
  <c r="P31" i="60" a="1"/>
  <c r="P31" i="60" s="1"/>
  <c r="O30" i="60"/>
  <c r="H11" i="60"/>
  <c r="I30" i="60"/>
  <c r="Q31" i="60"/>
  <c r="N11" i="60"/>
  <c r="M30" i="60"/>
  <c r="L11" i="60"/>
  <c r="P11" i="60"/>
  <c r="L59" i="60" a="1"/>
  <c r="L59" i="60" s="1"/>
  <c r="M59" i="60" s="1"/>
  <c r="N59" i="60" a="1"/>
  <c r="N59" i="60" s="1"/>
  <c r="O59" i="60" s="1"/>
  <c r="H59" i="60" a="1"/>
  <c r="H59" i="60" s="1"/>
  <c r="I59" i="60" s="1"/>
  <c r="P59" i="60" a="1"/>
  <c r="P59" i="60" s="1"/>
  <c r="Q59" i="60" s="1"/>
  <c r="L72" i="60" a="1"/>
  <c r="L72" i="60" s="1"/>
  <c r="M72" i="60" s="1"/>
  <c r="N72" i="60" a="1"/>
  <c r="N72" i="60" s="1"/>
  <c r="O72" i="60" s="1"/>
  <c r="P72" i="60" a="1"/>
  <c r="P72" i="60" s="1"/>
  <c r="Q72" i="60" s="1"/>
  <c r="H72" i="60" a="1"/>
  <c r="H72" i="60" s="1"/>
  <c r="I72" i="60" s="1"/>
  <c r="P44" i="60" a="1"/>
  <c r="P44" i="60" s="1"/>
  <c r="L44" i="60" a="1"/>
  <c r="L44" i="60" s="1"/>
  <c r="M44" i="60" s="1"/>
  <c r="H44" i="60" a="1"/>
  <c r="H44" i="60" s="1"/>
  <c r="I44" i="60" s="1"/>
  <c r="N44" i="60" a="1"/>
  <c r="N44" i="60" s="1"/>
  <c r="O44" i="60" s="1"/>
  <c r="N85" i="60" a="1"/>
  <c r="N85" i="60" s="1"/>
  <c r="O85" i="60" s="1"/>
  <c r="L85" i="60" a="1"/>
  <c r="L85" i="60" s="1"/>
  <c r="M85" i="60" s="1"/>
  <c r="P85" i="60" a="1"/>
  <c r="P85" i="60" s="1"/>
  <c r="Q85" i="60" s="1"/>
  <c r="H85" i="60" a="1"/>
  <c r="H85" i="60" s="1"/>
  <c r="I85" i="60" s="1"/>
  <c r="F85" i="60" a="1"/>
  <c r="F85" i="60" s="1"/>
  <c r="F12" i="60" s="1"/>
  <c r="C86" i="60"/>
  <c r="F72" i="60" a="1"/>
  <c r="F72" i="60" s="1"/>
  <c r="C73" i="60"/>
  <c r="C45" i="60"/>
  <c r="F44" i="60" a="1"/>
  <c r="F44" i="60" s="1"/>
  <c r="C60" i="60"/>
  <c r="F59" i="60" a="1"/>
  <c r="F59" i="60" s="1"/>
  <c r="L31" i="60" a="1"/>
  <c r="L31" i="60" s="1"/>
  <c r="C32" i="60"/>
  <c r="H31" i="60" a="1"/>
  <c r="H31" i="60" s="1"/>
  <c r="N31" i="60" a="1"/>
  <c r="N31" i="60" s="1"/>
  <c r="F31" i="60" a="1"/>
  <c r="F31" i="60" s="1"/>
  <c r="K11" i="60" l="1"/>
  <c r="I11" i="60"/>
  <c r="O11" i="60"/>
  <c r="Q11" i="60"/>
  <c r="K12" i="60"/>
  <c r="K72" i="60"/>
  <c r="K59" i="60"/>
  <c r="K85" i="60"/>
  <c r="K44" i="60"/>
  <c r="K31" i="60"/>
  <c r="J32" i="60" a="1"/>
  <c r="J32" i="60" s="1"/>
  <c r="J60" i="60" a="1"/>
  <c r="J60" i="60" s="1"/>
  <c r="J61" i="60" s="1"/>
  <c r="G61" i="60"/>
  <c r="J45" i="60" a="1"/>
  <c r="J45" i="60" s="1"/>
  <c r="J73" i="60" a="1"/>
  <c r="J73" i="60" s="1"/>
  <c r="J86" i="60" a="1"/>
  <c r="J86" i="60" s="1"/>
  <c r="J13" i="60" s="1"/>
  <c r="M11" i="60"/>
  <c r="P32" i="60" a="1"/>
  <c r="P32" i="60" s="1"/>
  <c r="P33" i="60" s="1"/>
  <c r="M31" i="60"/>
  <c r="Q44" i="60"/>
  <c r="O31" i="60"/>
  <c r="N12" i="60"/>
  <c r="O12" i="60" s="1"/>
  <c r="I31" i="60"/>
  <c r="H12" i="60"/>
  <c r="L12" i="60"/>
  <c r="M12" i="60" s="1"/>
  <c r="P12" i="60"/>
  <c r="Q12" i="60" s="1"/>
  <c r="N86" i="60" a="1"/>
  <c r="N86" i="60" s="1"/>
  <c r="O86" i="60" s="1"/>
  <c r="L86" i="60" a="1"/>
  <c r="L86" i="60" s="1"/>
  <c r="M86" i="60" s="1"/>
  <c r="P86" i="60" a="1"/>
  <c r="P86" i="60" s="1"/>
  <c r="Q86" i="60" s="1"/>
  <c r="H86" i="60" a="1"/>
  <c r="H86" i="60" s="1"/>
  <c r="I86" i="60" s="1"/>
  <c r="L60" i="60" a="1"/>
  <c r="L60" i="60" s="1"/>
  <c r="M60" i="60" s="1"/>
  <c r="M61" i="60" s="1"/>
  <c r="N60" i="60" a="1"/>
  <c r="N60" i="60" s="1"/>
  <c r="O60" i="60" s="1"/>
  <c r="O61" i="60" s="1"/>
  <c r="H60" i="60" a="1"/>
  <c r="H60" i="60" s="1"/>
  <c r="I60" i="60" s="1"/>
  <c r="I61" i="60" s="1"/>
  <c r="P60" i="60" a="1"/>
  <c r="P60" i="60" s="1"/>
  <c r="Q60" i="60" s="1"/>
  <c r="Q61" i="60" s="1"/>
  <c r="P45" i="60" a="1"/>
  <c r="P45" i="60" s="1"/>
  <c r="N45" i="60" a="1"/>
  <c r="N45" i="60" s="1"/>
  <c r="O45" i="60" s="1"/>
  <c r="L45" i="60" a="1"/>
  <c r="L45" i="60" s="1"/>
  <c r="M45" i="60" s="1"/>
  <c r="H45" i="60" a="1"/>
  <c r="H45" i="60" s="1"/>
  <c r="I45" i="60" s="1"/>
  <c r="P73" i="60" a="1"/>
  <c r="P73" i="60" s="1"/>
  <c r="Q73" i="60" s="1"/>
  <c r="H73" i="60" a="1"/>
  <c r="H73" i="60" s="1"/>
  <c r="I73" i="60" s="1"/>
  <c r="L73" i="60" a="1"/>
  <c r="L73" i="60" s="1"/>
  <c r="M73" i="60" s="1"/>
  <c r="N73" i="60" a="1"/>
  <c r="N73" i="60" s="1"/>
  <c r="O73" i="60" s="1"/>
  <c r="F86" i="60" a="1"/>
  <c r="F86" i="60" s="1"/>
  <c r="F13" i="60" s="1"/>
  <c r="C87" i="60"/>
  <c r="F73" i="60" a="1"/>
  <c r="F73" i="60" s="1"/>
  <c r="C74" i="60"/>
  <c r="F45" i="60" a="1"/>
  <c r="F45" i="60" s="1"/>
  <c r="C46" i="60"/>
  <c r="L61" i="60"/>
  <c r="F60" i="60" a="1"/>
  <c r="F60" i="60" s="1"/>
  <c r="F61" i="60" s="1"/>
  <c r="N61" i="60"/>
  <c r="H61" i="60"/>
  <c r="N32" i="60" a="1"/>
  <c r="N32" i="60" s="1"/>
  <c r="F32" i="60" a="1"/>
  <c r="F32" i="60" s="1"/>
  <c r="L32" i="60" a="1"/>
  <c r="L32" i="60" s="1"/>
  <c r="H32" i="60" a="1"/>
  <c r="H32" i="60" s="1"/>
  <c r="I12" i="60" l="1"/>
  <c r="Q32" i="60"/>
  <c r="K86" i="60"/>
  <c r="G13" i="60"/>
  <c r="K13" i="60" s="1"/>
  <c r="K45" i="60"/>
  <c r="K32" i="60"/>
  <c r="K33" i="60" s="1"/>
  <c r="K73" i="60"/>
  <c r="K60" i="60"/>
  <c r="K61" i="60" s="1"/>
  <c r="J33" i="60"/>
  <c r="J46" i="60" a="1"/>
  <c r="J46" i="60" s="1"/>
  <c r="J47" i="60" s="1"/>
  <c r="G47" i="60"/>
  <c r="J74" i="60" a="1"/>
  <c r="J74" i="60" s="1"/>
  <c r="J75" i="60" s="1"/>
  <c r="J87" i="60" a="1"/>
  <c r="J87" i="60" s="1"/>
  <c r="J14" i="60" s="1"/>
  <c r="G14" i="60"/>
  <c r="G33" i="60"/>
  <c r="Q33" i="60"/>
  <c r="N13" i="60"/>
  <c r="H13" i="60"/>
  <c r="F33" i="60"/>
  <c r="Q45" i="60"/>
  <c r="L13" i="60"/>
  <c r="P13" i="60"/>
  <c r="P61" i="60"/>
  <c r="N33" i="60"/>
  <c r="O32" i="60"/>
  <c r="P74" i="60" a="1"/>
  <c r="P74" i="60" s="1"/>
  <c r="Q74" i="60" s="1"/>
  <c r="Q75" i="60" s="1"/>
  <c r="H74" i="60" a="1"/>
  <c r="H74" i="60" s="1"/>
  <c r="I74" i="60" s="1"/>
  <c r="I75" i="60" s="1"/>
  <c r="N74" i="60" a="1"/>
  <c r="N74" i="60" s="1"/>
  <c r="O74" i="60" s="1"/>
  <c r="O75" i="60" s="1"/>
  <c r="L74" i="60" a="1"/>
  <c r="L74" i="60" s="1"/>
  <c r="M74" i="60" s="1"/>
  <c r="M75" i="60" s="1"/>
  <c r="H33" i="60"/>
  <c r="I32" i="60"/>
  <c r="P46" i="60" a="1"/>
  <c r="P46" i="60" s="1"/>
  <c r="N46" i="60" a="1"/>
  <c r="N46" i="60" s="1"/>
  <c r="O46" i="60" s="1"/>
  <c r="O47" i="60" s="1"/>
  <c r="L46" i="60" a="1"/>
  <c r="L46" i="60" s="1"/>
  <c r="M46" i="60" s="1"/>
  <c r="M47" i="60" s="1"/>
  <c r="H46" i="60" a="1"/>
  <c r="H46" i="60" s="1"/>
  <c r="I46" i="60" s="1"/>
  <c r="I47" i="60" s="1"/>
  <c r="N87" i="60" a="1"/>
  <c r="N87" i="60" s="1"/>
  <c r="O87" i="60" s="1"/>
  <c r="L87" i="60" a="1"/>
  <c r="L87" i="60" s="1"/>
  <c r="M87" i="60" s="1"/>
  <c r="P87" i="60" a="1"/>
  <c r="P87" i="60" s="1"/>
  <c r="Q87" i="60" s="1"/>
  <c r="H87" i="60" a="1"/>
  <c r="H87" i="60" s="1"/>
  <c r="I87" i="60" s="1"/>
  <c r="L33" i="60"/>
  <c r="M32" i="60"/>
  <c r="F87" i="60" a="1"/>
  <c r="F87" i="60" s="1"/>
  <c r="F14" i="60" s="1"/>
  <c r="C88" i="60"/>
  <c r="H75" i="60"/>
  <c r="L75" i="60"/>
  <c r="N75" i="60"/>
  <c r="F74" i="60" a="1"/>
  <c r="F74" i="60" s="1"/>
  <c r="F75" i="60" s="1"/>
  <c r="F46" i="60" a="1"/>
  <c r="F46" i="60" s="1"/>
  <c r="F47" i="60" s="1"/>
  <c r="H47" i="60" l="1"/>
  <c r="L47" i="60"/>
  <c r="N47" i="60"/>
  <c r="Q13" i="60"/>
  <c r="I13" i="60"/>
  <c r="O13" i="60"/>
  <c r="K74" i="60"/>
  <c r="K75" i="60" s="1"/>
  <c r="K14" i="60"/>
  <c r="K87" i="60"/>
  <c r="G75" i="60"/>
  <c r="K46" i="60"/>
  <c r="K47" i="60" s="1"/>
  <c r="J88" i="60" a="1"/>
  <c r="J88" i="60" s="1"/>
  <c r="J89" i="60" s="1"/>
  <c r="G15" i="60"/>
  <c r="M13" i="60"/>
  <c r="Q46" i="60"/>
  <c r="O33" i="60"/>
  <c r="N14" i="60"/>
  <c r="O14" i="60" s="1"/>
  <c r="H14" i="60"/>
  <c r="I14" i="60" s="1"/>
  <c r="I33" i="60"/>
  <c r="P14" i="60"/>
  <c r="Q14" i="60" s="1"/>
  <c r="L14" i="60"/>
  <c r="M14" i="60" s="1"/>
  <c r="M33" i="60"/>
  <c r="N88" i="60" a="1"/>
  <c r="N88" i="60" s="1"/>
  <c r="O88" i="60" s="1"/>
  <c r="O89" i="60" s="1"/>
  <c r="L88" i="60" a="1"/>
  <c r="L88" i="60" s="1"/>
  <c r="M88" i="60" s="1"/>
  <c r="M89" i="60" s="1"/>
  <c r="P88" i="60" a="1"/>
  <c r="P88" i="60" s="1"/>
  <c r="Q88" i="60" s="1"/>
  <c r="Q89" i="60" s="1"/>
  <c r="H88" i="60" a="1"/>
  <c r="H88" i="60" s="1"/>
  <c r="I88" i="60" s="1"/>
  <c r="I89" i="60" s="1"/>
  <c r="P75" i="60"/>
  <c r="P47" i="60"/>
  <c r="F88" i="60" a="1"/>
  <c r="F88" i="60" s="1"/>
  <c r="F89" i="60" s="1"/>
  <c r="G89" i="60" l="1"/>
  <c r="J15" i="60"/>
  <c r="K88" i="60"/>
  <c r="K89" i="60" s="1"/>
  <c r="G16" i="60"/>
  <c r="N89" i="60"/>
  <c r="N15" i="60"/>
  <c r="F15" i="60"/>
  <c r="F16" i="60" s="1"/>
  <c r="L15" i="60"/>
  <c r="P15" i="60"/>
  <c r="H15" i="60"/>
  <c r="H16" i="60" s="1"/>
  <c r="Q47" i="60"/>
  <c r="H89" i="60"/>
  <c r="L89" i="60"/>
  <c r="P89" i="60"/>
  <c r="K15" i="60" l="1"/>
  <c r="K16" i="60" s="1"/>
  <c r="C17" i="61" s="1"/>
  <c r="E17" i="61" s="1"/>
  <c r="J16" i="60"/>
  <c r="P16" i="60"/>
  <c r="Q15" i="60"/>
  <c r="Q16" i="60" s="1"/>
  <c r="C20" i="61" s="1"/>
  <c r="E20" i="61" s="1"/>
  <c r="N16" i="60"/>
  <c r="O15" i="60"/>
  <c r="O16" i="60" s="1"/>
  <c r="C19" i="61" s="1"/>
  <c r="E19" i="61" s="1"/>
  <c r="L16" i="60"/>
  <c r="M15" i="60"/>
  <c r="M16" i="60" s="1"/>
  <c r="C18" i="61" s="1"/>
  <c r="E18" i="61" s="1"/>
  <c r="I15" i="60"/>
  <c r="I16" i="60" s="1"/>
  <c r="C16" i="61" s="1"/>
  <c r="E16" i="61" s="1"/>
  <c r="L36" i="40"/>
  <c r="M36" i="40" s="1"/>
  <c r="M33" i="40"/>
  <c r="N33" i="40" s="1"/>
  <c r="M34" i="40"/>
  <c r="N34" i="40" s="1"/>
  <c r="M35" i="40"/>
  <c r="N35" i="40" s="1"/>
  <c r="M32" i="40"/>
  <c r="I35" i="40"/>
  <c r="I34" i="40"/>
  <c r="A55" i="40" s="1"/>
  <c r="I33" i="40"/>
  <c r="A54" i="40" s="1"/>
  <c r="I32" i="40"/>
  <c r="A53" i="40" s="1"/>
  <c r="C1" i="32"/>
  <c r="D1" i="32" s="1"/>
  <c r="E1" i="32" s="1"/>
  <c r="F1" i="32" s="1"/>
  <c r="J36" i="40" l="1"/>
  <c r="A4" i="40" l="1"/>
  <c r="A5" i="40" l="1"/>
  <c r="A6" i="40" l="1"/>
  <c r="A7" i="40" l="1"/>
  <c r="A8" i="40" l="1"/>
  <c r="A9" i="40" l="1"/>
  <c r="A10" i="40" l="1"/>
  <c r="B9" i="40"/>
  <c r="G9" i="40" s="1"/>
  <c r="B4" i="40" l="1"/>
  <c r="G4" i="40" s="1"/>
  <c r="B5" i="40"/>
  <c r="G5" i="40" s="1"/>
  <c r="B6" i="40"/>
  <c r="G6" i="40" s="1"/>
  <c r="B7" i="40"/>
  <c r="G7" i="40" s="1"/>
  <c r="B8" i="40"/>
  <c r="G8" i="40" s="1"/>
  <c r="A11" i="40"/>
  <c r="B10" i="40"/>
  <c r="G10" i="40" s="1"/>
  <c r="A5" i="32"/>
  <c r="B11" i="40" l="1"/>
  <c r="G11" i="40" s="1"/>
  <c r="A12" i="40"/>
  <c r="A6" i="32"/>
  <c r="A7" i="32" s="1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B12" i="40" l="1"/>
  <c r="G12" i="40" s="1"/>
  <c r="A13" i="40"/>
  <c r="A38" i="32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14" i="40" l="1"/>
  <c r="B13" i="40"/>
  <c r="G13" i="40" s="1"/>
  <c r="A55" i="32"/>
  <c r="A56" i="32" s="1"/>
  <c r="A57" i="32" s="1"/>
  <c r="A58" i="32" s="1"/>
  <c r="A59" i="32" s="1"/>
  <c r="A60" i="32" s="1"/>
  <c r="A61" i="32" s="1"/>
  <c r="A62" i="32" s="1"/>
  <c r="A63" i="32" s="1"/>
  <c r="A15" i="40" l="1"/>
  <c r="B14" i="40"/>
  <c r="G14" i="40" s="1"/>
  <c r="D4" i="40"/>
  <c r="C5" i="40"/>
  <c r="C4" i="40"/>
  <c r="F5" i="40"/>
  <c r="F4" i="40"/>
  <c r="E5" i="40"/>
  <c r="E4" i="40"/>
  <c r="D5" i="40"/>
  <c r="E7" i="40"/>
  <c r="D6" i="40"/>
  <c r="D7" i="40"/>
  <c r="E6" i="40"/>
  <c r="C6" i="40"/>
  <c r="C7" i="40"/>
  <c r="F6" i="40"/>
  <c r="F7" i="40"/>
  <c r="A64" i="32"/>
  <c r="A65" i="32" s="1"/>
  <c r="A66" i="32" s="1"/>
  <c r="A16" i="40" l="1"/>
  <c r="B15" i="40"/>
  <c r="G15" i="40" s="1"/>
  <c r="E8" i="40"/>
  <c r="C8" i="40"/>
  <c r="F8" i="40"/>
  <c r="D8" i="40"/>
  <c r="A67" i="32"/>
  <c r="B16" i="40" l="1"/>
  <c r="G16" i="40" s="1"/>
  <c r="A17" i="40"/>
  <c r="A68" i="32"/>
  <c r="B17" i="40" l="1"/>
  <c r="G17" i="40" s="1"/>
  <c r="A18" i="40"/>
  <c r="A69" i="32"/>
  <c r="A19" i="40" l="1"/>
  <c r="B18" i="40"/>
  <c r="G18" i="40" s="1"/>
  <c r="A70" i="32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88" i="32" s="1"/>
  <c r="A89" i="32" s="1"/>
  <c r="A90" i="32" s="1"/>
  <c r="A91" i="32" s="1"/>
  <c r="A92" i="32" s="1"/>
  <c r="A93" i="32" s="1"/>
  <c r="A94" i="32" s="1"/>
  <c r="A20" i="40" l="1"/>
  <c r="B19" i="40"/>
  <c r="G19" i="40" s="1"/>
  <c r="A95" i="32"/>
  <c r="A96" i="32" s="1"/>
  <c r="A97" i="32" s="1"/>
  <c r="A98" i="32" s="1"/>
  <c r="E9" i="40"/>
  <c r="E13" i="40"/>
  <c r="F15" i="40"/>
  <c r="C17" i="40"/>
  <c r="D19" i="40"/>
  <c r="D11" i="40"/>
  <c r="C10" i="40"/>
  <c r="F9" i="40"/>
  <c r="D12" i="40"/>
  <c r="F14" i="40"/>
  <c r="E16" i="40"/>
  <c r="E18" i="40"/>
  <c r="F10" i="40"/>
  <c r="E10" i="40"/>
  <c r="C12" i="40"/>
  <c r="C14" i="40"/>
  <c r="D16" i="40"/>
  <c r="D18" i="40"/>
  <c r="D10" i="40"/>
  <c r="F12" i="40"/>
  <c r="E14" i="40"/>
  <c r="C16" i="40"/>
  <c r="C18" i="40"/>
  <c r="F11" i="40"/>
  <c r="E12" i="40"/>
  <c r="D14" i="40"/>
  <c r="F16" i="40"/>
  <c r="F18" i="40"/>
  <c r="D9" i="40"/>
  <c r="D13" i="40"/>
  <c r="D15" i="40"/>
  <c r="D17" i="40"/>
  <c r="E11" i="40"/>
  <c r="C9" i="40"/>
  <c r="C13" i="40"/>
  <c r="C15" i="40"/>
  <c r="E17" i="40"/>
  <c r="C11" i="40"/>
  <c r="F13" i="40"/>
  <c r="E15" i="40"/>
  <c r="F17" i="40"/>
  <c r="A99" i="32"/>
  <c r="A100" i="32" s="1"/>
  <c r="A101" i="32" s="1"/>
  <c r="A102" i="32" s="1"/>
  <c r="A103" i="32" s="1"/>
  <c r="E19" i="40" l="1"/>
  <c r="F19" i="40"/>
  <c r="C19" i="40"/>
  <c r="B20" i="40"/>
  <c r="A21" i="40"/>
  <c r="B21" i="40" l="1"/>
  <c r="G21" i="40" s="1"/>
  <c r="A22" i="40"/>
  <c r="G20" i="40"/>
  <c r="D20" i="40"/>
  <c r="E20" i="40"/>
  <c r="C20" i="40"/>
  <c r="F20" i="40"/>
  <c r="E21" i="40" l="1"/>
  <c r="C21" i="40"/>
  <c r="F21" i="40"/>
  <c r="D21" i="40"/>
  <c r="A23" i="40"/>
  <c r="B22" i="40"/>
  <c r="G22" i="40" s="1"/>
  <c r="A24" i="40" l="1"/>
  <c r="B23" i="40"/>
  <c r="G23" i="40" s="1"/>
  <c r="C22" i="40"/>
  <c r="E22" i="40"/>
  <c r="D22" i="40"/>
  <c r="F22" i="40"/>
  <c r="D23" i="40" l="1"/>
  <c r="E23" i="40"/>
  <c r="C23" i="40"/>
  <c r="A25" i="40"/>
  <c r="B24" i="40"/>
  <c r="G24" i="40" s="1"/>
  <c r="F23" i="40"/>
  <c r="D24" i="40" l="1"/>
  <c r="F24" i="40"/>
  <c r="C24" i="40"/>
  <c r="B25" i="40"/>
  <c r="G25" i="40" s="1"/>
  <c r="A26" i="40"/>
  <c r="E24" i="40"/>
  <c r="D25" i="40" l="1"/>
  <c r="F25" i="40"/>
  <c r="C25" i="40"/>
  <c r="B26" i="40"/>
  <c r="G26" i="40" s="1"/>
  <c r="A27" i="40"/>
  <c r="E25" i="40"/>
  <c r="E26" i="40" l="1"/>
  <c r="F26" i="40"/>
  <c r="B27" i="40"/>
  <c r="G27" i="40" s="1"/>
  <c r="A28" i="40"/>
  <c r="D26" i="40"/>
  <c r="C26" i="40"/>
  <c r="E27" i="40" l="1"/>
  <c r="C27" i="40"/>
  <c r="D27" i="40"/>
  <c r="F27" i="40"/>
  <c r="B28" i="40"/>
  <c r="G28" i="40" s="1"/>
  <c r="A29" i="40"/>
  <c r="C28" i="40" l="1"/>
  <c r="F28" i="40"/>
  <c r="B29" i="40"/>
  <c r="G29" i="40" s="1"/>
  <c r="A30" i="40"/>
  <c r="D28" i="40"/>
  <c r="E28" i="40"/>
  <c r="D29" i="40" l="1"/>
  <c r="C29" i="40"/>
  <c r="F29" i="40"/>
  <c r="E29" i="40"/>
  <c r="A31" i="40"/>
  <c r="B30" i="40"/>
  <c r="G30" i="40" s="1"/>
  <c r="F30" i="40" l="1"/>
  <c r="B31" i="40"/>
  <c r="G31" i="40" s="1"/>
  <c r="A32" i="40"/>
  <c r="D30" i="40"/>
  <c r="E30" i="40"/>
  <c r="C30" i="40"/>
  <c r="F31" i="40" l="1"/>
  <c r="D31" i="40"/>
  <c r="E31" i="40"/>
  <c r="C31" i="40"/>
  <c r="B32" i="40"/>
  <c r="G32" i="40" s="1"/>
  <c r="A33" i="40"/>
  <c r="E32" i="40" l="1"/>
  <c r="F32" i="40"/>
  <c r="A34" i="40"/>
  <c r="B33" i="40"/>
  <c r="G33" i="40" s="1"/>
  <c r="C32" i="40"/>
  <c r="D32" i="40"/>
  <c r="E33" i="40" l="1"/>
  <c r="C33" i="40"/>
  <c r="F33" i="40"/>
  <c r="D33" i="40"/>
  <c r="B34" i="40"/>
  <c r="G34" i="40" s="1"/>
  <c r="A35" i="40"/>
  <c r="D34" i="40" l="1"/>
  <c r="C34" i="40"/>
  <c r="A36" i="40"/>
  <c r="B35" i="40"/>
  <c r="G35" i="40" s="1"/>
  <c r="F34" i="40"/>
  <c r="E34" i="40"/>
  <c r="F35" i="40" l="1"/>
  <c r="C35" i="40"/>
  <c r="D35" i="40"/>
  <c r="E35" i="40"/>
  <c r="B36" i="40"/>
  <c r="G36" i="40" s="1"/>
  <c r="A37" i="40"/>
  <c r="B37" i="40" l="1"/>
  <c r="G37" i="40" s="1"/>
  <c r="A38" i="40"/>
  <c r="C36" i="40"/>
  <c r="E36" i="40"/>
  <c r="F36" i="40"/>
  <c r="D36" i="40"/>
  <c r="C37" i="40" l="1"/>
  <c r="E37" i="40"/>
  <c r="F37" i="40"/>
  <c r="D37" i="40"/>
  <c r="B38" i="40"/>
  <c r="G38" i="40" s="1"/>
  <c r="A39" i="40"/>
  <c r="F38" i="40" l="1"/>
  <c r="D38" i="40"/>
  <c r="C38" i="40"/>
  <c r="A40" i="40"/>
  <c r="B39" i="40"/>
  <c r="G39" i="40" s="1"/>
  <c r="E38" i="40"/>
  <c r="D39" i="40" l="1"/>
  <c r="E39" i="40"/>
  <c r="C39" i="40"/>
  <c r="F39" i="40"/>
  <c r="B40" i="40"/>
  <c r="G40" i="40" s="1"/>
  <c r="A41" i="40"/>
  <c r="C40" i="40" l="1"/>
  <c r="D40" i="40"/>
  <c r="B41" i="40"/>
  <c r="G41" i="40" s="1"/>
  <c r="A42" i="40"/>
  <c r="E40" i="40"/>
  <c r="F40" i="40"/>
  <c r="F41" i="40" l="1"/>
  <c r="E41" i="40"/>
  <c r="B42" i="40"/>
  <c r="G42" i="40" s="1"/>
  <c r="A43" i="40"/>
  <c r="D41" i="40"/>
  <c r="C41" i="40"/>
  <c r="C42" i="40" l="1"/>
  <c r="E42" i="40"/>
  <c r="D42" i="40"/>
  <c r="F42" i="40"/>
  <c r="B43" i="40"/>
  <c r="G43" i="40" s="1"/>
  <c r="A44" i="40"/>
  <c r="D43" i="40" l="1"/>
  <c r="B44" i="40"/>
  <c r="G44" i="40" s="1"/>
  <c r="A45" i="40"/>
  <c r="E43" i="40"/>
  <c r="C43" i="40"/>
  <c r="F43" i="40"/>
  <c r="C44" i="40" l="1"/>
  <c r="E44" i="40"/>
  <c r="F44" i="40"/>
  <c r="D44" i="40"/>
  <c r="A46" i="40"/>
  <c r="B45" i="40"/>
  <c r="G45" i="40" s="1"/>
  <c r="C45" i="40" l="1"/>
  <c r="D45" i="40"/>
  <c r="A47" i="40"/>
  <c r="B46" i="40"/>
  <c r="G46" i="40" s="1"/>
  <c r="F45" i="40"/>
  <c r="E45" i="40"/>
  <c r="F46" i="40" l="1"/>
  <c r="E46" i="40"/>
  <c r="C46" i="40"/>
  <c r="D46" i="40"/>
  <c r="B47" i="40"/>
  <c r="G47" i="40" s="1"/>
  <c r="A48" i="40"/>
  <c r="D47" i="40" l="1"/>
  <c r="C47" i="40"/>
  <c r="B48" i="40"/>
  <c r="G48" i="40" s="1"/>
  <c r="A49" i="40"/>
  <c r="F47" i="40"/>
  <c r="E47" i="40"/>
  <c r="C48" i="40" l="1"/>
  <c r="F48" i="40"/>
  <c r="E48" i="40"/>
  <c r="D48" i="40"/>
  <c r="B49" i="40"/>
  <c r="F49" i="40" s="1"/>
  <c r="F50" i="40" s="1"/>
  <c r="L28" i="40" s="1"/>
  <c r="J35" i="40" s="1"/>
  <c r="E49" i="40" l="1"/>
  <c r="E50" i="40" s="1"/>
  <c r="K28" i="40" s="1"/>
  <c r="J33" i="40" s="1"/>
  <c r="D49" i="40"/>
  <c r="D50" i="40" s="1"/>
  <c r="J28" i="40" s="1"/>
  <c r="J34" i="40" s="1"/>
  <c r="C49" i="40"/>
  <c r="C50" i="40" s="1"/>
  <c r="I28" i="40" s="1"/>
  <c r="J32" i="40" s="1"/>
  <c r="G49" i="40"/>
  <c r="G50" i="40" s="1"/>
  <c r="B50" i="40"/>
  <c r="K30" i="40" s="1"/>
  <c r="K36" i="40" l="1"/>
  <c r="K35" i="40"/>
  <c r="K32" i="40"/>
  <c r="K33" i="40"/>
  <c r="K34" i="40"/>
  <c r="B51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</author>
  </authors>
  <commentList>
    <comment ref="B2" authorId="0" shapeId="0" xr:uid="{805AE0FA-6EE9-4F3E-A99D-0132675CD5FC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Basic, Male</t>
        </r>
        <r>
          <rPr>
            <b/>
            <sz val="8"/>
            <color indexed="81"/>
            <rFont val="Tahoma"/>
            <family val="2"/>
          </rPr>
          <t xml:space="preserve">
Table number: </t>
        </r>
        <r>
          <rPr>
            <sz val="8"/>
            <color indexed="81"/>
            <rFont val="Tahoma"/>
            <family val="2"/>
          </rPr>
          <t>885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" authorId="0" shapeId="0" xr:uid="{64373A86-5A35-4C3D-BC74-7577BA4D7C0B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Basic, Female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Table number: </t>
        </r>
        <r>
          <rPr>
            <sz val="8"/>
            <color indexed="81"/>
            <rFont val="Tahoma"/>
            <family val="2"/>
          </rPr>
          <t>884</t>
        </r>
      </text>
    </comment>
    <comment ref="D2" authorId="0" shapeId="0" xr:uid="{DCF93CC1-B713-4334-98AA-F2B35BA204D6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2000, Male - 10% suavizada</t>
        </r>
        <r>
          <rPr>
            <b/>
            <sz val="8"/>
            <color indexed="81"/>
            <rFont val="Tahoma"/>
            <family val="2"/>
          </rPr>
          <t xml:space="preserve">
Table number: </t>
        </r>
        <r>
          <rPr>
            <sz val="8"/>
            <color indexed="81"/>
            <rFont val="Tahoma"/>
            <family val="2"/>
          </rPr>
          <t>887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" authorId="0" shapeId="0" xr:uid="{F1750C7A-A740-4976-9EC7-35CA30FE0887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, Female - 10% suaizada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Table number: </t>
        </r>
        <r>
          <rPr>
            <sz val="8"/>
            <color indexed="81"/>
            <rFont val="Tahoma"/>
            <family val="2"/>
          </rPr>
          <t>886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Elaine</author>
  </authors>
  <commentList>
    <comment ref="E3" authorId="0" shapeId="0" xr:uid="{3EAEC553-BE93-43D4-893E-622C1869CFAE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Basic, Male</t>
        </r>
        <r>
          <rPr>
            <b/>
            <sz val="8"/>
            <color indexed="81"/>
            <rFont val="Tahoma"/>
            <family val="2"/>
          </rPr>
          <t xml:space="preserve">
Table number: </t>
        </r>
        <r>
          <rPr>
            <sz val="8"/>
            <color indexed="81"/>
            <rFont val="Tahoma"/>
            <family val="2"/>
          </rPr>
          <t>885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" authorId="0" shapeId="0" xr:uid="{FCB3DA72-1BEC-4BF7-A280-E0919FCE9AB4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Basic, Female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Table number: </t>
        </r>
        <r>
          <rPr>
            <sz val="8"/>
            <color indexed="81"/>
            <rFont val="Tahoma"/>
            <family val="2"/>
          </rPr>
          <t>884</t>
        </r>
      </text>
    </comment>
    <comment ref="H3" authorId="0" shapeId="0" xr:uid="{6BD9291B-45D2-4B05-A981-8849DBEBD68C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2000, Male - 10% suavizada</t>
        </r>
        <r>
          <rPr>
            <b/>
            <sz val="8"/>
            <color indexed="81"/>
            <rFont val="Tahoma"/>
            <family val="2"/>
          </rPr>
          <t xml:space="preserve">
Table number: </t>
        </r>
        <r>
          <rPr>
            <sz val="8"/>
            <color indexed="81"/>
            <rFont val="Tahoma"/>
            <family val="2"/>
          </rPr>
          <t>887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" authorId="0" shapeId="0" xr:uid="{1BC99F46-F6F8-4C06-BD2B-3FDE2824A59E}">
      <text>
        <r>
          <rPr>
            <b/>
            <sz val="8"/>
            <color indexed="81"/>
            <rFont val="Tahoma"/>
            <family val="2"/>
          </rPr>
          <t xml:space="preserve">Table name: </t>
        </r>
        <r>
          <rPr>
            <sz val="8"/>
            <color indexed="81"/>
            <rFont val="Tahoma"/>
            <family val="2"/>
          </rPr>
          <t>1996 US Annuity 2000 , Female - 10% suaizada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Table number: </t>
        </r>
        <r>
          <rPr>
            <sz val="8"/>
            <color indexed="81"/>
            <rFont val="Tahoma"/>
            <family val="2"/>
          </rPr>
          <t>886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A042B-D279-4419-85F3-9ABCCC56B7BD}" keepAlive="1" name="Consulta - MASSA TRABALHADA 2019" description="Conexão com a consulta 'MASSA TRABALHADA 2019' na pasta de trabalho." type="5" refreshedVersion="8" background="1" saveData="1">
    <dbPr connection="Provider=Microsoft.Mashup.OleDb.1;Data Source=$Workbook$;Location=&quot;MASSA TRABALHADA 2019&quot;;Extended Properties=&quot;&quot;" command="SELECT * FROM [MASSA TRABALHADA 2019]"/>
  </connection>
  <connection id="2" xr16:uid="{935C5BE7-52AA-491A-842A-0F04CEC63745}" keepAlive="1" name="Consulta - MASSA TRABALHADA 2020" description="Conexão com a consulta 'MASSA TRABALHADA 2020' na pasta de trabalho." type="5" refreshedVersion="8" background="1" saveData="1">
    <dbPr connection="Provider=Microsoft.Mashup.OleDb.1;Data Source=$Workbook$;Location=&quot;MASSA TRABALHADA 2020&quot;;Extended Properties=&quot;&quot;" command="SELECT * FROM [MASSA TRABALHADA 2020]"/>
  </connection>
  <connection id="3" xr16:uid="{390B8F5C-6608-4A6D-86F8-58131319FCAC}" keepAlive="1" name="Consulta - MASSA TRABALHADA 2021" description="Conexão com a consulta 'MASSA TRABALHADA 2021' na pasta de trabalho." type="5" refreshedVersion="8" background="1" saveData="1">
    <dbPr connection="Provider=Microsoft.Mashup.OleDb.1;Data Source=$Workbook$;Location=&quot;MASSA TRABALHADA 2021&quot;;Extended Properties=&quot;&quot;" command="SELECT * FROM [MASSA TRABALHADA 2021]"/>
  </connection>
  <connection id="4" xr16:uid="{5FDD5E36-2315-4482-8334-0102B567DFBB}" keepAlive="1" name="Consulta - MASSA TRABALHADA 2022" description="Conexão com a consulta 'MASSA TRABALHADA 2022' na pasta de trabalho." type="5" refreshedVersion="8" background="1" saveData="1">
    <dbPr connection="Provider=Microsoft.Mashup.OleDb.1;Data Source=$Workbook$;Location=&quot;MASSA TRABALHADA 2022&quot;;Extended Properties=&quot;&quot;" command="SELECT * FROM [MASSA TRABALHADA 2022]"/>
  </connection>
  <connection id="5" xr16:uid="{620EF1A8-8F8A-4CA4-B16D-E39A5984F993}" keepAlive="1" name="Consulta - MASSA TRABALHADA 2023" description="Conexão com a consulta 'MASSA TRABALHADA 2023' na pasta de trabalho." type="5" refreshedVersion="8" background="1" saveData="1">
    <dbPr connection="Provider=Microsoft.Mashup.OleDb.1;Data Source=$Workbook$;Location=&quot;MASSA TRABALHADA 2023&quot;;Extended Properties=&quot;&quot;" command="SELECT * FROM [MASSA TRABALHADA 2023]"/>
  </connection>
  <connection id="6" xr16:uid="{1E554983-C4F3-4F71-B87C-1AF097BDED72}" keepAlive="1" name="Consulta - MASSA TRABALHADA 2024" description="Conexão com a consulta 'MASSA TRABALHADA 2024' na pasta de trabalho." type="5" refreshedVersion="8" background="1" saveData="1">
    <dbPr connection="Provider=Microsoft.Mashup.OleDb.1;Data Source=$Workbook$;Location=&quot;MASSA TRABALHADA 2024&quot;;Extended Properties=&quot;&quot;" command="SELECT * FROM [MASSA TRABALHADA 2024]"/>
  </connection>
  <connection id="7" xr16:uid="{418CB0C2-0EF8-4E6D-B7FC-4E42F38FFE4E}" keepAlive="1" name="Consulta - MASSA TRABALHADA UNIFICADA" description="Conexão com a consulta 'MASSA TRABALHADA UNIFICADA' na pasta de trabalho." type="5" refreshedVersion="8" background="1" saveData="1">
    <dbPr connection="Provider=Microsoft.Mashup.OleDb.1;Data Source=$Workbook$;Location=&quot;MASSA TRABALHADA UNIFICADA&quot;;Extended Properties=&quot;&quot;" command="SELECT * FROM [MASSA TRABALHADA UNIFICADA]"/>
  </connection>
  <connection id="8" xr16:uid="{474AE5CD-07ED-4066-9103-CC3F7AC40B33}" keepAlive="1" name="Consulta - MORTOS" description="Conexão com a consulta 'MORTOS' na pasta de trabalho." type="5" refreshedVersion="8" background="1" saveData="1">
    <dbPr connection="Provider=Microsoft.Mashup.OleDb.1;Data Source=$Workbook$;Location=MORTOS;Extended Properties=&quot;&quot;" command="SELECT * FROM [MOR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<sst xmlns="http://schemas.openxmlformats.org/spreadsheetml/2006/main" count="171" uniqueCount="54">
  <si>
    <t>SEXO</t>
  </si>
  <si>
    <t>IDADE</t>
  </si>
  <si>
    <t>MATRICULA</t>
  </si>
  <si>
    <t>TOTAL</t>
  </si>
  <si>
    <t>AT2000 (Suavizada 10%)_FEM</t>
  </si>
  <si>
    <t>AT2000 (Suavizada 10%)_MAS</t>
  </si>
  <si>
    <t>AT-2000 FEMALE</t>
  </si>
  <si>
    <t>AT-2000 MALE</t>
  </si>
  <si>
    <t>Table Manager - SOA</t>
  </si>
  <si>
    <t>MATRÍCULA</t>
  </si>
  <si>
    <t>DATA NASCIMENTO</t>
  </si>
  <si>
    <t>DATA ÓBITO</t>
  </si>
  <si>
    <t>IDADE MÉDIA</t>
  </si>
  <si>
    <t>x2</t>
  </si>
  <si>
    <t>NIVEL DE CONFIANÇA</t>
  </si>
  <si>
    <t>GRAU DE LIBERDADE</t>
  </si>
  <si>
    <t>N</t>
  </si>
  <si>
    <t>TÁBUAS</t>
  </si>
  <si>
    <t>x² calculado</t>
  </si>
  <si>
    <t>x² tabelado</t>
  </si>
  <si>
    <t>Decisão</t>
  </si>
  <si>
    <t>G.L.</t>
  </si>
  <si>
    <t>ALFA (nível de confiança)</t>
  </si>
  <si>
    <t xml:space="preserve">ALFA </t>
  </si>
  <si>
    <t>ÓBITOS</t>
  </si>
  <si>
    <t>FATOR MÉDIO</t>
  </si>
  <si>
    <t>AT-2000 M</t>
  </si>
  <si>
    <t>AT-2000 F</t>
  </si>
  <si>
    <t>AT2000 (Suav 10%)_MAS</t>
  </si>
  <si>
    <t>AT2000 (Suav 10%)_FEM</t>
  </si>
  <si>
    <t>RESERVA</t>
  </si>
  <si>
    <t>FREQUÊNCIA</t>
  </si>
  <si>
    <t>SOBREVIVENTES</t>
  </si>
  <si>
    <t>ÓBITOS ESTIMADOS</t>
  </si>
  <si>
    <t>OCORRIDOS</t>
  </si>
  <si>
    <t>AT-49, Male</t>
  </si>
  <si>
    <t xml:space="preserve">RESULTADO DO ESTUDO DA POPULAÇÃO DE ASSISTIDOS </t>
  </si>
  <si>
    <t>ÓBITOS ESPERADOS</t>
  </si>
  <si>
    <t>CADASTRO MASSA</t>
  </si>
  <si>
    <t>TABUAS</t>
  </si>
  <si>
    <t>ANO DO CADASTRO</t>
  </si>
  <si>
    <t>AT-2000 MASC e AT-2000 FEM</t>
  </si>
  <si>
    <t>INTERVALO INFERIROR</t>
  </si>
  <si>
    <t>INTERVALO SUPERIOR</t>
  </si>
  <si>
    <t>QUANTIDADE DE PARTICIPANTES</t>
  </si>
  <si>
    <t>ANO</t>
  </si>
  <si>
    <t>ÓBITOS OCORRIDOS</t>
  </si>
  <si>
    <t>qx</t>
  </si>
  <si>
    <t>SOMATORIO DE TODOS OS ANOS</t>
  </si>
  <si>
    <t>TODOS</t>
  </si>
  <si>
    <t>ANO CADASTRO</t>
  </si>
  <si>
    <t>IDADE NA DATA DO OBITO</t>
  </si>
  <si>
    <t>ANO DO OBITO</t>
  </si>
  <si>
    <t>DIFERENÇA 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</si>
</sst>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0.000000"/>
    <numFmt numFmtId="167" formatCode="0.000"/>
    <numFmt numFmtId="168" formatCode="_(&quot;R$ &quot;* #,##0.00_);_(&quot;R$ &quot;* \(#,##0.00\);_(&quot;R$ 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0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168" fontId="3" fillId="0" borderId="0" applyFont="0" applyFill="0" applyBorder="0" applyAlignment="0" applyProtection="0"/>
    <xf numFmtId="0" fontId="10" fillId="0" borderId="0"/>
  </cellStyleXfs>
  <cellXfs count="13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1" applyFont="1"/>
    <xf numFmtId="43" fontId="0" fillId="3" borderId="0" xfId="0" applyNumberFormat="1" applyFill="1"/>
    <xf numFmtId="0" fontId="4" fillId="4" borderId="1" xfId="0" applyFont="1" applyFill="1" applyBorder="1" applyAlignment="1" applyProtection="1">
      <alignment horizontal="center" vertical="center" wrapText="1"/>
      <protection hidden="1"/>
    </xf>
    <xf numFmtId="166" fontId="4" fillId="4" borderId="1" xfId="0" applyNumberFormat="1" applyFont="1" applyFill="1" applyBorder="1" applyAlignment="1" applyProtection="1">
      <alignment horizontal="center" vertical="center"/>
      <protection hidden="1"/>
    </xf>
    <xf numFmtId="166" fontId="4" fillId="0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/>
    <xf numFmtId="0" fontId="4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0" fontId="8" fillId="0" borderId="0" xfId="0" applyFont="1" applyAlignment="1">
      <alignment horizontal="center" vertical="center" wrapText="1"/>
    </xf>
    <xf numFmtId="9" fontId="0" fillId="0" borderId="1" xfId="0" applyNumberFormat="1" applyBorder="1"/>
    <xf numFmtId="10" fontId="0" fillId="0" borderId="1" xfId="5" applyNumberFormat="1" applyFont="1" applyBorder="1"/>
    <xf numFmtId="0" fontId="7" fillId="8" borderId="3" xfId="0" applyFont="1" applyFill="1" applyBorder="1" applyAlignment="1">
      <alignment horizontal="center"/>
    </xf>
    <xf numFmtId="0" fontId="0" fillId="5" borderId="1" xfId="0" applyFill="1" applyBorder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9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4" xfId="0" applyBorder="1"/>
    <xf numFmtId="10" fontId="0" fillId="0" borderId="0" xfId="5" applyNumberFormat="1" applyFont="1"/>
    <xf numFmtId="165" fontId="0" fillId="5" borderId="1" xfId="0" applyNumberFormat="1" applyFill="1" applyBorder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7" borderId="0" xfId="0" applyFill="1"/>
    <xf numFmtId="43" fontId="0" fillId="0" borderId="0" xfId="0" applyNumberFormat="1"/>
    <xf numFmtId="44" fontId="0" fillId="0" borderId="0" xfId="6" applyFont="1"/>
    <xf numFmtId="164" fontId="0" fillId="3" borderId="0" xfId="1" applyFont="1" applyFill="1"/>
    <xf numFmtId="44" fontId="0" fillId="3" borderId="0" xfId="6" applyFont="1" applyFill="1"/>
    <xf numFmtId="165" fontId="0" fillId="0" borderId="1" xfId="0" applyNumberFormat="1" applyBorder="1"/>
    <xf numFmtId="164" fontId="2" fillId="0" borderId="0" xfId="1" applyFont="1"/>
    <xf numFmtId="0" fontId="4" fillId="13" borderId="15" xfId="0" applyFont="1" applyFill="1" applyBorder="1" applyAlignment="1" applyProtection="1">
      <alignment horizontal="center" vertical="center" wrapText="1"/>
      <protection hidden="1"/>
    </xf>
    <xf numFmtId="0" fontId="4" fillId="13" borderId="16" xfId="0" applyFont="1" applyFill="1" applyBorder="1" applyAlignment="1" applyProtection="1">
      <alignment horizontal="center" vertical="center" wrapText="1"/>
      <protection hidden="1"/>
    </xf>
    <xf numFmtId="0" fontId="4" fillId="13" borderId="17" xfId="0" applyFont="1" applyFill="1" applyBorder="1" applyAlignment="1" applyProtection="1">
      <alignment horizontal="center" vertical="center" wrapText="1"/>
      <protection hidden="1"/>
    </xf>
    <xf numFmtId="0" fontId="0" fillId="14" borderId="0" xfId="0" applyFill="1"/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164" fontId="0" fillId="14" borderId="21" xfId="1" applyFont="1" applyFill="1" applyBorder="1" applyAlignment="1">
      <alignment horizontal="center" vertical="center"/>
    </xf>
    <xf numFmtId="166" fontId="0" fillId="0" borderId="0" xfId="0" applyNumberFormat="1"/>
    <xf numFmtId="0" fontId="0" fillId="14" borderId="5" xfId="0" applyFill="1" applyBorder="1" applyAlignment="1">
      <alignment horizontal="center" vertical="center"/>
    </xf>
    <xf numFmtId="0" fontId="0" fillId="12" borderId="5" xfId="0" applyFill="1" applyBorder="1"/>
    <xf numFmtId="0" fontId="0" fillId="15" borderId="19" xfId="0" applyFill="1" applyBorder="1"/>
    <xf numFmtId="0" fontId="0" fillId="14" borderId="29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12" borderId="29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3" borderId="31" xfId="0" applyFill="1" applyBorder="1"/>
    <xf numFmtId="0" fontId="0" fillId="15" borderId="29" xfId="0" applyFill="1" applyBorder="1"/>
    <xf numFmtId="0" fontId="0" fillId="15" borderId="30" xfId="0" applyFill="1" applyBorder="1"/>
    <xf numFmtId="0" fontId="0" fillId="15" borderId="31" xfId="0" applyFill="1" applyBorder="1"/>
    <xf numFmtId="0" fontId="0" fillId="15" borderId="32" xfId="0" applyFill="1" applyBorder="1"/>
    <xf numFmtId="0" fontId="0" fillId="12" borderId="18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5" borderId="35" xfId="0" applyFill="1" applyBorder="1"/>
    <xf numFmtId="0" fontId="0" fillId="13" borderId="36" xfId="0" applyFill="1" applyBorder="1"/>
    <xf numFmtId="0" fontId="0" fillId="13" borderId="18" xfId="0" applyFill="1" applyBorder="1"/>
    <xf numFmtId="0" fontId="0" fillId="13" borderId="33" xfId="0" applyFill="1" applyBorder="1"/>
    <xf numFmtId="0" fontId="0" fillId="13" borderId="34" xfId="0" applyFill="1" applyBorder="1"/>
    <xf numFmtId="164" fontId="2" fillId="16" borderId="37" xfId="1" applyFont="1" applyFill="1" applyBorder="1"/>
    <xf numFmtId="164" fontId="2" fillId="13" borderId="37" xfId="1" applyFont="1" applyFill="1" applyBorder="1"/>
    <xf numFmtId="164" fontId="2" fillId="15" borderId="37" xfId="1" applyFont="1" applyFill="1" applyBorder="1"/>
    <xf numFmtId="0" fontId="2" fillId="15" borderId="36" xfId="0" applyFont="1" applyFill="1" applyBorder="1" applyAlignment="1">
      <alignment horizontal="center" vertical="center"/>
    </xf>
    <xf numFmtId="165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7" borderId="39" xfId="0" applyFill="1" applyBorder="1"/>
    <xf numFmtId="0" fontId="0" fillId="17" borderId="0" xfId="0" applyFill="1"/>
    <xf numFmtId="0" fontId="0" fillId="17" borderId="9" xfId="0" applyFill="1" applyBorder="1"/>
    <xf numFmtId="0" fontId="0" fillId="17" borderId="10" xfId="0" applyFill="1" applyBorder="1"/>
    <xf numFmtId="0" fontId="0" fillId="17" borderId="11" xfId="0" applyFill="1" applyBorder="1"/>
    <xf numFmtId="0" fontId="0" fillId="16" borderId="29" xfId="0" applyFill="1" applyBorder="1"/>
    <xf numFmtId="0" fontId="0" fillId="16" borderId="30" xfId="0" applyFill="1" applyBorder="1"/>
    <xf numFmtId="0" fontId="0" fillId="16" borderId="31" xfId="0" applyFill="1" applyBorder="1"/>
    <xf numFmtId="0" fontId="4" fillId="13" borderId="41" xfId="0" applyFont="1" applyFill="1" applyBorder="1" applyAlignment="1" applyProtection="1">
      <alignment horizontal="center" vertical="center" wrapText="1"/>
      <protection hidden="1"/>
    </xf>
    <xf numFmtId="0" fontId="0" fillId="14" borderId="18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3" borderId="42" xfId="0" applyFill="1" applyBorder="1"/>
    <xf numFmtId="0" fontId="0" fillId="13" borderId="3" xfId="0" applyFill="1" applyBorder="1"/>
    <xf numFmtId="0" fontId="0" fillId="13" borderId="43" xfId="0" applyFill="1" applyBorder="1"/>
    <xf numFmtId="0" fontId="0" fillId="12" borderId="36" xfId="0" applyFill="1" applyBorder="1"/>
    <xf numFmtId="0" fontId="0" fillId="12" borderId="12" xfId="0" applyFill="1" applyBorder="1"/>
    <xf numFmtId="0" fontId="0" fillId="12" borderId="14" xfId="0" applyFill="1" applyBorder="1"/>
    <xf numFmtId="0" fontId="0" fillId="12" borderId="46" xfId="0" applyFill="1" applyBorder="1"/>
    <xf numFmtId="0" fontId="0" fillId="12" borderId="47" xfId="0" applyFill="1" applyBorder="1"/>
    <xf numFmtId="0" fontId="0" fillId="12" borderId="15" xfId="0" applyFill="1" applyBorder="1"/>
    <xf numFmtId="0" fontId="0" fillId="12" borderId="17" xfId="0" applyFill="1" applyBorder="1"/>
    <xf numFmtId="0" fontId="0" fillId="14" borderId="12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2" fillId="15" borderId="26" xfId="0" applyFont="1" applyFill="1" applyBorder="1" applyAlignment="1">
      <alignment horizontal="center"/>
    </xf>
    <xf numFmtId="0" fontId="2" fillId="15" borderId="28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165" fontId="2" fillId="15" borderId="26" xfId="0" applyNumberFormat="1" applyFont="1" applyFill="1" applyBorder="1" applyAlignment="1">
      <alignment horizontal="center"/>
    </xf>
    <xf numFmtId="165" fontId="2" fillId="15" borderId="27" xfId="0" applyNumberFormat="1" applyFont="1" applyFill="1" applyBorder="1" applyAlignment="1">
      <alignment horizontal="center"/>
    </xf>
    <xf numFmtId="165" fontId="2" fillId="15" borderId="28" xfId="0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6" borderId="36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17" borderId="8" xfId="0" applyFont="1" applyFill="1" applyBorder="1" applyAlignment="1">
      <alignment horizontal="center" vertical="center"/>
    </xf>
    <xf numFmtId="0" fontId="11" fillId="17" borderId="39" xfId="0" applyFont="1" applyFill="1" applyBorder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11" fillId="17" borderId="40" xfId="0" applyFont="1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 textRotation="255"/>
    </xf>
    <xf numFmtId="0" fontId="0" fillId="14" borderId="38" xfId="0" applyFill="1" applyBorder="1" applyAlignment="1">
      <alignment horizontal="center" vertical="center" textRotation="255"/>
    </xf>
    <xf numFmtId="0" fontId="0" fillId="14" borderId="37" xfId="0" applyFill="1" applyBorder="1" applyAlignment="1">
      <alignment horizontal="center" vertical="center" textRotation="255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textRotation="80"/>
    </xf>
  </cellXfs>
  <cellStyles count="10">
    <cellStyle name="Moeda" xfId="6" builtinId="4"/>
    <cellStyle name="Moeda 2" xfId="8" xr:uid="{DA3A73E4-A79D-4CD1-9C53-5AB199AA2D6A}"/>
    <cellStyle name="Normal" xfId="0" builtinId="0"/>
    <cellStyle name="Normal 2" xfId="2" xr:uid="{00000000-0005-0000-0000-000001000000}"/>
    <cellStyle name="Normal 3" xfId="7" xr:uid="{682265C1-840E-4BFE-82DF-824A55E353A2}"/>
    <cellStyle name="Normal 4" xfId="9" xr:uid="{59C9EE91-DA8B-4BD4-B092-1D62CA4B23CB}"/>
    <cellStyle name="Porcentagem" xfId="5" builtinId="5"/>
    <cellStyle name="Vírgula" xfId="1" builtinId="3"/>
    <cellStyle name="Vírgula 2" xfId="3" xr:uid="{00000000-0005-0000-0000-000003000000}"/>
    <cellStyle name="Vírgula 3" xfId="4" xr:uid="{00000000-0005-0000-0000-000004000000}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CURVA DE ÓBITOS ASSISTIDOS FAPERS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curvas!$C$3</c:f>
              <c:strCache>
                <c:ptCount val="1"/>
                <c:pt idx="0">
                  <c:v>AT-2000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curvas!$C$4:$C$40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D-41FF-8D63-67903BB84712}"/>
            </c:ext>
          </c:extLst>
        </c:ser>
        <c:ser>
          <c:idx val="1"/>
          <c:order val="1"/>
          <c:tx>
            <c:strRef>
              <c:f>curvas!$D$3</c:f>
              <c:strCache>
                <c:ptCount val="1"/>
                <c:pt idx="0">
                  <c:v>AT-2000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curvas!$D$4:$D$40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D-41FF-8D63-67903BB84712}"/>
            </c:ext>
          </c:extLst>
        </c:ser>
        <c:ser>
          <c:idx val="2"/>
          <c:order val="2"/>
          <c:tx>
            <c:strRef>
              <c:f>curvas!$E$3</c:f>
              <c:strCache>
                <c:ptCount val="1"/>
                <c:pt idx="0">
                  <c:v>AT2000 (Suav 10%)_MAS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curvas!$E$4:$E$40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D-41FF-8D63-67903BB84712}"/>
            </c:ext>
          </c:extLst>
        </c:ser>
        <c:ser>
          <c:idx val="3"/>
          <c:order val="3"/>
          <c:tx>
            <c:strRef>
              <c:f>curvas!$F$3</c:f>
              <c:strCache>
                <c:ptCount val="1"/>
                <c:pt idx="0">
                  <c:v>AT2000 (Suav 10%)_FEM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curvas!$F$4:$F$40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CD-41FF-8D63-67903BB84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12367"/>
        <c:axId val="97110287"/>
      </c:lineChart>
      <c:catAx>
        <c:axId val="97112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10287"/>
        <c:crosses val="autoZero"/>
        <c:auto val="1"/>
        <c:lblAlgn val="ctr"/>
        <c:lblOffset val="100"/>
        <c:noMultiLvlLbl val="0"/>
      </c:catAx>
      <c:valAx>
        <c:axId val="971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1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285750</xdr:colOff>
      <xdr:row>16</xdr:row>
      <xdr:rowOff>161925</xdr:rowOff>
    </xdr:to>
    <xdr:pic>
      <xdr:nvPicPr>
        <xdr:cNvPr id="2" name="Imagem 1" descr="tabela">
          <a:extLst>
            <a:ext uri="{FF2B5EF4-FFF2-40B4-BE49-F238E27FC236}">
              <a16:creationId xmlns:a16="http://schemas.microsoft.com/office/drawing/2014/main" id="{FE74B322-A05B-499F-A3F4-35AB284A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3943350" cy="2211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2</xdr:row>
      <xdr:rowOff>121920</xdr:rowOff>
    </xdr:from>
    <xdr:to>
      <xdr:col>22</xdr:col>
      <xdr:colOff>594360</xdr:colOff>
      <xdr:row>23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56F2FA0-13CD-419F-B9FF-6F3EF881A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7" xr16:uid="{CCBEC38D-CD27-4A3A-8137-C4821B496791}" autoFormatId="16" applyNumberFormats="0" applyBorderFormats="0" applyFontFormats="0" applyPatternFormats="0" applyAlignmentFormats="0" applyWidthHeightFormats="0">
  <queryTableRefresh nextId="32">
    <queryTableFields count="4">
      <queryTableField id="2" name="MATRICULA" tableColumnId="2"/>
      <queryTableField id="7" name="SEXO" tableColumnId="7"/>
      <queryTableField id="24" name="Idade" tableColumnId="24"/>
      <queryTableField id="25" name="Ano Cadastro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6E1BF1B-F2EF-4638-81DE-B4F863BCE5A6}" autoFormatId="16" applyNumberFormats="0" applyBorderFormats="0" applyFontFormats="0" applyPatternFormats="0" applyAlignmentFormats="0" applyWidthHeightFormats="0">
  <queryTableRefresh nextId="9" unboundColumnsRight="2">
    <queryTableFields count="5">
      <queryTableField id="1" name="MATRÍCULA" tableColumnId="1"/>
      <queryTableField id="2" name="DATA NASCIMENTO" tableColumnId="2"/>
      <queryTableField id="3" name="DATA ÓBITO" tableColumnId="3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6F3CD1-FA21-49B2-9846-15A583EC4ACD}" name="MASSA_TRABALHADA_UNIFICADA" displayName="MASSA_TRABALHADA_UNIFICADA" ref="A1:D4019" tableType="queryTable" totalsRowShown="0">
  <tableColumns count="4">
    <tableColumn id="2" xr3:uid="{9C06B152-CF6E-4F0E-B3BD-3144060F8C86}" uniqueName="2" name="MATRICULA" queryTableFieldId="2" dataDxfId="8"/>
    <tableColumn id="7" xr3:uid="{CB783EAD-4978-4AF8-8CDE-0A5D75A05F33}" uniqueName="7" name="SEXO" queryTableFieldId="7" dataDxfId="7"/>
    <tableColumn id="24" xr3:uid="{825F1321-0799-460D-A899-3A5299C57A7B}" uniqueName="24" name="IDADE" queryTableFieldId="24" dataDxfId="6"/>
    <tableColumn id="25" xr3:uid="{8D65F639-4809-43F4-9AD6-8727D6BE2FD6}" uniqueName="25" name="ANO CADASTRO" queryTableFieldId="25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4BD234-8E5C-4432-AF10-984019D3C903}" name="MORTOS" displayName="MORTOS" ref="A1:E126" tableType="queryTable" totalsRowShown="0">
  <autoFilter ref="A1:E126" xr:uid="{464BD234-8E5C-4432-AF10-984019D3C903}">
    <filterColumn colId="4">
      <filters>
        <filter val="2015"/>
        <filter val="2016"/>
        <filter val="2018"/>
        <filter val="2019"/>
        <filter val="2020"/>
        <filter val="2021"/>
        <filter val="2022"/>
        <filter val="2023"/>
        <filter val="2024"/>
      </filters>
    </filterColumn>
  </autoFilter>
  <tableColumns count="5">
    <tableColumn id="1" xr3:uid="{2CCB23D3-6488-4691-A630-78F002F49199}" uniqueName="1" name="MATRÍCULA" queryTableFieldId="1" dataDxfId="4"/>
    <tableColumn id="2" xr3:uid="{0C68748A-5C42-41C2-B9D8-C5166C8ED372}" uniqueName="2" name="DATA NASCIMENTO" queryTableFieldId="2" dataDxfId="3"/>
    <tableColumn id="3" xr3:uid="{1BCF14ED-EE90-4125-B4E7-7DB357D3B9B6}" uniqueName="3" name="DATA ÓBITO" queryTableFieldId="3" dataDxfId="2"/>
    <tableColumn id="7" xr3:uid="{53261DD1-0301-4C41-A6A1-327925F7C7C3}" uniqueName="7" name="IDADE NA DATA DO OBITO" queryTableFieldId="7" dataDxfId="1">
      <calculatedColumnFormula>INT((MORTOS[[#This Row],[DATA ÓBITO]]-MORTOS[[#This Row],[DATA NASCIMENTO]])/365.25)</calculatedColumnFormula>
    </tableColumn>
    <tableColumn id="8" xr3:uid="{2BDC92B9-EF55-449B-A95B-18DAA682E376}" uniqueName="8" name="ANO DO OBITO" queryTableFieldId="8" dataDxfId="0">
      <calculatedColumnFormula>YEAR(MORTOS[[#This Row],[DATA ÓBITO]])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53D6-1925-4D88-B177-66A405C3CCFA}">
  <sheetPr>
    <tabColor rgb="FF00B0F0"/>
  </sheetPr>
  <dimension ref="A1:D4019"/>
  <sheetViews>
    <sheetView topLeftCell="A584" workbookViewId="0">
      <selection activeCell="B2" sqref="B2:B627"/>
    </sheetView>
  </sheetViews>
  <sheetFormatPr defaultRowHeight="15" x14ac:dyDescent="0.25"/>
  <cols>
    <col min="1" max="1" width="13.85546875" bestFit="1" customWidth="1"/>
    <col min="2" max="2" width="7.85546875" bestFit="1" customWidth="1"/>
    <col min="3" max="3" width="8.7109375" bestFit="1" customWidth="1"/>
    <col min="4" max="4" width="17.5703125" bestFit="1" customWidth="1"/>
    <col min="5" max="5" width="9.42578125" bestFit="1" customWidth="1"/>
    <col min="6" max="6" width="12.28515625" customWidth="1"/>
    <col min="7" max="7" width="14" bestFit="1" customWidth="1"/>
    <col min="8" max="8" width="10.42578125" bestFit="1" customWidth="1"/>
    <col min="9" max="9" width="7.85546875" bestFit="1" customWidth="1"/>
    <col min="10" max="10" width="11.42578125" bestFit="1" customWidth="1"/>
    <col min="11" max="11" width="12.7109375" bestFit="1" customWidth="1"/>
    <col min="12" max="12" width="10.7109375" bestFit="1" customWidth="1"/>
    <col min="13" max="13" width="12.140625" bestFit="1" customWidth="1"/>
    <col min="14" max="14" width="11.28515625" bestFit="1" customWidth="1"/>
    <col min="15" max="15" width="11.5703125" bestFit="1" customWidth="1"/>
    <col min="16" max="16" width="11" bestFit="1" customWidth="1"/>
    <col min="17" max="17" width="9.85546875" bestFit="1" customWidth="1"/>
    <col min="18" max="18" width="11.5703125" bestFit="1" customWidth="1"/>
    <col min="19" max="19" width="13" bestFit="1" customWidth="1"/>
    <col min="20" max="20" width="12.28515625" bestFit="1" customWidth="1"/>
    <col min="21" max="21" width="10.5703125" bestFit="1" customWidth="1"/>
    <col min="22" max="22" width="12.28515625" bestFit="1" customWidth="1"/>
    <col min="23" max="23" width="9.42578125" bestFit="1" customWidth="1"/>
    <col min="24" max="24" width="16.85546875" bestFit="1" customWidth="1"/>
    <col min="25" max="25" width="6.85546875" bestFit="1" customWidth="1"/>
    <col min="26" max="26" width="8.28515625" bestFit="1" customWidth="1"/>
    <col min="27" max="27" width="1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50</v>
      </c>
    </row>
    <row r="2" spans="1:4" x14ac:dyDescent="0.25">
      <c r="A2">
        <v>15237</v>
      </c>
      <c r="B2">
        <v>1</v>
      </c>
      <c r="C2">
        <v>72</v>
      </c>
      <c r="D2">
        <v>2019</v>
      </c>
    </row>
    <row r="3" spans="1:4" x14ac:dyDescent="0.25">
      <c r="A3">
        <v>10820</v>
      </c>
      <c r="B3">
        <v>1</v>
      </c>
      <c r="C3">
        <v>62</v>
      </c>
      <c r="D3">
        <v>2019</v>
      </c>
    </row>
    <row r="4" spans="1:4" x14ac:dyDescent="0.25">
      <c r="A4">
        <v>25321</v>
      </c>
      <c r="B4">
        <v>1</v>
      </c>
      <c r="C4">
        <v>73</v>
      </c>
      <c r="D4">
        <v>2019</v>
      </c>
    </row>
    <row r="5" spans="1:4" x14ac:dyDescent="0.25">
      <c r="A5">
        <v>14753</v>
      </c>
      <c r="B5">
        <v>1</v>
      </c>
      <c r="C5">
        <v>73</v>
      </c>
      <c r="D5">
        <v>2019</v>
      </c>
    </row>
    <row r="6" spans="1:4" x14ac:dyDescent="0.25">
      <c r="A6">
        <v>4723</v>
      </c>
      <c r="B6">
        <v>1</v>
      </c>
      <c r="C6">
        <v>64</v>
      </c>
      <c r="D6">
        <v>2019</v>
      </c>
    </row>
    <row r="7" spans="1:4" x14ac:dyDescent="0.25">
      <c r="A7">
        <v>1449</v>
      </c>
      <c r="B7">
        <v>1</v>
      </c>
      <c r="C7">
        <v>72</v>
      </c>
      <c r="D7">
        <v>2019</v>
      </c>
    </row>
    <row r="8" spans="1:4" x14ac:dyDescent="0.25">
      <c r="A8">
        <v>9105</v>
      </c>
      <c r="B8">
        <v>1</v>
      </c>
      <c r="C8">
        <v>63</v>
      </c>
      <c r="D8">
        <v>2019</v>
      </c>
    </row>
    <row r="9" spans="1:4" x14ac:dyDescent="0.25">
      <c r="A9">
        <v>2054</v>
      </c>
      <c r="B9">
        <v>1</v>
      </c>
      <c r="C9">
        <v>69</v>
      </c>
      <c r="D9">
        <v>2019</v>
      </c>
    </row>
    <row r="10" spans="1:4" x14ac:dyDescent="0.25">
      <c r="A10">
        <v>14761</v>
      </c>
      <c r="B10">
        <v>1</v>
      </c>
      <c r="C10">
        <v>65</v>
      </c>
      <c r="D10">
        <v>2019</v>
      </c>
    </row>
    <row r="11" spans="1:4" x14ac:dyDescent="0.25">
      <c r="A11">
        <v>3409</v>
      </c>
      <c r="B11">
        <v>1</v>
      </c>
      <c r="C11">
        <v>67</v>
      </c>
      <c r="D11">
        <v>2019</v>
      </c>
    </row>
    <row r="12" spans="1:4" x14ac:dyDescent="0.25">
      <c r="A12">
        <v>4014</v>
      </c>
      <c r="B12">
        <v>1</v>
      </c>
      <c r="C12">
        <v>64</v>
      </c>
      <c r="D12">
        <v>2019</v>
      </c>
    </row>
    <row r="13" spans="1:4" x14ac:dyDescent="0.25">
      <c r="A13">
        <v>8729</v>
      </c>
      <c r="B13">
        <v>1</v>
      </c>
      <c r="C13">
        <v>66</v>
      </c>
      <c r="D13">
        <v>2019</v>
      </c>
    </row>
    <row r="14" spans="1:4" x14ac:dyDescent="0.25">
      <c r="A14">
        <v>30929</v>
      </c>
      <c r="B14">
        <v>1</v>
      </c>
      <c r="C14">
        <v>68</v>
      </c>
      <c r="D14">
        <v>2019</v>
      </c>
    </row>
    <row r="15" spans="1:4" x14ac:dyDescent="0.25">
      <c r="A15">
        <v>13803</v>
      </c>
      <c r="B15">
        <v>2</v>
      </c>
      <c r="C15">
        <v>60</v>
      </c>
      <c r="D15">
        <v>2019</v>
      </c>
    </row>
    <row r="16" spans="1:4" x14ac:dyDescent="0.25">
      <c r="A16">
        <v>10146</v>
      </c>
      <c r="B16">
        <v>2</v>
      </c>
      <c r="C16">
        <v>60</v>
      </c>
      <c r="D16">
        <v>2019</v>
      </c>
    </row>
    <row r="17" spans="1:4" x14ac:dyDescent="0.25">
      <c r="A17">
        <v>4367</v>
      </c>
      <c r="B17">
        <v>1</v>
      </c>
      <c r="C17">
        <v>74</v>
      </c>
      <c r="D17">
        <v>2019</v>
      </c>
    </row>
    <row r="18" spans="1:4" x14ac:dyDescent="0.25">
      <c r="A18">
        <v>18058</v>
      </c>
      <c r="B18">
        <v>1</v>
      </c>
      <c r="C18">
        <v>56</v>
      </c>
      <c r="D18">
        <v>2019</v>
      </c>
    </row>
    <row r="19" spans="1:4" x14ac:dyDescent="0.25">
      <c r="A19">
        <v>20800</v>
      </c>
      <c r="B19">
        <v>2</v>
      </c>
      <c r="C19">
        <v>68</v>
      </c>
      <c r="D19">
        <v>2019</v>
      </c>
    </row>
    <row r="20" spans="1:4" x14ac:dyDescent="0.25">
      <c r="A20">
        <v>4138</v>
      </c>
      <c r="B20">
        <v>1</v>
      </c>
      <c r="C20">
        <v>63</v>
      </c>
      <c r="D20">
        <v>2019</v>
      </c>
    </row>
    <row r="21" spans="1:4" x14ac:dyDescent="0.25">
      <c r="A21">
        <v>15296</v>
      </c>
      <c r="B21">
        <v>1</v>
      </c>
      <c r="C21">
        <v>64</v>
      </c>
      <c r="D21">
        <v>2019</v>
      </c>
    </row>
    <row r="22" spans="1:4" x14ac:dyDescent="0.25">
      <c r="A22">
        <v>9059</v>
      </c>
      <c r="B22">
        <v>1</v>
      </c>
      <c r="C22">
        <v>65</v>
      </c>
      <c r="D22">
        <v>2019</v>
      </c>
    </row>
    <row r="23" spans="1:4" x14ac:dyDescent="0.25">
      <c r="A23">
        <v>28649</v>
      </c>
      <c r="B23">
        <v>1</v>
      </c>
      <c r="C23">
        <v>79</v>
      </c>
      <c r="D23">
        <v>2019</v>
      </c>
    </row>
    <row r="24" spans="1:4" x14ac:dyDescent="0.25">
      <c r="A24">
        <v>7862</v>
      </c>
      <c r="B24">
        <v>1</v>
      </c>
      <c r="C24">
        <v>66</v>
      </c>
      <c r="D24">
        <v>2019</v>
      </c>
    </row>
    <row r="25" spans="1:4" x14ac:dyDescent="0.25">
      <c r="A25">
        <v>14796</v>
      </c>
      <c r="B25">
        <v>1</v>
      </c>
      <c r="C25">
        <v>63</v>
      </c>
      <c r="D25">
        <v>2019</v>
      </c>
    </row>
    <row r="26" spans="1:4" x14ac:dyDescent="0.25">
      <c r="A26">
        <v>15342</v>
      </c>
      <c r="B26">
        <v>1</v>
      </c>
      <c r="C26">
        <v>59</v>
      </c>
      <c r="D26">
        <v>2019</v>
      </c>
    </row>
    <row r="27" spans="1:4" x14ac:dyDescent="0.25">
      <c r="A27">
        <v>779</v>
      </c>
      <c r="B27">
        <v>2</v>
      </c>
      <c r="C27">
        <v>78</v>
      </c>
      <c r="D27">
        <v>2019</v>
      </c>
    </row>
    <row r="28" spans="1:4" x14ac:dyDescent="0.25">
      <c r="A28">
        <v>5916</v>
      </c>
      <c r="B28">
        <v>1</v>
      </c>
      <c r="C28">
        <v>70</v>
      </c>
      <c r="D28">
        <v>2019</v>
      </c>
    </row>
    <row r="29" spans="1:4" x14ac:dyDescent="0.25">
      <c r="A29">
        <v>1961</v>
      </c>
      <c r="B29">
        <v>1</v>
      </c>
      <c r="C29">
        <v>69</v>
      </c>
      <c r="D29">
        <v>2019</v>
      </c>
    </row>
    <row r="30" spans="1:4" x14ac:dyDescent="0.25">
      <c r="A30">
        <v>6360</v>
      </c>
      <c r="B30">
        <v>1</v>
      </c>
      <c r="C30">
        <v>63</v>
      </c>
      <c r="D30">
        <v>2019</v>
      </c>
    </row>
    <row r="31" spans="1:4" x14ac:dyDescent="0.25">
      <c r="A31">
        <v>6378</v>
      </c>
      <c r="B31">
        <v>1</v>
      </c>
      <c r="C31">
        <v>67</v>
      </c>
      <c r="D31">
        <v>2019</v>
      </c>
    </row>
    <row r="32" spans="1:4" x14ac:dyDescent="0.25">
      <c r="A32">
        <v>35289</v>
      </c>
      <c r="B32">
        <v>2</v>
      </c>
      <c r="C32">
        <v>71</v>
      </c>
      <c r="D32">
        <v>2019</v>
      </c>
    </row>
    <row r="33" spans="1:4" x14ac:dyDescent="0.25">
      <c r="A33">
        <v>13820</v>
      </c>
      <c r="B33">
        <v>1</v>
      </c>
      <c r="C33">
        <v>61</v>
      </c>
      <c r="D33">
        <v>2019</v>
      </c>
    </row>
    <row r="34" spans="1:4" x14ac:dyDescent="0.25">
      <c r="A34">
        <v>7137</v>
      </c>
      <c r="B34">
        <v>1</v>
      </c>
      <c r="C34">
        <v>67</v>
      </c>
      <c r="D34">
        <v>2019</v>
      </c>
    </row>
    <row r="35" spans="1:4" x14ac:dyDescent="0.25">
      <c r="A35">
        <v>8745</v>
      </c>
      <c r="B35">
        <v>1</v>
      </c>
      <c r="C35">
        <v>73</v>
      </c>
      <c r="D35">
        <v>2019</v>
      </c>
    </row>
    <row r="36" spans="1:4" x14ac:dyDescent="0.25">
      <c r="A36">
        <v>28657</v>
      </c>
      <c r="B36">
        <v>1</v>
      </c>
      <c r="C36">
        <v>69</v>
      </c>
      <c r="D36">
        <v>2019</v>
      </c>
    </row>
    <row r="37" spans="1:4" x14ac:dyDescent="0.25">
      <c r="A37">
        <v>20060</v>
      </c>
      <c r="B37">
        <v>1</v>
      </c>
      <c r="C37">
        <v>61</v>
      </c>
      <c r="D37">
        <v>2019</v>
      </c>
    </row>
    <row r="38" spans="1:4" x14ac:dyDescent="0.25">
      <c r="A38">
        <v>1988</v>
      </c>
      <c r="B38">
        <v>1</v>
      </c>
      <c r="C38">
        <v>73</v>
      </c>
      <c r="D38">
        <v>2019</v>
      </c>
    </row>
    <row r="39" spans="1:4" x14ac:dyDescent="0.25">
      <c r="A39">
        <v>2070</v>
      </c>
      <c r="B39">
        <v>1</v>
      </c>
      <c r="C39">
        <v>71</v>
      </c>
      <c r="D39">
        <v>2019</v>
      </c>
    </row>
    <row r="40" spans="1:4" x14ac:dyDescent="0.25">
      <c r="A40">
        <v>11533</v>
      </c>
      <c r="B40">
        <v>1</v>
      </c>
      <c r="C40">
        <v>61</v>
      </c>
      <c r="D40">
        <v>2019</v>
      </c>
    </row>
    <row r="41" spans="1:4" x14ac:dyDescent="0.25">
      <c r="A41">
        <v>12696</v>
      </c>
      <c r="B41">
        <v>2</v>
      </c>
      <c r="C41">
        <v>61</v>
      </c>
      <c r="D41">
        <v>2019</v>
      </c>
    </row>
    <row r="42" spans="1:4" x14ac:dyDescent="0.25">
      <c r="A42">
        <v>13838</v>
      </c>
      <c r="B42">
        <v>2</v>
      </c>
      <c r="C42">
        <v>61</v>
      </c>
      <c r="D42">
        <v>2019</v>
      </c>
    </row>
    <row r="43" spans="1:4" x14ac:dyDescent="0.25">
      <c r="A43">
        <v>23523</v>
      </c>
      <c r="B43">
        <v>2</v>
      </c>
      <c r="C43">
        <v>67</v>
      </c>
      <c r="D43">
        <v>2019</v>
      </c>
    </row>
    <row r="44" spans="1:4" x14ac:dyDescent="0.25">
      <c r="A44">
        <v>6840</v>
      </c>
      <c r="B44">
        <v>2</v>
      </c>
      <c r="C44">
        <v>69</v>
      </c>
      <c r="D44">
        <v>2019</v>
      </c>
    </row>
    <row r="45" spans="1:4" x14ac:dyDescent="0.25">
      <c r="A45">
        <v>25364</v>
      </c>
      <c r="B45">
        <v>2</v>
      </c>
      <c r="C45">
        <v>63</v>
      </c>
      <c r="D45">
        <v>2019</v>
      </c>
    </row>
    <row r="46" spans="1:4" x14ac:dyDescent="0.25">
      <c r="A46">
        <v>14125</v>
      </c>
      <c r="B46">
        <v>2</v>
      </c>
      <c r="C46">
        <v>63</v>
      </c>
      <c r="D46">
        <v>2019</v>
      </c>
    </row>
    <row r="47" spans="1:4" x14ac:dyDescent="0.25">
      <c r="A47">
        <v>7870</v>
      </c>
      <c r="B47">
        <v>2</v>
      </c>
      <c r="C47">
        <v>62</v>
      </c>
      <c r="D47">
        <v>2019</v>
      </c>
    </row>
    <row r="48" spans="1:4" x14ac:dyDescent="0.25">
      <c r="A48">
        <v>5738</v>
      </c>
      <c r="B48">
        <v>2</v>
      </c>
      <c r="C48">
        <v>68</v>
      </c>
      <c r="D48">
        <v>2019</v>
      </c>
    </row>
    <row r="49" spans="1:4" x14ac:dyDescent="0.25">
      <c r="A49">
        <v>18775</v>
      </c>
      <c r="B49">
        <v>2</v>
      </c>
      <c r="C49">
        <v>57</v>
      </c>
      <c r="D49">
        <v>2019</v>
      </c>
    </row>
    <row r="50" spans="1:4" x14ac:dyDescent="0.25">
      <c r="A50">
        <v>22900</v>
      </c>
      <c r="B50">
        <v>2</v>
      </c>
      <c r="C50">
        <v>66</v>
      </c>
      <c r="D50">
        <v>2019</v>
      </c>
    </row>
    <row r="51" spans="1:4" x14ac:dyDescent="0.25">
      <c r="A51">
        <v>14800</v>
      </c>
      <c r="B51">
        <v>1</v>
      </c>
      <c r="C51">
        <v>68</v>
      </c>
      <c r="D51">
        <v>2019</v>
      </c>
    </row>
    <row r="52" spans="1:4" x14ac:dyDescent="0.25">
      <c r="A52">
        <v>5479</v>
      </c>
      <c r="B52">
        <v>2</v>
      </c>
      <c r="C52">
        <v>64</v>
      </c>
      <c r="D52">
        <v>2019</v>
      </c>
    </row>
    <row r="53" spans="1:4" x14ac:dyDescent="0.25">
      <c r="A53">
        <v>11541</v>
      </c>
      <c r="B53">
        <v>1</v>
      </c>
      <c r="C53">
        <v>70</v>
      </c>
      <c r="D53">
        <v>2019</v>
      </c>
    </row>
    <row r="54" spans="1:4" x14ac:dyDescent="0.25">
      <c r="A54">
        <v>15415</v>
      </c>
      <c r="B54">
        <v>1</v>
      </c>
      <c r="C54">
        <v>57</v>
      </c>
      <c r="D54">
        <v>2019</v>
      </c>
    </row>
    <row r="55" spans="1:4" x14ac:dyDescent="0.25">
      <c r="A55">
        <v>28860</v>
      </c>
      <c r="B55">
        <v>1</v>
      </c>
      <c r="C55">
        <v>63</v>
      </c>
      <c r="D55">
        <v>2019</v>
      </c>
    </row>
    <row r="56" spans="1:4" x14ac:dyDescent="0.25">
      <c r="A56">
        <v>4375</v>
      </c>
      <c r="B56">
        <v>1</v>
      </c>
      <c r="C56">
        <v>65</v>
      </c>
      <c r="D56">
        <v>2019</v>
      </c>
    </row>
    <row r="57" spans="1:4" x14ac:dyDescent="0.25">
      <c r="A57">
        <v>4740</v>
      </c>
      <c r="B57">
        <v>1</v>
      </c>
      <c r="C57">
        <v>64</v>
      </c>
      <c r="D57">
        <v>2019</v>
      </c>
    </row>
    <row r="58" spans="1:4" x14ac:dyDescent="0.25">
      <c r="A58">
        <v>3832</v>
      </c>
      <c r="B58">
        <v>1</v>
      </c>
      <c r="C58">
        <v>71</v>
      </c>
      <c r="D58">
        <v>2019</v>
      </c>
    </row>
    <row r="59" spans="1:4" x14ac:dyDescent="0.25">
      <c r="A59">
        <v>15482</v>
      </c>
      <c r="B59">
        <v>1</v>
      </c>
      <c r="C59">
        <v>60</v>
      </c>
      <c r="D59">
        <v>2019</v>
      </c>
    </row>
    <row r="60" spans="1:4" x14ac:dyDescent="0.25">
      <c r="A60">
        <v>8753</v>
      </c>
      <c r="B60">
        <v>1</v>
      </c>
      <c r="C60">
        <v>64</v>
      </c>
      <c r="D60">
        <v>2019</v>
      </c>
    </row>
    <row r="61" spans="1:4" x14ac:dyDescent="0.25">
      <c r="A61">
        <v>15504</v>
      </c>
      <c r="B61">
        <v>1</v>
      </c>
      <c r="C61">
        <v>66</v>
      </c>
      <c r="D61">
        <v>2019</v>
      </c>
    </row>
    <row r="62" spans="1:4" x14ac:dyDescent="0.25">
      <c r="A62">
        <v>8761</v>
      </c>
      <c r="B62">
        <v>2</v>
      </c>
      <c r="C62">
        <v>61</v>
      </c>
      <c r="D62">
        <v>2019</v>
      </c>
    </row>
    <row r="63" spans="1:4" x14ac:dyDescent="0.25">
      <c r="A63">
        <v>22969</v>
      </c>
      <c r="B63">
        <v>1</v>
      </c>
      <c r="C63">
        <v>68</v>
      </c>
      <c r="D63">
        <v>2019</v>
      </c>
    </row>
    <row r="64" spans="1:4" x14ac:dyDescent="0.25">
      <c r="A64">
        <v>15555</v>
      </c>
      <c r="B64">
        <v>1</v>
      </c>
      <c r="C64">
        <v>70</v>
      </c>
      <c r="D64">
        <v>2019</v>
      </c>
    </row>
    <row r="65" spans="1:4" x14ac:dyDescent="0.25">
      <c r="A65">
        <v>1201</v>
      </c>
      <c r="B65">
        <v>1</v>
      </c>
      <c r="C65">
        <v>77</v>
      </c>
      <c r="D65">
        <v>2019</v>
      </c>
    </row>
    <row r="66" spans="1:4" x14ac:dyDescent="0.25">
      <c r="A66">
        <v>15563</v>
      </c>
      <c r="B66">
        <v>1</v>
      </c>
      <c r="C66">
        <v>63</v>
      </c>
      <c r="D66">
        <v>2019</v>
      </c>
    </row>
    <row r="67" spans="1:4" x14ac:dyDescent="0.25">
      <c r="A67">
        <v>833</v>
      </c>
      <c r="B67">
        <v>1</v>
      </c>
      <c r="C67">
        <v>76</v>
      </c>
      <c r="D67">
        <v>2019</v>
      </c>
    </row>
    <row r="68" spans="1:4" x14ac:dyDescent="0.25">
      <c r="A68">
        <v>18422</v>
      </c>
      <c r="B68">
        <v>1</v>
      </c>
      <c r="C68">
        <v>75</v>
      </c>
      <c r="D68">
        <v>2019</v>
      </c>
    </row>
    <row r="69" spans="1:4" x14ac:dyDescent="0.25">
      <c r="A69">
        <v>7609</v>
      </c>
      <c r="B69">
        <v>2</v>
      </c>
      <c r="C69">
        <v>72</v>
      </c>
      <c r="D69">
        <v>2019</v>
      </c>
    </row>
    <row r="70" spans="1:4" x14ac:dyDescent="0.25">
      <c r="A70">
        <v>9156</v>
      </c>
      <c r="B70">
        <v>1</v>
      </c>
      <c r="C70">
        <v>71</v>
      </c>
      <c r="D70">
        <v>2019</v>
      </c>
    </row>
    <row r="71" spans="1:4" x14ac:dyDescent="0.25">
      <c r="A71">
        <v>4383</v>
      </c>
      <c r="B71">
        <v>1</v>
      </c>
      <c r="C71">
        <v>65</v>
      </c>
      <c r="D71">
        <v>2019</v>
      </c>
    </row>
    <row r="72" spans="1:4" x14ac:dyDescent="0.25">
      <c r="A72">
        <v>10600</v>
      </c>
      <c r="B72">
        <v>2</v>
      </c>
      <c r="C72">
        <v>88</v>
      </c>
      <c r="D72">
        <v>2019</v>
      </c>
    </row>
    <row r="73" spans="1:4" x14ac:dyDescent="0.25">
      <c r="A73">
        <v>1511</v>
      </c>
      <c r="B73">
        <v>1</v>
      </c>
      <c r="C73">
        <v>75</v>
      </c>
      <c r="D73">
        <v>2019</v>
      </c>
    </row>
    <row r="74" spans="1:4" x14ac:dyDescent="0.25">
      <c r="A74">
        <v>10154</v>
      </c>
      <c r="B74">
        <v>2</v>
      </c>
      <c r="C74">
        <v>69</v>
      </c>
      <c r="D74">
        <v>2019</v>
      </c>
    </row>
    <row r="75" spans="1:4" x14ac:dyDescent="0.25">
      <c r="A75">
        <v>11274</v>
      </c>
      <c r="B75">
        <v>2</v>
      </c>
      <c r="C75">
        <v>68</v>
      </c>
      <c r="D75">
        <v>2019</v>
      </c>
    </row>
    <row r="76" spans="1:4" x14ac:dyDescent="0.25">
      <c r="A76">
        <v>4391</v>
      </c>
      <c r="B76">
        <v>1</v>
      </c>
      <c r="C76">
        <v>66</v>
      </c>
      <c r="D76">
        <v>2019</v>
      </c>
    </row>
    <row r="77" spans="1:4" x14ac:dyDescent="0.25">
      <c r="A77">
        <v>3701</v>
      </c>
      <c r="B77">
        <v>2</v>
      </c>
      <c r="C77">
        <v>58</v>
      </c>
      <c r="D77">
        <v>2019</v>
      </c>
    </row>
    <row r="78" spans="1:4" x14ac:dyDescent="0.25">
      <c r="A78">
        <v>2089</v>
      </c>
      <c r="B78">
        <v>1</v>
      </c>
      <c r="C78">
        <v>66</v>
      </c>
      <c r="D78">
        <v>2019</v>
      </c>
    </row>
    <row r="79" spans="1:4" x14ac:dyDescent="0.25">
      <c r="A79">
        <v>1210</v>
      </c>
      <c r="B79">
        <v>1</v>
      </c>
      <c r="C79">
        <v>77</v>
      </c>
      <c r="D79">
        <v>2019</v>
      </c>
    </row>
    <row r="80" spans="1:4" x14ac:dyDescent="0.25">
      <c r="A80">
        <v>7900</v>
      </c>
      <c r="B80">
        <v>2</v>
      </c>
      <c r="C80">
        <v>82</v>
      </c>
      <c r="D80">
        <v>2019</v>
      </c>
    </row>
    <row r="81" spans="1:4" x14ac:dyDescent="0.25">
      <c r="A81">
        <v>18791</v>
      </c>
      <c r="B81">
        <v>1</v>
      </c>
      <c r="C81">
        <v>71</v>
      </c>
      <c r="D81">
        <v>2019</v>
      </c>
    </row>
    <row r="82" spans="1:4" x14ac:dyDescent="0.25">
      <c r="A82">
        <v>19879</v>
      </c>
      <c r="B82">
        <v>1</v>
      </c>
      <c r="C82">
        <v>71</v>
      </c>
      <c r="D82">
        <v>2019</v>
      </c>
    </row>
    <row r="83" spans="1:4" x14ac:dyDescent="0.25">
      <c r="A83">
        <v>13226</v>
      </c>
      <c r="B83">
        <v>1</v>
      </c>
      <c r="C83">
        <v>63</v>
      </c>
      <c r="D83">
        <v>2019</v>
      </c>
    </row>
    <row r="84" spans="1:4" x14ac:dyDescent="0.25">
      <c r="A84">
        <v>14141</v>
      </c>
      <c r="B84">
        <v>1</v>
      </c>
      <c r="C84">
        <v>62</v>
      </c>
      <c r="D84">
        <v>2019</v>
      </c>
    </row>
    <row r="85" spans="1:4" x14ac:dyDescent="0.25">
      <c r="A85">
        <v>2062</v>
      </c>
      <c r="B85">
        <v>1</v>
      </c>
      <c r="C85">
        <v>78</v>
      </c>
      <c r="D85">
        <v>2019</v>
      </c>
    </row>
    <row r="86" spans="1:4" x14ac:dyDescent="0.25">
      <c r="A86">
        <v>4995</v>
      </c>
      <c r="B86">
        <v>1</v>
      </c>
      <c r="C86">
        <v>63</v>
      </c>
      <c r="D86">
        <v>2019</v>
      </c>
    </row>
    <row r="87" spans="1:4" x14ac:dyDescent="0.25">
      <c r="A87">
        <v>14435</v>
      </c>
      <c r="B87">
        <v>1</v>
      </c>
      <c r="C87">
        <v>63</v>
      </c>
      <c r="D87">
        <v>2019</v>
      </c>
    </row>
    <row r="88" spans="1:4" x14ac:dyDescent="0.25">
      <c r="A88">
        <v>15679</v>
      </c>
      <c r="B88">
        <v>1</v>
      </c>
      <c r="C88">
        <v>62</v>
      </c>
      <c r="D88">
        <v>2019</v>
      </c>
    </row>
    <row r="89" spans="1:4" x14ac:dyDescent="0.25">
      <c r="A89">
        <v>2194</v>
      </c>
      <c r="B89">
        <v>1</v>
      </c>
      <c r="C89">
        <v>68</v>
      </c>
      <c r="D89">
        <v>2019</v>
      </c>
    </row>
    <row r="90" spans="1:4" x14ac:dyDescent="0.25">
      <c r="A90">
        <v>15687</v>
      </c>
      <c r="B90">
        <v>1</v>
      </c>
      <c r="C90">
        <v>55</v>
      </c>
      <c r="D90">
        <v>2019</v>
      </c>
    </row>
    <row r="91" spans="1:4" x14ac:dyDescent="0.25">
      <c r="A91">
        <v>6653</v>
      </c>
      <c r="B91">
        <v>1</v>
      </c>
      <c r="C91">
        <v>64</v>
      </c>
      <c r="D91">
        <v>2019</v>
      </c>
    </row>
    <row r="92" spans="1:4" x14ac:dyDescent="0.25">
      <c r="A92">
        <v>698</v>
      </c>
      <c r="B92">
        <v>2</v>
      </c>
      <c r="C92">
        <v>76</v>
      </c>
      <c r="D92">
        <v>2019</v>
      </c>
    </row>
    <row r="93" spans="1:4" x14ac:dyDescent="0.25">
      <c r="A93">
        <v>23701</v>
      </c>
      <c r="B93">
        <v>2</v>
      </c>
      <c r="C93">
        <v>65</v>
      </c>
      <c r="D93">
        <v>2019</v>
      </c>
    </row>
    <row r="94" spans="1:4" x14ac:dyDescent="0.25">
      <c r="A94">
        <v>639</v>
      </c>
      <c r="B94">
        <v>2</v>
      </c>
      <c r="C94">
        <v>83</v>
      </c>
      <c r="D94">
        <v>2019</v>
      </c>
    </row>
    <row r="95" spans="1:4" x14ac:dyDescent="0.25">
      <c r="A95">
        <v>4626</v>
      </c>
      <c r="B95">
        <v>1</v>
      </c>
      <c r="C95">
        <v>68</v>
      </c>
      <c r="D95">
        <v>2019</v>
      </c>
    </row>
    <row r="96" spans="1:4" x14ac:dyDescent="0.25">
      <c r="A96">
        <v>3786</v>
      </c>
      <c r="B96">
        <v>1</v>
      </c>
      <c r="C96">
        <v>70</v>
      </c>
      <c r="D96">
        <v>2019</v>
      </c>
    </row>
    <row r="97" spans="1:4" x14ac:dyDescent="0.25">
      <c r="A97">
        <v>15733</v>
      </c>
      <c r="B97">
        <v>1</v>
      </c>
      <c r="C97">
        <v>65</v>
      </c>
      <c r="D97">
        <v>2019</v>
      </c>
    </row>
    <row r="98" spans="1:4" x14ac:dyDescent="0.25">
      <c r="A98">
        <v>4421</v>
      </c>
      <c r="B98">
        <v>1</v>
      </c>
      <c r="C98">
        <v>70</v>
      </c>
      <c r="D98">
        <v>2019</v>
      </c>
    </row>
    <row r="99" spans="1:4" x14ac:dyDescent="0.25">
      <c r="A99">
        <v>15776</v>
      </c>
      <c r="B99">
        <v>1</v>
      </c>
      <c r="C99">
        <v>59</v>
      </c>
      <c r="D99">
        <v>2019</v>
      </c>
    </row>
    <row r="100" spans="1:4" x14ac:dyDescent="0.25">
      <c r="A100">
        <v>15792</v>
      </c>
      <c r="B100">
        <v>1</v>
      </c>
      <c r="C100">
        <v>61</v>
      </c>
      <c r="D100">
        <v>2019</v>
      </c>
    </row>
    <row r="101" spans="1:4" x14ac:dyDescent="0.25">
      <c r="A101">
        <v>4022</v>
      </c>
      <c r="B101">
        <v>1</v>
      </c>
      <c r="C101">
        <v>70</v>
      </c>
      <c r="D101">
        <v>2019</v>
      </c>
    </row>
    <row r="102" spans="1:4" x14ac:dyDescent="0.25">
      <c r="A102">
        <v>15806</v>
      </c>
      <c r="B102">
        <v>1</v>
      </c>
      <c r="C102">
        <v>59</v>
      </c>
      <c r="D102">
        <v>2019</v>
      </c>
    </row>
    <row r="103" spans="1:4" x14ac:dyDescent="0.25">
      <c r="A103">
        <v>12980</v>
      </c>
      <c r="B103">
        <v>1</v>
      </c>
      <c r="C103">
        <v>62</v>
      </c>
      <c r="D103">
        <v>2019</v>
      </c>
    </row>
    <row r="104" spans="1:4" x14ac:dyDescent="0.25">
      <c r="A104">
        <v>485</v>
      </c>
      <c r="B104">
        <v>1</v>
      </c>
      <c r="C104">
        <v>88</v>
      </c>
      <c r="D104">
        <v>2019</v>
      </c>
    </row>
    <row r="105" spans="1:4" x14ac:dyDescent="0.25">
      <c r="A105">
        <v>4774</v>
      </c>
      <c r="B105">
        <v>1</v>
      </c>
      <c r="C105">
        <v>61</v>
      </c>
      <c r="D105">
        <v>2019</v>
      </c>
    </row>
    <row r="106" spans="1:4" x14ac:dyDescent="0.25">
      <c r="A106">
        <v>23213</v>
      </c>
      <c r="B106">
        <v>1</v>
      </c>
      <c r="C106">
        <v>57</v>
      </c>
      <c r="D106">
        <v>2019</v>
      </c>
    </row>
    <row r="107" spans="1:4" x14ac:dyDescent="0.25">
      <c r="A107">
        <v>37010</v>
      </c>
      <c r="B107">
        <v>2</v>
      </c>
      <c r="C107">
        <v>68</v>
      </c>
      <c r="D107">
        <v>2019</v>
      </c>
    </row>
    <row r="108" spans="1:4" x14ac:dyDescent="0.25">
      <c r="A108">
        <v>6866</v>
      </c>
      <c r="B108">
        <v>2</v>
      </c>
      <c r="C108">
        <v>67</v>
      </c>
      <c r="D108">
        <v>2019</v>
      </c>
    </row>
    <row r="109" spans="1:4" x14ac:dyDescent="0.25">
      <c r="A109">
        <v>6874</v>
      </c>
      <c r="B109">
        <v>2</v>
      </c>
      <c r="C109">
        <v>58</v>
      </c>
      <c r="D109">
        <v>2019</v>
      </c>
    </row>
    <row r="110" spans="1:4" x14ac:dyDescent="0.25">
      <c r="A110">
        <v>990</v>
      </c>
      <c r="B110">
        <v>2</v>
      </c>
      <c r="C110">
        <v>71</v>
      </c>
      <c r="D110">
        <v>2019</v>
      </c>
    </row>
    <row r="111" spans="1:4" x14ac:dyDescent="0.25">
      <c r="A111">
        <v>1570</v>
      </c>
      <c r="B111">
        <v>2</v>
      </c>
      <c r="C111">
        <v>73</v>
      </c>
      <c r="D111">
        <v>2019</v>
      </c>
    </row>
    <row r="112" spans="1:4" x14ac:dyDescent="0.25">
      <c r="A112">
        <v>22985</v>
      </c>
      <c r="B112">
        <v>2</v>
      </c>
      <c r="C112">
        <v>61</v>
      </c>
      <c r="D112">
        <v>2019</v>
      </c>
    </row>
    <row r="113" spans="1:4" x14ac:dyDescent="0.25">
      <c r="A113">
        <v>10170</v>
      </c>
      <c r="B113">
        <v>2</v>
      </c>
      <c r="C113">
        <v>64</v>
      </c>
      <c r="D113">
        <v>2019</v>
      </c>
    </row>
    <row r="114" spans="1:4" x14ac:dyDescent="0.25">
      <c r="A114">
        <v>15865</v>
      </c>
      <c r="B114">
        <v>1</v>
      </c>
      <c r="C114">
        <v>58</v>
      </c>
      <c r="D114">
        <v>2019</v>
      </c>
    </row>
    <row r="115" spans="1:4" x14ac:dyDescent="0.25">
      <c r="A115">
        <v>2232</v>
      </c>
      <c r="B115">
        <v>1</v>
      </c>
      <c r="C115">
        <v>67</v>
      </c>
      <c r="D115">
        <v>2019</v>
      </c>
    </row>
    <row r="116" spans="1:4" x14ac:dyDescent="0.25">
      <c r="A116">
        <v>5762</v>
      </c>
      <c r="B116">
        <v>1</v>
      </c>
      <c r="C116">
        <v>70</v>
      </c>
      <c r="D116">
        <v>2019</v>
      </c>
    </row>
    <row r="117" spans="1:4" x14ac:dyDescent="0.25">
      <c r="A117">
        <v>14869</v>
      </c>
      <c r="B117">
        <v>1</v>
      </c>
      <c r="C117">
        <v>66</v>
      </c>
      <c r="D117">
        <v>2019</v>
      </c>
    </row>
    <row r="118" spans="1:4" x14ac:dyDescent="0.25">
      <c r="A118">
        <v>20206</v>
      </c>
      <c r="B118">
        <v>1</v>
      </c>
      <c r="C118">
        <v>60</v>
      </c>
      <c r="D118">
        <v>2019</v>
      </c>
    </row>
    <row r="119" spans="1:4" x14ac:dyDescent="0.25">
      <c r="A119">
        <v>2933</v>
      </c>
      <c r="B119">
        <v>1</v>
      </c>
      <c r="C119">
        <v>64</v>
      </c>
      <c r="D119">
        <v>2019</v>
      </c>
    </row>
    <row r="120" spans="1:4" x14ac:dyDescent="0.25">
      <c r="A120">
        <v>7633</v>
      </c>
      <c r="B120">
        <v>2</v>
      </c>
      <c r="C120">
        <v>59</v>
      </c>
      <c r="D120">
        <v>2019</v>
      </c>
    </row>
    <row r="121" spans="1:4" x14ac:dyDescent="0.25">
      <c r="A121">
        <v>1384</v>
      </c>
      <c r="B121">
        <v>2</v>
      </c>
      <c r="C121">
        <v>69</v>
      </c>
      <c r="D121">
        <v>2019</v>
      </c>
    </row>
    <row r="122" spans="1:4" x14ac:dyDescent="0.25">
      <c r="A122">
        <v>1279</v>
      </c>
      <c r="B122">
        <v>2</v>
      </c>
      <c r="C122">
        <v>75</v>
      </c>
      <c r="D122">
        <v>2019</v>
      </c>
    </row>
    <row r="123" spans="1:4" x14ac:dyDescent="0.25">
      <c r="A123">
        <v>5436</v>
      </c>
      <c r="B123">
        <v>2</v>
      </c>
      <c r="C123">
        <v>77</v>
      </c>
      <c r="D123">
        <v>2019</v>
      </c>
    </row>
    <row r="124" spans="1:4" x14ac:dyDescent="0.25">
      <c r="A124">
        <v>4952</v>
      </c>
      <c r="B124">
        <v>2</v>
      </c>
      <c r="C124">
        <v>66</v>
      </c>
      <c r="D124">
        <v>2019</v>
      </c>
    </row>
    <row r="125" spans="1:4" x14ac:dyDescent="0.25">
      <c r="A125">
        <v>21210</v>
      </c>
      <c r="B125">
        <v>1</v>
      </c>
      <c r="C125">
        <v>68</v>
      </c>
      <c r="D125">
        <v>2019</v>
      </c>
    </row>
    <row r="126" spans="1:4" x14ac:dyDescent="0.25">
      <c r="A126">
        <v>3450</v>
      </c>
      <c r="B126">
        <v>1</v>
      </c>
      <c r="C126">
        <v>66</v>
      </c>
      <c r="D126">
        <v>2019</v>
      </c>
    </row>
    <row r="127" spans="1:4" x14ac:dyDescent="0.25">
      <c r="A127">
        <v>28452</v>
      </c>
      <c r="B127">
        <v>2</v>
      </c>
      <c r="C127">
        <v>67</v>
      </c>
      <c r="D127">
        <v>2019</v>
      </c>
    </row>
    <row r="128" spans="1:4" x14ac:dyDescent="0.25">
      <c r="A128">
        <v>701</v>
      </c>
      <c r="B128">
        <v>2</v>
      </c>
      <c r="C128">
        <v>76</v>
      </c>
      <c r="D128">
        <v>2019</v>
      </c>
    </row>
    <row r="129" spans="1:4" x14ac:dyDescent="0.25">
      <c r="A129">
        <v>12050</v>
      </c>
      <c r="B129">
        <v>1</v>
      </c>
      <c r="C129">
        <v>69</v>
      </c>
      <c r="D129">
        <v>2019</v>
      </c>
    </row>
    <row r="130" spans="1:4" x14ac:dyDescent="0.25">
      <c r="A130">
        <v>1333</v>
      </c>
      <c r="B130">
        <v>1</v>
      </c>
      <c r="C130">
        <v>73</v>
      </c>
      <c r="D130">
        <v>2019</v>
      </c>
    </row>
    <row r="131" spans="1:4" x14ac:dyDescent="0.25">
      <c r="A131">
        <v>38334</v>
      </c>
      <c r="B131">
        <v>1</v>
      </c>
      <c r="C131">
        <v>72</v>
      </c>
      <c r="D131">
        <v>2019</v>
      </c>
    </row>
    <row r="132" spans="1:4" x14ac:dyDescent="0.25">
      <c r="A132">
        <v>5509</v>
      </c>
      <c r="B132">
        <v>2</v>
      </c>
      <c r="C132">
        <v>64</v>
      </c>
      <c r="D132">
        <v>2019</v>
      </c>
    </row>
    <row r="133" spans="1:4" x14ac:dyDescent="0.25">
      <c r="A133">
        <v>12556</v>
      </c>
      <c r="B133">
        <v>1</v>
      </c>
      <c r="C133">
        <v>59</v>
      </c>
      <c r="D133">
        <v>2019</v>
      </c>
    </row>
    <row r="134" spans="1:4" x14ac:dyDescent="0.25">
      <c r="A134">
        <v>5940</v>
      </c>
      <c r="B134">
        <v>1</v>
      </c>
      <c r="C134">
        <v>68</v>
      </c>
      <c r="D134">
        <v>2019</v>
      </c>
    </row>
    <row r="135" spans="1:4" x14ac:dyDescent="0.25">
      <c r="A135">
        <v>6645</v>
      </c>
      <c r="B135">
        <v>1</v>
      </c>
      <c r="C135">
        <v>65</v>
      </c>
      <c r="D135">
        <v>2019</v>
      </c>
    </row>
    <row r="136" spans="1:4" x14ac:dyDescent="0.25">
      <c r="A136">
        <v>2950</v>
      </c>
      <c r="B136">
        <v>1</v>
      </c>
      <c r="C136">
        <v>69</v>
      </c>
      <c r="D136">
        <v>2019</v>
      </c>
    </row>
    <row r="137" spans="1:4" x14ac:dyDescent="0.25">
      <c r="A137">
        <v>5517</v>
      </c>
      <c r="B137">
        <v>2</v>
      </c>
      <c r="C137">
        <v>65</v>
      </c>
      <c r="D137">
        <v>2019</v>
      </c>
    </row>
    <row r="138" spans="1:4" x14ac:dyDescent="0.25">
      <c r="A138">
        <v>14460</v>
      </c>
      <c r="B138">
        <v>1</v>
      </c>
      <c r="C138">
        <v>60</v>
      </c>
      <c r="D138">
        <v>2019</v>
      </c>
    </row>
    <row r="139" spans="1:4" x14ac:dyDescent="0.25">
      <c r="A139">
        <v>710</v>
      </c>
      <c r="B139">
        <v>2</v>
      </c>
      <c r="C139">
        <v>74</v>
      </c>
      <c r="D139">
        <v>2019</v>
      </c>
    </row>
    <row r="140" spans="1:4" x14ac:dyDescent="0.25">
      <c r="A140">
        <v>4448</v>
      </c>
      <c r="B140">
        <v>1</v>
      </c>
      <c r="C140">
        <v>70</v>
      </c>
      <c r="D140">
        <v>2019</v>
      </c>
    </row>
    <row r="141" spans="1:4" x14ac:dyDescent="0.25">
      <c r="A141">
        <v>22560</v>
      </c>
      <c r="B141">
        <v>2</v>
      </c>
      <c r="C141">
        <v>55</v>
      </c>
      <c r="D141">
        <v>2019</v>
      </c>
    </row>
    <row r="142" spans="1:4" x14ac:dyDescent="0.25">
      <c r="A142">
        <v>914</v>
      </c>
      <c r="B142">
        <v>2</v>
      </c>
      <c r="C142">
        <v>76</v>
      </c>
      <c r="D142">
        <v>2019</v>
      </c>
    </row>
    <row r="143" spans="1:4" x14ac:dyDescent="0.25">
      <c r="A143">
        <v>15997</v>
      </c>
      <c r="B143">
        <v>1</v>
      </c>
      <c r="C143">
        <v>61</v>
      </c>
      <c r="D143">
        <v>2019</v>
      </c>
    </row>
    <row r="144" spans="1:4" x14ac:dyDescent="0.25">
      <c r="A144">
        <v>4790</v>
      </c>
      <c r="B144">
        <v>1</v>
      </c>
      <c r="C144">
        <v>65</v>
      </c>
      <c r="D144">
        <v>2019</v>
      </c>
    </row>
    <row r="145" spans="1:4" x14ac:dyDescent="0.25">
      <c r="A145">
        <v>3476</v>
      </c>
      <c r="B145">
        <v>1</v>
      </c>
      <c r="C145">
        <v>70</v>
      </c>
      <c r="D145">
        <v>2019</v>
      </c>
    </row>
    <row r="146" spans="1:4" x14ac:dyDescent="0.25">
      <c r="A146">
        <v>2259</v>
      </c>
      <c r="B146">
        <v>1</v>
      </c>
      <c r="C146">
        <v>70</v>
      </c>
      <c r="D146">
        <v>2019</v>
      </c>
    </row>
    <row r="147" spans="1:4" x14ac:dyDescent="0.25">
      <c r="A147">
        <v>11169</v>
      </c>
      <c r="B147">
        <v>1</v>
      </c>
      <c r="C147">
        <v>66</v>
      </c>
      <c r="D147">
        <v>2019</v>
      </c>
    </row>
    <row r="148" spans="1:4" x14ac:dyDescent="0.25">
      <c r="A148">
        <v>2267</v>
      </c>
      <c r="B148">
        <v>1</v>
      </c>
      <c r="C148">
        <v>70</v>
      </c>
      <c r="D148">
        <v>2019</v>
      </c>
    </row>
    <row r="149" spans="1:4" x14ac:dyDescent="0.25">
      <c r="A149">
        <v>5231</v>
      </c>
      <c r="B149">
        <v>2</v>
      </c>
      <c r="C149">
        <v>75</v>
      </c>
      <c r="D149">
        <v>2019</v>
      </c>
    </row>
    <row r="150" spans="1:4" x14ac:dyDescent="0.25">
      <c r="A150">
        <v>10219</v>
      </c>
      <c r="B150">
        <v>2</v>
      </c>
      <c r="C150">
        <v>59</v>
      </c>
      <c r="D150">
        <v>2019</v>
      </c>
    </row>
    <row r="151" spans="1:4" x14ac:dyDescent="0.25">
      <c r="A151">
        <v>5959</v>
      </c>
      <c r="B151">
        <v>2</v>
      </c>
      <c r="C151">
        <v>61</v>
      </c>
      <c r="D151">
        <v>2019</v>
      </c>
    </row>
    <row r="152" spans="1:4" x14ac:dyDescent="0.25">
      <c r="A152">
        <v>14885</v>
      </c>
      <c r="B152">
        <v>1</v>
      </c>
      <c r="C152">
        <v>63</v>
      </c>
      <c r="D152">
        <v>2019</v>
      </c>
    </row>
    <row r="153" spans="1:4" x14ac:dyDescent="0.25">
      <c r="A153">
        <v>582</v>
      </c>
      <c r="B153">
        <v>1</v>
      </c>
      <c r="C153">
        <v>80</v>
      </c>
      <c r="D153">
        <v>2019</v>
      </c>
    </row>
    <row r="154" spans="1:4" x14ac:dyDescent="0.25">
      <c r="A154">
        <v>4456</v>
      </c>
      <c r="B154">
        <v>1</v>
      </c>
      <c r="C154">
        <v>68</v>
      </c>
      <c r="D154">
        <v>2019</v>
      </c>
    </row>
    <row r="155" spans="1:4" x14ac:dyDescent="0.25">
      <c r="A155">
        <v>1163</v>
      </c>
      <c r="B155">
        <v>2</v>
      </c>
      <c r="C155">
        <v>73</v>
      </c>
      <c r="D155">
        <v>2019</v>
      </c>
    </row>
    <row r="156" spans="1:4" x14ac:dyDescent="0.25">
      <c r="A156">
        <v>16055</v>
      </c>
      <c r="B156">
        <v>1</v>
      </c>
      <c r="C156">
        <v>57</v>
      </c>
      <c r="D156">
        <v>2019</v>
      </c>
    </row>
    <row r="157" spans="1:4" x14ac:dyDescent="0.25">
      <c r="A157">
        <v>841</v>
      </c>
      <c r="B157">
        <v>2</v>
      </c>
      <c r="C157">
        <v>76</v>
      </c>
      <c r="D157">
        <v>2019</v>
      </c>
    </row>
    <row r="158" spans="1:4" x14ac:dyDescent="0.25">
      <c r="A158">
        <v>14613</v>
      </c>
      <c r="B158">
        <v>1</v>
      </c>
      <c r="C158">
        <v>66</v>
      </c>
      <c r="D158">
        <v>2019</v>
      </c>
    </row>
    <row r="159" spans="1:4" x14ac:dyDescent="0.25">
      <c r="A159">
        <v>12335</v>
      </c>
      <c r="B159">
        <v>1</v>
      </c>
      <c r="C159">
        <v>61</v>
      </c>
      <c r="D159">
        <v>2019</v>
      </c>
    </row>
    <row r="160" spans="1:4" x14ac:dyDescent="0.25">
      <c r="A160">
        <v>2275</v>
      </c>
      <c r="B160">
        <v>1</v>
      </c>
      <c r="C160">
        <v>71</v>
      </c>
      <c r="D160">
        <v>2019</v>
      </c>
    </row>
    <row r="161" spans="1:4" x14ac:dyDescent="0.25">
      <c r="A161">
        <v>13250</v>
      </c>
      <c r="B161">
        <v>1</v>
      </c>
      <c r="C161">
        <v>72</v>
      </c>
      <c r="D161">
        <v>2019</v>
      </c>
    </row>
    <row r="162" spans="1:4" x14ac:dyDescent="0.25">
      <c r="A162">
        <v>3484</v>
      </c>
      <c r="B162">
        <v>1</v>
      </c>
      <c r="C162">
        <v>66</v>
      </c>
      <c r="D162">
        <v>2019</v>
      </c>
    </row>
    <row r="163" spans="1:4" x14ac:dyDescent="0.25">
      <c r="A163">
        <v>4634</v>
      </c>
      <c r="B163">
        <v>1</v>
      </c>
      <c r="C163">
        <v>67</v>
      </c>
      <c r="D163">
        <v>2019</v>
      </c>
    </row>
    <row r="164" spans="1:4" x14ac:dyDescent="0.25">
      <c r="A164">
        <v>5525</v>
      </c>
      <c r="B164">
        <v>2</v>
      </c>
      <c r="C164">
        <v>62</v>
      </c>
      <c r="D164">
        <v>2019</v>
      </c>
    </row>
    <row r="165" spans="1:4" x14ac:dyDescent="0.25">
      <c r="A165">
        <v>6670</v>
      </c>
      <c r="B165">
        <v>1</v>
      </c>
      <c r="C165">
        <v>67</v>
      </c>
      <c r="D165">
        <v>2019</v>
      </c>
    </row>
    <row r="166" spans="1:4" x14ac:dyDescent="0.25">
      <c r="A166">
        <v>10030</v>
      </c>
      <c r="B166">
        <v>2</v>
      </c>
      <c r="C166">
        <v>59</v>
      </c>
      <c r="D166">
        <v>2019</v>
      </c>
    </row>
    <row r="167" spans="1:4" x14ac:dyDescent="0.25">
      <c r="A167">
        <v>5533</v>
      </c>
      <c r="B167">
        <v>2</v>
      </c>
      <c r="C167">
        <v>70</v>
      </c>
      <c r="D167">
        <v>2019</v>
      </c>
    </row>
    <row r="168" spans="1:4" x14ac:dyDescent="0.25">
      <c r="A168">
        <v>1619</v>
      </c>
      <c r="B168">
        <v>1</v>
      </c>
      <c r="C168">
        <v>72</v>
      </c>
      <c r="D168">
        <v>2019</v>
      </c>
    </row>
    <row r="169" spans="1:4" x14ac:dyDescent="0.25">
      <c r="A169">
        <v>3239</v>
      </c>
      <c r="B169">
        <v>1</v>
      </c>
      <c r="C169">
        <v>67</v>
      </c>
      <c r="D169">
        <v>2019</v>
      </c>
    </row>
    <row r="170" spans="1:4" x14ac:dyDescent="0.25">
      <c r="A170">
        <v>2283</v>
      </c>
      <c r="B170">
        <v>1</v>
      </c>
      <c r="C170">
        <v>70</v>
      </c>
      <c r="D170">
        <v>2019</v>
      </c>
    </row>
    <row r="171" spans="1:4" x14ac:dyDescent="0.25">
      <c r="A171">
        <v>10049</v>
      </c>
      <c r="B171">
        <v>2</v>
      </c>
      <c r="C171">
        <v>62</v>
      </c>
      <c r="D171">
        <v>2019</v>
      </c>
    </row>
    <row r="172" spans="1:4" x14ac:dyDescent="0.25">
      <c r="A172">
        <v>13617</v>
      </c>
      <c r="B172">
        <v>2</v>
      </c>
      <c r="C172">
        <v>85</v>
      </c>
      <c r="D172">
        <v>2019</v>
      </c>
    </row>
    <row r="173" spans="1:4" x14ac:dyDescent="0.25">
      <c r="A173">
        <v>3492</v>
      </c>
      <c r="B173">
        <v>2</v>
      </c>
      <c r="C173">
        <v>68</v>
      </c>
      <c r="D173">
        <v>2019</v>
      </c>
    </row>
    <row r="174" spans="1:4" x14ac:dyDescent="0.25">
      <c r="A174">
        <v>1457</v>
      </c>
      <c r="B174">
        <v>2</v>
      </c>
      <c r="C174">
        <v>66</v>
      </c>
      <c r="D174">
        <v>2019</v>
      </c>
    </row>
    <row r="175" spans="1:4" x14ac:dyDescent="0.25">
      <c r="A175">
        <v>23884</v>
      </c>
      <c r="B175">
        <v>2</v>
      </c>
      <c r="C175">
        <v>63</v>
      </c>
      <c r="D175">
        <v>2019</v>
      </c>
    </row>
    <row r="176" spans="1:4" x14ac:dyDescent="0.25">
      <c r="A176">
        <v>14508</v>
      </c>
      <c r="B176">
        <v>2</v>
      </c>
      <c r="C176">
        <v>56</v>
      </c>
      <c r="D176">
        <v>2019</v>
      </c>
    </row>
    <row r="177" spans="1:4" x14ac:dyDescent="0.25">
      <c r="A177">
        <v>10227</v>
      </c>
      <c r="B177">
        <v>2</v>
      </c>
      <c r="C177">
        <v>64</v>
      </c>
      <c r="D177">
        <v>2019</v>
      </c>
    </row>
    <row r="178" spans="1:4" x14ac:dyDescent="0.25">
      <c r="A178">
        <v>9350</v>
      </c>
      <c r="B178">
        <v>2</v>
      </c>
      <c r="C178">
        <v>60</v>
      </c>
      <c r="D178">
        <v>2019</v>
      </c>
    </row>
    <row r="179" spans="1:4" x14ac:dyDescent="0.25">
      <c r="A179">
        <v>16136</v>
      </c>
      <c r="B179">
        <v>1</v>
      </c>
      <c r="C179">
        <v>61</v>
      </c>
      <c r="D179">
        <v>2019</v>
      </c>
    </row>
    <row r="180" spans="1:4" x14ac:dyDescent="0.25">
      <c r="A180">
        <v>16144</v>
      </c>
      <c r="B180">
        <v>1</v>
      </c>
      <c r="C180">
        <v>58</v>
      </c>
      <c r="D180">
        <v>2019</v>
      </c>
    </row>
    <row r="181" spans="1:4" x14ac:dyDescent="0.25">
      <c r="A181">
        <v>8800</v>
      </c>
      <c r="B181">
        <v>1</v>
      </c>
      <c r="C181">
        <v>67</v>
      </c>
      <c r="D181">
        <v>2019</v>
      </c>
    </row>
    <row r="182" spans="1:4" x14ac:dyDescent="0.25">
      <c r="A182">
        <v>35033</v>
      </c>
      <c r="B182">
        <v>2</v>
      </c>
      <c r="C182">
        <v>63</v>
      </c>
      <c r="D182">
        <v>2019</v>
      </c>
    </row>
    <row r="183" spans="1:4" x14ac:dyDescent="0.25">
      <c r="A183">
        <v>6165</v>
      </c>
      <c r="B183">
        <v>2</v>
      </c>
      <c r="C183">
        <v>60</v>
      </c>
      <c r="D183">
        <v>2019</v>
      </c>
    </row>
    <row r="184" spans="1:4" x14ac:dyDescent="0.25">
      <c r="A184">
        <v>2690</v>
      </c>
      <c r="B184">
        <v>2</v>
      </c>
      <c r="C184">
        <v>70</v>
      </c>
      <c r="D184">
        <v>2019</v>
      </c>
    </row>
    <row r="185" spans="1:4" x14ac:dyDescent="0.25">
      <c r="A185">
        <v>20214</v>
      </c>
      <c r="B185">
        <v>1</v>
      </c>
      <c r="C185">
        <v>63</v>
      </c>
      <c r="D185">
        <v>2019</v>
      </c>
    </row>
    <row r="186" spans="1:4" x14ac:dyDescent="0.25">
      <c r="A186">
        <v>6432</v>
      </c>
      <c r="B186">
        <v>1</v>
      </c>
      <c r="C186">
        <v>67</v>
      </c>
      <c r="D186">
        <v>2019</v>
      </c>
    </row>
    <row r="187" spans="1:4" x14ac:dyDescent="0.25">
      <c r="A187">
        <v>23140</v>
      </c>
      <c r="B187">
        <v>1</v>
      </c>
      <c r="C187">
        <v>58</v>
      </c>
      <c r="D187">
        <v>2019</v>
      </c>
    </row>
    <row r="188" spans="1:4" x14ac:dyDescent="0.25">
      <c r="A188">
        <v>16187</v>
      </c>
      <c r="B188">
        <v>1</v>
      </c>
      <c r="C188">
        <v>62</v>
      </c>
      <c r="D188">
        <v>2019</v>
      </c>
    </row>
    <row r="189" spans="1:4" x14ac:dyDescent="0.25">
      <c r="A189">
        <v>11118</v>
      </c>
      <c r="B189">
        <v>1</v>
      </c>
      <c r="C189">
        <v>64</v>
      </c>
      <c r="D189">
        <v>2019</v>
      </c>
    </row>
    <row r="190" spans="1:4" x14ac:dyDescent="0.25">
      <c r="A190">
        <v>3247</v>
      </c>
      <c r="B190">
        <v>1</v>
      </c>
      <c r="C190">
        <v>67</v>
      </c>
      <c r="D190">
        <v>2019</v>
      </c>
    </row>
    <row r="191" spans="1:4" x14ac:dyDescent="0.25">
      <c r="A191">
        <v>7463</v>
      </c>
      <c r="B191">
        <v>1</v>
      </c>
      <c r="C191">
        <v>60</v>
      </c>
      <c r="D191">
        <v>2019</v>
      </c>
    </row>
    <row r="192" spans="1:4" x14ac:dyDescent="0.25">
      <c r="A192">
        <v>22225</v>
      </c>
      <c r="B192">
        <v>2</v>
      </c>
      <c r="C192">
        <v>58</v>
      </c>
      <c r="D192">
        <v>2019</v>
      </c>
    </row>
    <row r="193" spans="1:4" x14ac:dyDescent="0.25">
      <c r="A193">
        <v>16195</v>
      </c>
      <c r="B193">
        <v>1</v>
      </c>
      <c r="C193">
        <v>67</v>
      </c>
      <c r="D193">
        <v>2019</v>
      </c>
    </row>
    <row r="194" spans="1:4" x14ac:dyDescent="0.25">
      <c r="A194">
        <v>23949</v>
      </c>
      <c r="B194">
        <v>1</v>
      </c>
      <c r="C194">
        <v>69</v>
      </c>
      <c r="D194">
        <v>2019</v>
      </c>
    </row>
    <row r="195" spans="1:4" x14ac:dyDescent="0.25">
      <c r="A195">
        <v>21237</v>
      </c>
      <c r="B195">
        <v>1</v>
      </c>
      <c r="C195">
        <v>74</v>
      </c>
      <c r="D195">
        <v>2019</v>
      </c>
    </row>
    <row r="196" spans="1:4" x14ac:dyDescent="0.25">
      <c r="A196">
        <v>20192</v>
      </c>
      <c r="B196">
        <v>1</v>
      </c>
      <c r="C196">
        <v>63</v>
      </c>
      <c r="D196">
        <v>2019</v>
      </c>
    </row>
    <row r="197" spans="1:4" x14ac:dyDescent="0.25">
      <c r="A197">
        <v>2844</v>
      </c>
      <c r="B197">
        <v>1</v>
      </c>
      <c r="C197">
        <v>71</v>
      </c>
      <c r="D197">
        <v>2019</v>
      </c>
    </row>
    <row r="198" spans="1:4" x14ac:dyDescent="0.25">
      <c r="A198">
        <v>3816</v>
      </c>
      <c r="B198">
        <v>1</v>
      </c>
      <c r="C198">
        <v>68</v>
      </c>
      <c r="D198">
        <v>2019</v>
      </c>
    </row>
    <row r="199" spans="1:4" x14ac:dyDescent="0.25">
      <c r="A199">
        <v>13897</v>
      </c>
      <c r="B199">
        <v>1</v>
      </c>
      <c r="C199">
        <v>61</v>
      </c>
      <c r="D199">
        <v>2019</v>
      </c>
    </row>
    <row r="200" spans="1:4" x14ac:dyDescent="0.25">
      <c r="A200">
        <v>442</v>
      </c>
      <c r="B200">
        <v>1</v>
      </c>
      <c r="C200">
        <v>86</v>
      </c>
      <c r="D200">
        <v>2019</v>
      </c>
    </row>
    <row r="201" spans="1:4" x14ac:dyDescent="0.25">
      <c r="A201">
        <v>3395</v>
      </c>
      <c r="B201">
        <v>2</v>
      </c>
      <c r="C201">
        <v>68</v>
      </c>
      <c r="D201">
        <v>2019</v>
      </c>
    </row>
    <row r="202" spans="1:4" x14ac:dyDescent="0.25">
      <c r="A202">
        <v>13005</v>
      </c>
      <c r="B202">
        <v>1</v>
      </c>
      <c r="C202">
        <v>63</v>
      </c>
      <c r="D202">
        <v>2019</v>
      </c>
    </row>
    <row r="203" spans="1:4" x14ac:dyDescent="0.25">
      <c r="A203">
        <v>20095</v>
      </c>
      <c r="B203">
        <v>1</v>
      </c>
      <c r="C203">
        <v>65</v>
      </c>
      <c r="D203">
        <v>2019</v>
      </c>
    </row>
    <row r="204" spans="1:4" x14ac:dyDescent="0.25">
      <c r="A204">
        <v>4146</v>
      </c>
      <c r="B204">
        <v>1</v>
      </c>
      <c r="C204">
        <v>68</v>
      </c>
      <c r="D204">
        <v>2019</v>
      </c>
    </row>
    <row r="205" spans="1:4" x14ac:dyDescent="0.25">
      <c r="A205">
        <v>3190</v>
      </c>
      <c r="B205">
        <v>1</v>
      </c>
      <c r="C205">
        <v>66</v>
      </c>
      <c r="D205">
        <v>2019</v>
      </c>
    </row>
    <row r="206" spans="1:4" x14ac:dyDescent="0.25">
      <c r="A206">
        <v>7200</v>
      </c>
      <c r="B206">
        <v>1</v>
      </c>
      <c r="C206">
        <v>71</v>
      </c>
      <c r="D206">
        <v>2019</v>
      </c>
    </row>
    <row r="207" spans="1:4" x14ac:dyDescent="0.25">
      <c r="A207">
        <v>18872</v>
      </c>
      <c r="B207">
        <v>1</v>
      </c>
      <c r="C207">
        <v>60</v>
      </c>
      <c r="D207">
        <v>2019</v>
      </c>
    </row>
    <row r="208" spans="1:4" x14ac:dyDescent="0.25">
      <c r="A208">
        <v>17981</v>
      </c>
      <c r="B208">
        <v>2</v>
      </c>
      <c r="C208">
        <v>66</v>
      </c>
      <c r="D208">
        <v>2019</v>
      </c>
    </row>
    <row r="209" spans="1:4" x14ac:dyDescent="0.25">
      <c r="A209">
        <v>3514</v>
      </c>
      <c r="B209">
        <v>1</v>
      </c>
      <c r="C209">
        <v>68</v>
      </c>
      <c r="D209">
        <v>2019</v>
      </c>
    </row>
    <row r="210" spans="1:4" x14ac:dyDescent="0.25">
      <c r="A210">
        <v>2291</v>
      </c>
      <c r="B210">
        <v>1</v>
      </c>
      <c r="C210">
        <v>70</v>
      </c>
      <c r="D210">
        <v>2019</v>
      </c>
    </row>
    <row r="211" spans="1:4" x14ac:dyDescent="0.25">
      <c r="A211">
        <v>2151</v>
      </c>
      <c r="B211">
        <v>1</v>
      </c>
      <c r="C211">
        <v>75</v>
      </c>
      <c r="D211">
        <v>2019</v>
      </c>
    </row>
    <row r="212" spans="1:4" x14ac:dyDescent="0.25">
      <c r="A212">
        <v>11347</v>
      </c>
      <c r="B212">
        <v>1</v>
      </c>
      <c r="C212">
        <v>62</v>
      </c>
      <c r="D212">
        <v>2019</v>
      </c>
    </row>
    <row r="213" spans="1:4" x14ac:dyDescent="0.25">
      <c r="A213">
        <v>16268</v>
      </c>
      <c r="B213">
        <v>1</v>
      </c>
      <c r="C213">
        <v>59</v>
      </c>
      <c r="D213">
        <v>2019</v>
      </c>
    </row>
    <row r="214" spans="1:4" x14ac:dyDescent="0.25">
      <c r="A214">
        <v>22071</v>
      </c>
      <c r="B214">
        <v>1</v>
      </c>
      <c r="C214">
        <v>59</v>
      </c>
      <c r="D214">
        <v>2019</v>
      </c>
    </row>
    <row r="215" spans="1:4" x14ac:dyDescent="0.25">
      <c r="A215">
        <v>25658</v>
      </c>
      <c r="B215">
        <v>1</v>
      </c>
      <c r="C215">
        <v>66</v>
      </c>
      <c r="D215">
        <v>2019</v>
      </c>
    </row>
    <row r="216" spans="1:4" x14ac:dyDescent="0.25">
      <c r="A216">
        <v>4480</v>
      </c>
      <c r="B216">
        <v>1</v>
      </c>
      <c r="C216">
        <v>65</v>
      </c>
      <c r="D216">
        <v>2019</v>
      </c>
    </row>
    <row r="217" spans="1:4" x14ac:dyDescent="0.25">
      <c r="A217">
        <v>2305</v>
      </c>
      <c r="B217">
        <v>1</v>
      </c>
      <c r="C217">
        <v>68</v>
      </c>
      <c r="D217">
        <v>2019</v>
      </c>
    </row>
    <row r="218" spans="1:4" x14ac:dyDescent="0.25">
      <c r="A218">
        <v>13471</v>
      </c>
      <c r="B218">
        <v>1</v>
      </c>
      <c r="C218">
        <v>76</v>
      </c>
      <c r="D218">
        <v>2019</v>
      </c>
    </row>
    <row r="219" spans="1:4" x14ac:dyDescent="0.25">
      <c r="A219">
        <v>23027</v>
      </c>
      <c r="B219">
        <v>1</v>
      </c>
      <c r="C219">
        <v>64</v>
      </c>
      <c r="D219">
        <v>2019</v>
      </c>
    </row>
    <row r="220" spans="1:4" x14ac:dyDescent="0.25">
      <c r="A220">
        <v>2640</v>
      </c>
      <c r="B220">
        <v>1</v>
      </c>
      <c r="C220">
        <v>68</v>
      </c>
      <c r="D220">
        <v>2019</v>
      </c>
    </row>
    <row r="221" spans="1:4" x14ac:dyDescent="0.25">
      <c r="A221">
        <v>21245</v>
      </c>
      <c r="B221">
        <v>2</v>
      </c>
      <c r="C221">
        <v>70</v>
      </c>
      <c r="D221">
        <v>2019</v>
      </c>
    </row>
    <row r="222" spans="1:4" x14ac:dyDescent="0.25">
      <c r="A222">
        <v>16306</v>
      </c>
      <c r="B222">
        <v>1</v>
      </c>
      <c r="C222">
        <v>57</v>
      </c>
      <c r="D222">
        <v>2019</v>
      </c>
    </row>
    <row r="223" spans="1:4" x14ac:dyDescent="0.25">
      <c r="A223">
        <v>5010</v>
      </c>
      <c r="B223">
        <v>1</v>
      </c>
      <c r="C223">
        <v>63</v>
      </c>
      <c r="D223">
        <v>2019</v>
      </c>
    </row>
    <row r="224" spans="1:4" x14ac:dyDescent="0.25">
      <c r="A224">
        <v>4804</v>
      </c>
      <c r="B224">
        <v>1</v>
      </c>
      <c r="C224">
        <v>64</v>
      </c>
      <c r="D224">
        <v>2019</v>
      </c>
    </row>
    <row r="225" spans="1:4" x14ac:dyDescent="0.25">
      <c r="A225">
        <v>35645</v>
      </c>
      <c r="B225">
        <v>2</v>
      </c>
      <c r="C225">
        <v>78</v>
      </c>
      <c r="D225">
        <v>2019</v>
      </c>
    </row>
    <row r="226" spans="1:4" x14ac:dyDescent="0.25">
      <c r="A226">
        <v>4499</v>
      </c>
      <c r="B226">
        <v>2</v>
      </c>
      <c r="C226">
        <v>66</v>
      </c>
      <c r="D226">
        <v>2019</v>
      </c>
    </row>
    <row r="227" spans="1:4" x14ac:dyDescent="0.25">
      <c r="A227">
        <v>24074</v>
      </c>
      <c r="B227">
        <v>2</v>
      </c>
      <c r="C227">
        <v>65</v>
      </c>
      <c r="D227">
        <v>2019</v>
      </c>
    </row>
    <row r="228" spans="1:4" x14ac:dyDescent="0.25">
      <c r="A228">
        <v>6904</v>
      </c>
      <c r="B228">
        <v>2</v>
      </c>
      <c r="C228">
        <v>61</v>
      </c>
      <c r="D228">
        <v>2019</v>
      </c>
    </row>
    <row r="229" spans="1:4" x14ac:dyDescent="0.25">
      <c r="A229">
        <v>5789</v>
      </c>
      <c r="B229">
        <v>2</v>
      </c>
      <c r="C229">
        <v>60</v>
      </c>
      <c r="D229">
        <v>2019</v>
      </c>
    </row>
    <row r="230" spans="1:4" x14ac:dyDescent="0.25">
      <c r="A230">
        <v>1775</v>
      </c>
      <c r="B230">
        <v>2</v>
      </c>
      <c r="C230">
        <v>75</v>
      </c>
      <c r="D230">
        <v>2019</v>
      </c>
    </row>
    <row r="231" spans="1:4" x14ac:dyDescent="0.25">
      <c r="A231">
        <v>14184</v>
      </c>
      <c r="B231">
        <v>2</v>
      </c>
      <c r="C231">
        <v>61</v>
      </c>
      <c r="D231">
        <v>2019</v>
      </c>
    </row>
    <row r="232" spans="1:4" x14ac:dyDescent="0.25">
      <c r="A232">
        <v>4073</v>
      </c>
      <c r="B232">
        <v>1</v>
      </c>
      <c r="C232">
        <v>66</v>
      </c>
      <c r="D232">
        <v>2019</v>
      </c>
    </row>
    <row r="233" spans="1:4" x14ac:dyDescent="0.25">
      <c r="A233">
        <v>3</v>
      </c>
      <c r="B233">
        <v>2</v>
      </c>
      <c r="C233">
        <v>88</v>
      </c>
      <c r="D233">
        <v>2019</v>
      </c>
    </row>
    <row r="234" spans="1:4" x14ac:dyDescent="0.25">
      <c r="A234">
        <v>6459</v>
      </c>
      <c r="B234">
        <v>1</v>
      </c>
      <c r="C234">
        <v>66</v>
      </c>
      <c r="D234">
        <v>2019</v>
      </c>
    </row>
    <row r="235" spans="1:4" x14ac:dyDescent="0.25">
      <c r="A235">
        <v>4960</v>
      </c>
      <c r="B235">
        <v>2</v>
      </c>
      <c r="C235">
        <v>65</v>
      </c>
      <c r="D235">
        <v>2019</v>
      </c>
    </row>
    <row r="236" spans="1:4" x14ac:dyDescent="0.25">
      <c r="A236">
        <v>1090</v>
      </c>
      <c r="B236">
        <v>2</v>
      </c>
      <c r="C236">
        <v>76</v>
      </c>
      <c r="D236">
        <v>2019</v>
      </c>
    </row>
    <row r="237" spans="1:4" x14ac:dyDescent="0.25">
      <c r="A237">
        <v>388</v>
      </c>
      <c r="B237">
        <v>1</v>
      </c>
      <c r="C237">
        <v>85</v>
      </c>
      <c r="D237">
        <v>2019</v>
      </c>
    </row>
    <row r="238" spans="1:4" x14ac:dyDescent="0.25">
      <c r="A238">
        <v>760</v>
      </c>
      <c r="B238">
        <v>2</v>
      </c>
      <c r="C238">
        <v>80</v>
      </c>
      <c r="D238">
        <v>2019</v>
      </c>
    </row>
    <row r="239" spans="1:4" x14ac:dyDescent="0.25">
      <c r="A239">
        <v>1260</v>
      </c>
      <c r="B239">
        <v>2</v>
      </c>
      <c r="C239">
        <v>69</v>
      </c>
      <c r="D239">
        <v>2019</v>
      </c>
    </row>
    <row r="240" spans="1:4" x14ac:dyDescent="0.25">
      <c r="A240">
        <v>9911</v>
      </c>
      <c r="B240">
        <v>2</v>
      </c>
      <c r="C240">
        <v>73</v>
      </c>
      <c r="D240">
        <v>2019</v>
      </c>
    </row>
    <row r="241" spans="1:4" x14ac:dyDescent="0.25">
      <c r="A241">
        <v>7994</v>
      </c>
      <c r="B241">
        <v>2</v>
      </c>
      <c r="C241">
        <v>67</v>
      </c>
      <c r="D241">
        <v>2019</v>
      </c>
    </row>
    <row r="242" spans="1:4" x14ac:dyDescent="0.25">
      <c r="A242">
        <v>256</v>
      </c>
      <c r="B242">
        <v>2</v>
      </c>
      <c r="C242">
        <v>82</v>
      </c>
      <c r="D242">
        <v>2019</v>
      </c>
    </row>
    <row r="243" spans="1:4" x14ac:dyDescent="0.25">
      <c r="A243">
        <v>16390</v>
      </c>
      <c r="B243">
        <v>1</v>
      </c>
      <c r="C243">
        <v>58</v>
      </c>
      <c r="D243">
        <v>2019</v>
      </c>
    </row>
    <row r="244" spans="1:4" x14ac:dyDescent="0.25">
      <c r="A244">
        <v>4812</v>
      </c>
      <c r="B244">
        <v>1</v>
      </c>
      <c r="C244">
        <v>71</v>
      </c>
      <c r="D244">
        <v>2019</v>
      </c>
    </row>
    <row r="245" spans="1:4" x14ac:dyDescent="0.25">
      <c r="A245">
        <v>11304</v>
      </c>
      <c r="B245">
        <v>1</v>
      </c>
      <c r="C245">
        <v>70</v>
      </c>
      <c r="D245">
        <v>2019</v>
      </c>
    </row>
    <row r="246" spans="1:4" x14ac:dyDescent="0.25">
      <c r="A246">
        <v>19429</v>
      </c>
      <c r="B246">
        <v>1</v>
      </c>
      <c r="C246">
        <v>59</v>
      </c>
      <c r="D246">
        <v>2019</v>
      </c>
    </row>
    <row r="247" spans="1:4" x14ac:dyDescent="0.25">
      <c r="A247">
        <v>620</v>
      </c>
      <c r="B247">
        <v>2</v>
      </c>
      <c r="C247">
        <v>76</v>
      </c>
      <c r="D247">
        <v>2019</v>
      </c>
    </row>
    <row r="248" spans="1:4" x14ac:dyDescent="0.25">
      <c r="A248">
        <v>6912</v>
      </c>
      <c r="B248">
        <v>2</v>
      </c>
      <c r="C248">
        <v>66</v>
      </c>
      <c r="D248">
        <v>2019</v>
      </c>
    </row>
    <row r="249" spans="1:4" x14ac:dyDescent="0.25">
      <c r="A249">
        <v>2437</v>
      </c>
      <c r="B249">
        <v>2</v>
      </c>
      <c r="C249">
        <v>63</v>
      </c>
      <c r="D249">
        <v>2019</v>
      </c>
    </row>
    <row r="250" spans="1:4" x14ac:dyDescent="0.25">
      <c r="A250">
        <v>922</v>
      </c>
      <c r="B250">
        <v>2</v>
      </c>
      <c r="C250">
        <v>79</v>
      </c>
      <c r="D250">
        <v>2019</v>
      </c>
    </row>
    <row r="251" spans="1:4" x14ac:dyDescent="0.25">
      <c r="A251">
        <v>11320</v>
      </c>
      <c r="B251">
        <v>2</v>
      </c>
      <c r="C251">
        <v>62</v>
      </c>
      <c r="D251">
        <v>2019</v>
      </c>
    </row>
    <row r="252" spans="1:4" x14ac:dyDescent="0.25">
      <c r="A252">
        <v>20052</v>
      </c>
      <c r="B252">
        <v>1</v>
      </c>
      <c r="C252">
        <v>64</v>
      </c>
      <c r="D252">
        <v>2019</v>
      </c>
    </row>
    <row r="253" spans="1:4" x14ac:dyDescent="0.25">
      <c r="A253">
        <v>299</v>
      </c>
      <c r="B253">
        <v>1</v>
      </c>
      <c r="C253">
        <v>92</v>
      </c>
      <c r="D253">
        <v>2019</v>
      </c>
    </row>
    <row r="254" spans="1:4" x14ac:dyDescent="0.25">
      <c r="A254">
        <v>6920</v>
      </c>
      <c r="B254">
        <v>2</v>
      </c>
      <c r="C254">
        <v>62</v>
      </c>
      <c r="D254">
        <v>2019</v>
      </c>
    </row>
    <row r="255" spans="1:4" x14ac:dyDescent="0.25">
      <c r="A255">
        <v>13420</v>
      </c>
      <c r="B255">
        <v>2</v>
      </c>
      <c r="C255">
        <v>70</v>
      </c>
      <c r="D255">
        <v>2019</v>
      </c>
    </row>
    <row r="256" spans="1:4" x14ac:dyDescent="0.25">
      <c r="A256">
        <v>11894</v>
      </c>
      <c r="B256">
        <v>2</v>
      </c>
      <c r="C256">
        <v>65</v>
      </c>
      <c r="D256">
        <v>2019</v>
      </c>
    </row>
    <row r="257" spans="1:4" x14ac:dyDescent="0.25">
      <c r="A257">
        <v>6467</v>
      </c>
      <c r="B257">
        <v>1</v>
      </c>
      <c r="C257">
        <v>66</v>
      </c>
      <c r="D257">
        <v>2019</v>
      </c>
    </row>
    <row r="258" spans="1:4" x14ac:dyDescent="0.25">
      <c r="A258">
        <v>20230</v>
      </c>
      <c r="B258">
        <v>1</v>
      </c>
      <c r="C258">
        <v>63</v>
      </c>
      <c r="D258">
        <v>2019</v>
      </c>
    </row>
    <row r="259" spans="1:4" x14ac:dyDescent="0.25">
      <c r="A259">
        <v>8834</v>
      </c>
      <c r="B259">
        <v>1</v>
      </c>
      <c r="C259">
        <v>64</v>
      </c>
      <c r="D259">
        <v>2019</v>
      </c>
    </row>
    <row r="260" spans="1:4" x14ac:dyDescent="0.25">
      <c r="A260">
        <v>7250</v>
      </c>
      <c r="B260">
        <v>1</v>
      </c>
      <c r="C260">
        <v>64</v>
      </c>
      <c r="D260">
        <v>2019</v>
      </c>
    </row>
    <row r="261" spans="1:4" x14ac:dyDescent="0.25">
      <c r="A261">
        <v>13919</v>
      </c>
      <c r="B261">
        <v>1</v>
      </c>
      <c r="C261">
        <v>64</v>
      </c>
      <c r="D261">
        <v>2019</v>
      </c>
    </row>
    <row r="262" spans="1:4" x14ac:dyDescent="0.25">
      <c r="A262">
        <v>6475</v>
      </c>
      <c r="B262">
        <v>1</v>
      </c>
      <c r="C262">
        <v>72</v>
      </c>
      <c r="D262">
        <v>2019</v>
      </c>
    </row>
    <row r="263" spans="1:4" x14ac:dyDescent="0.25">
      <c r="A263">
        <v>7269</v>
      </c>
      <c r="B263">
        <v>1</v>
      </c>
      <c r="C263">
        <v>65</v>
      </c>
      <c r="D263">
        <v>2019</v>
      </c>
    </row>
    <row r="264" spans="1:4" x14ac:dyDescent="0.25">
      <c r="A264">
        <v>1902</v>
      </c>
      <c r="B264">
        <v>2</v>
      </c>
      <c r="C264">
        <v>64</v>
      </c>
      <c r="D264">
        <v>2019</v>
      </c>
    </row>
    <row r="265" spans="1:4" x14ac:dyDescent="0.25">
      <c r="A265">
        <v>1015</v>
      </c>
      <c r="B265">
        <v>2</v>
      </c>
      <c r="C265">
        <v>76</v>
      </c>
      <c r="D265">
        <v>2019</v>
      </c>
    </row>
    <row r="266" spans="1:4" x14ac:dyDescent="0.25">
      <c r="A266">
        <v>736</v>
      </c>
      <c r="B266">
        <v>2</v>
      </c>
      <c r="C266">
        <v>79</v>
      </c>
      <c r="D266">
        <v>2019</v>
      </c>
    </row>
    <row r="267" spans="1:4" x14ac:dyDescent="0.25">
      <c r="A267">
        <v>1392</v>
      </c>
      <c r="B267">
        <v>2</v>
      </c>
      <c r="C267">
        <v>69</v>
      </c>
      <c r="D267">
        <v>2019</v>
      </c>
    </row>
    <row r="268" spans="1:4" x14ac:dyDescent="0.25">
      <c r="A268">
        <v>22616</v>
      </c>
      <c r="B268">
        <v>2</v>
      </c>
      <c r="C268">
        <v>58</v>
      </c>
      <c r="D268">
        <v>2019</v>
      </c>
    </row>
    <row r="269" spans="1:4" x14ac:dyDescent="0.25">
      <c r="A269">
        <v>2518</v>
      </c>
      <c r="B269">
        <v>2</v>
      </c>
      <c r="C269">
        <v>62</v>
      </c>
      <c r="D269">
        <v>2019</v>
      </c>
    </row>
    <row r="270" spans="1:4" x14ac:dyDescent="0.25">
      <c r="A270">
        <v>18929</v>
      </c>
      <c r="B270">
        <v>1</v>
      </c>
      <c r="C270">
        <v>62</v>
      </c>
      <c r="D270">
        <v>2019</v>
      </c>
    </row>
    <row r="271" spans="1:4" x14ac:dyDescent="0.25">
      <c r="A271">
        <v>3549</v>
      </c>
      <c r="B271">
        <v>1</v>
      </c>
      <c r="C271">
        <v>70</v>
      </c>
      <c r="D271">
        <v>2019</v>
      </c>
    </row>
    <row r="272" spans="1:4" x14ac:dyDescent="0.25">
      <c r="A272">
        <v>16535</v>
      </c>
      <c r="B272">
        <v>1</v>
      </c>
      <c r="C272">
        <v>70</v>
      </c>
      <c r="D272">
        <v>2019</v>
      </c>
    </row>
    <row r="273" spans="1:4" x14ac:dyDescent="0.25">
      <c r="A273">
        <v>7277</v>
      </c>
      <c r="B273">
        <v>1</v>
      </c>
      <c r="C273">
        <v>62</v>
      </c>
      <c r="D273">
        <v>2019</v>
      </c>
    </row>
    <row r="274" spans="1:4" x14ac:dyDescent="0.25">
      <c r="A274">
        <v>3263</v>
      </c>
      <c r="B274">
        <v>1</v>
      </c>
      <c r="C274">
        <v>75</v>
      </c>
      <c r="D274">
        <v>2019</v>
      </c>
    </row>
    <row r="275" spans="1:4" x14ac:dyDescent="0.25">
      <c r="A275">
        <v>19259</v>
      </c>
      <c r="B275">
        <v>2</v>
      </c>
      <c r="C275">
        <v>58</v>
      </c>
      <c r="D275">
        <v>2019</v>
      </c>
    </row>
    <row r="276" spans="1:4" x14ac:dyDescent="0.25">
      <c r="A276">
        <v>7285</v>
      </c>
      <c r="B276">
        <v>1</v>
      </c>
      <c r="C276">
        <v>63</v>
      </c>
      <c r="D276">
        <v>2019</v>
      </c>
    </row>
    <row r="277" spans="1:4" x14ac:dyDescent="0.25">
      <c r="A277">
        <v>16586</v>
      </c>
      <c r="B277">
        <v>1</v>
      </c>
      <c r="C277">
        <v>60</v>
      </c>
      <c r="D277">
        <v>2019</v>
      </c>
    </row>
    <row r="278" spans="1:4" x14ac:dyDescent="0.25">
      <c r="A278">
        <v>1120</v>
      </c>
      <c r="B278">
        <v>1</v>
      </c>
      <c r="C278">
        <v>84</v>
      </c>
      <c r="D278">
        <v>2019</v>
      </c>
    </row>
    <row r="279" spans="1:4" x14ac:dyDescent="0.25">
      <c r="A279">
        <v>9024</v>
      </c>
      <c r="B279">
        <v>1</v>
      </c>
      <c r="C279">
        <v>65</v>
      </c>
      <c r="D279">
        <v>2019</v>
      </c>
    </row>
    <row r="280" spans="1:4" x14ac:dyDescent="0.25">
      <c r="A280">
        <v>11681</v>
      </c>
      <c r="B280">
        <v>1</v>
      </c>
      <c r="C280">
        <v>66</v>
      </c>
      <c r="D280">
        <v>2019</v>
      </c>
    </row>
    <row r="281" spans="1:4" x14ac:dyDescent="0.25">
      <c r="A281">
        <v>4669</v>
      </c>
      <c r="B281">
        <v>1</v>
      </c>
      <c r="C281">
        <v>69</v>
      </c>
      <c r="D281">
        <v>2019</v>
      </c>
    </row>
    <row r="282" spans="1:4" x14ac:dyDescent="0.25">
      <c r="A282">
        <v>14923</v>
      </c>
      <c r="B282">
        <v>1</v>
      </c>
      <c r="C282">
        <v>65</v>
      </c>
      <c r="D282">
        <v>2019</v>
      </c>
    </row>
    <row r="283" spans="1:4" x14ac:dyDescent="0.25">
      <c r="A283">
        <v>23183</v>
      </c>
      <c r="B283">
        <v>1</v>
      </c>
      <c r="C283">
        <v>59</v>
      </c>
      <c r="D283">
        <v>2019</v>
      </c>
    </row>
    <row r="284" spans="1:4" x14ac:dyDescent="0.25">
      <c r="A284">
        <v>4090</v>
      </c>
      <c r="B284">
        <v>1</v>
      </c>
      <c r="C284">
        <v>65</v>
      </c>
      <c r="D284">
        <v>2019</v>
      </c>
    </row>
    <row r="285" spans="1:4" x14ac:dyDescent="0.25">
      <c r="A285">
        <v>9091</v>
      </c>
      <c r="B285">
        <v>1</v>
      </c>
      <c r="C285">
        <v>65</v>
      </c>
      <c r="D285">
        <v>2019</v>
      </c>
    </row>
    <row r="286" spans="1:4" x14ac:dyDescent="0.25">
      <c r="A286">
        <v>24260</v>
      </c>
      <c r="B286">
        <v>1</v>
      </c>
      <c r="C286">
        <v>74</v>
      </c>
      <c r="D286">
        <v>2019</v>
      </c>
    </row>
    <row r="287" spans="1:4" x14ac:dyDescent="0.25">
      <c r="A287">
        <v>4219</v>
      </c>
      <c r="B287">
        <v>1</v>
      </c>
      <c r="C287">
        <v>76</v>
      </c>
      <c r="D287">
        <v>2019</v>
      </c>
    </row>
    <row r="288" spans="1:4" x14ac:dyDescent="0.25">
      <c r="A288">
        <v>16632</v>
      </c>
      <c r="B288">
        <v>1</v>
      </c>
      <c r="C288">
        <v>60</v>
      </c>
      <c r="D288">
        <v>2019</v>
      </c>
    </row>
    <row r="289" spans="1:4" x14ac:dyDescent="0.25">
      <c r="A289">
        <v>8877</v>
      </c>
      <c r="B289">
        <v>1</v>
      </c>
      <c r="C289">
        <v>63</v>
      </c>
      <c r="D289">
        <v>2019</v>
      </c>
    </row>
    <row r="290" spans="1:4" x14ac:dyDescent="0.25">
      <c r="A290">
        <v>14516</v>
      </c>
      <c r="B290">
        <v>1</v>
      </c>
      <c r="C290">
        <v>66</v>
      </c>
      <c r="D290">
        <v>2019</v>
      </c>
    </row>
    <row r="291" spans="1:4" x14ac:dyDescent="0.25">
      <c r="A291">
        <v>28754</v>
      </c>
      <c r="B291">
        <v>1</v>
      </c>
      <c r="C291">
        <v>70</v>
      </c>
      <c r="D291">
        <v>2019</v>
      </c>
    </row>
    <row r="292" spans="1:4" x14ac:dyDescent="0.25">
      <c r="A292">
        <v>8036</v>
      </c>
      <c r="B292">
        <v>1</v>
      </c>
      <c r="C292">
        <v>65</v>
      </c>
      <c r="D292">
        <v>2019</v>
      </c>
    </row>
    <row r="293" spans="1:4" x14ac:dyDescent="0.25">
      <c r="A293">
        <v>10715</v>
      </c>
      <c r="B293">
        <v>1</v>
      </c>
      <c r="C293">
        <v>63</v>
      </c>
      <c r="D293">
        <v>2019</v>
      </c>
    </row>
    <row r="294" spans="1:4" x14ac:dyDescent="0.25">
      <c r="A294">
        <v>2313</v>
      </c>
      <c r="B294">
        <v>1</v>
      </c>
      <c r="C294">
        <v>68</v>
      </c>
      <c r="D294">
        <v>2019</v>
      </c>
    </row>
    <row r="295" spans="1:4" x14ac:dyDescent="0.25">
      <c r="A295">
        <v>24309</v>
      </c>
      <c r="B295">
        <v>1</v>
      </c>
      <c r="C295">
        <v>67</v>
      </c>
      <c r="D295">
        <v>2019</v>
      </c>
    </row>
    <row r="296" spans="1:4" x14ac:dyDescent="0.25">
      <c r="A296">
        <v>3891</v>
      </c>
      <c r="B296">
        <v>1</v>
      </c>
      <c r="C296">
        <v>67</v>
      </c>
      <c r="D296">
        <v>2019</v>
      </c>
    </row>
    <row r="297" spans="1:4" x14ac:dyDescent="0.25">
      <c r="A297">
        <v>426</v>
      </c>
      <c r="B297">
        <v>1</v>
      </c>
      <c r="C297">
        <v>86</v>
      </c>
      <c r="D297">
        <v>2019</v>
      </c>
    </row>
    <row r="298" spans="1:4" x14ac:dyDescent="0.25">
      <c r="A298">
        <v>16667</v>
      </c>
      <c r="B298">
        <v>1</v>
      </c>
      <c r="C298">
        <v>63</v>
      </c>
      <c r="D298">
        <v>2019</v>
      </c>
    </row>
    <row r="299" spans="1:4" x14ac:dyDescent="0.25">
      <c r="A299">
        <v>272</v>
      </c>
      <c r="B299">
        <v>2</v>
      </c>
      <c r="C299">
        <v>79</v>
      </c>
      <c r="D299">
        <v>2019</v>
      </c>
    </row>
    <row r="300" spans="1:4" x14ac:dyDescent="0.25">
      <c r="A300">
        <v>22390</v>
      </c>
      <c r="B300">
        <v>2</v>
      </c>
      <c r="C300">
        <v>62</v>
      </c>
      <c r="D300">
        <v>2019</v>
      </c>
    </row>
    <row r="301" spans="1:4" x14ac:dyDescent="0.25">
      <c r="A301">
        <v>6491</v>
      </c>
      <c r="B301">
        <v>1</v>
      </c>
      <c r="C301">
        <v>70</v>
      </c>
      <c r="D301">
        <v>2019</v>
      </c>
    </row>
    <row r="302" spans="1:4" x14ac:dyDescent="0.25">
      <c r="A302">
        <v>8362</v>
      </c>
      <c r="B302">
        <v>1</v>
      </c>
      <c r="C302">
        <v>69</v>
      </c>
      <c r="D302">
        <v>2019</v>
      </c>
    </row>
    <row r="303" spans="1:4" x14ac:dyDescent="0.25">
      <c r="A303">
        <v>353</v>
      </c>
      <c r="B303">
        <v>1</v>
      </c>
      <c r="C303">
        <v>89</v>
      </c>
      <c r="D303">
        <v>2019</v>
      </c>
    </row>
    <row r="304" spans="1:4" x14ac:dyDescent="0.25">
      <c r="A304">
        <v>26271</v>
      </c>
      <c r="B304">
        <v>1</v>
      </c>
      <c r="C304">
        <v>73</v>
      </c>
      <c r="D304">
        <v>2019</v>
      </c>
    </row>
    <row r="305" spans="1:4" x14ac:dyDescent="0.25">
      <c r="A305">
        <v>25755</v>
      </c>
      <c r="B305">
        <v>1</v>
      </c>
      <c r="C305">
        <v>70</v>
      </c>
      <c r="D305">
        <v>2019</v>
      </c>
    </row>
    <row r="306" spans="1:4" x14ac:dyDescent="0.25">
      <c r="A306">
        <v>14931</v>
      </c>
      <c r="B306">
        <v>1</v>
      </c>
      <c r="C306">
        <v>63</v>
      </c>
      <c r="D306">
        <v>2019</v>
      </c>
    </row>
    <row r="307" spans="1:4" x14ac:dyDescent="0.25">
      <c r="A307">
        <v>8290</v>
      </c>
      <c r="B307">
        <v>1</v>
      </c>
      <c r="C307">
        <v>66</v>
      </c>
      <c r="D307">
        <v>2019</v>
      </c>
    </row>
    <row r="308" spans="1:4" x14ac:dyDescent="0.25">
      <c r="A308">
        <v>25771</v>
      </c>
      <c r="B308">
        <v>1</v>
      </c>
      <c r="C308">
        <v>63</v>
      </c>
      <c r="D308">
        <v>2019</v>
      </c>
    </row>
    <row r="309" spans="1:4" x14ac:dyDescent="0.25">
      <c r="A309">
        <v>10960</v>
      </c>
      <c r="B309">
        <v>1</v>
      </c>
      <c r="C309">
        <v>64</v>
      </c>
      <c r="D309">
        <v>2019</v>
      </c>
    </row>
    <row r="310" spans="1:4" x14ac:dyDescent="0.25">
      <c r="A310">
        <v>1430</v>
      </c>
      <c r="B310">
        <v>1</v>
      </c>
      <c r="C310">
        <v>76</v>
      </c>
      <c r="D310">
        <v>2019</v>
      </c>
    </row>
    <row r="311" spans="1:4" x14ac:dyDescent="0.25">
      <c r="A311">
        <v>18945</v>
      </c>
      <c r="B311">
        <v>1</v>
      </c>
      <c r="C311">
        <v>63</v>
      </c>
      <c r="D311">
        <v>2019</v>
      </c>
    </row>
    <row r="312" spans="1:4" x14ac:dyDescent="0.25">
      <c r="A312">
        <v>10979</v>
      </c>
      <c r="B312">
        <v>1</v>
      </c>
      <c r="C312">
        <v>63</v>
      </c>
      <c r="D312">
        <v>2019</v>
      </c>
    </row>
    <row r="313" spans="1:4" x14ac:dyDescent="0.25">
      <c r="A313">
        <v>21270</v>
      </c>
      <c r="B313">
        <v>1</v>
      </c>
      <c r="C313">
        <v>75</v>
      </c>
      <c r="D313">
        <v>2019</v>
      </c>
    </row>
    <row r="314" spans="1:4" x14ac:dyDescent="0.25">
      <c r="A314">
        <v>310</v>
      </c>
      <c r="B314">
        <v>1</v>
      </c>
      <c r="C314">
        <v>91</v>
      </c>
      <c r="D314">
        <v>2019</v>
      </c>
    </row>
    <row r="315" spans="1:4" x14ac:dyDescent="0.25">
      <c r="A315">
        <v>16772</v>
      </c>
      <c r="B315">
        <v>1</v>
      </c>
      <c r="C315">
        <v>59</v>
      </c>
      <c r="D315">
        <v>2019</v>
      </c>
    </row>
    <row r="316" spans="1:4" x14ac:dyDescent="0.25">
      <c r="A316">
        <v>20117</v>
      </c>
      <c r="B316">
        <v>1</v>
      </c>
      <c r="C316">
        <v>79</v>
      </c>
      <c r="D316">
        <v>2019</v>
      </c>
    </row>
    <row r="317" spans="1:4" x14ac:dyDescent="0.25">
      <c r="A317">
        <v>3573</v>
      </c>
      <c r="B317">
        <v>1</v>
      </c>
      <c r="C317">
        <v>65</v>
      </c>
      <c r="D317">
        <v>2019</v>
      </c>
    </row>
    <row r="318" spans="1:4" x14ac:dyDescent="0.25">
      <c r="A318">
        <v>4529</v>
      </c>
      <c r="B318">
        <v>1</v>
      </c>
      <c r="C318">
        <v>67</v>
      </c>
      <c r="D318">
        <v>2019</v>
      </c>
    </row>
    <row r="319" spans="1:4" x14ac:dyDescent="0.25">
      <c r="A319">
        <v>2321</v>
      </c>
      <c r="B319">
        <v>1</v>
      </c>
      <c r="C319">
        <v>68</v>
      </c>
      <c r="D319">
        <v>2019</v>
      </c>
    </row>
    <row r="320" spans="1:4" x14ac:dyDescent="0.25">
      <c r="A320">
        <v>868</v>
      </c>
      <c r="B320">
        <v>1</v>
      </c>
      <c r="C320">
        <v>76</v>
      </c>
      <c r="D320">
        <v>2019</v>
      </c>
    </row>
    <row r="321" spans="1:4" x14ac:dyDescent="0.25">
      <c r="A321">
        <v>213</v>
      </c>
      <c r="B321">
        <v>1</v>
      </c>
      <c r="C321">
        <v>86</v>
      </c>
      <c r="D321">
        <v>2019</v>
      </c>
    </row>
    <row r="322" spans="1:4" x14ac:dyDescent="0.25">
      <c r="A322">
        <v>3581</v>
      </c>
      <c r="B322">
        <v>1</v>
      </c>
      <c r="C322">
        <v>66</v>
      </c>
      <c r="D322">
        <v>2019</v>
      </c>
    </row>
    <row r="323" spans="1:4" x14ac:dyDescent="0.25">
      <c r="A323">
        <v>2836</v>
      </c>
      <c r="B323">
        <v>1</v>
      </c>
      <c r="C323">
        <v>67</v>
      </c>
      <c r="D323">
        <v>2019</v>
      </c>
    </row>
    <row r="324" spans="1:4" x14ac:dyDescent="0.25">
      <c r="A324">
        <v>1350</v>
      </c>
      <c r="B324">
        <v>1</v>
      </c>
      <c r="C324">
        <v>72</v>
      </c>
      <c r="D324">
        <v>2019</v>
      </c>
    </row>
    <row r="325" spans="1:4" x14ac:dyDescent="0.25">
      <c r="A325">
        <v>14958</v>
      </c>
      <c r="B325">
        <v>1</v>
      </c>
      <c r="C325">
        <v>69</v>
      </c>
      <c r="D325">
        <v>2019</v>
      </c>
    </row>
    <row r="326" spans="1:4" x14ac:dyDescent="0.25">
      <c r="A326">
        <v>23191</v>
      </c>
      <c r="B326">
        <v>1</v>
      </c>
      <c r="C326">
        <v>59</v>
      </c>
      <c r="D326">
        <v>2019</v>
      </c>
    </row>
    <row r="327" spans="1:4" x14ac:dyDescent="0.25">
      <c r="A327">
        <v>809</v>
      </c>
      <c r="B327">
        <v>1</v>
      </c>
      <c r="C327">
        <v>85</v>
      </c>
      <c r="D327">
        <v>2019</v>
      </c>
    </row>
    <row r="328" spans="1:4" x14ac:dyDescent="0.25">
      <c r="A328">
        <v>14702</v>
      </c>
      <c r="B328">
        <v>1</v>
      </c>
      <c r="C328">
        <v>64</v>
      </c>
      <c r="D328">
        <v>2019</v>
      </c>
    </row>
    <row r="329" spans="1:4" x14ac:dyDescent="0.25">
      <c r="A329">
        <v>3590</v>
      </c>
      <c r="B329">
        <v>1</v>
      </c>
      <c r="C329">
        <v>67</v>
      </c>
      <c r="D329">
        <v>2019</v>
      </c>
    </row>
    <row r="330" spans="1:4" x14ac:dyDescent="0.25">
      <c r="A330">
        <v>29866</v>
      </c>
      <c r="B330">
        <v>1</v>
      </c>
      <c r="C330">
        <v>67</v>
      </c>
      <c r="D330">
        <v>2019</v>
      </c>
    </row>
    <row r="331" spans="1:4" x14ac:dyDescent="0.25">
      <c r="A331">
        <v>4332</v>
      </c>
      <c r="B331">
        <v>2</v>
      </c>
      <c r="C331">
        <v>73</v>
      </c>
      <c r="D331">
        <v>2019</v>
      </c>
    </row>
    <row r="332" spans="1:4" x14ac:dyDescent="0.25">
      <c r="A332">
        <v>11126</v>
      </c>
      <c r="B332">
        <v>1</v>
      </c>
      <c r="C332">
        <v>71</v>
      </c>
      <c r="D332">
        <v>2019</v>
      </c>
    </row>
    <row r="333" spans="1:4" x14ac:dyDescent="0.25">
      <c r="A333">
        <v>2682</v>
      </c>
      <c r="B333">
        <v>1</v>
      </c>
      <c r="C333">
        <v>68</v>
      </c>
      <c r="D333">
        <v>2019</v>
      </c>
    </row>
    <row r="334" spans="1:4" x14ac:dyDescent="0.25">
      <c r="A334">
        <v>24473</v>
      </c>
      <c r="B334">
        <v>2</v>
      </c>
      <c r="C334">
        <v>74</v>
      </c>
      <c r="D334">
        <v>2019</v>
      </c>
    </row>
    <row r="335" spans="1:4" x14ac:dyDescent="0.25">
      <c r="A335">
        <v>8893</v>
      </c>
      <c r="B335">
        <v>1</v>
      </c>
      <c r="C335">
        <v>65</v>
      </c>
      <c r="D335">
        <v>2019</v>
      </c>
    </row>
    <row r="336" spans="1:4" x14ac:dyDescent="0.25">
      <c r="A336">
        <v>744</v>
      </c>
      <c r="B336">
        <v>2</v>
      </c>
      <c r="C336">
        <v>75</v>
      </c>
      <c r="D336">
        <v>2019</v>
      </c>
    </row>
    <row r="337" spans="1:4" x14ac:dyDescent="0.25">
      <c r="A337">
        <v>2488</v>
      </c>
      <c r="B337">
        <v>2</v>
      </c>
      <c r="C337">
        <v>65</v>
      </c>
      <c r="D337">
        <v>2019</v>
      </c>
    </row>
    <row r="338" spans="1:4" x14ac:dyDescent="0.25">
      <c r="A338">
        <v>21946</v>
      </c>
      <c r="B338">
        <v>2</v>
      </c>
      <c r="C338">
        <v>64</v>
      </c>
      <c r="D338">
        <v>2019</v>
      </c>
    </row>
    <row r="339" spans="1:4" x14ac:dyDescent="0.25">
      <c r="A339">
        <v>10090</v>
      </c>
      <c r="B339">
        <v>2</v>
      </c>
      <c r="C339">
        <v>57</v>
      </c>
      <c r="D339">
        <v>2019</v>
      </c>
    </row>
    <row r="340" spans="1:4" x14ac:dyDescent="0.25">
      <c r="A340">
        <v>11738</v>
      </c>
      <c r="B340">
        <v>1</v>
      </c>
      <c r="C340">
        <v>63</v>
      </c>
      <c r="D340">
        <v>2019</v>
      </c>
    </row>
    <row r="341" spans="1:4" x14ac:dyDescent="0.25">
      <c r="A341">
        <v>2330</v>
      </c>
      <c r="B341">
        <v>1</v>
      </c>
      <c r="C341">
        <v>67</v>
      </c>
      <c r="D341">
        <v>2019</v>
      </c>
    </row>
    <row r="342" spans="1:4" x14ac:dyDescent="0.25">
      <c r="A342">
        <v>3956</v>
      </c>
      <c r="B342">
        <v>1</v>
      </c>
      <c r="C342">
        <v>69</v>
      </c>
      <c r="D342">
        <v>2019</v>
      </c>
    </row>
    <row r="343" spans="1:4" x14ac:dyDescent="0.25">
      <c r="A343">
        <v>1554</v>
      </c>
      <c r="B343">
        <v>2</v>
      </c>
      <c r="C343">
        <v>65</v>
      </c>
      <c r="D343">
        <v>2019</v>
      </c>
    </row>
    <row r="344" spans="1:4" x14ac:dyDescent="0.25">
      <c r="A344">
        <v>12025</v>
      </c>
      <c r="B344">
        <v>2</v>
      </c>
      <c r="C344">
        <v>63</v>
      </c>
      <c r="D344">
        <v>2019</v>
      </c>
    </row>
    <row r="345" spans="1:4" x14ac:dyDescent="0.25">
      <c r="A345">
        <v>2577</v>
      </c>
      <c r="B345">
        <v>2</v>
      </c>
      <c r="C345">
        <v>64</v>
      </c>
      <c r="D345">
        <v>2019</v>
      </c>
    </row>
    <row r="346" spans="1:4" x14ac:dyDescent="0.25">
      <c r="A346">
        <v>9296</v>
      </c>
      <c r="B346">
        <v>2</v>
      </c>
      <c r="C346">
        <v>76</v>
      </c>
      <c r="D346">
        <v>2019</v>
      </c>
    </row>
    <row r="347" spans="1:4" x14ac:dyDescent="0.25">
      <c r="A347">
        <v>7315</v>
      </c>
      <c r="B347">
        <v>1</v>
      </c>
      <c r="C347">
        <v>62</v>
      </c>
      <c r="D347">
        <v>2019</v>
      </c>
    </row>
    <row r="348" spans="1:4" x14ac:dyDescent="0.25">
      <c r="A348">
        <v>14230</v>
      </c>
      <c r="B348">
        <v>1</v>
      </c>
      <c r="C348">
        <v>63</v>
      </c>
      <c r="D348">
        <v>2019</v>
      </c>
    </row>
    <row r="349" spans="1:4" x14ac:dyDescent="0.25">
      <c r="A349">
        <v>7323</v>
      </c>
      <c r="B349">
        <v>1</v>
      </c>
      <c r="C349">
        <v>66</v>
      </c>
      <c r="D349">
        <v>2019</v>
      </c>
    </row>
    <row r="350" spans="1:4" x14ac:dyDescent="0.25">
      <c r="A350">
        <v>20125</v>
      </c>
      <c r="B350">
        <v>1</v>
      </c>
      <c r="C350">
        <v>64</v>
      </c>
      <c r="D350">
        <v>2019</v>
      </c>
    </row>
    <row r="351" spans="1:4" x14ac:dyDescent="0.25">
      <c r="A351">
        <v>19674</v>
      </c>
      <c r="B351">
        <v>2</v>
      </c>
      <c r="C351">
        <v>70</v>
      </c>
      <c r="D351">
        <v>2019</v>
      </c>
    </row>
    <row r="352" spans="1:4" x14ac:dyDescent="0.25">
      <c r="A352">
        <v>2496</v>
      </c>
      <c r="B352">
        <v>2</v>
      </c>
      <c r="C352">
        <v>63</v>
      </c>
      <c r="D352">
        <v>2019</v>
      </c>
    </row>
    <row r="353" spans="1:4" x14ac:dyDescent="0.25">
      <c r="A353">
        <v>14710</v>
      </c>
      <c r="B353">
        <v>2</v>
      </c>
      <c r="C353">
        <v>70</v>
      </c>
      <c r="D353">
        <v>2019</v>
      </c>
    </row>
    <row r="354" spans="1:4" x14ac:dyDescent="0.25">
      <c r="A354">
        <v>13161</v>
      </c>
      <c r="B354">
        <v>1</v>
      </c>
      <c r="C354">
        <v>63</v>
      </c>
      <c r="D354">
        <v>2019</v>
      </c>
    </row>
    <row r="355" spans="1:4" x14ac:dyDescent="0.25">
      <c r="A355">
        <v>1066</v>
      </c>
      <c r="B355">
        <v>2</v>
      </c>
      <c r="C355">
        <v>74</v>
      </c>
      <c r="D355">
        <v>2019</v>
      </c>
    </row>
    <row r="356" spans="1:4" x14ac:dyDescent="0.25">
      <c r="A356">
        <v>9792</v>
      </c>
      <c r="B356">
        <v>1</v>
      </c>
      <c r="C356">
        <v>78</v>
      </c>
      <c r="D356">
        <v>2019</v>
      </c>
    </row>
    <row r="357" spans="1:4" x14ac:dyDescent="0.25">
      <c r="A357">
        <v>18961</v>
      </c>
      <c r="B357">
        <v>2</v>
      </c>
      <c r="C357">
        <v>69</v>
      </c>
      <c r="D357">
        <v>2019</v>
      </c>
    </row>
    <row r="358" spans="1:4" x14ac:dyDescent="0.25">
      <c r="A358">
        <v>3778</v>
      </c>
      <c r="B358">
        <v>1</v>
      </c>
      <c r="C358">
        <v>71</v>
      </c>
      <c r="D358">
        <v>2019</v>
      </c>
    </row>
    <row r="359" spans="1:4" x14ac:dyDescent="0.25">
      <c r="A359">
        <v>7668</v>
      </c>
      <c r="B359">
        <v>2</v>
      </c>
      <c r="C359">
        <v>61</v>
      </c>
      <c r="D359">
        <v>2019</v>
      </c>
    </row>
    <row r="360" spans="1:4" x14ac:dyDescent="0.25">
      <c r="A360">
        <v>8907</v>
      </c>
      <c r="B360">
        <v>1</v>
      </c>
      <c r="C360">
        <v>63</v>
      </c>
      <c r="D360">
        <v>2019</v>
      </c>
    </row>
    <row r="361" spans="1:4" x14ac:dyDescent="0.25">
      <c r="A361">
        <v>4227</v>
      </c>
      <c r="B361">
        <v>2</v>
      </c>
      <c r="C361">
        <v>76</v>
      </c>
      <c r="D361">
        <v>2019</v>
      </c>
    </row>
    <row r="362" spans="1:4" x14ac:dyDescent="0.25">
      <c r="A362">
        <v>10359</v>
      </c>
      <c r="B362">
        <v>2</v>
      </c>
      <c r="C362">
        <v>62</v>
      </c>
      <c r="D362">
        <v>2019</v>
      </c>
    </row>
    <row r="363" spans="1:4" x14ac:dyDescent="0.25">
      <c r="A363">
        <v>469</v>
      </c>
      <c r="B363">
        <v>2</v>
      </c>
      <c r="C363">
        <v>77</v>
      </c>
      <c r="D363">
        <v>2019</v>
      </c>
    </row>
    <row r="364" spans="1:4" x14ac:dyDescent="0.25">
      <c r="A364">
        <v>16969</v>
      </c>
      <c r="B364">
        <v>1</v>
      </c>
      <c r="C364">
        <v>63</v>
      </c>
      <c r="D364">
        <v>2019</v>
      </c>
    </row>
    <row r="365" spans="1:4" x14ac:dyDescent="0.25">
      <c r="A365">
        <v>7676</v>
      </c>
      <c r="B365">
        <v>2</v>
      </c>
      <c r="C365">
        <v>63</v>
      </c>
      <c r="D365">
        <v>2019</v>
      </c>
    </row>
    <row r="366" spans="1:4" x14ac:dyDescent="0.25">
      <c r="A366">
        <v>16977</v>
      </c>
      <c r="B366">
        <v>1</v>
      </c>
      <c r="C366">
        <v>68</v>
      </c>
      <c r="D366">
        <v>2019</v>
      </c>
    </row>
    <row r="367" spans="1:4" x14ac:dyDescent="0.25">
      <c r="A367">
        <v>19755</v>
      </c>
      <c r="B367">
        <v>2</v>
      </c>
      <c r="C367">
        <v>63</v>
      </c>
      <c r="D367">
        <v>2019</v>
      </c>
    </row>
    <row r="368" spans="1:4" x14ac:dyDescent="0.25">
      <c r="A368">
        <v>18988</v>
      </c>
      <c r="B368">
        <v>2</v>
      </c>
      <c r="C368">
        <v>65</v>
      </c>
      <c r="D368">
        <v>2019</v>
      </c>
    </row>
    <row r="369" spans="1:4" x14ac:dyDescent="0.25">
      <c r="A369">
        <v>1708</v>
      </c>
      <c r="B369">
        <v>1</v>
      </c>
      <c r="C369">
        <v>70</v>
      </c>
      <c r="D369">
        <v>2019</v>
      </c>
    </row>
    <row r="370" spans="1:4" x14ac:dyDescent="0.25">
      <c r="A370">
        <v>14001</v>
      </c>
      <c r="B370">
        <v>1</v>
      </c>
      <c r="C370">
        <v>64</v>
      </c>
      <c r="D370">
        <v>2019</v>
      </c>
    </row>
    <row r="371" spans="1:4" x14ac:dyDescent="0.25">
      <c r="A371">
        <v>16993</v>
      </c>
      <c r="B371">
        <v>1</v>
      </c>
      <c r="C371">
        <v>64</v>
      </c>
      <c r="D371">
        <v>2019</v>
      </c>
    </row>
    <row r="372" spans="1:4" x14ac:dyDescent="0.25">
      <c r="A372">
        <v>1716</v>
      </c>
      <c r="B372">
        <v>1</v>
      </c>
      <c r="C372">
        <v>70</v>
      </c>
      <c r="D372">
        <v>2019</v>
      </c>
    </row>
    <row r="373" spans="1:4" x14ac:dyDescent="0.25">
      <c r="A373">
        <v>2348</v>
      </c>
      <c r="B373">
        <v>1</v>
      </c>
      <c r="C373">
        <v>67</v>
      </c>
      <c r="D373">
        <v>2019</v>
      </c>
    </row>
    <row r="374" spans="1:4" x14ac:dyDescent="0.25">
      <c r="A374">
        <v>22420</v>
      </c>
      <c r="B374">
        <v>1</v>
      </c>
      <c r="C374">
        <v>67</v>
      </c>
      <c r="D374">
        <v>2019</v>
      </c>
    </row>
    <row r="375" spans="1:4" x14ac:dyDescent="0.25">
      <c r="A375">
        <v>9717</v>
      </c>
      <c r="B375">
        <v>1</v>
      </c>
      <c r="C375">
        <v>88</v>
      </c>
      <c r="D375">
        <v>2019</v>
      </c>
    </row>
    <row r="376" spans="1:4" x14ac:dyDescent="0.25">
      <c r="A376">
        <v>10731</v>
      </c>
      <c r="B376">
        <v>1</v>
      </c>
      <c r="C376">
        <v>66</v>
      </c>
      <c r="D376">
        <v>2019</v>
      </c>
    </row>
    <row r="377" spans="1:4" x14ac:dyDescent="0.25">
      <c r="A377">
        <v>20249</v>
      </c>
      <c r="B377">
        <v>1</v>
      </c>
      <c r="C377">
        <v>66</v>
      </c>
      <c r="D377">
        <v>2019</v>
      </c>
    </row>
    <row r="378" spans="1:4" x14ac:dyDescent="0.25">
      <c r="A378">
        <v>10740</v>
      </c>
      <c r="B378">
        <v>1</v>
      </c>
      <c r="C378">
        <v>65</v>
      </c>
      <c r="D378">
        <v>2019</v>
      </c>
    </row>
    <row r="379" spans="1:4" x14ac:dyDescent="0.25">
      <c r="A379">
        <v>3611</v>
      </c>
      <c r="B379">
        <v>1</v>
      </c>
      <c r="C379">
        <v>68</v>
      </c>
      <c r="D379">
        <v>2019</v>
      </c>
    </row>
    <row r="380" spans="1:4" x14ac:dyDescent="0.25">
      <c r="A380">
        <v>3620</v>
      </c>
      <c r="B380">
        <v>1</v>
      </c>
      <c r="C380">
        <v>67</v>
      </c>
      <c r="D380">
        <v>2019</v>
      </c>
    </row>
    <row r="381" spans="1:4" x14ac:dyDescent="0.25">
      <c r="A381">
        <v>3824</v>
      </c>
      <c r="B381">
        <v>1</v>
      </c>
      <c r="C381">
        <v>70</v>
      </c>
      <c r="D381">
        <v>2019</v>
      </c>
    </row>
    <row r="382" spans="1:4" x14ac:dyDescent="0.25">
      <c r="A382">
        <v>4855</v>
      </c>
      <c r="B382">
        <v>1</v>
      </c>
      <c r="C382">
        <v>63</v>
      </c>
      <c r="D382">
        <v>2019</v>
      </c>
    </row>
    <row r="383" spans="1:4" x14ac:dyDescent="0.25">
      <c r="A383">
        <v>3638</v>
      </c>
      <c r="B383">
        <v>1</v>
      </c>
      <c r="C383">
        <v>68</v>
      </c>
      <c r="D383">
        <v>2019</v>
      </c>
    </row>
    <row r="384" spans="1:4" x14ac:dyDescent="0.25">
      <c r="A384">
        <v>13056</v>
      </c>
      <c r="B384">
        <v>1</v>
      </c>
      <c r="C384">
        <v>63</v>
      </c>
      <c r="D384">
        <v>2019</v>
      </c>
    </row>
    <row r="385" spans="1:4" x14ac:dyDescent="0.25">
      <c r="A385">
        <v>13994</v>
      </c>
      <c r="B385">
        <v>1</v>
      </c>
      <c r="C385">
        <v>67</v>
      </c>
      <c r="D385">
        <v>2019</v>
      </c>
    </row>
    <row r="386" spans="1:4" x14ac:dyDescent="0.25">
      <c r="A386">
        <v>22438</v>
      </c>
      <c r="B386">
        <v>1</v>
      </c>
      <c r="C386">
        <v>71</v>
      </c>
      <c r="D386">
        <v>2019</v>
      </c>
    </row>
    <row r="387" spans="1:4" x14ac:dyDescent="0.25">
      <c r="A387">
        <v>12157</v>
      </c>
      <c r="B387">
        <v>1</v>
      </c>
      <c r="C387">
        <v>79</v>
      </c>
      <c r="D387">
        <v>2019</v>
      </c>
    </row>
    <row r="388" spans="1:4" x14ac:dyDescent="0.25">
      <c r="A388">
        <v>17086</v>
      </c>
      <c r="B388">
        <v>1</v>
      </c>
      <c r="C388">
        <v>62</v>
      </c>
      <c r="D388">
        <v>2019</v>
      </c>
    </row>
    <row r="389" spans="1:4" x14ac:dyDescent="0.25">
      <c r="A389">
        <v>8915</v>
      </c>
      <c r="B389">
        <v>1</v>
      </c>
      <c r="C389">
        <v>67</v>
      </c>
      <c r="D389">
        <v>2019</v>
      </c>
    </row>
    <row r="390" spans="1:4" x14ac:dyDescent="0.25">
      <c r="A390">
        <v>13064</v>
      </c>
      <c r="B390">
        <v>1</v>
      </c>
      <c r="C390">
        <v>61</v>
      </c>
      <c r="D390">
        <v>2019</v>
      </c>
    </row>
    <row r="391" spans="1:4" x14ac:dyDescent="0.25">
      <c r="A391">
        <v>3174</v>
      </c>
      <c r="B391">
        <v>1</v>
      </c>
      <c r="C391">
        <v>68</v>
      </c>
      <c r="D391">
        <v>2019</v>
      </c>
    </row>
    <row r="392" spans="1:4" x14ac:dyDescent="0.25">
      <c r="A392">
        <v>3646</v>
      </c>
      <c r="B392">
        <v>1</v>
      </c>
      <c r="C392">
        <v>66</v>
      </c>
      <c r="D392">
        <v>2019</v>
      </c>
    </row>
    <row r="393" spans="1:4" x14ac:dyDescent="0.25">
      <c r="A393">
        <v>35432</v>
      </c>
      <c r="B393">
        <v>2</v>
      </c>
      <c r="C393">
        <v>61</v>
      </c>
      <c r="D393">
        <v>2019</v>
      </c>
    </row>
    <row r="394" spans="1:4" x14ac:dyDescent="0.25">
      <c r="A394">
        <v>24635</v>
      </c>
      <c r="B394">
        <v>2</v>
      </c>
      <c r="C394">
        <v>72</v>
      </c>
      <c r="D394">
        <v>2019</v>
      </c>
    </row>
    <row r="395" spans="1:4" x14ac:dyDescent="0.25">
      <c r="A395">
        <v>14990</v>
      </c>
      <c r="B395">
        <v>2</v>
      </c>
      <c r="C395">
        <v>65</v>
      </c>
      <c r="D395">
        <v>2019</v>
      </c>
    </row>
    <row r="396" spans="1:4" x14ac:dyDescent="0.25">
      <c r="A396">
        <v>5240</v>
      </c>
      <c r="B396">
        <v>2</v>
      </c>
      <c r="C396">
        <v>69</v>
      </c>
      <c r="D396">
        <v>2019</v>
      </c>
    </row>
    <row r="397" spans="1:4" x14ac:dyDescent="0.25">
      <c r="A397">
        <v>10375</v>
      </c>
      <c r="B397">
        <v>2</v>
      </c>
      <c r="C397">
        <v>67</v>
      </c>
      <c r="D397">
        <v>2019</v>
      </c>
    </row>
    <row r="398" spans="1:4" x14ac:dyDescent="0.25">
      <c r="A398">
        <v>29793</v>
      </c>
      <c r="B398">
        <v>2</v>
      </c>
      <c r="C398">
        <v>65</v>
      </c>
      <c r="D398">
        <v>2019</v>
      </c>
    </row>
    <row r="399" spans="1:4" x14ac:dyDescent="0.25">
      <c r="A399">
        <v>2542</v>
      </c>
      <c r="B399">
        <v>2</v>
      </c>
      <c r="C399">
        <v>62</v>
      </c>
      <c r="D399">
        <v>2019</v>
      </c>
    </row>
    <row r="400" spans="1:4" x14ac:dyDescent="0.25">
      <c r="A400">
        <v>3328</v>
      </c>
      <c r="B400">
        <v>2</v>
      </c>
      <c r="C400">
        <v>65</v>
      </c>
      <c r="D400">
        <v>2019</v>
      </c>
    </row>
    <row r="401" spans="1:4" x14ac:dyDescent="0.25">
      <c r="A401">
        <v>9300</v>
      </c>
      <c r="B401">
        <v>2</v>
      </c>
      <c r="C401">
        <v>82</v>
      </c>
      <c r="D401">
        <v>2019</v>
      </c>
    </row>
    <row r="402" spans="1:4" x14ac:dyDescent="0.25">
      <c r="A402">
        <v>6297</v>
      </c>
      <c r="B402">
        <v>2</v>
      </c>
      <c r="C402">
        <v>61</v>
      </c>
      <c r="D402">
        <v>2019</v>
      </c>
    </row>
    <row r="403" spans="1:4" x14ac:dyDescent="0.25">
      <c r="A403">
        <v>10669</v>
      </c>
      <c r="B403">
        <v>2</v>
      </c>
      <c r="C403">
        <v>66</v>
      </c>
      <c r="D403">
        <v>2019</v>
      </c>
    </row>
    <row r="404" spans="1:4" x14ac:dyDescent="0.25">
      <c r="A404">
        <v>18520</v>
      </c>
      <c r="B404">
        <v>2</v>
      </c>
      <c r="C404">
        <v>57</v>
      </c>
      <c r="D404">
        <v>2019</v>
      </c>
    </row>
    <row r="405" spans="1:4" x14ac:dyDescent="0.25">
      <c r="A405">
        <v>3000</v>
      </c>
      <c r="B405">
        <v>2</v>
      </c>
      <c r="C405">
        <v>67</v>
      </c>
      <c r="D405">
        <v>2019</v>
      </c>
    </row>
    <row r="406" spans="1:4" x14ac:dyDescent="0.25">
      <c r="A406">
        <v>33944</v>
      </c>
      <c r="B406">
        <v>2</v>
      </c>
      <c r="C406">
        <v>70</v>
      </c>
      <c r="D406">
        <v>2019</v>
      </c>
    </row>
    <row r="407" spans="1:4" x14ac:dyDescent="0.25">
      <c r="A407">
        <v>930</v>
      </c>
      <c r="B407">
        <v>2</v>
      </c>
      <c r="C407">
        <v>76</v>
      </c>
      <c r="D407">
        <v>2019</v>
      </c>
    </row>
    <row r="408" spans="1:4" x14ac:dyDescent="0.25">
      <c r="A408">
        <v>12203</v>
      </c>
      <c r="B408">
        <v>2</v>
      </c>
      <c r="C408">
        <v>74</v>
      </c>
      <c r="D408">
        <v>2019</v>
      </c>
    </row>
    <row r="409" spans="1:4" x14ac:dyDescent="0.25">
      <c r="A409">
        <v>22454</v>
      </c>
      <c r="B409">
        <v>2</v>
      </c>
      <c r="C409">
        <v>57</v>
      </c>
      <c r="D409">
        <v>2019</v>
      </c>
    </row>
    <row r="410" spans="1:4" x14ac:dyDescent="0.25">
      <c r="A410">
        <v>35513</v>
      </c>
      <c r="B410">
        <v>2</v>
      </c>
      <c r="C410">
        <v>65</v>
      </c>
      <c r="D410">
        <v>2019</v>
      </c>
    </row>
    <row r="411" spans="1:4" x14ac:dyDescent="0.25">
      <c r="A411">
        <v>1791</v>
      </c>
      <c r="B411">
        <v>2</v>
      </c>
      <c r="C411">
        <v>68</v>
      </c>
      <c r="D411">
        <v>2019</v>
      </c>
    </row>
    <row r="412" spans="1:4" x14ac:dyDescent="0.25">
      <c r="A412">
        <v>5371</v>
      </c>
      <c r="B412">
        <v>2</v>
      </c>
      <c r="C412">
        <v>67</v>
      </c>
      <c r="D412">
        <v>2019</v>
      </c>
    </row>
    <row r="413" spans="1:4" x14ac:dyDescent="0.25">
      <c r="A413">
        <v>23043</v>
      </c>
      <c r="B413">
        <v>2</v>
      </c>
      <c r="C413">
        <v>82</v>
      </c>
      <c r="D413">
        <v>2019</v>
      </c>
    </row>
    <row r="414" spans="1:4" x14ac:dyDescent="0.25">
      <c r="A414">
        <v>14257</v>
      </c>
      <c r="B414">
        <v>2</v>
      </c>
      <c r="C414">
        <v>60</v>
      </c>
      <c r="D414">
        <v>2019</v>
      </c>
    </row>
    <row r="415" spans="1:4" x14ac:dyDescent="0.25">
      <c r="A415">
        <v>22667</v>
      </c>
      <c r="B415">
        <v>2</v>
      </c>
      <c r="C415">
        <v>57</v>
      </c>
      <c r="D415">
        <v>2019</v>
      </c>
    </row>
    <row r="416" spans="1:4" x14ac:dyDescent="0.25">
      <c r="A416">
        <v>2747</v>
      </c>
      <c r="B416">
        <v>2</v>
      </c>
      <c r="C416">
        <v>67</v>
      </c>
      <c r="D416">
        <v>2019</v>
      </c>
    </row>
    <row r="417" spans="1:4" x14ac:dyDescent="0.25">
      <c r="A417">
        <v>14575</v>
      </c>
      <c r="B417">
        <v>2</v>
      </c>
      <c r="C417">
        <v>73</v>
      </c>
      <c r="D417">
        <v>2019</v>
      </c>
    </row>
    <row r="418" spans="1:4" x14ac:dyDescent="0.25">
      <c r="A418">
        <v>1805</v>
      </c>
      <c r="B418">
        <v>2</v>
      </c>
      <c r="C418">
        <v>69</v>
      </c>
      <c r="D418">
        <v>2019</v>
      </c>
    </row>
    <row r="419" spans="1:4" x14ac:dyDescent="0.25">
      <c r="A419">
        <v>4979</v>
      </c>
      <c r="B419">
        <v>2</v>
      </c>
      <c r="C419">
        <v>62</v>
      </c>
      <c r="D419">
        <v>2019</v>
      </c>
    </row>
    <row r="420" spans="1:4" x14ac:dyDescent="0.25">
      <c r="A420">
        <v>10103</v>
      </c>
      <c r="B420">
        <v>2</v>
      </c>
      <c r="C420">
        <v>75</v>
      </c>
      <c r="D420">
        <v>2019</v>
      </c>
    </row>
    <row r="421" spans="1:4" x14ac:dyDescent="0.25">
      <c r="A421">
        <v>19054</v>
      </c>
      <c r="B421">
        <v>2</v>
      </c>
      <c r="C421">
        <v>55</v>
      </c>
      <c r="D421">
        <v>2019</v>
      </c>
    </row>
    <row r="422" spans="1:4" x14ac:dyDescent="0.25">
      <c r="A422">
        <v>5193</v>
      </c>
      <c r="B422">
        <v>2</v>
      </c>
      <c r="C422">
        <v>77</v>
      </c>
      <c r="D422">
        <v>2019</v>
      </c>
    </row>
    <row r="423" spans="1:4" x14ac:dyDescent="0.25">
      <c r="A423">
        <v>11410</v>
      </c>
      <c r="B423">
        <v>2</v>
      </c>
      <c r="C423">
        <v>61</v>
      </c>
      <c r="D423">
        <v>2019</v>
      </c>
    </row>
    <row r="424" spans="1:4" x14ac:dyDescent="0.25">
      <c r="A424">
        <v>6947</v>
      </c>
      <c r="B424">
        <v>2</v>
      </c>
      <c r="C424">
        <v>66</v>
      </c>
      <c r="D424">
        <v>2019</v>
      </c>
    </row>
    <row r="425" spans="1:4" x14ac:dyDescent="0.25">
      <c r="A425">
        <v>7528</v>
      </c>
      <c r="B425">
        <v>1</v>
      </c>
      <c r="C425">
        <v>62</v>
      </c>
      <c r="D425">
        <v>2019</v>
      </c>
    </row>
    <row r="426" spans="1:4" x14ac:dyDescent="0.25">
      <c r="A426">
        <v>14010</v>
      </c>
      <c r="B426">
        <v>1</v>
      </c>
      <c r="C426">
        <v>65</v>
      </c>
      <c r="D426">
        <v>2019</v>
      </c>
    </row>
    <row r="427" spans="1:4" x14ac:dyDescent="0.25">
      <c r="A427">
        <v>3654</v>
      </c>
      <c r="B427">
        <v>1</v>
      </c>
      <c r="C427">
        <v>69</v>
      </c>
      <c r="D427">
        <v>2019</v>
      </c>
    </row>
    <row r="428" spans="1:4" x14ac:dyDescent="0.25">
      <c r="A428">
        <v>20141</v>
      </c>
      <c r="B428">
        <v>1</v>
      </c>
      <c r="C428">
        <v>62</v>
      </c>
      <c r="D428">
        <v>2019</v>
      </c>
    </row>
    <row r="429" spans="1:4" x14ac:dyDescent="0.25">
      <c r="A429">
        <v>20150</v>
      </c>
      <c r="B429">
        <v>1</v>
      </c>
      <c r="C429">
        <v>63</v>
      </c>
      <c r="D429">
        <v>2019</v>
      </c>
    </row>
    <row r="430" spans="1:4" x14ac:dyDescent="0.25">
      <c r="A430">
        <v>1490</v>
      </c>
      <c r="B430">
        <v>1</v>
      </c>
      <c r="C430">
        <v>75</v>
      </c>
      <c r="D430">
        <v>2019</v>
      </c>
    </row>
    <row r="431" spans="1:4" x14ac:dyDescent="0.25">
      <c r="A431">
        <v>18350</v>
      </c>
      <c r="B431">
        <v>1</v>
      </c>
      <c r="C431">
        <v>63</v>
      </c>
      <c r="D431">
        <v>2019</v>
      </c>
    </row>
    <row r="432" spans="1:4" x14ac:dyDescent="0.25">
      <c r="A432">
        <v>6025</v>
      </c>
      <c r="B432">
        <v>2</v>
      </c>
      <c r="C432">
        <v>58</v>
      </c>
      <c r="D432">
        <v>2019</v>
      </c>
    </row>
    <row r="433" spans="1:4" x14ac:dyDescent="0.25">
      <c r="A433">
        <v>20427</v>
      </c>
      <c r="B433">
        <v>2</v>
      </c>
      <c r="C433">
        <v>55</v>
      </c>
      <c r="D433">
        <v>2019</v>
      </c>
    </row>
    <row r="434" spans="1:4" x14ac:dyDescent="0.25">
      <c r="A434">
        <v>1295</v>
      </c>
      <c r="B434">
        <v>2</v>
      </c>
      <c r="C434">
        <v>77</v>
      </c>
      <c r="D434">
        <v>2019</v>
      </c>
    </row>
    <row r="435" spans="1:4" x14ac:dyDescent="0.25">
      <c r="A435">
        <v>14281</v>
      </c>
      <c r="B435">
        <v>2</v>
      </c>
      <c r="C435">
        <v>72</v>
      </c>
      <c r="D435">
        <v>2019</v>
      </c>
    </row>
    <row r="436" spans="1:4" x14ac:dyDescent="0.25">
      <c r="A436">
        <v>12440</v>
      </c>
      <c r="B436">
        <v>2</v>
      </c>
      <c r="C436">
        <v>59</v>
      </c>
      <c r="D436">
        <v>2019</v>
      </c>
    </row>
    <row r="437" spans="1:4" x14ac:dyDescent="0.25">
      <c r="A437">
        <v>31860</v>
      </c>
      <c r="B437">
        <v>2</v>
      </c>
      <c r="C437">
        <v>56</v>
      </c>
      <c r="D437">
        <v>2019</v>
      </c>
    </row>
    <row r="438" spans="1:4" x14ac:dyDescent="0.25">
      <c r="A438">
        <v>9822</v>
      </c>
      <c r="B438">
        <v>2</v>
      </c>
      <c r="C438">
        <v>60</v>
      </c>
      <c r="D438">
        <v>2019</v>
      </c>
    </row>
    <row r="439" spans="1:4" x14ac:dyDescent="0.25">
      <c r="A439">
        <v>11223</v>
      </c>
      <c r="B439">
        <v>2</v>
      </c>
      <c r="C439">
        <v>62</v>
      </c>
      <c r="D439">
        <v>2019</v>
      </c>
    </row>
    <row r="440" spans="1:4" x14ac:dyDescent="0.25">
      <c r="A440">
        <v>2755</v>
      </c>
      <c r="B440">
        <v>2</v>
      </c>
      <c r="C440">
        <v>64</v>
      </c>
      <c r="D440">
        <v>2019</v>
      </c>
    </row>
    <row r="441" spans="1:4" x14ac:dyDescent="0.25">
      <c r="A441">
        <v>24783</v>
      </c>
      <c r="B441">
        <v>1</v>
      </c>
      <c r="C441">
        <v>64</v>
      </c>
      <c r="D441">
        <v>2019</v>
      </c>
    </row>
    <row r="442" spans="1:4" x14ac:dyDescent="0.25">
      <c r="A442">
        <v>11231</v>
      </c>
      <c r="B442">
        <v>2</v>
      </c>
      <c r="C442">
        <v>63</v>
      </c>
      <c r="D442">
        <v>2019</v>
      </c>
    </row>
    <row r="443" spans="1:4" x14ac:dyDescent="0.25">
      <c r="A443">
        <v>17175</v>
      </c>
      <c r="B443">
        <v>1</v>
      </c>
      <c r="C443">
        <v>57</v>
      </c>
      <c r="D443">
        <v>2019</v>
      </c>
    </row>
    <row r="444" spans="1:4" x14ac:dyDescent="0.25">
      <c r="A444">
        <v>1244</v>
      </c>
      <c r="B444">
        <v>2</v>
      </c>
      <c r="C444">
        <v>75</v>
      </c>
      <c r="D444">
        <v>2019</v>
      </c>
    </row>
    <row r="445" spans="1:4" x14ac:dyDescent="0.25">
      <c r="A445">
        <v>14311</v>
      </c>
      <c r="B445">
        <v>1</v>
      </c>
      <c r="C445">
        <v>59</v>
      </c>
      <c r="D445">
        <v>2019</v>
      </c>
    </row>
    <row r="446" spans="1:4" x14ac:dyDescent="0.25">
      <c r="A446">
        <v>29840</v>
      </c>
      <c r="B446">
        <v>2</v>
      </c>
      <c r="C446">
        <v>59</v>
      </c>
      <c r="D446">
        <v>2019</v>
      </c>
    </row>
    <row r="447" spans="1:4" x14ac:dyDescent="0.25">
      <c r="A447">
        <v>8320</v>
      </c>
      <c r="B447">
        <v>2</v>
      </c>
      <c r="C447">
        <v>62</v>
      </c>
      <c r="D447">
        <v>2019</v>
      </c>
    </row>
    <row r="448" spans="1:4" x14ac:dyDescent="0.25">
      <c r="A448">
        <v>17183</v>
      </c>
      <c r="B448">
        <v>1</v>
      </c>
      <c r="C448">
        <v>68</v>
      </c>
      <c r="D448">
        <v>2019</v>
      </c>
    </row>
    <row r="449" spans="1:4" x14ac:dyDescent="0.25">
      <c r="A449">
        <v>33685</v>
      </c>
      <c r="B449">
        <v>2</v>
      </c>
      <c r="C449">
        <v>61</v>
      </c>
      <c r="D449">
        <v>2019</v>
      </c>
    </row>
    <row r="450" spans="1:4" x14ac:dyDescent="0.25">
      <c r="A450">
        <v>7366</v>
      </c>
      <c r="B450">
        <v>1</v>
      </c>
      <c r="C450">
        <v>61</v>
      </c>
      <c r="D450">
        <v>2019</v>
      </c>
    </row>
    <row r="451" spans="1:4" x14ac:dyDescent="0.25">
      <c r="A451">
        <v>7749</v>
      </c>
      <c r="B451">
        <v>2</v>
      </c>
      <c r="C451">
        <v>74</v>
      </c>
      <c r="D451">
        <v>2019</v>
      </c>
    </row>
    <row r="452" spans="1:4" x14ac:dyDescent="0.25">
      <c r="A452">
        <v>1821</v>
      </c>
      <c r="B452">
        <v>2</v>
      </c>
      <c r="C452">
        <v>68</v>
      </c>
      <c r="D452">
        <v>2019</v>
      </c>
    </row>
    <row r="453" spans="1:4" x14ac:dyDescent="0.25">
      <c r="A453">
        <v>13447</v>
      </c>
      <c r="B453">
        <v>2</v>
      </c>
      <c r="C453">
        <v>60</v>
      </c>
      <c r="D453">
        <v>2019</v>
      </c>
    </row>
    <row r="454" spans="1:4" x14ac:dyDescent="0.25">
      <c r="A454">
        <v>18562</v>
      </c>
      <c r="B454">
        <v>2</v>
      </c>
      <c r="C454">
        <v>63</v>
      </c>
      <c r="D454">
        <v>2019</v>
      </c>
    </row>
    <row r="455" spans="1:4" x14ac:dyDescent="0.25">
      <c r="A455">
        <v>12831</v>
      </c>
      <c r="B455">
        <v>1</v>
      </c>
      <c r="C455">
        <v>65</v>
      </c>
      <c r="D455">
        <v>2019</v>
      </c>
    </row>
    <row r="456" spans="1:4" x14ac:dyDescent="0.25">
      <c r="A456">
        <v>32697</v>
      </c>
      <c r="B456">
        <v>1</v>
      </c>
      <c r="C456">
        <v>67</v>
      </c>
      <c r="D456">
        <v>2019</v>
      </c>
    </row>
    <row r="457" spans="1:4" x14ac:dyDescent="0.25">
      <c r="A457">
        <v>36056</v>
      </c>
      <c r="B457">
        <v>1</v>
      </c>
      <c r="C457">
        <v>64</v>
      </c>
      <c r="D457">
        <v>2019</v>
      </c>
    </row>
    <row r="458" spans="1:4" x14ac:dyDescent="0.25">
      <c r="A458">
        <v>17256</v>
      </c>
      <c r="B458">
        <v>1</v>
      </c>
      <c r="C458">
        <v>59</v>
      </c>
      <c r="D458">
        <v>2019</v>
      </c>
    </row>
    <row r="459" spans="1:4" x14ac:dyDescent="0.25">
      <c r="A459">
        <v>3689</v>
      </c>
      <c r="B459">
        <v>2</v>
      </c>
      <c r="C459">
        <v>65</v>
      </c>
      <c r="D459">
        <v>2019</v>
      </c>
    </row>
    <row r="460" spans="1:4" x14ac:dyDescent="0.25">
      <c r="A460">
        <v>1023</v>
      </c>
      <c r="B460">
        <v>2</v>
      </c>
      <c r="C460">
        <v>73</v>
      </c>
      <c r="D460">
        <v>2019</v>
      </c>
    </row>
    <row r="461" spans="1:4" x14ac:dyDescent="0.25">
      <c r="A461">
        <v>17272</v>
      </c>
      <c r="B461">
        <v>1</v>
      </c>
      <c r="C461">
        <v>64</v>
      </c>
      <c r="D461">
        <v>2019</v>
      </c>
    </row>
    <row r="462" spans="1:4" x14ac:dyDescent="0.25">
      <c r="A462">
        <v>31909</v>
      </c>
      <c r="B462">
        <v>1</v>
      </c>
      <c r="C462">
        <v>62</v>
      </c>
      <c r="D462">
        <v>2019</v>
      </c>
    </row>
    <row r="463" spans="1:4" x14ac:dyDescent="0.25">
      <c r="A463">
        <v>20273</v>
      </c>
      <c r="B463">
        <v>1</v>
      </c>
      <c r="C463">
        <v>68</v>
      </c>
      <c r="D463">
        <v>2019</v>
      </c>
    </row>
    <row r="464" spans="1:4" x14ac:dyDescent="0.25">
      <c r="A464">
        <v>15016</v>
      </c>
      <c r="B464">
        <v>1</v>
      </c>
      <c r="C464">
        <v>65</v>
      </c>
      <c r="D464">
        <v>2019</v>
      </c>
    </row>
    <row r="465" spans="1:4" x14ac:dyDescent="0.25">
      <c r="A465">
        <v>4537</v>
      </c>
      <c r="B465">
        <v>1</v>
      </c>
      <c r="C465">
        <v>71</v>
      </c>
      <c r="D465">
        <v>2019</v>
      </c>
    </row>
    <row r="466" spans="1:4" x14ac:dyDescent="0.25">
      <c r="A466">
        <v>2801</v>
      </c>
      <c r="B466">
        <v>1</v>
      </c>
      <c r="C466">
        <v>67</v>
      </c>
      <c r="D466">
        <v>2019</v>
      </c>
    </row>
    <row r="467" spans="1:4" x14ac:dyDescent="0.25">
      <c r="A467">
        <v>13633</v>
      </c>
      <c r="B467">
        <v>2</v>
      </c>
      <c r="C467">
        <v>72</v>
      </c>
      <c r="D467">
        <v>2019</v>
      </c>
    </row>
    <row r="468" spans="1:4" x14ac:dyDescent="0.25">
      <c r="A468">
        <v>2100</v>
      </c>
      <c r="B468">
        <v>1</v>
      </c>
      <c r="C468">
        <v>71</v>
      </c>
      <c r="D468">
        <v>2019</v>
      </c>
    </row>
    <row r="469" spans="1:4" x14ac:dyDescent="0.25">
      <c r="A469">
        <v>11940</v>
      </c>
      <c r="B469">
        <v>1</v>
      </c>
      <c r="C469">
        <v>63</v>
      </c>
      <c r="D469">
        <v>2019</v>
      </c>
    </row>
    <row r="470" spans="1:4" x14ac:dyDescent="0.25">
      <c r="A470">
        <v>11037</v>
      </c>
      <c r="B470">
        <v>1</v>
      </c>
      <c r="C470">
        <v>62</v>
      </c>
      <c r="D470">
        <v>2019</v>
      </c>
    </row>
    <row r="471" spans="1:4" x14ac:dyDescent="0.25">
      <c r="A471">
        <v>2917</v>
      </c>
      <c r="B471">
        <v>1</v>
      </c>
      <c r="C471">
        <v>70</v>
      </c>
      <c r="D471">
        <v>2019</v>
      </c>
    </row>
    <row r="472" spans="1:4" x14ac:dyDescent="0.25">
      <c r="A472">
        <v>20656</v>
      </c>
      <c r="B472">
        <v>2</v>
      </c>
      <c r="C472">
        <v>64</v>
      </c>
      <c r="D472">
        <v>2019</v>
      </c>
    </row>
    <row r="473" spans="1:4" x14ac:dyDescent="0.25">
      <c r="A473">
        <v>6556</v>
      </c>
      <c r="B473">
        <v>2</v>
      </c>
      <c r="C473">
        <v>67</v>
      </c>
      <c r="D473">
        <v>2019</v>
      </c>
    </row>
    <row r="474" spans="1:4" x14ac:dyDescent="0.25">
      <c r="A474">
        <v>28800</v>
      </c>
      <c r="B474">
        <v>1</v>
      </c>
      <c r="C474">
        <v>69</v>
      </c>
      <c r="D474">
        <v>2019</v>
      </c>
    </row>
    <row r="475" spans="1:4" x14ac:dyDescent="0.25">
      <c r="A475">
        <v>132</v>
      </c>
      <c r="B475">
        <v>2</v>
      </c>
      <c r="C475">
        <v>85</v>
      </c>
      <c r="D475">
        <v>2019</v>
      </c>
    </row>
    <row r="476" spans="1:4" x14ac:dyDescent="0.25">
      <c r="A476">
        <v>2763</v>
      </c>
      <c r="B476">
        <v>2</v>
      </c>
      <c r="C476">
        <v>63</v>
      </c>
      <c r="D476">
        <v>2019</v>
      </c>
    </row>
    <row r="477" spans="1:4" x14ac:dyDescent="0.25">
      <c r="A477">
        <v>10596</v>
      </c>
      <c r="B477">
        <v>1</v>
      </c>
      <c r="C477">
        <v>68</v>
      </c>
      <c r="D477">
        <v>2019</v>
      </c>
    </row>
    <row r="478" spans="1:4" x14ac:dyDescent="0.25">
      <c r="A478">
        <v>2011</v>
      </c>
      <c r="B478">
        <v>1</v>
      </c>
      <c r="C478">
        <v>87</v>
      </c>
      <c r="D478">
        <v>2019</v>
      </c>
    </row>
    <row r="479" spans="1:4" x14ac:dyDescent="0.25">
      <c r="A479">
        <v>28584</v>
      </c>
      <c r="B479">
        <v>2</v>
      </c>
      <c r="C479">
        <v>70</v>
      </c>
      <c r="D479">
        <v>2019</v>
      </c>
    </row>
    <row r="480" spans="1:4" x14ac:dyDescent="0.25">
      <c r="A480">
        <v>4103</v>
      </c>
      <c r="B480">
        <v>1</v>
      </c>
      <c r="C480">
        <v>72</v>
      </c>
      <c r="D480">
        <v>2019</v>
      </c>
    </row>
    <row r="481" spans="1:4" x14ac:dyDescent="0.25">
      <c r="A481">
        <v>5819</v>
      </c>
      <c r="B481">
        <v>2</v>
      </c>
      <c r="C481">
        <v>68</v>
      </c>
      <c r="D481">
        <v>2019</v>
      </c>
    </row>
    <row r="482" spans="1:4" x14ac:dyDescent="0.25">
      <c r="A482">
        <v>33030</v>
      </c>
      <c r="B482">
        <v>1</v>
      </c>
      <c r="C482">
        <v>73</v>
      </c>
      <c r="D482">
        <v>2019</v>
      </c>
    </row>
    <row r="483" spans="1:4" x14ac:dyDescent="0.25">
      <c r="A483">
        <v>1520</v>
      </c>
      <c r="B483">
        <v>1</v>
      </c>
      <c r="C483">
        <v>74</v>
      </c>
      <c r="D483">
        <v>2019</v>
      </c>
    </row>
    <row r="484" spans="1:4" x14ac:dyDescent="0.25">
      <c r="A484">
        <v>14028</v>
      </c>
      <c r="B484">
        <v>1</v>
      </c>
      <c r="C484">
        <v>64</v>
      </c>
      <c r="D484">
        <v>2019</v>
      </c>
    </row>
    <row r="485" spans="1:4" x14ac:dyDescent="0.25">
      <c r="A485">
        <v>4677</v>
      </c>
      <c r="B485">
        <v>1</v>
      </c>
      <c r="C485">
        <v>69</v>
      </c>
      <c r="D485">
        <v>2019</v>
      </c>
    </row>
    <row r="486" spans="1:4" x14ac:dyDescent="0.25">
      <c r="A486">
        <v>4880</v>
      </c>
      <c r="B486">
        <v>1</v>
      </c>
      <c r="C486">
        <v>68</v>
      </c>
      <c r="D486">
        <v>2019</v>
      </c>
    </row>
    <row r="487" spans="1:4" x14ac:dyDescent="0.25">
      <c r="A487">
        <v>4111</v>
      </c>
      <c r="B487">
        <v>1</v>
      </c>
      <c r="C487">
        <v>67</v>
      </c>
      <c r="D487">
        <v>2019</v>
      </c>
    </row>
    <row r="488" spans="1:4" x14ac:dyDescent="0.25">
      <c r="A488">
        <v>7374</v>
      </c>
      <c r="B488">
        <v>1</v>
      </c>
      <c r="C488">
        <v>67</v>
      </c>
      <c r="D488">
        <v>2019</v>
      </c>
    </row>
    <row r="489" spans="1:4" x14ac:dyDescent="0.25">
      <c r="A489">
        <v>9768</v>
      </c>
      <c r="B489">
        <v>1</v>
      </c>
      <c r="C489">
        <v>65</v>
      </c>
      <c r="D489">
        <v>2019</v>
      </c>
    </row>
    <row r="490" spans="1:4" x14ac:dyDescent="0.25">
      <c r="A490">
        <v>17426</v>
      </c>
      <c r="B490">
        <v>1</v>
      </c>
      <c r="C490">
        <v>62</v>
      </c>
      <c r="D490">
        <v>2019</v>
      </c>
    </row>
    <row r="491" spans="1:4" x14ac:dyDescent="0.25">
      <c r="A491">
        <v>116</v>
      </c>
      <c r="B491">
        <v>1</v>
      </c>
      <c r="C491">
        <v>84</v>
      </c>
      <c r="D491">
        <v>2019</v>
      </c>
    </row>
    <row r="492" spans="1:4" x14ac:dyDescent="0.25">
      <c r="A492">
        <v>1651</v>
      </c>
      <c r="B492">
        <v>1</v>
      </c>
      <c r="C492">
        <v>73</v>
      </c>
      <c r="D492">
        <v>2019</v>
      </c>
    </row>
    <row r="493" spans="1:4" x14ac:dyDescent="0.25">
      <c r="A493">
        <v>11800</v>
      </c>
      <c r="B493">
        <v>1</v>
      </c>
      <c r="C493">
        <v>60</v>
      </c>
      <c r="D493">
        <v>2019</v>
      </c>
    </row>
    <row r="494" spans="1:4" x14ac:dyDescent="0.25">
      <c r="A494">
        <v>11800</v>
      </c>
      <c r="B494">
        <v>1</v>
      </c>
      <c r="C494">
        <v>62</v>
      </c>
      <c r="D494">
        <v>2019</v>
      </c>
    </row>
    <row r="495" spans="1:4" x14ac:dyDescent="0.25">
      <c r="A495">
        <v>19119</v>
      </c>
      <c r="B495">
        <v>1</v>
      </c>
      <c r="C495">
        <v>63</v>
      </c>
      <c r="D495">
        <v>2019</v>
      </c>
    </row>
    <row r="496" spans="1:4" x14ac:dyDescent="0.25">
      <c r="A496">
        <v>15156</v>
      </c>
      <c r="B496">
        <v>1</v>
      </c>
      <c r="C496">
        <v>66</v>
      </c>
      <c r="D496">
        <v>2019</v>
      </c>
    </row>
    <row r="497" spans="1:4" x14ac:dyDescent="0.25">
      <c r="A497">
        <v>1724</v>
      </c>
      <c r="B497">
        <v>1</v>
      </c>
      <c r="C497">
        <v>68</v>
      </c>
      <c r="D497">
        <v>2019</v>
      </c>
    </row>
    <row r="498" spans="1:4" x14ac:dyDescent="0.25">
      <c r="A498">
        <v>3697</v>
      </c>
      <c r="B498">
        <v>1</v>
      </c>
      <c r="C498">
        <v>65</v>
      </c>
      <c r="D498">
        <v>2019</v>
      </c>
    </row>
    <row r="499" spans="1:4" x14ac:dyDescent="0.25">
      <c r="A499">
        <v>17477</v>
      </c>
      <c r="B499">
        <v>1</v>
      </c>
      <c r="C499">
        <v>58</v>
      </c>
      <c r="D499">
        <v>2019</v>
      </c>
    </row>
    <row r="500" spans="1:4" x14ac:dyDescent="0.25">
      <c r="A500">
        <v>4685</v>
      </c>
      <c r="B500">
        <v>1</v>
      </c>
      <c r="C500">
        <v>67</v>
      </c>
      <c r="D500">
        <v>2019</v>
      </c>
    </row>
    <row r="501" spans="1:4" x14ac:dyDescent="0.25">
      <c r="A501">
        <v>17485</v>
      </c>
      <c r="B501">
        <v>1</v>
      </c>
      <c r="C501">
        <v>69</v>
      </c>
      <c r="D501">
        <v>2019</v>
      </c>
    </row>
    <row r="502" spans="1:4" x14ac:dyDescent="0.25">
      <c r="A502">
        <v>3794</v>
      </c>
      <c r="B502">
        <v>1</v>
      </c>
      <c r="C502">
        <v>65</v>
      </c>
      <c r="D502">
        <v>2019</v>
      </c>
    </row>
    <row r="503" spans="1:4" x14ac:dyDescent="0.25">
      <c r="A503">
        <v>30236</v>
      </c>
      <c r="B503">
        <v>1</v>
      </c>
      <c r="C503">
        <v>65</v>
      </c>
      <c r="D503">
        <v>2019</v>
      </c>
    </row>
    <row r="504" spans="1:4" x14ac:dyDescent="0.25">
      <c r="A504">
        <v>6580</v>
      </c>
      <c r="B504">
        <v>1</v>
      </c>
      <c r="C504">
        <v>62</v>
      </c>
      <c r="D504">
        <v>2019</v>
      </c>
    </row>
    <row r="505" spans="1:4" x14ac:dyDescent="0.25">
      <c r="A505">
        <v>140</v>
      </c>
      <c r="B505">
        <v>1</v>
      </c>
      <c r="C505">
        <v>84</v>
      </c>
      <c r="D505">
        <v>2019</v>
      </c>
    </row>
    <row r="506" spans="1:4" x14ac:dyDescent="0.25">
      <c r="A506">
        <v>17515</v>
      </c>
      <c r="B506">
        <v>1</v>
      </c>
      <c r="C506">
        <v>61</v>
      </c>
      <c r="D506">
        <v>2019</v>
      </c>
    </row>
    <row r="507" spans="1:4" x14ac:dyDescent="0.25">
      <c r="A507">
        <v>1945</v>
      </c>
      <c r="B507">
        <v>1</v>
      </c>
      <c r="C507">
        <v>71</v>
      </c>
      <c r="D507">
        <v>2019</v>
      </c>
    </row>
    <row r="508" spans="1:4" x14ac:dyDescent="0.25">
      <c r="A508">
        <v>28827</v>
      </c>
      <c r="B508">
        <v>1</v>
      </c>
      <c r="C508">
        <v>60</v>
      </c>
      <c r="D508">
        <v>2019</v>
      </c>
    </row>
    <row r="509" spans="1:4" x14ac:dyDescent="0.25">
      <c r="A509">
        <v>26719</v>
      </c>
      <c r="B509">
        <v>1</v>
      </c>
      <c r="C509">
        <v>63</v>
      </c>
      <c r="D509">
        <v>2019</v>
      </c>
    </row>
    <row r="510" spans="1:4" x14ac:dyDescent="0.25">
      <c r="A510">
        <v>86</v>
      </c>
      <c r="B510">
        <v>1</v>
      </c>
      <c r="C510">
        <v>86</v>
      </c>
      <c r="D510">
        <v>2019</v>
      </c>
    </row>
    <row r="511" spans="1:4" x14ac:dyDescent="0.25">
      <c r="A511">
        <v>2372</v>
      </c>
      <c r="B511">
        <v>1</v>
      </c>
      <c r="C511">
        <v>66</v>
      </c>
      <c r="D511">
        <v>2019</v>
      </c>
    </row>
    <row r="512" spans="1:4" x14ac:dyDescent="0.25">
      <c r="A512">
        <v>7390</v>
      </c>
      <c r="B512">
        <v>1</v>
      </c>
      <c r="C512">
        <v>77</v>
      </c>
      <c r="D512">
        <v>2019</v>
      </c>
    </row>
    <row r="513" spans="1:4" x14ac:dyDescent="0.25">
      <c r="A513">
        <v>3344</v>
      </c>
      <c r="B513">
        <v>1</v>
      </c>
      <c r="C513">
        <v>71</v>
      </c>
      <c r="D513">
        <v>2019</v>
      </c>
    </row>
    <row r="514" spans="1:4" x14ac:dyDescent="0.25">
      <c r="A514">
        <v>8338</v>
      </c>
      <c r="B514">
        <v>1</v>
      </c>
      <c r="C514">
        <v>69</v>
      </c>
      <c r="D514">
        <v>2019</v>
      </c>
    </row>
    <row r="515" spans="1:4" x14ac:dyDescent="0.25">
      <c r="A515">
        <v>11509</v>
      </c>
      <c r="B515">
        <v>2</v>
      </c>
      <c r="C515">
        <v>58</v>
      </c>
      <c r="D515">
        <v>2019</v>
      </c>
    </row>
    <row r="516" spans="1:4" x14ac:dyDescent="0.25">
      <c r="A516">
        <v>540</v>
      </c>
      <c r="B516">
        <v>2</v>
      </c>
      <c r="C516">
        <v>80</v>
      </c>
      <c r="D516">
        <v>2019</v>
      </c>
    </row>
    <row r="517" spans="1:4" x14ac:dyDescent="0.25">
      <c r="A517">
        <v>17531</v>
      </c>
      <c r="B517">
        <v>1</v>
      </c>
      <c r="C517">
        <v>69</v>
      </c>
      <c r="D517">
        <v>2019</v>
      </c>
    </row>
    <row r="518" spans="1:4" x14ac:dyDescent="0.25">
      <c r="A518">
        <v>26069</v>
      </c>
      <c r="B518">
        <v>1</v>
      </c>
      <c r="C518">
        <v>64</v>
      </c>
      <c r="D518">
        <v>2019</v>
      </c>
    </row>
    <row r="519" spans="1:4" x14ac:dyDescent="0.25">
      <c r="A519">
        <v>3042</v>
      </c>
      <c r="B519">
        <v>2</v>
      </c>
      <c r="C519">
        <v>79</v>
      </c>
      <c r="D519">
        <v>2019</v>
      </c>
    </row>
    <row r="520" spans="1:4" x14ac:dyDescent="0.25">
      <c r="A520">
        <v>2119</v>
      </c>
      <c r="B520">
        <v>1</v>
      </c>
      <c r="C520">
        <v>67</v>
      </c>
      <c r="D520">
        <v>2019</v>
      </c>
    </row>
    <row r="521" spans="1:4" x14ac:dyDescent="0.25">
      <c r="A521">
        <v>5053</v>
      </c>
      <c r="B521">
        <v>1</v>
      </c>
      <c r="C521">
        <v>63</v>
      </c>
      <c r="D521">
        <v>2019</v>
      </c>
    </row>
    <row r="522" spans="1:4" x14ac:dyDescent="0.25">
      <c r="A522">
        <v>3115</v>
      </c>
      <c r="B522">
        <v>1</v>
      </c>
      <c r="C522">
        <v>69</v>
      </c>
      <c r="D522">
        <v>2019</v>
      </c>
    </row>
    <row r="523" spans="1:4" x14ac:dyDescent="0.25">
      <c r="A523">
        <v>31380</v>
      </c>
      <c r="B523">
        <v>1</v>
      </c>
      <c r="C523">
        <v>68</v>
      </c>
      <c r="D523">
        <v>2019</v>
      </c>
    </row>
    <row r="524" spans="1:4" x14ac:dyDescent="0.25">
      <c r="A524">
        <v>13188</v>
      </c>
      <c r="B524">
        <v>2</v>
      </c>
      <c r="C524">
        <v>69</v>
      </c>
      <c r="D524">
        <v>2019</v>
      </c>
    </row>
    <row r="525" spans="1:4" x14ac:dyDescent="0.25">
      <c r="A525">
        <v>10774</v>
      </c>
      <c r="B525">
        <v>1</v>
      </c>
      <c r="C525">
        <v>67</v>
      </c>
      <c r="D525">
        <v>2019</v>
      </c>
    </row>
    <row r="526" spans="1:4" x14ac:dyDescent="0.25">
      <c r="A526">
        <v>3077</v>
      </c>
      <c r="B526">
        <v>2</v>
      </c>
      <c r="C526">
        <v>73</v>
      </c>
      <c r="D526">
        <v>2019</v>
      </c>
    </row>
    <row r="527" spans="1:4" x14ac:dyDescent="0.25">
      <c r="A527">
        <v>1180</v>
      </c>
      <c r="B527">
        <v>2</v>
      </c>
      <c r="C527">
        <v>69</v>
      </c>
      <c r="D527">
        <v>2019</v>
      </c>
    </row>
    <row r="528" spans="1:4" x14ac:dyDescent="0.25">
      <c r="A528">
        <v>6599</v>
      </c>
      <c r="B528">
        <v>1</v>
      </c>
      <c r="C528">
        <v>64</v>
      </c>
      <c r="D528">
        <v>2019</v>
      </c>
    </row>
    <row r="529" spans="1:4" x14ac:dyDescent="0.25">
      <c r="A529">
        <v>9776</v>
      </c>
      <c r="B529">
        <v>2</v>
      </c>
      <c r="C529">
        <v>62</v>
      </c>
      <c r="D529">
        <v>2019</v>
      </c>
    </row>
    <row r="530" spans="1:4" x14ac:dyDescent="0.25">
      <c r="A530">
        <v>957</v>
      </c>
      <c r="B530">
        <v>2</v>
      </c>
      <c r="C530">
        <v>83</v>
      </c>
      <c r="D530">
        <v>2019</v>
      </c>
    </row>
    <row r="531" spans="1:4" x14ac:dyDescent="0.25">
      <c r="A531">
        <v>1953</v>
      </c>
      <c r="B531">
        <v>1</v>
      </c>
      <c r="C531">
        <v>74</v>
      </c>
      <c r="D531">
        <v>2019</v>
      </c>
    </row>
    <row r="532" spans="1:4" x14ac:dyDescent="0.25">
      <c r="A532">
        <v>2020</v>
      </c>
      <c r="B532">
        <v>1</v>
      </c>
      <c r="C532">
        <v>72</v>
      </c>
      <c r="D532">
        <v>2019</v>
      </c>
    </row>
    <row r="533" spans="1:4" x14ac:dyDescent="0.25">
      <c r="A533">
        <v>14060</v>
      </c>
      <c r="B533">
        <v>1</v>
      </c>
      <c r="C533">
        <v>64</v>
      </c>
      <c r="D533">
        <v>2019</v>
      </c>
    </row>
    <row r="534" spans="1:4" x14ac:dyDescent="0.25">
      <c r="A534">
        <v>78</v>
      </c>
      <c r="B534">
        <v>1</v>
      </c>
      <c r="C534">
        <v>88</v>
      </c>
      <c r="D534">
        <v>2019</v>
      </c>
    </row>
    <row r="535" spans="1:4" x14ac:dyDescent="0.25">
      <c r="A535">
        <v>7404</v>
      </c>
      <c r="B535">
        <v>1</v>
      </c>
      <c r="C535">
        <v>64</v>
      </c>
      <c r="D535">
        <v>2019</v>
      </c>
    </row>
    <row r="536" spans="1:4" x14ac:dyDescent="0.25">
      <c r="A536">
        <v>22128</v>
      </c>
      <c r="B536">
        <v>1</v>
      </c>
      <c r="C536">
        <v>57</v>
      </c>
      <c r="D536">
        <v>2019</v>
      </c>
    </row>
    <row r="537" spans="1:4" x14ac:dyDescent="0.25">
      <c r="A537">
        <v>10782</v>
      </c>
      <c r="B537">
        <v>1</v>
      </c>
      <c r="C537">
        <v>66</v>
      </c>
      <c r="D537">
        <v>2019</v>
      </c>
    </row>
    <row r="538" spans="1:4" x14ac:dyDescent="0.25">
      <c r="A538">
        <v>14478</v>
      </c>
      <c r="B538">
        <v>1</v>
      </c>
      <c r="C538">
        <v>60</v>
      </c>
      <c r="D538">
        <v>2019</v>
      </c>
    </row>
    <row r="539" spans="1:4" x14ac:dyDescent="0.25">
      <c r="A539">
        <v>2534</v>
      </c>
      <c r="B539">
        <v>1</v>
      </c>
      <c r="C539">
        <v>68</v>
      </c>
      <c r="D539">
        <v>2019</v>
      </c>
    </row>
    <row r="540" spans="1:4" x14ac:dyDescent="0.25">
      <c r="A540">
        <v>558</v>
      </c>
      <c r="B540">
        <v>1</v>
      </c>
      <c r="C540">
        <v>79</v>
      </c>
      <c r="D540">
        <v>2019</v>
      </c>
    </row>
    <row r="541" spans="1:4" x14ac:dyDescent="0.25">
      <c r="A541">
        <v>2615</v>
      </c>
      <c r="B541">
        <v>1</v>
      </c>
      <c r="C541">
        <v>68</v>
      </c>
      <c r="D541">
        <v>2019</v>
      </c>
    </row>
    <row r="542" spans="1:4" x14ac:dyDescent="0.25">
      <c r="A542">
        <v>14672</v>
      </c>
      <c r="B542">
        <v>1</v>
      </c>
      <c r="C542">
        <v>67</v>
      </c>
      <c r="D542">
        <v>2019</v>
      </c>
    </row>
    <row r="543" spans="1:4" x14ac:dyDescent="0.25">
      <c r="A543">
        <v>12416</v>
      </c>
      <c r="B543">
        <v>1</v>
      </c>
      <c r="C543">
        <v>63</v>
      </c>
      <c r="D543">
        <v>2019</v>
      </c>
    </row>
    <row r="544" spans="1:4" x14ac:dyDescent="0.25">
      <c r="A544">
        <v>3123</v>
      </c>
      <c r="B544">
        <v>2</v>
      </c>
      <c r="C544">
        <v>64</v>
      </c>
      <c r="D544">
        <v>2019</v>
      </c>
    </row>
    <row r="545" spans="1:4" x14ac:dyDescent="0.25">
      <c r="A545">
        <v>7048</v>
      </c>
      <c r="B545">
        <v>2</v>
      </c>
      <c r="C545">
        <v>59</v>
      </c>
      <c r="D545">
        <v>2019</v>
      </c>
    </row>
    <row r="546" spans="1:4" x14ac:dyDescent="0.25">
      <c r="A546">
        <v>3743</v>
      </c>
      <c r="B546">
        <v>1</v>
      </c>
      <c r="C546">
        <v>73</v>
      </c>
      <c r="D546">
        <v>2019</v>
      </c>
    </row>
    <row r="547" spans="1:4" x14ac:dyDescent="0.25">
      <c r="A547">
        <v>507</v>
      </c>
      <c r="B547">
        <v>2</v>
      </c>
      <c r="C547">
        <v>75</v>
      </c>
      <c r="D547">
        <v>2019</v>
      </c>
    </row>
    <row r="548" spans="1:4" x14ac:dyDescent="0.25">
      <c r="A548">
        <v>302</v>
      </c>
      <c r="B548">
        <v>1</v>
      </c>
      <c r="C548">
        <v>85</v>
      </c>
      <c r="D548">
        <v>2019</v>
      </c>
    </row>
    <row r="549" spans="1:4" x14ac:dyDescent="0.25">
      <c r="A549">
        <v>4570</v>
      </c>
      <c r="B549">
        <v>1</v>
      </c>
      <c r="C549">
        <v>71</v>
      </c>
      <c r="D549">
        <v>2019</v>
      </c>
    </row>
    <row r="550" spans="1:4" x14ac:dyDescent="0.25">
      <c r="A550">
        <v>4928</v>
      </c>
      <c r="B550">
        <v>1</v>
      </c>
      <c r="C550">
        <v>63</v>
      </c>
      <c r="D550">
        <v>2019</v>
      </c>
    </row>
    <row r="551" spans="1:4" x14ac:dyDescent="0.25">
      <c r="A551">
        <v>248</v>
      </c>
      <c r="B551">
        <v>2</v>
      </c>
      <c r="C551">
        <v>79</v>
      </c>
      <c r="D551">
        <v>2019</v>
      </c>
    </row>
    <row r="552" spans="1:4" x14ac:dyDescent="0.25">
      <c r="A552">
        <v>15121</v>
      </c>
      <c r="B552">
        <v>1</v>
      </c>
      <c r="C552">
        <v>63</v>
      </c>
      <c r="D552">
        <v>2019</v>
      </c>
    </row>
    <row r="553" spans="1:4" x14ac:dyDescent="0.25">
      <c r="A553">
        <v>14486</v>
      </c>
      <c r="B553">
        <v>2</v>
      </c>
      <c r="C553">
        <v>59</v>
      </c>
      <c r="D553">
        <v>2019</v>
      </c>
    </row>
    <row r="554" spans="1:4" x14ac:dyDescent="0.25">
      <c r="A554">
        <v>15067</v>
      </c>
      <c r="B554">
        <v>2</v>
      </c>
      <c r="C554">
        <v>64</v>
      </c>
      <c r="D554">
        <v>2019</v>
      </c>
    </row>
    <row r="555" spans="1:4" x14ac:dyDescent="0.25">
      <c r="A555">
        <v>22713</v>
      </c>
      <c r="B555">
        <v>2</v>
      </c>
      <c r="C555">
        <v>60</v>
      </c>
      <c r="D555">
        <v>2019</v>
      </c>
    </row>
    <row r="556" spans="1:4" x14ac:dyDescent="0.25">
      <c r="A556">
        <v>26107</v>
      </c>
      <c r="B556">
        <v>1</v>
      </c>
      <c r="C556">
        <v>72</v>
      </c>
      <c r="D556">
        <v>2019</v>
      </c>
    </row>
    <row r="557" spans="1:4" x14ac:dyDescent="0.25">
      <c r="A557">
        <v>2380</v>
      </c>
      <c r="B557">
        <v>1</v>
      </c>
      <c r="C557">
        <v>68</v>
      </c>
      <c r="D557">
        <v>2019</v>
      </c>
    </row>
    <row r="558" spans="1:4" x14ac:dyDescent="0.25">
      <c r="A558">
        <v>14389</v>
      </c>
      <c r="B558">
        <v>1</v>
      </c>
      <c r="C558">
        <v>61</v>
      </c>
      <c r="D558">
        <v>2019</v>
      </c>
    </row>
    <row r="559" spans="1:4" x14ac:dyDescent="0.25">
      <c r="A559">
        <v>5061</v>
      </c>
      <c r="B559">
        <v>1</v>
      </c>
      <c r="C559">
        <v>70</v>
      </c>
      <c r="D559">
        <v>2019</v>
      </c>
    </row>
    <row r="560" spans="1:4" x14ac:dyDescent="0.25">
      <c r="A560">
        <v>4588</v>
      </c>
      <c r="B560">
        <v>1</v>
      </c>
      <c r="C560">
        <v>70</v>
      </c>
      <c r="D560">
        <v>2019</v>
      </c>
    </row>
    <row r="561" spans="1:4" x14ac:dyDescent="0.25">
      <c r="A561">
        <v>11290</v>
      </c>
      <c r="B561">
        <v>1</v>
      </c>
      <c r="C561">
        <v>68</v>
      </c>
      <c r="D561">
        <v>2019</v>
      </c>
    </row>
    <row r="562" spans="1:4" x14ac:dyDescent="0.25">
      <c r="A562">
        <v>31437</v>
      </c>
      <c r="B562">
        <v>1</v>
      </c>
      <c r="C562">
        <v>65</v>
      </c>
      <c r="D562">
        <v>2019</v>
      </c>
    </row>
    <row r="563" spans="1:4" x14ac:dyDescent="0.25">
      <c r="A563">
        <v>7412</v>
      </c>
      <c r="B563">
        <v>1</v>
      </c>
      <c r="C563">
        <v>64</v>
      </c>
      <c r="D563">
        <v>2019</v>
      </c>
    </row>
    <row r="564" spans="1:4" x14ac:dyDescent="0.25">
      <c r="A564">
        <v>26115</v>
      </c>
      <c r="B564">
        <v>1</v>
      </c>
      <c r="C564">
        <v>77</v>
      </c>
      <c r="D564">
        <v>2019</v>
      </c>
    </row>
    <row r="565" spans="1:4" x14ac:dyDescent="0.25">
      <c r="A565">
        <v>26611</v>
      </c>
      <c r="B565">
        <v>2</v>
      </c>
      <c r="C565">
        <v>81</v>
      </c>
      <c r="D565">
        <v>2019</v>
      </c>
    </row>
    <row r="566" spans="1:4" x14ac:dyDescent="0.25">
      <c r="A566">
        <v>6734</v>
      </c>
      <c r="B566">
        <v>1</v>
      </c>
      <c r="C566">
        <v>68</v>
      </c>
      <c r="D566">
        <v>2019</v>
      </c>
    </row>
    <row r="567" spans="1:4" x14ac:dyDescent="0.25">
      <c r="A567">
        <v>17736</v>
      </c>
      <c r="B567">
        <v>1</v>
      </c>
      <c r="C567">
        <v>60</v>
      </c>
      <c r="D567">
        <v>2019</v>
      </c>
    </row>
    <row r="568" spans="1:4" x14ac:dyDescent="0.25">
      <c r="A568">
        <v>2160</v>
      </c>
      <c r="B568">
        <v>1</v>
      </c>
      <c r="C568">
        <v>75</v>
      </c>
      <c r="D568">
        <v>2019</v>
      </c>
    </row>
    <row r="569" spans="1:4" x14ac:dyDescent="0.25">
      <c r="A569">
        <v>15075</v>
      </c>
      <c r="B569">
        <v>1</v>
      </c>
      <c r="C569">
        <v>77</v>
      </c>
      <c r="D569">
        <v>2019</v>
      </c>
    </row>
    <row r="570" spans="1:4" x14ac:dyDescent="0.25">
      <c r="A570">
        <v>10804</v>
      </c>
      <c r="B570">
        <v>1</v>
      </c>
      <c r="C570">
        <v>63</v>
      </c>
      <c r="D570">
        <v>2019</v>
      </c>
    </row>
    <row r="571" spans="1:4" x14ac:dyDescent="0.25">
      <c r="A571">
        <v>9040</v>
      </c>
      <c r="B571">
        <v>1</v>
      </c>
      <c r="C571">
        <v>67</v>
      </c>
      <c r="D571">
        <v>2019</v>
      </c>
    </row>
    <row r="572" spans="1:4" x14ac:dyDescent="0.25">
      <c r="A572">
        <v>20974</v>
      </c>
      <c r="B572">
        <v>2</v>
      </c>
      <c r="C572">
        <v>73</v>
      </c>
      <c r="D572">
        <v>2019</v>
      </c>
    </row>
    <row r="573" spans="1:4" x14ac:dyDescent="0.25">
      <c r="A573">
        <v>1074</v>
      </c>
      <c r="B573">
        <v>2</v>
      </c>
      <c r="C573">
        <v>71</v>
      </c>
      <c r="D573">
        <v>2019</v>
      </c>
    </row>
    <row r="574" spans="1:4" x14ac:dyDescent="0.25">
      <c r="A574">
        <v>876</v>
      </c>
      <c r="B574">
        <v>2</v>
      </c>
      <c r="C574">
        <v>74</v>
      </c>
      <c r="D574">
        <v>2019</v>
      </c>
    </row>
    <row r="575" spans="1:4" x14ac:dyDescent="0.25">
      <c r="A575">
        <v>965</v>
      </c>
      <c r="B575">
        <v>1</v>
      </c>
      <c r="C575">
        <v>80</v>
      </c>
      <c r="D575">
        <v>2019</v>
      </c>
    </row>
    <row r="576" spans="1:4" x14ac:dyDescent="0.25">
      <c r="A576">
        <v>3034</v>
      </c>
      <c r="B576">
        <v>1</v>
      </c>
      <c r="C576">
        <v>69</v>
      </c>
      <c r="D576">
        <v>2019</v>
      </c>
    </row>
    <row r="577" spans="1:4" x14ac:dyDescent="0.25">
      <c r="A577">
        <v>7056</v>
      </c>
      <c r="B577">
        <v>2</v>
      </c>
      <c r="C577">
        <v>67</v>
      </c>
      <c r="D577">
        <v>2019</v>
      </c>
    </row>
    <row r="578" spans="1:4" x14ac:dyDescent="0.25">
      <c r="A578">
        <v>22721</v>
      </c>
      <c r="B578">
        <v>2</v>
      </c>
      <c r="C578">
        <v>67</v>
      </c>
      <c r="D578">
        <v>2019</v>
      </c>
    </row>
    <row r="579" spans="1:4" x14ac:dyDescent="0.25">
      <c r="A579">
        <v>22152</v>
      </c>
      <c r="B579">
        <v>1</v>
      </c>
      <c r="C579">
        <v>68</v>
      </c>
      <c r="D579">
        <v>2019</v>
      </c>
    </row>
    <row r="580" spans="1:4" x14ac:dyDescent="0.25">
      <c r="A580">
        <v>19135</v>
      </c>
      <c r="B580">
        <v>2</v>
      </c>
      <c r="C580">
        <v>65</v>
      </c>
      <c r="D580">
        <v>2019</v>
      </c>
    </row>
    <row r="581" spans="1:4" x14ac:dyDescent="0.25">
      <c r="A581">
        <v>7064</v>
      </c>
      <c r="B581">
        <v>2</v>
      </c>
      <c r="C581">
        <v>69</v>
      </c>
      <c r="D581">
        <v>2019</v>
      </c>
    </row>
    <row r="582" spans="1:4" x14ac:dyDescent="0.25">
      <c r="A582">
        <v>1341</v>
      </c>
      <c r="B582">
        <v>2</v>
      </c>
      <c r="C582">
        <v>72</v>
      </c>
      <c r="D582">
        <v>2019</v>
      </c>
    </row>
    <row r="583" spans="1:4" x14ac:dyDescent="0.25">
      <c r="A583">
        <v>1740</v>
      </c>
      <c r="B583">
        <v>1</v>
      </c>
      <c r="C583">
        <v>67</v>
      </c>
      <c r="D583">
        <v>2019</v>
      </c>
    </row>
    <row r="584" spans="1:4" x14ac:dyDescent="0.25">
      <c r="A584">
        <v>396</v>
      </c>
      <c r="B584">
        <v>1</v>
      </c>
      <c r="C584">
        <v>84</v>
      </c>
      <c r="D584">
        <v>2019</v>
      </c>
    </row>
    <row r="585" spans="1:4" x14ac:dyDescent="0.25">
      <c r="A585">
        <v>3352</v>
      </c>
      <c r="B585">
        <v>1</v>
      </c>
      <c r="C585">
        <v>67</v>
      </c>
      <c r="D585">
        <v>2019</v>
      </c>
    </row>
    <row r="586" spans="1:4" x14ac:dyDescent="0.25">
      <c r="A586">
        <v>25240</v>
      </c>
      <c r="B586">
        <v>1</v>
      </c>
      <c r="C586">
        <v>77</v>
      </c>
      <c r="D586">
        <v>2019</v>
      </c>
    </row>
    <row r="587" spans="1:4" x14ac:dyDescent="0.25">
      <c r="A587">
        <v>1481</v>
      </c>
      <c r="B587">
        <v>1</v>
      </c>
      <c r="C587">
        <v>73</v>
      </c>
      <c r="D587">
        <v>2019</v>
      </c>
    </row>
    <row r="588" spans="1:4" x14ac:dyDescent="0.25">
      <c r="A588">
        <v>17787</v>
      </c>
      <c r="B588">
        <v>1</v>
      </c>
      <c r="C588">
        <v>63</v>
      </c>
      <c r="D588">
        <v>2019</v>
      </c>
    </row>
    <row r="589" spans="1:4" x14ac:dyDescent="0.25">
      <c r="A589">
        <v>11835</v>
      </c>
      <c r="B589">
        <v>1</v>
      </c>
      <c r="C589">
        <v>62</v>
      </c>
      <c r="D589">
        <v>2019</v>
      </c>
    </row>
    <row r="590" spans="1:4" x14ac:dyDescent="0.25">
      <c r="A590">
        <v>7439</v>
      </c>
      <c r="B590">
        <v>1</v>
      </c>
      <c r="C590">
        <v>69</v>
      </c>
      <c r="D590">
        <v>2019</v>
      </c>
    </row>
    <row r="591" spans="1:4" x14ac:dyDescent="0.25">
      <c r="A591">
        <v>2593</v>
      </c>
      <c r="B591">
        <v>1</v>
      </c>
      <c r="C591">
        <v>76</v>
      </c>
      <c r="D591">
        <v>2019</v>
      </c>
    </row>
    <row r="592" spans="1:4" x14ac:dyDescent="0.25">
      <c r="A592">
        <v>28851</v>
      </c>
      <c r="B592">
        <v>1</v>
      </c>
      <c r="C592">
        <v>70</v>
      </c>
      <c r="D592">
        <v>2019</v>
      </c>
    </row>
    <row r="593" spans="1:4" x14ac:dyDescent="0.25">
      <c r="A593">
        <v>5908</v>
      </c>
      <c r="B593">
        <v>1</v>
      </c>
      <c r="C593">
        <v>69</v>
      </c>
      <c r="D593">
        <v>2019</v>
      </c>
    </row>
    <row r="594" spans="1:4" x14ac:dyDescent="0.25">
      <c r="A594">
        <v>4340</v>
      </c>
      <c r="B594">
        <v>1</v>
      </c>
      <c r="C594">
        <v>69</v>
      </c>
      <c r="D594">
        <v>2019</v>
      </c>
    </row>
    <row r="595" spans="1:4" x14ac:dyDescent="0.25">
      <c r="A595">
        <v>4936</v>
      </c>
      <c r="B595">
        <v>1</v>
      </c>
      <c r="C595">
        <v>66</v>
      </c>
      <c r="D595">
        <v>2019</v>
      </c>
    </row>
    <row r="596" spans="1:4" x14ac:dyDescent="0.25">
      <c r="A596">
        <v>12360</v>
      </c>
      <c r="B596">
        <v>1</v>
      </c>
      <c r="C596">
        <v>60</v>
      </c>
      <c r="D596">
        <v>2019</v>
      </c>
    </row>
    <row r="597" spans="1:4" x14ac:dyDescent="0.25">
      <c r="A597">
        <v>12459</v>
      </c>
      <c r="B597">
        <v>2</v>
      </c>
      <c r="C597">
        <v>66</v>
      </c>
      <c r="D597">
        <v>2019</v>
      </c>
    </row>
    <row r="598" spans="1:4" x14ac:dyDescent="0.25">
      <c r="A598">
        <v>14087</v>
      </c>
      <c r="B598">
        <v>1</v>
      </c>
      <c r="C598">
        <v>62</v>
      </c>
      <c r="D598">
        <v>2019</v>
      </c>
    </row>
    <row r="599" spans="1:4" x14ac:dyDescent="0.25">
      <c r="A599">
        <v>8354</v>
      </c>
      <c r="B599">
        <v>1</v>
      </c>
      <c r="C599">
        <v>77</v>
      </c>
      <c r="D599">
        <v>2019</v>
      </c>
    </row>
    <row r="600" spans="1:4" x14ac:dyDescent="0.25">
      <c r="A600">
        <v>2712</v>
      </c>
      <c r="B600">
        <v>2</v>
      </c>
      <c r="C600">
        <v>62</v>
      </c>
      <c r="D600">
        <v>2019</v>
      </c>
    </row>
    <row r="601" spans="1:4" x14ac:dyDescent="0.25">
      <c r="A601">
        <v>884</v>
      </c>
      <c r="B601">
        <v>1</v>
      </c>
      <c r="C601">
        <v>79</v>
      </c>
      <c r="D601">
        <v>2019</v>
      </c>
    </row>
    <row r="602" spans="1:4" x14ac:dyDescent="0.25">
      <c r="A602">
        <v>12610</v>
      </c>
      <c r="B602">
        <v>1</v>
      </c>
      <c r="C602">
        <v>61</v>
      </c>
      <c r="D602">
        <v>2019</v>
      </c>
    </row>
    <row r="603" spans="1:4" x14ac:dyDescent="0.25">
      <c r="A603">
        <v>6742</v>
      </c>
      <c r="B603">
        <v>2</v>
      </c>
      <c r="C603">
        <v>63</v>
      </c>
      <c r="D603">
        <v>2019</v>
      </c>
    </row>
    <row r="604" spans="1:4" x14ac:dyDescent="0.25">
      <c r="A604">
        <v>7080</v>
      </c>
      <c r="B604">
        <v>2</v>
      </c>
      <c r="C604">
        <v>60</v>
      </c>
      <c r="D604">
        <v>2019</v>
      </c>
    </row>
    <row r="605" spans="1:4" x14ac:dyDescent="0.25">
      <c r="A605">
        <v>5606</v>
      </c>
      <c r="B605">
        <v>2</v>
      </c>
      <c r="C605">
        <v>69</v>
      </c>
      <c r="D605">
        <v>2019</v>
      </c>
    </row>
    <row r="606" spans="1:4" x14ac:dyDescent="0.25">
      <c r="A606">
        <v>14427</v>
      </c>
      <c r="B606">
        <v>2</v>
      </c>
      <c r="C606">
        <v>68</v>
      </c>
      <c r="D606">
        <v>2019</v>
      </c>
    </row>
    <row r="607" spans="1:4" x14ac:dyDescent="0.25">
      <c r="A607">
        <v>25275</v>
      </c>
      <c r="B607">
        <v>2</v>
      </c>
      <c r="C607">
        <v>67</v>
      </c>
      <c r="D607">
        <v>2019</v>
      </c>
    </row>
    <row r="608" spans="1:4" x14ac:dyDescent="0.25">
      <c r="A608">
        <v>2780</v>
      </c>
      <c r="B608">
        <v>2</v>
      </c>
      <c r="C608">
        <v>66</v>
      </c>
      <c r="D608">
        <v>2019</v>
      </c>
    </row>
    <row r="609" spans="1:4" x14ac:dyDescent="0.25">
      <c r="A609">
        <v>3760</v>
      </c>
      <c r="B609">
        <v>1</v>
      </c>
      <c r="C609">
        <v>67</v>
      </c>
      <c r="D609">
        <v>2019</v>
      </c>
    </row>
    <row r="610" spans="1:4" x14ac:dyDescent="0.25">
      <c r="A610">
        <v>7544</v>
      </c>
      <c r="B610">
        <v>1</v>
      </c>
      <c r="C610">
        <v>65</v>
      </c>
      <c r="D610">
        <v>2019</v>
      </c>
    </row>
    <row r="611" spans="1:4" x14ac:dyDescent="0.25">
      <c r="A611">
        <v>19585</v>
      </c>
      <c r="B611">
        <v>1</v>
      </c>
      <c r="C611">
        <v>59</v>
      </c>
      <c r="D611">
        <v>2019</v>
      </c>
    </row>
    <row r="612" spans="1:4" x14ac:dyDescent="0.25">
      <c r="A612">
        <v>17884</v>
      </c>
      <c r="B612">
        <v>1</v>
      </c>
      <c r="C612">
        <v>61</v>
      </c>
      <c r="D612">
        <v>2019</v>
      </c>
    </row>
    <row r="613" spans="1:4" x14ac:dyDescent="0.25">
      <c r="A613">
        <v>4944</v>
      </c>
      <c r="B613">
        <v>1</v>
      </c>
      <c r="C613">
        <v>68</v>
      </c>
      <c r="D613">
        <v>2019</v>
      </c>
    </row>
    <row r="614" spans="1:4" x14ac:dyDescent="0.25">
      <c r="A614">
        <v>2461</v>
      </c>
      <c r="B614">
        <v>2</v>
      </c>
      <c r="C614">
        <v>76</v>
      </c>
      <c r="D614">
        <v>2019</v>
      </c>
    </row>
    <row r="615" spans="1:4" x14ac:dyDescent="0.25">
      <c r="A615">
        <v>30325</v>
      </c>
      <c r="B615">
        <v>1</v>
      </c>
      <c r="C615">
        <v>65</v>
      </c>
      <c r="D615">
        <v>2019</v>
      </c>
    </row>
    <row r="616" spans="1:4" x14ac:dyDescent="0.25">
      <c r="A616">
        <v>680</v>
      </c>
      <c r="B616">
        <v>1</v>
      </c>
      <c r="C616">
        <v>83</v>
      </c>
      <c r="D616">
        <v>2019</v>
      </c>
    </row>
    <row r="617" spans="1:4" x14ac:dyDescent="0.25">
      <c r="A617">
        <v>23302</v>
      </c>
      <c r="B617">
        <v>1</v>
      </c>
      <c r="C617">
        <v>75</v>
      </c>
      <c r="D617">
        <v>2019</v>
      </c>
    </row>
    <row r="618" spans="1:4" x14ac:dyDescent="0.25">
      <c r="A618">
        <v>6793</v>
      </c>
      <c r="B618">
        <v>1</v>
      </c>
      <c r="C618">
        <v>70</v>
      </c>
      <c r="D618">
        <v>2019</v>
      </c>
    </row>
    <row r="619" spans="1:4" x14ac:dyDescent="0.25">
      <c r="A619">
        <v>10812</v>
      </c>
      <c r="B619">
        <v>1</v>
      </c>
      <c r="C619">
        <v>68</v>
      </c>
      <c r="D619">
        <v>2019</v>
      </c>
    </row>
    <row r="620" spans="1:4" x14ac:dyDescent="0.25">
      <c r="A620">
        <v>892</v>
      </c>
      <c r="B620">
        <v>1</v>
      </c>
      <c r="C620">
        <v>75</v>
      </c>
      <c r="D620">
        <v>2019</v>
      </c>
    </row>
    <row r="621" spans="1:4" x14ac:dyDescent="0.25">
      <c r="A621">
        <v>8257</v>
      </c>
      <c r="B621">
        <v>1</v>
      </c>
      <c r="C621">
        <v>65</v>
      </c>
      <c r="D621">
        <v>2019</v>
      </c>
    </row>
    <row r="622" spans="1:4" x14ac:dyDescent="0.25">
      <c r="A622">
        <v>6157</v>
      </c>
      <c r="B622">
        <v>1</v>
      </c>
      <c r="C622">
        <v>68</v>
      </c>
      <c r="D622">
        <v>2019</v>
      </c>
    </row>
    <row r="623" spans="1:4" x14ac:dyDescent="0.25">
      <c r="A623">
        <v>19356</v>
      </c>
      <c r="B623">
        <v>2</v>
      </c>
      <c r="C623">
        <v>67</v>
      </c>
      <c r="D623">
        <v>2019</v>
      </c>
    </row>
    <row r="624" spans="1:4" x14ac:dyDescent="0.25">
      <c r="A624">
        <v>4251</v>
      </c>
      <c r="B624">
        <v>2</v>
      </c>
      <c r="C624">
        <v>61</v>
      </c>
      <c r="D624">
        <v>2019</v>
      </c>
    </row>
    <row r="625" spans="1:4" x14ac:dyDescent="0.25">
      <c r="A625">
        <v>1368</v>
      </c>
      <c r="B625">
        <v>2</v>
      </c>
      <c r="C625">
        <v>70</v>
      </c>
      <c r="D625">
        <v>2019</v>
      </c>
    </row>
    <row r="626" spans="1:4" x14ac:dyDescent="0.25">
      <c r="A626">
        <v>167</v>
      </c>
      <c r="B626">
        <v>2</v>
      </c>
      <c r="C626">
        <v>95</v>
      </c>
      <c r="D626">
        <v>2019</v>
      </c>
    </row>
    <row r="627" spans="1:4" x14ac:dyDescent="0.25">
      <c r="A627">
        <v>17957</v>
      </c>
      <c r="B627">
        <v>1</v>
      </c>
      <c r="C627">
        <v>60</v>
      </c>
      <c r="D627">
        <v>2019</v>
      </c>
    </row>
    <row r="628" spans="1:4" x14ac:dyDescent="0.25">
      <c r="A628">
        <v>28428</v>
      </c>
      <c r="B628">
        <v>2</v>
      </c>
      <c r="C628">
        <v>62</v>
      </c>
      <c r="D628">
        <v>2019</v>
      </c>
    </row>
    <row r="629" spans="1:4" x14ac:dyDescent="0.25">
      <c r="A629">
        <v>15237</v>
      </c>
      <c r="B629">
        <v>1</v>
      </c>
      <c r="C629">
        <v>73</v>
      </c>
      <c r="D629">
        <v>2020</v>
      </c>
    </row>
    <row r="630" spans="1:4" x14ac:dyDescent="0.25">
      <c r="A630">
        <v>10820</v>
      </c>
      <c r="B630">
        <v>1</v>
      </c>
      <c r="C630">
        <v>63</v>
      </c>
      <c r="D630">
        <v>2020</v>
      </c>
    </row>
    <row r="631" spans="1:4" x14ac:dyDescent="0.25">
      <c r="A631">
        <v>25321</v>
      </c>
      <c r="B631">
        <v>1</v>
      </c>
      <c r="C631">
        <v>74</v>
      </c>
      <c r="D631">
        <v>2020</v>
      </c>
    </row>
    <row r="632" spans="1:4" x14ac:dyDescent="0.25">
      <c r="A632">
        <v>14753</v>
      </c>
      <c r="B632">
        <v>1</v>
      </c>
      <c r="C632">
        <v>74</v>
      </c>
      <c r="D632">
        <v>2020</v>
      </c>
    </row>
    <row r="633" spans="1:4" x14ac:dyDescent="0.25">
      <c r="A633">
        <v>4723</v>
      </c>
      <c r="B633">
        <v>1</v>
      </c>
      <c r="C633">
        <v>65</v>
      </c>
      <c r="D633">
        <v>2020</v>
      </c>
    </row>
    <row r="634" spans="1:4" x14ac:dyDescent="0.25">
      <c r="A634">
        <v>1449</v>
      </c>
      <c r="B634">
        <v>1</v>
      </c>
      <c r="C634">
        <v>73</v>
      </c>
      <c r="D634">
        <v>2020</v>
      </c>
    </row>
    <row r="635" spans="1:4" x14ac:dyDescent="0.25">
      <c r="A635">
        <v>9105</v>
      </c>
      <c r="B635">
        <v>1</v>
      </c>
      <c r="C635">
        <v>64</v>
      </c>
      <c r="D635">
        <v>2020</v>
      </c>
    </row>
    <row r="636" spans="1:4" x14ac:dyDescent="0.25">
      <c r="A636">
        <v>2054</v>
      </c>
      <c r="B636">
        <v>1</v>
      </c>
      <c r="C636">
        <v>70</v>
      </c>
      <c r="D636">
        <v>2020</v>
      </c>
    </row>
    <row r="637" spans="1:4" x14ac:dyDescent="0.25">
      <c r="A637">
        <v>14761</v>
      </c>
      <c r="B637">
        <v>1</v>
      </c>
      <c r="C637">
        <v>66</v>
      </c>
      <c r="D637">
        <v>2020</v>
      </c>
    </row>
    <row r="638" spans="1:4" x14ac:dyDescent="0.25">
      <c r="A638">
        <v>3409</v>
      </c>
      <c r="B638">
        <v>1</v>
      </c>
      <c r="C638">
        <v>68</v>
      </c>
      <c r="D638">
        <v>2020</v>
      </c>
    </row>
    <row r="639" spans="1:4" x14ac:dyDescent="0.25">
      <c r="A639">
        <v>4014</v>
      </c>
      <c r="B639">
        <v>1</v>
      </c>
      <c r="C639">
        <v>65</v>
      </c>
      <c r="D639">
        <v>2020</v>
      </c>
    </row>
    <row r="640" spans="1:4" x14ac:dyDescent="0.25">
      <c r="A640">
        <v>8729</v>
      </c>
      <c r="B640">
        <v>1</v>
      </c>
      <c r="C640">
        <v>67</v>
      </c>
      <c r="D640">
        <v>2020</v>
      </c>
    </row>
    <row r="641" spans="1:4" x14ac:dyDescent="0.25">
      <c r="A641">
        <v>30929</v>
      </c>
      <c r="B641">
        <v>1</v>
      </c>
      <c r="C641">
        <v>69</v>
      </c>
      <c r="D641">
        <v>2020</v>
      </c>
    </row>
    <row r="642" spans="1:4" x14ac:dyDescent="0.25">
      <c r="A642">
        <v>13803</v>
      </c>
      <c r="B642">
        <v>2</v>
      </c>
      <c r="C642">
        <v>61</v>
      </c>
      <c r="D642">
        <v>2020</v>
      </c>
    </row>
    <row r="643" spans="1:4" x14ac:dyDescent="0.25">
      <c r="A643">
        <v>10146</v>
      </c>
      <c r="B643">
        <v>2</v>
      </c>
      <c r="C643">
        <v>61</v>
      </c>
      <c r="D643">
        <v>2020</v>
      </c>
    </row>
    <row r="644" spans="1:4" x14ac:dyDescent="0.25">
      <c r="A644">
        <v>4367</v>
      </c>
      <c r="B644">
        <v>1</v>
      </c>
      <c r="C644">
        <v>75</v>
      </c>
      <c r="D644">
        <v>2020</v>
      </c>
    </row>
    <row r="645" spans="1:4" x14ac:dyDescent="0.25">
      <c r="A645">
        <v>18058</v>
      </c>
      <c r="B645">
        <v>1</v>
      </c>
      <c r="C645">
        <v>57</v>
      </c>
      <c r="D645">
        <v>2020</v>
      </c>
    </row>
    <row r="646" spans="1:4" x14ac:dyDescent="0.25">
      <c r="A646">
        <v>20800</v>
      </c>
      <c r="B646">
        <v>2</v>
      </c>
      <c r="C646">
        <v>69</v>
      </c>
      <c r="D646">
        <v>2020</v>
      </c>
    </row>
    <row r="647" spans="1:4" x14ac:dyDescent="0.25">
      <c r="A647">
        <v>4138</v>
      </c>
      <c r="B647">
        <v>1</v>
      </c>
      <c r="C647">
        <v>64</v>
      </c>
      <c r="D647">
        <v>2020</v>
      </c>
    </row>
    <row r="648" spans="1:4" x14ac:dyDescent="0.25">
      <c r="A648">
        <v>15296</v>
      </c>
      <c r="B648">
        <v>1</v>
      </c>
      <c r="C648">
        <v>65</v>
      </c>
      <c r="D648">
        <v>2020</v>
      </c>
    </row>
    <row r="649" spans="1:4" x14ac:dyDescent="0.25">
      <c r="A649">
        <v>9059</v>
      </c>
      <c r="B649">
        <v>1</v>
      </c>
      <c r="C649">
        <v>66</v>
      </c>
      <c r="D649">
        <v>2020</v>
      </c>
    </row>
    <row r="650" spans="1:4" x14ac:dyDescent="0.25">
      <c r="A650">
        <v>28649</v>
      </c>
      <c r="B650">
        <v>1</v>
      </c>
      <c r="C650">
        <v>80</v>
      </c>
      <c r="D650">
        <v>2020</v>
      </c>
    </row>
    <row r="651" spans="1:4" x14ac:dyDescent="0.25">
      <c r="A651">
        <v>7862</v>
      </c>
      <c r="B651">
        <v>1</v>
      </c>
      <c r="C651">
        <v>67</v>
      </c>
      <c r="D651">
        <v>2020</v>
      </c>
    </row>
    <row r="652" spans="1:4" x14ac:dyDescent="0.25">
      <c r="A652">
        <v>14796</v>
      </c>
      <c r="B652">
        <v>1</v>
      </c>
      <c r="C652">
        <v>64</v>
      </c>
      <c r="D652">
        <v>2020</v>
      </c>
    </row>
    <row r="653" spans="1:4" x14ac:dyDescent="0.25">
      <c r="A653">
        <v>15342</v>
      </c>
      <c r="B653">
        <v>1</v>
      </c>
      <c r="C653">
        <v>60</v>
      </c>
      <c r="D653">
        <v>2020</v>
      </c>
    </row>
    <row r="654" spans="1:4" x14ac:dyDescent="0.25">
      <c r="A654">
        <v>779</v>
      </c>
      <c r="B654">
        <v>2</v>
      </c>
      <c r="C654">
        <v>79</v>
      </c>
      <c r="D654">
        <v>2020</v>
      </c>
    </row>
    <row r="655" spans="1:4" x14ac:dyDescent="0.25">
      <c r="A655">
        <v>5916</v>
      </c>
      <c r="B655">
        <v>1</v>
      </c>
      <c r="C655">
        <v>71</v>
      </c>
      <c r="D655">
        <v>2020</v>
      </c>
    </row>
    <row r="656" spans="1:4" x14ac:dyDescent="0.25">
      <c r="A656">
        <v>1961</v>
      </c>
      <c r="B656">
        <v>1</v>
      </c>
      <c r="C656">
        <v>70</v>
      </c>
      <c r="D656">
        <v>2020</v>
      </c>
    </row>
    <row r="657" spans="1:4" x14ac:dyDescent="0.25">
      <c r="A657">
        <v>6360</v>
      </c>
      <c r="B657">
        <v>1</v>
      </c>
      <c r="C657">
        <v>64</v>
      </c>
      <c r="D657">
        <v>2020</v>
      </c>
    </row>
    <row r="658" spans="1:4" x14ac:dyDescent="0.25">
      <c r="A658">
        <v>6378</v>
      </c>
      <c r="B658">
        <v>1</v>
      </c>
      <c r="C658">
        <v>68</v>
      </c>
      <c r="D658">
        <v>2020</v>
      </c>
    </row>
    <row r="659" spans="1:4" x14ac:dyDescent="0.25">
      <c r="A659">
        <v>35289</v>
      </c>
      <c r="B659">
        <v>2</v>
      </c>
      <c r="C659">
        <v>72</v>
      </c>
      <c r="D659">
        <v>2020</v>
      </c>
    </row>
    <row r="660" spans="1:4" x14ac:dyDescent="0.25">
      <c r="A660">
        <v>13820</v>
      </c>
      <c r="B660">
        <v>1</v>
      </c>
      <c r="C660">
        <v>62</v>
      </c>
      <c r="D660">
        <v>2020</v>
      </c>
    </row>
    <row r="661" spans="1:4" x14ac:dyDescent="0.25">
      <c r="A661">
        <v>7137</v>
      </c>
      <c r="B661">
        <v>1</v>
      </c>
      <c r="C661">
        <v>68</v>
      </c>
      <c r="D661">
        <v>2020</v>
      </c>
    </row>
    <row r="662" spans="1:4" x14ac:dyDescent="0.25">
      <c r="A662">
        <v>8745</v>
      </c>
      <c r="B662">
        <v>1</v>
      </c>
      <c r="C662">
        <v>74</v>
      </c>
      <c r="D662">
        <v>2020</v>
      </c>
    </row>
    <row r="663" spans="1:4" x14ac:dyDescent="0.25">
      <c r="A663">
        <v>28657</v>
      </c>
      <c r="B663">
        <v>1</v>
      </c>
      <c r="C663">
        <v>70</v>
      </c>
      <c r="D663">
        <v>2020</v>
      </c>
    </row>
    <row r="664" spans="1:4" x14ac:dyDescent="0.25">
      <c r="A664">
        <v>20060</v>
      </c>
      <c r="B664">
        <v>1</v>
      </c>
      <c r="C664">
        <v>62</v>
      </c>
      <c r="D664">
        <v>2020</v>
      </c>
    </row>
    <row r="665" spans="1:4" x14ac:dyDescent="0.25">
      <c r="A665">
        <v>1988</v>
      </c>
      <c r="B665">
        <v>1</v>
      </c>
      <c r="C665">
        <v>74</v>
      </c>
      <c r="D665">
        <v>2020</v>
      </c>
    </row>
    <row r="666" spans="1:4" x14ac:dyDescent="0.25">
      <c r="A666">
        <v>2070</v>
      </c>
      <c r="B666">
        <v>1</v>
      </c>
      <c r="C666">
        <v>72</v>
      </c>
      <c r="D666">
        <v>2020</v>
      </c>
    </row>
    <row r="667" spans="1:4" x14ac:dyDescent="0.25">
      <c r="A667">
        <v>11533</v>
      </c>
      <c r="B667">
        <v>1</v>
      </c>
      <c r="C667">
        <v>62</v>
      </c>
      <c r="D667">
        <v>2020</v>
      </c>
    </row>
    <row r="668" spans="1:4" x14ac:dyDescent="0.25">
      <c r="A668">
        <v>12696</v>
      </c>
      <c r="B668">
        <v>2</v>
      </c>
      <c r="C668">
        <v>62</v>
      </c>
      <c r="D668">
        <v>2020</v>
      </c>
    </row>
    <row r="669" spans="1:4" x14ac:dyDescent="0.25">
      <c r="A669">
        <v>13838</v>
      </c>
      <c r="B669">
        <v>2</v>
      </c>
      <c r="C669">
        <v>62</v>
      </c>
      <c r="D669">
        <v>2020</v>
      </c>
    </row>
    <row r="670" spans="1:4" x14ac:dyDescent="0.25">
      <c r="A670">
        <v>23523</v>
      </c>
      <c r="B670">
        <v>2</v>
      </c>
      <c r="C670">
        <v>68</v>
      </c>
      <c r="D670">
        <v>2020</v>
      </c>
    </row>
    <row r="671" spans="1:4" x14ac:dyDescent="0.25">
      <c r="A671">
        <v>6840</v>
      </c>
      <c r="B671">
        <v>2</v>
      </c>
      <c r="C671">
        <v>70</v>
      </c>
      <c r="D671">
        <v>2020</v>
      </c>
    </row>
    <row r="672" spans="1:4" x14ac:dyDescent="0.25">
      <c r="A672">
        <v>25364</v>
      </c>
      <c r="B672">
        <v>2</v>
      </c>
      <c r="C672">
        <v>64</v>
      </c>
      <c r="D672">
        <v>2020</v>
      </c>
    </row>
    <row r="673" spans="1:4" x14ac:dyDescent="0.25">
      <c r="A673">
        <v>14125</v>
      </c>
      <c r="B673">
        <v>2</v>
      </c>
      <c r="C673">
        <v>64</v>
      </c>
      <c r="D673">
        <v>2020</v>
      </c>
    </row>
    <row r="674" spans="1:4" x14ac:dyDescent="0.25">
      <c r="A674">
        <v>7870</v>
      </c>
      <c r="B674">
        <v>2</v>
      </c>
      <c r="C674">
        <v>63</v>
      </c>
      <c r="D674">
        <v>2020</v>
      </c>
    </row>
    <row r="675" spans="1:4" x14ac:dyDescent="0.25">
      <c r="A675">
        <v>5738</v>
      </c>
      <c r="B675">
        <v>2</v>
      </c>
      <c r="C675">
        <v>69</v>
      </c>
      <c r="D675">
        <v>2020</v>
      </c>
    </row>
    <row r="676" spans="1:4" x14ac:dyDescent="0.25">
      <c r="A676">
        <v>18775</v>
      </c>
      <c r="B676">
        <v>2</v>
      </c>
      <c r="C676">
        <v>58</v>
      </c>
      <c r="D676">
        <v>2020</v>
      </c>
    </row>
    <row r="677" spans="1:4" x14ac:dyDescent="0.25">
      <c r="A677">
        <v>22900</v>
      </c>
      <c r="B677">
        <v>2</v>
      </c>
      <c r="C677">
        <v>67</v>
      </c>
      <c r="D677">
        <v>2020</v>
      </c>
    </row>
    <row r="678" spans="1:4" x14ac:dyDescent="0.25">
      <c r="A678">
        <v>14800</v>
      </c>
      <c r="B678">
        <v>1</v>
      </c>
      <c r="C678">
        <v>69</v>
      </c>
      <c r="D678">
        <v>2020</v>
      </c>
    </row>
    <row r="679" spans="1:4" x14ac:dyDescent="0.25">
      <c r="A679">
        <v>5479</v>
      </c>
      <c r="B679">
        <v>2</v>
      </c>
      <c r="C679">
        <v>65</v>
      </c>
      <c r="D679">
        <v>2020</v>
      </c>
    </row>
    <row r="680" spans="1:4" x14ac:dyDescent="0.25">
      <c r="A680">
        <v>11541</v>
      </c>
      <c r="B680">
        <v>1</v>
      </c>
      <c r="C680">
        <v>71</v>
      </c>
      <c r="D680">
        <v>2020</v>
      </c>
    </row>
    <row r="681" spans="1:4" x14ac:dyDescent="0.25">
      <c r="A681">
        <v>15415</v>
      </c>
      <c r="B681">
        <v>1</v>
      </c>
      <c r="C681">
        <v>58</v>
      </c>
      <c r="D681">
        <v>2020</v>
      </c>
    </row>
    <row r="682" spans="1:4" x14ac:dyDescent="0.25">
      <c r="A682">
        <v>28860</v>
      </c>
      <c r="B682">
        <v>1</v>
      </c>
      <c r="C682">
        <v>64</v>
      </c>
      <c r="D682">
        <v>2020</v>
      </c>
    </row>
    <row r="683" spans="1:4" x14ac:dyDescent="0.25">
      <c r="A683">
        <v>4375</v>
      </c>
      <c r="B683">
        <v>1</v>
      </c>
      <c r="C683">
        <v>66</v>
      </c>
      <c r="D683">
        <v>2020</v>
      </c>
    </row>
    <row r="684" spans="1:4" x14ac:dyDescent="0.25">
      <c r="A684">
        <v>4740</v>
      </c>
      <c r="B684">
        <v>1</v>
      </c>
      <c r="C684">
        <v>65</v>
      </c>
      <c r="D684">
        <v>2020</v>
      </c>
    </row>
    <row r="685" spans="1:4" x14ac:dyDescent="0.25">
      <c r="A685">
        <v>3832</v>
      </c>
      <c r="B685">
        <v>1</v>
      </c>
      <c r="C685">
        <v>72</v>
      </c>
      <c r="D685">
        <v>2020</v>
      </c>
    </row>
    <row r="686" spans="1:4" x14ac:dyDescent="0.25">
      <c r="A686">
        <v>15482</v>
      </c>
      <c r="B686">
        <v>1</v>
      </c>
      <c r="C686">
        <v>61</v>
      </c>
      <c r="D686">
        <v>2020</v>
      </c>
    </row>
    <row r="687" spans="1:4" x14ac:dyDescent="0.25">
      <c r="A687">
        <v>8753</v>
      </c>
      <c r="B687">
        <v>1</v>
      </c>
      <c r="C687">
        <v>65</v>
      </c>
      <c r="D687">
        <v>2020</v>
      </c>
    </row>
    <row r="688" spans="1:4" x14ac:dyDescent="0.25">
      <c r="A688">
        <v>15504</v>
      </c>
      <c r="B688">
        <v>1</v>
      </c>
      <c r="C688">
        <v>67</v>
      </c>
      <c r="D688">
        <v>2020</v>
      </c>
    </row>
    <row r="689" spans="1:4" x14ac:dyDescent="0.25">
      <c r="A689">
        <v>8761</v>
      </c>
      <c r="B689">
        <v>2</v>
      </c>
      <c r="C689">
        <v>62</v>
      </c>
      <c r="D689">
        <v>2020</v>
      </c>
    </row>
    <row r="690" spans="1:4" x14ac:dyDescent="0.25">
      <c r="A690">
        <v>22969</v>
      </c>
      <c r="B690">
        <v>1</v>
      </c>
      <c r="C690">
        <v>69</v>
      </c>
      <c r="D690">
        <v>2020</v>
      </c>
    </row>
    <row r="691" spans="1:4" x14ac:dyDescent="0.25">
      <c r="A691">
        <v>15555</v>
      </c>
      <c r="B691">
        <v>1</v>
      </c>
      <c r="C691">
        <v>71</v>
      </c>
      <c r="D691">
        <v>2020</v>
      </c>
    </row>
    <row r="692" spans="1:4" x14ac:dyDescent="0.25">
      <c r="A692">
        <v>1201</v>
      </c>
      <c r="B692">
        <v>1</v>
      </c>
      <c r="C692">
        <v>78</v>
      </c>
      <c r="D692">
        <v>2020</v>
      </c>
    </row>
    <row r="693" spans="1:4" x14ac:dyDescent="0.25">
      <c r="A693">
        <v>15563</v>
      </c>
      <c r="B693">
        <v>1</v>
      </c>
      <c r="C693">
        <v>64</v>
      </c>
      <c r="D693">
        <v>2020</v>
      </c>
    </row>
    <row r="694" spans="1:4" x14ac:dyDescent="0.25">
      <c r="A694">
        <v>833</v>
      </c>
      <c r="B694">
        <v>1</v>
      </c>
      <c r="C694">
        <v>77</v>
      </c>
      <c r="D694">
        <v>2020</v>
      </c>
    </row>
    <row r="695" spans="1:4" x14ac:dyDescent="0.25">
      <c r="A695">
        <v>18422</v>
      </c>
      <c r="B695">
        <v>1</v>
      </c>
      <c r="C695">
        <v>76</v>
      </c>
      <c r="D695">
        <v>2020</v>
      </c>
    </row>
    <row r="696" spans="1:4" x14ac:dyDescent="0.25">
      <c r="A696">
        <v>7609</v>
      </c>
      <c r="B696">
        <v>2</v>
      </c>
      <c r="C696">
        <v>73</v>
      </c>
      <c r="D696">
        <v>2020</v>
      </c>
    </row>
    <row r="697" spans="1:4" x14ac:dyDescent="0.25">
      <c r="A697">
        <v>9156</v>
      </c>
      <c r="B697">
        <v>1</v>
      </c>
      <c r="C697">
        <v>72</v>
      </c>
      <c r="D697">
        <v>2020</v>
      </c>
    </row>
    <row r="698" spans="1:4" x14ac:dyDescent="0.25">
      <c r="A698">
        <v>4383</v>
      </c>
      <c r="B698">
        <v>1</v>
      </c>
      <c r="C698">
        <v>66</v>
      </c>
      <c r="D698">
        <v>2020</v>
      </c>
    </row>
    <row r="699" spans="1:4" x14ac:dyDescent="0.25">
      <c r="A699">
        <v>10600</v>
      </c>
      <c r="B699">
        <v>2</v>
      </c>
      <c r="C699">
        <v>89</v>
      </c>
      <c r="D699">
        <v>2020</v>
      </c>
    </row>
    <row r="700" spans="1:4" x14ac:dyDescent="0.25">
      <c r="A700">
        <v>1511</v>
      </c>
      <c r="B700">
        <v>1</v>
      </c>
      <c r="C700">
        <v>76</v>
      </c>
      <c r="D700">
        <v>2020</v>
      </c>
    </row>
    <row r="701" spans="1:4" x14ac:dyDescent="0.25">
      <c r="A701">
        <v>10154</v>
      </c>
      <c r="B701">
        <v>2</v>
      </c>
      <c r="C701">
        <v>70</v>
      </c>
      <c r="D701">
        <v>2020</v>
      </c>
    </row>
    <row r="702" spans="1:4" x14ac:dyDescent="0.25">
      <c r="A702">
        <v>11274</v>
      </c>
      <c r="B702">
        <v>2</v>
      </c>
      <c r="C702">
        <v>69</v>
      </c>
      <c r="D702">
        <v>2020</v>
      </c>
    </row>
    <row r="703" spans="1:4" x14ac:dyDescent="0.25">
      <c r="A703">
        <v>4391</v>
      </c>
      <c r="B703">
        <v>1</v>
      </c>
      <c r="C703">
        <v>67</v>
      </c>
      <c r="D703">
        <v>2020</v>
      </c>
    </row>
    <row r="704" spans="1:4" x14ac:dyDescent="0.25">
      <c r="A704">
        <v>3701</v>
      </c>
      <c r="B704">
        <v>2</v>
      </c>
      <c r="C704">
        <v>59</v>
      </c>
      <c r="D704">
        <v>2020</v>
      </c>
    </row>
    <row r="705" spans="1:4" x14ac:dyDescent="0.25">
      <c r="A705">
        <v>2089</v>
      </c>
      <c r="B705">
        <v>1</v>
      </c>
      <c r="C705">
        <v>67</v>
      </c>
      <c r="D705">
        <v>2020</v>
      </c>
    </row>
    <row r="706" spans="1:4" x14ac:dyDescent="0.25">
      <c r="A706">
        <v>1210</v>
      </c>
      <c r="B706">
        <v>1</v>
      </c>
      <c r="C706">
        <v>78</v>
      </c>
      <c r="D706">
        <v>2020</v>
      </c>
    </row>
    <row r="707" spans="1:4" x14ac:dyDescent="0.25">
      <c r="A707">
        <v>7900</v>
      </c>
      <c r="B707">
        <v>2</v>
      </c>
      <c r="C707">
        <v>83</v>
      </c>
      <c r="D707">
        <v>2020</v>
      </c>
    </row>
    <row r="708" spans="1:4" x14ac:dyDescent="0.25">
      <c r="A708">
        <v>18791</v>
      </c>
      <c r="B708">
        <v>1</v>
      </c>
      <c r="C708">
        <v>72</v>
      </c>
      <c r="D708">
        <v>2020</v>
      </c>
    </row>
    <row r="709" spans="1:4" x14ac:dyDescent="0.25">
      <c r="A709">
        <v>19879</v>
      </c>
      <c r="B709">
        <v>1</v>
      </c>
      <c r="C709">
        <v>72</v>
      </c>
      <c r="D709">
        <v>2020</v>
      </c>
    </row>
    <row r="710" spans="1:4" x14ac:dyDescent="0.25">
      <c r="A710">
        <v>13226</v>
      </c>
      <c r="B710">
        <v>1</v>
      </c>
      <c r="C710">
        <v>64</v>
      </c>
      <c r="D710">
        <v>2020</v>
      </c>
    </row>
    <row r="711" spans="1:4" x14ac:dyDescent="0.25">
      <c r="A711">
        <v>14141</v>
      </c>
      <c r="B711">
        <v>1</v>
      </c>
      <c r="C711">
        <v>63</v>
      </c>
      <c r="D711">
        <v>2020</v>
      </c>
    </row>
    <row r="712" spans="1:4" x14ac:dyDescent="0.25">
      <c r="A712">
        <v>2062</v>
      </c>
      <c r="B712">
        <v>1</v>
      </c>
      <c r="C712">
        <v>79</v>
      </c>
      <c r="D712">
        <v>2020</v>
      </c>
    </row>
    <row r="713" spans="1:4" x14ac:dyDescent="0.25">
      <c r="A713">
        <v>4995</v>
      </c>
      <c r="B713">
        <v>1</v>
      </c>
      <c r="C713">
        <v>64</v>
      </c>
      <c r="D713">
        <v>2020</v>
      </c>
    </row>
    <row r="714" spans="1:4" x14ac:dyDescent="0.25">
      <c r="A714">
        <v>14435</v>
      </c>
      <c r="B714">
        <v>1</v>
      </c>
      <c r="C714">
        <v>64</v>
      </c>
      <c r="D714">
        <v>2020</v>
      </c>
    </row>
    <row r="715" spans="1:4" x14ac:dyDescent="0.25">
      <c r="A715">
        <v>15679</v>
      </c>
      <c r="B715">
        <v>1</v>
      </c>
      <c r="C715">
        <v>63</v>
      </c>
      <c r="D715">
        <v>2020</v>
      </c>
    </row>
    <row r="716" spans="1:4" x14ac:dyDescent="0.25">
      <c r="A716">
        <v>2194</v>
      </c>
      <c r="B716">
        <v>1</v>
      </c>
      <c r="C716">
        <v>69</v>
      </c>
      <c r="D716">
        <v>2020</v>
      </c>
    </row>
    <row r="717" spans="1:4" x14ac:dyDescent="0.25">
      <c r="A717">
        <v>15687</v>
      </c>
      <c r="B717">
        <v>1</v>
      </c>
      <c r="C717">
        <v>56</v>
      </c>
      <c r="D717">
        <v>2020</v>
      </c>
    </row>
    <row r="718" spans="1:4" x14ac:dyDescent="0.25">
      <c r="A718">
        <v>6653</v>
      </c>
      <c r="B718">
        <v>1</v>
      </c>
      <c r="C718">
        <v>65</v>
      </c>
      <c r="D718">
        <v>2020</v>
      </c>
    </row>
    <row r="719" spans="1:4" x14ac:dyDescent="0.25">
      <c r="A719">
        <v>698</v>
      </c>
      <c r="B719">
        <v>2</v>
      </c>
      <c r="C719">
        <v>77</v>
      </c>
      <c r="D719">
        <v>2020</v>
      </c>
    </row>
    <row r="720" spans="1:4" x14ac:dyDescent="0.25">
      <c r="A720">
        <v>23701</v>
      </c>
      <c r="B720">
        <v>2</v>
      </c>
      <c r="C720">
        <v>66</v>
      </c>
      <c r="D720">
        <v>2020</v>
      </c>
    </row>
    <row r="721" spans="1:4" x14ac:dyDescent="0.25">
      <c r="A721">
        <v>639</v>
      </c>
      <c r="B721">
        <v>2</v>
      </c>
      <c r="C721">
        <v>84</v>
      </c>
      <c r="D721">
        <v>2020</v>
      </c>
    </row>
    <row r="722" spans="1:4" x14ac:dyDescent="0.25">
      <c r="A722">
        <v>3786</v>
      </c>
      <c r="B722">
        <v>1</v>
      </c>
      <c r="C722">
        <v>71</v>
      </c>
      <c r="D722">
        <v>2020</v>
      </c>
    </row>
    <row r="723" spans="1:4" x14ac:dyDescent="0.25">
      <c r="A723">
        <v>15733</v>
      </c>
      <c r="B723">
        <v>1</v>
      </c>
      <c r="C723">
        <v>66</v>
      </c>
      <c r="D723">
        <v>2020</v>
      </c>
    </row>
    <row r="724" spans="1:4" x14ac:dyDescent="0.25">
      <c r="A724">
        <v>4421</v>
      </c>
      <c r="B724">
        <v>1</v>
      </c>
      <c r="C724">
        <v>71</v>
      </c>
      <c r="D724">
        <v>2020</v>
      </c>
    </row>
    <row r="725" spans="1:4" x14ac:dyDescent="0.25">
      <c r="A725">
        <v>15776</v>
      </c>
      <c r="B725">
        <v>1</v>
      </c>
      <c r="C725">
        <v>60</v>
      </c>
      <c r="D725">
        <v>2020</v>
      </c>
    </row>
    <row r="726" spans="1:4" x14ac:dyDescent="0.25">
      <c r="A726">
        <v>15792</v>
      </c>
      <c r="B726">
        <v>1</v>
      </c>
      <c r="C726">
        <v>62</v>
      </c>
      <c r="D726">
        <v>2020</v>
      </c>
    </row>
    <row r="727" spans="1:4" x14ac:dyDescent="0.25">
      <c r="A727">
        <v>4022</v>
      </c>
      <c r="B727">
        <v>1</v>
      </c>
      <c r="C727">
        <v>71</v>
      </c>
      <c r="D727">
        <v>2020</v>
      </c>
    </row>
    <row r="728" spans="1:4" x14ac:dyDescent="0.25">
      <c r="A728">
        <v>15806</v>
      </c>
      <c r="B728">
        <v>1</v>
      </c>
      <c r="C728">
        <v>60</v>
      </c>
      <c r="D728">
        <v>2020</v>
      </c>
    </row>
    <row r="729" spans="1:4" x14ac:dyDescent="0.25">
      <c r="A729">
        <v>12980</v>
      </c>
      <c r="B729">
        <v>1</v>
      </c>
      <c r="C729">
        <v>63</v>
      </c>
      <c r="D729">
        <v>2020</v>
      </c>
    </row>
    <row r="730" spans="1:4" x14ac:dyDescent="0.25">
      <c r="A730">
        <v>485</v>
      </c>
      <c r="B730">
        <v>1</v>
      </c>
      <c r="C730">
        <v>89</v>
      </c>
      <c r="D730">
        <v>2020</v>
      </c>
    </row>
    <row r="731" spans="1:4" x14ac:dyDescent="0.25">
      <c r="A731">
        <v>4774</v>
      </c>
      <c r="B731">
        <v>1</v>
      </c>
      <c r="C731">
        <v>62</v>
      </c>
      <c r="D731">
        <v>2020</v>
      </c>
    </row>
    <row r="732" spans="1:4" x14ac:dyDescent="0.25">
      <c r="A732">
        <v>23213</v>
      </c>
      <c r="B732">
        <v>1</v>
      </c>
      <c r="C732">
        <v>58</v>
      </c>
      <c r="D732">
        <v>2020</v>
      </c>
    </row>
    <row r="733" spans="1:4" x14ac:dyDescent="0.25">
      <c r="A733">
        <v>37010</v>
      </c>
      <c r="B733">
        <v>2</v>
      </c>
      <c r="C733">
        <v>69</v>
      </c>
      <c r="D733">
        <v>2020</v>
      </c>
    </row>
    <row r="734" spans="1:4" x14ac:dyDescent="0.25">
      <c r="A734">
        <v>6866</v>
      </c>
      <c r="B734">
        <v>2</v>
      </c>
      <c r="C734">
        <v>68</v>
      </c>
      <c r="D734">
        <v>2020</v>
      </c>
    </row>
    <row r="735" spans="1:4" x14ac:dyDescent="0.25">
      <c r="A735">
        <v>6874</v>
      </c>
      <c r="B735">
        <v>2</v>
      </c>
      <c r="C735">
        <v>59</v>
      </c>
      <c r="D735">
        <v>2020</v>
      </c>
    </row>
    <row r="736" spans="1:4" x14ac:dyDescent="0.25">
      <c r="A736">
        <v>990</v>
      </c>
      <c r="B736">
        <v>2</v>
      </c>
      <c r="C736">
        <v>72</v>
      </c>
      <c r="D736">
        <v>2020</v>
      </c>
    </row>
    <row r="737" spans="1:4" x14ac:dyDescent="0.25">
      <c r="A737">
        <v>1570</v>
      </c>
      <c r="B737">
        <v>2</v>
      </c>
      <c r="C737">
        <v>74</v>
      </c>
      <c r="D737">
        <v>2020</v>
      </c>
    </row>
    <row r="738" spans="1:4" x14ac:dyDescent="0.25">
      <c r="A738">
        <v>10170</v>
      </c>
      <c r="B738">
        <v>2</v>
      </c>
      <c r="C738">
        <v>65</v>
      </c>
      <c r="D738">
        <v>2020</v>
      </c>
    </row>
    <row r="739" spans="1:4" x14ac:dyDescent="0.25">
      <c r="A739">
        <v>15865</v>
      </c>
      <c r="B739">
        <v>1</v>
      </c>
      <c r="C739">
        <v>59</v>
      </c>
      <c r="D739">
        <v>2020</v>
      </c>
    </row>
    <row r="740" spans="1:4" x14ac:dyDescent="0.25">
      <c r="A740">
        <v>2232</v>
      </c>
      <c r="B740">
        <v>1</v>
      </c>
      <c r="C740">
        <v>68</v>
      </c>
      <c r="D740">
        <v>2020</v>
      </c>
    </row>
    <row r="741" spans="1:4" x14ac:dyDescent="0.25">
      <c r="A741">
        <v>5762</v>
      </c>
      <c r="B741">
        <v>1</v>
      </c>
      <c r="C741">
        <v>71</v>
      </c>
      <c r="D741">
        <v>2020</v>
      </c>
    </row>
    <row r="742" spans="1:4" x14ac:dyDescent="0.25">
      <c r="A742">
        <v>14869</v>
      </c>
      <c r="B742">
        <v>1</v>
      </c>
      <c r="C742">
        <v>67</v>
      </c>
      <c r="D742">
        <v>2020</v>
      </c>
    </row>
    <row r="743" spans="1:4" x14ac:dyDescent="0.25">
      <c r="A743">
        <v>20206</v>
      </c>
      <c r="B743">
        <v>1</v>
      </c>
      <c r="C743">
        <v>61</v>
      </c>
      <c r="D743">
        <v>2020</v>
      </c>
    </row>
    <row r="744" spans="1:4" x14ac:dyDescent="0.25">
      <c r="A744">
        <v>2933</v>
      </c>
      <c r="B744">
        <v>1</v>
      </c>
      <c r="C744">
        <v>65</v>
      </c>
      <c r="D744">
        <v>2020</v>
      </c>
    </row>
    <row r="745" spans="1:4" x14ac:dyDescent="0.25">
      <c r="A745">
        <v>7633</v>
      </c>
      <c r="B745">
        <v>2</v>
      </c>
      <c r="C745">
        <v>60</v>
      </c>
      <c r="D745">
        <v>2020</v>
      </c>
    </row>
    <row r="746" spans="1:4" x14ac:dyDescent="0.25">
      <c r="A746">
        <v>1384</v>
      </c>
      <c r="B746">
        <v>2</v>
      </c>
      <c r="C746">
        <v>70</v>
      </c>
      <c r="D746">
        <v>2020</v>
      </c>
    </row>
    <row r="747" spans="1:4" x14ac:dyDescent="0.25">
      <c r="A747">
        <v>1279</v>
      </c>
      <c r="B747">
        <v>2</v>
      </c>
      <c r="C747">
        <v>76</v>
      </c>
      <c r="D747">
        <v>2020</v>
      </c>
    </row>
    <row r="748" spans="1:4" x14ac:dyDescent="0.25">
      <c r="A748">
        <v>5436</v>
      </c>
      <c r="B748">
        <v>2</v>
      </c>
      <c r="C748">
        <v>78</v>
      </c>
      <c r="D748">
        <v>2020</v>
      </c>
    </row>
    <row r="749" spans="1:4" x14ac:dyDescent="0.25">
      <c r="A749">
        <v>4952</v>
      </c>
      <c r="B749">
        <v>2</v>
      </c>
      <c r="C749">
        <v>67</v>
      </c>
      <c r="D749">
        <v>2020</v>
      </c>
    </row>
    <row r="750" spans="1:4" x14ac:dyDescent="0.25">
      <c r="A750">
        <v>21210</v>
      </c>
      <c r="B750">
        <v>1</v>
      </c>
      <c r="C750">
        <v>69</v>
      </c>
      <c r="D750">
        <v>2020</v>
      </c>
    </row>
    <row r="751" spans="1:4" x14ac:dyDescent="0.25">
      <c r="A751">
        <v>3450</v>
      </c>
      <c r="B751">
        <v>1</v>
      </c>
      <c r="C751">
        <v>67</v>
      </c>
      <c r="D751">
        <v>2020</v>
      </c>
    </row>
    <row r="752" spans="1:4" x14ac:dyDescent="0.25">
      <c r="A752">
        <v>28452</v>
      </c>
      <c r="B752">
        <v>2</v>
      </c>
      <c r="C752">
        <v>68</v>
      </c>
      <c r="D752">
        <v>2020</v>
      </c>
    </row>
    <row r="753" spans="1:4" x14ac:dyDescent="0.25">
      <c r="A753">
        <v>701</v>
      </c>
      <c r="B753">
        <v>2</v>
      </c>
      <c r="C753">
        <v>77</v>
      </c>
      <c r="D753">
        <v>2020</v>
      </c>
    </row>
    <row r="754" spans="1:4" x14ac:dyDescent="0.25">
      <c r="A754">
        <v>12050</v>
      </c>
      <c r="B754">
        <v>1</v>
      </c>
      <c r="C754">
        <v>70</v>
      </c>
      <c r="D754">
        <v>2020</v>
      </c>
    </row>
    <row r="755" spans="1:4" x14ac:dyDescent="0.25">
      <c r="A755">
        <v>38334</v>
      </c>
      <c r="B755">
        <v>1</v>
      </c>
      <c r="C755">
        <v>73</v>
      </c>
      <c r="D755">
        <v>2020</v>
      </c>
    </row>
    <row r="756" spans="1:4" x14ac:dyDescent="0.25">
      <c r="A756">
        <v>5509</v>
      </c>
      <c r="B756">
        <v>2</v>
      </c>
      <c r="C756">
        <v>65</v>
      </c>
      <c r="D756">
        <v>2020</v>
      </c>
    </row>
    <row r="757" spans="1:4" x14ac:dyDescent="0.25">
      <c r="A757">
        <v>12556</v>
      </c>
      <c r="B757">
        <v>1</v>
      </c>
      <c r="C757">
        <v>60</v>
      </c>
      <c r="D757">
        <v>2020</v>
      </c>
    </row>
    <row r="758" spans="1:4" x14ac:dyDescent="0.25">
      <c r="A758">
        <v>5940</v>
      </c>
      <c r="B758">
        <v>1</v>
      </c>
      <c r="C758">
        <v>69</v>
      </c>
      <c r="D758">
        <v>2020</v>
      </c>
    </row>
    <row r="759" spans="1:4" x14ac:dyDescent="0.25">
      <c r="A759">
        <v>6645</v>
      </c>
      <c r="B759">
        <v>1</v>
      </c>
      <c r="C759">
        <v>66</v>
      </c>
      <c r="D759">
        <v>2020</v>
      </c>
    </row>
    <row r="760" spans="1:4" x14ac:dyDescent="0.25">
      <c r="A760">
        <v>2950</v>
      </c>
      <c r="B760">
        <v>1</v>
      </c>
      <c r="C760">
        <v>70</v>
      </c>
      <c r="D760">
        <v>2020</v>
      </c>
    </row>
    <row r="761" spans="1:4" x14ac:dyDescent="0.25">
      <c r="A761">
        <v>5517</v>
      </c>
      <c r="B761">
        <v>2</v>
      </c>
      <c r="C761">
        <v>66</v>
      </c>
      <c r="D761">
        <v>2020</v>
      </c>
    </row>
    <row r="762" spans="1:4" x14ac:dyDescent="0.25">
      <c r="A762">
        <v>14460</v>
      </c>
      <c r="B762">
        <v>1</v>
      </c>
      <c r="C762">
        <v>61</v>
      </c>
      <c r="D762">
        <v>2020</v>
      </c>
    </row>
    <row r="763" spans="1:4" x14ac:dyDescent="0.25">
      <c r="A763">
        <v>710</v>
      </c>
      <c r="B763">
        <v>2</v>
      </c>
      <c r="C763">
        <v>75</v>
      </c>
      <c r="D763">
        <v>2020</v>
      </c>
    </row>
    <row r="764" spans="1:4" x14ac:dyDescent="0.25">
      <c r="A764">
        <v>4448</v>
      </c>
      <c r="B764">
        <v>1</v>
      </c>
      <c r="C764">
        <v>71</v>
      </c>
      <c r="D764">
        <v>2020</v>
      </c>
    </row>
    <row r="765" spans="1:4" x14ac:dyDescent="0.25">
      <c r="A765">
        <v>22560</v>
      </c>
      <c r="B765">
        <v>2</v>
      </c>
      <c r="C765">
        <v>56</v>
      </c>
      <c r="D765">
        <v>2020</v>
      </c>
    </row>
    <row r="766" spans="1:4" x14ac:dyDescent="0.25">
      <c r="A766">
        <v>914</v>
      </c>
      <c r="B766">
        <v>2</v>
      </c>
      <c r="C766">
        <v>77</v>
      </c>
      <c r="D766">
        <v>2020</v>
      </c>
    </row>
    <row r="767" spans="1:4" x14ac:dyDescent="0.25">
      <c r="A767">
        <v>15997</v>
      </c>
      <c r="B767">
        <v>1</v>
      </c>
      <c r="C767">
        <v>62</v>
      </c>
      <c r="D767">
        <v>2020</v>
      </c>
    </row>
    <row r="768" spans="1:4" x14ac:dyDescent="0.25">
      <c r="A768">
        <v>4790</v>
      </c>
      <c r="B768">
        <v>1</v>
      </c>
      <c r="C768">
        <v>66</v>
      </c>
      <c r="D768">
        <v>2020</v>
      </c>
    </row>
    <row r="769" spans="1:4" x14ac:dyDescent="0.25">
      <c r="A769">
        <v>3476</v>
      </c>
      <c r="B769">
        <v>1</v>
      </c>
      <c r="C769">
        <v>71</v>
      </c>
      <c r="D769">
        <v>2020</v>
      </c>
    </row>
    <row r="770" spans="1:4" x14ac:dyDescent="0.25">
      <c r="A770">
        <v>2259</v>
      </c>
      <c r="B770">
        <v>1</v>
      </c>
      <c r="C770">
        <v>71</v>
      </c>
      <c r="D770">
        <v>2020</v>
      </c>
    </row>
    <row r="771" spans="1:4" x14ac:dyDescent="0.25">
      <c r="A771">
        <v>11169</v>
      </c>
      <c r="B771">
        <v>1</v>
      </c>
      <c r="C771">
        <v>67</v>
      </c>
      <c r="D771">
        <v>2020</v>
      </c>
    </row>
    <row r="772" spans="1:4" x14ac:dyDescent="0.25">
      <c r="A772">
        <v>2267</v>
      </c>
      <c r="B772">
        <v>1</v>
      </c>
      <c r="C772">
        <v>71</v>
      </c>
      <c r="D772">
        <v>2020</v>
      </c>
    </row>
    <row r="773" spans="1:4" x14ac:dyDescent="0.25">
      <c r="A773">
        <v>5231</v>
      </c>
      <c r="B773">
        <v>2</v>
      </c>
      <c r="C773">
        <v>76</v>
      </c>
      <c r="D773">
        <v>2020</v>
      </c>
    </row>
    <row r="774" spans="1:4" x14ac:dyDescent="0.25">
      <c r="A774">
        <v>10219</v>
      </c>
      <c r="B774">
        <v>2</v>
      </c>
      <c r="C774">
        <v>60</v>
      </c>
      <c r="D774">
        <v>2020</v>
      </c>
    </row>
    <row r="775" spans="1:4" x14ac:dyDescent="0.25">
      <c r="A775">
        <v>5959</v>
      </c>
      <c r="B775">
        <v>2</v>
      </c>
      <c r="C775">
        <v>62</v>
      </c>
      <c r="D775">
        <v>2020</v>
      </c>
    </row>
    <row r="776" spans="1:4" x14ac:dyDescent="0.25">
      <c r="A776">
        <v>14885</v>
      </c>
      <c r="B776">
        <v>1</v>
      </c>
      <c r="C776">
        <v>64</v>
      </c>
      <c r="D776">
        <v>2020</v>
      </c>
    </row>
    <row r="777" spans="1:4" x14ac:dyDescent="0.25">
      <c r="A777">
        <v>582</v>
      </c>
      <c r="B777">
        <v>1</v>
      </c>
      <c r="C777">
        <v>81</v>
      </c>
      <c r="D777">
        <v>2020</v>
      </c>
    </row>
    <row r="778" spans="1:4" x14ac:dyDescent="0.25">
      <c r="A778">
        <v>4456</v>
      </c>
      <c r="B778">
        <v>1</v>
      </c>
      <c r="C778">
        <v>69</v>
      </c>
      <c r="D778">
        <v>2020</v>
      </c>
    </row>
    <row r="779" spans="1:4" x14ac:dyDescent="0.25">
      <c r="A779">
        <v>1163</v>
      </c>
      <c r="B779">
        <v>2</v>
      </c>
      <c r="C779">
        <v>74</v>
      </c>
      <c r="D779">
        <v>2020</v>
      </c>
    </row>
    <row r="780" spans="1:4" x14ac:dyDescent="0.25">
      <c r="A780">
        <v>16055</v>
      </c>
      <c r="B780">
        <v>1</v>
      </c>
      <c r="C780">
        <v>58</v>
      </c>
      <c r="D780">
        <v>2020</v>
      </c>
    </row>
    <row r="781" spans="1:4" x14ac:dyDescent="0.25">
      <c r="A781">
        <v>841</v>
      </c>
      <c r="B781">
        <v>2</v>
      </c>
      <c r="C781">
        <v>77</v>
      </c>
      <c r="D781">
        <v>2020</v>
      </c>
    </row>
    <row r="782" spans="1:4" x14ac:dyDescent="0.25">
      <c r="A782">
        <v>14613</v>
      </c>
      <c r="B782">
        <v>1</v>
      </c>
      <c r="C782">
        <v>67</v>
      </c>
      <c r="D782">
        <v>2020</v>
      </c>
    </row>
    <row r="783" spans="1:4" x14ac:dyDescent="0.25">
      <c r="A783">
        <v>12335</v>
      </c>
      <c r="B783">
        <v>1</v>
      </c>
      <c r="C783">
        <v>62</v>
      </c>
      <c r="D783">
        <v>2020</v>
      </c>
    </row>
    <row r="784" spans="1:4" x14ac:dyDescent="0.25">
      <c r="A784">
        <v>2275</v>
      </c>
      <c r="B784">
        <v>1</v>
      </c>
      <c r="C784">
        <v>72</v>
      </c>
      <c r="D784">
        <v>2020</v>
      </c>
    </row>
    <row r="785" spans="1:4" x14ac:dyDescent="0.25">
      <c r="A785">
        <v>13250</v>
      </c>
      <c r="B785">
        <v>1</v>
      </c>
      <c r="C785">
        <v>73</v>
      </c>
      <c r="D785">
        <v>2020</v>
      </c>
    </row>
    <row r="786" spans="1:4" x14ac:dyDescent="0.25">
      <c r="A786">
        <v>3484</v>
      </c>
      <c r="B786">
        <v>1</v>
      </c>
      <c r="C786">
        <v>67</v>
      </c>
      <c r="D786">
        <v>2020</v>
      </c>
    </row>
    <row r="787" spans="1:4" x14ac:dyDescent="0.25">
      <c r="A787">
        <v>4634</v>
      </c>
      <c r="B787">
        <v>1</v>
      </c>
      <c r="C787">
        <v>68</v>
      </c>
      <c r="D787">
        <v>2020</v>
      </c>
    </row>
    <row r="788" spans="1:4" x14ac:dyDescent="0.25">
      <c r="A788">
        <v>5525</v>
      </c>
      <c r="B788">
        <v>2</v>
      </c>
      <c r="C788">
        <v>63</v>
      </c>
      <c r="D788">
        <v>2020</v>
      </c>
    </row>
    <row r="789" spans="1:4" x14ac:dyDescent="0.25">
      <c r="A789">
        <v>6670</v>
      </c>
      <c r="B789">
        <v>1</v>
      </c>
      <c r="C789">
        <v>68</v>
      </c>
      <c r="D789">
        <v>2020</v>
      </c>
    </row>
    <row r="790" spans="1:4" x14ac:dyDescent="0.25">
      <c r="A790">
        <v>10030</v>
      </c>
      <c r="B790">
        <v>2</v>
      </c>
      <c r="C790">
        <v>60</v>
      </c>
      <c r="D790">
        <v>2020</v>
      </c>
    </row>
    <row r="791" spans="1:4" x14ac:dyDescent="0.25">
      <c r="A791">
        <v>5533</v>
      </c>
      <c r="B791">
        <v>2</v>
      </c>
      <c r="C791">
        <v>71</v>
      </c>
      <c r="D791">
        <v>2020</v>
      </c>
    </row>
    <row r="792" spans="1:4" x14ac:dyDescent="0.25">
      <c r="A792">
        <v>1619</v>
      </c>
      <c r="B792">
        <v>1</v>
      </c>
      <c r="C792">
        <v>73</v>
      </c>
      <c r="D792">
        <v>2020</v>
      </c>
    </row>
    <row r="793" spans="1:4" x14ac:dyDescent="0.25">
      <c r="A793">
        <v>3239</v>
      </c>
      <c r="B793">
        <v>1</v>
      </c>
      <c r="C793">
        <v>68</v>
      </c>
      <c r="D793">
        <v>2020</v>
      </c>
    </row>
    <row r="794" spans="1:4" x14ac:dyDescent="0.25">
      <c r="A794">
        <v>2283</v>
      </c>
      <c r="B794">
        <v>1</v>
      </c>
      <c r="C794">
        <v>71</v>
      </c>
      <c r="D794">
        <v>2020</v>
      </c>
    </row>
    <row r="795" spans="1:4" x14ac:dyDescent="0.25">
      <c r="A795">
        <v>10049</v>
      </c>
      <c r="B795">
        <v>2</v>
      </c>
      <c r="C795">
        <v>63</v>
      </c>
      <c r="D795">
        <v>2020</v>
      </c>
    </row>
    <row r="796" spans="1:4" x14ac:dyDescent="0.25">
      <c r="A796">
        <v>13617</v>
      </c>
      <c r="B796">
        <v>2</v>
      </c>
      <c r="C796">
        <v>86</v>
      </c>
      <c r="D796">
        <v>2020</v>
      </c>
    </row>
    <row r="797" spans="1:4" x14ac:dyDescent="0.25">
      <c r="A797">
        <v>3492</v>
      </c>
      <c r="B797">
        <v>2</v>
      </c>
      <c r="C797">
        <v>69</v>
      </c>
      <c r="D797">
        <v>2020</v>
      </c>
    </row>
    <row r="798" spans="1:4" x14ac:dyDescent="0.25">
      <c r="A798">
        <v>1457</v>
      </c>
      <c r="B798">
        <v>2</v>
      </c>
      <c r="C798">
        <v>67</v>
      </c>
      <c r="D798">
        <v>2020</v>
      </c>
    </row>
    <row r="799" spans="1:4" x14ac:dyDescent="0.25">
      <c r="A799">
        <v>23884</v>
      </c>
      <c r="B799">
        <v>2</v>
      </c>
      <c r="C799">
        <v>64</v>
      </c>
      <c r="D799">
        <v>2020</v>
      </c>
    </row>
    <row r="800" spans="1:4" x14ac:dyDescent="0.25">
      <c r="A800">
        <v>14508</v>
      </c>
      <c r="B800">
        <v>2</v>
      </c>
      <c r="C800">
        <v>57</v>
      </c>
      <c r="D800">
        <v>2020</v>
      </c>
    </row>
    <row r="801" spans="1:4" x14ac:dyDescent="0.25">
      <c r="A801">
        <v>10227</v>
      </c>
      <c r="B801">
        <v>2</v>
      </c>
      <c r="C801">
        <v>65</v>
      </c>
      <c r="D801">
        <v>2020</v>
      </c>
    </row>
    <row r="802" spans="1:4" x14ac:dyDescent="0.25">
      <c r="A802">
        <v>9350</v>
      </c>
      <c r="B802">
        <v>2</v>
      </c>
      <c r="C802">
        <v>61</v>
      </c>
      <c r="D802">
        <v>2020</v>
      </c>
    </row>
    <row r="803" spans="1:4" x14ac:dyDescent="0.25">
      <c r="A803">
        <v>16136</v>
      </c>
      <c r="B803">
        <v>1</v>
      </c>
      <c r="C803">
        <v>62</v>
      </c>
      <c r="D803">
        <v>2020</v>
      </c>
    </row>
    <row r="804" spans="1:4" x14ac:dyDescent="0.25">
      <c r="A804">
        <v>16144</v>
      </c>
      <c r="B804">
        <v>1</v>
      </c>
      <c r="C804">
        <v>59</v>
      </c>
      <c r="D804">
        <v>2020</v>
      </c>
    </row>
    <row r="805" spans="1:4" x14ac:dyDescent="0.25">
      <c r="A805">
        <v>35033</v>
      </c>
      <c r="B805">
        <v>2</v>
      </c>
      <c r="C805">
        <v>64</v>
      </c>
      <c r="D805">
        <v>2020</v>
      </c>
    </row>
    <row r="806" spans="1:4" x14ac:dyDescent="0.25">
      <c r="A806">
        <v>6165</v>
      </c>
      <c r="B806">
        <v>2</v>
      </c>
      <c r="C806">
        <v>61</v>
      </c>
      <c r="D806">
        <v>2020</v>
      </c>
    </row>
    <row r="807" spans="1:4" x14ac:dyDescent="0.25">
      <c r="A807">
        <v>2690</v>
      </c>
      <c r="B807">
        <v>2</v>
      </c>
      <c r="C807">
        <v>71</v>
      </c>
      <c r="D807">
        <v>2020</v>
      </c>
    </row>
    <row r="808" spans="1:4" x14ac:dyDescent="0.25">
      <c r="A808">
        <v>20214</v>
      </c>
      <c r="B808">
        <v>1</v>
      </c>
      <c r="C808">
        <v>64</v>
      </c>
      <c r="D808">
        <v>2020</v>
      </c>
    </row>
    <row r="809" spans="1:4" x14ac:dyDescent="0.25">
      <c r="A809">
        <v>6432</v>
      </c>
      <c r="B809">
        <v>1</v>
      </c>
      <c r="C809">
        <v>68</v>
      </c>
      <c r="D809">
        <v>2020</v>
      </c>
    </row>
    <row r="810" spans="1:4" x14ac:dyDescent="0.25">
      <c r="A810">
        <v>16187</v>
      </c>
      <c r="B810">
        <v>1</v>
      </c>
      <c r="C810">
        <v>63</v>
      </c>
      <c r="D810">
        <v>2020</v>
      </c>
    </row>
    <row r="811" spans="1:4" x14ac:dyDescent="0.25">
      <c r="A811">
        <v>11118</v>
      </c>
      <c r="B811">
        <v>1</v>
      </c>
      <c r="C811">
        <v>65</v>
      </c>
      <c r="D811">
        <v>2020</v>
      </c>
    </row>
    <row r="812" spans="1:4" x14ac:dyDescent="0.25">
      <c r="A812">
        <v>3247</v>
      </c>
      <c r="B812">
        <v>1</v>
      </c>
      <c r="C812">
        <v>68</v>
      </c>
      <c r="D812">
        <v>2020</v>
      </c>
    </row>
    <row r="813" spans="1:4" x14ac:dyDescent="0.25">
      <c r="A813">
        <v>7463</v>
      </c>
      <c r="B813">
        <v>1</v>
      </c>
      <c r="C813">
        <v>61</v>
      </c>
      <c r="D813">
        <v>2020</v>
      </c>
    </row>
    <row r="814" spans="1:4" x14ac:dyDescent="0.25">
      <c r="A814">
        <v>22225</v>
      </c>
      <c r="B814">
        <v>2</v>
      </c>
      <c r="C814">
        <v>59</v>
      </c>
      <c r="D814">
        <v>2020</v>
      </c>
    </row>
    <row r="815" spans="1:4" x14ac:dyDescent="0.25">
      <c r="A815">
        <v>16195</v>
      </c>
      <c r="B815">
        <v>1</v>
      </c>
      <c r="C815">
        <v>68</v>
      </c>
      <c r="D815">
        <v>2020</v>
      </c>
    </row>
    <row r="816" spans="1:4" x14ac:dyDescent="0.25">
      <c r="A816">
        <v>23949</v>
      </c>
      <c r="B816">
        <v>1</v>
      </c>
      <c r="C816">
        <v>70</v>
      </c>
      <c r="D816">
        <v>2020</v>
      </c>
    </row>
    <row r="817" spans="1:4" x14ac:dyDescent="0.25">
      <c r="A817">
        <v>21237</v>
      </c>
      <c r="B817">
        <v>1</v>
      </c>
      <c r="C817">
        <v>75</v>
      </c>
      <c r="D817">
        <v>2020</v>
      </c>
    </row>
    <row r="818" spans="1:4" x14ac:dyDescent="0.25">
      <c r="A818">
        <v>20192</v>
      </c>
      <c r="B818">
        <v>1</v>
      </c>
      <c r="C818">
        <v>64</v>
      </c>
      <c r="D818">
        <v>2020</v>
      </c>
    </row>
    <row r="819" spans="1:4" x14ac:dyDescent="0.25">
      <c r="A819">
        <v>2844</v>
      </c>
      <c r="B819">
        <v>1</v>
      </c>
      <c r="C819">
        <v>72</v>
      </c>
      <c r="D819">
        <v>2020</v>
      </c>
    </row>
    <row r="820" spans="1:4" x14ac:dyDescent="0.25">
      <c r="A820">
        <v>3816</v>
      </c>
      <c r="B820">
        <v>1</v>
      </c>
      <c r="C820">
        <v>69</v>
      </c>
      <c r="D820">
        <v>2020</v>
      </c>
    </row>
    <row r="821" spans="1:4" x14ac:dyDescent="0.25">
      <c r="A821">
        <v>13897</v>
      </c>
      <c r="B821">
        <v>1</v>
      </c>
      <c r="C821">
        <v>62</v>
      </c>
      <c r="D821">
        <v>2020</v>
      </c>
    </row>
    <row r="822" spans="1:4" x14ac:dyDescent="0.25">
      <c r="A822">
        <v>442</v>
      </c>
      <c r="B822">
        <v>1</v>
      </c>
      <c r="C822">
        <v>87</v>
      </c>
      <c r="D822">
        <v>2020</v>
      </c>
    </row>
    <row r="823" spans="1:4" x14ac:dyDescent="0.25">
      <c r="A823">
        <v>3395</v>
      </c>
      <c r="B823">
        <v>2</v>
      </c>
      <c r="C823">
        <v>69</v>
      </c>
      <c r="D823">
        <v>2020</v>
      </c>
    </row>
    <row r="824" spans="1:4" x14ac:dyDescent="0.25">
      <c r="A824">
        <v>13005</v>
      </c>
      <c r="B824">
        <v>1</v>
      </c>
      <c r="C824">
        <v>64</v>
      </c>
      <c r="D824">
        <v>2020</v>
      </c>
    </row>
    <row r="825" spans="1:4" x14ac:dyDescent="0.25">
      <c r="A825">
        <v>20095</v>
      </c>
      <c r="B825">
        <v>1</v>
      </c>
      <c r="C825">
        <v>66</v>
      </c>
      <c r="D825">
        <v>2020</v>
      </c>
    </row>
    <row r="826" spans="1:4" x14ac:dyDescent="0.25">
      <c r="A826">
        <v>4146</v>
      </c>
      <c r="B826">
        <v>1</v>
      </c>
      <c r="C826">
        <v>69</v>
      </c>
      <c r="D826">
        <v>2020</v>
      </c>
    </row>
    <row r="827" spans="1:4" x14ac:dyDescent="0.25">
      <c r="A827">
        <v>3190</v>
      </c>
      <c r="B827">
        <v>1</v>
      </c>
      <c r="C827">
        <v>67</v>
      </c>
      <c r="D827">
        <v>2020</v>
      </c>
    </row>
    <row r="828" spans="1:4" x14ac:dyDescent="0.25">
      <c r="A828">
        <v>7200</v>
      </c>
      <c r="B828">
        <v>1</v>
      </c>
      <c r="C828">
        <v>72</v>
      </c>
      <c r="D828">
        <v>2020</v>
      </c>
    </row>
    <row r="829" spans="1:4" x14ac:dyDescent="0.25">
      <c r="A829">
        <v>18872</v>
      </c>
      <c r="B829">
        <v>1</v>
      </c>
      <c r="C829">
        <v>61</v>
      </c>
      <c r="D829">
        <v>2020</v>
      </c>
    </row>
    <row r="830" spans="1:4" x14ac:dyDescent="0.25">
      <c r="A830">
        <v>17981</v>
      </c>
      <c r="B830">
        <v>2</v>
      </c>
      <c r="C830">
        <v>67</v>
      </c>
      <c r="D830">
        <v>2020</v>
      </c>
    </row>
    <row r="831" spans="1:4" x14ac:dyDescent="0.25">
      <c r="A831">
        <v>3514</v>
      </c>
      <c r="B831">
        <v>1</v>
      </c>
      <c r="C831">
        <v>69</v>
      </c>
      <c r="D831">
        <v>2020</v>
      </c>
    </row>
    <row r="832" spans="1:4" x14ac:dyDescent="0.25">
      <c r="A832">
        <v>2291</v>
      </c>
      <c r="B832">
        <v>1</v>
      </c>
      <c r="C832">
        <v>71</v>
      </c>
      <c r="D832">
        <v>2020</v>
      </c>
    </row>
    <row r="833" spans="1:4" x14ac:dyDescent="0.25">
      <c r="A833">
        <v>2151</v>
      </c>
      <c r="B833">
        <v>1</v>
      </c>
      <c r="C833">
        <v>76</v>
      </c>
      <c r="D833">
        <v>2020</v>
      </c>
    </row>
    <row r="834" spans="1:4" x14ac:dyDescent="0.25">
      <c r="A834">
        <v>11347</v>
      </c>
      <c r="B834">
        <v>1</v>
      </c>
      <c r="C834">
        <v>63</v>
      </c>
      <c r="D834">
        <v>2020</v>
      </c>
    </row>
    <row r="835" spans="1:4" x14ac:dyDescent="0.25">
      <c r="A835">
        <v>16268</v>
      </c>
      <c r="B835">
        <v>1</v>
      </c>
      <c r="C835">
        <v>60</v>
      </c>
      <c r="D835">
        <v>2020</v>
      </c>
    </row>
    <row r="836" spans="1:4" x14ac:dyDescent="0.25">
      <c r="A836">
        <v>22071</v>
      </c>
      <c r="B836">
        <v>1</v>
      </c>
      <c r="C836">
        <v>60</v>
      </c>
      <c r="D836">
        <v>2020</v>
      </c>
    </row>
    <row r="837" spans="1:4" x14ac:dyDescent="0.25">
      <c r="A837">
        <v>25658</v>
      </c>
      <c r="B837">
        <v>1</v>
      </c>
      <c r="C837">
        <v>67</v>
      </c>
      <c r="D837">
        <v>2020</v>
      </c>
    </row>
    <row r="838" spans="1:4" x14ac:dyDescent="0.25">
      <c r="A838">
        <v>4480</v>
      </c>
      <c r="B838">
        <v>1</v>
      </c>
      <c r="C838">
        <v>66</v>
      </c>
      <c r="D838">
        <v>2020</v>
      </c>
    </row>
    <row r="839" spans="1:4" x14ac:dyDescent="0.25">
      <c r="A839">
        <v>2305</v>
      </c>
      <c r="B839">
        <v>1</v>
      </c>
      <c r="C839">
        <v>69</v>
      </c>
      <c r="D839">
        <v>2020</v>
      </c>
    </row>
    <row r="840" spans="1:4" x14ac:dyDescent="0.25">
      <c r="A840">
        <v>13471</v>
      </c>
      <c r="B840">
        <v>1</v>
      </c>
      <c r="C840">
        <v>77</v>
      </c>
      <c r="D840">
        <v>2020</v>
      </c>
    </row>
    <row r="841" spans="1:4" x14ac:dyDescent="0.25">
      <c r="A841">
        <v>23027</v>
      </c>
      <c r="B841">
        <v>1</v>
      </c>
      <c r="C841">
        <v>65</v>
      </c>
      <c r="D841">
        <v>2020</v>
      </c>
    </row>
    <row r="842" spans="1:4" x14ac:dyDescent="0.25">
      <c r="A842">
        <v>2640</v>
      </c>
      <c r="B842">
        <v>1</v>
      </c>
      <c r="C842">
        <v>69</v>
      </c>
      <c r="D842">
        <v>2020</v>
      </c>
    </row>
    <row r="843" spans="1:4" x14ac:dyDescent="0.25">
      <c r="A843">
        <v>21245</v>
      </c>
      <c r="B843">
        <v>2</v>
      </c>
      <c r="C843">
        <v>71</v>
      </c>
      <c r="D843">
        <v>2020</v>
      </c>
    </row>
    <row r="844" spans="1:4" x14ac:dyDescent="0.25">
      <c r="A844">
        <v>16306</v>
      </c>
      <c r="B844">
        <v>1</v>
      </c>
      <c r="C844">
        <v>58</v>
      </c>
      <c r="D844">
        <v>2020</v>
      </c>
    </row>
    <row r="845" spans="1:4" x14ac:dyDescent="0.25">
      <c r="A845">
        <v>5010</v>
      </c>
      <c r="B845">
        <v>1</v>
      </c>
      <c r="C845">
        <v>64</v>
      </c>
      <c r="D845">
        <v>2020</v>
      </c>
    </row>
    <row r="846" spans="1:4" x14ac:dyDescent="0.25">
      <c r="A846">
        <v>4804</v>
      </c>
      <c r="B846">
        <v>1</v>
      </c>
      <c r="C846">
        <v>65</v>
      </c>
      <c r="D846">
        <v>2020</v>
      </c>
    </row>
    <row r="847" spans="1:4" x14ac:dyDescent="0.25">
      <c r="A847">
        <v>4499</v>
      </c>
      <c r="B847">
        <v>2</v>
      </c>
      <c r="C847">
        <v>67</v>
      </c>
      <c r="D847">
        <v>2020</v>
      </c>
    </row>
    <row r="848" spans="1:4" x14ac:dyDescent="0.25">
      <c r="A848">
        <v>24074</v>
      </c>
      <c r="B848">
        <v>2</v>
      </c>
      <c r="C848">
        <v>66</v>
      </c>
      <c r="D848">
        <v>2020</v>
      </c>
    </row>
    <row r="849" spans="1:4" x14ac:dyDescent="0.25">
      <c r="A849">
        <v>6904</v>
      </c>
      <c r="B849">
        <v>2</v>
      </c>
      <c r="C849">
        <v>62</v>
      </c>
      <c r="D849">
        <v>2020</v>
      </c>
    </row>
    <row r="850" spans="1:4" x14ac:dyDescent="0.25">
      <c r="A850">
        <v>5789</v>
      </c>
      <c r="B850">
        <v>2</v>
      </c>
      <c r="C850">
        <v>61</v>
      </c>
      <c r="D850">
        <v>2020</v>
      </c>
    </row>
    <row r="851" spans="1:4" x14ac:dyDescent="0.25">
      <c r="A851">
        <v>1775</v>
      </c>
      <c r="B851">
        <v>2</v>
      </c>
      <c r="C851">
        <v>76</v>
      </c>
      <c r="D851">
        <v>2020</v>
      </c>
    </row>
    <row r="852" spans="1:4" x14ac:dyDescent="0.25">
      <c r="A852">
        <v>14184</v>
      </c>
      <c r="B852">
        <v>2</v>
      </c>
      <c r="C852">
        <v>62</v>
      </c>
      <c r="D852">
        <v>2020</v>
      </c>
    </row>
    <row r="853" spans="1:4" x14ac:dyDescent="0.25">
      <c r="A853">
        <v>4073</v>
      </c>
      <c r="B853">
        <v>1</v>
      </c>
      <c r="C853">
        <v>67</v>
      </c>
      <c r="D853">
        <v>2020</v>
      </c>
    </row>
    <row r="854" spans="1:4" x14ac:dyDescent="0.25">
      <c r="A854">
        <v>3</v>
      </c>
      <c r="B854">
        <v>2</v>
      </c>
      <c r="C854">
        <v>89</v>
      </c>
      <c r="D854">
        <v>2020</v>
      </c>
    </row>
    <row r="855" spans="1:4" x14ac:dyDescent="0.25">
      <c r="A855">
        <v>6459</v>
      </c>
      <c r="B855">
        <v>1</v>
      </c>
      <c r="C855">
        <v>67</v>
      </c>
      <c r="D855">
        <v>2020</v>
      </c>
    </row>
    <row r="856" spans="1:4" x14ac:dyDescent="0.25">
      <c r="A856">
        <v>4960</v>
      </c>
      <c r="B856">
        <v>2</v>
      </c>
      <c r="C856">
        <v>66</v>
      </c>
      <c r="D856">
        <v>2020</v>
      </c>
    </row>
    <row r="857" spans="1:4" x14ac:dyDescent="0.25">
      <c r="A857">
        <v>1090</v>
      </c>
      <c r="B857">
        <v>2</v>
      </c>
      <c r="C857">
        <v>77</v>
      </c>
      <c r="D857">
        <v>2020</v>
      </c>
    </row>
    <row r="858" spans="1:4" x14ac:dyDescent="0.25">
      <c r="A858">
        <v>388</v>
      </c>
      <c r="B858">
        <v>1</v>
      </c>
      <c r="C858">
        <v>86</v>
      </c>
      <c r="D858">
        <v>2020</v>
      </c>
    </row>
    <row r="859" spans="1:4" x14ac:dyDescent="0.25">
      <c r="A859">
        <v>760</v>
      </c>
      <c r="B859">
        <v>2</v>
      </c>
      <c r="C859">
        <v>81</v>
      </c>
      <c r="D859">
        <v>2020</v>
      </c>
    </row>
    <row r="860" spans="1:4" x14ac:dyDescent="0.25">
      <c r="A860">
        <v>1260</v>
      </c>
      <c r="B860">
        <v>2</v>
      </c>
      <c r="C860">
        <v>70</v>
      </c>
      <c r="D860">
        <v>2020</v>
      </c>
    </row>
    <row r="861" spans="1:4" x14ac:dyDescent="0.25">
      <c r="A861">
        <v>9911</v>
      </c>
      <c r="B861">
        <v>2</v>
      </c>
      <c r="C861">
        <v>74</v>
      </c>
      <c r="D861">
        <v>2020</v>
      </c>
    </row>
    <row r="862" spans="1:4" x14ac:dyDescent="0.25">
      <c r="A862">
        <v>7994</v>
      </c>
      <c r="B862">
        <v>2</v>
      </c>
      <c r="C862">
        <v>68</v>
      </c>
      <c r="D862">
        <v>2020</v>
      </c>
    </row>
    <row r="863" spans="1:4" x14ac:dyDescent="0.25">
      <c r="A863">
        <v>256</v>
      </c>
      <c r="B863">
        <v>2</v>
      </c>
      <c r="C863">
        <v>83</v>
      </c>
      <c r="D863">
        <v>2020</v>
      </c>
    </row>
    <row r="864" spans="1:4" x14ac:dyDescent="0.25">
      <c r="A864">
        <v>16390</v>
      </c>
      <c r="B864">
        <v>1</v>
      </c>
      <c r="C864">
        <v>59</v>
      </c>
      <c r="D864">
        <v>2020</v>
      </c>
    </row>
    <row r="865" spans="1:4" x14ac:dyDescent="0.25">
      <c r="A865">
        <v>4812</v>
      </c>
      <c r="B865">
        <v>1</v>
      </c>
      <c r="C865">
        <v>72</v>
      </c>
      <c r="D865">
        <v>2020</v>
      </c>
    </row>
    <row r="866" spans="1:4" x14ac:dyDescent="0.25">
      <c r="A866">
        <v>11304</v>
      </c>
      <c r="B866">
        <v>1</v>
      </c>
      <c r="C866">
        <v>71</v>
      </c>
      <c r="D866">
        <v>2020</v>
      </c>
    </row>
    <row r="867" spans="1:4" x14ac:dyDescent="0.25">
      <c r="A867">
        <v>19429</v>
      </c>
      <c r="B867">
        <v>1</v>
      </c>
      <c r="C867">
        <v>60</v>
      </c>
      <c r="D867">
        <v>2020</v>
      </c>
    </row>
    <row r="868" spans="1:4" x14ac:dyDescent="0.25">
      <c r="A868">
        <v>620</v>
      </c>
      <c r="B868">
        <v>2</v>
      </c>
      <c r="C868">
        <v>77</v>
      </c>
      <c r="D868">
        <v>2020</v>
      </c>
    </row>
    <row r="869" spans="1:4" x14ac:dyDescent="0.25">
      <c r="A869">
        <v>6912</v>
      </c>
      <c r="B869">
        <v>2</v>
      </c>
      <c r="C869">
        <v>67</v>
      </c>
      <c r="D869">
        <v>2020</v>
      </c>
    </row>
    <row r="870" spans="1:4" x14ac:dyDescent="0.25">
      <c r="A870">
        <v>2437</v>
      </c>
      <c r="B870">
        <v>2</v>
      </c>
      <c r="C870">
        <v>64</v>
      </c>
      <c r="D870">
        <v>2020</v>
      </c>
    </row>
    <row r="871" spans="1:4" x14ac:dyDescent="0.25">
      <c r="A871">
        <v>922</v>
      </c>
      <c r="B871">
        <v>2</v>
      </c>
      <c r="C871">
        <v>80</v>
      </c>
      <c r="D871">
        <v>2020</v>
      </c>
    </row>
    <row r="872" spans="1:4" x14ac:dyDescent="0.25">
      <c r="A872">
        <v>11320</v>
      </c>
      <c r="B872">
        <v>2</v>
      </c>
      <c r="C872">
        <v>63</v>
      </c>
      <c r="D872">
        <v>2020</v>
      </c>
    </row>
    <row r="873" spans="1:4" x14ac:dyDescent="0.25">
      <c r="A873">
        <v>20052</v>
      </c>
      <c r="B873">
        <v>1</v>
      </c>
      <c r="C873">
        <v>65</v>
      </c>
      <c r="D873">
        <v>2020</v>
      </c>
    </row>
    <row r="874" spans="1:4" x14ac:dyDescent="0.25">
      <c r="A874">
        <v>299</v>
      </c>
      <c r="B874">
        <v>1</v>
      </c>
      <c r="C874">
        <v>93</v>
      </c>
      <c r="D874">
        <v>2020</v>
      </c>
    </row>
    <row r="875" spans="1:4" x14ac:dyDescent="0.25">
      <c r="A875">
        <v>6920</v>
      </c>
      <c r="B875">
        <v>2</v>
      </c>
      <c r="C875">
        <v>63</v>
      </c>
      <c r="D875">
        <v>2020</v>
      </c>
    </row>
    <row r="876" spans="1:4" x14ac:dyDescent="0.25">
      <c r="A876">
        <v>13420</v>
      </c>
      <c r="B876">
        <v>2</v>
      </c>
      <c r="C876">
        <v>71</v>
      </c>
      <c r="D876">
        <v>2020</v>
      </c>
    </row>
    <row r="877" spans="1:4" x14ac:dyDescent="0.25">
      <c r="A877">
        <v>11894</v>
      </c>
      <c r="B877">
        <v>2</v>
      </c>
      <c r="C877">
        <v>66</v>
      </c>
      <c r="D877">
        <v>2020</v>
      </c>
    </row>
    <row r="878" spans="1:4" x14ac:dyDescent="0.25">
      <c r="A878">
        <v>6467</v>
      </c>
      <c r="B878">
        <v>1</v>
      </c>
      <c r="C878">
        <v>67</v>
      </c>
      <c r="D878">
        <v>2020</v>
      </c>
    </row>
    <row r="879" spans="1:4" x14ac:dyDescent="0.25">
      <c r="A879">
        <v>20230</v>
      </c>
      <c r="B879">
        <v>1</v>
      </c>
      <c r="C879">
        <v>64</v>
      </c>
      <c r="D879">
        <v>2020</v>
      </c>
    </row>
    <row r="880" spans="1:4" x14ac:dyDescent="0.25">
      <c r="A880">
        <v>8834</v>
      </c>
      <c r="B880">
        <v>1</v>
      </c>
      <c r="C880">
        <v>65</v>
      </c>
      <c r="D880">
        <v>2020</v>
      </c>
    </row>
    <row r="881" spans="1:4" x14ac:dyDescent="0.25">
      <c r="A881">
        <v>7250</v>
      </c>
      <c r="B881">
        <v>1</v>
      </c>
      <c r="C881">
        <v>65</v>
      </c>
      <c r="D881">
        <v>2020</v>
      </c>
    </row>
    <row r="882" spans="1:4" x14ac:dyDescent="0.25">
      <c r="A882">
        <v>13919</v>
      </c>
      <c r="B882">
        <v>1</v>
      </c>
      <c r="C882">
        <v>65</v>
      </c>
      <c r="D882">
        <v>2020</v>
      </c>
    </row>
    <row r="883" spans="1:4" x14ac:dyDescent="0.25">
      <c r="A883">
        <v>6475</v>
      </c>
      <c r="B883">
        <v>1</v>
      </c>
      <c r="C883">
        <v>73</v>
      </c>
      <c r="D883">
        <v>2020</v>
      </c>
    </row>
    <row r="884" spans="1:4" x14ac:dyDescent="0.25">
      <c r="A884">
        <v>7269</v>
      </c>
      <c r="B884">
        <v>1</v>
      </c>
      <c r="C884">
        <v>66</v>
      </c>
      <c r="D884">
        <v>2020</v>
      </c>
    </row>
    <row r="885" spans="1:4" x14ac:dyDescent="0.25">
      <c r="A885">
        <v>1902</v>
      </c>
      <c r="B885">
        <v>2</v>
      </c>
      <c r="C885">
        <v>65</v>
      </c>
      <c r="D885">
        <v>2020</v>
      </c>
    </row>
    <row r="886" spans="1:4" x14ac:dyDescent="0.25">
      <c r="A886">
        <v>1015</v>
      </c>
      <c r="B886">
        <v>2</v>
      </c>
      <c r="C886">
        <v>77</v>
      </c>
      <c r="D886">
        <v>2020</v>
      </c>
    </row>
    <row r="887" spans="1:4" x14ac:dyDescent="0.25">
      <c r="A887">
        <v>736</v>
      </c>
      <c r="B887">
        <v>2</v>
      </c>
      <c r="C887">
        <v>80</v>
      </c>
      <c r="D887">
        <v>2020</v>
      </c>
    </row>
    <row r="888" spans="1:4" x14ac:dyDescent="0.25">
      <c r="A888">
        <v>1392</v>
      </c>
      <c r="B888">
        <v>2</v>
      </c>
      <c r="C888">
        <v>70</v>
      </c>
      <c r="D888">
        <v>2020</v>
      </c>
    </row>
    <row r="889" spans="1:4" x14ac:dyDescent="0.25">
      <c r="A889">
        <v>22616</v>
      </c>
      <c r="B889">
        <v>2</v>
      </c>
      <c r="C889">
        <v>59</v>
      </c>
      <c r="D889">
        <v>2020</v>
      </c>
    </row>
    <row r="890" spans="1:4" x14ac:dyDescent="0.25">
      <c r="A890">
        <v>2518</v>
      </c>
      <c r="B890">
        <v>2</v>
      </c>
      <c r="C890">
        <v>63</v>
      </c>
      <c r="D890">
        <v>2020</v>
      </c>
    </row>
    <row r="891" spans="1:4" x14ac:dyDescent="0.25">
      <c r="A891">
        <v>18929</v>
      </c>
      <c r="B891">
        <v>1</v>
      </c>
      <c r="C891">
        <v>63</v>
      </c>
      <c r="D891">
        <v>2020</v>
      </c>
    </row>
    <row r="892" spans="1:4" x14ac:dyDescent="0.25">
      <c r="A892">
        <v>3549</v>
      </c>
      <c r="B892">
        <v>1</v>
      </c>
      <c r="C892">
        <v>71</v>
      </c>
      <c r="D892">
        <v>2020</v>
      </c>
    </row>
    <row r="893" spans="1:4" x14ac:dyDescent="0.25">
      <c r="A893">
        <v>16535</v>
      </c>
      <c r="B893">
        <v>1</v>
      </c>
      <c r="C893">
        <v>71</v>
      </c>
      <c r="D893">
        <v>2020</v>
      </c>
    </row>
    <row r="894" spans="1:4" x14ac:dyDescent="0.25">
      <c r="A894">
        <v>7277</v>
      </c>
      <c r="B894">
        <v>1</v>
      </c>
      <c r="C894">
        <v>63</v>
      </c>
      <c r="D894">
        <v>2020</v>
      </c>
    </row>
    <row r="895" spans="1:4" x14ac:dyDescent="0.25">
      <c r="A895">
        <v>3263</v>
      </c>
      <c r="B895">
        <v>1</v>
      </c>
      <c r="C895">
        <v>76</v>
      </c>
      <c r="D895">
        <v>2020</v>
      </c>
    </row>
    <row r="896" spans="1:4" x14ac:dyDescent="0.25">
      <c r="A896">
        <v>19259</v>
      </c>
      <c r="B896">
        <v>2</v>
      </c>
      <c r="C896">
        <v>59</v>
      </c>
      <c r="D896">
        <v>2020</v>
      </c>
    </row>
    <row r="897" spans="1:4" x14ac:dyDescent="0.25">
      <c r="A897">
        <v>7285</v>
      </c>
      <c r="B897">
        <v>1</v>
      </c>
      <c r="C897">
        <v>64</v>
      </c>
      <c r="D897">
        <v>2020</v>
      </c>
    </row>
    <row r="898" spans="1:4" x14ac:dyDescent="0.25">
      <c r="A898">
        <v>16586</v>
      </c>
      <c r="B898">
        <v>1</v>
      </c>
      <c r="C898">
        <v>61</v>
      </c>
      <c r="D898">
        <v>2020</v>
      </c>
    </row>
    <row r="899" spans="1:4" x14ac:dyDescent="0.25">
      <c r="A899">
        <v>9024</v>
      </c>
      <c r="B899">
        <v>1</v>
      </c>
      <c r="C899">
        <v>66</v>
      </c>
      <c r="D899">
        <v>2020</v>
      </c>
    </row>
    <row r="900" spans="1:4" x14ac:dyDescent="0.25">
      <c r="A900">
        <v>11681</v>
      </c>
      <c r="B900">
        <v>1</v>
      </c>
      <c r="C900">
        <v>67</v>
      </c>
      <c r="D900">
        <v>2020</v>
      </c>
    </row>
    <row r="901" spans="1:4" x14ac:dyDescent="0.25">
      <c r="A901">
        <v>4669</v>
      </c>
      <c r="B901">
        <v>1</v>
      </c>
      <c r="C901">
        <v>70</v>
      </c>
      <c r="D901">
        <v>2020</v>
      </c>
    </row>
    <row r="902" spans="1:4" x14ac:dyDescent="0.25">
      <c r="A902">
        <v>14923</v>
      </c>
      <c r="B902">
        <v>1</v>
      </c>
      <c r="C902">
        <v>66</v>
      </c>
      <c r="D902">
        <v>2020</v>
      </c>
    </row>
    <row r="903" spans="1:4" x14ac:dyDescent="0.25">
      <c r="A903">
        <v>23183</v>
      </c>
      <c r="B903">
        <v>1</v>
      </c>
      <c r="C903">
        <v>60</v>
      </c>
      <c r="D903">
        <v>2020</v>
      </c>
    </row>
    <row r="904" spans="1:4" x14ac:dyDescent="0.25">
      <c r="A904">
        <v>4090</v>
      </c>
      <c r="B904">
        <v>1</v>
      </c>
      <c r="C904">
        <v>66</v>
      </c>
      <c r="D904">
        <v>2020</v>
      </c>
    </row>
    <row r="905" spans="1:4" x14ac:dyDescent="0.25">
      <c r="A905">
        <v>9091</v>
      </c>
      <c r="B905">
        <v>1</v>
      </c>
      <c r="C905">
        <v>66</v>
      </c>
      <c r="D905">
        <v>2020</v>
      </c>
    </row>
    <row r="906" spans="1:4" x14ac:dyDescent="0.25">
      <c r="A906">
        <v>24260</v>
      </c>
      <c r="B906">
        <v>1</v>
      </c>
      <c r="C906">
        <v>75</v>
      </c>
      <c r="D906">
        <v>2020</v>
      </c>
    </row>
    <row r="907" spans="1:4" x14ac:dyDescent="0.25">
      <c r="A907">
        <v>4219</v>
      </c>
      <c r="B907">
        <v>1</v>
      </c>
      <c r="C907">
        <v>77</v>
      </c>
      <c r="D907">
        <v>2020</v>
      </c>
    </row>
    <row r="908" spans="1:4" x14ac:dyDescent="0.25">
      <c r="A908">
        <v>16632</v>
      </c>
      <c r="B908">
        <v>1</v>
      </c>
      <c r="C908">
        <v>61</v>
      </c>
      <c r="D908">
        <v>2020</v>
      </c>
    </row>
    <row r="909" spans="1:4" x14ac:dyDescent="0.25">
      <c r="A909">
        <v>8877</v>
      </c>
      <c r="B909">
        <v>1</v>
      </c>
      <c r="C909">
        <v>64</v>
      </c>
      <c r="D909">
        <v>2020</v>
      </c>
    </row>
    <row r="910" spans="1:4" x14ac:dyDescent="0.25">
      <c r="A910">
        <v>14516</v>
      </c>
      <c r="B910">
        <v>1</v>
      </c>
      <c r="C910">
        <v>67</v>
      </c>
      <c r="D910">
        <v>2020</v>
      </c>
    </row>
    <row r="911" spans="1:4" x14ac:dyDescent="0.25">
      <c r="A911">
        <v>28754</v>
      </c>
      <c r="B911">
        <v>1</v>
      </c>
      <c r="C911">
        <v>71</v>
      </c>
      <c r="D911">
        <v>2020</v>
      </c>
    </row>
    <row r="912" spans="1:4" x14ac:dyDescent="0.25">
      <c r="A912">
        <v>8036</v>
      </c>
      <c r="B912">
        <v>1</v>
      </c>
      <c r="C912">
        <v>66</v>
      </c>
      <c r="D912">
        <v>2020</v>
      </c>
    </row>
    <row r="913" spans="1:4" x14ac:dyDescent="0.25">
      <c r="A913">
        <v>10715</v>
      </c>
      <c r="B913">
        <v>1</v>
      </c>
      <c r="C913">
        <v>64</v>
      </c>
      <c r="D913">
        <v>2020</v>
      </c>
    </row>
    <row r="914" spans="1:4" x14ac:dyDescent="0.25">
      <c r="A914">
        <v>2313</v>
      </c>
      <c r="B914">
        <v>1</v>
      </c>
      <c r="C914">
        <v>69</v>
      </c>
      <c r="D914">
        <v>2020</v>
      </c>
    </row>
    <row r="915" spans="1:4" x14ac:dyDescent="0.25">
      <c r="A915">
        <v>24309</v>
      </c>
      <c r="B915">
        <v>1</v>
      </c>
      <c r="C915">
        <v>68</v>
      </c>
      <c r="D915">
        <v>2020</v>
      </c>
    </row>
    <row r="916" spans="1:4" x14ac:dyDescent="0.25">
      <c r="A916">
        <v>3891</v>
      </c>
      <c r="B916">
        <v>1</v>
      </c>
      <c r="C916">
        <v>68</v>
      </c>
      <c r="D916">
        <v>2020</v>
      </c>
    </row>
    <row r="917" spans="1:4" x14ac:dyDescent="0.25">
      <c r="A917">
        <v>426</v>
      </c>
      <c r="B917">
        <v>1</v>
      </c>
      <c r="C917">
        <v>87</v>
      </c>
      <c r="D917">
        <v>2020</v>
      </c>
    </row>
    <row r="918" spans="1:4" x14ac:dyDescent="0.25">
      <c r="A918">
        <v>16667</v>
      </c>
      <c r="B918">
        <v>1</v>
      </c>
      <c r="C918">
        <v>64</v>
      </c>
      <c r="D918">
        <v>2020</v>
      </c>
    </row>
    <row r="919" spans="1:4" x14ac:dyDescent="0.25">
      <c r="A919">
        <v>272</v>
      </c>
      <c r="B919">
        <v>2</v>
      </c>
      <c r="C919">
        <v>80</v>
      </c>
      <c r="D919">
        <v>2020</v>
      </c>
    </row>
    <row r="920" spans="1:4" x14ac:dyDescent="0.25">
      <c r="A920">
        <v>22390</v>
      </c>
      <c r="B920">
        <v>2</v>
      </c>
      <c r="C920">
        <v>63</v>
      </c>
      <c r="D920">
        <v>2020</v>
      </c>
    </row>
    <row r="921" spans="1:4" x14ac:dyDescent="0.25">
      <c r="A921">
        <v>6491</v>
      </c>
      <c r="B921">
        <v>1</v>
      </c>
      <c r="C921">
        <v>71</v>
      </c>
      <c r="D921">
        <v>2020</v>
      </c>
    </row>
    <row r="922" spans="1:4" x14ac:dyDescent="0.25">
      <c r="A922">
        <v>8362</v>
      </c>
      <c r="B922">
        <v>1</v>
      </c>
      <c r="C922">
        <v>70</v>
      </c>
      <c r="D922">
        <v>2020</v>
      </c>
    </row>
    <row r="923" spans="1:4" x14ac:dyDescent="0.25">
      <c r="A923">
        <v>353</v>
      </c>
      <c r="B923">
        <v>1</v>
      </c>
      <c r="C923">
        <v>90</v>
      </c>
      <c r="D923">
        <v>2020</v>
      </c>
    </row>
    <row r="924" spans="1:4" x14ac:dyDescent="0.25">
      <c r="A924">
        <v>26271</v>
      </c>
      <c r="B924">
        <v>1</v>
      </c>
      <c r="C924">
        <v>74</v>
      </c>
      <c r="D924">
        <v>2020</v>
      </c>
    </row>
    <row r="925" spans="1:4" x14ac:dyDescent="0.25">
      <c r="A925">
        <v>25755</v>
      </c>
      <c r="B925">
        <v>1</v>
      </c>
      <c r="C925">
        <v>71</v>
      </c>
      <c r="D925">
        <v>2020</v>
      </c>
    </row>
    <row r="926" spans="1:4" x14ac:dyDescent="0.25">
      <c r="A926">
        <v>14931</v>
      </c>
      <c r="B926">
        <v>1</v>
      </c>
      <c r="C926">
        <v>64</v>
      </c>
      <c r="D926">
        <v>2020</v>
      </c>
    </row>
    <row r="927" spans="1:4" x14ac:dyDescent="0.25">
      <c r="A927">
        <v>8290</v>
      </c>
      <c r="B927">
        <v>1</v>
      </c>
      <c r="C927">
        <v>67</v>
      </c>
      <c r="D927">
        <v>2020</v>
      </c>
    </row>
    <row r="928" spans="1:4" x14ac:dyDescent="0.25">
      <c r="A928">
        <v>25771</v>
      </c>
      <c r="B928">
        <v>1</v>
      </c>
      <c r="C928">
        <v>64</v>
      </c>
      <c r="D928">
        <v>2020</v>
      </c>
    </row>
    <row r="929" spans="1:4" x14ac:dyDescent="0.25">
      <c r="A929">
        <v>10960</v>
      </c>
      <c r="B929">
        <v>1</v>
      </c>
      <c r="C929">
        <v>65</v>
      </c>
      <c r="D929">
        <v>2020</v>
      </c>
    </row>
    <row r="930" spans="1:4" x14ac:dyDescent="0.25">
      <c r="A930">
        <v>1430</v>
      </c>
      <c r="B930">
        <v>1</v>
      </c>
      <c r="C930">
        <v>77</v>
      </c>
      <c r="D930">
        <v>2020</v>
      </c>
    </row>
    <row r="931" spans="1:4" x14ac:dyDescent="0.25">
      <c r="A931">
        <v>18945</v>
      </c>
      <c r="B931">
        <v>1</v>
      </c>
      <c r="C931">
        <v>64</v>
      </c>
      <c r="D931">
        <v>2020</v>
      </c>
    </row>
    <row r="932" spans="1:4" x14ac:dyDescent="0.25">
      <c r="A932">
        <v>10979</v>
      </c>
      <c r="B932">
        <v>1</v>
      </c>
      <c r="C932">
        <v>64</v>
      </c>
      <c r="D932">
        <v>2020</v>
      </c>
    </row>
    <row r="933" spans="1:4" x14ac:dyDescent="0.25">
      <c r="A933">
        <v>21270</v>
      </c>
      <c r="B933">
        <v>1</v>
      </c>
      <c r="C933">
        <v>76</v>
      </c>
      <c r="D933">
        <v>2020</v>
      </c>
    </row>
    <row r="934" spans="1:4" x14ac:dyDescent="0.25">
      <c r="A934">
        <v>310</v>
      </c>
      <c r="B934">
        <v>1</v>
      </c>
      <c r="C934">
        <v>92</v>
      </c>
      <c r="D934">
        <v>2020</v>
      </c>
    </row>
    <row r="935" spans="1:4" x14ac:dyDescent="0.25">
      <c r="A935">
        <v>16772</v>
      </c>
      <c r="B935">
        <v>1</v>
      </c>
      <c r="C935">
        <v>60</v>
      </c>
      <c r="D935">
        <v>2020</v>
      </c>
    </row>
    <row r="936" spans="1:4" x14ac:dyDescent="0.25">
      <c r="A936">
        <v>20117</v>
      </c>
      <c r="B936">
        <v>1</v>
      </c>
      <c r="C936">
        <v>80</v>
      </c>
      <c r="D936">
        <v>2020</v>
      </c>
    </row>
    <row r="937" spans="1:4" x14ac:dyDescent="0.25">
      <c r="A937">
        <v>3201</v>
      </c>
      <c r="B937">
        <v>1</v>
      </c>
      <c r="C937">
        <v>65</v>
      </c>
      <c r="D937">
        <v>2020</v>
      </c>
    </row>
    <row r="938" spans="1:4" x14ac:dyDescent="0.25">
      <c r="A938">
        <v>3573</v>
      </c>
      <c r="B938">
        <v>1</v>
      </c>
      <c r="C938">
        <v>66</v>
      </c>
      <c r="D938">
        <v>2020</v>
      </c>
    </row>
    <row r="939" spans="1:4" x14ac:dyDescent="0.25">
      <c r="A939">
        <v>4529</v>
      </c>
      <c r="B939">
        <v>1</v>
      </c>
      <c r="C939">
        <v>68</v>
      </c>
      <c r="D939">
        <v>2020</v>
      </c>
    </row>
    <row r="940" spans="1:4" x14ac:dyDescent="0.25">
      <c r="A940">
        <v>2321</v>
      </c>
      <c r="B940">
        <v>1</v>
      </c>
      <c r="C940">
        <v>69</v>
      </c>
      <c r="D940">
        <v>2020</v>
      </c>
    </row>
    <row r="941" spans="1:4" x14ac:dyDescent="0.25">
      <c r="A941">
        <v>868</v>
      </c>
      <c r="B941">
        <v>1</v>
      </c>
      <c r="C941">
        <v>77</v>
      </c>
      <c r="D941">
        <v>2020</v>
      </c>
    </row>
    <row r="942" spans="1:4" x14ac:dyDescent="0.25">
      <c r="A942">
        <v>213</v>
      </c>
      <c r="B942">
        <v>1</v>
      </c>
      <c r="C942">
        <v>87</v>
      </c>
      <c r="D942">
        <v>2020</v>
      </c>
    </row>
    <row r="943" spans="1:4" x14ac:dyDescent="0.25">
      <c r="A943">
        <v>3581</v>
      </c>
      <c r="B943">
        <v>1</v>
      </c>
      <c r="C943">
        <v>67</v>
      </c>
      <c r="D943">
        <v>2020</v>
      </c>
    </row>
    <row r="944" spans="1:4" x14ac:dyDescent="0.25">
      <c r="A944">
        <v>2836</v>
      </c>
      <c r="B944">
        <v>1</v>
      </c>
      <c r="C944">
        <v>68</v>
      </c>
      <c r="D944">
        <v>2020</v>
      </c>
    </row>
    <row r="945" spans="1:4" x14ac:dyDescent="0.25">
      <c r="A945">
        <v>1350</v>
      </c>
      <c r="B945">
        <v>1</v>
      </c>
      <c r="C945">
        <v>73</v>
      </c>
      <c r="D945">
        <v>2020</v>
      </c>
    </row>
    <row r="946" spans="1:4" x14ac:dyDescent="0.25">
      <c r="A946">
        <v>14958</v>
      </c>
      <c r="B946">
        <v>1</v>
      </c>
      <c r="C946">
        <v>70</v>
      </c>
      <c r="D946">
        <v>2020</v>
      </c>
    </row>
    <row r="947" spans="1:4" x14ac:dyDescent="0.25">
      <c r="A947">
        <v>23191</v>
      </c>
      <c r="B947">
        <v>1</v>
      </c>
      <c r="C947">
        <v>60</v>
      </c>
      <c r="D947">
        <v>2020</v>
      </c>
    </row>
    <row r="948" spans="1:4" x14ac:dyDescent="0.25">
      <c r="A948">
        <v>14702</v>
      </c>
      <c r="B948">
        <v>1</v>
      </c>
      <c r="C948">
        <v>65</v>
      </c>
      <c r="D948">
        <v>2020</v>
      </c>
    </row>
    <row r="949" spans="1:4" x14ac:dyDescent="0.25">
      <c r="A949">
        <v>3590</v>
      </c>
      <c r="B949">
        <v>1</v>
      </c>
      <c r="C949">
        <v>68</v>
      </c>
      <c r="D949">
        <v>2020</v>
      </c>
    </row>
    <row r="950" spans="1:4" x14ac:dyDescent="0.25">
      <c r="A950">
        <v>29866</v>
      </c>
      <c r="B950">
        <v>1</v>
      </c>
      <c r="C950">
        <v>68</v>
      </c>
      <c r="D950">
        <v>2020</v>
      </c>
    </row>
    <row r="951" spans="1:4" x14ac:dyDescent="0.25">
      <c r="A951">
        <v>4332</v>
      </c>
      <c r="B951">
        <v>2</v>
      </c>
      <c r="C951">
        <v>74</v>
      </c>
      <c r="D951">
        <v>2020</v>
      </c>
    </row>
    <row r="952" spans="1:4" x14ac:dyDescent="0.25">
      <c r="A952">
        <v>11126</v>
      </c>
      <c r="B952">
        <v>1</v>
      </c>
      <c r="C952">
        <v>72</v>
      </c>
      <c r="D952">
        <v>2020</v>
      </c>
    </row>
    <row r="953" spans="1:4" x14ac:dyDescent="0.25">
      <c r="A953">
        <v>2682</v>
      </c>
      <c r="B953">
        <v>1</v>
      </c>
      <c r="C953">
        <v>69</v>
      </c>
      <c r="D953">
        <v>2020</v>
      </c>
    </row>
    <row r="954" spans="1:4" x14ac:dyDescent="0.25">
      <c r="A954">
        <v>24473</v>
      </c>
      <c r="B954">
        <v>2</v>
      </c>
      <c r="C954">
        <v>75</v>
      </c>
      <c r="D954">
        <v>2020</v>
      </c>
    </row>
    <row r="955" spans="1:4" x14ac:dyDescent="0.25">
      <c r="A955">
        <v>8893</v>
      </c>
      <c r="B955">
        <v>1</v>
      </c>
      <c r="C955">
        <v>66</v>
      </c>
      <c r="D955">
        <v>2020</v>
      </c>
    </row>
    <row r="956" spans="1:4" x14ac:dyDescent="0.25">
      <c r="A956">
        <v>744</v>
      </c>
      <c r="B956">
        <v>2</v>
      </c>
      <c r="C956">
        <v>76</v>
      </c>
      <c r="D956">
        <v>2020</v>
      </c>
    </row>
    <row r="957" spans="1:4" x14ac:dyDescent="0.25">
      <c r="A957">
        <v>2488</v>
      </c>
      <c r="B957">
        <v>2</v>
      </c>
      <c r="C957">
        <v>66</v>
      </c>
      <c r="D957">
        <v>2020</v>
      </c>
    </row>
    <row r="958" spans="1:4" x14ac:dyDescent="0.25">
      <c r="A958">
        <v>21946</v>
      </c>
      <c r="B958">
        <v>2</v>
      </c>
      <c r="C958">
        <v>65</v>
      </c>
      <c r="D958">
        <v>2020</v>
      </c>
    </row>
    <row r="959" spans="1:4" x14ac:dyDescent="0.25">
      <c r="A959">
        <v>10090</v>
      </c>
      <c r="B959">
        <v>2</v>
      </c>
      <c r="C959">
        <v>58</v>
      </c>
      <c r="D959">
        <v>2020</v>
      </c>
    </row>
    <row r="960" spans="1:4" x14ac:dyDescent="0.25">
      <c r="A960">
        <v>11738</v>
      </c>
      <c r="B960">
        <v>1</v>
      </c>
      <c r="C960">
        <v>64</v>
      </c>
      <c r="D960">
        <v>2020</v>
      </c>
    </row>
    <row r="961" spans="1:4" x14ac:dyDescent="0.25">
      <c r="A961">
        <v>2330</v>
      </c>
      <c r="B961">
        <v>1</v>
      </c>
      <c r="C961">
        <v>68</v>
      </c>
      <c r="D961">
        <v>2020</v>
      </c>
    </row>
    <row r="962" spans="1:4" x14ac:dyDescent="0.25">
      <c r="A962">
        <v>3956</v>
      </c>
      <c r="B962">
        <v>1</v>
      </c>
      <c r="C962">
        <v>70</v>
      </c>
      <c r="D962">
        <v>2020</v>
      </c>
    </row>
    <row r="963" spans="1:4" x14ac:dyDescent="0.25">
      <c r="A963">
        <v>1554</v>
      </c>
      <c r="B963">
        <v>2</v>
      </c>
      <c r="C963">
        <v>66</v>
      </c>
      <c r="D963">
        <v>2020</v>
      </c>
    </row>
    <row r="964" spans="1:4" x14ac:dyDescent="0.25">
      <c r="A964">
        <v>12025</v>
      </c>
      <c r="B964">
        <v>2</v>
      </c>
      <c r="C964">
        <v>64</v>
      </c>
      <c r="D964">
        <v>2020</v>
      </c>
    </row>
    <row r="965" spans="1:4" x14ac:dyDescent="0.25">
      <c r="A965">
        <v>2577</v>
      </c>
      <c r="B965">
        <v>2</v>
      </c>
      <c r="C965">
        <v>65</v>
      </c>
      <c r="D965">
        <v>2020</v>
      </c>
    </row>
    <row r="966" spans="1:4" x14ac:dyDescent="0.25">
      <c r="A966">
        <v>9296</v>
      </c>
      <c r="B966">
        <v>2</v>
      </c>
      <c r="C966">
        <v>77</v>
      </c>
      <c r="D966">
        <v>2020</v>
      </c>
    </row>
    <row r="967" spans="1:4" x14ac:dyDescent="0.25">
      <c r="A967">
        <v>7315</v>
      </c>
      <c r="B967">
        <v>1</v>
      </c>
      <c r="C967">
        <v>63</v>
      </c>
      <c r="D967">
        <v>2020</v>
      </c>
    </row>
    <row r="968" spans="1:4" x14ac:dyDescent="0.25">
      <c r="A968">
        <v>14230</v>
      </c>
      <c r="B968">
        <v>1</v>
      </c>
      <c r="C968">
        <v>64</v>
      </c>
      <c r="D968">
        <v>2020</v>
      </c>
    </row>
    <row r="969" spans="1:4" x14ac:dyDescent="0.25">
      <c r="A969">
        <v>7323</v>
      </c>
      <c r="B969">
        <v>1</v>
      </c>
      <c r="C969">
        <v>67</v>
      </c>
      <c r="D969">
        <v>2020</v>
      </c>
    </row>
    <row r="970" spans="1:4" x14ac:dyDescent="0.25">
      <c r="A970">
        <v>20125</v>
      </c>
      <c r="B970">
        <v>1</v>
      </c>
      <c r="C970">
        <v>65</v>
      </c>
      <c r="D970">
        <v>2020</v>
      </c>
    </row>
    <row r="971" spans="1:4" x14ac:dyDescent="0.25">
      <c r="A971">
        <v>19674</v>
      </c>
      <c r="B971">
        <v>2</v>
      </c>
      <c r="C971">
        <v>71</v>
      </c>
      <c r="D971">
        <v>2020</v>
      </c>
    </row>
    <row r="972" spans="1:4" x14ac:dyDescent="0.25">
      <c r="A972">
        <v>2496</v>
      </c>
      <c r="B972">
        <v>2</v>
      </c>
      <c r="C972">
        <v>64</v>
      </c>
      <c r="D972">
        <v>2020</v>
      </c>
    </row>
    <row r="973" spans="1:4" x14ac:dyDescent="0.25">
      <c r="A973">
        <v>14710</v>
      </c>
      <c r="B973">
        <v>2</v>
      </c>
      <c r="C973">
        <v>71</v>
      </c>
      <c r="D973">
        <v>2020</v>
      </c>
    </row>
    <row r="974" spans="1:4" x14ac:dyDescent="0.25">
      <c r="A974">
        <v>13161</v>
      </c>
      <c r="B974">
        <v>1</v>
      </c>
      <c r="C974">
        <v>64</v>
      </c>
      <c r="D974">
        <v>2020</v>
      </c>
    </row>
    <row r="975" spans="1:4" x14ac:dyDescent="0.25">
      <c r="A975">
        <v>1066</v>
      </c>
      <c r="B975">
        <v>2</v>
      </c>
      <c r="C975">
        <v>75</v>
      </c>
      <c r="D975">
        <v>2020</v>
      </c>
    </row>
    <row r="976" spans="1:4" x14ac:dyDescent="0.25">
      <c r="A976">
        <v>9792</v>
      </c>
      <c r="B976">
        <v>1</v>
      </c>
      <c r="C976">
        <v>79</v>
      </c>
      <c r="D976">
        <v>2020</v>
      </c>
    </row>
    <row r="977" spans="1:4" x14ac:dyDescent="0.25">
      <c r="A977">
        <v>18961</v>
      </c>
      <c r="B977">
        <v>2</v>
      </c>
      <c r="C977">
        <v>70</v>
      </c>
      <c r="D977">
        <v>2020</v>
      </c>
    </row>
    <row r="978" spans="1:4" x14ac:dyDescent="0.25">
      <c r="A978">
        <v>3778</v>
      </c>
      <c r="B978">
        <v>1</v>
      </c>
      <c r="C978">
        <v>72</v>
      </c>
      <c r="D978">
        <v>2020</v>
      </c>
    </row>
    <row r="979" spans="1:4" x14ac:dyDescent="0.25">
      <c r="A979">
        <v>7668</v>
      </c>
      <c r="B979">
        <v>2</v>
      </c>
      <c r="C979">
        <v>62</v>
      </c>
      <c r="D979">
        <v>2020</v>
      </c>
    </row>
    <row r="980" spans="1:4" x14ac:dyDescent="0.25">
      <c r="A980">
        <v>8907</v>
      </c>
      <c r="B980">
        <v>1</v>
      </c>
      <c r="C980">
        <v>64</v>
      </c>
      <c r="D980">
        <v>2020</v>
      </c>
    </row>
    <row r="981" spans="1:4" x14ac:dyDescent="0.25">
      <c r="A981">
        <v>4227</v>
      </c>
      <c r="B981">
        <v>2</v>
      </c>
      <c r="C981">
        <v>77</v>
      </c>
      <c r="D981">
        <v>2020</v>
      </c>
    </row>
    <row r="982" spans="1:4" x14ac:dyDescent="0.25">
      <c r="A982">
        <v>10359</v>
      </c>
      <c r="B982">
        <v>2</v>
      </c>
      <c r="C982">
        <v>63</v>
      </c>
      <c r="D982">
        <v>2020</v>
      </c>
    </row>
    <row r="983" spans="1:4" x14ac:dyDescent="0.25">
      <c r="A983">
        <v>469</v>
      </c>
      <c r="B983">
        <v>2</v>
      </c>
      <c r="C983">
        <v>78</v>
      </c>
      <c r="D983">
        <v>2020</v>
      </c>
    </row>
    <row r="984" spans="1:4" x14ac:dyDescent="0.25">
      <c r="A984">
        <v>7676</v>
      </c>
      <c r="B984">
        <v>2</v>
      </c>
      <c r="C984">
        <v>64</v>
      </c>
      <c r="D984">
        <v>2020</v>
      </c>
    </row>
    <row r="985" spans="1:4" x14ac:dyDescent="0.25">
      <c r="A985">
        <v>16977</v>
      </c>
      <c r="B985">
        <v>1</v>
      </c>
      <c r="C985">
        <v>69</v>
      </c>
      <c r="D985">
        <v>2020</v>
      </c>
    </row>
    <row r="986" spans="1:4" x14ac:dyDescent="0.25">
      <c r="A986">
        <v>19755</v>
      </c>
      <c r="B986">
        <v>2</v>
      </c>
      <c r="C986">
        <v>64</v>
      </c>
      <c r="D986">
        <v>2020</v>
      </c>
    </row>
    <row r="987" spans="1:4" x14ac:dyDescent="0.25">
      <c r="A987">
        <v>18988</v>
      </c>
      <c r="B987">
        <v>2</v>
      </c>
      <c r="C987">
        <v>66</v>
      </c>
      <c r="D987">
        <v>2020</v>
      </c>
    </row>
    <row r="988" spans="1:4" x14ac:dyDescent="0.25">
      <c r="A988">
        <v>1708</v>
      </c>
      <c r="B988">
        <v>1</v>
      </c>
      <c r="C988">
        <v>71</v>
      </c>
      <c r="D988">
        <v>2020</v>
      </c>
    </row>
    <row r="989" spans="1:4" x14ac:dyDescent="0.25">
      <c r="A989">
        <v>14001</v>
      </c>
      <c r="B989">
        <v>1</v>
      </c>
      <c r="C989">
        <v>65</v>
      </c>
      <c r="D989">
        <v>2020</v>
      </c>
    </row>
    <row r="990" spans="1:4" x14ac:dyDescent="0.25">
      <c r="A990">
        <v>16993</v>
      </c>
      <c r="B990">
        <v>1</v>
      </c>
      <c r="C990">
        <v>65</v>
      </c>
      <c r="D990">
        <v>2020</v>
      </c>
    </row>
    <row r="991" spans="1:4" x14ac:dyDescent="0.25">
      <c r="A991">
        <v>1716</v>
      </c>
      <c r="B991">
        <v>1</v>
      </c>
      <c r="C991">
        <v>71</v>
      </c>
      <c r="D991">
        <v>2020</v>
      </c>
    </row>
    <row r="992" spans="1:4" x14ac:dyDescent="0.25">
      <c r="A992">
        <v>2348</v>
      </c>
      <c r="B992">
        <v>1</v>
      </c>
      <c r="C992">
        <v>68</v>
      </c>
      <c r="D992">
        <v>2020</v>
      </c>
    </row>
    <row r="993" spans="1:4" x14ac:dyDescent="0.25">
      <c r="A993">
        <v>22420</v>
      </c>
      <c r="B993">
        <v>1</v>
      </c>
      <c r="C993">
        <v>68</v>
      </c>
      <c r="D993">
        <v>2020</v>
      </c>
    </row>
    <row r="994" spans="1:4" x14ac:dyDescent="0.25">
      <c r="A994">
        <v>9717</v>
      </c>
      <c r="B994">
        <v>1</v>
      </c>
      <c r="C994">
        <v>89</v>
      </c>
      <c r="D994">
        <v>2020</v>
      </c>
    </row>
    <row r="995" spans="1:4" x14ac:dyDescent="0.25">
      <c r="A995">
        <v>10731</v>
      </c>
      <c r="B995">
        <v>1</v>
      </c>
      <c r="C995">
        <v>67</v>
      </c>
      <c r="D995">
        <v>2020</v>
      </c>
    </row>
    <row r="996" spans="1:4" x14ac:dyDescent="0.25">
      <c r="A996">
        <v>10740</v>
      </c>
      <c r="B996">
        <v>1</v>
      </c>
      <c r="C996">
        <v>66</v>
      </c>
      <c r="D996">
        <v>2020</v>
      </c>
    </row>
    <row r="997" spans="1:4" x14ac:dyDescent="0.25">
      <c r="A997">
        <v>3611</v>
      </c>
      <c r="B997">
        <v>1</v>
      </c>
      <c r="C997">
        <v>69</v>
      </c>
      <c r="D997">
        <v>2020</v>
      </c>
    </row>
    <row r="998" spans="1:4" x14ac:dyDescent="0.25">
      <c r="A998">
        <v>3620</v>
      </c>
      <c r="B998">
        <v>1</v>
      </c>
      <c r="C998">
        <v>68</v>
      </c>
      <c r="D998">
        <v>2020</v>
      </c>
    </row>
    <row r="999" spans="1:4" x14ac:dyDescent="0.25">
      <c r="A999">
        <v>3824</v>
      </c>
      <c r="B999">
        <v>1</v>
      </c>
      <c r="C999">
        <v>71</v>
      </c>
      <c r="D999">
        <v>2020</v>
      </c>
    </row>
    <row r="1000" spans="1:4" x14ac:dyDescent="0.25">
      <c r="A1000">
        <v>4855</v>
      </c>
      <c r="B1000">
        <v>1</v>
      </c>
      <c r="C1000">
        <v>64</v>
      </c>
      <c r="D1000">
        <v>2020</v>
      </c>
    </row>
    <row r="1001" spans="1:4" x14ac:dyDescent="0.25">
      <c r="A1001">
        <v>3638</v>
      </c>
      <c r="B1001">
        <v>1</v>
      </c>
      <c r="C1001">
        <v>69</v>
      </c>
      <c r="D1001">
        <v>2020</v>
      </c>
    </row>
    <row r="1002" spans="1:4" x14ac:dyDescent="0.25">
      <c r="A1002">
        <v>13056</v>
      </c>
      <c r="B1002">
        <v>1</v>
      </c>
      <c r="C1002">
        <v>64</v>
      </c>
      <c r="D1002">
        <v>2020</v>
      </c>
    </row>
    <row r="1003" spans="1:4" x14ac:dyDescent="0.25">
      <c r="A1003">
        <v>13994</v>
      </c>
      <c r="B1003">
        <v>1</v>
      </c>
      <c r="C1003">
        <v>68</v>
      </c>
      <c r="D1003">
        <v>2020</v>
      </c>
    </row>
    <row r="1004" spans="1:4" x14ac:dyDescent="0.25">
      <c r="A1004">
        <v>22438</v>
      </c>
      <c r="B1004">
        <v>1</v>
      </c>
      <c r="C1004">
        <v>72</v>
      </c>
      <c r="D1004">
        <v>2020</v>
      </c>
    </row>
    <row r="1005" spans="1:4" x14ac:dyDescent="0.25">
      <c r="A1005">
        <v>12157</v>
      </c>
      <c r="B1005">
        <v>1</v>
      </c>
      <c r="C1005">
        <v>80</v>
      </c>
      <c r="D1005">
        <v>2020</v>
      </c>
    </row>
    <row r="1006" spans="1:4" x14ac:dyDescent="0.25">
      <c r="A1006">
        <v>17086</v>
      </c>
      <c r="B1006">
        <v>1</v>
      </c>
      <c r="C1006">
        <v>63</v>
      </c>
      <c r="D1006">
        <v>2020</v>
      </c>
    </row>
    <row r="1007" spans="1:4" x14ac:dyDescent="0.25">
      <c r="A1007">
        <v>8915</v>
      </c>
      <c r="B1007">
        <v>1</v>
      </c>
      <c r="C1007">
        <v>68</v>
      </c>
      <c r="D1007">
        <v>2020</v>
      </c>
    </row>
    <row r="1008" spans="1:4" x14ac:dyDescent="0.25">
      <c r="A1008">
        <v>13064</v>
      </c>
      <c r="B1008">
        <v>1</v>
      </c>
      <c r="C1008">
        <v>62</v>
      </c>
      <c r="D1008">
        <v>2020</v>
      </c>
    </row>
    <row r="1009" spans="1:4" x14ac:dyDescent="0.25">
      <c r="A1009">
        <v>3174</v>
      </c>
      <c r="B1009">
        <v>1</v>
      </c>
      <c r="C1009">
        <v>69</v>
      </c>
      <c r="D1009">
        <v>2020</v>
      </c>
    </row>
    <row r="1010" spans="1:4" x14ac:dyDescent="0.25">
      <c r="A1010">
        <v>3646</v>
      </c>
      <c r="B1010">
        <v>1</v>
      </c>
      <c r="C1010">
        <v>67</v>
      </c>
      <c r="D1010">
        <v>2020</v>
      </c>
    </row>
    <row r="1011" spans="1:4" x14ac:dyDescent="0.25">
      <c r="A1011">
        <v>35432</v>
      </c>
      <c r="B1011">
        <v>2</v>
      </c>
      <c r="C1011">
        <v>62</v>
      </c>
      <c r="D1011">
        <v>2020</v>
      </c>
    </row>
    <row r="1012" spans="1:4" x14ac:dyDescent="0.25">
      <c r="A1012">
        <v>24635</v>
      </c>
      <c r="B1012">
        <v>2</v>
      </c>
      <c r="C1012">
        <v>73</v>
      </c>
      <c r="D1012">
        <v>2020</v>
      </c>
    </row>
    <row r="1013" spans="1:4" x14ac:dyDescent="0.25">
      <c r="A1013">
        <v>14990</v>
      </c>
      <c r="B1013">
        <v>2</v>
      </c>
      <c r="C1013">
        <v>66</v>
      </c>
      <c r="D1013">
        <v>2020</v>
      </c>
    </row>
    <row r="1014" spans="1:4" x14ac:dyDescent="0.25">
      <c r="A1014">
        <v>5240</v>
      </c>
      <c r="B1014">
        <v>2</v>
      </c>
      <c r="C1014">
        <v>70</v>
      </c>
      <c r="D1014">
        <v>2020</v>
      </c>
    </row>
    <row r="1015" spans="1:4" x14ac:dyDescent="0.25">
      <c r="A1015">
        <v>10375</v>
      </c>
      <c r="B1015">
        <v>2</v>
      </c>
      <c r="C1015">
        <v>68</v>
      </c>
      <c r="D1015">
        <v>2020</v>
      </c>
    </row>
    <row r="1016" spans="1:4" x14ac:dyDescent="0.25">
      <c r="A1016">
        <v>29793</v>
      </c>
      <c r="B1016">
        <v>2</v>
      </c>
      <c r="C1016">
        <v>66</v>
      </c>
      <c r="D1016">
        <v>2020</v>
      </c>
    </row>
    <row r="1017" spans="1:4" x14ac:dyDescent="0.25">
      <c r="A1017">
        <v>2542</v>
      </c>
      <c r="B1017">
        <v>2</v>
      </c>
      <c r="C1017">
        <v>63</v>
      </c>
      <c r="D1017">
        <v>2020</v>
      </c>
    </row>
    <row r="1018" spans="1:4" x14ac:dyDescent="0.25">
      <c r="A1018">
        <v>3328</v>
      </c>
      <c r="B1018">
        <v>2</v>
      </c>
      <c r="C1018">
        <v>66</v>
      </c>
      <c r="D1018">
        <v>2020</v>
      </c>
    </row>
    <row r="1019" spans="1:4" x14ac:dyDescent="0.25">
      <c r="A1019">
        <v>9300</v>
      </c>
      <c r="B1019">
        <v>2</v>
      </c>
      <c r="C1019">
        <v>83</v>
      </c>
      <c r="D1019">
        <v>2020</v>
      </c>
    </row>
    <row r="1020" spans="1:4" x14ac:dyDescent="0.25">
      <c r="A1020">
        <v>6297</v>
      </c>
      <c r="B1020">
        <v>2</v>
      </c>
      <c r="C1020">
        <v>62</v>
      </c>
      <c r="D1020">
        <v>2020</v>
      </c>
    </row>
    <row r="1021" spans="1:4" x14ac:dyDescent="0.25">
      <c r="A1021">
        <v>10669</v>
      </c>
      <c r="B1021">
        <v>2</v>
      </c>
      <c r="C1021">
        <v>67</v>
      </c>
      <c r="D1021">
        <v>2020</v>
      </c>
    </row>
    <row r="1022" spans="1:4" x14ac:dyDescent="0.25">
      <c r="A1022">
        <v>18520</v>
      </c>
      <c r="B1022">
        <v>2</v>
      </c>
      <c r="C1022">
        <v>58</v>
      </c>
      <c r="D1022">
        <v>2020</v>
      </c>
    </row>
    <row r="1023" spans="1:4" x14ac:dyDescent="0.25">
      <c r="A1023">
        <v>3000</v>
      </c>
      <c r="B1023">
        <v>2</v>
      </c>
      <c r="C1023">
        <v>68</v>
      </c>
      <c r="D1023">
        <v>2020</v>
      </c>
    </row>
    <row r="1024" spans="1:4" x14ac:dyDescent="0.25">
      <c r="A1024">
        <v>33944</v>
      </c>
      <c r="B1024">
        <v>2</v>
      </c>
      <c r="C1024">
        <v>71</v>
      </c>
      <c r="D1024">
        <v>2020</v>
      </c>
    </row>
    <row r="1025" spans="1:4" x14ac:dyDescent="0.25">
      <c r="A1025">
        <v>930</v>
      </c>
      <c r="B1025">
        <v>2</v>
      </c>
      <c r="C1025">
        <v>77</v>
      </c>
      <c r="D1025">
        <v>2020</v>
      </c>
    </row>
    <row r="1026" spans="1:4" x14ac:dyDescent="0.25">
      <c r="A1026">
        <v>12203</v>
      </c>
      <c r="B1026">
        <v>2</v>
      </c>
      <c r="C1026">
        <v>75</v>
      </c>
      <c r="D1026">
        <v>2020</v>
      </c>
    </row>
    <row r="1027" spans="1:4" x14ac:dyDescent="0.25">
      <c r="A1027">
        <v>22454</v>
      </c>
      <c r="B1027">
        <v>2</v>
      </c>
      <c r="C1027">
        <v>58</v>
      </c>
      <c r="D1027">
        <v>2020</v>
      </c>
    </row>
    <row r="1028" spans="1:4" x14ac:dyDescent="0.25">
      <c r="A1028">
        <v>35513</v>
      </c>
      <c r="B1028">
        <v>2</v>
      </c>
      <c r="C1028">
        <v>66</v>
      </c>
      <c r="D1028">
        <v>2020</v>
      </c>
    </row>
    <row r="1029" spans="1:4" x14ac:dyDescent="0.25">
      <c r="A1029">
        <v>1791</v>
      </c>
      <c r="B1029">
        <v>2</v>
      </c>
      <c r="C1029">
        <v>69</v>
      </c>
      <c r="D1029">
        <v>2020</v>
      </c>
    </row>
    <row r="1030" spans="1:4" x14ac:dyDescent="0.25">
      <c r="A1030">
        <v>5371</v>
      </c>
      <c r="B1030">
        <v>2</v>
      </c>
      <c r="C1030">
        <v>68</v>
      </c>
      <c r="D1030">
        <v>2020</v>
      </c>
    </row>
    <row r="1031" spans="1:4" x14ac:dyDescent="0.25">
      <c r="A1031">
        <v>23043</v>
      </c>
      <c r="B1031">
        <v>2</v>
      </c>
      <c r="C1031">
        <v>83</v>
      </c>
      <c r="D1031">
        <v>2020</v>
      </c>
    </row>
    <row r="1032" spans="1:4" x14ac:dyDescent="0.25">
      <c r="A1032">
        <v>14257</v>
      </c>
      <c r="B1032">
        <v>2</v>
      </c>
      <c r="C1032">
        <v>61</v>
      </c>
      <c r="D1032">
        <v>2020</v>
      </c>
    </row>
    <row r="1033" spans="1:4" x14ac:dyDescent="0.25">
      <c r="A1033">
        <v>22667</v>
      </c>
      <c r="B1033">
        <v>2</v>
      </c>
      <c r="C1033">
        <v>58</v>
      </c>
      <c r="D1033">
        <v>2020</v>
      </c>
    </row>
    <row r="1034" spans="1:4" x14ac:dyDescent="0.25">
      <c r="A1034">
        <v>2747</v>
      </c>
      <c r="B1034">
        <v>2</v>
      </c>
      <c r="C1034">
        <v>68</v>
      </c>
      <c r="D1034">
        <v>2020</v>
      </c>
    </row>
    <row r="1035" spans="1:4" x14ac:dyDescent="0.25">
      <c r="A1035">
        <v>14575</v>
      </c>
      <c r="B1035">
        <v>2</v>
      </c>
      <c r="C1035">
        <v>74</v>
      </c>
      <c r="D1035">
        <v>2020</v>
      </c>
    </row>
    <row r="1036" spans="1:4" x14ac:dyDescent="0.25">
      <c r="A1036">
        <v>1805</v>
      </c>
      <c r="B1036">
        <v>2</v>
      </c>
      <c r="C1036">
        <v>70</v>
      </c>
      <c r="D1036">
        <v>2020</v>
      </c>
    </row>
    <row r="1037" spans="1:4" x14ac:dyDescent="0.25">
      <c r="A1037">
        <v>4979</v>
      </c>
      <c r="B1037">
        <v>2</v>
      </c>
      <c r="C1037">
        <v>63</v>
      </c>
      <c r="D1037">
        <v>2020</v>
      </c>
    </row>
    <row r="1038" spans="1:4" x14ac:dyDescent="0.25">
      <c r="A1038">
        <v>10103</v>
      </c>
      <c r="B1038">
        <v>2</v>
      </c>
      <c r="C1038">
        <v>76</v>
      </c>
      <c r="D1038">
        <v>2020</v>
      </c>
    </row>
    <row r="1039" spans="1:4" x14ac:dyDescent="0.25">
      <c r="A1039">
        <v>19046</v>
      </c>
      <c r="B1039">
        <v>2</v>
      </c>
      <c r="C1039">
        <v>56</v>
      </c>
      <c r="D1039">
        <v>2020</v>
      </c>
    </row>
    <row r="1040" spans="1:4" x14ac:dyDescent="0.25">
      <c r="A1040">
        <v>19054</v>
      </c>
      <c r="B1040">
        <v>2</v>
      </c>
      <c r="C1040">
        <v>56</v>
      </c>
      <c r="D1040">
        <v>2020</v>
      </c>
    </row>
    <row r="1041" spans="1:4" x14ac:dyDescent="0.25">
      <c r="A1041">
        <v>5193</v>
      </c>
      <c r="B1041">
        <v>2</v>
      </c>
      <c r="C1041">
        <v>78</v>
      </c>
      <c r="D1041">
        <v>2020</v>
      </c>
    </row>
    <row r="1042" spans="1:4" x14ac:dyDescent="0.25">
      <c r="A1042">
        <v>11410</v>
      </c>
      <c r="B1042">
        <v>2</v>
      </c>
      <c r="C1042">
        <v>62</v>
      </c>
      <c r="D1042">
        <v>2020</v>
      </c>
    </row>
    <row r="1043" spans="1:4" x14ac:dyDescent="0.25">
      <c r="A1043">
        <v>6947</v>
      </c>
      <c r="B1043">
        <v>2</v>
      </c>
      <c r="C1043">
        <v>67</v>
      </c>
      <c r="D1043">
        <v>2020</v>
      </c>
    </row>
    <row r="1044" spans="1:4" x14ac:dyDescent="0.25">
      <c r="A1044">
        <v>22683</v>
      </c>
      <c r="B1044">
        <v>2</v>
      </c>
      <c r="C1044">
        <v>55</v>
      </c>
      <c r="D1044">
        <v>2020</v>
      </c>
    </row>
    <row r="1045" spans="1:4" x14ac:dyDescent="0.25">
      <c r="A1045">
        <v>7528</v>
      </c>
      <c r="B1045">
        <v>1</v>
      </c>
      <c r="C1045">
        <v>63</v>
      </c>
      <c r="D1045">
        <v>2020</v>
      </c>
    </row>
    <row r="1046" spans="1:4" x14ac:dyDescent="0.25">
      <c r="A1046">
        <v>14010</v>
      </c>
      <c r="B1046">
        <v>1</v>
      </c>
      <c r="C1046">
        <v>66</v>
      </c>
      <c r="D1046">
        <v>2020</v>
      </c>
    </row>
    <row r="1047" spans="1:4" x14ac:dyDescent="0.25">
      <c r="A1047">
        <v>3654</v>
      </c>
      <c r="B1047">
        <v>1</v>
      </c>
      <c r="C1047">
        <v>70</v>
      </c>
      <c r="D1047">
        <v>2020</v>
      </c>
    </row>
    <row r="1048" spans="1:4" x14ac:dyDescent="0.25">
      <c r="A1048">
        <v>20141</v>
      </c>
      <c r="B1048">
        <v>1</v>
      </c>
      <c r="C1048">
        <v>63</v>
      </c>
      <c r="D1048">
        <v>2020</v>
      </c>
    </row>
    <row r="1049" spans="1:4" x14ac:dyDescent="0.25">
      <c r="A1049">
        <v>20150</v>
      </c>
      <c r="B1049">
        <v>1</v>
      </c>
      <c r="C1049">
        <v>64</v>
      </c>
      <c r="D1049">
        <v>2020</v>
      </c>
    </row>
    <row r="1050" spans="1:4" x14ac:dyDescent="0.25">
      <c r="A1050">
        <v>1490</v>
      </c>
      <c r="B1050">
        <v>1</v>
      </c>
      <c r="C1050">
        <v>76</v>
      </c>
      <c r="D1050">
        <v>2020</v>
      </c>
    </row>
    <row r="1051" spans="1:4" x14ac:dyDescent="0.25">
      <c r="A1051">
        <v>18350</v>
      </c>
      <c r="B1051">
        <v>1</v>
      </c>
      <c r="C1051">
        <v>64</v>
      </c>
      <c r="D1051">
        <v>2020</v>
      </c>
    </row>
    <row r="1052" spans="1:4" x14ac:dyDescent="0.25">
      <c r="A1052">
        <v>6025</v>
      </c>
      <c r="B1052">
        <v>2</v>
      </c>
      <c r="C1052">
        <v>59</v>
      </c>
      <c r="D1052">
        <v>2020</v>
      </c>
    </row>
    <row r="1053" spans="1:4" x14ac:dyDescent="0.25">
      <c r="A1053">
        <v>20427</v>
      </c>
      <c r="B1053">
        <v>2</v>
      </c>
      <c r="C1053">
        <v>56</v>
      </c>
      <c r="D1053">
        <v>2020</v>
      </c>
    </row>
    <row r="1054" spans="1:4" x14ac:dyDescent="0.25">
      <c r="A1054">
        <v>1295</v>
      </c>
      <c r="B1054">
        <v>2</v>
      </c>
      <c r="C1054">
        <v>78</v>
      </c>
      <c r="D1054">
        <v>2020</v>
      </c>
    </row>
    <row r="1055" spans="1:4" x14ac:dyDescent="0.25">
      <c r="A1055">
        <v>14281</v>
      </c>
      <c r="B1055">
        <v>2</v>
      </c>
      <c r="C1055">
        <v>73</v>
      </c>
      <c r="D1055">
        <v>2020</v>
      </c>
    </row>
    <row r="1056" spans="1:4" x14ac:dyDescent="0.25">
      <c r="A1056">
        <v>12440</v>
      </c>
      <c r="B1056">
        <v>2</v>
      </c>
      <c r="C1056">
        <v>60</v>
      </c>
      <c r="D1056">
        <v>2020</v>
      </c>
    </row>
    <row r="1057" spans="1:4" x14ac:dyDescent="0.25">
      <c r="A1057">
        <v>31860</v>
      </c>
      <c r="B1057">
        <v>2</v>
      </c>
      <c r="C1057">
        <v>57</v>
      </c>
      <c r="D1057">
        <v>2020</v>
      </c>
    </row>
    <row r="1058" spans="1:4" x14ac:dyDescent="0.25">
      <c r="A1058">
        <v>9822</v>
      </c>
      <c r="B1058">
        <v>2</v>
      </c>
      <c r="C1058">
        <v>61</v>
      </c>
      <c r="D1058">
        <v>2020</v>
      </c>
    </row>
    <row r="1059" spans="1:4" x14ac:dyDescent="0.25">
      <c r="A1059">
        <v>11223</v>
      </c>
      <c r="B1059">
        <v>2</v>
      </c>
      <c r="C1059">
        <v>63</v>
      </c>
      <c r="D1059">
        <v>2020</v>
      </c>
    </row>
    <row r="1060" spans="1:4" x14ac:dyDescent="0.25">
      <c r="A1060">
        <v>2755</v>
      </c>
      <c r="B1060">
        <v>2</v>
      </c>
      <c r="C1060">
        <v>65</v>
      </c>
      <c r="D1060">
        <v>2020</v>
      </c>
    </row>
    <row r="1061" spans="1:4" x14ac:dyDescent="0.25">
      <c r="A1061">
        <v>24783</v>
      </c>
      <c r="B1061">
        <v>1</v>
      </c>
      <c r="C1061">
        <v>65</v>
      </c>
      <c r="D1061">
        <v>2020</v>
      </c>
    </row>
    <row r="1062" spans="1:4" x14ac:dyDescent="0.25">
      <c r="A1062">
        <v>11231</v>
      </c>
      <c r="B1062">
        <v>2</v>
      </c>
      <c r="C1062">
        <v>64</v>
      </c>
      <c r="D1062">
        <v>2020</v>
      </c>
    </row>
    <row r="1063" spans="1:4" x14ac:dyDescent="0.25">
      <c r="A1063">
        <v>17175</v>
      </c>
      <c r="B1063">
        <v>1</v>
      </c>
      <c r="C1063">
        <v>58</v>
      </c>
      <c r="D1063">
        <v>2020</v>
      </c>
    </row>
    <row r="1064" spans="1:4" x14ac:dyDescent="0.25">
      <c r="A1064">
        <v>1244</v>
      </c>
      <c r="B1064">
        <v>2</v>
      </c>
      <c r="C1064">
        <v>76</v>
      </c>
      <c r="D1064">
        <v>2020</v>
      </c>
    </row>
    <row r="1065" spans="1:4" x14ac:dyDescent="0.25">
      <c r="A1065">
        <v>14311</v>
      </c>
      <c r="B1065">
        <v>1</v>
      </c>
      <c r="C1065">
        <v>60</v>
      </c>
      <c r="D1065">
        <v>2020</v>
      </c>
    </row>
    <row r="1066" spans="1:4" x14ac:dyDescent="0.25">
      <c r="A1066">
        <v>29840</v>
      </c>
      <c r="B1066">
        <v>2</v>
      </c>
      <c r="C1066">
        <v>60</v>
      </c>
      <c r="D1066">
        <v>2020</v>
      </c>
    </row>
    <row r="1067" spans="1:4" x14ac:dyDescent="0.25">
      <c r="A1067">
        <v>8320</v>
      </c>
      <c r="B1067">
        <v>2</v>
      </c>
      <c r="C1067">
        <v>63</v>
      </c>
      <c r="D1067">
        <v>2020</v>
      </c>
    </row>
    <row r="1068" spans="1:4" x14ac:dyDescent="0.25">
      <c r="A1068">
        <v>17183</v>
      </c>
      <c r="B1068">
        <v>1</v>
      </c>
      <c r="C1068">
        <v>69</v>
      </c>
      <c r="D1068">
        <v>2020</v>
      </c>
    </row>
    <row r="1069" spans="1:4" x14ac:dyDescent="0.25">
      <c r="A1069">
        <v>33685</v>
      </c>
      <c r="B1069">
        <v>2</v>
      </c>
      <c r="C1069">
        <v>62</v>
      </c>
      <c r="D1069">
        <v>2020</v>
      </c>
    </row>
    <row r="1070" spans="1:4" x14ac:dyDescent="0.25">
      <c r="A1070">
        <v>7366</v>
      </c>
      <c r="B1070">
        <v>1</v>
      </c>
      <c r="C1070">
        <v>62</v>
      </c>
      <c r="D1070">
        <v>2020</v>
      </c>
    </row>
    <row r="1071" spans="1:4" x14ac:dyDescent="0.25">
      <c r="A1071">
        <v>7749</v>
      </c>
      <c r="B1071">
        <v>2</v>
      </c>
      <c r="C1071">
        <v>75</v>
      </c>
      <c r="D1071">
        <v>2020</v>
      </c>
    </row>
    <row r="1072" spans="1:4" x14ac:dyDescent="0.25">
      <c r="A1072">
        <v>1821</v>
      </c>
      <c r="B1072">
        <v>2</v>
      </c>
      <c r="C1072">
        <v>69</v>
      </c>
      <c r="D1072">
        <v>2020</v>
      </c>
    </row>
    <row r="1073" spans="1:4" x14ac:dyDescent="0.25">
      <c r="A1073">
        <v>13447</v>
      </c>
      <c r="B1073">
        <v>2</v>
      </c>
      <c r="C1073">
        <v>61</v>
      </c>
      <c r="D1073">
        <v>2020</v>
      </c>
    </row>
    <row r="1074" spans="1:4" x14ac:dyDescent="0.25">
      <c r="A1074">
        <v>18562</v>
      </c>
      <c r="B1074">
        <v>2</v>
      </c>
      <c r="C1074">
        <v>64</v>
      </c>
      <c r="D1074">
        <v>2020</v>
      </c>
    </row>
    <row r="1075" spans="1:4" x14ac:dyDescent="0.25">
      <c r="A1075">
        <v>12831</v>
      </c>
      <c r="B1075">
        <v>1</v>
      </c>
      <c r="C1075">
        <v>66</v>
      </c>
      <c r="D1075">
        <v>2020</v>
      </c>
    </row>
    <row r="1076" spans="1:4" x14ac:dyDescent="0.25">
      <c r="A1076">
        <v>32697</v>
      </c>
      <c r="B1076">
        <v>1</v>
      </c>
      <c r="C1076">
        <v>68</v>
      </c>
      <c r="D1076">
        <v>2020</v>
      </c>
    </row>
    <row r="1077" spans="1:4" x14ac:dyDescent="0.25">
      <c r="A1077">
        <v>36056</v>
      </c>
      <c r="B1077">
        <v>1</v>
      </c>
      <c r="C1077">
        <v>65</v>
      </c>
      <c r="D1077">
        <v>2020</v>
      </c>
    </row>
    <row r="1078" spans="1:4" x14ac:dyDescent="0.25">
      <c r="A1078">
        <v>17256</v>
      </c>
      <c r="B1078">
        <v>1</v>
      </c>
      <c r="C1078">
        <v>60</v>
      </c>
      <c r="D1078">
        <v>2020</v>
      </c>
    </row>
    <row r="1079" spans="1:4" x14ac:dyDescent="0.25">
      <c r="A1079">
        <v>3689</v>
      </c>
      <c r="B1079">
        <v>2</v>
      </c>
      <c r="C1079">
        <v>66</v>
      </c>
      <c r="D1079">
        <v>2020</v>
      </c>
    </row>
    <row r="1080" spans="1:4" x14ac:dyDescent="0.25">
      <c r="A1080">
        <v>1023</v>
      </c>
      <c r="B1080">
        <v>2</v>
      </c>
      <c r="C1080">
        <v>74</v>
      </c>
      <c r="D1080">
        <v>2020</v>
      </c>
    </row>
    <row r="1081" spans="1:4" x14ac:dyDescent="0.25">
      <c r="A1081">
        <v>17272</v>
      </c>
      <c r="B1081">
        <v>1</v>
      </c>
      <c r="C1081">
        <v>65</v>
      </c>
      <c r="D1081">
        <v>2020</v>
      </c>
    </row>
    <row r="1082" spans="1:4" x14ac:dyDescent="0.25">
      <c r="A1082">
        <v>31909</v>
      </c>
      <c r="B1082">
        <v>1</v>
      </c>
      <c r="C1082">
        <v>63</v>
      </c>
      <c r="D1082">
        <v>2020</v>
      </c>
    </row>
    <row r="1083" spans="1:4" x14ac:dyDescent="0.25">
      <c r="A1083">
        <v>20273</v>
      </c>
      <c r="B1083">
        <v>1</v>
      </c>
      <c r="C1083">
        <v>69</v>
      </c>
      <c r="D1083">
        <v>2020</v>
      </c>
    </row>
    <row r="1084" spans="1:4" x14ac:dyDescent="0.25">
      <c r="A1084">
        <v>15016</v>
      </c>
      <c r="B1084">
        <v>1</v>
      </c>
      <c r="C1084">
        <v>66</v>
      </c>
      <c r="D1084">
        <v>2020</v>
      </c>
    </row>
    <row r="1085" spans="1:4" x14ac:dyDescent="0.25">
      <c r="A1085">
        <v>4537</v>
      </c>
      <c r="B1085">
        <v>1</v>
      </c>
      <c r="C1085">
        <v>72</v>
      </c>
      <c r="D1085">
        <v>2020</v>
      </c>
    </row>
    <row r="1086" spans="1:4" x14ac:dyDescent="0.25">
      <c r="A1086">
        <v>2801</v>
      </c>
      <c r="B1086">
        <v>1</v>
      </c>
      <c r="C1086">
        <v>68</v>
      </c>
      <c r="D1086">
        <v>2020</v>
      </c>
    </row>
    <row r="1087" spans="1:4" x14ac:dyDescent="0.25">
      <c r="A1087">
        <v>13633</v>
      </c>
      <c r="B1087">
        <v>2</v>
      </c>
      <c r="C1087">
        <v>73</v>
      </c>
      <c r="D1087">
        <v>2020</v>
      </c>
    </row>
    <row r="1088" spans="1:4" x14ac:dyDescent="0.25">
      <c r="A1088">
        <v>2100</v>
      </c>
      <c r="B1088">
        <v>1</v>
      </c>
      <c r="C1088">
        <v>72</v>
      </c>
      <c r="D1088">
        <v>2020</v>
      </c>
    </row>
    <row r="1089" spans="1:4" x14ac:dyDescent="0.25">
      <c r="A1089">
        <v>11940</v>
      </c>
      <c r="B1089">
        <v>1</v>
      </c>
      <c r="C1089">
        <v>64</v>
      </c>
      <c r="D1089">
        <v>2020</v>
      </c>
    </row>
    <row r="1090" spans="1:4" x14ac:dyDescent="0.25">
      <c r="A1090">
        <v>11037</v>
      </c>
      <c r="B1090">
        <v>1</v>
      </c>
      <c r="C1090">
        <v>63</v>
      </c>
      <c r="D1090">
        <v>2020</v>
      </c>
    </row>
    <row r="1091" spans="1:4" x14ac:dyDescent="0.25">
      <c r="A1091">
        <v>2917</v>
      </c>
      <c r="B1091">
        <v>1</v>
      </c>
      <c r="C1091">
        <v>71</v>
      </c>
      <c r="D1091">
        <v>2020</v>
      </c>
    </row>
    <row r="1092" spans="1:4" x14ac:dyDescent="0.25">
      <c r="A1092">
        <v>20656</v>
      </c>
      <c r="B1092">
        <v>2</v>
      </c>
      <c r="C1092">
        <v>65</v>
      </c>
      <c r="D1092">
        <v>2020</v>
      </c>
    </row>
    <row r="1093" spans="1:4" x14ac:dyDescent="0.25">
      <c r="A1093">
        <v>6556</v>
      </c>
      <c r="B1093">
        <v>2</v>
      </c>
      <c r="C1093">
        <v>68</v>
      </c>
      <c r="D1093">
        <v>2020</v>
      </c>
    </row>
    <row r="1094" spans="1:4" x14ac:dyDescent="0.25">
      <c r="A1094">
        <v>28800</v>
      </c>
      <c r="B1094">
        <v>1</v>
      </c>
      <c r="C1094">
        <v>70</v>
      </c>
      <c r="D1094">
        <v>2020</v>
      </c>
    </row>
    <row r="1095" spans="1:4" x14ac:dyDescent="0.25">
      <c r="A1095">
        <v>132</v>
      </c>
      <c r="B1095">
        <v>2</v>
      </c>
      <c r="C1095">
        <v>86</v>
      </c>
      <c r="D1095">
        <v>2020</v>
      </c>
    </row>
    <row r="1096" spans="1:4" x14ac:dyDescent="0.25">
      <c r="A1096">
        <v>2763</v>
      </c>
      <c r="B1096">
        <v>2</v>
      </c>
      <c r="C1096">
        <v>64</v>
      </c>
      <c r="D1096">
        <v>2020</v>
      </c>
    </row>
    <row r="1097" spans="1:4" x14ac:dyDescent="0.25">
      <c r="A1097">
        <v>10596</v>
      </c>
      <c r="B1097">
        <v>1</v>
      </c>
      <c r="C1097">
        <v>69</v>
      </c>
      <c r="D1097">
        <v>2020</v>
      </c>
    </row>
    <row r="1098" spans="1:4" x14ac:dyDescent="0.25">
      <c r="A1098">
        <v>2011</v>
      </c>
      <c r="B1098">
        <v>1</v>
      </c>
      <c r="C1098">
        <v>88</v>
      </c>
      <c r="D1098">
        <v>2020</v>
      </c>
    </row>
    <row r="1099" spans="1:4" x14ac:dyDescent="0.25">
      <c r="A1099">
        <v>28584</v>
      </c>
      <c r="B1099">
        <v>2</v>
      </c>
      <c r="C1099">
        <v>71</v>
      </c>
      <c r="D1099">
        <v>2020</v>
      </c>
    </row>
    <row r="1100" spans="1:4" x14ac:dyDescent="0.25">
      <c r="A1100">
        <v>4103</v>
      </c>
      <c r="B1100">
        <v>1</v>
      </c>
      <c r="C1100">
        <v>73</v>
      </c>
      <c r="D1100">
        <v>2020</v>
      </c>
    </row>
    <row r="1101" spans="1:4" x14ac:dyDescent="0.25">
      <c r="A1101">
        <v>5819</v>
      </c>
      <c r="B1101">
        <v>2</v>
      </c>
      <c r="C1101">
        <v>69</v>
      </c>
      <c r="D1101">
        <v>2020</v>
      </c>
    </row>
    <row r="1102" spans="1:4" x14ac:dyDescent="0.25">
      <c r="A1102">
        <v>33030</v>
      </c>
      <c r="B1102">
        <v>1</v>
      </c>
      <c r="C1102">
        <v>74</v>
      </c>
      <c r="D1102">
        <v>2020</v>
      </c>
    </row>
    <row r="1103" spans="1:4" x14ac:dyDescent="0.25">
      <c r="A1103">
        <v>1520</v>
      </c>
      <c r="B1103">
        <v>1</v>
      </c>
      <c r="C1103">
        <v>75</v>
      </c>
      <c r="D1103">
        <v>2020</v>
      </c>
    </row>
    <row r="1104" spans="1:4" x14ac:dyDescent="0.25">
      <c r="A1104">
        <v>14028</v>
      </c>
      <c r="B1104">
        <v>1</v>
      </c>
      <c r="C1104">
        <v>65</v>
      </c>
      <c r="D1104">
        <v>2020</v>
      </c>
    </row>
    <row r="1105" spans="1:4" x14ac:dyDescent="0.25">
      <c r="A1105">
        <v>4677</v>
      </c>
      <c r="B1105">
        <v>1</v>
      </c>
      <c r="C1105">
        <v>70</v>
      </c>
      <c r="D1105">
        <v>2020</v>
      </c>
    </row>
    <row r="1106" spans="1:4" x14ac:dyDescent="0.25">
      <c r="A1106">
        <v>4880</v>
      </c>
      <c r="B1106">
        <v>1</v>
      </c>
      <c r="C1106">
        <v>69</v>
      </c>
      <c r="D1106">
        <v>2020</v>
      </c>
    </row>
    <row r="1107" spans="1:4" x14ac:dyDescent="0.25">
      <c r="A1107">
        <v>4111</v>
      </c>
      <c r="B1107">
        <v>1</v>
      </c>
      <c r="C1107">
        <v>68</v>
      </c>
      <c r="D1107">
        <v>2020</v>
      </c>
    </row>
    <row r="1108" spans="1:4" x14ac:dyDescent="0.25">
      <c r="A1108">
        <v>7374</v>
      </c>
      <c r="B1108">
        <v>1</v>
      </c>
      <c r="C1108">
        <v>68</v>
      </c>
      <c r="D1108">
        <v>2020</v>
      </c>
    </row>
    <row r="1109" spans="1:4" x14ac:dyDescent="0.25">
      <c r="A1109">
        <v>9768</v>
      </c>
      <c r="B1109">
        <v>1</v>
      </c>
      <c r="C1109">
        <v>66</v>
      </c>
      <c r="D1109">
        <v>2020</v>
      </c>
    </row>
    <row r="1110" spans="1:4" x14ac:dyDescent="0.25">
      <c r="A1110">
        <v>17426</v>
      </c>
      <c r="B1110">
        <v>1</v>
      </c>
      <c r="C1110">
        <v>63</v>
      </c>
      <c r="D1110">
        <v>2020</v>
      </c>
    </row>
    <row r="1111" spans="1:4" x14ac:dyDescent="0.25">
      <c r="A1111">
        <v>116</v>
      </c>
      <c r="B1111">
        <v>1</v>
      </c>
      <c r="C1111">
        <v>85</v>
      </c>
      <c r="D1111">
        <v>2020</v>
      </c>
    </row>
    <row r="1112" spans="1:4" x14ac:dyDescent="0.25">
      <c r="A1112">
        <v>1651</v>
      </c>
      <c r="B1112">
        <v>1</v>
      </c>
      <c r="C1112">
        <v>74</v>
      </c>
      <c r="D1112">
        <v>2020</v>
      </c>
    </row>
    <row r="1113" spans="1:4" x14ac:dyDescent="0.25">
      <c r="A1113">
        <v>11800</v>
      </c>
      <c r="B1113">
        <v>1</v>
      </c>
      <c r="C1113">
        <v>61</v>
      </c>
      <c r="D1113">
        <v>2020</v>
      </c>
    </row>
    <row r="1114" spans="1:4" x14ac:dyDescent="0.25">
      <c r="A1114">
        <v>20176</v>
      </c>
      <c r="B1114">
        <v>1</v>
      </c>
      <c r="C1114">
        <v>63</v>
      </c>
      <c r="D1114">
        <v>2020</v>
      </c>
    </row>
    <row r="1115" spans="1:4" x14ac:dyDescent="0.25">
      <c r="A1115">
        <v>19119</v>
      </c>
      <c r="B1115">
        <v>1</v>
      </c>
      <c r="C1115">
        <v>64</v>
      </c>
      <c r="D1115">
        <v>2020</v>
      </c>
    </row>
    <row r="1116" spans="1:4" x14ac:dyDescent="0.25">
      <c r="A1116">
        <v>15156</v>
      </c>
      <c r="B1116">
        <v>1</v>
      </c>
      <c r="C1116">
        <v>67</v>
      </c>
      <c r="D1116">
        <v>2020</v>
      </c>
    </row>
    <row r="1117" spans="1:4" x14ac:dyDescent="0.25">
      <c r="A1117">
        <v>1724</v>
      </c>
      <c r="B1117">
        <v>1</v>
      </c>
      <c r="C1117">
        <v>69</v>
      </c>
      <c r="D1117">
        <v>2020</v>
      </c>
    </row>
    <row r="1118" spans="1:4" x14ac:dyDescent="0.25">
      <c r="A1118">
        <v>3697</v>
      </c>
      <c r="B1118">
        <v>1</v>
      </c>
      <c r="C1118">
        <v>66</v>
      </c>
      <c r="D1118">
        <v>2020</v>
      </c>
    </row>
    <row r="1119" spans="1:4" x14ac:dyDescent="0.25">
      <c r="A1119">
        <v>17477</v>
      </c>
      <c r="B1119">
        <v>1</v>
      </c>
      <c r="C1119">
        <v>59</v>
      </c>
      <c r="D1119">
        <v>2020</v>
      </c>
    </row>
    <row r="1120" spans="1:4" x14ac:dyDescent="0.25">
      <c r="A1120">
        <v>4685</v>
      </c>
      <c r="B1120">
        <v>1</v>
      </c>
      <c r="C1120">
        <v>68</v>
      </c>
      <c r="D1120">
        <v>2020</v>
      </c>
    </row>
    <row r="1121" spans="1:4" x14ac:dyDescent="0.25">
      <c r="A1121">
        <v>17485</v>
      </c>
      <c r="B1121">
        <v>1</v>
      </c>
      <c r="C1121">
        <v>70</v>
      </c>
      <c r="D1121">
        <v>2020</v>
      </c>
    </row>
    <row r="1122" spans="1:4" x14ac:dyDescent="0.25">
      <c r="A1122">
        <v>3794</v>
      </c>
      <c r="B1122">
        <v>1</v>
      </c>
      <c r="C1122">
        <v>66</v>
      </c>
      <c r="D1122">
        <v>2020</v>
      </c>
    </row>
    <row r="1123" spans="1:4" x14ac:dyDescent="0.25">
      <c r="A1123">
        <v>30236</v>
      </c>
      <c r="B1123">
        <v>1</v>
      </c>
      <c r="C1123">
        <v>66</v>
      </c>
      <c r="D1123">
        <v>2020</v>
      </c>
    </row>
    <row r="1124" spans="1:4" x14ac:dyDescent="0.25">
      <c r="A1124">
        <v>6580</v>
      </c>
      <c r="B1124">
        <v>1</v>
      </c>
      <c r="C1124">
        <v>63</v>
      </c>
      <c r="D1124">
        <v>2020</v>
      </c>
    </row>
    <row r="1125" spans="1:4" x14ac:dyDescent="0.25">
      <c r="A1125">
        <v>140</v>
      </c>
      <c r="B1125">
        <v>1</v>
      </c>
      <c r="C1125">
        <v>85</v>
      </c>
      <c r="D1125">
        <v>2020</v>
      </c>
    </row>
    <row r="1126" spans="1:4" x14ac:dyDescent="0.25">
      <c r="A1126">
        <v>17515</v>
      </c>
      <c r="B1126">
        <v>1</v>
      </c>
      <c r="C1126">
        <v>62</v>
      </c>
      <c r="D1126">
        <v>2020</v>
      </c>
    </row>
    <row r="1127" spans="1:4" x14ac:dyDescent="0.25">
      <c r="A1127">
        <v>1945</v>
      </c>
      <c r="B1127">
        <v>1</v>
      </c>
      <c r="C1127">
        <v>72</v>
      </c>
      <c r="D1127">
        <v>2020</v>
      </c>
    </row>
    <row r="1128" spans="1:4" x14ac:dyDescent="0.25">
      <c r="A1128">
        <v>28827</v>
      </c>
      <c r="B1128">
        <v>1</v>
      </c>
      <c r="C1128">
        <v>61</v>
      </c>
      <c r="D1128">
        <v>2020</v>
      </c>
    </row>
    <row r="1129" spans="1:4" x14ac:dyDescent="0.25">
      <c r="A1129">
        <v>26719</v>
      </c>
      <c r="B1129">
        <v>1</v>
      </c>
      <c r="C1129">
        <v>64</v>
      </c>
      <c r="D1129">
        <v>2020</v>
      </c>
    </row>
    <row r="1130" spans="1:4" x14ac:dyDescent="0.25">
      <c r="A1130">
        <v>86</v>
      </c>
      <c r="B1130">
        <v>1</v>
      </c>
      <c r="C1130">
        <v>87</v>
      </c>
      <c r="D1130">
        <v>2020</v>
      </c>
    </row>
    <row r="1131" spans="1:4" x14ac:dyDescent="0.25">
      <c r="A1131">
        <v>2372</v>
      </c>
      <c r="B1131">
        <v>1</v>
      </c>
      <c r="C1131">
        <v>67</v>
      </c>
      <c r="D1131">
        <v>2020</v>
      </c>
    </row>
    <row r="1132" spans="1:4" x14ac:dyDescent="0.25">
      <c r="A1132">
        <v>7390</v>
      </c>
      <c r="B1132">
        <v>1</v>
      </c>
      <c r="C1132">
        <v>78</v>
      </c>
      <c r="D1132">
        <v>2020</v>
      </c>
    </row>
    <row r="1133" spans="1:4" x14ac:dyDescent="0.25">
      <c r="A1133">
        <v>3344</v>
      </c>
      <c r="B1133">
        <v>1</v>
      </c>
      <c r="C1133">
        <v>72</v>
      </c>
      <c r="D1133">
        <v>2020</v>
      </c>
    </row>
    <row r="1134" spans="1:4" x14ac:dyDescent="0.25">
      <c r="A1134">
        <v>8338</v>
      </c>
      <c r="B1134">
        <v>1</v>
      </c>
      <c r="C1134">
        <v>70</v>
      </c>
      <c r="D1134">
        <v>2020</v>
      </c>
    </row>
    <row r="1135" spans="1:4" x14ac:dyDescent="0.25">
      <c r="A1135">
        <v>11509</v>
      </c>
      <c r="B1135">
        <v>2</v>
      </c>
      <c r="C1135">
        <v>59</v>
      </c>
      <c r="D1135">
        <v>2020</v>
      </c>
    </row>
    <row r="1136" spans="1:4" x14ac:dyDescent="0.25">
      <c r="A1136">
        <v>540</v>
      </c>
      <c r="B1136">
        <v>2</v>
      </c>
      <c r="C1136">
        <v>81</v>
      </c>
      <c r="D1136">
        <v>2020</v>
      </c>
    </row>
    <row r="1137" spans="1:4" x14ac:dyDescent="0.25">
      <c r="A1137">
        <v>28207</v>
      </c>
      <c r="B1137">
        <v>2</v>
      </c>
      <c r="C1137">
        <v>55</v>
      </c>
      <c r="D1137">
        <v>2020</v>
      </c>
    </row>
    <row r="1138" spans="1:4" x14ac:dyDescent="0.25">
      <c r="A1138">
        <v>17531</v>
      </c>
      <c r="B1138">
        <v>1</v>
      </c>
      <c r="C1138">
        <v>70</v>
      </c>
      <c r="D1138">
        <v>2020</v>
      </c>
    </row>
    <row r="1139" spans="1:4" x14ac:dyDescent="0.25">
      <c r="A1139">
        <v>26069</v>
      </c>
      <c r="B1139">
        <v>1</v>
      </c>
      <c r="C1139">
        <v>65</v>
      </c>
      <c r="D1139">
        <v>2020</v>
      </c>
    </row>
    <row r="1140" spans="1:4" x14ac:dyDescent="0.25">
      <c r="A1140">
        <v>3042</v>
      </c>
      <c r="B1140">
        <v>2</v>
      </c>
      <c r="C1140">
        <v>80</v>
      </c>
      <c r="D1140">
        <v>2020</v>
      </c>
    </row>
    <row r="1141" spans="1:4" x14ac:dyDescent="0.25">
      <c r="A1141">
        <v>2119</v>
      </c>
      <c r="B1141">
        <v>1</v>
      </c>
      <c r="C1141">
        <v>68</v>
      </c>
      <c r="D1141">
        <v>2020</v>
      </c>
    </row>
    <row r="1142" spans="1:4" x14ac:dyDescent="0.25">
      <c r="A1142">
        <v>5053</v>
      </c>
      <c r="B1142">
        <v>1</v>
      </c>
      <c r="C1142">
        <v>64</v>
      </c>
      <c r="D1142">
        <v>2020</v>
      </c>
    </row>
    <row r="1143" spans="1:4" x14ac:dyDescent="0.25">
      <c r="A1143">
        <v>3115</v>
      </c>
      <c r="B1143">
        <v>1</v>
      </c>
      <c r="C1143">
        <v>70</v>
      </c>
      <c r="D1143">
        <v>2020</v>
      </c>
    </row>
    <row r="1144" spans="1:4" x14ac:dyDescent="0.25">
      <c r="A1144">
        <v>31380</v>
      </c>
      <c r="B1144">
        <v>1</v>
      </c>
      <c r="C1144">
        <v>69</v>
      </c>
      <c r="D1144">
        <v>2020</v>
      </c>
    </row>
    <row r="1145" spans="1:4" x14ac:dyDescent="0.25">
      <c r="A1145">
        <v>13188</v>
      </c>
      <c r="B1145">
        <v>2</v>
      </c>
      <c r="C1145">
        <v>70</v>
      </c>
      <c r="D1145">
        <v>2020</v>
      </c>
    </row>
    <row r="1146" spans="1:4" x14ac:dyDescent="0.25">
      <c r="A1146">
        <v>10774</v>
      </c>
      <c r="B1146">
        <v>1</v>
      </c>
      <c r="C1146">
        <v>68</v>
      </c>
      <c r="D1146">
        <v>2020</v>
      </c>
    </row>
    <row r="1147" spans="1:4" x14ac:dyDescent="0.25">
      <c r="A1147">
        <v>3077</v>
      </c>
      <c r="B1147">
        <v>2</v>
      </c>
      <c r="C1147">
        <v>74</v>
      </c>
      <c r="D1147">
        <v>2020</v>
      </c>
    </row>
    <row r="1148" spans="1:4" x14ac:dyDescent="0.25">
      <c r="A1148">
        <v>1180</v>
      </c>
      <c r="B1148">
        <v>2</v>
      </c>
      <c r="C1148">
        <v>70</v>
      </c>
      <c r="D1148">
        <v>2020</v>
      </c>
    </row>
    <row r="1149" spans="1:4" x14ac:dyDescent="0.25">
      <c r="A1149">
        <v>6599</v>
      </c>
      <c r="B1149">
        <v>1</v>
      </c>
      <c r="C1149">
        <v>65</v>
      </c>
      <c r="D1149">
        <v>2020</v>
      </c>
    </row>
    <row r="1150" spans="1:4" x14ac:dyDescent="0.25">
      <c r="A1150">
        <v>9776</v>
      </c>
      <c r="B1150">
        <v>2</v>
      </c>
      <c r="C1150">
        <v>63</v>
      </c>
      <c r="D1150">
        <v>2020</v>
      </c>
    </row>
    <row r="1151" spans="1:4" x14ac:dyDescent="0.25">
      <c r="A1151">
        <v>957</v>
      </c>
      <c r="B1151">
        <v>2</v>
      </c>
      <c r="C1151">
        <v>84</v>
      </c>
      <c r="D1151">
        <v>2020</v>
      </c>
    </row>
    <row r="1152" spans="1:4" x14ac:dyDescent="0.25">
      <c r="A1152">
        <v>1953</v>
      </c>
      <c r="B1152">
        <v>1</v>
      </c>
      <c r="C1152">
        <v>75</v>
      </c>
      <c r="D1152">
        <v>2020</v>
      </c>
    </row>
    <row r="1153" spans="1:4" x14ac:dyDescent="0.25">
      <c r="A1153">
        <v>2020</v>
      </c>
      <c r="B1153">
        <v>1</v>
      </c>
      <c r="C1153">
        <v>73</v>
      </c>
      <c r="D1153">
        <v>2020</v>
      </c>
    </row>
    <row r="1154" spans="1:4" x14ac:dyDescent="0.25">
      <c r="A1154">
        <v>14060</v>
      </c>
      <c r="B1154">
        <v>1</v>
      </c>
      <c r="C1154">
        <v>65</v>
      </c>
      <c r="D1154">
        <v>2020</v>
      </c>
    </row>
    <row r="1155" spans="1:4" x14ac:dyDescent="0.25">
      <c r="A1155">
        <v>78</v>
      </c>
      <c r="B1155">
        <v>1</v>
      </c>
      <c r="C1155">
        <v>89</v>
      </c>
      <c r="D1155">
        <v>2020</v>
      </c>
    </row>
    <row r="1156" spans="1:4" x14ac:dyDescent="0.25">
      <c r="A1156">
        <v>7404</v>
      </c>
      <c r="B1156">
        <v>1</v>
      </c>
      <c r="C1156">
        <v>65</v>
      </c>
      <c r="D1156">
        <v>2020</v>
      </c>
    </row>
    <row r="1157" spans="1:4" x14ac:dyDescent="0.25">
      <c r="A1157">
        <v>22128</v>
      </c>
      <c r="B1157">
        <v>1</v>
      </c>
      <c r="C1157">
        <v>58</v>
      </c>
      <c r="D1157">
        <v>2020</v>
      </c>
    </row>
    <row r="1158" spans="1:4" x14ac:dyDescent="0.25">
      <c r="A1158">
        <v>10782</v>
      </c>
      <c r="B1158">
        <v>1</v>
      </c>
      <c r="C1158">
        <v>67</v>
      </c>
      <c r="D1158">
        <v>2020</v>
      </c>
    </row>
    <row r="1159" spans="1:4" x14ac:dyDescent="0.25">
      <c r="A1159">
        <v>14478</v>
      </c>
      <c r="B1159">
        <v>1</v>
      </c>
      <c r="C1159">
        <v>61</v>
      </c>
      <c r="D1159">
        <v>2020</v>
      </c>
    </row>
    <row r="1160" spans="1:4" x14ac:dyDescent="0.25">
      <c r="A1160">
        <v>2534</v>
      </c>
      <c r="B1160">
        <v>1</v>
      </c>
      <c r="C1160">
        <v>69</v>
      </c>
      <c r="D1160">
        <v>2020</v>
      </c>
    </row>
    <row r="1161" spans="1:4" x14ac:dyDescent="0.25">
      <c r="A1161">
        <v>558</v>
      </c>
      <c r="B1161">
        <v>1</v>
      </c>
      <c r="C1161">
        <v>80</v>
      </c>
      <c r="D1161">
        <v>2020</v>
      </c>
    </row>
    <row r="1162" spans="1:4" x14ac:dyDescent="0.25">
      <c r="A1162">
        <v>2615</v>
      </c>
      <c r="B1162">
        <v>1</v>
      </c>
      <c r="C1162">
        <v>69</v>
      </c>
      <c r="D1162">
        <v>2020</v>
      </c>
    </row>
    <row r="1163" spans="1:4" x14ac:dyDescent="0.25">
      <c r="A1163">
        <v>14672</v>
      </c>
      <c r="B1163">
        <v>1</v>
      </c>
      <c r="C1163">
        <v>68</v>
      </c>
      <c r="D1163">
        <v>2020</v>
      </c>
    </row>
    <row r="1164" spans="1:4" x14ac:dyDescent="0.25">
      <c r="A1164">
        <v>12416</v>
      </c>
      <c r="B1164">
        <v>1</v>
      </c>
      <c r="C1164">
        <v>64</v>
      </c>
      <c r="D1164">
        <v>2020</v>
      </c>
    </row>
    <row r="1165" spans="1:4" x14ac:dyDescent="0.25">
      <c r="A1165">
        <v>3123</v>
      </c>
      <c r="B1165">
        <v>2</v>
      </c>
      <c r="C1165">
        <v>65</v>
      </c>
      <c r="D1165">
        <v>2020</v>
      </c>
    </row>
    <row r="1166" spans="1:4" x14ac:dyDescent="0.25">
      <c r="A1166">
        <v>7048</v>
      </c>
      <c r="B1166">
        <v>2</v>
      </c>
      <c r="C1166">
        <v>60</v>
      </c>
      <c r="D1166">
        <v>2020</v>
      </c>
    </row>
    <row r="1167" spans="1:4" x14ac:dyDescent="0.25">
      <c r="A1167">
        <v>3743</v>
      </c>
      <c r="B1167">
        <v>1</v>
      </c>
      <c r="C1167">
        <v>74</v>
      </c>
      <c r="D1167">
        <v>2020</v>
      </c>
    </row>
    <row r="1168" spans="1:4" x14ac:dyDescent="0.25">
      <c r="A1168">
        <v>507</v>
      </c>
      <c r="B1168">
        <v>2</v>
      </c>
      <c r="C1168">
        <v>76</v>
      </c>
      <c r="D1168">
        <v>2020</v>
      </c>
    </row>
    <row r="1169" spans="1:4" x14ac:dyDescent="0.25">
      <c r="A1169">
        <v>302</v>
      </c>
      <c r="B1169">
        <v>1</v>
      </c>
      <c r="C1169">
        <v>86</v>
      </c>
      <c r="D1169">
        <v>2020</v>
      </c>
    </row>
    <row r="1170" spans="1:4" x14ac:dyDescent="0.25">
      <c r="A1170">
        <v>4570</v>
      </c>
      <c r="B1170">
        <v>1</v>
      </c>
      <c r="C1170">
        <v>72</v>
      </c>
      <c r="D1170">
        <v>2020</v>
      </c>
    </row>
    <row r="1171" spans="1:4" x14ac:dyDescent="0.25">
      <c r="A1171">
        <v>4928</v>
      </c>
      <c r="B1171">
        <v>1</v>
      </c>
      <c r="C1171">
        <v>64</v>
      </c>
      <c r="D1171">
        <v>2020</v>
      </c>
    </row>
    <row r="1172" spans="1:4" x14ac:dyDescent="0.25">
      <c r="A1172">
        <v>248</v>
      </c>
      <c r="B1172">
        <v>2</v>
      </c>
      <c r="C1172">
        <v>80</v>
      </c>
      <c r="D1172">
        <v>2020</v>
      </c>
    </row>
    <row r="1173" spans="1:4" x14ac:dyDescent="0.25">
      <c r="A1173">
        <v>15121</v>
      </c>
      <c r="B1173">
        <v>1</v>
      </c>
      <c r="C1173">
        <v>64</v>
      </c>
      <c r="D1173">
        <v>2020</v>
      </c>
    </row>
    <row r="1174" spans="1:4" x14ac:dyDescent="0.25">
      <c r="A1174">
        <v>14486</v>
      </c>
      <c r="B1174">
        <v>2</v>
      </c>
      <c r="C1174">
        <v>60</v>
      </c>
      <c r="D1174">
        <v>2020</v>
      </c>
    </row>
    <row r="1175" spans="1:4" x14ac:dyDescent="0.25">
      <c r="A1175">
        <v>15067</v>
      </c>
      <c r="B1175">
        <v>2</v>
      </c>
      <c r="C1175">
        <v>65</v>
      </c>
      <c r="D1175">
        <v>2020</v>
      </c>
    </row>
    <row r="1176" spans="1:4" x14ac:dyDescent="0.25">
      <c r="A1176">
        <v>22713</v>
      </c>
      <c r="B1176">
        <v>2</v>
      </c>
      <c r="C1176">
        <v>61</v>
      </c>
      <c r="D1176">
        <v>2020</v>
      </c>
    </row>
    <row r="1177" spans="1:4" x14ac:dyDescent="0.25">
      <c r="A1177">
        <v>26107</v>
      </c>
      <c r="B1177">
        <v>1</v>
      </c>
      <c r="C1177">
        <v>73</v>
      </c>
      <c r="D1177">
        <v>2020</v>
      </c>
    </row>
    <row r="1178" spans="1:4" x14ac:dyDescent="0.25">
      <c r="A1178">
        <v>2380</v>
      </c>
      <c r="B1178">
        <v>1</v>
      </c>
      <c r="C1178">
        <v>69</v>
      </c>
      <c r="D1178">
        <v>2020</v>
      </c>
    </row>
    <row r="1179" spans="1:4" x14ac:dyDescent="0.25">
      <c r="A1179">
        <v>14389</v>
      </c>
      <c r="B1179">
        <v>1</v>
      </c>
      <c r="C1179">
        <v>62</v>
      </c>
      <c r="D1179">
        <v>2020</v>
      </c>
    </row>
    <row r="1180" spans="1:4" x14ac:dyDescent="0.25">
      <c r="A1180">
        <v>5061</v>
      </c>
      <c r="B1180">
        <v>1</v>
      </c>
      <c r="C1180">
        <v>71</v>
      </c>
      <c r="D1180">
        <v>2020</v>
      </c>
    </row>
    <row r="1181" spans="1:4" x14ac:dyDescent="0.25">
      <c r="A1181">
        <v>4588</v>
      </c>
      <c r="B1181">
        <v>1</v>
      </c>
      <c r="C1181">
        <v>71</v>
      </c>
      <c r="D1181">
        <v>2020</v>
      </c>
    </row>
    <row r="1182" spans="1:4" x14ac:dyDescent="0.25">
      <c r="A1182">
        <v>11290</v>
      </c>
      <c r="B1182">
        <v>1</v>
      </c>
      <c r="C1182">
        <v>69</v>
      </c>
      <c r="D1182">
        <v>2020</v>
      </c>
    </row>
    <row r="1183" spans="1:4" x14ac:dyDescent="0.25">
      <c r="A1183">
        <v>31437</v>
      </c>
      <c r="B1183">
        <v>1</v>
      </c>
      <c r="C1183">
        <v>66</v>
      </c>
      <c r="D1183">
        <v>2020</v>
      </c>
    </row>
    <row r="1184" spans="1:4" x14ac:dyDescent="0.25">
      <c r="A1184">
        <v>7412</v>
      </c>
      <c r="B1184">
        <v>1</v>
      </c>
      <c r="C1184">
        <v>65</v>
      </c>
      <c r="D1184">
        <v>2020</v>
      </c>
    </row>
    <row r="1185" spans="1:4" x14ac:dyDescent="0.25">
      <c r="A1185">
        <v>26115</v>
      </c>
      <c r="B1185">
        <v>1</v>
      </c>
      <c r="C1185">
        <v>78</v>
      </c>
      <c r="D1185">
        <v>2020</v>
      </c>
    </row>
    <row r="1186" spans="1:4" x14ac:dyDescent="0.25">
      <c r="A1186">
        <v>26611</v>
      </c>
      <c r="B1186">
        <v>2</v>
      </c>
      <c r="C1186">
        <v>82</v>
      </c>
      <c r="D1186">
        <v>2020</v>
      </c>
    </row>
    <row r="1187" spans="1:4" x14ac:dyDescent="0.25">
      <c r="A1187">
        <v>6734</v>
      </c>
      <c r="B1187">
        <v>1</v>
      </c>
      <c r="C1187">
        <v>69</v>
      </c>
      <c r="D1187">
        <v>2020</v>
      </c>
    </row>
    <row r="1188" spans="1:4" x14ac:dyDescent="0.25">
      <c r="A1188">
        <v>17736</v>
      </c>
      <c r="B1188">
        <v>1</v>
      </c>
      <c r="C1188">
        <v>61</v>
      </c>
      <c r="D1188">
        <v>2020</v>
      </c>
    </row>
    <row r="1189" spans="1:4" x14ac:dyDescent="0.25">
      <c r="A1189">
        <v>2160</v>
      </c>
      <c r="B1189">
        <v>1</v>
      </c>
      <c r="C1189">
        <v>76</v>
      </c>
      <c r="D1189">
        <v>2020</v>
      </c>
    </row>
    <row r="1190" spans="1:4" x14ac:dyDescent="0.25">
      <c r="A1190">
        <v>15075</v>
      </c>
      <c r="B1190">
        <v>1</v>
      </c>
      <c r="C1190">
        <v>78</v>
      </c>
      <c r="D1190">
        <v>2020</v>
      </c>
    </row>
    <row r="1191" spans="1:4" x14ac:dyDescent="0.25">
      <c r="A1191">
        <v>10804</v>
      </c>
      <c r="B1191">
        <v>1</v>
      </c>
      <c r="C1191">
        <v>64</v>
      </c>
      <c r="D1191">
        <v>2020</v>
      </c>
    </row>
    <row r="1192" spans="1:4" x14ac:dyDescent="0.25">
      <c r="A1192">
        <v>9040</v>
      </c>
      <c r="B1192">
        <v>1</v>
      </c>
      <c r="C1192">
        <v>68</v>
      </c>
      <c r="D1192">
        <v>2020</v>
      </c>
    </row>
    <row r="1193" spans="1:4" x14ac:dyDescent="0.25">
      <c r="A1193">
        <v>20974</v>
      </c>
      <c r="B1193">
        <v>2</v>
      </c>
      <c r="C1193">
        <v>74</v>
      </c>
      <c r="D1193">
        <v>2020</v>
      </c>
    </row>
    <row r="1194" spans="1:4" x14ac:dyDescent="0.25">
      <c r="A1194">
        <v>1074</v>
      </c>
      <c r="B1194">
        <v>2</v>
      </c>
      <c r="C1194">
        <v>72</v>
      </c>
      <c r="D1194">
        <v>2020</v>
      </c>
    </row>
    <row r="1195" spans="1:4" x14ac:dyDescent="0.25">
      <c r="A1195">
        <v>876</v>
      </c>
      <c r="B1195">
        <v>2</v>
      </c>
      <c r="C1195">
        <v>75</v>
      </c>
      <c r="D1195">
        <v>2020</v>
      </c>
    </row>
    <row r="1196" spans="1:4" x14ac:dyDescent="0.25">
      <c r="A1196">
        <v>29530</v>
      </c>
      <c r="B1196">
        <v>2</v>
      </c>
      <c r="C1196">
        <v>55</v>
      </c>
      <c r="D1196">
        <v>2020</v>
      </c>
    </row>
    <row r="1197" spans="1:4" x14ac:dyDescent="0.25">
      <c r="A1197">
        <v>965</v>
      </c>
      <c r="B1197">
        <v>1</v>
      </c>
      <c r="C1197">
        <v>81</v>
      </c>
      <c r="D1197">
        <v>2020</v>
      </c>
    </row>
    <row r="1198" spans="1:4" x14ac:dyDescent="0.25">
      <c r="A1198">
        <v>3034</v>
      </c>
      <c r="B1198">
        <v>1</v>
      </c>
      <c r="C1198">
        <v>70</v>
      </c>
      <c r="D1198">
        <v>2020</v>
      </c>
    </row>
    <row r="1199" spans="1:4" x14ac:dyDescent="0.25">
      <c r="A1199">
        <v>7056</v>
      </c>
      <c r="B1199">
        <v>2</v>
      </c>
      <c r="C1199">
        <v>68</v>
      </c>
      <c r="D1199">
        <v>2020</v>
      </c>
    </row>
    <row r="1200" spans="1:4" x14ac:dyDescent="0.25">
      <c r="A1200">
        <v>22721</v>
      </c>
      <c r="B1200">
        <v>2</v>
      </c>
      <c r="C1200">
        <v>68</v>
      </c>
      <c r="D1200">
        <v>2020</v>
      </c>
    </row>
    <row r="1201" spans="1:4" x14ac:dyDescent="0.25">
      <c r="A1201">
        <v>22152</v>
      </c>
      <c r="B1201">
        <v>1</v>
      </c>
      <c r="C1201">
        <v>69</v>
      </c>
      <c r="D1201">
        <v>2020</v>
      </c>
    </row>
    <row r="1202" spans="1:4" x14ac:dyDescent="0.25">
      <c r="A1202">
        <v>19135</v>
      </c>
      <c r="B1202">
        <v>2</v>
      </c>
      <c r="C1202">
        <v>66</v>
      </c>
      <c r="D1202">
        <v>2020</v>
      </c>
    </row>
    <row r="1203" spans="1:4" x14ac:dyDescent="0.25">
      <c r="A1203">
        <v>7064</v>
      </c>
      <c r="B1203">
        <v>2</v>
      </c>
      <c r="C1203">
        <v>70</v>
      </c>
      <c r="D1203">
        <v>2020</v>
      </c>
    </row>
    <row r="1204" spans="1:4" x14ac:dyDescent="0.25">
      <c r="A1204">
        <v>1341</v>
      </c>
      <c r="B1204">
        <v>2</v>
      </c>
      <c r="C1204">
        <v>73</v>
      </c>
      <c r="D1204">
        <v>2020</v>
      </c>
    </row>
    <row r="1205" spans="1:4" x14ac:dyDescent="0.25">
      <c r="A1205">
        <v>1740</v>
      </c>
      <c r="B1205">
        <v>1</v>
      </c>
      <c r="C1205">
        <v>68</v>
      </c>
      <c r="D1205">
        <v>2020</v>
      </c>
    </row>
    <row r="1206" spans="1:4" x14ac:dyDescent="0.25">
      <c r="A1206">
        <v>396</v>
      </c>
      <c r="B1206">
        <v>1</v>
      </c>
      <c r="C1206">
        <v>85</v>
      </c>
      <c r="D1206">
        <v>2020</v>
      </c>
    </row>
    <row r="1207" spans="1:4" x14ac:dyDescent="0.25">
      <c r="A1207">
        <v>3352</v>
      </c>
      <c r="B1207">
        <v>1</v>
      </c>
      <c r="C1207">
        <v>68</v>
      </c>
      <c r="D1207">
        <v>2020</v>
      </c>
    </row>
    <row r="1208" spans="1:4" x14ac:dyDescent="0.25">
      <c r="A1208">
        <v>25240</v>
      </c>
      <c r="B1208">
        <v>1</v>
      </c>
      <c r="C1208">
        <v>78</v>
      </c>
      <c r="D1208">
        <v>2020</v>
      </c>
    </row>
    <row r="1209" spans="1:4" x14ac:dyDescent="0.25">
      <c r="A1209">
        <v>1481</v>
      </c>
      <c r="B1209">
        <v>1</v>
      </c>
      <c r="C1209">
        <v>74</v>
      </c>
      <c r="D1209">
        <v>2020</v>
      </c>
    </row>
    <row r="1210" spans="1:4" x14ac:dyDescent="0.25">
      <c r="A1210">
        <v>17787</v>
      </c>
      <c r="B1210">
        <v>1</v>
      </c>
      <c r="C1210">
        <v>64</v>
      </c>
      <c r="D1210">
        <v>2020</v>
      </c>
    </row>
    <row r="1211" spans="1:4" x14ac:dyDescent="0.25">
      <c r="A1211">
        <v>11835</v>
      </c>
      <c r="B1211">
        <v>1</v>
      </c>
      <c r="C1211">
        <v>63</v>
      </c>
      <c r="D1211">
        <v>2020</v>
      </c>
    </row>
    <row r="1212" spans="1:4" x14ac:dyDescent="0.25">
      <c r="A1212">
        <v>7439</v>
      </c>
      <c r="B1212">
        <v>1</v>
      </c>
      <c r="C1212">
        <v>70</v>
      </c>
      <c r="D1212">
        <v>2020</v>
      </c>
    </row>
    <row r="1213" spans="1:4" x14ac:dyDescent="0.25">
      <c r="A1213">
        <v>2593</v>
      </c>
      <c r="B1213">
        <v>1</v>
      </c>
      <c r="C1213">
        <v>77</v>
      </c>
      <c r="D1213">
        <v>2020</v>
      </c>
    </row>
    <row r="1214" spans="1:4" x14ac:dyDescent="0.25">
      <c r="A1214">
        <v>28851</v>
      </c>
      <c r="B1214">
        <v>1</v>
      </c>
      <c r="C1214">
        <v>71</v>
      </c>
      <c r="D1214">
        <v>2020</v>
      </c>
    </row>
    <row r="1215" spans="1:4" x14ac:dyDescent="0.25">
      <c r="A1215">
        <v>5908</v>
      </c>
      <c r="B1215">
        <v>1</v>
      </c>
      <c r="C1215">
        <v>70</v>
      </c>
      <c r="D1215">
        <v>2020</v>
      </c>
    </row>
    <row r="1216" spans="1:4" x14ac:dyDescent="0.25">
      <c r="A1216">
        <v>4340</v>
      </c>
      <c r="B1216">
        <v>1</v>
      </c>
      <c r="C1216">
        <v>70</v>
      </c>
      <c r="D1216">
        <v>2020</v>
      </c>
    </row>
    <row r="1217" spans="1:4" x14ac:dyDescent="0.25">
      <c r="A1217">
        <v>4936</v>
      </c>
      <c r="B1217">
        <v>1</v>
      </c>
      <c r="C1217">
        <v>67</v>
      </c>
      <c r="D1217">
        <v>2020</v>
      </c>
    </row>
    <row r="1218" spans="1:4" x14ac:dyDescent="0.25">
      <c r="A1218">
        <v>12360</v>
      </c>
      <c r="B1218">
        <v>1</v>
      </c>
      <c r="C1218">
        <v>61</v>
      </c>
      <c r="D1218">
        <v>2020</v>
      </c>
    </row>
    <row r="1219" spans="1:4" x14ac:dyDescent="0.25">
      <c r="A1219">
        <v>12459</v>
      </c>
      <c r="B1219">
        <v>2</v>
      </c>
      <c r="C1219">
        <v>67</v>
      </c>
      <c r="D1219">
        <v>2020</v>
      </c>
    </row>
    <row r="1220" spans="1:4" x14ac:dyDescent="0.25">
      <c r="A1220">
        <v>14087</v>
      </c>
      <c r="B1220">
        <v>1</v>
      </c>
      <c r="C1220">
        <v>63</v>
      </c>
      <c r="D1220">
        <v>2020</v>
      </c>
    </row>
    <row r="1221" spans="1:4" x14ac:dyDescent="0.25">
      <c r="A1221">
        <v>8354</v>
      </c>
      <c r="B1221">
        <v>1</v>
      </c>
      <c r="C1221">
        <v>78</v>
      </c>
      <c r="D1221">
        <v>2020</v>
      </c>
    </row>
    <row r="1222" spans="1:4" x14ac:dyDescent="0.25">
      <c r="A1222">
        <v>2712</v>
      </c>
      <c r="B1222">
        <v>2</v>
      </c>
      <c r="C1222">
        <v>63</v>
      </c>
      <c r="D1222">
        <v>2020</v>
      </c>
    </row>
    <row r="1223" spans="1:4" x14ac:dyDescent="0.25">
      <c r="A1223">
        <v>884</v>
      </c>
      <c r="B1223">
        <v>1</v>
      </c>
      <c r="C1223">
        <v>80</v>
      </c>
      <c r="D1223">
        <v>2020</v>
      </c>
    </row>
    <row r="1224" spans="1:4" x14ac:dyDescent="0.25">
      <c r="A1224">
        <v>12610</v>
      </c>
      <c r="B1224">
        <v>1</v>
      </c>
      <c r="C1224">
        <v>62</v>
      </c>
      <c r="D1224">
        <v>2020</v>
      </c>
    </row>
    <row r="1225" spans="1:4" x14ac:dyDescent="0.25">
      <c r="A1225">
        <v>6742</v>
      </c>
      <c r="B1225">
        <v>2</v>
      </c>
      <c r="C1225">
        <v>64</v>
      </c>
      <c r="D1225">
        <v>2020</v>
      </c>
    </row>
    <row r="1226" spans="1:4" x14ac:dyDescent="0.25">
      <c r="A1226">
        <v>7080</v>
      </c>
      <c r="B1226">
        <v>2</v>
      </c>
      <c r="C1226">
        <v>61</v>
      </c>
      <c r="D1226">
        <v>2020</v>
      </c>
    </row>
    <row r="1227" spans="1:4" x14ac:dyDescent="0.25">
      <c r="A1227">
        <v>5606</v>
      </c>
      <c r="B1227">
        <v>2</v>
      </c>
      <c r="C1227">
        <v>70</v>
      </c>
      <c r="D1227">
        <v>2020</v>
      </c>
    </row>
    <row r="1228" spans="1:4" x14ac:dyDescent="0.25">
      <c r="A1228">
        <v>14427</v>
      </c>
      <c r="B1228">
        <v>2</v>
      </c>
      <c r="C1228">
        <v>69</v>
      </c>
      <c r="D1228">
        <v>2020</v>
      </c>
    </row>
    <row r="1229" spans="1:4" x14ac:dyDescent="0.25">
      <c r="A1229">
        <v>25275</v>
      </c>
      <c r="B1229">
        <v>2</v>
      </c>
      <c r="C1229">
        <v>68</v>
      </c>
      <c r="D1229">
        <v>2020</v>
      </c>
    </row>
    <row r="1230" spans="1:4" x14ac:dyDescent="0.25">
      <c r="A1230">
        <v>2780</v>
      </c>
      <c r="B1230">
        <v>2</v>
      </c>
      <c r="C1230">
        <v>67</v>
      </c>
      <c r="D1230">
        <v>2020</v>
      </c>
    </row>
    <row r="1231" spans="1:4" x14ac:dyDescent="0.25">
      <c r="A1231">
        <v>3760</v>
      </c>
      <c r="B1231">
        <v>1</v>
      </c>
      <c r="C1231">
        <v>68</v>
      </c>
      <c r="D1231">
        <v>2020</v>
      </c>
    </row>
    <row r="1232" spans="1:4" x14ac:dyDescent="0.25">
      <c r="A1232">
        <v>7544</v>
      </c>
      <c r="B1232">
        <v>1</v>
      </c>
      <c r="C1232">
        <v>66</v>
      </c>
      <c r="D1232">
        <v>2020</v>
      </c>
    </row>
    <row r="1233" spans="1:4" x14ac:dyDescent="0.25">
      <c r="A1233">
        <v>19585</v>
      </c>
      <c r="B1233">
        <v>1</v>
      </c>
      <c r="C1233">
        <v>60</v>
      </c>
      <c r="D1233">
        <v>2020</v>
      </c>
    </row>
    <row r="1234" spans="1:4" x14ac:dyDescent="0.25">
      <c r="A1234">
        <v>17884</v>
      </c>
      <c r="B1234">
        <v>1</v>
      </c>
      <c r="C1234">
        <v>62</v>
      </c>
      <c r="D1234">
        <v>2020</v>
      </c>
    </row>
    <row r="1235" spans="1:4" x14ac:dyDescent="0.25">
      <c r="A1235">
        <v>4944</v>
      </c>
      <c r="B1235">
        <v>1</v>
      </c>
      <c r="C1235">
        <v>69</v>
      </c>
      <c r="D1235">
        <v>2020</v>
      </c>
    </row>
    <row r="1236" spans="1:4" x14ac:dyDescent="0.25">
      <c r="A1236">
        <v>2461</v>
      </c>
      <c r="B1236">
        <v>2</v>
      </c>
      <c r="C1236">
        <v>77</v>
      </c>
      <c r="D1236">
        <v>2020</v>
      </c>
    </row>
    <row r="1237" spans="1:4" x14ac:dyDescent="0.25">
      <c r="A1237">
        <v>30325</v>
      </c>
      <c r="B1237">
        <v>1</v>
      </c>
      <c r="C1237">
        <v>66</v>
      </c>
      <c r="D1237">
        <v>2020</v>
      </c>
    </row>
    <row r="1238" spans="1:4" x14ac:dyDescent="0.25">
      <c r="A1238">
        <v>680</v>
      </c>
      <c r="B1238">
        <v>1</v>
      </c>
      <c r="C1238">
        <v>84</v>
      </c>
      <c r="D1238">
        <v>2020</v>
      </c>
    </row>
    <row r="1239" spans="1:4" x14ac:dyDescent="0.25">
      <c r="A1239">
        <v>23302</v>
      </c>
      <c r="B1239">
        <v>1</v>
      </c>
      <c r="C1239">
        <v>76</v>
      </c>
      <c r="D1239">
        <v>2020</v>
      </c>
    </row>
    <row r="1240" spans="1:4" x14ac:dyDescent="0.25">
      <c r="A1240">
        <v>6793</v>
      </c>
      <c r="B1240">
        <v>1</v>
      </c>
      <c r="C1240">
        <v>71</v>
      </c>
      <c r="D1240">
        <v>2020</v>
      </c>
    </row>
    <row r="1241" spans="1:4" x14ac:dyDescent="0.25">
      <c r="A1241">
        <v>10812</v>
      </c>
      <c r="B1241">
        <v>1</v>
      </c>
      <c r="C1241">
        <v>69</v>
      </c>
      <c r="D1241">
        <v>2020</v>
      </c>
    </row>
    <row r="1242" spans="1:4" x14ac:dyDescent="0.25">
      <c r="A1242">
        <v>892</v>
      </c>
      <c r="B1242">
        <v>1</v>
      </c>
      <c r="C1242">
        <v>76</v>
      </c>
      <c r="D1242">
        <v>2020</v>
      </c>
    </row>
    <row r="1243" spans="1:4" x14ac:dyDescent="0.25">
      <c r="A1243">
        <v>8257</v>
      </c>
      <c r="B1243">
        <v>1</v>
      </c>
      <c r="C1243">
        <v>66</v>
      </c>
      <c r="D1243">
        <v>2020</v>
      </c>
    </row>
    <row r="1244" spans="1:4" x14ac:dyDescent="0.25">
      <c r="A1244">
        <v>6157</v>
      </c>
      <c r="B1244">
        <v>1</v>
      </c>
      <c r="C1244">
        <v>69</v>
      </c>
      <c r="D1244">
        <v>2020</v>
      </c>
    </row>
    <row r="1245" spans="1:4" x14ac:dyDescent="0.25">
      <c r="A1245">
        <v>19356</v>
      </c>
      <c r="B1245">
        <v>2</v>
      </c>
      <c r="C1245">
        <v>68</v>
      </c>
      <c r="D1245">
        <v>2020</v>
      </c>
    </row>
    <row r="1246" spans="1:4" x14ac:dyDescent="0.25">
      <c r="A1246">
        <v>4251</v>
      </c>
      <c r="B1246">
        <v>2</v>
      </c>
      <c r="C1246">
        <v>62</v>
      </c>
      <c r="D1246">
        <v>2020</v>
      </c>
    </row>
    <row r="1247" spans="1:4" x14ac:dyDescent="0.25">
      <c r="A1247">
        <v>1368</v>
      </c>
      <c r="B1247">
        <v>2</v>
      </c>
      <c r="C1247">
        <v>71</v>
      </c>
      <c r="D1247">
        <v>2020</v>
      </c>
    </row>
    <row r="1248" spans="1:4" x14ac:dyDescent="0.25">
      <c r="A1248">
        <v>167</v>
      </c>
      <c r="B1248">
        <v>2</v>
      </c>
      <c r="C1248">
        <v>96</v>
      </c>
      <c r="D1248">
        <v>2020</v>
      </c>
    </row>
    <row r="1249" spans="1:4" x14ac:dyDescent="0.25">
      <c r="A1249">
        <v>17957</v>
      </c>
      <c r="B1249">
        <v>1</v>
      </c>
      <c r="C1249">
        <v>61</v>
      </c>
      <c r="D1249">
        <v>2020</v>
      </c>
    </row>
    <row r="1250" spans="1:4" x14ac:dyDescent="0.25">
      <c r="A1250">
        <v>28428</v>
      </c>
      <c r="B1250">
        <v>2</v>
      </c>
      <c r="C1250">
        <v>63</v>
      </c>
      <c r="D1250">
        <v>2020</v>
      </c>
    </row>
    <row r="1251" spans="1:4" x14ac:dyDescent="0.25">
      <c r="A1251">
        <v>13790</v>
      </c>
      <c r="B1251">
        <v>1</v>
      </c>
      <c r="C1251">
        <v>77</v>
      </c>
      <c r="D1251">
        <v>2020</v>
      </c>
    </row>
    <row r="1252" spans="1:4" x14ac:dyDescent="0.25">
      <c r="A1252">
        <v>20249</v>
      </c>
      <c r="B1252">
        <v>1</v>
      </c>
      <c r="C1252">
        <v>67</v>
      </c>
      <c r="D1252">
        <v>2020</v>
      </c>
    </row>
    <row r="1253" spans="1:4" x14ac:dyDescent="0.25">
      <c r="A1253">
        <v>16969</v>
      </c>
      <c r="B1253">
        <v>1</v>
      </c>
      <c r="C1253">
        <v>64</v>
      </c>
      <c r="D1253">
        <v>2020</v>
      </c>
    </row>
    <row r="1254" spans="1:4" x14ac:dyDescent="0.25">
      <c r="A1254">
        <v>15237</v>
      </c>
      <c r="B1254">
        <v>1</v>
      </c>
      <c r="C1254">
        <v>74</v>
      </c>
      <c r="D1254">
        <v>2021</v>
      </c>
    </row>
    <row r="1255" spans="1:4" x14ac:dyDescent="0.25">
      <c r="A1255">
        <v>10820</v>
      </c>
      <c r="B1255">
        <v>1</v>
      </c>
      <c r="C1255">
        <v>64</v>
      </c>
      <c r="D1255">
        <v>2021</v>
      </c>
    </row>
    <row r="1256" spans="1:4" x14ac:dyDescent="0.25">
      <c r="A1256">
        <v>25321</v>
      </c>
      <c r="B1256">
        <v>1</v>
      </c>
      <c r="C1256">
        <v>75</v>
      </c>
      <c r="D1256">
        <v>2021</v>
      </c>
    </row>
    <row r="1257" spans="1:4" x14ac:dyDescent="0.25">
      <c r="A1257">
        <v>14753</v>
      </c>
      <c r="B1257">
        <v>1</v>
      </c>
      <c r="C1257">
        <v>75</v>
      </c>
      <c r="D1257">
        <v>2021</v>
      </c>
    </row>
    <row r="1258" spans="1:4" x14ac:dyDescent="0.25">
      <c r="A1258">
        <v>4723</v>
      </c>
      <c r="B1258">
        <v>1</v>
      </c>
      <c r="C1258">
        <v>66</v>
      </c>
      <c r="D1258">
        <v>2021</v>
      </c>
    </row>
    <row r="1259" spans="1:4" x14ac:dyDescent="0.25">
      <c r="A1259">
        <v>1449</v>
      </c>
      <c r="B1259">
        <v>1</v>
      </c>
      <c r="C1259">
        <v>74</v>
      </c>
      <c r="D1259">
        <v>2021</v>
      </c>
    </row>
    <row r="1260" spans="1:4" x14ac:dyDescent="0.25">
      <c r="A1260">
        <v>15245</v>
      </c>
      <c r="B1260">
        <v>1</v>
      </c>
      <c r="C1260">
        <v>61</v>
      </c>
      <c r="D1260">
        <v>2021</v>
      </c>
    </row>
    <row r="1261" spans="1:4" x14ac:dyDescent="0.25">
      <c r="A1261">
        <v>9105</v>
      </c>
      <c r="B1261">
        <v>1</v>
      </c>
      <c r="C1261">
        <v>65</v>
      </c>
      <c r="D1261">
        <v>2021</v>
      </c>
    </row>
    <row r="1262" spans="1:4" x14ac:dyDescent="0.25">
      <c r="A1262">
        <v>2054</v>
      </c>
      <c r="B1262">
        <v>1</v>
      </c>
      <c r="C1262">
        <v>71</v>
      </c>
      <c r="D1262">
        <v>2021</v>
      </c>
    </row>
    <row r="1263" spans="1:4" x14ac:dyDescent="0.25">
      <c r="A1263">
        <v>8265</v>
      </c>
      <c r="B1263">
        <v>1</v>
      </c>
      <c r="C1263">
        <v>66</v>
      </c>
      <c r="D1263">
        <v>2021</v>
      </c>
    </row>
    <row r="1264" spans="1:4" x14ac:dyDescent="0.25">
      <c r="A1264">
        <v>14761</v>
      </c>
      <c r="B1264">
        <v>1</v>
      </c>
      <c r="C1264">
        <v>67</v>
      </c>
      <c r="D1264">
        <v>2021</v>
      </c>
    </row>
    <row r="1265" spans="1:4" x14ac:dyDescent="0.25">
      <c r="A1265">
        <v>3409</v>
      </c>
      <c r="B1265">
        <v>1</v>
      </c>
      <c r="C1265">
        <v>69</v>
      </c>
      <c r="D1265">
        <v>2021</v>
      </c>
    </row>
    <row r="1266" spans="1:4" x14ac:dyDescent="0.25">
      <c r="A1266">
        <v>4014</v>
      </c>
      <c r="B1266">
        <v>1</v>
      </c>
      <c r="C1266">
        <v>66</v>
      </c>
      <c r="D1266">
        <v>2021</v>
      </c>
    </row>
    <row r="1267" spans="1:4" x14ac:dyDescent="0.25">
      <c r="A1267">
        <v>8729</v>
      </c>
      <c r="B1267">
        <v>1</v>
      </c>
      <c r="C1267">
        <v>68</v>
      </c>
      <c r="D1267">
        <v>2021</v>
      </c>
    </row>
    <row r="1268" spans="1:4" x14ac:dyDescent="0.25">
      <c r="A1268">
        <v>15261</v>
      </c>
      <c r="B1268">
        <v>1</v>
      </c>
      <c r="C1268">
        <v>59</v>
      </c>
      <c r="D1268">
        <v>2021</v>
      </c>
    </row>
    <row r="1269" spans="1:4" x14ac:dyDescent="0.25">
      <c r="A1269">
        <v>30929</v>
      </c>
      <c r="B1269">
        <v>1</v>
      </c>
      <c r="C1269">
        <v>70</v>
      </c>
      <c r="D1269">
        <v>2021</v>
      </c>
    </row>
    <row r="1270" spans="1:4" x14ac:dyDescent="0.25">
      <c r="A1270">
        <v>15270</v>
      </c>
      <c r="B1270">
        <v>1</v>
      </c>
      <c r="C1270">
        <v>60</v>
      </c>
      <c r="D1270">
        <v>2021</v>
      </c>
    </row>
    <row r="1271" spans="1:4" x14ac:dyDescent="0.25">
      <c r="A1271">
        <v>10146</v>
      </c>
      <c r="B1271">
        <v>2</v>
      </c>
      <c r="C1271">
        <v>62</v>
      </c>
      <c r="D1271">
        <v>2021</v>
      </c>
    </row>
    <row r="1272" spans="1:4" x14ac:dyDescent="0.25">
      <c r="A1272">
        <v>4367</v>
      </c>
      <c r="B1272">
        <v>1</v>
      </c>
      <c r="C1272">
        <v>76</v>
      </c>
      <c r="D1272">
        <v>2021</v>
      </c>
    </row>
    <row r="1273" spans="1:4" x14ac:dyDescent="0.25">
      <c r="A1273">
        <v>18058</v>
      </c>
      <c r="B1273">
        <v>1</v>
      </c>
      <c r="C1273">
        <v>58</v>
      </c>
      <c r="D1273">
        <v>2021</v>
      </c>
    </row>
    <row r="1274" spans="1:4" x14ac:dyDescent="0.25">
      <c r="A1274">
        <v>20800</v>
      </c>
      <c r="B1274">
        <v>2</v>
      </c>
      <c r="C1274">
        <v>70</v>
      </c>
      <c r="D1274">
        <v>2021</v>
      </c>
    </row>
    <row r="1275" spans="1:4" x14ac:dyDescent="0.25">
      <c r="A1275">
        <v>4138</v>
      </c>
      <c r="B1275">
        <v>1</v>
      </c>
      <c r="C1275">
        <v>65</v>
      </c>
      <c r="D1275">
        <v>2021</v>
      </c>
    </row>
    <row r="1276" spans="1:4" x14ac:dyDescent="0.25">
      <c r="A1276">
        <v>15296</v>
      </c>
      <c r="B1276">
        <v>1</v>
      </c>
      <c r="C1276">
        <v>66</v>
      </c>
      <c r="D1276">
        <v>2021</v>
      </c>
    </row>
    <row r="1277" spans="1:4" x14ac:dyDescent="0.25">
      <c r="A1277">
        <v>9059</v>
      </c>
      <c r="B1277">
        <v>1</v>
      </c>
      <c r="C1277">
        <v>67</v>
      </c>
      <c r="D1277">
        <v>2021</v>
      </c>
    </row>
    <row r="1278" spans="1:4" x14ac:dyDescent="0.25">
      <c r="A1278">
        <v>28649</v>
      </c>
      <c r="B1278">
        <v>1</v>
      </c>
      <c r="C1278">
        <v>81</v>
      </c>
      <c r="D1278">
        <v>2021</v>
      </c>
    </row>
    <row r="1279" spans="1:4" x14ac:dyDescent="0.25">
      <c r="A1279">
        <v>7862</v>
      </c>
      <c r="B1279">
        <v>1</v>
      </c>
      <c r="C1279">
        <v>68</v>
      </c>
      <c r="D1279">
        <v>2021</v>
      </c>
    </row>
    <row r="1280" spans="1:4" x14ac:dyDescent="0.25">
      <c r="A1280">
        <v>14796</v>
      </c>
      <c r="B1280">
        <v>1</v>
      </c>
      <c r="C1280">
        <v>65</v>
      </c>
      <c r="D1280">
        <v>2021</v>
      </c>
    </row>
    <row r="1281" spans="1:4" x14ac:dyDescent="0.25">
      <c r="A1281">
        <v>15342</v>
      </c>
      <c r="B1281">
        <v>1</v>
      </c>
      <c r="C1281">
        <v>61</v>
      </c>
      <c r="D1281">
        <v>2021</v>
      </c>
    </row>
    <row r="1282" spans="1:4" x14ac:dyDescent="0.25">
      <c r="A1282">
        <v>779</v>
      </c>
      <c r="B1282">
        <v>2</v>
      </c>
      <c r="C1282">
        <v>80</v>
      </c>
      <c r="D1282">
        <v>2021</v>
      </c>
    </row>
    <row r="1283" spans="1:4" x14ac:dyDescent="0.25">
      <c r="A1283">
        <v>15369</v>
      </c>
      <c r="B1283">
        <v>1</v>
      </c>
      <c r="C1283">
        <v>64</v>
      </c>
      <c r="D1283">
        <v>2021</v>
      </c>
    </row>
    <row r="1284" spans="1:4" x14ac:dyDescent="0.25">
      <c r="A1284">
        <v>5916</v>
      </c>
      <c r="B1284">
        <v>1</v>
      </c>
      <c r="C1284">
        <v>72</v>
      </c>
      <c r="D1284">
        <v>2021</v>
      </c>
    </row>
    <row r="1285" spans="1:4" x14ac:dyDescent="0.25">
      <c r="A1285">
        <v>1961</v>
      </c>
      <c r="B1285">
        <v>1</v>
      </c>
      <c r="C1285">
        <v>71</v>
      </c>
      <c r="D1285">
        <v>2021</v>
      </c>
    </row>
    <row r="1286" spans="1:4" x14ac:dyDescent="0.25">
      <c r="A1286">
        <v>6360</v>
      </c>
      <c r="B1286">
        <v>1</v>
      </c>
      <c r="C1286">
        <v>65</v>
      </c>
      <c r="D1286">
        <v>2021</v>
      </c>
    </row>
    <row r="1287" spans="1:4" x14ac:dyDescent="0.25">
      <c r="A1287">
        <v>6378</v>
      </c>
      <c r="B1287">
        <v>1</v>
      </c>
      <c r="C1287">
        <v>69</v>
      </c>
      <c r="D1287">
        <v>2021</v>
      </c>
    </row>
    <row r="1288" spans="1:4" x14ac:dyDescent="0.25">
      <c r="A1288">
        <v>35289</v>
      </c>
      <c r="B1288">
        <v>2</v>
      </c>
      <c r="C1288">
        <v>73</v>
      </c>
      <c r="D1288">
        <v>2021</v>
      </c>
    </row>
    <row r="1289" spans="1:4" x14ac:dyDescent="0.25">
      <c r="A1289">
        <v>13820</v>
      </c>
      <c r="B1289">
        <v>1</v>
      </c>
      <c r="C1289">
        <v>63</v>
      </c>
      <c r="D1289">
        <v>2021</v>
      </c>
    </row>
    <row r="1290" spans="1:4" x14ac:dyDescent="0.25">
      <c r="A1290">
        <v>7137</v>
      </c>
      <c r="B1290">
        <v>1</v>
      </c>
      <c r="C1290">
        <v>69</v>
      </c>
      <c r="D1290">
        <v>2021</v>
      </c>
    </row>
    <row r="1291" spans="1:4" x14ac:dyDescent="0.25">
      <c r="A1291">
        <v>8745</v>
      </c>
      <c r="B1291">
        <v>1</v>
      </c>
      <c r="C1291">
        <v>75</v>
      </c>
      <c r="D1291">
        <v>2021</v>
      </c>
    </row>
    <row r="1292" spans="1:4" x14ac:dyDescent="0.25">
      <c r="A1292">
        <v>28657</v>
      </c>
      <c r="B1292">
        <v>1</v>
      </c>
      <c r="C1292">
        <v>71</v>
      </c>
      <c r="D1292">
        <v>2021</v>
      </c>
    </row>
    <row r="1293" spans="1:4" x14ac:dyDescent="0.25">
      <c r="A1293">
        <v>20060</v>
      </c>
      <c r="B1293">
        <v>1</v>
      </c>
      <c r="C1293">
        <v>63</v>
      </c>
      <c r="D1293">
        <v>2021</v>
      </c>
    </row>
    <row r="1294" spans="1:4" x14ac:dyDescent="0.25">
      <c r="A1294">
        <v>1988</v>
      </c>
      <c r="B1294">
        <v>1</v>
      </c>
      <c r="C1294">
        <v>75</v>
      </c>
      <c r="D1294">
        <v>2021</v>
      </c>
    </row>
    <row r="1295" spans="1:4" x14ac:dyDescent="0.25">
      <c r="A1295">
        <v>2070</v>
      </c>
      <c r="B1295">
        <v>1</v>
      </c>
      <c r="C1295">
        <v>73</v>
      </c>
      <c r="D1295">
        <v>2021</v>
      </c>
    </row>
    <row r="1296" spans="1:4" x14ac:dyDescent="0.25">
      <c r="A1296">
        <v>14109</v>
      </c>
      <c r="B1296">
        <v>1</v>
      </c>
      <c r="C1296">
        <v>60</v>
      </c>
      <c r="D1296">
        <v>2021</v>
      </c>
    </row>
    <row r="1297" spans="1:4" x14ac:dyDescent="0.25">
      <c r="A1297">
        <v>11533</v>
      </c>
      <c r="B1297">
        <v>1</v>
      </c>
      <c r="C1297">
        <v>63</v>
      </c>
      <c r="D1297">
        <v>2021</v>
      </c>
    </row>
    <row r="1298" spans="1:4" x14ac:dyDescent="0.25">
      <c r="A1298">
        <v>12696</v>
      </c>
      <c r="B1298">
        <v>2</v>
      </c>
      <c r="C1298">
        <v>63</v>
      </c>
      <c r="D1298">
        <v>2021</v>
      </c>
    </row>
    <row r="1299" spans="1:4" x14ac:dyDescent="0.25">
      <c r="A1299">
        <v>15172</v>
      </c>
      <c r="B1299">
        <v>2</v>
      </c>
      <c r="C1299">
        <v>59</v>
      </c>
      <c r="D1299">
        <v>2021</v>
      </c>
    </row>
    <row r="1300" spans="1:4" x14ac:dyDescent="0.25">
      <c r="A1300">
        <v>13838</v>
      </c>
      <c r="B1300">
        <v>2</v>
      </c>
      <c r="C1300">
        <v>63</v>
      </c>
      <c r="D1300">
        <v>2021</v>
      </c>
    </row>
    <row r="1301" spans="1:4" x14ac:dyDescent="0.25">
      <c r="A1301">
        <v>23523</v>
      </c>
      <c r="B1301">
        <v>2</v>
      </c>
      <c r="C1301">
        <v>69</v>
      </c>
      <c r="D1301">
        <v>2021</v>
      </c>
    </row>
    <row r="1302" spans="1:4" x14ac:dyDescent="0.25">
      <c r="A1302">
        <v>6840</v>
      </c>
      <c r="B1302">
        <v>2</v>
      </c>
      <c r="C1302">
        <v>71</v>
      </c>
      <c r="D1302">
        <v>2021</v>
      </c>
    </row>
    <row r="1303" spans="1:4" x14ac:dyDescent="0.25">
      <c r="A1303">
        <v>25364</v>
      </c>
      <c r="B1303">
        <v>2</v>
      </c>
      <c r="C1303">
        <v>65</v>
      </c>
      <c r="D1303">
        <v>2021</v>
      </c>
    </row>
    <row r="1304" spans="1:4" x14ac:dyDescent="0.25">
      <c r="A1304">
        <v>14125</v>
      </c>
      <c r="B1304">
        <v>2</v>
      </c>
      <c r="C1304">
        <v>65</v>
      </c>
      <c r="D1304">
        <v>2021</v>
      </c>
    </row>
    <row r="1305" spans="1:4" x14ac:dyDescent="0.25">
      <c r="A1305">
        <v>7870</v>
      </c>
      <c r="B1305">
        <v>2</v>
      </c>
      <c r="C1305">
        <v>64</v>
      </c>
      <c r="D1305">
        <v>2021</v>
      </c>
    </row>
    <row r="1306" spans="1:4" x14ac:dyDescent="0.25">
      <c r="A1306">
        <v>29912</v>
      </c>
      <c r="B1306">
        <v>2</v>
      </c>
      <c r="C1306">
        <v>60</v>
      </c>
      <c r="D1306">
        <v>2021</v>
      </c>
    </row>
    <row r="1307" spans="1:4" x14ac:dyDescent="0.25">
      <c r="A1307">
        <v>5738</v>
      </c>
      <c r="B1307">
        <v>2</v>
      </c>
      <c r="C1307">
        <v>70</v>
      </c>
      <c r="D1307">
        <v>2021</v>
      </c>
    </row>
    <row r="1308" spans="1:4" x14ac:dyDescent="0.25">
      <c r="A1308">
        <v>18775</v>
      </c>
      <c r="B1308">
        <v>2</v>
      </c>
      <c r="C1308">
        <v>59</v>
      </c>
      <c r="D1308">
        <v>2021</v>
      </c>
    </row>
    <row r="1309" spans="1:4" x14ac:dyDescent="0.25">
      <c r="A1309">
        <v>22900</v>
      </c>
      <c r="B1309">
        <v>2</v>
      </c>
      <c r="C1309">
        <v>68</v>
      </c>
      <c r="D1309">
        <v>2021</v>
      </c>
    </row>
    <row r="1310" spans="1:4" x14ac:dyDescent="0.25">
      <c r="A1310">
        <v>14800</v>
      </c>
      <c r="B1310">
        <v>1</v>
      </c>
      <c r="C1310">
        <v>70</v>
      </c>
      <c r="D1310">
        <v>2021</v>
      </c>
    </row>
    <row r="1311" spans="1:4" x14ac:dyDescent="0.25">
      <c r="A1311">
        <v>5479</v>
      </c>
      <c r="B1311">
        <v>2</v>
      </c>
      <c r="C1311">
        <v>66</v>
      </c>
      <c r="D1311">
        <v>2021</v>
      </c>
    </row>
    <row r="1312" spans="1:4" x14ac:dyDescent="0.25">
      <c r="A1312">
        <v>11541</v>
      </c>
      <c r="B1312">
        <v>1</v>
      </c>
      <c r="C1312">
        <v>72</v>
      </c>
      <c r="D1312">
        <v>2021</v>
      </c>
    </row>
    <row r="1313" spans="1:4" x14ac:dyDescent="0.25">
      <c r="A1313">
        <v>15415</v>
      </c>
      <c r="B1313">
        <v>1</v>
      </c>
      <c r="C1313">
        <v>59</v>
      </c>
      <c r="D1313">
        <v>2021</v>
      </c>
    </row>
    <row r="1314" spans="1:4" x14ac:dyDescent="0.25">
      <c r="A1314">
        <v>28860</v>
      </c>
      <c r="B1314">
        <v>1</v>
      </c>
      <c r="C1314">
        <v>65</v>
      </c>
      <c r="D1314">
        <v>2021</v>
      </c>
    </row>
    <row r="1315" spans="1:4" x14ac:dyDescent="0.25">
      <c r="A1315">
        <v>4375</v>
      </c>
      <c r="B1315">
        <v>1</v>
      </c>
      <c r="C1315">
        <v>67</v>
      </c>
      <c r="D1315">
        <v>2021</v>
      </c>
    </row>
    <row r="1316" spans="1:4" x14ac:dyDescent="0.25">
      <c r="A1316">
        <v>4740</v>
      </c>
      <c r="B1316">
        <v>1</v>
      </c>
      <c r="C1316">
        <v>66</v>
      </c>
      <c r="D1316">
        <v>2021</v>
      </c>
    </row>
    <row r="1317" spans="1:4" x14ac:dyDescent="0.25">
      <c r="A1317">
        <v>3832</v>
      </c>
      <c r="B1317">
        <v>1</v>
      </c>
      <c r="C1317">
        <v>73</v>
      </c>
      <c r="D1317">
        <v>2021</v>
      </c>
    </row>
    <row r="1318" spans="1:4" x14ac:dyDescent="0.25">
      <c r="A1318">
        <v>15482</v>
      </c>
      <c r="B1318">
        <v>1</v>
      </c>
      <c r="C1318">
        <v>62</v>
      </c>
      <c r="D1318">
        <v>2021</v>
      </c>
    </row>
    <row r="1319" spans="1:4" x14ac:dyDescent="0.25">
      <c r="A1319">
        <v>8753</v>
      </c>
      <c r="B1319">
        <v>1</v>
      </c>
      <c r="C1319">
        <v>66</v>
      </c>
      <c r="D1319">
        <v>2021</v>
      </c>
    </row>
    <row r="1320" spans="1:4" x14ac:dyDescent="0.25">
      <c r="A1320">
        <v>15504</v>
      </c>
      <c r="B1320">
        <v>1</v>
      </c>
      <c r="C1320">
        <v>68</v>
      </c>
      <c r="D1320">
        <v>2021</v>
      </c>
    </row>
    <row r="1321" spans="1:4" x14ac:dyDescent="0.25">
      <c r="A1321">
        <v>8761</v>
      </c>
      <c r="B1321">
        <v>2</v>
      </c>
      <c r="C1321">
        <v>63</v>
      </c>
      <c r="D1321">
        <v>2021</v>
      </c>
    </row>
    <row r="1322" spans="1:4" x14ac:dyDescent="0.25">
      <c r="A1322">
        <v>15520</v>
      </c>
      <c r="B1322">
        <v>1</v>
      </c>
      <c r="C1322">
        <v>58</v>
      </c>
      <c r="D1322">
        <v>2021</v>
      </c>
    </row>
    <row r="1323" spans="1:4" x14ac:dyDescent="0.25">
      <c r="A1323">
        <v>22969</v>
      </c>
      <c r="B1323">
        <v>1</v>
      </c>
      <c r="C1323">
        <v>70</v>
      </c>
      <c r="D1323">
        <v>2021</v>
      </c>
    </row>
    <row r="1324" spans="1:4" x14ac:dyDescent="0.25">
      <c r="A1324">
        <v>15555</v>
      </c>
      <c r="B1324">
        <v>1</v>
      </c>
      <c r="C1324">
        <v>72</v>
      </c>
      <c r="D1324">
        <v>2021</v>
      </c>
    </row>
    <row r="1325" spans="1:4" x14ac:dyDescent="0.25">
      <c r="A1325">
        <v>1201</v>
      </c>
      <c r="B1325">
        <v>1</v>
      </c>
      <c r="C1325">
        <v>80</v>
      </c>
      <c r="D1325">
        <v>2021</v>
      </c>
    </row>
    <row r="1326" spans="1:4" x14ac:dyDescent="0.25">
      <c r="A1326">
        <v>15563</v>
      </c>
      <c r="B1326">
        <v>1</v>
      </c>
      <c r="C1326">
        <v>65</v>
      </c>
      <c r="D1326">
        <v>2021</v>
      </c>
    </row>
    <row r="1327" spans="1:4" x14ac:dyDescent="0.25">
      <c r="A1327">
        <v>833</v>
      </c>
      <c r="B1327">
        <v>1</v>
      </c>
      <c r="C1327">
        <v>78</v>
      </c>
      <c r="D1327">
        <v>2021</v>
      </c>
    </row>
    <row r="1328" spans="1:4" x14ac:dyDescent="0.25">
      <c r="A1328">
        <v>21857</v>
      </c>
      <c r="B1328">
        <v>1</v>
      </c>
      <c r="C1328">
        <v>84</v>
      </c>
      <c r="D1328">
        <v>2021</v>
      </c>
    </row>
    <row r="1329" spans="1:4" x14ac:dyDescent="0.25">
      <c r="A1329">
        <v>7455</v>
      </c>
      <c r="B1329">
        <v>1</v>
      </c>
      <c r="C1329">
        <v>63</v>
      </c>
      <c r="D1329">
        <v>2021</v>
      </c>
    </row>
    <row r="1330" spans="1:4" x14ac:dyDescent="0.25">
      <c r="A1330">
        <v>18422</v>
      </c>
      <c r="B1330">
        <v>1</v>
      </c>
      <c r="C1330">
        <v>77</v>
      </c>
      <c r="D1330">
        <v>2021</v>
      </c>
    </row>
    <row r="1331" spans="1:4" x14ac:dyDescent="0.25">
      <c r="A1331">
        <v>7609</v>
      </c>
      <c r="B1331">
        <v>2</v>
      </c>
      <c r="C1331">
        <v>74</v>
      </c>
      <c r="D1331">
        <v>2021</v>
      </c>
    </row>
    <row r="1332" spans="1:4" x14ac:dyDescent="0.25">
      <c r="A1332">
        <v>9156</v>
      </c>
      <c r="B1332">
        <v>1</v>
      </c>
      <c r="C1332">
        <v>73</v>
      </c>
      <c r="D1332">
        <v>2021</v>
      </c>
    </row>
    <row r="1333" spans="1:4" x14ac:dyDescent="0.25">
      <c r="A1333">
        <v>4383</v>
      </c>
      <c r="B1333">
        <v>1</v>
      </c>
      <c r="C1333">
        <v>67</v>
      </c>
      <c r="D1333">
        <v>2021</v>
      </c>
    </row>
    <row r="1334" spans="1:4" x14ac:dyDescent="0.25">
      <c r="A1334">
        <v>10600</v>
      </c>
      <c r="B1334">
        <v>2</v>
      </c>
      <c r="C1334">
        <v>90</v>
      </c>
      <c r="D1334">
        <v>2021</v>
      </c>
    </row>
    <row r="1335" spans="1:4" x14ac:dyDescent="0.25">
      <c r="A1335">
        <v>1511</v>
      </c>
      <c r="B1335">
        <v>1</v>
      </c>
      <c r="C1335">
        <v>77</v>
      </c>
      <c r="D1335">
        <v>2021</v>
      </c>
    </row>
    <row r="1336" spans="1:4" x14ac:dyDescent="0.25">
      <c r="A1336">
        <v>10154</v>
      </c>
      <c r="B1336">
        <v>2</v>
      </c>
      <c r="C1336">
        <v>71</v>
      </c>
      <c r="D1336">
        <v>2021</v>
      </c>
    </row>
    <row r="1337" spans="1:4" x14ac:dyDescent="0.25">
      <c r="A1337">
        <v>11274</v>
      </c>
      <c r="B1337">
        <v>2</v>
      </c>
      <c r="C1337">
        <v>70</v>
      </c>
      <c r="D1337">
        <v>2021</v>
      </c>
    </row>
    <row r="1338" spans="1:4" x14ac:dyDescent="0.25">
      <c r="A1338">
        <v>4391</v>
      </c>
      <c r="B1338">
        <v>1</v>
      </c>
      <c r="C1338">
        <v>68</v>
      </c>
      <c r="D1338">
        <v>2021</v>
      </c>
    </row>
    <row r="1339" spans="1:4" x14ac:dyDescent="0.25">
      <c r="A1339">
        <v>3701</v>
      </c>
      <c r="B1339">
        <v>2</v>
      </c>
      <c r="C1339">
        <v>60</v>
      </c>
      <c r="D1339">
        <v>2021</v>
      </c>
    </row>
    <row r="1340" spans="1:4" x14ac:dyDescent="0.25">
      <c r="A1340">
        <v>2089</v>
      </c>
      <c r="B1340">
        <v>1</v>
      </c>
      <c r="C1340">
        <v>68</v>
      </c>
      <c r="D1340">
        <v>2021</v>
      </c>
    </row>
    <row r="1341" spans="1:4" x14ac:dyDescent="0.25">
      <c r="A1341">
        <v>1210</v>
      </c>
      <c r="B1341">
        <v>1</v>
      </c>
      <c r="C1341">
        <v>79</v>
      </c>
      <c r="D1341">
        <v>2021</v>
      </c>
    </row>
    <row r="1342" spans="1:4" x14ac:dyDescent="0.25">
      <c r="A1342">
        <v>18791</v>
      </c>
      <c r="B1342">
        <v>1</v>
      </c>
      <c r="C1342">
        <v>73</v>
      </c>
      <c r="D1342">
        <v>2021</v>
      </c>
    </row>
    <row r="1343" spans="1:4" x14ac:dyDescent="0.25">
      <c r="A1343">
        <v>19879</v>
      </c>
      <c r="B1343">
        <v>1</v>
      </c>
      <c r="C1343">
        <v>73</v>
      </c>
      <c r="D1343">
        <v>2021</v>
      </c>
    </row>
    <row r="1344" spans="1:4" x14ac:dyDescent="0.25">
      <c r="A1344">
        <v>13226</v>
      </c>
      <c r="B1344">
        <v>1</v>
      </c>
      <c r="C1344">
        <v>65</v>
      </c>
      <c r="D1344">
        <v>2021</v>
      </c>
    </row>
    <row r="1345" spans="1:4" x14ac:dyDescent="0.25">
      <c r="A1345">
        <v>14141</v>
      </c>
      <c r="B1345">
        <v>1</v>
      </c>
      <c r="C1345">
        <v>64</v>
      </c>
      <c r="D1345">
        <v>2021</v>
      </c>
    </row>
    <row r="1346" spans="1:4" x14ac:dyDescent="0.25">
      <c r="A1346">
        <v>2062</v>
      </c>
      <c r="B1346">
        <v>1</v>
      </c>
      <c r="C1346">
        <v>80</v>
      </c>
      <c r="D1346">
        <v>2021</v>
      </c>
    </row>
    <row r="1347" spans="1:4" x14ac:dyDescent="0.25">
      <c r="A1347">
        <v>4995</v>
      </c>
      <c r="B1347">
        <v>1</v>
      </c>
      <c r="C1347">
        <v>65</v>
      </c>
      <c r="D1347">
        <v>2021</v>
      </c>
    </row>
    <row r="1348" spans="1:4" x14ac:dyDescent="0.25">
      <c r="A1348">
        <v>14435</v>
      </c>
      <c r="B1348">
        <v>1</v>
      </c>
      <c r="C1348">
        <v>65</v>
      </c>
      <c r="D1348">
        <v>2021</v>
      </c>
    </row>
    <row r="1349" spans="1:4" x14ac:dyDescent="0.25">
      <c r="A1349">
        <v>15679</v>
      </c>
      <c r="B1349">
        <v>1</v>
      </c>
      <c r="C1349">
        <v>64</v>
      </c>
      <c r="D1349">
        <v>2021</v>
      </c>
    </row>
    <row r="1350" spans="1:4" x14ac:dyDescent="0.25">
      <c r="A1350">
        <v>2194</v>
      </c>
      <c r="B1350">
        <v>1</v>
      </c>
      <c r="C1350">
        <v>70</v>
      </c>
      <c r="D1350">
        <v>2021</v>
      </c>
    </row>
    <row r="1351" spans="1:4" x14ac:dyDescent="0.25">
      <c r="A1351">
        <v>15687</v>
      </c>
      <c r="B1351">
        <v>1</v>
      </c>
      <c r="C1351">
        <v>57</v>
      </c>
      <c r="D1351">
        <v>2021</v>
      </c>
    </row>
    <row r="1352" spans="1:4" x14ac:dyDescent="0.25">
      <c r="A1352">
        <v>6653</v>
      </c>
      <c r="B1352">
        <v>1</v>
      </c>
      <c r="C1352">
        <v>66</v>
      </c>
      <c r="D1352">
        <v>2021</v>
      </c>
    </row>
    <row r="1353" spans="1:4" x14ac:dyDescent="0.25">
      <c r="A1353">
        <v>698</v>
      </c>
      <c r="B1353">
        <v>2</v>
      </c>
      <c r="C1353">
        <v>78</v>
      </c>
      <c r="D1353">
        <v>2021</v>
      </c>
    </row>
    <row r="1354" spans="1:4" x14ac:dyDescent="0.25">
      <c r="A1354">
        <v>23701</v>
      </c>
      <c r="B1354">
        <v>2</v>
      </c>
      <c r="C1354">
        <v>67</v>
      </c>
      <c r="D1354">
        <v>2021</v>
      </c>
    </row>
    <row r="1355" spans="1:4" x14ac:dyDescent="0.25">
      <c r="A1355">
        <v>639</v>
      </c>
      <c r="B1355">
        <v>2</v>
      </c>
      <c r="C1355">
        <v>85</v>
      </c>
      <c r="D1355">
        <v>2021</v>
      </c>
    </row>
    <row r="1356" spans="1:4" x14ac:dyDescent="0.25">
      <c r="A1356">
        <v>3786</v>
      </c>
      <c r="B1356">
        <v>1</v>
      </c>
      <c r="C1356">
        <v>72</v>
      </c>
      <c r="D1356">
        <v>2021</v>
      </c>
    </row>
    <row r="1357" spans="1:4" x14ac:dyDescent="0.25">
      <c r="A1357">
        <v>15733</v>
      </c>
      <c r="B1357">
        <v>1</v>
      </c>
      <c r="C1357">
        <v>67</v>
      </c>
      <c r="D1357">
        <v>2021</v>
      </c>
    </row>
    <row r="1358" spans="1:4" x14ac:dyDescent="0.25">
      <c r="A1358">
        <v>22179</v>
      </c>
      <c r="B1358">
        <v>1</v>
      </c>
      <c r="C1358">
        <v>67</v>
      </c>
      <c r="D1358">
        <v>2021</v>
      </c>
    </row>
    <row r="1359" spans="1:4" x14ac:dyDescent="0.25">
      <c r="A1359">
        <v>4421</v>
      </c>
      <c r="B1359">
        <v>1</v>
      </c>
      <c r="C1359">
        <v>72</v>
      </c>
      <c r="D1359">
        <v>2021</v>
      </c>
    </row>
    <row r="1360" spans="1:4" x14ac:dyDescent="0.25">
      <c r="A1360">
        <v>15768</v>
      </c>
      <c r="B1360">
        <v>1</v>
      </c>
      <c r="C1360">
        <v>59</v>
      </c>
      <c r="D1360">
        <v>2021</v>
      </c>
    </row>
    <row r="1361" spans="1:4" x14ac:dyDescent="0.25">
      <c r="A1361">
        <v>15776</v>
      </c>
      <c r="B1361">
        <v>1</v>
      </c>
      <c r="C1361">
        <v>61</v>
      </c>
      <c r="D1361">
        <v>2021</v>
      </c>
    </row>
    <row r="1362" spans="1:4" x14ac:dyDescent="0.25">
      <c r="A1362">
        <v>15792</v>
      </c>
      <c r="B1362">
        <v>1</v>
      </c>
      <c r="C1362">
        <v>63</v>
      </c>
      <c r="D1362">
        <v>2021</v>
      </c>
    </row>
    <row r="1363" spans="1:4" x14ac:dyDescent="0.25">
      <c r="A1363">
        <v>4022</v>
      </c>
      <c r="B1363">
        <v>1</v>
      </c>
      <c r="C1363">
        <v>72</v>
      </c>
      <c r="D1363">
        <v>2021</v>
      </c>
    </row>
    <row r="1364" spans="1:4" x14ac:dyDescent="0.25">
      <c r="A1364">
        <v>15806</v>
      </c>
      <c r="B1364">
        <v>1</v>
      </c>
      <c r="C1364">
        <v>61</v>
      </c>
      <c r="D1364">
        <v>2021</v>
      </c>
    </row>
    <row r="1365" spans="1:4" x14ac:dyDescent="0.25">
      <c r="A1365">
        <v>12980</v>
      </c>
      <c r="B1365">
        <v>1</v>
      </c>
      <c r="C1365">
        <v>64</v>
      </c>
      <c r="D1365">
        <v>2021</v>
      </c>
    </row>
    <row r="1366" spans="1:4" x14ac:dyDescent="0.25">
      <c r="A1366">
        <v>485</v>
      </c>
      <c r="B1366">
        <v>1</v>
      </c>
      <c r="C1366">
        <v>90</v>
      </c>
      <c r="D1366">
        <v>2021</v>
      </c>
    </row>
    <row r="1367" spans="1:4" x14ac:dyDescent="0.25">
      <c r="A1367">
        <v>4774</v>
      </c>
      <c r="B1367">
        <v>1</v>
      </c>
      <c r="C1367">
        <v>63</v>
      </c>
      <c r="D1367">
        <v>2021</v>
      </c>
    </row>
    <row r="1368" spans="1:4" x14ac:dyDescent="0.25">
      <c r="A1368">
        <v>23213</v>
      </c>
      <c r="B1368">
        <v>1</v>
      </c>
      <c r="C1368">
        <v>59</v>
      </c>
      <c r="D1368">
        <v>2021</v>
      </c>
    </row>
    <row r="1369" spans="1:4" x14ac:dyDescent="0.25">
      <c r="A1369">
        <v>37010</v>
      </c>
      <c r="B1369">
        <v>2</v>
      </c>
      <c r="C1369">
        <v>70</v>
      </c>
      <c r="D1369">
        <v>2021</v>
      </c>
    </row>
    <row r="1370" spans="1:4" x14ac:dyDescent="0.25">
      <c r="A1370">
        <v>6866</v>
      </c>
      <c r="B1370">
        <v>2</v>
      </c>
      <c r="C1370">
        <v>69</v>
      </c>
      <c r="D1370">
        <v>2021</v>
      </c>
    </row>
    <row r="1371" spans="1:4" x14ac:dyDescent="0.25">
      <c r="A1371">
        <v>6874</v>
      </c>
      <c r="B1371">
        <v>2</v>
      </c>
      <c r="C1371">
        <v>60</v>
      </c>
      <c r="D1371">
        <v>2021</v>
      </c>
    </row>
    <row r="1372" spans="1:4" x14ac:dyDescent="0.25">
      <c r="A1372">
        <v>990</v>
      </c>
      <c r="B1372">
        <v>2</v>
      </c>
      <c r="C1372">
        <v>73</v>
      </c>
      <c r="D1372">
        <v>2021</v>
      </c>
    </row>
    <row r="1373" spans="1:4" x14ac:dyDescent="0.25">
      <c r="A1373">
        <v>1570</v>
      </c>
      <c r="B1373">
        <v>2</v>
      </c>
      <c r="C1373">
        <v>75</v>
      </c>
      <c r="D1373">
        <v>2021</v>
      </c>
    </row>
    <row r="1374" spans="1:4" x14ac:dyDescent="0.25">
      <c r="A1374">
        <v>15830</v>
      </c>
      <c r="B1374">
        <v>1</v>
      </c>
      <c r="C1374">
        <v>57</v>
      </c>
      <c r="D1374">
        <v>2021</v>
      </c>
    </row>
    <row r="1375" spans="1:4" x14ac:dyDescent="0.25">
      <c r="A1375">
        <v>22349</v>
      </c>
      <c r="B1375">
        <v>2</v>
      </c>
      <c r="C1375">
        <v>55</v>
      </c>
      <c r="D1375">
        <v>2021</v>
      </c>
    </row>
    <row r="1376" spans="1:4" x14ac:dyDescent="0.25">
      <c r="A1376">
        <v>10170</v>
      </c>
      <c r="B1376">
        <v>2</v>
      </c>
      <c r="C1376">
        <v>66</v>
      </c>
      <c r="D1376">
        <v>2021</v>
      </c>
    </row>
    <row r="1377" spans="1:4" x14ac:dyDescent="0.25">
      <c r="A1377">
        <v>15865</v>
      </c>
      <c r="B1377">
        <v>1</v>
      </c>
      <c r="C1377">
        <v>60</v>
      </c>
      <c r="D1377">
        <v>2021</v>
      </c>
    </row>
    <row r="1378" spans="1:4" x14ac:dyDescent="0.25">
      <c r="A1378">
        <v>2232</v>
      </c>
      <c r="B1378">
        <v>1</v>
      </c>
      <c r="C1378">
        <v>69</v>
      </c>
      <c r="D1378">
        <v>2021</v>
      </c>
    </row>
    <row r="1379" spans="1:4" x14ac:dyDescent="0.25">
      <c r="A1379">
        <v>5762</v>
      </c>
      <c r="B1379">
        <v>1</v>
      </c>
      <c r="C1379">
        <v>72</v>
      </c>
      <c r="D1379">
        <v>2021</v>
      </c>
    </row>
    <row r="1380" spans="1:4" x14ac:dyDescent="0.25">
      <c r="A1380">
        <v>14869</v>
      </c>
      <c r="B1380">
        <v>1</v>
      </c>
      <c r="C1380">
        <v>68</v>
      </c>
      <c r="D1380">
        <v>2021</v>
      </c>
    </row>
    <row r="1381" spans="1:4" x14ac:dyDescent="0.25">
      <c r="A1381">
        <v>15890</v>
      </c>
      <c r="B1381">
        <v>1</v>
      </c>
      <c r="C1381">
        <v>61</v>
      </c>
      <c r="D1381">
        <v>2021</v>
      </c>
    </row>
    <row r="1382" spans="1:4" x14ac:dyDescent="0.25">
      <c r="A1382">
        <v>20206</v>
      </c>
      <c r="B1382">
        <v>1</v>
      </c>
      <c r="C1382">
        <v>62</v>
      </c>
      <c r="D1382">
        <v>2021</v>
      </c>
    </row>
    <row r="1383" spans="1:4" x14ac:dyDescent="0.25">
      <c r="A1383">
        <v>2933</v>
      </c>
      <c r="B1383">
        <v>1</v>
      </c>
      <c r="C1383">
        <v>66</v>
      </c>
      <c r="D1383">
        <v>2021</v>
      </c>
    </row>
    <row r="1384" spans="1:4" x14ac:dyDescent="0.25">
      <c r="A1384">
        <v>19208</v>
      </c>
      <c r="B1384">
        <v>1</v>
      </c>
      <c r="C1384">
        <v>69</v>
      </c>
      <c r="D1384">
        <v>2021</v>
      </c>
    </row>
    <row r="1385" spans="1:4" x14ac:dyDescent="0.25">
      <c r="A1385">
        <v>7633</v>
      </c>
      <c r="B1385">
        <v>2</v>
      </c>
      <c r="C1385">
        <v>61</v>
      </c>
      <c r="D1385">
        <v>2021</v>
      </c>
    </row>
    <row r="1386" spans="1:4" x14ac:dyDescent="0.25">
      <c r="A1386">
        <v>20460</v>
      </c>
      <c r="B1386">
        <v>2</v>
      </c>
      <c r="C1386">
        <v>72</v>
      </c>
      <c r="D1386">
        <v>2021</v>
      </c>
    </row>
    <row r="1387" spans="1:4" x14ac:dyDescent="0.25">
      <c r="A1387">
        <v>1384</v>
      </c>
      <c r="B1387">
        <v>2</v>
      </c>
      <c r="C1387">
        <v>71</v>
      </c>
      <c r="D1387">
        <v>2021</v>
      </c>
    </row>
    <row r="1388" spans="1:4" x14ac:dyDescent="0.25">
      <c r="A1388">
        <v>1279</v>
      </c>
      <c r="B1388">
        <v>2</v>
      </c>
      <c r="C1388">
        <v>77</v>
      </c>
      <c r="D1388">
        <v>2021</v>
      </c>
    </row>
    <row r="1389" spans="1:4" x14ac:dyDescent="0.25">
      <c r="A1389">
        <v>5436</v>
      </c>
      <c r="B1389">
        <v>2</v>
      </c>
      <c r="C1389">
        <v>79</v>
      </c>
      <c r="D1389">
        <v>2021</v>
      </c>
    </row>
    <row r="1390" spans="1:4" x14ac:dyDescent="0.25">
      <c r="A1390">
        <v>4952</v>
      </c>
      <c r="B1390">
        <v>2</v>
      </c>
      <c r="C1390">
        <v>68</v>
      </c>
      <c r="D1390">
        <v>2021</v>
      </c>
    </row>
    <row r="1391" spans="1:4" x14ac:dyDescent="0.25">
      <c r="A1391">
        <v>3450</v>
      </c>
      <c r="B1391">
        <v>1</v>
      </c>
      <c r="C1391">
        <v>68</v>
      </c>
      <c r="D1391">
        <v>2021</v>
      </c>
    </row>
    <row r="1392" spans="1:4" x14ac:dyDescent="0.25">
      <c r="A1392">
        <v>28452</v>
      </c>
      <c r="B1392">
        <v>2</v>
      </c>
      <c r="C1392">
        <v>69</v>
      </c>
      <c r="D1392">
        <v>2021</v>
      </c>
    </row>
    <row r="1393" spans="1:4" x14ac:dyDescent="0.25">
      <c r="A1393">
        <v>19410</v>
      </c>
      <c r="B1393">
        <v>1</v>
      </c>
      <c r="C1393">
        <v>61</v>
      </c>
      <c r="D1393">
        <v>2021</v>
      </c>
    </row>
    <row r="1394" spans="1:4" x14ac:dyDescent="0.25">
      <c r="A1394">
        <v>701</v>
      </c>
      <c r="B1394">
        <v>2</v>
      </c>
      <c r="C1394">
        <v>78</v>
      </c>
      <c r="D1394">
        <v>2021</v>
      </c>
    </row>
    <row r="1395" spans="1:4" x14ac:dyDescent="0.25">
      <c r="A1395">
        <v>12050</v>
      </c>
      <c r="B1395">
        <v>1</v>
      </c>
      <c r="C1395">
        <v>71</v>
      </c>
      <c r="D1395">
        <v>2021</v>
      </c>
    </row>
    <row r="1396" spans="1:4" x14ac:dyDescent="0.25">
      <c r="A1396">
        <v>38334</v>
      </c>
      <c r="B1396">
        <v>1</v>
      </c>
      <c r="C1396">
        <v>74</v>
      </c>
      <c r="D1396">
        <v>2021</v>
      </c>
    </row>
    <row r="1397" spans="1:4" x14ac:dyDescent="0.25">
      <c r="A1397">
        <v>12556</v>
      </c>
      <c r="B1397">
        <v>1</v>
      </c>
      <c r="C1397">
        <v>61</v>
      </c>
      <c r="D1397">
        <v>2021</v>
      </c>
    </row>
    <row r="1398" spans="1:4" x14ac:dyDescent="0.25">
      <c r="A1398">
        <v>5940</v>
      </c>
      <c r="B1398">
        <v>1</v>
      </c>
      <c r="C1398">
        <v>70</v>
      </c>
      <c r="D1398">
        <v>2021</v>
      </c>
    </row>
    <row r="1399" spans="1:4" x14ac:dyDescent="0.25">
      <c r="A1399">
        <v>10618</v>
      </c>
      <c r="B1399">
        <v>2</v>
      </c>
      <c r="C1399">
        <v>64</v>
      </c>
      <c r="D1399">
        <v>2021</v>
      </c>
    </row>
    <row r="1400" spans="1:4" x14ac:dyDescent="0.25">
      <c r="A1400">
        <v>6645</v>
      </c>
      <c r="B1400">
        <v>1</v>
      </c>
      <c r="C1400">
        <v>67</v>
      </c>
      <c r="D1400">
        <v>2021</v>
      </c>
    </row>
    <row r="1401" spans="1:4" x14ac:dyDescent="0.25">
      <c r="A1401">
        <v>11584</v>
      </c>
      <c r="B1401">
        <v>1</v>
      </c>
      <c r="C1401">
        <v>62</v>
      </c>
      <c r="D1401">
        <v>2021</v>
      </c>
    </row>
    <row r="1402" spans="1:4" x14ac:dyDescent="0.25">
      <c r="A1402">
        <v>2950</v>
      </c>
      <c r="B1402">
        <v>1</v>
      </c>
      <c r="C1402">
        <v>71</v>
      </c>
      <c r="D1402">
        <v>2021</v>
      </c>
    </row>
    <row r="1403" spans="1:4" x14ac:dyDescent="0.25">
      <c r="A1403">
        <v>15954</v>
      </c>
      <c r="B1403">
        <v>1</v>
      </c>
      <c r="C1403">
        <v>62</v>
      </c>
      <c r="D1403">
        <v>2021</v>
      </c>
    </row>
    <row r="1404" spans="1:4" x14ac:dyDescent="0.25">
      <c r="A1404">
        <v>5517</v>
      </c>
      <c r="B1404">
        <v>2</v>
      </c>
      <c r="C1404">
        <v>67</v>
      </c>
      <c r="D1404">
        <v>2021</v>
      </c>
    </row>
    <row r="1405" spans="1:4" x14ac:dyDescent="0.25">
      <c r="A1405">
        <v>14460</v>
      </c>
      <c r="B1405">
        <v>1</v>
      </c>
      <c r="C1405">
        <v>62</v>
      </c>
      <c r="D1405">
        <v>2021</v>
      </c>
    </row>
    <row r="1406" spans="1:4" x14ac:dyDescent="0.25">
      <c r="A1406">
        <v>710</v>
      </c>
      <c r="B1406">
        <v>2</v>
      </c>
      <c r="C1406">
        <v>76</v>
      </c>
      <c r="D1406">
        <v>2021</v>
      </c>
    </row>
    <row r="1407" spans="1:4" x14ac:dyDescent="0.25">
      <c r="A1407">
        <v>4448</v>
      </c>
      <c r="B1407">
        <v>1</v>
      </c>
      <c r="C1407">
        <v>72</v>
      </c>
      <c r="D1407">
        <v>2021</v>
      </c>
    </row>
    <row r="1408" spans="1:4" x14ac:dyDescent="0.25">
      <c r="A1408">
        <v>22560</v>
      </c>
      <c r="B1408">
        <v>2</v>
      </c>
      <c r="C1408">
        <v>57</v>
      </c>
      <c r="D1408">
        <v>2021</v>
      </c>
    </row>
    <row r="1409" spans="1:4" x14ac:dyDescent="0.25">
      <c r="A1409">
        <v>914</v>
      </c>
      <c r="B1409">
        <v>2</v>
      </c>
      <c r="C1409">
        <v>78</v>
      </c>
      <c r="D1409">
        <v>2021</v>
      </c>
    </row>
    <row r="1410" spans="1:4" x14ac:dyDescent="0.25">
      <c r="A1410">
        <v>15997</v>
      </c>
      <c r="B1410">
        <v>1</v>
      </c>
      <c r="C1410">
        <v>63</v>
      </c>
      <c r="D1410">
        <v>2021</v>
      </c>
    </row>
    <row r="1411" spans="1:4" x14ac:dyDescent="0.25">
      <c r="A1411">
        <v>22055</v>
      </c>
      <c r="B1411">
        <v>1</v>
      </c>
      <c r="C1411">
        <v>58</v>
      </c>
      <c r="D1411">
        <v>2021</v>
      </c>
    </row>
    <row r="1412" spans="1:4" x14ac:dyDescent="0.25">
      <c r="A1412">
        <v>4790</v>
      </c>
      <c r="B1412">
        <v>1</v>
      </c>
      <c r="C1412">
        <v>67</v>
      </c>
      <c r="D1412">
        <v>2021</v>
      </c>
    </row>
    <row r="1413" spans="1:4" x14ac:dyDescent="0.25">
      <c r="A1413">
        <v>3476</v>
      </c>
      <c r="B1413">
        <v>1</v>
      </c>
      <c r="C1413">
        <v>72</v>
      </c>
      <c r="D1413">
        <v>2021</v>
      </c>
    </row>
    <row r="1414" spans="1:4" x14ac:dyDescent="0.25">
      <c r="A1414">
        <v>2259</v>
      </c>
      <c r="B1414">
        <v>1</v>
      </c>
      <c r="C1414">
        <v>72</v>
      </c>
      <c r="D1414">
        <v>2021</v>
      </c>
    </row>
    <row r="1415" spans="1:4" x14ac:dyDescent="0.25">
      <c r="A1415">
        <v>11169</v>
      </c>
      <c r="B1415">
        <v>1</v>
      </c>
      <c r="C1415">
        <v>68</v>
      </c>
      <c r="D1415">
        <v>2021</v>
      </c>
    </row>
    <row r="1416" spans="1:4" x14ac:dyDescent="0.25">
      <c r="A1416">
        <v>2267</v>
      </c>
      <c r="B1416">
        <v>1</v>
      </c>
      <c r="C1416">
        <v>72</v>
      </c>
      <c r="D1416">
        <v>2021</v>
      </c>
    </row>
    <row r="1417" spans="1:4" x14ac:dyDescent="0.25">
      <c r="A1417">
        <v>5231</v>
      </c>
      <c r="B1417">
        <v>2</v>
      </c>
      <c r="C1417">
        <v>77</v>
      </c>
      <c r="D1417">
        <v>2021</v>
      </c>
    </row>
    <row r="1418" spans="1:4" x14ac:dyDescent="0.25">
      <c r="A1418">
        <v>10219</v>
      </c>
      <c r="B1418">
        <v>2</v>
      </c>
      <c r="C1418">
        <v>61</v>
      </c>
      <c r="D1418">
        <v>2021</v>
      </c>
    </row>
    <row r="1419" spans="1:4" x14ac:dyDescent="0.25">
      <c r="A1419">
        <v>5959</v>
      </c>
      <c r="B1419">
        <v>2</v>
      </c>
      <c r="C1419">
        <v>63</v>
      </c>
      <c r="D1419">
        <v>2021</v>
      </c>
    </row>
    <row r="1420" spans="1:4" x14ac:dyDescent="0.25">
      <c r="A1420">
        <v>14885</v>
      </c>
      <c r="B1420">
        <v>1</v>
      </c>
      <c r="C1420">
        <v>65</v>
      </c>
      <c r="D1420">
        <v>2021</v>
      </c>
    </row>
    <row r="1421" spans="1:4" x14ac:dyDescent="0.25">
      <c r="A1421">
        <v>582</v>
      </c>
      <c r="B1421">
        <v>1</v>
      </c>
      <c r="C1421">
        <v>82</v>
      </c>
      <c r="D1421">
        <v>2021</v>
      </c>
    </row>
    <row r="1422" spans="1:4" x14ac:dyDescent="0.25">
      <c r="A1422">
        <v>4456</v>
      </c>
      <c r="B1422">
        <v>1</v>
      </c>
      <c r="C1422">
        <v>70</v>
      </c>
      <c r="D1422">
        <v>2021</v>
      </c>
    </row>
    <row r="1423" spans="1:4" x14ac:dyDescent="0.25">
      <c r="A1423">
        <v>1163</v>
      </c>
      <c r="B1423">
        <v>2</v>
      </c>
      <c r="C1423">
        <v>75</v>
      </c>
      <c r="D1423">
        <v>2021</v>
      </c>
    </row>
    <row r="1424" spans="1:4" x14ac:dyDescent="0.25">
      <c r="A1424">
        <v>16055</v>
      </c>
      <c r="B1424">
        <v>1</v>
      </c>
      <c r="C1424">
        <v>59</v>
      </c>
      <c r="D1424">
        <v>2021</v>
      </c>
    </row>
    <row r="1425" spans="1:4" x14ac:dyDescent="0.25">
      <c r="A1425">
        <v>841</v>
      </c>
      <c r="B1425">
        <v>2</v>
      </c>
      <c r="C1425">
        <v>78</v>
      </c>
      <c r="D1425">
        <v>2021</v>
      </c>
    </row>
    <row r="1426" spans="1:4" x14ac:dyDescent="0.25">
      <c r="A1426">
        <v>11096</v>
      </c>
      <c r="B1426">
        <v>1</v>
      </c>
      <c r="C1426">
        <v>67</v>
      </c>
      <c r="D1426">
        <v>2021</v>
      </c>
    </row>
    <row r="1427" spans="1:4" x14ac:dyDescent="0.25">
      <c r="A1427">
        <v>14613</v>
      </c>
      <c r="B1427">
        <v>1</v>
      </c>
      <c r="C1427">
        <v>68</v>
      </c>
      <c r="D1427">
        <v>2021</v>
      </c>
    </row>
    <row r="1428" spans="1:4" x14ac:dyDescent="0.25">
      <c r="A1428">
        <v>12335</v>
      </c>
      <c r="B1428">
        <v>1</v>
      </c>
      <c r="C1428">
        <v>63</v>
      </c>
      <c r="D1428">
        <v>2021</v>
      </c>
    </row>
    <row r="1429" spans="1:4" x14ac:dyDescent="0.25">
      <c r="A1429">
        <v>4324</v>
      </c>
      <c r="B1429">
        <v>2</v>
      </c>
      <c r="C1429">
        <v>73</v>
      </c>
      <c r="D1429">
        <v>2021</v>
      </c>
    </row>
    <row r="1430" spans="1:4" x14ac:dyDescent="0.25">
      <c r="A1430">
        <v>2275</v>
      </c>
      <c r="B1430">
        <v>1</v>
      </c>
      <c r="C1430">
        <v>73</v>
      </c>
      <c r="D1430">
        <v>2021</v>
      </c>
    </row>
    <row r="1431" spans="1:4" x14ac:dyDescent="0.25">
      <c r="A1431">
        <v>13250</v>
      </c>
      <c r="B1431">
        <v>1</v>
      </c>
      <c r="C1431">
        <v>74</v>
      </c>
      <c r="D1431">
        <v>2021</v>
      </c>
    </row>
    <row r="1432" spans="1:4" x14ac:dyDescent="0.25">
      <c r="A1432">
        <v>3484</v>
      </c>
      <c r="B1432">
        <v>1</v>
      </c>
      <c r="C1432">
        <v>68</v>
      </c>
      <c r="D1432">
        <v>2021</v>
      </c>
    </row>
    <row r="1433" spans="1:4" x14ac:dyDescent="0.25">
      <c r="A1433">
        <v>4634</v>
      </c>
      <c r="B1433">
        <v>1</v>
      </c>
      <c r="C1433">
        <v>69</v>
      </c>
      <c r="D1433">
        <v>2021</v>
      </c>
    </row>
    <row r="1434" spans="1:4" x14ac:dyDescent="0.25">
      <c r="A1434">
        <v>5525</v>
      </c>
      <c r="B1434">
        <v>2</v>
      </c>
      <c r="C1434">
        <v>64</v>
      </c>
      <c r="D1434">
        <v>2021</v>
      </c>
    </row>
    <row r="1435" spans="1:4" x14ac:dyDescent="0.25">
      <c r="A1435">
        <v>6670</v>
      </c>
      <c r="B1435">
        <v>1</v>
      </c>
      <c r="C1435">
        <v>69</v>
      </c>
      <c r="D1435">
        <v>2021</v>
      </c>
    </row>
    <row r="1436" spans="1:4" x14ac:dyDescent="0.25">
      <c r="A1436">
        <v>10030</v>
      </c>
      <c r="B1436">
        <v>2</v>
      </c>
      <c r="C1436">
        <v>61</v>
      </c>
      <c r="D1436">
        <v>2021</v>
      </c>
    </row>
    <row r="1437" spans="1:4" x14ac:dyDescent="0.25">
      <c r="A1437">
        <v>5533</v>
      </c>
      <c r="B1437">
        <v>2</v>
      </c>
      <c r="C1437">
        <v>72</v>
      </c>
      <c r="D1437">
        <v>2021</v>
      </c>
    </row>
    <row r="1438" spans="1:4" x14ac:dyDescent="0.25">
      <c r="A1438">
        <v>1619</v>
      </c>
      <c r="B1438">
        <v>1</v>
      </c>
      <c r="C1438">
        <v>74</v>
      </c>
      <c r="D1438">
        <v>2021</v>
      </c>
    </row>
    <row r="1439" spans="1:4" x14ac:dyDescent="0.25">
      <c r="A1439">
        <v>3239</v>
      </c>
      <c r="B1439">
        <v>1</v>
      </c>
      <c r="C1439">
        <v>69</v>
      </c>
      <c r="D1439">
        <v>2021</v>
      </c>
    </row>
    <row r="1440" spans="1:4" x14ac:dyDescent="0.25">
      <c r="A1440">
        <v>15199</v>
      </c>
      <c r="B1440">
        <v>2</v>
      </c>
      <c r="C1440">
        <v>58</v>
      </c>
      <c r="D1440">
        <v>2021</v>
      </c>
    </row>
    <row r="1441" spans="1:4" x14ac:dyDescent="0.25">
      <c r="A1441">
        <v>2283</v>
      </c>
      <c r="B1441">
        <v>1</v>
      </c>
      <c r="C1441">
        <v>72</v>
      </c>
      <c r="D1441">
        <v>2021</v>
      </c>
    </row>
    <row r="1442" spans="1:4" x14ac:dyDescent="0.25">
      <c r="A1442">
        <v>10049</v>
      </c>
      <c r="B1442">
        <v>2</v>
      </c>
      <c r="C1442">
        <v>64</v>
      </c>
      <c r="D1442">
        <v>2021</v>
      </c>
    </row>
    <row r="1443" spans="1:4" x14ac:dyDescent="0.25">
      <c r="A1443">
        <v>13617</v>
      </c>
      <c r="B1443">
        <v>2</v>
      </c>
      <c r="C1443">
        <v>87</v>
      </c>
      <c r="D1443">
        <v>2021</v>
      </c>
    </row>
    <row r="1444" spans="1:4" x14ac:dyDescent="0.25">
      <c r="A1444">
        <v>3492</v>
      </c>
      <c r="B1444">
        <v>2</v>
      </c>
      <c r="C1444">
        <v>70</v>
      </c>
      <c r="D1444">
        <v>2021</v>
      </c>
    </row>
    <row r="1445" spans="1:4" x14ac:dyDescent="0.25">
      <c r="A1445">
        <v>22942</v>
      </c>
      <c r="B1445">
        <v>2</v>
      </c>
      <c r="C1445">
        <v>55</v>
      </c>
      <c r="D1445">
        <v>2021</v>
      </c>
    </row>
    <row r="1446" spans="1:4" x14ac:dyDescent="0.25">
      <c r="A1446">
        <v>1457</v>
      </c>
      <c r="B1446">
        <v>2</v>
      </c>
      <c r="C1446">
        <v>68</v>
      </c>
      <c r="D1446">
        <v>2021</v>
      </c>
    </row>
    <row r="1447" spans="1:4" x14ac:dyDescent="0.25">
      <c r="A1447">
        <v>23884</v>
      </c>
      <c r="B1447">
        <v>2</v>
      </c>
      <c r="C1447">
        <v>65</v>
      </c>
      <c r="D1447">
        <v>2021</v>
      </c>
    </row>
    <row r="1448" spans="1:4" x14ac:dyDescent="0.25">
      <c r="A1448">
        <v>14508</v>
      </c>
      <c r="B1448">
        <v>2</v>
      </c>
      <c r="C1448">
        <v>58</v>
      </c>
      <c r="D1448">
        <v>2021</v>
      </c>
    </row>
    <row r="1449" spans="1:4" x14ac:dyDescent="0.25">
      <c r="A1449">
        <v>10227</v>
      </c>
      <c r="B1449">
        <v>2</v>
      </c>
      <c r="C1449">
        <v>66</v>
      </c>
      <c r="D1449">
        <v>2021</v>
      </c>
    </row>
    <row r="1450" spans="1:4" x14ac:dyDescent="0.25">
      <c r="A1450">
        <v>9350</v>
      </c>
      <c r="B1450">
        <v>2</v>
      </c>
      <c r="C1450">
        <v>62</v>
      </c>
      <c r="D1450">
        <v>2021</v>
      </c>
    </row>
    <row r="1451" spans="1:4" x14ac:dyDescent="0.25">
      <c r="A1451">
        <v>16136</v>
      </c>
      <c r="B1451">
        <v>1</v>
      </c>
      <c r="C1451">
        <v>63</v>
      </c>
      <c r="D1451">
        <v>2021</v>
      </c>
    </row>
    <row r="1452" spans="1:4" x14ac:dyDescent="0.25">
      <c r="A1452">
        <v>11355</v>
      </c>
      <c r="B1452">
        <v>1</v>
      </c>
      <c r="C1452">
        <v>65</v>
      </c>
      <c r="D1452">
        <v>2021</v>
      </c>
    </row>
    <row r="1453" spans="1:4" x14ac:dyDescent="0.25">
      <c r="A1453">
        <v>11100</v>
      </c>
      <c r="B1453">
        <v>1</v>
      </c>
      <c r="C1453">
        <v>65</v>
      </c>
      <c r="D1453">
        <v>2021</v>
      </c>
    </row>
    <row r="1454" spans="1:4" x14ac:dyDescent="0.25">
      <c r="A1454">
        <v>16144</v>
      </c>
      <c r="B1454">
        <v>1</v>
      </c>
      <c r="C1454">
        <v>60</v>
      </c>
      <c r="D1454">
        <v>2021</v>
      </c>
    </row>
    <row r="1455" spans="1:4" x14ac:dyDescent="0.25">
      <c r="A1455">
        <v>35033</v>
      </c>
      <c r="B1455">
        <v>2</v>
      </c>
      <c r="C1455">
        <v>65</v>
      </c>
      <c r="D1455">
        <v>2021</v>
      </c>
    </row>
    <row r="1456" spans="1:4" x14ac:dyDescent="0.25">
      <c r="A1456">
        <v>6165</v>
      </c>
      <c r="B1456">
        <v>2</v>
      </c>
      <c r="C1456">
        <v>62</v>
      </c>
      <c r="D1456">
        <v>2021</v>
      </c>
    </row>
    <row r="1457" spans="1:4" x14ac:dyDescent="0.25">
      <c r="A1457">
        <v>2690</v>
      </c>
      <c r="B1457">
        <v>2</v>
      </c>
      <c r="C1457">
        <v>72</v>
      </c>
      <c r="D1457">
        <v>2021</v>
      </c>
    </row>
    <row r="1458" spans="1:4" x14ac:dyDescent="0.25">
      <c r="A1458">
        <v>20214</v>
      </c>
      <c r="B1458">
        <v>1</v>
      </c>
      <c r="C1458">
        <v>65</v>
      </c>
      <c r="D1458">
        <v>2021</v>
      </c>
    </row>
    <row r="1459" spans="1:4" x14ac:dyDescent="0.25">
      <c r="A1459">
        <v>6432</v>
      </c>
      <c r="B1459">
        <v>1</v>
      </c>
      <c r="C1459">
        <v>69</v>
      </c>
      <c r="D1459">
        <v>2021</v>
      </c>
    </row>
    <row r="1460" spans="1:4" x14ac:dyDescent="0.25">
      <c r="A1460">
        <v>16187</v>
      </c>
      <c r="B1460">
        <v>1</v>
      </c>
      <c r="C1460">
        <v>64</v>
      </c>
      <c r="D1460">
        <v>2021</v>
      </c>
    </row>
    <row r="1461" spans="1:4" x14ac:dyDescent="0.25">
      <c r="A1461">
        <v>11657</v>
      </c>
      <c r="B1461">
        <v>1</v>
      </c>
      <c r="C1461">
        <v>66</v>
      </c>
      <c r="D1461">
        <v>2021</v>
      </c>
    </row>
    <row r="1462" spans="1:4" x14ac:dyDescent="0.25">
      <c r="A1462">
        <v>11118</v>
      </c>
      <c r="B1462">
        <v>1</v>
      </c>
      <c r="C1462">
        <v>66</v>
      </c>
      <c r="D1462">
        <v>2021</v>
      </c>
    </row>
    <row r="1463" spans="1:4" x14ac:dyDescent="0.25">
      <c r="A1463">
        <v>3247</v>
      </c>
      <c r="B1463">
        <v>1</v>
      </c>
      <c r="C1463">
        <v>69</v>
      </c>
      <c r="D1463">
        <v>2021</v>
      </c>
    </row>
    <row r="1464" spans="1:4" x14ac:dyDescent="0.25">
      <c r="A1464">
        <v>7463</v>
      </c>
      <c r="B1464">
        <v>1</v>
      </c>
      <c r="C1464">
        <v>62</v>
      </c>
      <c r="D1464">
        <v>2021</v>
      </c>
    </row>
    <row r="1465" spans="1:4" x14ac:dyDescent="0.25">
      <c r="A1465">
        <v>22373</v>
      </c>
      <c r="B1465">
        <v>2</v>
      </c>
      <c r="C1465">
        <v>56</v>
      </c>
      <c r="D1465">
        <v>2021</v>
      </c>
    </row>
    <row r="1466" spans="1:4" x14ac:dyDescent="0.25">
      <c r="A1466">
        <v>22225</v>
      </c>
      <c r="B1466">
        <v>2</v>
      </c>
      <c r="C1466">
        <v>60</v>
      </c>
      <c r="D1466">
        <v>2021</v>
      </c>
    </row>
    <row r="1467" spans="1:4" x14ac:dyDescent="0.25">
      <c r="A1467">
        <v>16195</v>
      </c>
      <c r="B1467">
        <v>1</v>
      </c>
      <c r="C1467">
        <v>69</v>
      </c>
      <c r="D1467">
        <v>2021</v>
      </c>
    </row>
    <row r="1468" spans="1:4" x14ac:dyDescent="0.25">
      <c r="A1468">
        <v>23949</v>
      </c>
      <c r="B1468">
        <v>1</v>
      </c>
      <c r="C1468">
        <v>71</v>
      </c>
      <c r="D1468">
        <v>2021</v>
      </c>
    </row>
    <row r="1469" spans="1:4" x14ac:dyDescent="0.25">
      <c r="A1469">
        <v>21237</v>
      </c>
      <c r="B1469">
        <v>1</v>
      </c>
      <c r="C1469">
        <v>76</v>
      </c>
      <c r="D1469">
        <v>2021</v>
      </c>
    </row>
    <row r="1470" spans="1:4" x14ac:dyDescent="0.25">
      <c r="A1470">
        <v>20192</v>
      </c>
      <c r="B1470">
        <v>1</v>
      </c>
      <c r="C1470">
        <v>65</v>
      </c>
      <c r="D1470">
        <v>2021</v>
      </c>
    </row>
    <row r="1471" spans="1:4" x14ac:dyDescent="0.25">
      <c r="A1471">
        <v>2844</v>
      </c>
      <c r="B1471">
        <v>1</v>
      </c>
      <c r="C1471">
        <v>73</v>
      </c>
      <c r="D1471">
        <v>2021</v>
      </c>
    </row>
    <row r="1472" spans="1:4" x14ac:dyDescent="0.25">
      <c r="A1472">
        <v>3816</v>
      </c>
      <c r="B1472">
        <v>1</v>
      </c>
      <c r="C1472">
        <v>70</v>
      </c>
      <c r="D1472">
        <v>2021</v>
      </c>
    </row>
    <row r="1473" spans="1:4" x14ac:dyDescent="0.25">
      <c r="A1473">
        <v>13897</v>
      </c>
      <c r="B1473">
        <v>1</v>
      </c>
      <c r="C1473">
        <v>63</v>
      </c>
      <c r="D1473">
        <v>2021</v>
      </c>
    </row>
    <row r="1474" spans="1:4" x14ac:dyDescent="0.25">
      <c r="A1474">
        <v>442</v>
      </c>
      <c r="B1474">
        <v>1</v>
      </c>
      <c r="C1474">
        <v>88</v>
      </c>
      <c r="D1474">
        <v>2021</v>
      </c>
    </row>
    <row r="1475" spans="1:4" x14ac:dyDescent="0.25">
      <c r="A1475">
        <v>3395</v>
      </c>
      <c r="B1475">
        <v>2</v>
      </c>
      <c r="C1475">
        <v>70</v>
      </c>
      <c r="D1475">
        <v>2021</v>
      </c>
    </row>
    <row r="1476" spans="1:4" x14ac:dyDescent="0.25">
      <c r="A1476">
        <v>32875</v>
      </c>
      <c r="B1476">
        <v>1</v>
      </c>
      <c r="C1476">
        <v>60</v>
      </c>
      <c r="D1476">
        <v>2021</v>
      </c>
    </row>
    <row r="1477" spans="1:4" x14ac:dyDescent="0.25">
      <c r="A1477">
        <v>13005</v>
      </c>
      <c r="B1477">
        <v>1</v>
      </c>
      <c r="C1477">
        <v>65</v>
      </c>
      <c r="D1477">
        <v>2021</v>
      </c>
    </row>
    <row r="1478" spans="1:4" x14ac:dyDescent="0.25">
      <c r="A1478">
        <v>20095</v>
      </c>
      <c r="B1478">
        <v>1</v>
      </c>
      <c r="C1478">
        <v>67</v>
      </c>
      <c r="D1478">
        <v>2021</v>
      </c>
    </row>
    <row r="1479" spans="1:4" x14ac:dyDescent="0.25">
      <c r="A1479">
        <v>22063</v>
      </c>
      <c r="B1479">
        <v>1</v>
      </c>
      <c r="C1479">
        <v>62</v>
      </c>
      <c r="D1479">
        <v>2021</v>
      </c>
    </row>
    <row r="1480" spans="1:4" x14ac:dyDescent="0.25">
      <c r="A1480">
        <v>4146</v>
      </c>
      <c r="B1480">
        <v>1</v>
      </c>
      <c r="C1480">
        <v>70</v>
      </c>
      <c r="D1480">
        <v>2021</v>
      </c>
    </row>
    <row r="1481" spans="1:4" x14ac:dyDescent="0.25">
      <c r="A1481">
        <v>3190</v>
      </c>
      <c r="B1481">
        <v>1</v>
      </c>
      <c r="C1481">
        <v>68</v>
      </c>
      <c r="D1481">
        <v>2021</v>
      </c>
    </row>
    <row r="1482" spans="1:4" x14ac:dyDescent="0.25">
      <c r="A1482">
        <v>7200</v>
      </c>
      <c r="B1482">
        <v>1</v>
      </c>
      <c r="C1482">
        <v>73</v>
      </c>
      <c r="D1482">
        <v>2021</v>
      </c>
    </row>
    <row r="1483" spans="1:4" x14ac:dyDescent="0.25">
      <c r="A1483">
        <v>18872</v>
      </c>
      <c r="B1483">
        <v>1</v>
      </c>
      <c r="C1483">
        <v>62</v>
      </c>
      <c r="D1483">
        <v>2021</v>
      </c>
    </row>
    <row r="1484" spans="1:4" x14ac:dyDescent="0.25">
      <c r="A1484">
        <v>17981</v>
      </c>
      <c r="B1484">
        <v>2</v>
      </c>
      <c r="C1484">
        <v>68</v>
      </c>
      <c r="D1484">
        <v>2021</v>
      </c>
    </row>
    <row r="1485" spans="1:4" x14ac:dyDescent="0.25">
      <c r="A1485">
        <v>3514</v>
      </c>
      <c r="B1485">
        <v>1</v>
      </c>
      <c r="C1485">
        <v>70</v>
      </c>
      <c r="D1485">
        <v>2021</v>
      </c>
    </row>
    <row r="1486" spans="1:4" x14ac:dyDescent="0.25">
      <c r="A1486">
        <v>2291</v>
      </c>
      <c r="B1486">
        <v>1</v>
      </c>
      <c r="C1486">
        <v>72</v>
      </c>
      <c r="D1486">
        <v>2021</v>
      </c>
    </row>
    <row r="1487" spans="1:4" x14ac:dyDescent="0.25">
      <c r="A1487">
        <v>2151</v>
      </c>
      <c r="B1487">
        <v>1</v>
      </c>
      <c r="C1487">
        <v>77</v>
      </c>
      <c r="D1487">
        <v>2021</v>
      </c>
    </row>
    <row r="1488" spans="1:4" x14ac:dyDescent="0.25">
      <c r="A1488">
        <v>11347</v>
      </c>
      <c r="B1488">
        <v>1</v>
      </c>
      <c r="C1488">
        <v>64</v>
      </c>
      <c r="D1488">
        <v>2021</v>
      </c>
    </row>
    <row r="1489" spans="1:4" x14ac:dyDescent="0.25">
      <c r="A1489">
        <v>16268</v>
      </c>
      <c r="B1489">
        <v>1</v>
      </c>
      <c r="C1489">
        <v>61</v>
      </c>
      <c r="D1489">
        <v>2021</v>
      </c>
    </row>
    <row r="1490" spans="1:4" x14ac:dyDescent="0.25">
      <c r="A1490">
        <v>22071</v>
      </c>
      <c r="B1490">
        <v>1</v>
      </c>
      <c r="C1490">
        <v>61</v>
      </c>
      <c r="D1490">
        <v>2021</v>
      </c>
    </row>
    <row r="1491" spans="1:4" x14ac:dyDescent="0.25">
      <c r="A1491">
        <v>25658</v>
      </c>
      <c r="B1491">
        <v>1</v>
      </c>
      <c r="C1491">
        <v>68</v>
      </c>
      <c r="D1491">
        <v>2021</v>
      </c>
    </row>
    <row r="1492" spans="1:4" x14ac:dyDescent="0.25">
      <c r="A1492">
        <v>4480</v>
      </c>
      <c r="B1492">
        <v>1</v>
      </c>
      <c r="C1492">
        <v>67</v>
      </c>
      <c r="D1492">
        <v>2021</v>
      </c>
    </row>
    <row r="1493" spans="1:4" x14ac:dyDescent="0.25">
      <c r="A1493">
        <v>2305</v>
      </c>
      <c r="B1493">
        <v>1</v>
      </c>
      <c r="C1493">
        <v>70</v>
      </c>
      <c r="D1493">
        <v>2021</v>
      </c>
    </row>
    <row r="1494" spans="1:4" x14ac:dyDescent="0.25">
      <c r="A1494">
        <v>13471</v>
      </c>
      <c r="B1494">
        <v>1</v>
      </c>
      <c r="C1494">
        <v>78</v>
      </c>
      <c r="D1494">
        <v>2021</v>
      </c>
    </row>
    <row r="1495" spans="1:4" x14ac:dyDescent="0.25">
      <c r="A1495">
        <v>23027</v>
      </c>
      <c r="B1495">
        <v>1</v>
      </c>
      <c r="C1495">
        <v>66</v>
      </c>
      <c r="D1495">
        <v>2021</v>
      </c>
    </row>
    <row r="1496" spans="1:4" x14ac:dyDescent="0.25">
      <c r="A1496">
        <v>2640</v>
      </c>
      <c r="B1496">
        <v>1</v>
      </c>
      <c r="C1496">
        <v>70</v>
      </c>
      <c r="D1496">
        <v>2021</v>
      </c>
    </row>
    <row r="1497" spans="1:4" x14ac:dyDescent="0.25">
      <c r="A1497">
        <v>21245</v>
      </c>
      <c r="B1497">
        <v>2</v>
      </c>
      <c r="C1497">
        <v>72</v>
      </c>
      <c r="D1497">
        <v>2021</v>
      </c>
    </row>
    <row r="1498" spans="1:4" x14ac:dyDescent="0.25">
      <c r="A1498">
        <v>18899</v>
      </c>
      <c r="B1498">
        <v>2</v>
      </c>
      <c r="C1498">
        <v>57</v>
      </c>
      <c r="D1498">
        <v>2021</v>
      </c>
    </row>
    <row r="1499" spans="1:4" x14ac:dyDescent="0.25">
      <c r="A1499">
        <v>16306</v>
      </c>
      <c r="B1499">
        <v>1</v>
      </c>
      <c r="C1499">
        <v>59</v>
      </c>
      <c r="D1499">
        <v>2021</v>
      </c>
    </row>
    <row r="1500" spans="1:4" x14ac:dyDescent="0.25">
      <c r="A1500">
        <v>5010</v>
      </c>
      <c r="B1500">
        <v>1</v>
      </c>
      <c r="C1500">
        <v>65</v>
      </c>
      <c r="D1500">
        <v>2021</v>
      </c>
    </row>
    <row r="1501" spans="1:4" x14ac:dyDescent="0.25">
      <c r="A1501">
        <v>4804</v>
      </c>
      <c r="B1501">
        <v>1</v>
      </c>
      <c r="C1501">
        <v>66</v>
      </c>
      <c r="D1501">
        <v>2021</v>
      </c>
    </row>
    <row r="1502" spans="1:4" x14ac:dyDescent="0.25">
      <c r="A1502">
        <v>4499</v>
      </c>
      <c r="B1502">
        <v>2</v>
      </c>
      <c r="C1502">
        <v>68</v>
      </c>
      <c r="D1502">
        <v>2021</v>
      </c>
    </row>
    <row r="1503" spans="1:4" x14ac:dyDescent="0.25">
      <c r="A1503">
        <v>24074</v>
      </c>
      <c r="B1503">
        <v>2</v>
      </c>
      <c r="C1503">
        <v>67</v>
      </c>
      <c r="D1503">
        <v>2021</v>
      </c>
    </row>
    <row r="1504" spans="1:4" x14ac:dyDescent="0.25">
      <c r="A1504">
        <v>6904</v>
      </c>
      <c r="B1504">
        <v>2</v>
      </c>
      <c r="C1504">
        <v>63</v>
      </c>
      <c r="D1504">
        <v>2021</v>
      </c>
    </row>
    <row r="1505" spans="1:4" x14ac:dyDescent="0.25">
      <c r="A1505">
        <v>5789</v>
      </c>
      <c r="B1505">
        <v>2</v>
      </c>
      <c r="C1505">
        <v>62</v>
      </c>
      <c r="D1505">
        <v>2021</v>
      </c>
    </row>
    <row r="1506" spans="1:4" x14ac:dyDescent="0.25">
      <c r="A1506">
        <v>1775</v>
      </c>
      <c r="B1506">
        <v>2</v>
      </c>
      <c r="C1506">
        <v>77</v>
      </c>
      <c r="D1506">
        <v>2021</v>
      </c>
    </row>
    <row r="1507" spans="1:4" x14ac:dyDescent="0.25">
      <c r="A1507">
        <v>14184</v>
      </c>
      <c r="B1507">
        <v>2</v>
      </c>
      <c r="C1507">
        <v>63</v>
      </c>
      <c r="D1507">
        <v>2021</v>
      </c>
    </row>
    <row r="1508" spans="1:4" x14ac:dyDescent="0.25">
      <c r="A1508">
        <v>4073</v>
      </c>
      <c r="B1508">
        <v>1</v>
      </c>
      <c r="C1508">
        <v>68</v>
      </c>
      <c r="D1508">
        <v>2021</v>
      </c>
    </row>
    <row r="1509" spans="1:4" x14ac:dyDescent="0.25">
      <c r="A1509">
        <v>3</v>
      </c>
      <c r="B1509">
        <v>2</v>
      </c>
      <c r="C1509">
        <v>90</v>
      </c>
      <c r="D1509">
        <v>2021</v>
      </c>
    </row>
    <row r="1510" spans="1:4" x14ac:dyDescent="0.25">
      <c r="A1510">
        <v>6459</v>
      </c>
      <c r="B1510">
        <v>1</v>
      </c>
      <c r="C1510">
        <v>68</v>
      </c>
      <c r="D1510">
        <v>2021</v>
      </c>
    </row>
    <row r="1511" spans="1:4" x14ac:dyDescent="0.25">
      <c r="A1511">
        <v>4960</v>
      </c>
      <c r="B1511">
        <v>2</v>
      </c>
      <c r="C1511">
        <v>67</v>
      </c>
      <c r="D1511">
        <v>2021</v>
      </c>
    </row>
    <row r="1512" spans="1:4" x14ac:dyDescent="0.25">
      <c r="A1512">
        <v>11282</v>
      </c>
      <c r="B1512">
        <v>2</v>
      </c>
      <c r="C1512">
        <v>60</v>
      </c>
      <c r="D1512">
        <v>2021</v>
      </c>
    </row>
    <row r="1513" spans="1:4" x14ac:dyDescent="0.25">
      <c r="A1513">
        <v>3255</v>
      </c>
      <c r="B1513">
        <v>1</v>
      </c>
      <c r="C1513">
        <v>71</v>
      </c>
      <c r="D1513">
        <v>2021</v>
      </c>
    </row>
    <row r="1514" spans="1:4" x14ac:dyDescent="0.25">
      <c r="A1514">
        <v>1090</v>
      </c>
      <c r="B1514">
        <v>2</v>
      </c>
      <c r="C1514">
        <v>78</v>
      </c>
      <c r="D1514">
        <v>2021</v>
      </c>
    </row>
    <row r="1515" spans="1:4" x14ac:dyDescent="0.25">
      <c r="A1515">
        <v>388</v>
      </c>
      <c r="B1515">
        <v>1</v>
      </c>
      <c r="C1515">
        <v>87</v>
      </c>
      <c r="D1515">
        <v>2021</v>
      </c>
    </row>
    <row r="1516" spans="1:4" x14ac:dyDescent="0.25">
      <c r="A1516">
        <v>22594</v>
      </c>
      <c r="B1516">
        <v>2</v>
      </c>
      <c r="C1516">
        <v>60</v>
      </c>
      <c r="D1516">
        <v>2021</v>
      </c>
    </row>
    <row r="1517" spans="1:4" x14ac:dyDescent="0.25">
      <c r="A1517">
        <v>760</v>
      </c>
      <c r="B1517">
        <v>2</v>
      </c>
      <c r="C1517">
        <v>82</v>
      </c>
      <c r="D1517">
        <v>2021</v>
      </c>
    </row>
    <row r="1518" spans="1:4" x14ac:dyDescent="0.25">
      <c r="A1518">
        <v>1260</v>
      </c>
      <c r="B1518">
        <v>2</v>
      </c>
      <c r="C1518">
        <v>71</v>
      </c>
      <c r="D1518">
        <v>2021</v>
      </c>
    </row>
    <row r="1519" spans="1:4" x14ac:dyDescent="0.25">
      <c r="A1519">
        <v>9911</v>
      </c>
      <c r="B1519">
        <v>2</v>
      </c>
      <c r="C1519">
        <v>75</v>
      </c>
      <c r="D1519">
        <v>2021</v>
      </c>
    </row>
    <row r="1520" spans="1:4" x14ac:dyDescent="0.25">
      <c r="A1520">
        <v>7994</v>
      </c>
      <c r="B1520">
        <v>2</v>
      </c>
      <c r="C1520">
        <v>69</v>
      </c>
      <c r="D1520">
        <v>2021</v>
      </c>
    </row>
    <row r="1521" spans="1:4" x14ac:dyDescent="0.25">
      <c r="A1521">
        <v>256</v>
      </c>
      <c r="B1521">
        <v>2</v>
      </c>
      <c r="C1521">
        <v>84</v>
      </c>
      <c r="D1521">
        <v>2021</v>
      </c>
    </row>
    <row r="1522" spans="1:4" x14ac:dyDescent="0.25">
      <c r="A1522">
        <v>16390</v>
      </c>
      <c r="B1522">
        <v>1</v>
      </c>
      <c r="C1522">
        <v>60</v>
      </c>
      <c r="D1522">
        <v>2021</v>
      </c>
    </row>
    <row r="1523" spans="1:4" x14ac:dyDescent="0.25">
      <c r="A1523">
        <v>4812</v>
      </c>
      <c r="B1523">
        <v>1</v>
      </c>
      <c r="C1523">
        <v>73</v>
      </c>
      <c r="D1523">
        <v>2021</v>
      </c>
    </row>
    <row r="1524" spans="1:4" x14ac:dyDescent="0.25">
      <c r="A1524">
        <v>11304</v>
      </c>
      <c r="B1524">
        <v>1</v>
      </c>
      <c r="C1524">
        <v>72</v>
      </c>
      <c r="D1524">
        <v>2021</v>
      </c>
    </row>
    <row r="1525" spans="1:4" x14ac:dyDescent="0.25">
      <c r="A1525">
        <v>19429</v>
      </c>
      <c r="B1525">
        <v>1</v>
      </c>
      <c r="C1525">
        <v>61</v>
      </c>
      <c r="D1525">
        <v>2021</v>
      </c>
    </row>
    <row r="1526" spans="1:4" x14ac:dyDescent="0.25">
      <c r="A1526">
        <v>620</v>
      </c>
      <c r="B1526">
        <v>2</v>
      </c>
      <c r="C1526">
        <v>78</v>
      </c>
      <c r="D1526">
        <v>2021</v>
      </c>
    </row>
    <row r="1527" spans="1:4" x14ac:dyDescent="0.25">
      <c r="A1527">
        <v>6912</v>
      </c>
      <c r="B1527">
        <v>2</v>
      </c>
      <c r="C1527">
        <v>68</v>
      </c>
      <c r="D1527">
        <v>2021</v>
      </c>
    </row>
    <row r="1528" spans="1:4" x14ac:dyDescent="0.25">
      <c r="A1528">
        <v>2437</v>
      </c>
      <c r="B1528">
        <v>2</v>
      </c>
      <c r="C1528">
        <v>65</v>
      </c>
      <c r="D1528">
        <v>2021</v>
      </c>
    </row>
    <row r="1529" spans="1:4" x14ac:dyDescent="0.25">
      <c r="A1529">
        <v>922</v>
      </c>
      <c r="B1529">
        <v>2</v>
      </c>
      <c r="C1529">
        <v>81</v>
      </c>
      <c r="D1529">
        <v>2021</v>
      </c>
    </row>
    <row r="1530" spans="1:4" x14ac:dyDescent="0.25">
      <c r="A1530">
        <v>11320</v>
      </c>
      <c r="B1530">
        <v>2</v>
      </c>
      <c r="C1530">
        <v>64</v>
      </c>
      <c r="D1530">
        <v>2021</v>
      </c>
    </row>
    <row r="1531" spans="1:4" x14ac:dyDescent="0.25">
      <c r="A1531">
        <v>20052</v>
      </c>
      <c r="B1531">
        <v>1</v>
      </c>
      <c r="C1531">
        <v>66</v>
      </c>
      <c r="D1531">
        <v>2021</v>
      </c>
    </row>
    <row r="1532" spans="1:4" x14ac:dyDescent="0.25">
      <c r="A1532">
        <v>299</v>
      </c>
      <c r="B1532">
        <v>1</v>
      </c>
      <c r="C1532">
        <v>94</v>
      </c>
      <c r="D1532">
        <v>2021</v>
      </c>
    </row>
    <row r="1533" spans="1:4" x14ac:dyDescent="0.25">
      <c r="A1533">
        <v>6920</v>
      </c>
      <c r="B1533">
        <v>2</v>
      </c>
      <c r="C1533">
        <v>64</v>
      </c>
      <c r="D1533">
        <v>2021</v>
      </c>
    </row>
    <row r="1534" spans="1:4" x14ac:dyDescent="0.25">
      <c r="A1534">
        <v>13420</v>
      </c>
      <c r="B1534">
        <v>2</v>
      </c>
      <c r="C1534">
        <v>72</v>
      </c>
      <c r="D1534">
        <v>2021</v>
      </c>
    </row>
    <row r="1535" spans="1:4" x14ac:dyDescent="0.25">
      <c r="A1535">
        <v>20400</v>
      </c>
      <c r="B1535">
        <v>2</v>
      </c>
      <c r="C1535">
        <v>56</v>
      </c>
      <c r="D1535">
        <v>2021</v>
      </c>
    </row>
    <row r="1536" spans="1:4" x14ac:dyDescent="0.25">
      <c r="A1536">
        <v>10294</v>
      </c>
      <c r="B1536">
        <v>2</v>
      </c>
      <c r="C1536">
        <v>61</v>
      </c>
      <c r="D1536">
        <v>2021</v>
      </c>
    </row>
    <row r="1537" spans="1:4" x14ac:dyDescent="0.25">
      <c r="A1537">
        <v>11894</v>
      </c>
      <c r="B1537">
        <v>2</v>
      </c>
      <c r="C1537">
        <v>67</v>
      </c>
      <c r="D1537">
        <v>2021</v>
      </c>
    </row>
    <row r="1538" spans="1:4" x14ac:dyDescent="0.25">
      <c r="A1538">
        <v>6467</v>
      </c>
      <c r="B1538">
        <v>1</v>
      </c>
      <c r="C1538">
        <v>68</v>
      </c>
      <c r="D1538">
        <v>2021</v>
      </c>
    </row>
    <row r="1539" spans="1:4" x14ac:dyDescent="0.25">
      <c r="A1539">
        <v>20230</v>
      </c>
      <c r="B1539">
        <v>1</v>
      </c>
      <c r="C1539">
        <v>65</v>
      </c>
      <c r="D1539">
        <v>2021</v>
      </c>
    </row>
    <row r="1540" spans="1:4" x14ac:dyDescent="0.25">
      <c r="A1540">
        <v>8834</v>
      </c>
      <c r="B1540">
        <v>1</v>
      </c>
      <c r="C1540">
        <v>66</v>
      </c>
      <c r="D1540">
        <v>2021</v>
      </c>
    </row>
    <row r="1541" spans="1:4" x14ac:dyDescent="0.25">
      <c r="A1541">
        <v>7250</v>
      </c>
      <c r="B1541">
        <v>1</v>
      </c>
      <c r="C1541">
        <v>66</v>
      </c>
      <c r="D1541">
        <v>2021</v>
      </c>
    </row>
    <row r="1542" spans="1:4" x14ac:dyDescent="0.25">
      <c r="A1542">
        <v>13919</v>
      </c>
      <c r="B1542">
        <v>1</v>
      </c>
      <c r="C1542">
        <v>66</v>
      </c>
      <c r="D1542">
        <v>2021</v>
      </c>
    </row>
    <row r="1543" spans="1:4" x14ac:dyDescent="0.25">
      <c r="A1543">
        <v>6475</v>
      </c>
      <c r="B1543">
        <v>1</v>
      </c>
      <c r="C1543">
        <v>74</v>
      </c>
      <c r="D1543">
        <v>2021</v>
      </c>
    </row>
    <row r="1544" spans="1:4" x14ac:dyDescent="0.25">
      <c r="A1544">
        <v>7269</v>
      </c>
      <c r="B1544">
        <v>1</v>
      </c>
      <c r="C1544">
        <v>67</v>
      </c>
      <c r="D1544">
        <v>2021</v>
      </c>
    </row>
    <row r="1545" spans="1:4" x14ac:dyDescent="0.25">
      <c r="A1545">
        <v>1902</v>
      </c>
      <c r="B1545">
        <v>2</v>
      </c>
      <c r="C1545">
        <v>66</v>
      </c>
      <c r="D1545">
        <v>2021</v>
      </c>
    </row>
    <row r="1546" spans="1:4" x14ac:dyDescent="0.25">
      <c r="A1546">
        <v>1015</v>
      </c>
      <c r="B1546">
        <v>2</v>
      </c>
      <c r="C1546">
        <v>78</v>
      </c>
      <c r="D1546">
        <v>2021</v>
      </c>
    </row>
    <row r="1547" spans="1:4" x14ac:dyDescent="0.25">
      <c r="A1547">
        <v>736</v>
      </c>
      <c r="B1547">
        <v>2</v>
      </c>
      <c r="C1547">
        <v>81</v>
      </c>
      <c r="D1547">
        <v>2021</v>
      </c>
    </row>
    <row r="1548" spans="1:4" x14ac:dyDescent="0.25">
      <c r="A1548">
        <v>1392</v>
      </c>
      <c r="B1548">
        <v>2</v>
      </c>
      <c r="C1548">
        <v>71</v>
      </c>
      <c r="D1548">
        <v>2021</v>
      </c>
    </row>
    <row r="1549" spans="1:4" x14ac:dyDescent="0.25">
      <c r="A1549">
        <v>22616</v>
      </c>
      <c r="B1549">
        <v>2</v>
      </c>
      <c r="C1549">
        <v>60</v>
      </c>
      <c r="D1549">
        <v>2021</v>
      </c>
    </row>
    <row r="1550" spans="1:4" x14ac:dyDescent="0.25">
      <c r="A1550">
        <v>2518</v>
      </c>
      <c r="B1550">
        <v>2</v>
      </c>
      <c r="C1550">
        <v>64</v>
      </c>
      <c r="D1550">
        <v>2021</v>
      </c>
    </row>
    <row r="1551" spans="1:4" x14ac:dyDescent="0.25">
      <c r="A1551">
        <v>18929</v>
      </c>
      <c r="B1551">
        <v>1</v>
      </c>
      <c r="C1551">
        <v>64</v>
      </c>
      <c r="D1551">
        <v>2021</v>
      </c>
    </row>
    <row r="1552" spans="1:4" x14ac:dyDescent="0.25">
      <c r="A1552">
        <v>16500</v>
      </c>
      <c r="B1552">
        <v>1</v>
      </c>
      <c r="C1552">
        <v>66</v>
      </c>
      <c r="D1552">
        <v>2021</v>
      </c>
    </row>
    <row r="1553" spans="1:4" x14ac:dyDescent="0.25">
      <c r="A1553">
        <v>4820</v>
      </c>
      <c r="B1553">
        <v>1</v>
      </c>
      <c r="C1553">
        <v>66</v>
      </c>
      <c r="D1553">
        <v>2021</v>
      </c>
    </row>
    <row r="1554" spans="1:4" x14ac:dyDescent="0.25">
      <c r="A1554">
        <v>3549</v>
      </c>
      <c r="B1554">
        <v>1</v>
      </c>
      <c r="C1554">
        <v>72</v>
      </c>
      <c r="D1554">
        <v>2021</v>
      </c>
    </row>
    <row r="1555" spans="1:4" x14ac:dyDescent="0.25">
      <c r="A1555">
        <v>16535</v>
      </c>
      <c r="B1555">
        <v>1</v>
      </c>
      <c r="C1555">
        <v>72</v>
      </c>
      <c r="D1555">
        <v>2021</v>
      </c>
    </row>
    <row r="1556" spans="1:4" x14ac:dyDescent="0.25">
      <c r="A1556">
        <v>7277</v>
      </c>
      <c r="B1556">
        <v>1</v>
      </c>
      <c r="C1556">
        <v>64</v>
      </c>
      <c r="D1556">
        <v>2021</v>
      </c>
    </row>
    <row r="1557" spans="1:4" x14ac:dyDescent="0.25">
      <c r="A1557">
        <v>3263</v>
      </c>
      <c r="B1557">
        <v>1</v>
      </c>
      <c r="C1557">
        <v>77</v>
      </c>
      <c r="D1557">
        <v>2021</v>
      </c>
    </row>
    <row r="1558" spans="1:4" x14ac:dyDescent="0.25">
      <c r="A1558">
        <v>19259</v>
      </c>
      <c r="B1558">
        <v>2</v>
      </c>
      <c r="C1558">
        <v>60</v>
      </c>
      <c r="D1558">
        <v>2021</v>
      </c>
    </row>
    <row r="1559" spans="1:4" x14ac:dyDescent="0.25">
      <c r="A1559">
        <v>7285</v>
      </c>
      <c r="B1559">
        <v>1</v>
      </c>
      <c r="C1559">
        <v>65</v>
      </c>
      <c r="D1559">
        <v>2021</v>
      </c>
    </row>
    <row r="1560" spans="1:4" x14ac:dyDescent="0.25">
      <c r="A1560">
        <v>16586</v>
      </c>
      <c r="B1560">
        <v>1</v>
      </c>
      <c r="C1560">
        <v>62</v>
      </c>
      <c r="D1560">
        <v>2021</v>
      </c>
    </row>
    <row r="1561" spans="1:4" x14ac:dyDescent="0.25">
      <c r="A1561">
        <v>9024</v>
      </c>
      <c r="B1561">
        <v>1</v>
      </c>
      <c r="C1561">
        <v>67</v>
      </c>
      <c r="D1561">
        <v>2021</v>
      </c>
    </row>
    <row r="1562" spans="1:4" x14ac:dyDescent="0.25">
      <c r="A1562">
        <v>11681</v>
      </c>
      <c r="B1562">
        <v>1</v>
      </c>
      <c r="C1562">
        <v>68</v>
      </c>
      <c r="D1562">
        <v>2021</v>
      </c>
    </row>
    <row r="1563" spans="1:4" x14ac:dyDescent="0.25">
      <c r="A1563">
        <v>4669</v>
      </c>
      <c r="B1563">
        <v>1</v>
      </c>
      <c r="C1563">
        <v>71</v>
      </c>
      <c r="D1563">
        <v>2021</v>
      </c>
    </row>
    <row r="1564" spans="1:4" x14ac:dyDescent="0.25">
      <c r="A1564">
        <v>14923</v>
      </c>
      <c r="B1564">
        <v>1</v>
      </c>
      <c r="C1564">
        <v>67</v>
      </c>
      <c r="D1564">
        <v>2021</v>
      </c>
    </row>
    <row r="1565" spans="1:4" x14ac:dyDescent="0.25">
      <c r="A1565">
        <v>23183</v>
      </c>
      <c r="B1565">
        <v>1</v>
      </c>
      <c r="C1565">
        <v>61</v>
      </c>
      <c r="D1565">
        <v>2021</v>
      </c>
    </row>
    <row r="1566" spans="1:4" x14ac:dyDescent="0.25">
      <c r="A1566">
        <v>4090</v>
      </c>
      <c r="B1566">
        <v>1</v>
      </c>
      <c r="C1566">
        <v>67</v>
      </c>
      <c r="D1566">
        <v>2021</v>
      </c>
    </row>
    <row r="1567" spans="1:4" x14ac:dyDescent="0.25">
      <c r="A1567">
        <v>9091</v>
      </c>
      <c r="B1567">
        <v>1</v>
      </c>
      <c r="C1567">
        <v>67</v>
      </c>
      <c r="D1567">
        <v>2021</v>
      </c>
    </row>
    <row r="1568" spans="1:4" x14ac:dyDescent="0.25">
      <c r="A1568">
        <v>24260</v>
      </c>
      <c r="B1568">
        <v>1</v>
      </c>
      <c r="C1568">
        <v>76</v>
      </c>
      <c r="D1568">
        <v>2021</v>
      </c>
    </row>
    <row r="1569" spans="1:4" x14ac:dyDescent="0.25">
      <c r="A1569">
        <v>4219</v>
      </c>
      <c r="B1569">
        <v>1</v>
      </c>
      <c r="C1569">
        <v>78</v>
      </c>
      <c r="D1569">
        <v>2021</v>
      </c>
    </row>
    <row r="1570" spans="1:4" x14ac:dyDescent="0.25">
      <c r="A1570">
        <v>16632</v>
      </c>
      <c r="B1570">
        <v>1</v>
      </c>
      <c r="C1570">
        <v>62</v>
      </c>
      <c r="D1570">
        <v>2021</v>
      </c>
    </row>
    <row r="1571" spans="1:4" x14ac:dyDescent="0.25">
      <c r="A1571">
        <v>8877</v>
      </c>
      <c r="B1571">
        <v>1</v>
      </c>
      <c r="C1571">
        <v>65</v>
      </c>
      <c r="D1571">
        <v>2021</v>
      </c>
    </row>
    <row r="1572" spans="1:4" x14ac:dyDescent="0.25">
      <c r="A1572">
        <v>14516</v>
      </c>
      <c r="B1572">
        <v>1</v>
      </c>
      <c r="C1572">
        <v>68</v>
      </c>
      <c r="D1572">
        <v>2021</v>
      </c>
    </row>
    <row r="1573" spans="1:4" x14ac:dyDescent="0.25">
      <c r="A1573">
        <v>28754</v>
      </c>
      <c r="B1573">
        <v>1</v>
      </c>
      <c r="C1573">
        <v>72</v>
      </c>
      <c r="D1573">
        <v>2021</v>
      </c>
    </row>
    <row r="1574" spans="1:4" x14ac:dyDescent="0.25">
      <c r="A1574">
        <v>8036</v>
      </c>
      <c r="B1574">
        <v>1</v>
      </c>
      <c r="C1574">
        <v>67</v>
      </c>
      <c r="D1574">
        <v>2021</v>
      </c>
    </row>
    <row r="1575" spans="1:4" x14ac:dyDescent="0.25">
      <c r="A1575">
        <v>10715</v>
      </c>
      <c r="B1575">
        <v>1</v>
      </c>
      <c r="C1575">
        <v>65</v>
      </c>
      <c r="D1575">
        <v>2021</v>
      </c>
    </row>
    <row r="1576" spans="1:4" x14ac:dyDescent="0.25">
      <c r="A1576">
        <v>2313</v>
      </c>
      <c r="B1576">
        <v>1</v>
      </c>
      <c r="C1576">
        <v>70</v>
      </c>
      <c r="D1576">
        <v>2021</v>
      </c>
    </row>
    <row r="1577" spans="1:4" x14ac:dyDescent="0.25">
      <c r="A1577">
        <v>24309</v>
      </c>
      <c r="B1577">
        <v>1</v>
      </c>
      <c r="C1577">
        <v>69</v>
      </c>
      <c r="D1577">
        <v>2021</v>
      </c>
    </row>
    <row r="1578" spans="1:4" x14ac:dyDescent="0.25">
      <c r="A1578">
        <v>3891</v>
      </c>
      <c r="B1578">
        <v>1</v>
      </c>
      <c r="C1578">
        <v>69</v>
      </c>
      <c r="D1578">
        <v>2021</v>
      </c>
    </row>
    <row r="1579" spans="1:4" x14ac:dyDescent="0.25">
      <c r="A1579">
        <v>426</v>
      </c>
      <c r="B1579">
        <v>1</v>
      </c>
      <c r="C1579">
        <v>88</v>
      </c>
      <c r="D1579">
        <v>2021</v>
      </c>
    </row>
    <row r="1580" spans="1:4" x14ac:dyDescent="0.25">
      <c r="A1580">
        <v>16667</v>
      </c>
      <c r="B1580">
        <v>1</v>
      </c>
      <c r="C1580">
        <v>65</v>
      </c>
      <c r="D1580">
        <v>2021</v>
      </c>
    </row>
    <row r="1581" spans="1:4" x14ac:dyDescent="0.25">
      <c r="A1581">
        <v>272</v>
      </c>
      <c r="B1581">
        <v>2</v>
      </c>
      <c r="C1581">
        <v>81</v>
      </c>
      <c r="D1581">
        <v>2021</v>
      </c>
    </row>
    <row r="1582" spans="1:4" x14ac:dyDescent="0.25">
      <c r="A1582">
        <v>22390</v>
      </c>
      <c r="B1582">
        <v>2</v>
      </c>
      <c r="C1582">
        <v>64</v>
      </c>
      <c r="D1582">
        <v>2021</v>
      </c>
    </row>
    <row r="1583" spans="1:4" x14ac:dyDescent="0.25">
      <c r="A1583">
        <v>8362</v>
      </c>
      <c r="B1583">
        <v>1</v>
      </c>
      <c r="C1583">
        <v>71</v>
      </c>
      <c r="D1583">
        <v>2021</v>
      </c>
    </row>
    <row r="1584" spans="1:4" x14ac:dyDescent="0.25">
      <c r="A1584">
        <v>26271</v>
      </c>
      <c r="B1584">
        <v>1</v>
      </c>
      <c r="C1584">
        <v>75</v>
      </c>
      <c r="D1584">
        <v>2021</v>
      </c>
    </row>
    <row r="1585" spans="1:4" x14ac:dyDescent="0.25">
      <c r="A1585">
        <v>25755</v>
      </c>
      <c r="B1585">
        <v>1</v>
      </c>
      <c r="C1585">
        <v>72</v>
      </c>
      <c r="D1585">
        <v>2021</v>
      </c>
    </row>
    <row r="1586" spans="1:4" x14ac:dyDescent="0.25">
      <c r="A1586">
        <v>14931</v>
      </c>
      <c r="B1586">
        <v>1</v>
      </c>
      <c r="C1586">
        <v>65</v>
      </c>
      <c r="D1586">
        <v>2021</v>
      </c>
    </row>
    <row r="1587" spans="1:4" x14ac:dyDescent="0.25">
      <c r="A1587">
        <v>8290</v>
      </c>
      <c r="B1587">
        <v>1</v>
      </c>
      <c r="C1587">
        <v>68</v>
      </c>
      <c r="D1587">
        <v>2021</v>
      </c>
    </row>
    <row r="1588" spans="1:4" x14ac:dyDescent="0.25">
      <c r="A1588">
        <v>25771</v>
      </c>
      <c r="B1588">
        <v>1</v>
      </c>
      <c r="C1588">
        <v>65</v>
      </c>
      <c r="D1588">
        <v>2021</v>
      </c>
    </row>
    <row r="1589" spans="1:4" x14ac:dyDescent="0.25">
      <c r="A1589">
        <v>10960</v>
      </c>
      <c r="B1589">
        <v>1</v>
      </c>
      <c r="C1589">
        <v>66</v>
      </c>
      <c r="D1589">
        <v>2021</v>
      </c>
    </row>
    <row r="1590" spans="1:4" x14ac:dyDescent="0.25">
      <c r="A1590">
        <v>1430</v>
      </c>
      <c r="B1590">
        <v>1</v>
      </c>
      <c r="C1590">
        <v>78</v>
      </c>
      <c r="D1590">
        <v>2021</v>
      </c>
    </row>
    <row r="1591" spans="1:4" x14ac:dyDescent="0.25">
      <c r="A1591">
        <v>10642</v>
      </c>
      <c r="B1591">
        <v>1</v>
      </c>
      <c r="C1591">
        <v>61</v>
      </c>
      <c r="D1591">
        <v>2021</v>
      </c>
    </row>
    <row r="1592" spans="1:4" x14ac:dyDescent="0.25">
      <c r="A1592">
        <v>18945</v>
      </c>
      <c r="B1592">
        <v>1</v>
      </c>
      <c r="C1592">
        <v>65</v>
      </c>
      <c r="D1592">
        <v>2021</v>
      </c>
    </row>
    <row r="1593" spans="1:4" x14ac:dyDescent="0.25">
      <c r="A1593">
        <v>10979</v>
      </c>
      <c r="B1593">
        <v>1</v>
      </c>
      <c r="C1593">
        <v>65</v>
      </c>
      <c r="D1593">
        <v>2021</v>
      </c>
    </row>
    <row r="1594" spans="1:4" x14ac:dyDescent="0.25">
      <c r="A1594">
        <v>21270</v>
      </c>
      <c r="B1594">
        <v>1</v>
      </c>
      <c r="C1594">
        <v>77</v>
      </c>
      <c r="D1594">
        <v>2021</v>
      </c>
    </row>
    <row r="1595" spans="1:4" x14ac:dyDescent="0.25">
      <c r="A1595">
        <v>310</v>
      </c>
      <c r="B1595">
        <v>1</v>
      </c>
      <c r="C1595">
        <v>93</v>
      </c>
      <c r="D1595">
        <v>2021</v>
      </c>
    </row>
    <row r="1596" spans="1:4" x14ac:dyDescent="0.25">
      <c r="A1596">
        <v>43680</v>
      </c>
      <c r="B1596">
        <v>1</v>
      </c>
      <c r="C1596">
        <v>66</v>
      </c>
      <c r="D1596">
        <v>2021</v>
      </c>
    </row>
    <row r="1597" spans="1:4" x14ac:dyDescent="0.25">
      <c r="A1597">
        <v>16764</v>
      </c>
      <c r="B1597">
        <v>1</v>
      </c>
      <c r="C1597">
        <v>62</v>
      </c>
      <c r="D1597">
        <v>2021</v>
      </c>
    </row>
    <row r="1598" spans="1:4" x14ac:dyDescent="0.25">
      <c r="A1598">
        <v>16772</v>
      </c>
      <c r="B1598">
        <v>1</v>
      </c>
      <c r="C1598">
        <v>61</v>
      </c>
      <c r="D1598">
        <v>2021</v>
      </c>
    </row>
    <row r="1599" spans="1:4" x14ac:dyDescent="0.25">
      <c r="A1599">
        <v>20117</v>
      </c>
      <c r="B1599">
        <v>1</v>
      </c>
      <c r="C1599">
        <v>81</v>
      </c>
      <c r="D1599">
        <v>2021</v>
      </c>
    </row>
    <row r="1600" spans="1:4" x14ac:dyDescent="0.25">
      <c r="A1600">
        <v>3201</v>
      </c>
      <c r="B1600">
        <v>1</v>
      </c>
      <c r="C1600">
        <v>66</v>
      </c>
      <c r="D1600">
        <v>2021</v>
      </c>
    </row>
    <row r="1601" spans="1:4" x14ac:dyDescent="0.25">
      <c r="A1601">
        <v>3573</v>
      </c>
      <c r="B1601">
        <v>1</v>
      </c>
      <c r="C1601">
        <v>67</v>
      </c>
      <c r="D1601">
        <v>2021</v>
      </c>
    </row>
    <row r="1602" spans="1:4" x14ac:dyDescent="0.25">
      <c r="A1602">
        <v>4529</v>
      </c>
      <c r="B1602">
        <v>1</v>
      </c>
      <c r="C1602">
        <v>69</v>
      </c>
      <c r="D1602">
        <v>2021</v>
      </c>
    </row>
    <row r="1603" spans="1:4" x14ac:dyDescent="0.25">
      <c r="A1603">
        <v>2321</v>
      </c>
      <c r="B1603">
        <v>1</v>
      </c>
      <c r="C1603">
        <v>70</v>
      </c>
      <c r="D1603">
        <v>2021</v>
      </c>
    </row>
    <row r="1604" spans="1:4" x14ac:dyDescent="0.25">
      <c r="A1604">
        <v>868</v>
      </c>
      <c r="B1604">
        <v>1</v>
      </c>
      <c r="C1604">
        <v>78</v>
      </c>
      <c r="D1604">
        <v>2021</v>
      </c>
    </row>
    <row r="1605" spans="1:4" x14ac:dyDescent="0.25">
      <c r="A1605">
        <v>213</v>
      </c>
      <c r="B1605">
        <v>1</v>
      </c>
      <c r="C1605">
        <v>88</v>
      </c>
      <c r="D1605">
        <v>2021</v>
      </c>
    </row>
    <row r="1606" spans="1:4" x14ac:dyDescent="0.25">
      <c r="A1606">
        <v>3581</v>
      </c>
      <c r="B1606">
        <v>1</v>
      </c>
      <c r="C1606">
        <v>68</v>
      </c>
      <c r="D1606">
        <v>2021</v>
      </c>
    </row>
    <row r="1607" spans="1:4" x14ac:dyDescent="0.25">
      <c r="A1607">
        <v>2836</v>
      </c>
      <c r="B1607">
        <v>1</v>
      </c>
      <c r="C1607">
        <v>69</v>
      </c>
      <c r="D1607">
        <v>2021</v>
      </c>
    </row>
    <row r="1608" spans="1:4" x14ac:dyDescent="0.25">
      <c r="A1608">
        <v>1350</v>
      </c>
      <c r="B1608">
        <v>1</v>
      </c>
      <c r="C1608">
        <v>74</v>
      </c>
      <c r="D1608">
        <v>2021</v>
      </c>
    </row>
    <row r="1609" spans="1:4" x14ac:dyDescent="0.25">
      <c r="A1609">
        <v>14958</v>
      </c>
      <c r="B1609">
        <v>1</v>
      </c>
      <c r="C1609">
        <v>71</v>
      </c>
      <c r="D1609">
        <v>2021</v>
      </c>
    </row>
    <row r="1610" spans="1:4" x14ac:dyDescent="0.25">
      <c r="A1610">
        <v>18198</v>
      </c>
      <c r="B1610">
        <v>1</v>
      </c>
      <c r="C1610">
        <v>59</v>
      </c>
      <c r="D1610">
        <v>2021</v>
      </c>
    </row>
    <row r="1611" spans="1:4" x14ac:dyDescent="0.25">
      <c r="A1611">
        <v>11703</v>
      </c>
      <c r="B1611">
        <v>1</v>
      </c>
      <c r="C1611">
        <v>62</v>
      </c>
      <c r="D1611">
        <v>2021</v>
      </c>
    </row>
    <row r="1612" spans="1:4" x14ac:dyDescent="0.25">
      <c r="A1612">
        <v>23191</v>
      </c>
      <c r="B1612">
        <v>1</v>
      </c>
      <c r="C1612">
        <v>61</v>
      </c>
      <c r="D1612">
        <v>2021</v>
      </c>
    </row>
    <row r="1613" spans="1:4" x14ac:dyDescent="0.25">
      <c r="A1613">
        <v>14702</v>
      </c>
      <c r="B1613">
        <v>1</v>
      </c>
      <c r="C1613">
        <v>66</v>
      </c>
      <c r="D1613">
        <v>2021</v>
      </c>
    </row>
    <row r="1614" spans="1:4" x14ac:dyDescent="0.25">
      <c r="A1614">
        <v>3590</v>
      </c>
      <c r="B1614">
        <v>1</v>
      </c>
      <c r="C1614">
        <v>69</v>
      </c>
      <c r="D1614">
        <v>2021</v>
      </c>
    </row>
    <row r="1615" spans="1:4" x14ac:dyDescent="0.25">
      <c r="A1615">
        <v>29866</v>
      </c>
      <c r="B1615">
        <v>1</v>
      </c>
      <c r="C1615">
        <v>69</v>
      </c>
      <c r="D1615">
        <v>2021</v>
      </c>
    </row>
    <row r="1616" spans="1:4" x14ac:dyDescent="0.25">
      <c r="A1616">
        <v>4332</v>
      </c>
      <c r="B1616">
        <v>2</v>
      </c>
      <c r="C1616">
        <v>75</v>
      </c>
      <c r="D1616">
        <v>2021</v>
      </c>
    </row>
    <row r="1617" spans="1:4" x14ac:dyDescent="0.25">
      <c r="A1617">
        <v>11126</v>
      </c>
      <c r="B1617">
        <v>1</v>
      </c>
      <c r="C1617">
        <v>73</v>
      </c>
      <c r="D1617">
        <v>2021</v>
      </c>
    </row>
    <row r="1618" spans="1:4" x14ac:dyDescent="0.25">
      <c r="A1618">
        <v>18210</v>
      </c>
      <c r="B1618">
        <v>1</v>
      </c>
      <c r="C1618">
        <v>60</v>
      </c>
      <c r="D1618">
        <v>2021</v>
      </c>
    </row>
    <row r="1619" spans="1:4" x14ac:dyDescent="0.25">
      <c r="A1619">
        <v>16845</v>
      </c>
      <c r="B1619">
        <v>1</v>
      </c>
      <c r="C1619">
        <v>65</v>
      </c>
      <c r="D1619">
        <v>2021</v>
      </c>
    </row>
    <row r="1620" spans="1:4" x14ac:dyDescent="0.25">
      <c r="A1620">
        <v>2682</v>
      </c>
      <c r="B1620">
        <v>1</v>
      </c>
      <c r="C1620">
        <v>70</v>
      </c>
      <c r="D1620">
        <v>2021</v>
      </c>
    </row>
    <row r="1621" spans="1:4" x14ac:dyDescent="0.25">
      <c r="A1621">
        <v>24473</v>
      </c>
      <c r="B1621">
        <v>2</v>
      </c>
      <c r="C1621">
        <v>76</v>
      </c>
      <c r="D1621">
        <v>2021</v>
      </c>
    </row>
    <row r="1622" spans="1:4" x14ac:dyDescent="0.25">
      <c r="A1622">
        <v>744</v>
      </c>
      <c r="B1622">
        <v>2</v>
      </c>
      <c r="C1622">
        <v>77</v>
      </c>
      <c r="D1622">
        <v>2021</v>
      </c>
    </row>
    <row r="1623" spans="1:4" x14ac:dyDescent="0.25">
      <c r="A1623">
        <v>2488</v>
      </c>
      <c r="B1623">
        <v>2</v>
      </c>
      <c r="C1623">
        <v>67</v>
      </c>
      <c r="D1623">
        <v>2021</v>
      </c>
    </row>
    <row r="1624" spans="1:4" x14ac:dyDescent="0.25">
      <c r="A1624">
        <v>21946</v>
      </c>
      <c r="B1624">
        <v>2</v>
      </c>
      <c r="C1624">
        <v>66</v>
      </c>
      <c r="D1624">
        <v>2021</v>
      </c>
    </row>
    <row r="1625" spans="1:4" x14ac:dyDescent="0.25">
      <c r="A1625">
        <v>10090</v>
      </c>
      <c r="B1625">
        <v>2</v>
      </c>
      <c r="C1625">
        <v>59</v>
      </c>
      <c r="D1625">
        <v>2021</v>
      </c>
    </row>
    <row r="1626" spans="1:4" x14ac:dyDescent="0.25">
      <c r="A1626">
        <v>11738</v>
      </c>
      <c r="B1626">
        <v>1</v>
      </c>
      <c r="C1626">
        <v>65</v>
      </c>
      <c r="D1626">
        <v>2021</v>
      </c>
    </row>
    <row r="1627" spans="1:4" x14ac:dyDescent="0.25">
      <c r="A1627">
        <v>2330</v>
      </c>
      <c r="B1627">
        <v>1</v>
      </c>
      <c r="C1627">
        <v>69</v>
      </c>
      <c r="D1627">
        <v>2021</v>
      </c>
    </row>
    <row r="1628" spans="1:4" x14ac:dyDescent="0.25">
      <c r="A1628">
        <v>3956</v>
      </c>
      <c r="B1628">
        <v>1</v>
      </c>
      <c r="C1628">
        <v>71</v>
      </c>
      <c r="D1628">
        <v>2021</v>
      </c>
    </row>
    <row r="1629" spans="1:4" x14ac:dyDescent="0.25">
      <c r="A1629">
        <v>36382</v>
      </c>
      <c r="B1629">
        <v>2</v>
      </c>
      <c r="C1629">
        <v>57</v>
      </c>
      <c r="D1629">
        <v>2021</v>
      </c>
    </row>
    <row r="1630" spans="1:4" x14ac:dyDescent="0.25">
      <c r="A1630">
        <v>1554</v>
      </c>
      <c r="B1630">
        <v>2</v>
      </c>
      <c r="C1630">
        <v>67</v>
      </c>
      <c r="D1630">
        <v>2021</v>
      </c>
    </row>
    <row r="1631" spans="1:4" x14ac:dyDescent="0.25">
      <c r="A1631">
        <v>12025</v>
      </c>
      <c r="B1631">
        <v>2</v>
      </c>
      <c r="C1631">
        <v>65</v>
      </c>
      <c r="D1631">
        <v>2021</v>
      </c>
    </row>
    <row r="1632" spans="1:4" x14ac:dyDescent="0.25">
      <c r="A1632">
        <v>2577</v>
      </c>
      <c r="B1632">
        <v>2</v>
      </c>
      <c r="C1632">
        <v>66</v>
      </c>
      <c r="D1632">
        <v>2021</v>
      </c>
    </row>
    <row r="1633" spans="1:4" x14ac:dyDescent="0.25">
      <c r="A1633">
        <v>9296</v>
      </c>
      <c r="B1633">
        <v>2</v>
      </c>
      <c r="C1633">
        <v>78</v>
      </c>
      <c r="D1633">
        <v>2021</v>
      </c>
    </row>
    <row r="1634" spans="1:4" x14ac:dyDescent="0.25">
      <c r="A1634">
        <v>7315</v>
      </c>
      <c r="B1634">
        <v>1</v>
      </c>
      <c r="C1634">
        <v>64</v>
      </c>
      <c r="D1634">
        <v>2021</v>
      </c>
    </row>
    <row r="1635" spans="1:4" x14ac:dyDescent="0.25">
      <c r="A1635">
        <v>14230</v>
      </c>
      <c r="B1635">
        <v>1</v>
      </c>
      <c r="C1635">
        <v>65</v>
      </c>
      <c r="D1635">
        <v>2021</v>
      </c>
    </row>
    <row r="1636" spans="1:4" x14ac:dyDescent="0.25">
      <c r="A1636">
        <v>7323</v>
      </c>
      <c r="B1636">
        <v>1</v>
      </c>
      <c r="C1636">
        <v>68</v>
      </c>
      <c r="D1636">
        <v>2021</v>
      </c>
    </row>
    <row r="1637" spans="1:4" x14ac:dyDescent="0.25">
      <c r="A1637">
        <v>20125</v>
      </c>
      <c r="B1637">
        <v>1</v>
      </c>
      <c r="C1637">
        <v>66</v>
      </c>
      <c r="D1637">
        <v>2021</v>
      </c>
    </row>
    <row r="1638" spans="1:4" x14ac:dyDescent="0.25">
      <c r="A1638">
        <v>19674</v>
      </c>
      <c r="B1638">
        <v>2</v>
      </c>
      <c r="C1638">
        <v>72</v>
      </c>
      <c r="D1638">
        <v>2021</v>
      </c>
    </row>
    <row r="1639" spans="1:4" x14ac:dyDescent="0.25">
      <c r="A1639">
        <v>2496</v>
      </c>
      <c r="B1639">
        <v>2</v>
      </c>
      <c r="C1639">
        <v>65</v>
      </c>
      <c r="D1639">
        <v>2021</v>
      </c>
    </row>
    <row r="1640" spans="1:4" x14ac:dyDescent="0.25">
      <c r="A1640">
        <v>14710</v>
      </c>
      <c r="B1640">
        <v>2</v>
      </c>
      <c r="C1640">
        <v>72</v>
      </c>
      <c r="D1640">
        <v>2021</v>
      </c>
    </row>
    <row r="1641" spans="1:4" x14ac:dyDescent="0.25">
      <c r="A1641">
        <v>31739</v>
      </c>
      <c r="B1641">
        <v>2</v>
      </c>
      <c r="C1641">
        <v>60</v>
      </c>
      <c r="D1641">
        <v>2021</v>
      </c>
    </row>
    <row r="1642" spans="1:4" x14ac:dyDescent="0.25">
      <c r="A1642">
        <v>13161</v>
      </c>
      <c r="B1642">
        <v>1</v>
      </c>
      <c r="C1642">
        <v>65</v>
      </c>
      <c r="D1642">
        <v>2021</v>
      </c>
    </row>
    <row r="1643" spans="1:4" x14ac:dyDescent="0.25">
      <c r="A1643">
        <v>1066</v>
      </c>
      <c r="B1643">
        <v>2</v>
      </c>
      <c r="C1643">
        <v>76</v>
      </c>
      <c r="D1643">
        <v>2021</v>
      </c>
    </row>
    <row r="1644" spans="1:4" x14ac:dyDescent="0.25">
      <c r="A1644">
        <v>9792</v>
      </c>
      <c r="B1644">
        <v>1</v>
      </c>
      <c r="C1644">
        <v>80</v>
      </c>
      <c r="D1644">
        <v>2021</v>
      </c>
    </row>
    <row r="1645" spans="1:4" x14ac:dyDescent="0.25">
      <c r="A1645">
        <v>18961</v>
      </c>
      <c r="B1645">
        <v>2</v>
      </c>
      <c r="C1645">
        <v>71</v>
      </c>
      <c r="D1645">
        <v>2021</v>
      </c>
    </row>
    <row r="1646" spans="1:4" x14ac:dyDescent="0.25">
      <c r="A1646">
        <v>3778</v>
      </c>
      <c r="B1646">
        <v>1</v>
      </c>
      <c r="C1646">
        <v>73</v>
      </c>
      <c r="D1646">
        <v>2021</v>
      </c>
    </row>
    <row r="1647" spans="1:4" x14ac:dyDescent="0.25">
      <c r="A1647">
        <v>7668</v>
      </c>
      <c r="B1647">
        <v>2</v>
      </c>
      <c r="C1647">
        <v>63</v>
      </c>
      <c r="D1647">
        <v>2021</v>
      </c>
    </row>
    <row r="1648" spans="1:4" x14ac:dyDescent="0.25">
      <c r="A1648">
        <v>8907</v>
      </c>
      <c r="B1648">
        <v>1</v>
      </c>
      <c r="C1648">
        <v>65</v>
      </c>
      <c r="D1648">
        <v>2021</v>
      </c>
    </row>
    <row r="1649" spans="1:4" x14ac:dyDescent="0.25">
      <c r="A1649">
        <v>4227</v>
      </c>
      <c r="B1649">
        <v>2</v>
      </c>
      <c r="C1649">
        <v>78</v>
      </c>
      <c r="D1649">
        <v>2021</v>
      </c>
    </row>
    <row r="1650" spans="1:4" x14ac:dyDescent="0.25">
      <c r="A1650">
        <v>10359</v>
      </c>
      <c r="B1650">
        <v>2</v>
      </c>
      <c r="C1650">
        <v>64</v>
      </c>
      <c r="D1650">
        <v>2021</v>
      </c>
    </row>
    <row r="1651" spans="1:4" x14ac:dyDescent="0.25">
      <c r="A1651">
        <v>469</v>
      </c>
      <c r="B1651">
        <v>2</v>
      </c>
      <c r="C1651">
        <v>79</v>
      </c>
      <c r="D1651">
        <v>2021</v>
      </c>
    </row>
    <row r="1652" spans="1:4" x14ac:dyDescent="0.25">
      <c r="A1652">
        <v>7676</v>
      </c>
      <c r="B1652">
        <v>2</v>
      </c>
      <c r="C1652">
        <v>65</v>
      </c>
      <c r="D1652">
        <v>2021</v>
      </c>
    </row>
    <row r="1653" spans="1:4" x14ac:dyDescent="0.25">
      <c r="A1653">
        <v>16977</v>
      </c>
      <c r="B1653">
        <v>1</v>
      </c>
      <c r="C1653">
        <v>70</v>
      </c>
      <c r="D1653">
        <v>2021</v>
      </c>
    </row>
    <row r="1654" spans="1:4" x14ac:dyDescent="0.25">
      <c r="A1654">
        <v>19755</v>
      </c>
      <c r="B1654">
        <v>2</v>
      </c>
      <c r="C1654">
        <v>65</v>
      </c>
      <c r="D1654">
        <v>2021</v>
      </c>
    </row>
    <row r="1655" spans="1:4" x14ac:dyDescent="0.25">
      <c r="A1655">
        <v>18988</v>
      </c>
      <c r="B1655">
        <v>2</v>
      </c>
      <c r="C1655">
        <v>67</v>
      </c>
      <c r="D1655">
        <v>2021</v>
      </c>
    </row>
    <row r="1656" spans="1:4" x14ac:dyDescent="0.25">
      <c r="A1656">
        <v>3883</v>
      </c>
      <c r="B1656">
        <v>1</v>
      </c>
      <c r="C1656">
        <v>67</v>
      </c>
      <c r="D1656">
        <v>2021</v>
      </c>
    </row>
    <row r="1657" spans="1:4" x14ac:dyDescent="0.25">
      <c r="A1657">
        <v>1708</v>
      </c>
      <c r="B1657">
        <v>1</v>
      </c>
      <c r="C1657">
        <v>72</v>
      </c>
      <c r="D1657">
        <v>2021</v>
      </c>
    </row>
    <row r="1658" spans="1:4" x14ac:dyDescent="0.25">
      <c r="A1658">
        <v>14001</v>
      </c>
      <c r="B1658">
        <v>1</v>
      </c>
      <c r="C1658">
        <v>66</v>
      </c>
      <c r="D1658">
        <v>2021</v>
      </c>
    </row>
    <row r="1659" spans="1:4" x14ac:dyDescent="0.25">
      <c r="A1659">
        <v>16993</v>
      </c>
      <c r="B1659">
        <v>1</v>
      </c>
      <c r="C1659">
        <v>66</v>
      </c>
      <c r="D1659">
        <v>2021</v>
      </c>
    </row>
    <row r="1660" spans="1:4" x14ac:dyDescent="0.25">
      <c r="A1660">
        <v>1716</v>
      </c>
      <c r="B1660">
        <v>1</v>
      </c>
      <c r="C1660">
        <v>72</v>
      </c>
      <c r="D1660">
        <v>2021</v>
      </c>
    </row>
    <row r="1661" spans="1:4" x14ac:dyDescent="0.25">
      <c r="A1661">
        <v>2348</v>
      </c>
      <c r="B1661">
        <v>1</v>
      </c>
      <c r="C1661">
        <v>69</v>
      </c>
      <c r="D1661">
        <v>2021</v>
      </c>
    </row>
    <row r="1662" spans="1:4" x14ac:dyDescent="0.25">
      <c r="A1662">
        <v>22420</v>
      </c>
      <c r="B1662">
        <v>1</v>
      </c>
      <c r="C1662">
        <v>69</v>
      </c>
      <c r="D1662">
        <v>2021</v>
      </c>
    </row>
    <row r="1663" spans="1:4" x14ac:dyDescent="0.25">
      <c r="A1663">
        <v>10731</v>
      </c>
      <c r="B1663">
        <v>1</v>
      </c>
      <c r="C1663">
        <v>68</v>
      </c>
      <c r="D1663">
        <v>2021</v>
      </c>
    </row>
    <row r="1664" spans="1:4" x14ac:dyDescent="0.25">
      <c r="A1664">
        <v>10740</v>
      </c>
      <c r="B1664">
        <v>1</v>
      </c>
      <c r="C1664">
        <v>67</v>
      </c>
      <c r="D1664">
        <v>2021</v>
      </c>
    </row>
    <row r="1665" spans="1:4" x14ac:dyDescent="0.25">
      <c r="A1665">
        <v>3611</v>
      </c>
      <c r="B1665">
        <v>1</v>
      </c>
      <c r="C1665">
        <v>70</v>
      </c>
      <c r="D1665">
        <v>2021</v>
      </c>
    </row>
    <row r="1666" spans="1:4" x14ac:dyDescent="0.25">
      <c r="A1666">
        <v>3620</v>
      </c>
      <c r="B1666">
        <v>1</v>
      </c>
      <c r="C1666">
        <v>69</v>
      </c>
      <c r="D1666">
        <v>2021</v>
      </c>
    </row>
    <row r="1667" spans="1:4" x14ac:dyDescent="0.25">
      <c r="A1667">
        <v>3824</v>
      </c>
      <c r="B1667">
        <v>1</v>
      </c>
      <c r="C1667">
        <v>72</v>
      </c>
      <c r="D1667">
        <v>2021</v>
      </c>
    </row>
    <row r="1668" spans="1:4" x14ac:dyDescent="0.25">
      <c r="A1668">
        <v>4855</v>
      </c>
      <c r="B1668">
        <v>1</v>
      </c>
      <c r="C1668">
        <v>65</v>
      </c>
      <c r="D1668">
        <v>2021</v>
      </c>
    </row>
    <row r="1669" spans="1:4" x14ac:dyDescent="0.25">
      <c r="A1669">
        <v>3638</v>
      </c>
      <c r="B1669">
        <v>1</v>
      </c>
      <c r="C1669">
        <v>70</v>
      </c>
      <c r="D1669">
        <v>2021</v>
      </c>
    </row>
    <row r="1670" spans="1:4" x14ac:dyDescent="0.25">
      <c r="A1670">
        <v>13056</v>
      </c>
      <c r="B1670">
        <v>1</v>
      </c>
      <c r="C1670">
        <v>65</v>
      </c>
      <c r="D1670">
        <v>2021</v>
      </c>
    </row>
    <row r="1671" spans="1:4" x14ac:dyDescent="0.25">
      <c r="A1671">
        <v>13994</v>
      </c>
      <c r="B1671">
        <v>1</v>
      </c>
      <c r="C1671">
        <v>69</v>
      </c>
      <c r="D1671">
        <v>2021</v>
      </c>
    </row>
    <row r="1672" spans="1:4" x14ac:dyDescent="0.25">
      <c r="A1672">
        <v>11754</v>
      </c>
      <c r="B1672">
        <v>1</v>
      </c>
      <c r="C1672">
        <v>64</v>
      </c>
      <c r="D1672">
        <v>2021</v>
      </c>
    </row>
    <row r="1673" spans="1:4" x14ac:dyDescent="0.25">
      <c r="A1673">
        <v>17086</v>
      </c>
      <c r="B1673">
        <v>1</v>
      </c>
      <c r="C1673">
        <v>64</v>
      </c>
      <c r="D1673">
        <v>2021</v>
      </c>
    </row>
    <row r="1674" spans="1:4" x14ac:dyDescent="0.25">
      <c r="A1674">
        <v>8915</v>
      </c>
      <c r="B1674">
        <v>1</v>
      </c>
      <c r="C1674">
        <v>69</v>
      </c>
      <c r="D1674">
        <v>2021</v>
      </c>
    </row>
    <row r="1675" spans="1:4" x14ac:dyDescent="0.25">
      <c r="A1675">
        <v>13064</v>
      </c>
      <c r="B1675">
        <v>1</v>
      </c>
      <c r="C1675">
        <v>63</v>
      </c>
      <c r="D1675">
        <v>2021</v>
      </c>
    </row>
    <row r="1676" spans="1:4" x14ac:dyDescent="0.25">
      <c r="A1676">
        <v>3646</v>
      </c>
      <c r="B1676">
        <v>1</v>
      </c>
      <c r="C1676">
        <v>68</v>
      </c>
      <c r="D1676">
        <v>2021</v>
      </c>
    </row>
    <row r="1677" spans="1:4" x14ac:dyDescent="0.25">
      <c r="A1677">
        <v>11770</v>
      </c>
      <c r="B1677">
        <v>1</v>
      </c>
      <c r="C1677">
        <v>62</v>
      </c>
      <c r="D1677">
        <v>2021</v>
      </c>
    </row>
    <row r="1678" spans="1:4" x14ac:dyDescent="0.25">
      <c r="A1678">
        <v>35432</v>
      </c>
      <c r="B1678">
        <v>2</v>
      </c>
      <c r="C1678">
        <v>63</v>
      </c>
      <c r="D1678">
        <v>2021</v>
      </c>
    </row>
    <row r="1679" spans="1:4" x14ac:dyDescent="0.25">
      <c r="A1679">
        <v>24635</v>
      </c>
      <c r="B1679">
        <v>2</v>
      </c>
      <c r="C1679">
        <v>74</v>
      </c>
      <c r="D1679">
        <v>2021</v>
      </c>
    </row>
    <row r="1680" spans="1:4" x14ac:dyDescent="0.25">
      <c r="A1680">
        <v>14990</v>
      </c>
      <c r="B1680">
        <v>2</v>
      </c>
      <c r="C1680">
        <v>67</v>
      </c>
      <c r="D1680">
        <v>2021</v>
      </c>
    </row>
    <row r="1681" spans="1:4" x14ac:dyDescent="0.25">
      <c r="A1681">
        <v>5240</v>
      </c>
      <c r="B1681">
        <v>2</v>
      </c>
      <c r="C1681">
        <v>71</v>
      </c>
      <c r="D1681">
        <v>2021</v>
      </c>
    </row>
    <row r="1682" spans="1:4" x14ac:dyDescent="0.25">
      <c r="A1682">
        <v>10375</v>
      </c>
      <c r="B1682">
        <v>2</v>
      </c>
      <c r="C1682">
        <v>69</v>
      </c>
      <c r="D1682">
        <v>2021</v>
      </c>
    </row>
    <row r="1683" spans="1:4" x14ac:dyDescent="0.25">
      <c r="A1683">
        <v>22640</v>
      </c>
      <c r="B1683">
        <v>2</v>
      </c>
      <c r="C1683">
        <v>58</v>
      </c>
      <c r="D1683">
        <v>2021</v>
      </c>
    </row>
    <row r="1684" spans="1:4" x14ac:dyDescent="0.25">
      <c r="A1684">
        <v>29793</v>
      </c>
      <c r="B1684">
        <v>2</v>
      </c>
      <c r="C1684">
        <v>67</v>
      </c>
      <c r="D1684">
        <v>2021</v>
      </c>
    </row>
    <row r="1685" spans="1:4" x14ac:dyDescent="0.25">
      <c r="A1685">
        <v>2542</v>
      </c>
      <c r="B1685">
        <v>2</v>
      </c>
      <c r="C1685">
        <v>64</v>
      </c>
      <c r="D1685">
        <v>2021</v>
      </c>
    </row>
    <row r="1686" spans="1:4" x14ac:dyDescent="0.25">
      <c r="A1686">
        <v>1783</v>
      </c>
      <c r="B1686">
        <v>2</v>
      </c>
      <c r="C1686">
        <v>70</v>
      </c>
      <c r="D1686">
        <v>2021</v>
      </c>
    </row>
    <row r="1687" spans="1:4" x14ac:dyDescent="0.25">
      <c r="A1687">
        <v>3328</v>
      </c>
      <c r="B1687">
        <v>2</v>
      </c>
      <c r="C1687">
        <v>67</v>
      </c>
      <c r="D1687">
        <v>2021</v>
      </c>
    </row>
    <row r="1688" spans="1:4" x14ac:dyDescent="0.25">
      <c r="A1688">
        <v>9300</v>
      </c>
      <c r="B1688">
        <v>2</v>
      </c>
      <c r="C1688">
        <v>84</v>
      </c>
      <c r="D1688">
        <v>2021</v>
      </c>
    </row>
    <row r="1689" spans="1:4" x14ac:dyDescent="0.25">
      <c r="A1689">
        <v>6297</v>
      </c>
      <c r="B1689">
        <v>2</v>
      </c>
      <c r="C1689">
        <v>63</v>
      </c>
      <c r="D1689">
        <v>2021</v>
      </c>
    </row>
    <row r="1690" spans="1:4" x14ac:dyDescent="0.25">
      <c r="A1690">
        <v>10669</v>
      </c>
      <c r="B1690">
        <v>2</v>
      </c>
      <c r="C1690">
        <v>68</v>
      </c>
      <c r="D1690">
        <v>2021</v>
      </c>
    </row>
    <row r="1691" spans="1:4" x14ac:dyDescent="0.25">
      <c r="A1691">
        <v>18520</v>
      </c>
      <c r="B1691">
        <v>2</v>
      </c>
      <c r="C1691">
        <v>59</v>
      </c>
      <c r="D1691">
        <v>2021</v>
      </c>
    </row>
    <row r="1692" spans="1:4" x14ac:dyDescent="0.25">
      <c r="A1692">
        <v>3000</v>
      </c>
      <c r="B1692">
        <v>2</v>
      </c>
      <c r="C1692">
        <v>69</v>
      </c>
      <c r="D1692">
        <v>2021</v>
      </c>
    </row>
    <row r="1693" spans="1:4" x14ac:dyDescent="0.25">
      <c r="A1693">
        <v>33944</v>
      </c>
      <c r="B1693">
        <v>2</v>
      </c>
      <c r="C1693">
        <v>72</v>
      </c>
      <c r="D1693">
        <v>2021</v>
      </c>
    </row>
    <row r="1694" spans="1:4" x14ac:dyDescent="0.25">
      <c r="A1694">
        <v>930</v>
      </c>
      <c r="B1694">
        <v>2</v>
      </c>
      <c r="C1694">
        <v>78</v>
      </c>
      <c r="D1694">
        <v>2021</v>
      </c>
    </row>
    <row r="1695" spans="1:4" x14ac:dyDescent="0.25">
      <c r="A1695">
        <v>12203</v>
      </c>
      <c r="B1695">
        <v>2</v>
      </c>
      <c r="C1695">
        <v>76</v>
      </c>
      <c r="D1695">
        <v>2021</v>
      </c>
    </row>
    <row r="1696" spans="1:4" x14ac:dyDescent="0.25">
      <c r="A1696">
        <v>22454</v>
      </c>
      <c r="B1696">
        <v>2</v>
      </c>
      <c r="C1696">
        <v>59</v>
      </c>
      <c r="D1696">
        <v>2021</v>
      </c>
    </row>
    <row r="1697" spans="1:4" x14ac:dyDescent="0.25">
      <c r="A1697">
        <v>35513</v>
      </c>
      <c r="B1697">
        <v>2</v>
      </c>
      <c r="C1697">
        <v>67</v>
      </c>
      <c r="D1697">
        <v>2021</v>
      </c>
    </row>
    <row r="1698" spans="1:4" x14ac:dyDescent="0.25">
      <c r="A1698">
        <v>20648</v>
      </c>
      <c r="B1698">
        <v>2</v>
      </c>
      <c r="C1698">
        <v>61</v>
      </c>
      <c r="D1698">
        <v>2021</v>
      </c>
    </row>
    <row r="1699" spans="1:4" x14ac:dyDescent="0.25">
      <c r="A1699">
        <v>1791</v>
      </c>
      <c r="B1699">
        <v>2</v>
      </c>
      <c r="C1699">
        <v>70</v>
      </c>
      <c r="D1699">
        <v>2021</v>
      </c>
    </row>
    <row r="1700" spans="1:4" x14ac:dyDescent="0.25">
      <c r="A1700">
        <v>5371</v>
      </c>
      <c r="B1700">
        <v>2</v>
      </c>
      <c r="C1700">
        <v>69</v>
      </c>
      <c r="D1700">
        <v>2021</v>
      </c>
    </row>
    <row r="1701" spans="1:4" x14ac:dyDescent="0.25">
      <c r="A1701">
        <v>23043</v>
      </c>
      <c r="B1701">
        <v>2</v>
      </c>
      <c r="C1701">
        <v>84</v>
      </c>
      <c r="D1701">
        <v>2021</v>
      </c>
    </row>
    <row r="1702" spans="1:4" x14ac:dyDescent="0.25">
      <c r="A1702">
        <v>14257</v>
      </c>
      <c r="B1702">
        <v>2</v>
      </c>
      <c r="C1702">
        <v>62</v>
      </c>
      <c r="D1702">
        <v>2021</v>
      </c>
    </row>
    <row r="1703" spans="1:4" x14ac:dyDescent="0.25">
      <c r="A1703">
        <v>22667</v>
      </c>
      <c r="B1703">
        <v>2</v>
      </c>
      <c r="C1703">
        <v>59</v>
      </c>
      <c r="D1703">
        <v>2021</v>
      </c>
    </row>
    <row r="1704" spans="1:4" x14ac:dyDescent="0.25">
      <c r="A1704">
        <v>2747</v>
      </c>
      <c r="B1704">
        <v>2</v>
      </c>
      <c r="C1704">
        <v>69</v>
      </c>
      <c r="D1704">
        <v>2021</v>
      </c>
    </row>
    <row r="1705" spans="1:4" x14ac:dyDescent="0.25">
      <c r="A1705">
        <v>14575</v>
      </c>
      <c r="B1705">
        <v>2</v>
      </c>
      <c r="C1705">
        <v>75</v>
      </c>
      <c r="D1705">
        <v>2021</v>
      </c>
    </row>
    <row r="1706" spans="1:4" x14ac:dyDescent="0.25">
      <c r="A1706">
        <v>1805</v>
      </c>
      <c r="B1706">
        <v>2</v>
      </c>
      <c r="C1706">
        <v>71</v>
      </c>
      <c r="D1706">
        <v>2021</v>
      </c>
    </row>
    <row r="1707" spans="1:4" x14ac:dyDescent="0.25">
      <c r="A1707">
        <v>4979</v>
      </c>
      <c r="B1707">
        <v>2</v>
      </c>
      <c r="C1707">
        <v>64</v>
      </c>
      <c r="D1707">
        <v>2021</v>
      </c>
    </row>
    <row r="1708" spans="1:4" x14ac:dyDescent="0.25">
      <c r="A1708">
        <v>30783</v>
      </c>
      <c r="B1708">
        <v>2</v>
      </c>
      <c r="C1708">
        <v>61</v>
      </c>
      <c r="D1708">
        <v>2021</v>
      </c>
    </row>
    <row r="1709" spans="1:4" x14ac:dyDescent="0.25">
      <c r="A1709">
        <v>10103</v>
      </c>
      <c r="B1709">
        <v>2</v>
      </c>
      <c r="C1709">
        <v>77</v>
      </c>
      <c r="D1709">
        <v>2021</v>
      </c>
    </row>
    <row r="1710" spans="1:4" x14ac:dyDescent="0.25">
      <c r="A1710">
        <v>19046</v>
      </c>
      <c r="B1710">
        <v>2</v>
      </c>
      <c r="C1710">
        <v>57</v>
      </c>
      <c r="D1710">
        <v>2021</v>
      </c>
    </row>
    <row r="1711" spans="1:4" x14ac:dyDescent="0.25">
      <c r="A1711">
        <v>19054</v>
      </c>
      <c r="B1711">
        <v>2</v>
      </c>
      <c r="C1711">
        <v>57</v>
      </c>
      <c r="D1711">
        <v>2021</v>
      </c>
    </row>
    <row r="1712" spans="1:4" x14ac:dyDescent="0.25">
      <c r="A1712">
        <v>5193</v>
      </c>
      <c r="B1712">
        <v>2</v>
      </c>
      <c r="C1712">
        <v>79</v>
      </c>
      <c r="D1712">
        <v>2021</v>
      </c>
    </row>
    <row r="1713" spans="1:4" x14ac:dyDescent="0.25">
      <c r="A1713">
        <v>11410</v>
      </c>
      <c r="B1713">
        <v>2</v>
      </c>
      <c r="C1713">
        <v>63</v>
      </c>
      <c r="D1713">
        <v>2021</v>
      </c>
    </row>
    <row r="1714" spans="1:4" x14ac:dyDescent="0.25">
      <c r="A1714">
        <v>6947</v>
      </c>
      <c r="B1714">
        <v>2</v>
      </c>
      <c r="C1714">
        <v>68</v>
      </c>
      <c r="D1714">
        <v>2021</v>
      </c>
    </row>
    <row r="1715" spans="1:4" x14ac:dyDescent="0.25">
      <c r="A1715">
        <v>10421</v>
      </c>
      <c r="B1715">
        <v>2</v>
      </c>
      <c r="C1715">
        <v>61</v>
      </c>
      <c r="D1715">
        <v>2021</v>
      </c>
    </row>
    <row r="1716" spans="1:4" x14ac:dyDescent="0.25">
      <c r="A1716">
        <v>22683</v>
      </c>
      <c r="B1716">
        <v>2</v>
      </c>
      <c r="C1716">
        <v>56</v>
      </c>
      <c r="D1716">
        <v>2021</v>
      </c>
    </row>
    <row r="1717" spans="1:4" x14ac:dyDescent="0.25">
      <c r="A1717">
        <v>7528</v>
      </c>
      <c r="B1717">
        <v>1</v>
      </c>
      <c r="C1717">
        <v>64</v>
      </c>
      <c r="D1717">
        <v>2021</v>
      </c>
    </row>
    <row r="1718" spans="1:4" x14ac:dyDescent="0.25">
      <c r="A1718">
        <v>14010</v>
      </c>
      <c r="B1718">
        <v>1</v>
      </c>
      <c r="C1718">
        <v>68</v>
      </c>
      <c r="D1718">
        <v>2021</v>
      </c>
    </row>
    <row r="1719" spans="1:4" x14ac:dyDescent="0.25">
      <c r="A1719">
        <v>3654</v>
      </c>
      <c r="B1719">
        <v>1</v>
      </c>
      <c r="C1719">
        <v>71</v>
      </c>
      <c r="D1719">
        <v>2021</v>
      </c>
    </row>
    <row r="1720" spans="1:4" x14ac:dyDescent="0.25">
      <c r="A1720">
        <v>17116</v>
      </c>
      <c r="B1720">
        <v>1</v>
      </c>
      <c r="C1720">
        <v>59</v>
      </c>
      <c r="D1720">
        <v>2021</v>
      </c>
    </row>
    <row r="1721" spans="1:4" x14ac:dyDescent="0.25">
      <c r="A1721">
        <v>20141</v>
      </c>
      <c r="B1721">
        <v>1</v>
      </c>
      <c r="C1721">
        <v>64</v>
      </c>
      <c r="D1721">
        <v>2021</v>
      </c>
    </row>
    <row r="1722" spans="1:4" x14ac:dyDescent="0.25">
      <c r="A1722">
        <v>20150</v>
      </c>
      <c r="B1722">
        <v>1</v>
      </c>
      <c r="C1722">
        <v>65</v>
      </c>
      <c r="D1722">
        <v>2021</v>
      </c>
    </row>
    <row r="1723" spans="1:4" x14ac:dyDescent="0.25">
      <c r="A1723">
        <v>1490</v>
      </c>
      <c r="B1723">
        <v>1</v>
      </c>
      <c r="C1723">
        <v>77</v>
      </c>
      <c r="D1723">
        <v>2021</v>
      </c>
    </row>
    <row r="1724" spans="1:4" x14ac:dyDescent="0.25">
      <c r="A1724">
        <v>18350</v>
      </c>
      <c r="B1724">
        <v>1</v>
      </c>
      <c r="C1724">
        <v>65</v>
      </c>
      <c r="D1724">
        <v>2021</v>
      </c>
    </row>
    <row r="1725" spans="1:4" x14ac:dyDescent="0.25">
      <c r="A1725">
        <v>20621</v>
      </c>
      <c r="B1725">
        <v>2</v>
      </c>
      <c r="C1725">
        <v>57</v>
      </c>
      <c r="D1725">
        <v>2021</v>
      </c>
    </row>
    <row r="1726" spans="1:4" x14ac:dyDescent="0.25">
      <c r="A1726">
        <v>6025</v>
      </c>
      <c r="B1726">
        <v>2</v>
      </c>
      <c r="C1726">
        <v>60</v>
      </c>
      <c r="D1726">
        <v>2021</v>
      </c>
    </row>
    <row r="1727" spans="1:4" x14ac:dyDescent="0.25">
      <c r="A1727">
        <v>10456</v>
      </c>
      <c r="B1727">
        <v>2</v>
      </c>
      <c r="C1727">
        <v>62</v>
      </c>
      <c r="D1727">
        <v>2021</v>
      </c>
    </row>
    <row r="1728" spans="1:4" x14ac:dyDescent="0.25">
      <c r="A1728">
        <v>6971</v>
      </c>
      <c r="B1728">
        <v>2</v>
      </c>
      <c r="C1728">
        <v>62</v>
      </c>
      <c r="D1728">
        <v>2021</v>
      </c>
    </row>
    <row r="1729" spans="1:4" x14ac:dyDescent="0.25">
      <c r="A1729">
        <v>20427</v>
      </c>
      <c r="B1729">
        <v>2</v>
      </c>
      <c r="C1729">
        <v>57</v>
      </c>
      <c r="D1729">
        <v>2021</v>
      </c>
    </row>
    <row r="1730" spans="1:4" x14ac:dyDescent="0.25">
      <c r="A1730">
        <v>1295</v>
      </c>
      <c r="B1730">
        <v>2</v>
      </c>
      <c r="C1730">
        <v>79</v>
      </c>
      <c r="D1730">
        <v>2021</v>
      </c>
    </row>
    <row r="1731" spans="1:4" x14ac:dyDescent="0.25">
      <c r="A1731">
        <v>8958</v>
      </c>
      <c r="B1731">
        <v>2</v>
      </c>
      <c r="C1731">
        <v>62</v>
      </c>
      <c r="D1731">
        <v>2021</v>
      </c>
    </row>
    <row r="1732" spans="1:4" x14ac:dyDescent="0.25">
      <c r="A1732">
        <v>14281</v>
      </c>
      <c r="B1732">
        <v>2</v>
      </c>
      <c r="C1732">
        <v>74</v>
      </c>
      <c r="D1732">
        <v>2021</v>
      </c>
    </row>
    <row r="1733" spans="1:4" x14ac:dyDescent="0.25">
      <c r="A1733">
        <v>12440</v>
      </c>
      <c r="B1733">
        <v>2</v>
      </c>
      <c r="C1733">
        <v>61</v>
      </c>
      <c r="D1733">
        <v>2021</v>
      </c>
    </row>
    <row r="1734" spans="1:4" x14ac:dyDescent="0.25">
      <c r="A1734">
        <v>31860</v>
      </c>
      <c r="B1734">
        <v>2</v>
      </c>
      <c r="C1734">
        <v>58</v>
      </c>
      <c r="D1734">
        <v>2021</v>
      </c>
    </row>
    <row r="1735" spans="1:4" x14ac:dyDescent="0.25">
      <c r="A1735">
        <v>9822</v>
      </c>
      <c r="B1735">
        <v>2</v>
      </c>
      <c r="C1735">
        <v>62</v>
      </c>
      <c r="D1735">
        <v>2021</v>
      </c>
    </row>
    <row r="1736" spans="1:4" x14ac:dyDescent="0.25">
      <c r="A1736">
        <v>11223</v>
      </c>
      <c r="B1736">
        <v>2</v>
      </c>
      <c r="C1736">
        <v>64</v>
      </c>
      <c r="D1736">
        <v>2021</v>
      </c>
    </row>
    <row r="1737" spans="1:4" x14ac:dyDescent="0.25">
      <c r="A1737">
        <v>2755</v>
      </c>
      <c r="B1737">
        <v>2</v>
      </c>
      <c r="C1737">
        <v>66</v>
      </c>
      <c r="D1737">
        <v>2021</v>
      </c>
    </row>
    <row r="1738" spans="1:4" x14ac:dyDescent="0.25">
      <c r="A1738">
        <v>24783</v>
      </c>
      <c r="B1738">
        <v>1</v>
      </c>
      <c r="C1738">
        <v>66</v>
      </c>
      <c r="D1738">
        <v>2021</v>
      </c>
    </row>
    <row r="1739" spans="1:4" x14ac:dyDescent="0.25">
      <c r="A1739">
        <v>11231</v>
      </c>
      <c r="B1739">
        <v>2</v>
      </c>
      <c r="C1739">
        <v>65</v>
      </c>
      <c r="D1739">
        <v>2021</v>
      </c>
    </row>
    <row r="1740" spans="1:4" x14ac:dyDescent="0.25">
      <c r="A1740">
        <v>25968</v>
      </c>
      <c r="B1740">
        <v>1</v>
      </c>
      <c r="C1740">
        <v>61</v>
      </c>
      <c r="D1740">
        <v>2021</v>
      </c>
    </row>
    <row r="1741" spans="1:4" x14ac:dyDescent="0.25">
      <c r="A1741">
        <v>17175</v>
      </c>
      <c r="B1741">
        <v>1</v>
      </c>
      <c r="C1741">
        <v>59</v>
      </c>
      <c r="D1741">
        <v>2021</v>
      </c>
    </row>
    <row r="1742" spans="1:4" x14ac:dyDescent="0.25">
      <c r="A1742">
        <v>1244</v>
      </c>
      <c r="B1742">
        <v>2</v>
      </c>
      <c r="C1742">
        <v>77</v>
      </c>
      <c r="D1742">
        <v>2021</v>
      </c>
    </row>
    <row r="1743" spans="1:4" x14ac:dyDescent="0.25">
      <c r="A1743">
        <v>4642</v>
      </c>
      <c r="B1743">
        <v>1</v>
      </c>
      <c r="C1743">
        <v>67</v>
      </c>
      <c r="D1743">
        <v>2021</v>
      </c>
    </row>
    <row r="1744" spans="1:4" x14ac:dyDescent="0.25">
      <c r="A1744">
        <v>14311</v>
      </c>
      <c r="B1744">
        <v>1</v>
      </c>
      <c r="C1744">
        <v>61</v>
      </c>
      <c r="D1744">
        <v>2021</v>
      </c>
    </row>
    <row r="1745" spans="1:4" x14ac:dyDescent="0.25">
      <c r="A1745">
        <v>19089</v>
      </c>
      <c r="B1745">
        <v>2</v>
      </c>
      <c r="C1745">
        <v>59</v>
      </c>
      <c r="D1745">
        <v>2021</v>
      </c>
    </row>
    <row r="1746" spans="1:4" x14ac:dyDescent="0.25">
      <c r="A1746">
        <v>5894</v>
      </c>
      <c r="B1746">
        <v>2</v>
      </c>
      <c r="C1746">
        <v>63</v>
      </c>
      <c r="D1746">
        <v>2021</v>
      </c>
    </row>
    <row r="1747" spans="1:4" x14ac:dyDescent="0.25">
      <c r="A1747">
        <v>29840</v>
      </c>
      <c r="B1747">
        <v>2</v>
      </c>
      <c r="C1747">
        <v>61</v>
      </c>
      <c r="D1747">
        <v>2021</v>
      </c>
    </row>
    <row r="1748" spans="1:4" x14ac:dyDescent="0.25">
      <c r="A1748">
        <v>8320</v>
      </c>
      <c r="B1748">
        <v>2</v>
      </c>
      <c r="C1748">
        <v>64</v>
      </c>
      <c r="D1748">
        <v>2021</v>
      </c>
    </row>
    <row r="1749" spans="1:4" x14ac:dyDescent="0.25">
      <c r="A1749">
        <v>17183</v>
      </c>
      <c r="B1749">
        <v>1</v>
      </c>
      <c r="C1749">
        <v>70</v>
      </c>
      <c r="D1749">
        <v>2021</v>
      </c>
    </row>
    <row r="1750" spans="1:4" x14ac:dyDescent="0.25">
      <c r="A1750">
        <v>20320</v>
      </c>
      <c r="B1750">
        <v>2</v>
      </c>
      <c r="C1750">
        <v>58</v>
      </c>
      <c r="D1750">
        <v>2021</v>
      </c>
    </row>
    <row r="1751" spans="1:4" x14ac:dyDescent="0.25">
      <c r="A1751">
        <v>7366</v>
      </c>
      <c r="B1751">
        <v>1</v>
      </c>
      <c r="C1751">
        <v>63</v>
      </c>
      <c r="D1751">
        <v>2021</v>
      </c>
    </row>
    <row r="1752" spans="1:4" x14ac:dyDescent="0.25">
      <c r="A1752">
        <v>7749</v>
      </c>
      <c r="B1752">
        <v>2</v>
      </c>
      <c r="C1752">
        <v>76</v>
      </c>
      <c r="D1752">
        <v>2021</v>
      </c>
    </row>
    <row r="1753" spans="1:4" x14ac:dyDescent="0.25">
      <c r="A1753">
        <v>1821</v>
      </c>
      <c r="B1753">
        <v>2</v>
      </c>
      <c r="C1753">
        <v>70</v>
      </c>
      <c r="D1753">
        <v>2021</v>
      </c>
    </row>
    <row r="1754" spans="1:4" x14ac:dyDescent="0.25">
      <c r="A1754">
        <v>13447</v>
      </c>
      <c r="B1754">
        <v>2</v>
      </c>
      <c r="C1754">
        <v>62</v>
      </c>
      <c r="D1754">
        <v>2021</v>
      </c>
    </row>
    <row r="1755" spans="1:4" x14ac:dyDescent="0.25">
      <c r="A1755">
        <v>18562</v>
      </c>
      <c r="B1755">
        <v>2</v>
      </c>
      <c r="C1755">
        <v>65</v>
      </c>
      <c r="D1755">
        <v>2021</v>
      </c>
    </row>
    <row r="1756" spans="1:4" x14ac:dyDescent="0.25">
      <c r="A1756">
        <v>12831</v>
      </c>
      <c r="B1756">
        <v>1</v>
      </c>
      <c r="C1756">
        <v>67</v>
      </c>
      <c r="D1756">
        <v>2021</v>
      </c>
    </row>
    <row r="1757" spans="1:4" x14ac:dyDescent="0.25">
      <c r="A1757">
        <v>32697</v>
      </c>
      <c r="B1757">
        <v>1</v>
      </c>
      <c r="C1757">
        <v>69</v>
      </c>
      <c r="D1757">
        <v>2021</v>
      </c>
    </row>
    <row r="1758" spans="1:4" x14ac:dyDescent="0.25">
      <c r="A1758">
        <v>36056</v>
      </c>
      <c r="B1758">
        <v>1</v>
      </c>
      <c r="C1758">
        <v>66</v>
      </c>
      <c r="D1758">
        <v>2021</v>
      </c>
    </row>
    <row r="1759" spans="1:4" x14ac:dyDescent="0.25">
      <c r="A1759">
        <v>17256</v>
      </c>
      <c r="B1759">
        <v>1</v>
      </c>
      <c r="C1759">
        <v>61</v>
      </c>
      <c r="D1759">
        <v>2021</v>
      </c>
    </row>
    <row r="1760" spans="1:4" x14ac:dyDescent="0.25">
      <c r="A1760">
        <v>3689</v>
      </c>
      <c r="B1760">
        <v>2</v>
      </c>
      <c r="C1760">
        <v>67</v>
      </c>
      <c r="D1760">
        <v>2021</v>
      </c>
    </row>
    <row r="1761" spans="1:4" x14ac:dyDescent="0.25">
      <c r="A1761">
        <v>1023</v>
      </c>
      <c r="B1761">
        <v>2</v>
      </c>
      <c r="C1761">
        <v>75</v>
      </c>
      <c r="D1761">
        <v>2021</v>
      </c>
    </row>
    <row r="1762" spans="1:4" x14ac:dyDescent="0.25">
      <c r="A1762">
        <v>31909</v>
      </c>
      <c r="B1762">
        <v>1</v>
      </c>
      <c r="C1762">
        <v>64</v>
      </c>
      <c r="D1762">
        <v>2021</v>
      </c>
    </row>
    <row r="1763" spans="1:4" x14ac:dyDescent="0.25">
      <c r="A1763">
        <v>20273</v>
      </c>
      <c r="B1763">
        <v>1</v>
      </c>
      <c r="C1763">
        <v>70</v>
      </c>
      <c r="D1763">
        <v>2021</v>
      </c>
    </row>
    <row r="1764" spans="1:4" x14ac:dyDescent="0.25">
      <c r="A1764">
        <v>15016</v>
      </c>
      <c r="B1764">
        <v>1</v>
      </c>
      <c r="C1764">
        <v>67</v>
      </c>
      <c r="D1764">
        <v>2021</v>
      </c>
    </row>
    <row r="1765" spans="1:4" x14ac:dyDescent="0.25">
      <c r="A1765">
        <v>4537</v>
      </c>
      <c r="B1765">
        <v>1</v>
      </c>
      <c r="C1765">
        <v>73</v>
      </c>
      <c r="D1765">
        <v>2021</v>
      </c>
    </row>
    <row r="1766" spans="1:4" x14ac:dyDescent="0.25">
      <c r="A1766">
        <v>2801</v>
      </c>
      <c r="B1766">
        <v>1</v>
      </c>
      <c r="C1766">
        <v>69</v>
      </c>
      <c r="D1766">
        <v>2021</v>
      </c>
    </row>
    <row r="1767" spans="1:4" x14ac:dyDescent="0.25">
      <c r="A1767">
        <v>13633</v>
      </c>
      <c r="B1767">
        <v>2</v>
      </c>
      <c r="C1767">
        <v>74</v>
      </c>
      <c r="D1767">
        <v>2021</v>
      </c>
    </row>
    <row r="1768" spans="1:4" x14ac:dyDescent="0.25">
      <c r="A1768">
        <v>2100</v>
      </c>
      <c r="B1768">
        <v>1</v>
      </c>
      <c r="C1768">
        <v>73</v>
      </c>
      <c r="D1768">
        <v>2021</v>
      </c>
    </row>
    <row r="1769" spans="1:4" x14ac:dyDescent="0.25">
      <c r="A1769">
        <v>11940</v>
      </c>
      <c r="B1769">
        <v>1</v>
      </c>
      <c r="C1769">
        <v>65</v>
      </c>
      <c r="D1769">
        <v>2021</v>
      </c>
    </row>
    <row r="1770" spans="1:4" x14ac:dyDescent="0.25">
      <c r="A1770">
        <v>11037</v>
      </c>
      <c r="B1770">
        <v>1</v>
      </c>
      <c r="C1770">
        <v>64</v>
      </c>
      <c r="D1770">
        <v>2021</v>
      </c>
    </row>
    <row r="1771" spans="1:4" x14ac:dyDescent="0.25">
      <c r="A1771">
        <v>2917</v>
      </c>
      <c r="B1771">
        <v>1</v>
      </c>
      <c r="C1771">
        <v>72</v>
      </c>
      <c r="D1771">
        <v>2021</v>
      </c>
    </row>
    <row r="1772" spans="1:4" x14ac:dyDescent="0.25">
      <c r="A1772">
        <v>20656</v>
      </c>
      <c r="B1772">
        <v>2</v>
      </c>
      <c r="C1772">
        <v>66</v>
      </c>
      <c r="D1772">
        <v>2021</v>
      </c>
    </row>
    <row r="1773" spans="1:4" x14ac:dyDescent="0.25">
      <c r="A1773">
        <v>6556</v>
      </c>
      <c r="B1773">
        <v>2</v>
      </c>
      <c r="C1773">
        <v>69</v>
      </c>
      <c r="D1773">
        <v>2021</v>
      </c>
    </row>
    <row r="1774" spans="1:4" x14ac:dyDescent="0.25">
      <c r="A1774">
        <v>28800</v>
      </c>
      <c r="B1774">
        <v>1</v>
      </c>
      <c r="C1774">
        <v>71</v>
      </c>
      <c r="D1774">
        <v>2021</v>
      </c>
    </row>
    <row r="1775" spans="1:4" x14ac:dyDescent="0.25">
      <c r="A1775">
        <v>132</v>
      </c>
      <c r="B1775">
        <v>2</v>
      </c>
      <c r="C1775">
        <v>87</v>
      </c>
      <c r="D1775">
        <v>2021</v>
      </c>
    </row>
    <row r="1776" spans="1:4" x14ac:dyDescent="0.25">
      <c r="A1776">
        <v>2763</v>
      </c>
      <c r="B1776">
        <v>2</v>
      </c>
      <c r="C1776">
        <v>65</v>
      </c>
      <c r="D1776">
        <v>2021</v>
      </c>
    </row>
    <row r="1777" spans="1:4" x14ac:dyDescent="0.25">
      <c r="A1777">
        <v>10596</v>
      </c>
      <c r="B1777">
        <v>1</v>
      </c>
      <c r="C1777">
        <v>70</v>
      </c>
      <c r="D1777">
        <v>2021</v>
      </c>
    </row>
    <row r="1778" spans="1:4" x14ac:dyDescent="0.25">
      <c r="A1778">
        <v>2011</v>
      </c>
      <c r="B1778">
        <v>1</v>
      </c>
      <c r="C1778">
        <v>89</v>
      </c>
      <c r="D1778">
        <v>2021</v>
      </c>
    </row>
    <row r="1779" spans="1:4" x14ac:dyDescent="0.25">
      <c r="A1779">
        <v>28584</v>
      </c>
      <c r="B1779">
        <v>2</v>
      </c>
      <c r="C1779">
        <v>72</v>
      </c>
      <c r="D1779">
        <v>2021</v>
      </c>
    </row>
    <row r="1780" spans="1:4" x14ac:dyDescent="0.25">
      <c r="A1780">
        <v>4103</v>
      </c>
      <c r="B1780">
        <v>1</v>
      </c>
      <c r="C1780">
        <v>74</v>
      </c>
      <c r="D1780">
        <v>2021</v>
      </c>
    </row>
    <row r="1781" spans="1:4" x14ac:dyDescent="0.25">
      <c r="A1781">
        <v>5819</v>
      </c>
      <c r="B1781">
        <v>2</v>
      </c>
      <c r="C1781">
        <v>70</v>
      </c>
      <c r="D1781">
        <v>2021</v>
      </c>
    </row>
    <row r="1782" spans="1:4" x14ac:dyDescent="0.25">
      <c r="A1782">
        <v>33030</v>
      </c>
      <c r="B1782">
        <v>1</v>
      </c>
      <c r="C1782">
        <v>75</v>
      </c>
      <c r="D1782">
        <v>2021</v>
      </c>
    </row>
    <row r="1783" spans="1:4" x14ac:dyDescent="0.25">
      <c r="A1783">
        <v>1520</v>
      </c>
      <c r="B1783">
        <v>1</v>
      </c>
      <c r="C1783">
        <v>76</v>
      </c>
      <c r="D1783">
        <v>2021</v>
      </c>
    </row>
    <row r="1784" spans="1:4" x14ac:dyDescent="0.25">
      <c r="A1784">
        <v>14028</v>
      </c>
      <c r="B1784">
        <v>1</v>
      </c>
      <c r="C1784">
        <v>66</v>
      </c>
      <c r="D1784">
        <v>2021</v>
      </c>
    </row>
    <row r="1785" spans="1:4" x14ac:dyDescent="0.25">
      <c r="A1785">
        <v>4677</v>
      </c>
      <c r="B1785">
        <v>1</v>
      </c>
      <c r="C1785">
        <v>71</v>
      </c>
      <c r="D1785">
        <v>2021</v>
      </c>
    </row>
    <row r="1786" spans="1:4" x14ac:dyDescent="0.25">
      <c r="A1786">
        <v>4880</v>
      </c>
      <c r="B1786">
        <v>1</v>
      </c>
      <c r="C1786">
        <v>70</v>
      </c>
      <c r="D1786">
        <v>2021</v>
      </c>
    </row>
    <row r="1787" spans="1:4" x14ac:dyDescent="0.25">
      <c r="A1787">
        <v>4111</v>
      </c>
      <c r="B1787">
        <v>1</v>
      </c>
      <c r="C1787">
        <v>69</v>
      </c>
      <c r="D1787">
        <v>2021</v>
      </c>
    </row>
    <row r="1788" spans="1:4" x14ac:dyDescent="0.25">
      <c r="A1788">
        <v>7374</v>
      </c>
      <c r="B1788">
        <v>1</v>
      </c>
      <c r="C1788">
        <v>69</v>
      </c>
      <c r="D1788">
        <v>2021</v>
      </c>
    </row>
    <row r="1789" spans="1:4" x14ac:dyDescent="0.25">
      <c r="A1789">
        <v>9768</v>
      </c>
      <c r="B1789">
        <v>1</v>
      </c>
      <c r="C1789">
        <v>67</v>
      </c>
      <c r="D1789">
        <v>2021</v>
      </c>
    </row>
    <row r="1790" spans="1:4" x14ac:dyDescent="0.25">
      <c r="A1790">
        <v>17426</v>
      </c>
      <c r="B1790">
        <v>1</v>
      </c>
      <c r="C1790">
        <v>64</v>
      </c>
      <c r="D1790">
        <v>2021</v>
      </c>
    </row>
    <row r="1791" spans="1:4" x14ac:dyDescent="0.25">
      <c r="A1791">
        <v>116</v>
      </c>
      <c r="B1791">
        <v>1</v>
      </c>
      <c r="C1791">
        <v>86</v>
      </c>
      <c r="D1791">
        <v>2021</v>
      </c>
    </row>
    <row r="1792" spans="1:4" x14ac:dyDescent="0.25">
      <c r="A1792">
        <v>1651</v>
      </c>
      <c r="B1792">
        <v>1</v>
      </c>
      <c r="C1792">
        <v>75</v>
      </c>
      <c r="D1792">
        <v>2021</v>
      </c>
    </row>
    <row r="1793" spans="1:4" x14ac:dyDescent="0.25">
      <c r="A1793">
        <v>11800</v>
      </c>
      <c r="B1793">
        <v>1</v>
      </c>
      <c r="C1793">
        <v>62</v>
      </c>
      <c r="D1793">
        <v>2021</v>
      </c>
    </row>
    <row r="1794" spans="1:4" x14ac:dyDescent="0.25">
      <c r="A1794">
        <v>20176</v>
      </c>
      <c r="B1794">
        <v>1</v>
      </c>
      <c r="C1794">
        <v>64</v>
      </c>
      <c r="D1794">
        <v>2021</v>
      </c>
    </row>
    <row r="1795" spans="1:4" x14ac:dyDescent="0.25">
      <c r="A1795">
        <v>19119</v>
      </c>
      <c r="B1795">
        <v>1</v>
      </c>
      <c r="C1795">
        <v>65</v>
      </c>
      <c r="D1795">
        <v>2021</v>
      </c>
    </row>
    <row r="1796" spans="1:4" x14ac:dyDescent="0.25">
      <c r="A1796">
        <v>15156</v>
      </c>
      <c r="B1796">
        <v>1</v>
      </c>
      <c r="C1796">
        <v>68</v>
      </c>
      <c r="D1796">
        <v>2021</v>
      </c>
    </row>
    <row r="1797" spans="1:4" x14ac:dyDescent="0.25">
      <c r="A1797">
        <v>1724</v>
      </c>
      <c r="B1797">
        <v>1</v>
      </c>
      <c r="C1797">
        <v>70</v>
      </c>
      <c r="D1797">
        <v>2021</v>
      </c>
    </row>
    <row r="1798" spans="1:4" x14ac:dyDescent="0.25">
      <c r="A1798">
        <v>3697</v>
      </c>
      <c r="B1798">
        <v>1</v>
      </c>
      <c r="C1798">
        <v>67</v>
      </c>
      <c r="D1798">
        <v>2021</v>
      </c>
    </row>
    <row r="1799" spans="1:4" x14ac:dyDescent="0.25">
      <c r="A1799">
        <v>17477</v>
      </c>
      <c r="B1799">
        <v>1</v>
      </c>
      <c r="C1799">
        <v>60</v>
      </c>
      <c r="D1799">
        <v>2021</v>
      </c>
    </row>
    <row r="1800" spans="1:4" x14ac:dyDescent="0.25">
      <c r="A1800">
        <v>4685</v>
      </c>
      <c r="B1800">
        <v>1</v>
      </c>
      <c r="C1800">
        <v>69</v>
      </c>
      <c r="D1800">
        <v>2021</v>
      </c>
    </row>
    <row r="1801" spans="1:4" x14ac:dyDescent="0.25">
      <c r="A1801">
        <v>17485</v>
      </c>
      <c r="B1801">
        <v>1</v>
      </c>
      <c r="C1801">
        <v>71</v>
      </c>
      <c r="D1801">
        <v>2021</v>
      </c>
    </row>
    <row r="1802" spans="1:4" x14ac:dyDescent="0.25">
      <c r="A1802">
        <v>3794</v>
      </c>
      <c r="B1802">
        <v>1</v>
      </c>
      <c r="C1802">
        <v>67</v>
      </c>
      <c r="D1802">
        <v>2021</v>
      </c>
    </row>
    <row r="1803" spans="1:4" x14ac:dyDescent="0.25">
      <c r="A1803">
        <v>30236</v>
      </c>
      <c r="B1803">
        <v>1</v>
      </c>
      <c r="C1803">
        <v>67</v>
      </c>
      <c r="D1803">
        <v>2021</v>
      </c>
    </row>
    <row r="1804" spans="1:4" x14ac:dyDescent="0.25">
      <c r="A1804">
        <v>6580</v>
      </c>
      <c r="B1804">
        <v>1</v>
      </c>
      <c r="C1804">
        <v>64</v>
      </c>
      <c r="D1804">
        <v>2021</v>
      </c>
    </row>
    <row r="1805" spans="1:4" x14ac:dyDescent="0.25">
      <c r="A1805">
        <v>140</v>
      </c>
      <c r="B1805">
        <v>1</v>
      </c>
      <c r="C1805">
        <v>86</v>
      </c>
      <c r="D1805">
        <v>2021</v>
      </c>
    </row>
    <row r="1806" spans="1:4" x14ac:dyDescent="0.25">
      <c r="A1806">
        <v>17507</v>
      </c>
      <c r="B1806">
        <v>1</v>
      </c>
      <c r="C1806">
        <v>59</v>
      </c>
      <c r="D1806">
        <v>2021</v>
      </c>
    </row>
    <row r="1807" spans="1:4" x14ac:dyDescent="0.25">
      <c r="A1807">
        <v>17515</v>
      </c>
      <c r="B1807">
        <v>1</v>
      </c>
      <c r="C1807">
        <v>63</v>
      </c>
      <c r="D1807">
        <v>2021</v>
      </c>
    </row>
    <row r="1808" spans="1:4" x14ac:dyDescent="0.25">
      <c r="A1808">
        <v>1945</v>
      </c>
      <c r="B1808">
        <v>1</v>
      </c>
      <c r="C1808">
        <v>73</v>
      </c>
      <c r="D1808">
        <v>2021</v>
      </c>
    </row>
    <row r="1809" spans="1:4" x14ac:dyDescent="0.25">
      <c r="A1809">
        <v>28827</v>
      </c>
      <c r="B1809">
        <v>1</v>
      </c>
      <c r="C1809">
        <v>62</v>
      </c>
      <c r="D1809">
        <v>2021</v>
      </c>
    </row>
    <row r="1810" spans="1:4" x14ac:dyDescent="0.25">
      <c r="A1810">
        <v>26719</v>
      </c>
      <c r="B1810">
        <v>1</v>
      </c>
      <c r="C1810">
        <v>65</v>
      </c>
      <c r="D1810">
        <v>2021</v>
      </c>
    </row>
    <row r="1811" spans="1:4" x14ac:dyDescent="0.25">
      <c r="A1811">
        <v>2372</v>
      </c>
      <c r="B1811">
        <v>1</v>
      </c>
      <c r="C1811">
        <v>68</v>
      </c>
      <c r="D1811">
        <v>2021</v>
      </c>
    </row>
    <row r="1812" spans="1:4" x14ac:dyDescent="0.25">
      <c r="A1812">
        <v>7390</v>
      </c>
      <c r="B1812">
        <v>1</v>
      </c>
      <c r="C1812">
        <v>79</v>
      </c>
      <c r="D1812">
        <v>2021</v>
      </c>
    </row>
    <row r="1813" spans="1:4" x14ac:dyDescent="0.25">
      <c r="A1813">
        <v>3344</v>
      </c>
      <c r="B1813">
        <v>1</v>
      </c>
      <c r="C1813">
        <v>73</v>
      </c>
      <c r="D1813">
        <v>2021</v>
      </c>
    </row>
    <row r="1814" spans="1:4" x14ac:dyDescent="0.25">
      <c r="A1814">
        <v>8338</v>
      </c>
      <c r="B1814">
        <v>1</v>
      </c>
      <c r="C1814">
        <v>71</v>
      </c>
      <c r="D1814">
        <v>2021</v>
      </c>
    </row>
    <row r="1815" spans="1:4" x14ac:dyDescent="0.25">
      <c r="A1815">
        <v>11509</v>
      </c>
      <c r="B1815">
        <v>2</v>
      </c>
      <c r="C1815">
        <v>60</v>
      </c>
      <c r="D1815">
        <v>2021</v>
      </c>
    </row>
    <row r="1816" spans="1:4" x14ac:dyDescent="0.25">
      <c r="A1816">
        <v>540</v>
      </c>
      <c r="B1816">
        <v>2</v>
      </c>
      <c r="C1816">
        <v>82</v>
      </c>
      <c r="D1816">
        <v>2021</v>
      </c>
    </row>
    <row r="1817" spans="1:4" x14ac:dyDescent="0.25">
      <c r="A1817">
        <v>28207</v>
      </c>
      <c r="B1817">
        <v>2</v>
      </c>
      <c r="C1817">
        <v>56</v>
      </c>
      <c r="D1817">
        <v>2021</v>
      </c>
    </row>
    <row r="1818" spans="1:4" x14ac:dyDescent="0.25">
      <c r="A1818">
        <v>17531</v>
      </c>
      <c r="B1818">
        <v>1</v>
      </c>
      <c r="C1818">
        <v>71</v>
      </c>
      <c r="D1818">
        <v>2021</v>
      </c>
    </row>
    <row r="1819" spans="1:4" x14ac:dyDescent="0.25">
      <c r="A1819">
        <v>26069</v>
      </c>
      <c r="B1819">
        <v>1</v>
      </c>
      <c r="C1819">
        <v>66</v>
      </c>
      <c r="D1819">
        <v>2021</v>
      </c>
    </row>
    <row r="1820" spans="1:4" x14ac:dyDescent="0.25">
      <c r="A1820">
        <v>3042</v>
      </c>
      <c r="B1820">
        <v>2</v>
      </c>
      <c r="C1820">
        <v>81</v>
      </c>
      <c r="D1820">
        <v>2021</v>
      </c>
    </row>
    <row r="1821" spans="1:4" x14ac:dyDescent="0.25">
      <c r="A1821">
        <v>2119</v>
      </c>
      <c r="B1821">
        <v>1</v>
      </c>
      <c r="C1821">
        <v>69</v>
      </c>
      <c r="D1821">
        <v>2021</v>
      </c>
    </row>
    <row r="1822" spans="1:4" x14ac:dyDescent="0.25">
      <c r="A1822">
        <v>5053</v>
      </c>
      <c r="B1822">
        <v>1</v>
      </c>
      <c r="C1822">
        <v>65</v>
      </c>
      <c r="D1822">
        <v>2021</v>
      </c>
    </row>
    <row r="1823" spans="1:4" x14ac:dyDescent="0.25">
      <c r="A1823">
        <v>3115</v>
      </c>
      <c r="B1823">
        <v>1</v>
      </c>
      <c r="C1823">
        <v>71</v>
      </c>
      <c r="D1823">
        <v>2021</v>
      </c>
    </row>
    <row r="1824" spans="1:4" x14ac:dyDescent="0.25">
      <c r="A1824">
        <v>31380</v>
      </c>
      <c r="B1824">
        <v>1</v>
      </c>
      <c r="C1824">
        <v>70</v>
      </c>
      <c r="D1824">
        <v>2021</v>
      </c>
    </row>
    <row r="1825" spans="1:4" x14ac:dyDescent="0.25">
      <c r="A1825">
        <v>17540</v>
      </c>
      <c r="B1825">
        <v>1</v>
      </c>
      <c r="C1825">
        <v>60</v>
      </c>
      <c r="D1825">
        <v>2021</v>
      </c>
    </row>
    <row r="1826" spans="1:4" x14ac:dyDescent="0.25">
      <c r="A1826">
        <v>13188</v>
      </c>
      <c r="B1826">
        <v>2</v>
      </c>
      <c r="C1826">
        <v>71</v>
      </c>
      <c r="D1826">
        <v>2021</v>
      </c>
    </row>
    <row r="1827" spans="1:4" x14ac:dyDescent="0.25">
      <c r="A1827">
        <v>10774</v>
      </c>
      <c r="B1827">
        <v>1</v>
      </c>
      <c r="C1827">
        <v>69</v>
      </c>
      <c r="D1827">
        <v>2021</v>
      </c>
    </row>
    <row r="1828" spans="1:4" x14ac:dyDescent="0.25">
      <c r="A1828">
        <v>1180</v>
      </c>
      <c r="B1828">
        <v>2</v>
      </c>
      <c r="C1828">
        <v>71</v>
      </c>
      <c r="D1828">
        <v>2021</v>
      </c>
    </row>
    <row r="1829" spans="1:4" x14ac:dyDescent="0.25">
      <c r="A1829">
        <v>6599</v>
      </c>
      <c r="B1829">
        <v>1</v>
      </c>
      <c r="C1829">
        <v>66</v>
      </c>
      <c r="D1829">
        <v>2021</v>
      </c>
    </row>
    <row r="1830" spans="1:4" x14ac:dyDescent="0.25">
      <c r="A1830">
        <v>9776</v>
      </c>
      <c r="B1830">
        <v>2</v>
      </c>
      <c r="C1830">
        <v>64</v>
      </c>
      <c r="D1830">
        <v>2021</v>
      </c>
    </row>
    <row r="1831" spans="1:4" x14ac:dyDescent="0.25">
      <c r="A1831">
        <v>957</v>
      </c>
      <c r="B1831">
        <v>2</v>
      </c>
      <c r="C1831">
        <v>85</v>
      </c>
      <c r="D1831">
        <v>2021</v>
      </c>
    </row>
    <row r="1832" spans="1:4" x14ac:dyDescent="0.25">
      <c r="A1832">
        <v>1953</v>
      </c>
      <c r="B1832">
        <v>1</v>
      </c>
      <c r="C1832">
        <v>76</v>
      </c>
      <c r="D1832">
        <v>2021</v>
      </c>
    </row>
    <row r="1833" spans="1:4" x14ac:dyDescent="0.25">
      <c r="A1833">
        <v>2020</v>
      </c>
      <c r="B1833">
        <v>1</v>
      </c>
      <c r="C1833">
        <v>74</v>
      </c>
      <c r="D1833">
        <v>2021</v>
      </c>
    </row>
    <row r="1834" spans="1:4" x14ac:dyDescent="0.25">
      <c r="A1834">
        <v>14060</v>
      </c>
      <c r="B1834">
        <v>1</v>
      </c>
      <c r="C1834">
        <v>66</v>
      </c>
      <c r="D1834">
        <v>2021</v>
      </c>
    </row>
    <row r="1835" spans="1:4" x14ac:dyDescent="0.25">
      <c r="A1835">
        <v>78</v>
      </c>
      <c r="B1835">
        <v>1</v>
      </c>
      <c r="C1835">
        <v>90</v>
      </c>
      <c r="D1835">
        <v>2021</v>
      </c>
    </row>
    <row r="1836" spans="1:4" x14ac:dyDescent="0.25">
      <c r="A1836">
        <v>7404</v>
      </c>
      <c r="B1836">
        <v>1</v>
      </c>
      <c r="C1836">
        <v>66</v>
      </c>
      <c r="D1836">
        <v>2021</v>
      </c>
    </row>
    <row r="1837" spans="1:4" x14ac:dyDescent="0.25">
      <c r="A1837">
        <v>22128</v>
      </c>
      <c r="B1837">
        <v>1</v>
      </c>
      <c r="C1837">
        <v>59</v>
      </c>
      <c r="D1837">
        <v>2021</v>
      </c>
    </row>
    <row r="1838" spans="1:4" x14ac:dyDescent="0.25">
      <c r="A1838">
        <v>10782</v>
      </c>
      <c r="B1838">
        <v>1</v>
      </c>
      <c r="C1838">
        <v>68</v>
      </c>
      <c r="D1838">
        <v>2021</v>
      </c>
    </row>
    <row r="1839" spans="1:4" x14ac:dyDescent="0.25">
      <c r="A1839">
        <v>14478</v>
      </c>
      <c r="B1839">
        <v>1</v>
      </c>
      <c r="C1839">
        <v>62</v>
      </c>
      <c r="D1839">
        <v>2021</v>
      </c>
    </row>
    <row r="1840" spans="1:4" x14ac:dyDescent="0.25">
      <c r="A1840">
        <v>2534</v>
      </c>
      <c r="B1840">
        <v>1</v>
      </c>
      <c r="C1840">
        <v>70</v>
      </c>
      <c r="D1840">
        <v>2021</v>
      </c>
    </row>
    <row r="1841" spans="1:4" x14ac:dyDescent="0.25">
      <c r="A1841">
        <v>558</v>
      </c>
      <c r="B1841">
        <v>1</v>
      </c>
      <c r="C1841">
        <v>81</v>
      </c>
      <c r="D1841">
        <v>2021</v>
      </c>
    </row>
    <row r="1842" spans="1:4" x14ac:dyDescent="0.25">
      <c r="A1842">
        <v>2615</v>
      </c>
      <c r="B1842">
        <v>1</v>
      </c>
      <c r="C1842">
        <v>70</v>
      </c>
      <c r="D1842">
        <v>2021</v>
      </c>
    </row>
    <row r="1843" spans="1:4" x14ac:dyDescent="0.25">
      <c r="A1843">
        <v>14672</v>
      </c>
      <c r="B1843">
        <v>1</v>
      </c>
      <c r="C1843">
        <v>69</v>
      </c>
      <c r="D1843">
        <v>2021</v>
      </c>
    </row>
    <row r="1844" spans="1:4" x14ac:dyDescent="0.25">
      <c r="A1844">
        <v>12416</v>
      </c>
      <c r="B1844">
        <v>1</v>
      </c>
      <c r="C1844">
        <v>65</v>
      </c>
      <c r="D1844">
        <v>2021</v>
      </c>
    </row>
    <row r="1845" spans="1:4" x14ac:dyDescent="0.25">
      <c r="A1845">
        <v>3123</v>
      </c>
      <c r="B1845">
        <v>2</v>
      </c>
      <c r="C1845">
        <v>66</v>
      </c>
      <c r="D1845">
        <v>2021</v>
      </c>
    </row>
    <row r="1846" spans="1:4" x14ac:dyDescent="0.25">
      <c r="A1846">
        <v>7048</v>
      </c>
      <c r="B1846">
        <v>2</v>
      </c>
      <c r="C1846">
        <v>61</v>
      </c>
      <c r="D1846">
        <v>2021</v>
      </c>
    </row>
    <row r="1847" spans="1:4" x14ac:dyDescent="0.25">
      <c r="A1847">
        <v>3743</v>
      </c>
      <c r="B1847">
        <v>1</v>
      </c>
      <c r="C1847">
        <v>75</v>
      </c>
      <c r="D1847">
        <v>2021</v>
      </c>
    </row>
    <row r="1848" spans="1:4" x14ac:dyDescent="0.25">
      <c r="A1848">
        <v>507</v>
      </c>
      <c r="B1848">
        <v>2</v>
      </c>
      <c r="C1848">
        <v>77</v>
      </c>
      <c r="D1848">
        <v>2021</v>
      </c>
    </row>
    <row r="1849" spans="1:4" x14ac:dyDescent="0.25">
      <c r="A1849">
        <v>13099</v>
      </c>
      <c r="B1849">
        <v>2</v>
      </c>
      <c r="C1849">
        <v>59</v>
      </c>
      <c r="D1849">
        <v>2021</v>
      </c>
    </row>
    <row r="1850" spans="1:4" x14ac:dyDescent="0.25">
      <c r="A1850">
        <v>302</v>
      </c>
      <c r="B1850">
        <v>1</v>
      </c>
      <c r="C1850">
        <v>87</v>
      </c>
      <c r="D1850">
        <v>2021</v>
      </c>
    </row>
    <row r="1851" spans="1:4" x14ac:dyDescent="0.25">
      <c r="A1851">
        <v>4570</v>
      </c>
      <c r="B1851">
        <v>1</v>
      </c>
      <c r="C1851">
        <v>73</v>
      </c>
      <c r="D1851">
        <v>2021</v>
      </c>
    </row>
    <row r="1852" spans="1:4" x14ac:dyDescent="0.25">
      <c r="A1852">
        <v>4928</v>
      </c>
      <c r="B1852">
        <v>1</v>
      </c>
      <c r="C1852">
        <v>65</v>
      </c>
      <c r="D1852">
        <v>2021</v>
      </c>
    </row>
    <row r="1853" spans="1:4" x14ac:dyDescent="0.25">
      <c r="A1853">
        <v>248</v>
      </c>
      <c r="B1853">
        <v>2</v>
      </c>
      <c r="C1853">
        <v>81</v>
      </c>
      <c r="D1853">
        <v>2021</v>
      </c>
    </row>
    <row r="1854" spans="1:4" x14ac:dyDescent="0.25">
      <c r="A1854">
        <v>15121</v>
      </c>
      <c r="B1854">
        <v>1</v>
      </c>
      <c r="C1854">
        <v>65</v>
      </c>
      <c r="D1854">
        <v>2021</v>
      </c>
    </row>
    <row r="1855" spans="1:4" x14ac:dyDescent="0.25">
      <c r="A1855">
        <v>14486</v>
      </c>
      <c r="B1855">
        <v>2</v>
      </c>
      <c r="C1855">
        <v>61</v>
      </c>
      <c r="D1855">
        <v>2021</v>
      </c>
    </row>
    <row r="1856" spans="1:4" x14ac:dyDescent="0.25">
      <c r="A1856">
        <v>15067</v>
      </c>
      <c r="B1856">
        <v>2</v>
      </c>
      <c r="C1856">
        <v>66</v>
      </c>
      <c r="D1856">
        <v>2021</v>
      </c>
    </row>
    <row r="1857" spans="1:4" x14ac:dyDescent="0.25">
      <c r="A1857">
        <v>22713</v>
      </c>
      <c r="B1857">
        <v>2</v>
      </c>
      <c r="C1857">
        <v>62</v>
      </c>
      <c r="D1857">
        <v>2021</v>
      </c>
    </row>
    <row r="1858" spans="1:4" x14ac:dyDescent="0.25">
      <c r="A1858">
        <v>17663</v>
      </c>
      <c r="B1858">
        <v>2</v>
      </c>
      <c r="C1858">
        <v>62</v>
      </c>
      <c r="D1858">
        <v>2021</v>
      </c>
    </row>
    <row r="1859" spans="1:4" x14ac:dyDescent="0.25">
      <c r="A1859">
        <v>2380</v>
      </c>
      <c r="B1859">
        <v>1</v>
      </c>
      <c r="C1859">
        <v>70</v>
      </c>
      <c r="D1859">
        <v>2021</v>
      </c>
    </row>
    <row r="1860" spans="1:4" x14ac:dyDescent="0.25">
      <c r="A1860">
        <v>3980</v>
      </c>
      <c r="B1860">
        <v>2</v>
      </c>
      <c r="C1860">
        <v>63</v>
      </c>
      <c r="D1860">
        <v>2021</v>
      </c>
    </row>
    <row r="1861" spans="1:4" x14ac:dyDescent="0.25">
      <c r="A1861">
        <v>14389</v>
      </c>
      <c r="B1861">
        <v>1</v>
      </c>
      <c r="C1861">
        <v>63</v>
      </c>
      <c r="D1861">
        <v>2021</v>
      </c>
    </row>
    <row r="1862" spans="1:4" x14ac:dyDescent="0.25">
      <c r="A1862">
        <v>5061</v>
      </c>
      <c r="B1862">
        <v>1</v>
      </c>
      <c r="C1862">
        <v>72</v>
      </c>
      <c r="D1862">
        <v>2021</v>
      </c>
    </row>
    <row r="1863" spans="1:4" x14ac:dyDescent="0.25">
      <c r="A1863">
        <v>4588</v>
      </c>
      <c r="B1863">
        <v>1</v>
      </c>
      <c r="C1863">
        <v>72</v>
      </c>
      <c r="D1863">
        <v>2021</v>
      </c>
    </row>
    <row r="1864" spans="1:4" x14ac:dyDescent="0.25">
      <c r="A1864">
        <v>11290</v>
      </c>
      <c r="B1864">
        <v>1</v>
      </c>
      <c r="C1864">
        <v>70</v>
      </c>
      <c r="D1864">
        <v>2021</v>
      </c>
    </row>
    <row r="1865" spans="1:4" x14ac:dyDescent="0.25">
      <c r="A1865">
        <v>31437</v>
      </c>
      <c r="B1865">
        <v>1</v>
      </c>
      <c r="C1865">
        <v>67</v>
      </c>
      <c r="D1865">
        <v>2021</v>
      </c>
    </row>
    <row r="1866" spans="1:4" x14ac:dyDescent="0.25">
      <c r="A1866">
        <v>7412</v>
      </c>
      <c r="B1866">
        <v>1</v>
      </c>
      <c r="C1866">
        <v>66</v>
      </c>
      <c r="D1866">
        <v>2021</v>
      </c>
    </row>
    <row r="1867" spans="1:4" x14ac:dyDescent="0.25">
      <c r="A1867">
        <v>26115</v>
      </c>
      <c r="B1867">
        <v>1</v>
      </c>
      <c r="C1867">
        <v>79</v>
      </c>
      <c r="D1867">
        <v>2021</v>
      </c>
    </row>
    <row r="1868" spans="1:4" x14ac:dyDescent="0.25">
      <c r="A1868">
        <v>26611</v>
      </c>
      <c r="B1868">
        <v>2</v>
      </c>
      <c r="C1868">
        <v>83</v>
      </c>
      <c r="D1868">
        <v>2021</v>
      </c>
    </row>
    <row r="1869" spans="1:4" x14ac:dyDescent="0.25">
      <c r="A1869">
        <v>6734</v>
      </c>
      <c r="B1869">
        <v>1</v>
      </c>
      <c r="C1869">
        <v>70</v>
      </c>
      <c r="D1869">
        <v>2021</v>
      </c>
    </row>
    <row r="1870" spans="1:4" x14ac:dyDescent="0.25">
      <c r="A1870">
        <v>17736</v>
      </c>
      <c r="B1870">
        <v>1</v>
      </c>
      <c r="C1870">
        <v>62</v>
      </c>
      <c r="D1870">
        <v>2021</v>
      </c>
    </row>
    <row r="1871" spans="1:4" x14ac:dyDescent="0.25">
      <c r="A1871">
        <v>2160</v>
      </c>
      <c r="B1871">
        <v>1</v>
      </c>
      <c r="C1871">
        <v>77</v>
      </c>
      <c r="D1871">
        <v>2021</v>
      </c>
    </row>
    <row r="1872" spans="1:4" x14ac:dyDescent="0.25">
      <c r="A1872">
        <v>15075</v>
      </c>
      <c r="B1872">
        <v>1</v>
      </c>
      <c r="C1872">
        <v>79</v>
      </c>
      <c r="D1872">
        <v>2021</v>
      </c>
    </row>
    <row r="1873" spans="1:4" x14ac:dyDescent="0.25">
      <c r="A1873">
        <v>10804</v>
      </c>
      <c r="B1873">
        <v>1</v>
      </c>
      <c r="C1873">
        <v>65</v>
      </c>
      <c r="D1873">
        <v>2021</v>
      </c>
    </row>
    <row r="1874" spans="1:4" x14ac:dyDescent="0.25">
      <c r="A1874">
        <v>9040</v>
      </c>
      <c r="B1874">
        <v>1</v>
      </c>
      <c r="C1874">
        <v>69</v>
      </c>
      <c r="D1874">
        <v>2021</v>
      </c>
    </row>
    <row r="1875" spans="1:4" x14ac:dyDescent="0.25">
      <c r="A1875">
        <v>20974</v>
      </c>
      <c r="B1875">
        <v>2</v>
      </c>
      <c r="C1875">
        <v>75</v>
      </c>
      <c r="D1875">
        <v>2021</v>
      </c>
    </row>
    <row r="1876" spans="1:4" x14ac:dyDescent="0.25">
      <c r="A1876">
        <v>1074</v>
      </c>
      <c r="B1876">
        <v>2</v>
      </c>
      <c r="C1876">
        <v>73</v>
      </c>
      <c r="D1876">
        <v>2021</v>
      </c>
    </row>
    <row r="1877" spans="1:4" x14ac:dyDescent="0.25">
      <c r="A1877">
        <v>876</v>
      </c>
      <c r="B1877">
        <v>2</v>
      </c>
      <c r="C1877">
        <v>76</v>
      </c>
      <c r="D1877">
        <v>2021</v>
      </c>
    </row>
    <row r="1878" spans="1:4" x14ac:dyDescent="0.25">
      <c r="A1878">
        <v>29530</v>
      </c>
      <c r="B1878">
        <v>2</v>
      </c>
      <c r="C1878">
        <v>56</v>
      </c>
      <c r="D1878">
        <v>2021</v>
      </c>
    </row>
    <row r="1879" spans="1:4" x14ac:dyDescent="0.25">
      <c r="A1879">
        <v>965</v>
      </c>
      <c r="B1879">
        <v>1</v>
      </c>
      <c r="C1879">
        <v>82</v>
      </c>
      <c r="D1879">
        <v>2021</v>
      </c>
    </row>
    <row r="1880" spans="1:4" x14ac:dyDescent="0.25">
      <c r="A1880">
        <v>3034</v>
      </c>
      <c r="B1880">
        <v>1</v>
      </c>
      <c r="C1880">
        <v>71</v>
      </c>
      <c r="D1880">
        <v>2021</v>
      </c>
    </row>
    <row r="1881" spans="1:4" x14ac:dyDescent="0.25">
      <c r="A1881">
        <v>7056</v>
      </c>
      <c r="B1881">
        <v>2</v>
      </c>
      <c r="C1881">
        <v>69</v>
      </c>
      <c r="D1881">
        <v>2021</v>
      </c>
    </row>
    <row r="1882" spans="1:4" x14ac:dyDescent="0.25">
      <c r="A1882">
        <v>22721</v>
      </c>
      <c r="B1882">
        <v>2</v>
      </c>
      <c r="C1882">
        <v>69</v>
      </c>
      <c r="D1882">
        <v>2021</v>
      </c>
    </row>
    <row r="1883" spans="1:4" x14ac:dyDescent="0.25">
      <c r="A1883">
        <v>12947</v>
      </c>
      <c r="B1883">
        <v>2</v>
      </c>
      <c r="C1883">
        <v>62</v>
      </c>
      <c r="D1883">
        <v>2021</v>
      </c>
    </row>
    <row r="1884" spans="1:4" x14ac:dyDescent="0.25">
      <c r="A1884">
        <v>22152</v>
      </c>
      <c r="B1884">
        <v>1</v>
      </c>
      <c r="C1884">
        <v>70</v>
      </c>
      <c r="D1884">
        <v>2021</v>
      </c>
    </row>
    <row r="1885" spans="1:4" x14ac:dyDescent="0.25">
      <c r="A1885">
        <v>19135</v>
      </c>
      <c r="B1885">
        <v>2</v>
      </c>
      <c r="C1885">
        <v>67</v>
      </c>
      <c r="D1885">
        <v>2021</v>
      </c>
    </row>
    <row r="1886" spans="1:4" x14ac:dyDescent="0.25">
      <c r="A1886">
        <v>7064</v>
      </c>
      <c r="B1886">
        <v>2</v>
      </c>
      <c r="C1886">
        <v>71</v>
      </c>
      <c r="D1886">
        <v>2021</v>
      </c>
    </row>
    <row r="1887" spans="1:4" x14ac:dyDescent="0.25">
      <c r="A1887">
        <v>1341</v>
      </c>
      <c r="B1887">
        <v>2</v>
      </c>
      <c r="C1887">
        <v>74</v>
      </c>
      <c r="D1887">
        <v>2021</v>
      </c>
    </row>
    <row r="1888" spans="1:4" x14ac:dyDescent="0.25">
      <c r="A1888">
        <v>1740</v>
      </c>
      <c r="B1888">
        <v>1</v>
      </c>
      <c r="C1888">
        <v>69</v>
      </c>
      <c r="D1888">
        <v>2021</v>
      </c>
    </row>
    <row r="1889" spans="1:4" x14ac:dyDescent="0.25">
      <c r="A1889">
        <v>396</v>
      </c>
      <c r="B1889">
        <v>1</v>
      </c>
      <c r="C1889">
        <v>86</v>
      </c>
      <c r="D1889">
        <v>2021</v>
      </c>
    </row>
    <row r="1890" spans="1:4" x14ac:dyDescent="0.25">
      <c r="A1890">
        <v>3352</v>
      </c>
      <c r="B1890">
        <v>1</v>
      </c>
      <c r="C1890">
        <v>69</v>
      </c>
      <c r="D1890">
        <v>2021</v>
      </c>
    </row>
    <row r="1891" spans="1:4" x14ac:dyDescent="0.25">
      <c r="A1891">
        <v>25240</v>
      </c>
      <c r="B1891">
        <v>1</v>
      </c>
      <c r="C1891">
        <v>79</v>
      </c>
      <c r="D1891">
        <v>2021</v>
      </c>
    </row>
    <row r="1892" spans="1:4" x14ac:dyDescent="0.25">
      <c r="A1892">
        <v>5720</v>
      </c>
      <c r="B1892">
        <v>1</v>
      </c>
      <c r="C1892">
        <v>63</v>
      </c>
      <c r="D1892">
        <v>2021</v>
      </c>
    </row>
    <row r="1893" spans="1:4" x14ac:dyDescent="0.25">
      <c r="A1893">
        <v>1481</v>
      </c>
      <c r="B1893">
        <v>1</v>
      </c>
      <c r="C1893">
        <v>75</v>
      </c>
      <c r="D1893">
        <v>2021</v>
      </c>
    </row>
    <row r="1894" spans="1:4" x14ac:dyDescent="0.25">
      <c r="A1894">
        <v>17787</v>
      </c>
      <c r="B1894">
        <v>1</v>
      </c>
      <c r="C1894">
        <v>65</v>
      </c>
      <c r="D1894">
        <v>2021</v>
      </c>
    </row>
    <row r="1895" spans="1:4" x14ac:dyDescent="0.25">
      <c r="A1895">
        <v>11835</v>
      </c>
      <c r="B1895">
        <v>1</v>
      </c>
      <c r="C1895">
        <v>64</v>
      </c>
      <c r="D1895">
        <v>2021</v>
      </c>
    </row>
    <row r="1896" spans="1:4" x14ac:dyDescent="0.25">
      <c r="A1896">
        <v>7439</v>
      </c>
      <c r="B1896">
        <v>1</v>
      </c>
      <c r="C1896">
        <v>71</v>
      </c>
      <c r="D1896">
        <v>2021</v>
      </c>
    </row>
    <row r="1897" spans="1:4" x14ac:dyDescent="0.25">
      <c r="A1897">
        <v>2593</v>
      </c>
      <c r="B1897">
        <v>1</v>
      </c>
      <c r="C1897">
        <v>78</v>
      </c>
      <c r="D1897">
        <v>2021</v>
      </c>
    </row>
    <row r="1898" spans="1:4" x14ac:dyDescent="0.25">
      <c r="A1898">
        <v>28851</v>
      </c>
      <c r="B1898">
        <v>1</v>
      </c>
      <c r="C1898">
        <v>72</v>
      </c>
      <c r="D1898">
        <v>2021</v>
      </c>
    </row>
    <row r="1899" spans="1:4" x14ac:dyDescent="0.25">
      <c r="A1899">
        <v>5908</v>
      </c>
      <c r="B1899">
        <v>1</v>
      </c>
      <c r="C1899">
        <v>71</v>
      </c>
      <c r="D1899">
        <v>2021</v>
      </c>
    </row>
    <row r="1900" spans="1:4" x14ac:dyDescent="0.25">
      <c r="A1900">
        <v>4340</v>
      </c>
      <c r="B1900">
        <v>1</v>
      </c>
      <c r="C1900">
        <v>71</v>
      </c>
      <c r="D1900">
        <v>2021</v>
      </c>
    </row>
    <row r="1901" spans="1:4" x14ac:dyDescent="0.25">
      <c r="A1901">
        <v>4936</v>
      </c>
      <c r="B1901">
        <v>1</v>
      </c>
      <c r="C1901">
        <v>68</v>
      </c>
      <c r="D1901">
        <v>2021</v>
      </c>
    </row>
    <row r="1902" spans="1:4" x14ac:dyDescent="0.25">
      <c r="A1902">
        <v>12360</v>
      </c>
      <c r="B1902">
        <v>1</v>
      </c>
      <c r="C1902">
        <v>62</v>
      </c>
      <c r="D1902">
        <v>2021</v>
      </c>
    </row>
    <row r="1903" spans="1:4" x14ac:dyDescent="0.25">
      <c r="A1903">
        <v>12459</v>
      </c>
      <c r="B1903">
        <v>2</v>
      </c>
      <c r="C1903">
        <v>68</v>
      </c>
      <c r="D1903">
        <v>2021</v>
      </c>
    </row>
    <row r="1904" spans="1:4" x14ac:dyDescent="0.25">
      <c r="A1904">
        <v>14087</v>
      </c>
      <c r="B1904">
        <v>1</v>
      </c>
      <c r="C1904">
        <v>64</v>
      </c>
      <c r="D1904">
        <v>2021</v>
      </c>
    </row>
    <row r="1905" spans="1:4" x14ac:dyDescent="0.25">
      <c r="A1905">
        <v>8354</v>
      </c>
      <c r="B1905">
        <v>1</v>
      </c>
      <c r="C1905">
        <v>79</v>
      </c>
      <c r="D1905">
        <v>2021</v>
      </c>
    </row>
    <row r="1906" spans="1:4" x14ac:dyDescent="0.25">
      <c r="A1906">
        <v>2712</v>
      </c>
      <c r="B1906">
        <v>2</v>
      </c>
      <c r="C1906">
        <v>64</v>
      </c>
      <c r="D1906">
        <v>2021</v>
      </c>
    </row>
    <row r="1907" spans="1:4" x14ac:dyDescent="0.25">
      <c r="A1907">
        <v>884</v>
      </c>
      <c r="B1907">
        <v>1</v>
      </c>
      <c r="C1907">
        <v>81</v>
      </c>
      <c r="D1907">
        <v>2021</v>
      </c>
    </row>
    <row r="1908" spans="1:4" x14ac:dyDescent="0.25">
      <c r="A1908">
        <v>12610</v>
      </c>
      <c r="B1908">
        <v>1</v>
      </c>
      <c r="C1908">
        <v>63</v>
      </c>
      <c r="D1908">
        <v>2021</v>
      </c>
    </row>
    <row r="1909" spans="1:4" x14ac:dyDescent="0.25">
      <c r="A1909">
        <v>6742</v>
      </c>
      <c r="B1909">
        <v>2</v>
      </c>
      <c r="C1909">
        <v>65</v>
      </c>
      <c r="D1909">
        <v>2021</v>
      </c>
    </row>
    <row r="1910" spans="1:4" x14ac:dyDescent="0.25">
      <c r="A1910">
        <v>7080</v>
      </c>
      <c r="B1910">
        <v>2</v>
      </c>
      <c r="C1910">
        <v>62</v>
      </c>
      <c r="D1910">
        <v>2021</v>
      </c>
    </row>
    <row r="1911" spans="1:4" x14ac:dyDescent="0.25">
      <c r="A1911">
        <v>5606</v>
      </c>
      <c r="B1911">
        <v>2</v>
      </c>
      <c r="C1911">
        <v>71</v>
      </c>
      <c r="D1911">
        <v>2021</v>
      </c>
    </row>
    <row r="1912" spans="1:4" x14ac:dyDescent="0.25">
      <c r="A1912">
        <v>14427</v>
      </c>
      <c r="B1912">
        <v>2</v>
      </c>
      <c r="C1912">
        <v>70</v>
      </c>
      <c r="D1912">
        <v>2021</v>
      </c>
    </row>
    <row r="1913" spans="1:4" x14ac:dyDescent="0.25">
      <c r="A1913">
        <v>25275</v>
      </c>
      <c r="B1913">
        <v>2</v>
      </c>
      <c r="C1913">
        <v>69</v>
      </c>
      <c r="D1913">
        <v>2021</v>
      </c>
    </row>
    <row r="1914" spans="1:4" x14ac:dyDescent="0.25">
      <c r="A1914">
        <v>2780</v>
      </c>
      <c r="B1914">
        <v>2</v>
      </c>
      <c r="C1914">
        <v>68</v>
      </c>
      <c r="D1914">
        <v>2021</v>
      </c>
    </row>
    <row r="1915" spans="1:4" x14ac:dyDescent="0.25">
      <c r="A1915">
        <v>3760</v>
      </c>
      <c r="B1915">
        <v>1</v>
      </c>
      <c r="C1915">
        <v>69</v>
      </c>
      <c r="D1915">
        <v>2021</v>
      </c>
    </row>
    <row r="1916" spans="1:4" x14ac:dyDescent="0.25">
      <c r="A1916">
        <v>7544</v>
      </c>
      <c r="B1916">
        <v>1</v>
      </c>
      <c r="C1916">
        <v>67</v>
      </c>
      <c r="D1916">
        <v>2021</v>
      </c>
    </row>
    <row r="1917" spans="1:4" x14ac:dyDescent="0.25">
      <c r="A1917">
        <v>19585</v>
      </c>
      <c r="B1917">
        <v>1</v>
      </c>
      <c r="C1917">
        <v>61</v>
      </c>
      <c r="D1917">
        <v>2021</v>
      </c>
    </row>
    <row r="1918" spans="1:4" x14ac:dyDescent="0.25">
      <c r="A1918">
        <v>17884</v>
      </c>
      <c r="B1918">
        <v>1</v>
      </c>
      <c r="C1918">
        <v>63</v>
      </c>
      <c r="D1918">
        <v>2021</v>
      </c>
    </row>
    <row r="1919" spans="1:4" x14ac:dyDescent="0.25">
      <c r="A1919">
        <v>4944</v>
      </c>
      <c r="B1919">
        <v>1</v>
      </c>
      <c r="C1919">
        <v>70</v>
      </c>
      <c r="D1919">
        <v>2021</v>
      </c>
    </row>
    <row r="1920" spans="1:4" x14ac:dyDescent="0.25">
      <c r="A1920">
        <v>2461</v>
      </c>
      <c r="B1920">
        <v>2</v>
      </c>
      <c r="C1920">
        <v>78</v>
      </c>
      <c r="D1920">
        <v>2021</v>
      </c>
    </row>
    <row r="1921" spans="1:4" x14ac:dyDescent="0.25">
      <c r="A1921">
        <v>30325</v>
      </c>
      <c r="B1921">
        <v>1</v>
      </c>
      <c r="C1921">
        <v>67</v>
      </c>
      <c r="D1921">
        <v>2021</v>
      </c>
    </row>
    <row r="1922" spans="1:4" x14ac:dyDescent="0.25">
      <c r="A1922">
        <v>17906</v>
      </c>
      <c r="B1922">
        <v>1</v>
      </c>
      <c r="C1922">
        <v>63</v>
      </c>
      <c r="D1922">
        <v>2021</v>
      </c>
    </row>
    <row r="1923" spans="1:4" x14ac:dyDescent="0.25">
      <c r="A1923">
        <v>680</v>
      </c>
      <c r="B1923">
        <v>1</v>
      </c>
      <c r="C1923">
        <v>85</v>
      </c>
      <c r="D1923">
        <v>2021</v>
      </c>
    </row>
    <row r="1924" spans="1:4" x14ac:dyDescent="0.25">
      <c r="A1924">
        <v>23302</v>
      </c>
      <c r="B1924">
        <v>1</v>
      </c>
      <c r="C1924">
        <v>77</v>
      </c>
      <c r="D1924">
        <v>2021</v>
      </c>
    </row>
    <row r="1925" spans="1:4" x14ac:dyDescent="0.25">
      <c r="A1925">
        <v>6793</v>
      </c>
      <c r="B1925">
        <v>1</v>
      </c>
      <c r="C1925">
        <v>72</v>
      </c>
      <c r="D1925">
        <v>2021</v>
      </c>
    </row>
    <row r="1926" spans="1:4" x14ac:dyDescent="0.25">
      <c r="A1926">
        <v>6149</v>
      </c>
      <c r="B1926">
        <v>1</v>
      </c>
      <c r="C1926">
        <v>62</v>
      </c>
      <c r="D1926">
        <v>2021</v>
      </c>
    </row>
    <row r="1927" spans="1:4" x14ac:dyDescent="0.25">
      <c r="A1927">
        <v>10812</v>
      </c>
      <c r="B1927">
        <v>1</v>
      </c>
      <c r="C1927">
        <v>70</v>
      </c>
      <c r="D1927">
        <v>2021</v>
      </c>
    </row>
    <row r="1928" spans="1:4" x14ac:dyDescent="0.25">
      <c r="A1928">
        <v>892</v>
      </c>
      <c r="B1928">
        <v>1</v>
      </c>
      <c r="C1928">
        <v>77</v>
      </c>
      <c r="D1928">
        <v>2021</v>
      </c>
    </row>
    <row r="1929" spans="1:4" x14ac:dyDescent="0.25">
      <c r="A1929">
        <v>8257</v>
      </c>
      <c r="B1929">
        <v>1</v>
      </c>
      <c r="C1929">
        <v>67</v>
      </c>
      <c r="D1929">
        <v>2021</v>
      </c>
    </row>
    <row r="1930" spans="1:4" x14ac:dyDescent="0.25">
      <c r="A1930">
        <v>6157</v>
      </c>
      <c r="B1930">
        <v>1</v>
      </c>
      <c r="C1930">
        <v>70</v>
      </c>
      <c r="D1930">
        <v>2021</v>
      </c>
    </row>
    <row r="1931" spans="1:4" x14ac:dyDescent="0.25">
      <c r="A1931">
        <v>19356</v>
      </c>
      <c r="B1931">
        <v>2</v>
      </c>
      <c r="C1931">
        <v>69</v>
      </c>
      <c r="D1931">
        <v>2021</v>
      </c>
    </row>
    <row r="1932" spans="1:4" x14ac:dyDescent="0.25">
      <c r="A1932">
        <v>4251</v>
      </c>
      <c r="B1932">
        <v>2</v>
      </c>
      <c r="C1932">
        <v>63</v>
      </c>
      <c r="D1932">
        <v>2021</v>
      </c>
    </row>
    <row r="1933" spans="1:4" x14ac:dyDescent="0.25">
      <c r="A1933">
        <v>1368</v>
      </c>
      <c r="B1933">
        <v>2</v>
      </c>
      <c r="C1933">
        <v>72</v>
      </c>
      <c r="D1933">
        <v>2021</v>
      </c>
    </row>
    <row r="1934" spans="1:4" x14ac:dyDescent="0.25">
      <c r="A1934">
        <v>167</v>
      </c>
      <c r="B1934">
        <v>2</v>
      </c>
      <c r="C1934">
        <v>97</v>
      </c>
      <c r="D1934">
        <v>2021</v>
      </c>
    </row>
    <row r="1935" spans="1:4" x14ac:dyDescent="0.25">
      <c r="A1935">
        <v>17957</v>
      </c>
      <c r="B1935">
        <v>1</v>
      </c>
      <c r="C1935">
        <v>62</v>
      </c>
      <c r="D1935">
        <v>2021</v>
      </c>
    </row>
    <row r="1936" spans="1:4" x14ac:dyDescent="0.25">
      <c r="A1936">
        <v>28428</v>
      </c>
      <c r="B1936">
        <v>2</v>
      </c>
      <c r="C1936">
        <v>64</v>
      </c>
      <c r="D1936">
        <v>2021</v>
      </c>
    </row>
    <row r="1937" spans="1:4" x14ac:dyDescent="0.25">
      <c r="A1937">
        <v>7900</v>
      </c>
      <c r="B1937">
        <v>2</v>
      </c>
      <c r="C1937">
        <v>84</v>
      </c>
      <c r="D1937">
        <v>2021</v>
      </c>
    </row>
    <row r="1938" spans="1:4" x14ac:dyDescent="0.25">
      <c r="A1938">
        <v>9717</v>
      </c>
      <c r="B1938">
        <v>1</v>
      </c>
      <c r="C1938">
        <v>90</v>
      </c>
      <c r="D1938">
        <v>2021</v>
      </c>
    </row>
    <row r="1939" spans="1:4" x14ac:dyDescent="0.25">
      <c r="A1939">
        <v>13803</v>
      </c>
      <c r="B1939">
        <v>2</v>
      </c>
      <c r="C1939">
        <v>62</v>
      </c>
      <c r="D1939">
        <v>2021</v>
      </c>
    </row>
    <row r="1940" spans="1:4" x14ac:dyDescent="0.25">
      <c r="A1940">
        <v>22438</v>
      </c>
      <c r="B1940">
        <v>1</v>
      </c>
      <c r="C1940">
        <v>73</v>
      </c>
      <c r="D1940">
        <v>2021</v>
      </c>
    </row>
    <row r="1941" spans="1:4" x14ac:dyDescent="0.25">
      <c r="A1941">
        <v>86</v>
      </c>
      <c r="B1941">
        <v>1</v>
      </c>
      <c r="C1941">
        <v>88</v>
      </c>
      <c r="D1941">
        <v>2021</v>
      </c>
    </row>
    <row r="1942" spans="1:4" x14ac:dyDescent="0.25">
      <c r="A1942">
        <v>21210</v>
      </c>
      <c r="B1942">
        <v>1</v>
      </c>
      <c r="C1942">
        <v>70</v>
      </c>
      <c r="D1942">
        <v>2021</v>
      </c>
    </row>
    <row r="1943" spans="1:4" x14ac:dyDescent="0.25">
      <c r="A1943">
        <v>3077</v>
      </c>
      <c r="B1943">
        <v>2</v>
      </c>
      <c r="C1943">
        <v>75</v>
      </c>
      <c r="D1943">
        <v>2021</v>
      </c>
    </row>
    <row r="1944" spans="1:4" x14ac:dyDescent="0.25">
      <c r="A1944">
        <v>26107</v>
      </c>
      <c r="B1944">
        <v>1</v>
      </c>
      <c r="C1944">
        <v>74</v>
      </c>
      <c r="D1944">
        <v>2021</v>
      </c>
    </row>
    <row r="1945" spans="1:4" x14ac:dyDescent="0.25">
      <c r="A1945">
        <v>15237</v>
      </c>
      <c r="B1945">
        <v>1</v>
      </c>
      <c r="C1945">
        <v>75</v>
      </c>
      <c r="D1945">
        <v>2022</v>
      </c>
    </row>
    <row r="1946" spans="1:4" x14ac:dyDescent="0.25">
      <c r="A1946">
        <v>10820</v>
      </c>
      <c r="B1946">
        <v>1</v>
      </c>
      <c r="C1946">
        <v>65</v>
      </c>
      <c r="D1946">
        <v>2022</v>
      </c>
    </row>
    <row r="1947" spans="1:4" x14ac:dyDescent="0.25">
      <c r="A1947">
        <v>25321</v>
      </c>
      <c r="B1947">
        <v>1</v>
      </c>
      <c r="C1947">
        <v>76</v>
      </c>
      <c r="D1947">
        <v>2022</v>
      </c>
    </row>
    <row r="1948" spans="1:4" x14ac:dyDescent="0.25">
      <c r="A1948">
        <v>14753</v>
      </c>
      <c r="B1948">
        <v>1</v>
      </c>
      <c r="C1948">
        <v>76</v>
      </c>
      <c r="D1948">
        <v>2022</v>
      </c>
    </row>
    <row r="1949" spans="1:4" x14ac:dyDescent="0.25">
      <c r="A1949">
        <v>4723</v>
      </c>
      <c r="B1949">
        <v>1</v>
      </c>
      <c r="C1949">
        <v>67</v>
      </c>
      <c r="D1949">
        <v>2022</v>
      </c>
    </row>
    <row r="1950" spans="1:4" x14ac:dyDescent="0.25">
      <c r="A1950">
        <v>1449</v>
      </c>
      <c r="B1950">
        <v>1</v>
      </c>
      <c r="C1950">
        <v>75</v>
      </c>
      <c r="D1950">
        <v>2022</v>
      </c>
    </row>
    <row r="1951" spans="1:4" x14ac:dyDescent="0.25">
      <c r="A1951">
        <v>15245</v>
      </c>
      <c r="B1951">
        <v>1</v>
      </c>
      <c r="C1951">
        <v>62</v>
      </c>
      <c r="D1951">
        <v>2022</v>
      </c>
    </row>
    <row r="1952" spans="1:4" x14ac:dyDescent="0.25">
      <c r="A1952">
        <v>9105</v>
      </c>
      <c r="B1952">
        <v>1</v>
      </c>
      <c r="C1952">
        <v>66</v>
      </c>
      <c r="D1952">
        <v>2022</v>
      </c>
    </row>
    <row r="1953" spans="1:4" x14ac:dyDescent="0.25">
      <c r="A1953">
        <v>2054</v>
      </c>
      <c r="B1953">
        <v>1</v>
      </c>
      <c r="C1953">
        <v>72</v>
      </c>
      <c r="D1953">
        <v>2022</v>
      </c>
    </row>
    <row r="1954" spans="1:4" x14ac:dyDescent="0.25">
      <c r="A1954">
        <v>8265</v>
      </c>
      <c r="B1954">
        <v>1</v>
      </c>
      <c r="C1954">
        <v>67</v>
      </c>
      <c r="D1954">
        <v>2022</v>
      </c>
    </row>
    <row r="1955" spans="1:4" x14ac:dyDescent="0.25">
      <c r="A1955">
        <v>14761</v>
      </c>
      <c r="B1955">
        <v>1</v>
      </c>
      <c r="C1955">
        <v>68</v>
      </c>
      <c r="D1955">
        <v>2022</v>
      </c>
    </row>
    <row r="1956" spans="1:4" x14ac:dyDescent="0.25">
      <c r="A1956">
        <v>3409</v>
      </c>
      <c r="B1956">
        <v>1</v>
      </c>
      <c r="C1956">
        <v>70</v>
      </c>
      <c r="D1956">
        <v>2022</v>
      </c>
    </row>
    <row r="1957" spans="1:4" x14ac:dyDescent="0.25">
      <c r="A1957">
        <v>4014</v>
      </c>
      <c r="B1957">
        <v>1</v>
      </c>
      <c r="C1957">
        <v>67</v>
      </c>
      <c r="D1957">
        <v>2022</v>
      </c>
    </row>
    <row r="1958" spans="1:4" x14ac:dyDescent="0.25">
      <c r="A1958">
        <v>8729</v>
      </c>
      <c r="B1958">
        <v>1</v>
      </c>
      <c r="C1958">
        <v>69</v>
      </c>
      <c r="D1958">
        <v>2022</v>
      </c>
    </row>
    <row r="1959" spans="1:4" x14ac:dyDescent="0.25">
      <c r="A1959">
        <v>15261</v>
      </c>
      <c r="B1959">
        <v>1</v>
      </c>
      <c r="C1959">
        <v>60</v>
      </c>
      <c r="D1959">
        <v>2022</v>
      </c>
    </row>
    <row r="1960" spans="1:4" x14ac:dyDescent="0.25">
      <c r="A1960">
        <v>30929</v>
      </c>
      <c r="B1960">
        <v>1</v>
      </c>
      <c r="C1960">
        <v>71</v>
      </c>
      <c r="D1960">
        <v>2022</v>
      </c>
    </row>
    <row r="1961" spans="1:4" x14ac:dyDescent="0.25">
      <c r="A1961">
        <v>15270</v>
      </c>
      <c r="B1961">
        <v>1</v>
      </c>
      <c r="C1961">
        <v>61</v>
      </c>
      <c r="D1961">
        <v>2022</v>
      </c>
    </row>
    <row r="1962" spans="1:4" x14ac:dyDescent="0.25">
      <c r="A1962">
        <v>10146</v>
      </c>
      <c r="B1962">
        <v>2</v>
      </c>
      <c r="C1962">
        <v>63</v>
      </c>
      <c r="D1962">
        <v>2022</v>
      </c>
    </row>
    <row r="1963" spans="1:4" x14ac:dyDescent="0.25">
      <c r="A1963">
        <v>4367</v>
      </c>
      <c r="B1963">
        <v>1</v>
      </c>
      <c r="C1963">
        <v>77</v>
      </c>
      <c r="D1963">
        <v>2022</v>
      </c>
    </row>
    <row r="1964" spans="1:4" x14ac:dyDescent="0.25">
      <c r="A1964">
        <v>18058</v>
      </c>
      <c r="B1964">
        <v>1</v>
      </c>
      <c r="C1964">
        <v>59</v>
      </c>
      <c r="D1964">
        <v>2022</v>
      </c>
    </row>
    <row r="1965" spans="1:4" x14ac:dyDescent="0.25">
      <c r="A1965">
        <v>20800</v>
      </c>
      <c r="B1965">
        <v>2</v>
      </c>
      <c r="C1965">
        <v>71</v>
      </c>
      <c r="D1965">
        <v>2022</v>
      </c>
    </row>
    <row r="1966" spans="1:4" x14ac:dyDescent="0.25">
      <c r="A1966">
        <v>4138</v>
      </c>
      <c r="B1966">
        <v>1</v>
      </c>
      <c r="C1966">
        <v>66</v>
      </c>
      <c r="D1966">
        <v>2022</v>
      </c>
    </row>
    <row r="1967" spans="1:4" x14ac:dyDescent="0.25">
      <c r="A1967">
        <v>15296</v>
      </c>
      <c r="B1967">
        <v>1</v>
      </c>
      <c r="C1967">
        <v>67</v>
      </c>
      <c r="D1967">
        <v>2022</v>
      </c>
    </row>
    <row r="1968" spans="1:4" x14ac:dyDescent="0.25">
      <c r="A1968">
        <v>9059</v>
      </c>
      <c r="B1968">
        <v>1</v>
      </c>
      <c r="C1968">
        <v>68</v>
      </c>
      <c r="D1968">
        <v>2022</v>
      </c>
    </row>
    <row r="1969" spans="1:4" x14ac:dyDescent="0.25">
      <c r="A1969">
        <v>28649</v>
      </c>
      <c r="B1969">
        <v>1</v>
      </c>
      <c r="C1969">
        <v>82</v>
      </c>
      <c r="D1969">
        <v>2022</v>
      </c>
    </row>
    <row r="1970" spans="1:4" x14ac:dyDescent="0.25">
      <c r="A1970">
        <v>7862</v>
      </c>
      <c r="B1970">
        <v>1</v>
      </c>
      <c r="C1970">
        <v>69</v>
      </c>
      <c r="D1970">
        <v>2022</v>
      </c>
    </row>
    <row r="1971" spans="1:4" x14ac:dyDescent="0.25">
      <c r="A1971">
        <v>14796</v>
      </c>
      <c r="B1971">
        <v>1</v>
      </c>
      <c r="C1971">
        <v>66</v>
      </c>
      <c r="D1971">
        <v>2022</v>
      </c>
    </row>
    <row r="1972" spans="1:4" x14ac:dyDescent="0.25">
      <c r="A1972">
        <v>15342</v>
      </c>
      <c r="B1972">
        <v>1</v>
      </c>
      <c r="C1972">
        <v>62</v>
      </c>
      <c r="D1972">
        <v>2022</v>
      </c>
    </row>
    <row r="1973" spans="1:4" x14ac:dyDescent="0.25">
      <c r="A1973">
        <v>779</v>
      </c>
      <c r="B1973">
        <v>2</v>
      </c>
      <c r="C1973">
        <v>81</v>
      </c>
      <c r="D1973">
        <v>2022</v>
      </c>
    </row>
    <row r="1974" spans="1:4" x14ac:dyDescent="0.25">
      <c r="A1974">
        <v>15369</v>
      </c>
      <c r="B1974">
        <v>1</v>
      </c>
      <c r="C1974">
        <v>65</v>
      </c>
      <c r="D1974">
        <v>2022</v>
      </c>
    </row>
    <row r="1975" spans="1:4" x14ac:dyDescent="0.25">
      <c r="A1975">
        <v>5916</v>
      </c>
      <c r="B1975">
        <v>1</v>
      </c>
      <c r="C1975">
        <v>73</v>
      </c>
      <c r="D1975">
        <v>2022</v>
      </c>
    </row>
    <row r="1976" spans="1:4" x14ac:dyDescent="0.25">
      <c r="A1976">
        <v>1961</v>
      </c>
      <c r="B1976">
        <v>1</v>
      </c>
      <c r="C1976">
        <v>72</v>
      </c>
      <c r="D1976">
        <v>2022</v>
      </c>
    </row>
    <row r="1977" spans="1:4" x14ac:dyDescent="0.25">
      <c r="A1977">
        <v>6360</v>
      </c>
      <c r="B1977">
        <v>1</v>
      </c>
      <c r="C1977">
        <v>66</v>
      </c>
      <c r="D1977">
        <v>2022</v>
      </c>
    </row>
    <row r="1978" spans="1:4" x14ac:dyDescent="0.25">
      <c r="A1978">
        <v>6378</v>
      </c>
      <c r="B1978">
        <v>1</v>
      </c>
      <c r="C1978">
        <v>70</v>
      </c>
      <c r="D1978">
        <v>2022</v>
      </c>
    </row>
    <row r="1979" spans="1:4" x14ac:dyDescent="0.25">
      <c r="A1979">
        <v>35289</v>
      </c>
      <c r="B1979">
        <v>2</v>
      </c>
      <c r="C1979">
        <v>74</v>
      </c>
      <c r="D1979">
        <v>2022</v>
      </c>
    </row>
    <row r="1980" spans="1:4" x14ac:dyDescent="0.25">
      <c r="A1980">
        <v>13820</v>
      </c>
      <c r="B1980">
        <v>1</v>
      </c>
      <c r="C1980">
        <v>64</v>
      </c>
      <c r="D1980">
        <v>2022</v>
      </c>
    </row>
    <row r="1981" spans="1:4" x14ac:dyDescent="0.25">
      <c r="A1981">
        <v>7137</v>
      </c>
      <c r="B1981">
        <v>1</v>
      </c>
      <c r="C1981">
        <v>70</v>
      </c>
      <c r="D1981">
        <v>2022</v>
      </c>
    </row>
    <row r="1982" spans="1:4" x14ac:dyDescent="0.25">
      <c r="A1982">
        <v>8745</v>
      </c>
      <c r="B1982">
        <v>1</v>
      </c>
      <c r="C1982">
        <v>76</v>
      </c>
      <c r="D1982">
        <v>2022</v>
      </c>
    </row>
    <row r="1983" spans="1:4" x14ac:dyDescent="0.25">
      <c r="A1983">
        <v>28657</v>
      </c>
      <c r="B1983">
        <v>1</v>
      </c>
      <c r="C1983">
        <v>72</v>
      </c>
      <c r="D1983">
        <v>2022</v>
      </c>
    </row>
    <row r="1984" spans="1:4" x14ac:dyDescent="0.25">
      <c r="A1984">
        <v>20060</v>
      </c>
      <c r="B1984">
        <v>1</v>
      </c>
      <c r="C1984">
        <v>64</v>
      </c>
      <c r="D1984">
        <v>2022</v>
      </c>
    </row>
    <row r="1985" spans="1:4" x14ac:dyDescent="0.25">
      <c r="A1985">
        <v>1988</v>
      </c>
      <c r="B1985">
        <v>1</v>
      </c>
      <c r="C1985">
        <v>76</v>
      </c>
      <c r="D1985">
        <v>2022</v>
      </c>
    </row>
    <row r="1986" spans="1:4" x14ac:dyDescent="0.25">
      <c r="A1986">
        <v>2070</v>
      </c>
      <c r="B1986">
        <v>1</v>
      </c>
      <c r="C1986">
        <v>74</v>
      </c>
      <c r="D1986">
        <v>2022</v>
      </c>
    </row>
    <row r="1987" spans="1:4" x14ac:dyDescent="0.25">
      <c r="A1987">
        <v>14109</v>
      </c>
      <c r="B1987">
        <v>1</v>
      </c>
      <c r="C1987">
        <v>61</v>
      </c>
      <c r="D1987">
        <v>2022</v>
      </c>
    </row>
    <row r="1988" spans="1:4" x14ac:dyDescent="0.25">
      <c r="A1988">
        <v>11533</v>
      </c>
      <c r="B1988">
        <v>1</v>
      </c>
      <c r="C1988">
        <v>64</v>
      </c>
      <c r="D1988">
        <v>2022</v>
      </c>
    </row>
    <row r="1989" spans="1:4" x14ac:dyDescent="0.25">
      <c r="A1989">
        <v>12696</v>
      </c>
      <c r="B1989">
        <v>2</v>
      </c>
      <c r="C1989">
        <v>64</v>
      </c>
      <c r="D1989">
        <v>2022</v>
      </c>
    </row>
    <row r="1990" spans="1:4" x14ac:dyDescent="0.25">
      <c r="A1990">
        <v>15172</v>
      </c>
      <c r="B1990">
        <v>2</v>
      </c>
      <c r="C1990">
        <v>60</v>
      </c>
      <c r="D1990">
        <v>2022</v>
      </c>
    </row>
    <row r="1991" spans="1:4" x14ac:dyDescent="0.25">
      <c r="A1991">
        <v>13838</v>
      </c>
      <c r="B1991">
        <v>2</v>
      </c>
      <c r="C1991">
        <v>64</v>
      </c>
      <c r="D1991">
        <v>2022</v>
      </c>
    </row>
    <row r="1992" spans="1:4" x14ac:dyDescent="0.25">
      <c r="A1992">
        <v>23523</v>
      </c>
      <c r="B1992">
        <v>2</v>
      </c>
      <c r="C1992">
        <v>70</v>
      </c>
      <c r="D1992">
        <v>2022</v>
      </c>
    </row>
    <row r="1993" spans="1:4" x14ac:dyDescent="0.25">
      <c r="A1993">
        <v>6840</v>
      </c>
      <c r="B1993">
        <v>2</v>
      </c>
      <c r="C1993">
        <v>72</v>
      </c>
      <c r="D1993">
        <v>2022</v>
      </c>
    </row>
    <row r="1994" spans="1:4" x14ac:dyDescent="0.25">
      <c r="A1994">
        <v>25364</v>
      </c>
      <c r="B1994">
        <v>2</v>
      </c>
      <c r="C1994">
        <v>66</v>
      </c>
      <c r="D1994">
        <v>2022</v>
      </c>
    </row>
    <row r="1995" spans="1:4" x14ac:dyDescent="0.25">
      <c r="A1995">
        <v>14125</v>
      </c>
      <c r="B1995">
        <v>2</v>
      </c>
      <c r="C1995">
        <v>66</v>
      </c>
      <c r="D1995">
        <v>2022</v>
      </c>
    </row>
    <row r="1996" spans="1:4" x14ac:dyDescent="0.25">
      <c r="A1996">
        <v>7870</v>
      </c>
      <c r="B1996">
        <v>2</v>
      </c>
      <c r="C1996">
        <v>65</v>
      </c>
      <c r="D1996">
        <v>2022</v>
      </c>
    </row>
    <row r="1997" spans="1:4" x14ac:dyDescent="0.25">
      <c r="A1997">
        <v>29912</v>
      </c>
      <c r="B1997">
        <v>2</v>
      </c>
      <c r="C1997">
        <v>61</v>
      </c>
      <c r="D1997">
        <v>2022</v>
      </c>
    </row>
    <row r="1998" spans="1:4" x14ac:dyDescent="0.25">
      <c r="A1998">
        <v>5738</v>
      </c>
      <c r="B1998">
        <v>2</v>
      </c>
      <c r="C1998">
        <v>71</v>
      </c>
      <c r="D1998">
        <v>2022</v>
      </c>
    </row>
    <row r="1999" spans="1:4" x14ac:dyDescent="0.25">
      <c r="A1999">
        <v>18775</v>
      </c>
      <c r="B1999">
        <v>2</v>
      </c>
      <c r="C1999">
        <v>60</v>
      </c>
      <c r="D1999">
        <v>2022</v>
      </c>
    </row>
    <row r="2000" spans="1:4" x14ac:dyDescent="0.25">
      <c r="A2000">
        <v>22900</v>
      </c>
      <c r="B2000">
        <v>2</v>
      </c>
      <c r="C2000">
        <v>69</v>
      </c>
      <c r="D2000">
        <v>2022</v>
      </c>
    </row>
    <row r="2001" spans="1:4" x14ac:dyDescent="0.25">
      <c r="A2001">
        <v>23019</v>
      </c>
      <c r="B2001">
        <v>2</v>
      </c>
      <c r="C2001">
        <v>66</v>
      </c>
      <c r="D2001">
        <v>2022</v>
      </c>
    </row>
    <row r="2002" spans="1:4" x14ac:dyDescent="0.25">
      <c r="A2002">
        <v>14800</v>
      </c>
      <c r="B2002">
        <v>1</v>
      </c>
      <c r="C2002">
        <v>71</v>
      </c>
      <c r="D2002">
        <v>2022</v>
      </c>
    </row>
    <row r="2003" spans="1:4" x14ac:dyDescent="0.25">
      <c r="A2003">
        <v>5479</v>
      </c>
      <c r="B2003">
        <v>2</v>
      </c>
      <c r="C2003">
        <v>67</v>
      </c>
      <c r="D2003">
        <v>2022</v>
      </c>
    </row>
    <row r="2004" spans="1:4" x14ac:dyDescent="0.25">
      <c r="A2004">
        <v>11541</v>
      </c>
      <c r="B2004">
        <v>1</v>
      </c>
      <c r="C2004">
        <v>73</v>
      </c>
      <c r="D2004">
        <v>2022</v>
      </c>
    </row>
    <row r="2005" spans="1:4" x14ac:dyDescent="0.25">
      <c r="A2005">
        <v>15415</v>
      </c>
      <c r="B2005">
        <v>1</v>
      </c>
      <c r="C2005">
        <v>60</v>
      </c>
      <c r="D2005">
        <v>2022</v>
      </c>
    </row>
    <row r="2006" spans="1:4" x14ac:dyDescent="0.25">
      <c r="A2006">
        <v>28860</v>
      </c>
      <c r="B2006">
        <v>1</v>
      </c>
      <c r="C2006">
        <v>66</v>
      </c>
      <c r="D2006">
        <v>2022</v>
      </c>
    </row>
    <row r="2007" spans="1:4" x14ac:dyDescent="0.25">
      <c r="A2007">
        <v>4375</v>
      </c>
      <c r="B2007">
        <v>1</v>
      </c>
      <c r="C2007">
        <v>68</v>
      </c>
      <c r="D2007">
        <v>2022</v>
      </c>
    </row>
    <row r="2008" spans="1:4" x14ac:dyDescent="0.25">
      <c r="A2008">
        <v>4740</v>
      </c>
      <c r="B2008">
        <v>1</v>
      </c>
      <c r="C2008">
        <v>67</v>
      </c>
      <c r="D2008">
        <v>2022</v>
      </c>
    </row>
    <row r="2009" spans="1:4" x14ac:dyDescent="0.25">
      <c r="A2009">
        <v>3832</v>
      </c>
      <c r="B2009">
        <v>1</v>
      </c>
      <c r="C2009">
        <v>74</v>
      </c>
      <c r="D2009">
        <v>2022</v>
      </c>
    </row>
    <row r="2010" spans="1:4" x14ac:dyDescent="0.25">
      <c r="A2010">
        <v>15482</v>
      </c>
      <c r="B2010">
        <v>1</v>
      </c>
      <c r="C2010">
        <v>63</v>
      </c>
      <c r="D2010">
        <v>2022</v>
      </c>
    </row>
    <row r="2011" spans="1:4" x14ac:dyDescent="0.25">
      <c r="A2011">
        <v>8753</v>
      </c>
      <c r="B2011">
        <v>1</v>
      </c>
      <c r="C2011">
        <v>67</v>
      </c>
      <c r="D2011">
        <v>2022</v>
      </c>
    </row>
    <row r="2012" spans="1:4" x14ac:dyDescent="0.25">
      <c r="A2012">
        <v>15504</v>
      </c>
      <c r="B2012">
        <v>1</v>
      </c>
      <c r="C2012">
        <v>69</v>
      </c>
      <c r="D2012">
        <v>2022</v>
      </c>
    </row>
    <row r="2013" spans="1:4" x14ac:dyDescent="0.25">
      <c r="A2013">
        <v>8761</v>
      </c>
      <c r="B2013">
        <v>2</v>
      </c>
      <c r="C2013">
        <v>64</v>
      </c>
      <c r="D2013">
        <v>2022</v>
      </c>
    </row>
    <row r="2014" spans="1:4" x14ac:dyDescent="0.25">
      <c r="A2014">
        <v>15520</v>
      </c>
      <c r="B2014">
        <v>1</v>
      </c>
      <c r="C2014">
        <v>59</v>
      </c>
      <c r="D2014">
        <v>2022</v>
      </c>
    </row>
    <row r="2015" spans="1:4" x14ac:dyDescent="0.25">
      <c r="A2015">
        <v>22969</v>
      </c>
      <c r="B2015">
        <v>1</v>
      </c>
      <c r="C2015">
        <v>71</v>
      </c>
      <c r="D2015">
        <v>2022</v>
      </c>
    </row>
    <row r="2016" spans="1:4" x14ac:dyDescent="0.25">
      <c r="A2016">
        <v>15555</v>
      </c>
      <c r="B2016">
        <v>1</v>
      </c>
      <c r="C2016">
        <v>73</v>
      </c>
      <c r="D2016">
        <v>2022</v>
      </c>
    </row>
    <row r="2017" spans="1:4" x14ac:dyDescent="0.25">
      <c r="A2017">
        <v>1201</v>
      </c>
      <c r="B2017">
        <v>1</v>
      </c>
      <c r="C2017">
        <v>80</v>
      </c>
      <c r="D2017">
        <v>2022</v>
      </c>
    </row>
    <row r="2018" spans="1:4" x14ac:dyDescent="0.25">
      <c r="A2018">
        <v>15563</v>
      </c>
      <c r="B2018">
        <v>1</v>
      </c>
      <c r="C2018">
        <v>66</v>
      </c>
      <c r="D2018">
        <v>2022</v>
      </c>
    </row>
    <row r="2019" spans="1:4" x14ac:dyDescent="0.25">
      <c r="A2019">
        <v>833</v>
      </c>
      <c r="B2019">
        <v>1</v>
      </c>
      <c r="C2019">
        <v>79</v>
      </c>
      <c r="D2019">
        <v>2022</v>
      </c>
    </row>
    <row r="2020" spans="1:4" x14ac:dyDescent="0.25">
      <c r="A2020">
        <v>21857</v>
      </c>
      <c r="B2020">
        <v>1</v>
      </c>
      <c r="C2020">
        <v>85</v>
      </c>
      <c r="D2020">
        <v>2022</v>
      </c>
    </row>
    <row r="2021" spans="1:4" x14ac:dyDescent="0.25">
      <c r="A2021">
        <v>7455</v>
      </c>
      <c r="B2021">
        <v>1</v>
      </c>
      <c r="C2021">
        <v>64</v>
      </c>
      <c r="D2021">
        <v>2022</v>
      </c>
    </row>
    <row r="2022" spans="1:4" x14ac:dyDescent="0.25">
      <c r="A2022">
        <v>18422</v>
      </c>
      <c r="B2022">
        <v>1</v>
      </c>
      <c r="C2022">
        <v>78</v>
      </c>
      <c r="D2022">
        <v>2022</v>
      </c>
    </row>
    <row r="2023" spans="1:4" x14ac:dyDescent="0.25">
      <c r="A2023">
        <v>7609</v>
      </c>
      <c r="B2023">
        <v>2</v>
      </c>
      <c r="C2023">
        <v>75</v>
      </c>
      <c r="D2023">
        <v>2022</v>
      </c>
    </row>
    <row r="2024" spans="1:4" x14ac:dyDescent="0.25">
      <c r="A2024">
        <v>9156</v>
      </c>
      <c r="B2024">
        <v>1</v>
      </c>
      <c r="C2024">
        <v>74</v>
      </c>
      <c r="D2024">
        <v>2022</v>
      </c>
    </row>
    <row r="2025" spans="1:4" x14ac:dyDescent="0.25">
      <c r="A2025">
        <v>4383</v>
      </c>
      <c r="B2025">
        <v>1</v>
      </c>
      <c r="C2025">
        <v>68</v>
      </c>
      <c r="D2025">
        <v>2022</v>
      </c>
    </row>
    <row r="2026" spans="1:4" x14ac:dyDescent="0.25">
      <c r="A2026">
        <v>10600</v>
      </c>
      <c r="B2026">
        <v>2</v>
      </c>
      <c r="C2026">
        <v>91</v>
      </c>
      <c r="D2026">
        <v>2022</v>
      </c>
    </row>
    <row r="2027" spans="1:4" x14ac:dyDescent="0.25">
      <c r="A2027">
        <v>1511</v>
      </c>
      <c r="B2027">
        <v>1</v>
      </c>
      <c r="C2027">
        <v>78</v>
      </c>
      <c r="D2027">
        <v>2022</v>
      </c>
    </row>
    <row r="2028" spans="1:4" x14ac:dyDescent="0.25">
      <c r="A2028">
        <v>10154</v>
      </c>
      <c r="B2028">
        <v>2</v>
      </c>
      <c r="C2028">
        <v>72</v>
      </c>
      <c r="D2028">
        <v>2022</v>
      </c>
    </row>
    <row r="2029" spans="1:4" x14ac:dyDescent="0.25">
      <c r="A2029">
        <v>11274</v>
      </c>
      <c r="B2029">
        <v>2</v>
      </c>
      <c r="C2029">
        <v>71</v>
      </c>
      <c r="D2029">
        <v>2022</v>
      </c>
    </row>
    <row r="2030" spans="1:4" x14ac:dyDescent="0.25">
      <c r="A2030">
        <v>4391</v>
      </c>
      <c r="B2030">
        <v>1</v>
      </c>
      <c r="C2030">
        <v>69</v>
      </c>
      <c r="D2030">
        <v>2022</v>
      </c>
    </row>
    <row r="2031" spans="1:4" x14ac:dyDescent="0.25">
      <c r="A2031">
        <v>3701</v>
      </c>
      <c r="B2031">
        <v>2</v>
      </c>
      <c r="C2031">
        <v>61</v>
      </c>
      <c r="D2031">
        <v>2022</v>
      </c>
    </row>
    <row r="2032" spans="1:4" x14ac:dyDescent="0.25">
      <c r="A2032">
        <v>2089</v>
      </c>
      <c r="B2032">
        <v>1</v>
      </c>
      <c r="C2032">
        <v>69</v>
      </c>
      <c r="D2032">
        <v>2022</v>
      </c>
    </row>
    <row r="2033" spans="1:4" x14ac:dyDescent="0.25">
      <c r="A2033">
        <v>1210</v>
      </c>
      <c r="B2033">
        <v>1</v>
      </c>
      <c r="C2033">
        <v>80</v>
      </c>
      <c r="D2033">
        <v>2022</v>
      </c>
    </row>
    <row r="2034" spans="1:4" x14ac:dyDescent="0.25">
      <c r="A2034">
        <v>18791</v>
      </c>
      <c r="B2034">
        <v>1</v>
      </c>
      <c r="C2034">
        <v>74</v>
      </c>
      <c r="D2034">
        <v>2022</v>
      </c>
    </row>
    <row r="2035" spans="1:4" x14ac:dyDescent="0.25">
      <c r="A2035">
        <v>19879</v>
      </c>
      <c r="B2035">
        <v>1</v>
      </c>
      <c r="C2035">
        <v>74</v>
      </c>
      <c r="D2035">
        <v>2022</v>
      </c>
    </row>
    <row r="2036" spans="1:4" x14ac:dyDescent="0.25">
      <c r="A2036">
        <v>13226</v>
      </c>
      <c r="B2036">
        <v>1</v>
      </c>
      <c r="C2036">
        <v>66</v>
      </c>
      <c r="D2036">
        <v>2022</v>
      </c>
    </row>
    <row r="2037" spans="1:4" x14ac:dyDescent="0.25">
      <c r="A2037">
        <v>14141</v>
      </c>
      <c r="B2037">
        <v>1</v>
      </c>
      <c r="C2037">
        <v>65</v>
      </c>
      <c r="D2037">
        <v>2022</v>
      </c>
    </row>
    <row r="2038" spans="1:4" x14ac:dyDescent="0.25">
      <c r="A2038">
        <v>2062</v>
      </c>
      <c r="B2038">
        <v>1</v>
      </c>
      <c r="C2038">
        <v>81</v>
      </c>
      <c r="D2038">
        <v>2022</v>
      </c>
    </row>
    <row r="2039" spans="1:4" x14ac:dyDescent="0.25">
      <c r="A2039">
        <v>4995</v>
      </c>
      <c r="B2039">
        <v>1</v>
      </c>
      <c r="C2039">
        <v>66</v>
      </c>
      <c r="D2039">
        <v>2022</v>
      </c>
    </row>
    <row r="2040" spans="1:4" x14ac:dyDescent="0.25">
      <c r="A2040">
        <v>14435</v>
      </c>
      <c r="B2040">
        <v>1</v>
      </c>
      <c r="C2040">
        <v>66</v>
      </c>
      <c r="D2040">
        <v>2022</v>
      </c>
    </row>
    <row r="2041" spans="1:4" x14ac:dyDescent="0.25">
      <c r="A2041">
        <v>15679</v>
      </c>
      <c r="B2041">
        <v>1</v>
      </c>
      <c r="C2041">
        <v>65</v>
      </c>
      <c r="D2041">
        <v>2022</v>
      </c>
    </row>
    <row r="2042" spans="1:4" x14ac:dyDescent="0.25">
      <c r="A2042">
        <v>2194</v>
      </c>
      <c r="B2042">
        <v>1</v>
      </c>
      <c r="C2042">
        <v>71</v>
      </c>
      <c r="D2042">
        <v>2022</v>
      </c>
    </row>
    <row r="2043" spans="1:4" x14ac:dyDescent="0.25">
      <c r="A2043">
        <v>15687</v>
      </c>
      <c r="B2043">
        <v>1</v>
      </c>
      <c r="C2043">
        <v>58</v>
      </c>
      <c r="D2043">
        <v>2022</v>
      </c>
    </row>
    <row r="2044" spans="1:4" x14ac:dyDescent="0.25">
      <c r="A2044">
        <v>6653</v>
      </c>
      <c r="B2044">
        <v>1</v>
      </c>
      <c r="C2044">
        <v>67</v>
      </c>
      <c r="D2044">
        <v>2022</v>
      </c>
    </row>
    <row r="2045" spans="1:4" x14ac:dyDescent="0.25">
      <c r="A2045">
        <v>698</v>
      </c>
      <c r="B2045">
        <v>2</v>
      </c>
      <c r="C2045">
        <v>79</v>
      </c>
      <c r="D2045">
        <v>2022</v>
      </c>
    </row>
    <row r="2046" spans="1:4" x14ac:dyDescent="0.25">
      <c r="A2046">
        <v>23701</v>
      </c>
      <c r="B2046">
        <v>2</v>
      </c>
      <c r="C2046">
        <v>68</v>
      </c>
      <c r="D2046">
        <v>2022</v>
      </c>
    </row>
    <row r="2047" spans="1:4" x14ac:dyDescent="0.25">
      <c r="A2047">
        <v>639</v>
      </c>
      <c r="B2047">
        <v>2</v>
      </c>
      <c r="C2047">
        <v>86</v>
      </c>
      <c r="D2047">
        <v>2022</v>
      </c>
    </row>
    <row r="2048" spans="1:4" x14ac:dyDescent="0.25">
      <c r="A2048">
        <v>3786</v>
      </c>
      <c r="B2048">
        <v>1</v>
      </c>
      <c r="C2048">
        <v>73</v>
      </c>
      <c r="D2048">
        <v>2022</v>
      </c>
    </row>
    <row r="2049" spans="1:4" x14ac:dyDescent="0.25">
      <c r="A2049">
        <v>15733</v>
      </c>
      <c r="B2049">
        <v>1</v>
      </c>
      <c r="C2049">
        <v>68</v>
      </c>
      <c r="D2049">
        <v>2022</v>
      </c>
    </row>
    <row r="2050" spans="1:4" x14ac:dyDescent="0.25">
      <c r="A2050">
        <v>22179</v>
      </c>
      <c r="B2050">
        <v>1</v>
      </c>
      <c r="C2050">
        <v>68</v>
      </c>
      <c r="D2050">
        <v>2022</v>
      </c>
    </row>
    <row r="2051" spans="1:4" x14ac:dyDescent="0.25">
      <c r="A2051">
        <v>4421</v>
      </c>
      <c r="B2051">
        <v>1</v>
      </c>
      <c r="C2051">
        <v>73</v>
      </c>
      <c r="D2051">
        <v>2022</v>
      </c>
    </row>
    <row r="2052" spans="1:4" x14ac:dyDescent="0.25">
      <c r="A2052">
        <v>15768</v>
      </c>
      <c r="B2052">
        <v>1</v>
      </c>
      <c r="C2052">
        <v>60</v>
      </c>
      <c r="D2052">
        <v>2022</v>
      </c>
    </row>
    <row r="2053" spans="1:4" x14ac:dyDescent="0.25">
      <c r="A2053">
        <v>15776</v>
      </c>
      <c r="B2053">
        <v>1</v>
      </c>
      <c r="C2053">
        <v>62</v>
      </c>
      <c r="D2053">
        <v>2022</v>
      </c>
    </row>
    <row r="2054" spans="1:4" x14ac:dyDescent="0.25">
      <c r="A2054">
        <v>15792</v>
      </c>
      <c r="B2054">
        <v>1</v>
      </c>
      <c r="C2054">
        <v>64</v>
      </c>
      <c r="D2054">
        <v>2022</v>
      </c>
    </row>
    <row r="2055" spans="1:4" x14ac:dyDescent="0.25">
      <c r="A2055">
        <v>4022</v>
      </c>
      <c r="B2055">
        <v>1</v>
      </c>
      <c r="C2055">
        <v>73</v>
      </c>
      <c r="D2055">
        <v>2022</v>
      </c>
    </row>
    <row r="2056" spans="1:4" x14ac:dyDescent="0.25">
      <c r="A2056">
        <v>15806</v>
      </c>
      <c r="B2056">
        <v>1</v>
      </c>
      <c r="C2056">
        <v>62</v>
      </c>
      <c r="D2056">
        <v>2022</v>
      </c>
    </row>
    <row r="2057" spans="1:4" x14ac:dyDescent="0.25">
      <c r="A2057">
        <v>12980</v>
      </c>
      <c r="B2057">
        <v>1</v>
      </c>
      <c r="C2057">
        <v>65</v>
      </c>
      <c r="D2057">
        <v>2022</v>
      </c>
    </row>
    <row r="2058" spans="1:4" x14ac:dyDescent="0.25">
      <c r="A2058">
        <v>485</v>
      </c>
      <c r="B2058">
        <v>1</v>
      </c>
      <c r="C2058">
        <v>91</v>
      </c>
      <c r="D2058">
        <v>2022</v>
      </c>
    </row>
    <row r="2059" spans="1:4" x14ac:dyDescent="0.25">
      <c r="A2059">
        <v>4774</v>
      </c>
      <c r="B2059">
        <v>1</v>
      </c>
      <c r="C2059">
        <v>64</v>
      </c>
      <c r="D2059">
        <v>2022</v>
      </c>
    </row>
    <row r="2060" spans="1:4" x14ac:dyDescent="0.25">
      <c r="A2060">
        <v>23213</v>
      </c>
      <c r="B2060">
        <v>1</v>
      </c>
      <c r="C2060">
        <v>60</v>
      </c>
      <c r="D2060">
        <v>2022</v>
      </c>
    </row>
    <row r="2061" spans="1:4" x14ac:dyDescent="0.25">
      <c r="A2061">
        <v>37010</v>
      </c>
      <c r="B2061">
        <v>2</v>
      </c>
      <c r="C2061">
        <v>71</v>
      </c>
      <c r="D2061">
        <v>2022</v>
      </c>
    </row>
    <row r="2062" spans="1:4" x14ac:dyDescent="0.25">
      <c r="A2062">
        <v>6866</v>
      </c>
      <c r="B2062">
        <v>2</v>
      </c>
      <c r="C2062">
        <v>70</v>
      </c>
      <c r="D2062">
        <v>2022</v>
      </c>
    </row>
    <row r="2063" spans="1:4" x14ac:dyDescent="0.25">
      <c r="A2063">
        <v>6874</v>
      </c>
      <c r="B2063">
        <v>2</v>
      </c>
      <c r="C2063">
        <v>61</v>
      </c>
      <c r="D2063">
        <v>2022</v>
      </c>
    </row>
    <row r="2064" spans="1:4" x14ac:dyDescent="0.25">
      <c r="A2064">
        <v>990</v>
      </c>
      <c r="B2064">
        <v>2</v>
      </c>
      <c r="C2064">
        <v>74</v>
      </c>
      <c r="D2064">
        <v>2022</v>
      </c>
    </row>
    <row r="2065" spans="1:4" x14ac:dyDescent="0.25">
      <c r="A2065">
        <v>1570</v>
      </c>
      <c r="B2065">
        <v>2</v>
      </c>
      <c r="C2065">
        <v>76</v>
      </c>
      <c r="D2065">
        <v>2022</v>
      </c>
    </row>
    <row r="2066" spans="1:4" x14ac:dyDescent="0.25">
      <c r="A2066">
        <v>15830</v>
      </c>
      <c r="B2066">
        <v>1</v>
      </c>
      <c r="C2066">
        <v>58</v>
      </c>
      <c r="D2066">
        <v>2022</v>
      </c>
    </row>
    <row r="2067" spans="1:4" x14ac:dyDescent="0.25">
      <c r="A2067">
        <v>22349</v>
      </c>
      <c r="B2067">
        <v>2</v>
      </c>
      <c r="C2067">
        <v>56</v>
      </c>
      <c r="D2067">
        <v>2022</v>
      </c>
    </row>
    <row r="2068" spans="1:4" x14ac:dyDescent="0.25">
      <c r="A2068">
        <v>10170</v>
      </c>
      <c r="B2068">
        <v>2</v>
      </c>
      <c r="C2068">
        <v>67</v>
      </c>
      <c r="D2068">
        <v>2022</v>
      </c>
    </row>
    <row r="2069" spans="1:4" x14ac:dyDescent="0.25">
      <c r="A2069">
        <v>15865</v>
      </c>
      <c r="B2069">
        <v>1</v>
      </c>
      <c r="C2069">
        <v>61</v>
      </c>
      <c r="D2069">
        <v>2022</v>
      </c>
    </row>
    <row r="2070" spans="1:4" x14ac:dyDescent="0.25">
      <c r="A2070">
        <v>2232</v>
      </c>
      <c r="B2070">
        <v>1</v>
      </c>
      <c r="C2070">
        <v>70</v>
      </c>
      <c r="D2070">
        <v>2022</v>
      </c>
    </row>
    <row r="2071" spans="1:4" x14ac:dyDescent="0.25">
      <c r="A2071">
        <v>5762</v>
      </c>
      <c r="B2071">
        <v>1</v>
      </c>
      <c r="C2071">
        <v>73</v>
      </c>
      <c r="D2071">
        <v>2022</v>
      </c>
    </row>
    <row r="2072" spans="1:4" x14ac:dyDescent="0.25">
      <c r="A2072">
        <v>15881</v>
      </c>
      <c r="B2072">
        <v>1</v>
      </c>
      <c r="C2072">
        <v>65</v>
      </c>
      <c r="D2072">
        <v>2022</v>
      </c>
    </row>
    <row r="2073" spans="1:4" x14ac:dyDescent="0.25">
      <c r="A2073">
        <v>14869</v>
      </c>
      <c r="B2073">
        <v>1</v>
      </c>
      <c r="C2073">
        <v>69</v>
      </c>
      <c r="D2073">
        <v>2022</v>
      </c>
    </row>
    <row r="2074" spans="1:4" x14ac:dyDescent="0.25">
      <c r="A2074">
        <v>15890</v>
      </c>
      <c r="B2074">
        <v>1</v>
      </c>
      <c r="C2074">
        <v>62</v>
      </c>
      <c r="D2074">
        <v>2022</v>
      </c>
    </row>
    <row r="2075" spans="1:4" x14ac:dyDescent="0.25">
      <c r="A2075">
        <v>20206</v>
      </c>
      <c r="B2075">
        <v>1</v>
      </c>
      <c r="C2075">
        <v>63</v>
      </c>
      <c r="D2075">
        <v>2022</v>
      </c>
    </row>
    <row r="2076" spans="1:4" x14ac:dyDescent="0.25">
      <c r="A2076">
        <v>2933</v>
      </c>
      <c r="B2076">
        <v>1</v>
      </c>
      <c r="C2076">
        <v>67</v>
      </c>
      <c r="D2076">
        <v>2022</v>
      </c>
    </row>
    <row r="2077" spans="1:4" x14ac:dyDescent="0.25">
      <c r="A2077">
        <v>19208</v>
      </c>
      <c r="B2077">
        <v>1</v>
      </c>
      <c r="C2077">
        <v>70</v>
      </c>
      <c r="D2077">
        <v>2022</v>
      </c>
    </row>
    <row r="2078" spans="1:4" x14ac:dyDescent="0.25">
      <c r="A2078">
        <v>7633</v>
      </c>
      <c r="B2078">
        <v>2</v>
      </c>
      <c r="C2078">
        <v>62</v>
      </c>
      <c r="D2078">
        <v>2022</v>
      </c>
    </row>
    <row r="2079" spans="1:4" x14ac:dyDescent="0.25">
      <c r="A2079">
        <v>20460</v>
      </c>
      <c r="B2079">
        <v>2</v>
      </c>
      <c r="C2079">
        <v>73</v>
      </c>
      <c r="D2079">
        <v>2022</v>
      </c>
    </row>
    <row r="2080" spans="1:4" x14ac:dyDescent="0.25">
      <c r="A2080">
        <v>1384</v>
      </c>
      <c r="B2080">
        <v>2</v>
      </c>
      <c r="C2080">
        <v>72</v>
      </c>
      <c r="D2080">
        <v>2022</v>
      </c>
    </row>
    <row r="2081" spans="1:4" x14ac:dyDescent="0.25">
      <c r="A2081">
        <v>1279</v>
      </c>
      <c r="B2081">
        <v>2</v>
      </c>
      <c r="C2081">
        <v>78</v>
      </c>
      <c r="D2081">
        <v>2022</v>
      </c>
    </row>
    <row r="2082" spans="1:4" x14ac:dyDescent="0.25">
      <c r="A2082">
        <v>5436</v>
      </c>
      <c r="B2082">
        <v>2</v>
      </c>
      <c r="C2082">
        <v>80</v>
      </c>
      <c r="D2082">
        <v>2022</v>
      </c>
    </row>
    <row r="2083" spans="1:4" x14ac:dyDescent="0.25">
      <c r="A2083">
        <v>4952</v>
      </c>
      <c r="B2083">
        <v>2</v>
      </c>
      <c r="C2083">
        <v>69</v>
      </c>
      <c r="D2083">
        <v>2022</v>
      </c>
    </row>
    <row r="2084" spans="1:4" x14ac:dyDescent="0.25">
      <c r="A2084">
        <v>3450</v>
      </c>
      <c r="B2084">
        <v>1</v>
      </c>
      <c r="C2084">
        <v>69</v>
      </c>
      <c r="D2084">
        <v>2022</v>
      </c>
    </row>
    <row r="2085" spans="1:4" x14ac:dyDescent="0.25">
      <c r="A2085">
        <v>28452</v>
      </c>
      <c r="B2085">
        <v>2</v>
      </c>
      <c r="C2085">
        <v>70</v>
      </c>
      <c r="D2085">
        <v>2022</v>
      </c>
    </row>
    <row r="2086" spans="1:4" x14ac:dyDescent="0.25">
      <c r="A2086">
        <v>19410</v>
      </c>
      <c r="B2086">
        <v>1</v>
      </c>
      <c r="C2086">
        <v>62</v>
      </c>
      <c r="D2086">
        <v>2022</v>
      </c>
    </row>
    <row r="2087" spans="1:4" x14ac:dyDescent="0.25">
      <c r="A2087">
        <v>701</v>
      </c>
      <c r="B2087">
        <v>2</v>
      </c>
      <c r="C2087">
        <v>79</v>
      </c>
      <c r="D2087">
        <v>2022</v>
      </c>
    </row>
    <row r="2088" spans="1:4" x14ac:dyDescent="0.25">
      <c r="A2088">
        <v>12050</v>
      </c>
      <c r="B2088">
        <v>1</v>
      </c>
      <c r="C2088">
        <v>72</v>
      </c>
      <c r="D2088">
        <v>2022</v>
      </c>
    </row>
    <row r="2089" spans="1:4" x14ac:dyDescent="0.25">
      <c r="A2089">
        <v>38334</v>
      </c>
      <c r="B2089">
        <v>1</v>
      </c>
      <c r="C2089">
        <v>75</v>
      </c>
      <c r="D2089">
        <v>2022</v>
      </c>
    </row>
    <row r="2090" spans="1:4" x14ac:dyDescent="0.25">
      <c r="A2090">
        <v>12556</v>
      </c>
      <c r="B2090">
        <v>1</v>
      </c>
      <c r="C2090">
        <v>62</v>
      </c>
      <c r="D2090">
        <v>2022</v>
      </c>
    </row>
    <row r="2091" spans="1:4" x14ac:dyDescent="0.25">
      <c r="A2091">
        <v>5940</v>
      </c>
      <c r="B2091">
        <v>1</v>
      </c>
      <c r="C2091">
        <v>71</v>
      </c>
      <c r="D2091">
        <v>2022</v>
      </c>
    </row>
    <row r="2092" spans="1:4" x14ac:dyDescent="0.25">
      <c r="A2092">
        <v>10618</v>
      </c>
      <c r="B2092">
        <v>2</v>
      </c>
      <c r="C2092">
        <v>65</v>
      </c>
      <c r="D2092">
        <v>2022</v>
      </c>
    </row>
    <row r="2093" spans="1:4" x14ac:dyDescent="0.25">
      <c r="A2093">
        <v>6645</v>
      </c>
      <c r="B2093">
        <v>1</v>
      </c>
      <c r="C2093">
        <v>68</v>
      </c>
      <c r="D2093">
        <v>2022</v>
      </c>
    </row>
    <row r="2094" spans="1:4" x14ac:dyDescent="0.25">
      <c r="A2094">
        <v>11584</v>
      </c>
      <c r="B2094">
        <v>1</v>
      </c>
      <c r="C2094">
        <v>63</v>
      </c>
      <c r="D2094">
        <v>2022</v>
      </c>
    </row>
    <row r="2095" spans="1:4" x14ac:dyDescent="0.25">
      <c r="A2095">
        <v>2950</v>
      </c>
      <c r="B2095">
        <v>1</v>
      </c>
      <c r="C2095">
        <v>72</v>
      </c>
      <c r="D2095">
        <v>2022</v>
      </c>
    </row>
    <row r="2096" spans="1:4" x14ac:dyDescent="0.25">
      <c r="A2096">
        <v>15954</v>
      </c>
      <c r="B2096">
        <v>1</v>
      </c>
      <c r="C2096">
        <v>63</v>
      </c>
      <c r="D2096">
        <v>2022</v>
      </c>
    </row>
    <row r="2097" spans="1:4" x14ac:dyDescent="0.25">
      <c r="A2097">
        <v>5517</v>
      </c>
      <c r="B2097">
        <v>2</v>
      </c>
      <c r="C2097">
        <v>68</v>
      </c>
      <c r="D2097">
        <v>2022</v>
      </c>
    </row>
    <row r="2098" spans="1:4" x14ac:dyDescent="0.25">
      <c r="A2098">
        <v>14460</v>
      </c>
      <c r="B2098">
        <v>1</v>
      </c>
      <c r="C2098">
        <v>63</v>
      </c>
      <c r="D2098">
        <v>2022</v>
      </c>
    </row>
    <row r="2099" spans="1:4" x14ac:dyDescent="0.25">
      <c r="A2099">
        <v>710</v>
      </c>
      <c r="B2099">
        <v>2</v>
      </c>
      <c r="C2099">
        <v>77</v>
      </c>
      <c r="D2099">
        <v>2022</v>
      </c>
    </row>
    <row r="2100" spans="1:4" x14ac:dyDescent="0.25">
      <c r="A2100">
        <v>4448</v>
      </c>
      <c r="B2100">
        <v>1</v>
      </c>
      <c r="C2100">
        <v>73</v>
      </c>
      <c r="D2100">
        <v>2022</v>
      </c>
    </row>
    <row r="2101" spans="1:4" x14ac:dyDescent="0.25">
      <c r="A2101">
        <v>22560</v>
      </c>
      <c r="B2101">
        <v>2</v>
      </c>
      <c r="C2101">
        <v>58</v>
      </c>
      <c r="D2101">
        <v>2022</v>
      </c>
    </row>
    <row r="2102" spans="1:4" x14ac:dyDescent="0.25">
      <c r="A2102">
        <v>914</v>
      </c>
      <c r="B2102">
        <v>2</v>
      </c>
      <c r="C2102">
        <v>79</v>
      </c>
      <c r="D2102">
        <v>2022</v>
      </c>
    </row>
    <row r="2103" spans="1:4" x14ac:dyDescent="0.25">
      <c r="A2103">
        <v>15997</v>
      </c>
      <c r="B2103">
        <v>1</v>
      </c>
      <c r="C2103">
        <v>64</v>
      </c>
      <c r="D2103">
        <v>2022</v>
      </c>
    </row>
    <row r="2104" spans="1:4" x14ac:dyDescent="0.25">
      <c r="A2104">
        <v>22055</v>
      </c>
      <c r="B2104">
        <v>1</v>
      </c>
      <c r="C2104">
        <v>59</v>
      </c>
      <c r="D2104">
        <v>2022</v>
      </c>
    </row>
    <row r="2105" spans="1:4" x14ac:dyDescent="0.25">
      <c r="A2105">
        <v>4790</v>
      </c>
      <c r="B2105">
        <v>1</v>
      </c>
      <c r="C2105">
        <v>68</v>
      </c>
      <c r="D2105">
        <v>2022</v>
      </c>
    </row>
    <row r="2106" spans="1:4" x14ac:dyDescent="0.25">
      <c r="A2106">
        <v>3476</v>
      </c>
      <c r="B2106">
        <v>1</v>
      </c>
      <c r="C2106">
        <v>73</v>
      </c>
      <c r="D2106">
        <v>2022</v>
      </c>
    </row>
    <row r="2107" spans="1:4" x14ac:dyDescent="0.25">
      <c r="A2107">
        <v>2259</v>
      </c>
      <c r="B2107">
        <v>1</v>
      </c>
      <c r="C2107">
        <v>73</v>
      </c>
      <c r="D2107">
        <v>2022</v>
      </c>
    </row>
    <row r="2108" spans="1:4" x14ac:dyDescent="0.25">
      <c r="A2108">
        <v>19577</v>
      </c>
      <c r="B2108">
        <v>1</v>
      </c>
      <c r="C2108">
        <v>62</v>
      </c>
      <c r="D2108">
        <v>2022</v>
      </c>
    </row>
    <row r="2109" spans="1:4" x14ac:dyDescent="0.25">
      <c r="A2109">
        <v>11169</v>
      </c>
      <c r="B2109">
        <v>1</v>
      </c>
      <c r="C2109">
        <v>69</v>
      </c>
      <c r="D2109">
        <v>2022</v>
      </c>
    </row>
    <row r="2110" spans="1:4" x14ac:dyDescent="0.25">
      <c r="A2110">
        <v>2267</v>
      </c>
      <c r="B2110">
        <v>1</v>
      </c>
      <c r="C2110">
        <v>73</v>
      </c>
      <c r="D2110">
        <v>2022</v>
      </c>
    </row>
    <row r="2111" spans="1:4" x14ac:dyDescent="0.25">
      <c r="A2111">
        <v>5231</v>
      </c>
      <c r="B2111">
        <v>2</v>
      </c>
      <c r="C2111">
        <v>78</v>
      </c>
      <c r="D2111">
        <v>2022</v>
      </c>
    </row>
    <row r="2112" spans="1:4" x14ac:dyDescent="0.25">
      <c r="A2112">
        <v>10219</v>
      </c>
      <c r="B2112">
        <v>2</v>
      </c>
      <c r="C2112">
        <v>62</v>
      </c>
      <c r="D2112">
        <v>2022</v>
      </c>
    </row>
    <row r="2113" spans="1:4" x14ac:dyDescent="0.25">
      <c r="A2113">
        <v>5959</v>
      </c>
      <c r="B2113">
        <v>2</v>
      </c>
      <c r="C2113">
        <v>64</v>
      </c>
      <c r="D2113">
        <v>2022</v>
      </c>
    </row>
    <row r="2114" spans="1:4" x14ac:dyDescent="0.25">
      <c r="A2114">
        <v>14885</v>
      </c>
      <c r="B2114">
        <v>1</v>
      </c>
      <c r="C2114">
        <v>66</v>
      </c>
      <c r="D2114">
        <v>2022</v>
      </c>
    </row>
    <row r="2115" spans="1:4" x14ac:dyDescent="0.25">
      <c r="A2115">
        <v>582</v>
      </c>
      <c r="B2115">
        <v>1</v>
      </c>
      <c r="C2115">
        <v>83</v>
      </c>
      <c r="D2115">
        <v>2022</v>
      </c>
    </row>
    <row r="2116" spans="1:4" x14ac:dyDescent="0.25">
      <c r="A2116">
        <v>4456</v>
      </c>
      <c r="B2116">
        <v>1</v>
      </c>
      <c r="C2116">
        <v>71</v>
      </c>
      <c r="D2116">
        <v>2022</v>
      </c>
    </row>
    <row r="2117" spans="1:4" x14ac:dyDescent="0.25">
      <c r="A2117">
        <v>1163</v>
      </c>
      <c r="B2117">
        <v>2</v>
      </c>
      <c r="C2117">
        <v>76</v>
      </c>
      <c r="D2117">
        <v>2022</v>
      </c>
    </row>
    <row r="2118" spans="1:4" x14ac:dyDescent="0.25">
      <c r="A2118">
        <v>16055</v>
      </c>
      <c r="B2118">
        <v>1</v>
      </c>
      <c r="C2118">
        <v>60</v>
      </c>
      <c r="D2118">
        <v>2022</v>
      </c>
    </row>
    <row r="2119" spans="1:4" x14ac:dyDescent="0.25">
      <c r="A2119">
        <v>841</v>
      </c>
      <c r="B2119">
        <v>2</v>
      </c>
      <c r="C2119">
        <v>79</v>
      </c>
      <c r="D2119">
        <v>2022</v>
      </c>
    </row>
    <row r="2120" spans="1:4" x14ac:dyDescent="0.25">
      <c r="A2120">
        <v>11096</v>
      </c>
      <c r="B2120">
        <v>1</v>
      </c>
      <c r="C2120">
        <v>68</v>
      </c>
      <c r="D2120">
        <v>2022</v>
      </c>
    </row>
    <row r="2121" spans="1:4" x14ac:dyDescent="0.25">
      <c r="A2121">
        <v>14613</v>
      </c>
      <c r="B2121">
        <v>1</v>
      </c>
      <c r="C2121">
        <v>69</v>
      </c>
      <c r="D2121">
        <v>2022</v>
      </c>
    </row>
    <row r="2122" spans="1:4" x14ac:dyDescent="0.25">
      <c r="A2122">
        <v>4324</v>
      </c>
      <c r="B2122">
        <v>2</v>
      </c>
      <c r="C2122">
        <v>74</v>
      </c>
      <c r="D2122">
        <v>2022</v>
      </c>
    </row>
    <row r="2123" spans="1:4" x14ac:dyDescent="0.25">
      <c r="A2123">
        <v>2275</v>
      </c>
      <c r="B2123">
        <v>1</v>
      </c>
      <c r="C2123">
        <v>74</v>
      </c>
      <c r="D2123">
        <v>2022</v>
      </c>
    </row>
    <row r="2124" spans="1:4" x14ac:dyDescent="0.25">
      <c r="A2124">
        <v>13250</v>
      </c>
      <c r="B2124">
        <v>1</v>
      </c>
      <c r="C2124">
        <v>75</v>
      </c>
      <c r="D2124">
        <v>2022</v>
      </c>
    </row>
    <row r="2125" spans="1:4" x14ac:dyDescent="0.25">
      <c r="A2125">
        <v>3484</v>
      </c>
      <c r="B2125">
        <v>1</v>
      </c>
      <c r="C2125">
        <v>69</v>
      </c>
      <c r="D2125">
        <v>2022</v>
      </c>
    </row>
    <row r="2126" spans="1:4" x14ac:dyDescent="0.25">
      <c r="A2126">
        <v>4634</v>
      </c>
      <c r="B2126">
        <v>1</v>
      </c>
      <c r="C2126">
        <v>70</v>
      </c>
      <c r="D2126">
        <v>2022</v>
      </c>
    </row>
    <row r="2127" spans="1:4" x14ac:dyDescent="0.25">
      <c r="A2127">
        <v>5525</v>
      </c>
      <c r="B2127">
        <v>2</v>
      </c>
      <c r="C2127">
        <v>65</v>
      </c>
      <c r="D2127">
        <v>2022</v>
      </c>
    </row>
    <row r="2128" spans="1:4" x14ac:dyDescent="0.25">
      <c r="A2128">
        <v>6670</v>
      </c>
      <c r="B2128">
        <v>1</v>
      </c>
      <c r="C2128">
        <v>70</v>
      </c>
      <c r="D2128">
        <v>2022</v>
      </c>
    </row>
    <row r="2129" spans="1:4" x14ac:dyDescent="0.25">
      <c r="A2129">
        <v>10030</v>
      </c>
      <c r="B2129">
        <v>2</v>
      </c>
      <c r="C2129">
        <v>62</v>
      </c>
      <c r="D2129">
        <v>2022</v>
      </c>
    </row>
    <row r="2130" spans="1:4" x14ac:dyDescent="0.25">
      <c r="A2130">
        <v>5533</v>
      </c>
      <c r="B2130">
        <v>2</v>
      </c>
      <c r="C2130">
        <v>73</v>
      </c>
      <c r="D2130">
        <v>2022</v>
      </c>
    </row>
    <row r="2131" spans="1:4" x14ac:dyDescent="0.25">
      <c r="A2131">
        <v>32166</v>
      </c>
      <c r="B2131">
        <v>2</v>
      </c>
      <c r="C2131">
        <v>64</v>
      </c>
      <c r="D2131">
        <v>2022</v>
      </c>
    </row>
    <row r="2132" spans="1:4" x14ac:dyDescent="0.25">
      <c r="A2132">
        <v>1619</v>
      </c>
      <c r="B2132">
        <v>1</v>
      </c>
      <c r="C2132">
        <v>75</v>
      </c>
      <c r="D2132">
        <v>2022</v>
      </c>
    </row>
    <row r="2133" spans="1:4" x14ac:dyDescent="0.25">
      <c r="A2133">
        <v>3239</v>
      </c>
      <c r="B2133">
        <v>1</v>
      </c>
      <c r="C2133">
        <v>70</v>
      </c>
      <c r="D2133">
        <v>2022</v>
      </c>
    </row>
    <row r="2134" spans="1:4" x14ac:dyDescent="0.25">
      <c r="A2134">
        <v>15199</v>
      </c>
      <c r="B2134">
        <v>2</v>
      </c>
      <c r="C2134">
        <v>59</v>
      </c>
      <c r="D2134">
        <v>2022</v>
      </c>
    </row>
    <row r="2135" spans="1:4" x14ac:dyDescent="0.25">
      <c r="A2135">
        <v>2283</v>
      </c>
      <c r="B2135">
        <v>1</v>
      </c>
      <c r="C2135">
        <v>73</v>
      </c>
      <c r="D2135">
        <v>2022</v>
      </c>
    </row>
    <row r="2136" spans="1:4" x14ac:dyDescent="0.25">
      <c r="A2136">
        <v>10049</v>
      </c>
      <c r="B2136">
        <v>2</v>
      </c>
      <c r="C2136">
        <v>65</v>
      </c>
      <c r="D2136">
        <v>2022</v>
      </c>
    </row>
    <row r="2137" spans="1:4" x14ac:dyDescent="0.25">
      <c r="A2137">
        <v>3492</v>
      </c>
      <c r="B2137">
        <v>2</v>
      </c>
      <c r="C2137">
        <v>71</v>
      </c>
      <c r="D2137">
        <v>2022</v>
      </c>
    </row>
    <row r="2138" spans="1:4" x14ac:dyDescent="0.25">
      <c r="A2138">
        <v>22942</v>
      </c>
      <c r="B2138">
        <v>2</v>
      </c>
      <c r="C2138">
        <v>56</v>
      </c>
      <c r="D2138">
        <v>2022</v>
      </c>
    </row>
    <row r="2139" spans="1:4" x14ac:dyDescent="0.25">
      <c r="A2139">
        <v>1457</v>
      </c>
      <c r="B2139">
        <v>2</v>
      </c>
      <c r="C2139">
        <v>69</v>
      </c>
      <c r="D2139">
        <v>2022</v>
      </c>
    </row>
    <row r="2140" spans="1:4" x14ac:dyDescent="0.25">
      <c r="A2140">
        <v>23884</v>
      </c>
      <c r="B2140">
        <v>2</v>
      </c>
      <c r="C2140">
        <v>66</v>
      </c>
      <c r="D2140">
        <v>2022</v>
      </c>
    </row>
    <row r="2141" spans="1:4" x14ac:dyDescent="0.25">
      <c r="A2141">
        <v>14508</v>
      </c>
      <c r="B2141">
        <v>2</v>
      </c>
      <c r="C2141">
        <v>59</v>
      </c>
      <c r="D2141">
        <v>2022</v>
      </c>
    </row>
    <row r="2142" spans="1:4" x14ac:dyDescent="0.25">
      <c r="A2142">
        <v>10227</v>
      </c>
      <c r="B2142">
        <v>2</v>
      </c>
      <c r="C2142">
        <v>67</v>
      </c>
      <c r="D2142">
        <v>2022</v>
      </c>
    </row>
    <row r="2143" spans="1:4" x14ac:dyDescent="0.25">
      <c r="A2143">
        <v>9350</v>
      </c>
      <c r="B2143">
        <v>2</v>
      </c>
      <c r="C2143">
        <v>63</v>
      </c>
      <c r="D2143">
        <v>2022</v>
      </c>
    </row>
    <row r="2144" spans="1:4" x14ac:dyDescent="0.25">
      <c r="A2144">
        <v>16136</v>
      </c>
      <c r="B2144">
        <v>1</v>
      </c>
      <c r="C2144">
        <v>64</v>
      </c>
      <c r="D2144">
        <v>2022</v>
      </c>
    </row>
    <row r="2145" spans="1:4" x14ac:dyDescent="0.25">
      <c r="A2145">
        <v>11355</v>
      </c>
      <c r="B2145">
        <v>1</v>
      </c>
      <c r="C2145">
        <v>66</v>
      </c>
      <c r="D2145">
        <v>2022</v>
      </c>
    </row>
    <row r="2146" spans="1:4" x14ac:dyDescent="0.25">
      <c r="A2146">
        <v>9652</v>
      </c>
      <c r="B2146">
        <v>1</v>
      </c>
      <c r="C2146">
        <v>65</v>
      </c>
      <c r="D2146">
        <v>2022</v>
      </c>
    </row>
    <row r="2147" spans="1:4" x14ac:dyDescent="0.25">
      <c r="A2147">
        <v>11100</v>
      </c>
      <c r="B2147">
        <v>1</v>
      </c>
      <c r="C2147">
        <v>66</v>
      </c>
      <c r="D2147">
        <v>2022</v>
      </c>
    </row>
    <row r="2148" spans="1:4" x14ac:dyDescent="0.25">
      <c r="A2148">
        <v>35033</v>
      </c>
      <c r="B2148">
        <v>2</v>
      </c>
      <c r="C2148">
        <v>66</v>
      </c>
      <c r="D2148">
        <v>2022</v>
      </c>
    </row>
    <row r="2149" spans="1:4" x14ac:dyDescent="0.25">
      <c r="A2149">
        <v>6165</v>
      </c>
      <c r="B2149">
        <v>2</v>
      </c>
      <c r="C2149">
        <v>63</v>
      </c>
      <c r="D2149">
        <v>2022</v>
      </c>
    </row>
    <row r="2150" spans="1:4" x14ac:dyDescent="0.25">
      <c r="A2150">
        <v>2690</v>
      </c>
      <c r="B2150">
        <v>2</v>
      </c>
      <c r="C2150">
        <v>73</v>
      </c>
      <c r="D2150">
        <v>2022</v>
      </c>
    </row>
    <row r="2151" spans="1:4" x14ac:dyDescent="0.25">
      <c r="A2151">
        <v>20214</v>
      </c>
      <c r="B2151">
        <v>1</v>
      </c>
      <c r="C2151">
        <v>66</v>
      </c>
      <c r="D2151">
        <v>2022</v>
      </c>
    </row>
    <row r="2152" spans="1:4" x14ac:dyDescent="0.25">
      <c r="A2152">
        <v>6432</v>
      </c>
      <c r="B2152">
        <v>1</v>
      </c>
      <c r="C2152">
        <v>70</v>
      </c>
      <c r="D2152">
        <v>2022</v>
      </c>
    </row>
    <row r="2153" spans="1:4" x14ac:dyDescent="0.25">
      <c r="A2153">
        <v>16187</v>
      </c>
      <c r="B2153">
        <v>1</v>
      </c>
      <c r="C2153">
        <v>65</v>
      </c>
      <c r="D2153">
        <v>2022</v>
      </c>
    </row>
    <row r="2154" spans="1:4" x14ac:dyDescent="0.25">
      <c r="A2154">
        <v>11657</v>
      </c>
      <c r="B2154">
        <v>1</v>
      </c>
      <c r="C2154">
        <v>67</v>
      </c>
      <c r="D2154">
        <v>2022</v>
      </c>
    </row>
    <row r="2155" spans="1:4" x14ac:dyDescent="0.25">
      <c r="A2155">
        <v>11118</v>
      </c>
      <c r="B2155">
        <v>1</v>
      </c>
      <c r="C2155">
        <v>67</v>
      </c>
      <c r="D2155">
        <v>2022</v>
      </c>
    </row>
    <row r="2156" spans="1:4" x14ac:dyDescent="0.25">
      <c r="A2156">
        <v>3247</v>
      </c>
      <c r="B2156">
        <v>1</v>
      </c>
      <c r="C2156">
        <v>70</v>
      </c>
      <c r="D2156">
        <v>2022</v>
      </c>
    </row>
    <row r="2157" spans="1:4" x14ac:dyDescent="0.25">
      <c r="A2157">
        <v>7463</v>
      </c>
      <c r="B2157">
        <v>1</v>
      </c>
      <c r="C2157">
        <v>63</v>
      </c>
      <c r="D2157">
        <v>2022</v>
      </c>
    </row>
    <row r="2158" spans="1:4" x14ac:dyDescent="0.25">
      <c r="A2158">
        <v>22373</v>
      </c>
      <c r="B2158">
        <v>2</v>
      </c>
      <c r="C2158">
        <v>57</v>
      </c>
      <c r="D2158">
        <v>2022</v>
      </c>
    </row>
    <row r="2159" spans="1:4" x14ac:dyDescent="0.25">
      <c r="A2159">
        <v>22225</v>
      </c>
      <c r="B2159">
        <v>2</v>
      </c>
      <c r="C2159">
        <v>61</v>
      </c>
      <c r="D2159">
        <v>2022</v>
      </c>
    </row>
    <row r="2160" spans="1:4" x14ac:dyDescent="0.25">
      <c r="A2160">
        <v>16195</v>
      </c>
      <c r="B2160">
        <v>1</v>
      </c>
      <c r="C2160">
        <v>70</v>
      </c>
      <c r="D2160">
        <v>2022</v>
      </c>
    </row>
    <row r="2161" spans="1:4" x14ac:dyDescent="0.25">
      <c r="A2161">
        <v>23949</v>
      </c>
      <c r="B2161">
        <v>1</v>
      </c>
      <c r="C2161">
        <v>72</v>
      </c>
      <c r="D2161">
        <v>2022</v>
      </c>
    </row>
    <row r="2162" spans="1:4" x14ac:dyDescent="0.25">
      <c r="A2162">
        <v>21237</v>
      </c>
      <c r="B2162">
        <v>1</v>
      </c>
      <c r="C2162">
        <v>77</v>
      </c>
      <c r="D2162">
        <v>2022</v>
      </c>
    </row>
    <row r="2163" spans="1:4" x14ac:dyDescent="0.25">
      <c r="A2163">
        <v>20192</v>
      </c>
      <c r="B2163">
        <v>1</v>
      </c>
      <c r="C2163">
        <v>66</v>
      </c>
      <c r="D2163">
        <v>2022</v>
      </c>
    </row>
    <row r="2164" spans="1:4" x14ac:dyDescent="0.25">
      <c r="A2164">
        <v>2844</v>
      </c>
      <c r="B2164">
        <v>1</v>
      </c>
      <c r="C2164">
        <v>74</v>
      </c>
      <c r="D2164">
        <v>2022</v>
      </c>
    </row>
    <row r="2165" spans="1:4" x14ac:dyDescent="0.25">
      <c r="A2165">
        <v>3816</v>
      </c>
      <c r="B2165">
        <v>1</v>
      </c>
      <c r="C2165">
        <v>71</v>
      </c>
      <c r="D2165">
        <v>2022</v>
      </c>
    </row>
    <row r="2166" spans="1:4" x14ac:dyDescent="0.25">
      <c r="A2166">
        <v>13897</v>
      </c>
      <c r="B2166">
        <v>1</v>
      </c>
      <c r="C2166">
        <v>64</v>
      </c>
      <c r="D2166">
        <v>2022</v>
      </c>
    </row>
    <row r="2167" spans="1:4" x14ac:dyDescent="0.25">
      <c r="A2167">
        <v>442</v>
      </c>
      <c r="B2167">
        <v>1</v>
      </c>
      <c r="C2167">
        <v>89</v>
      </c>
      <c r="D2167">
        <v>2022</v>
      </c>
    </row>
    <row r="2168" spans="1:4" x14ac:dyDescent="0.25">
      <c r="A2168">
        <v>3395</v>
      </c>
      <c r="B2168">
        <v>2</v>
      </c>
      <c r="C2168">
        <v>71</v>
      </c>
      <c r="D2168">
        <v>2022</v>
      </c>
    </row>
    <row r="2169" spans="1:4" x14ac:dyDescent="0.25">
      <c r="A2169">
        <v>32875</v>
      </c>
      <c r="B2169">
        <v>1</v>
      </c>
      <c r="C2169">
        <v>61</v>
      </c>
      <c r="D2169">
        <v>2022</v>
      </c>
    </row>
    <row r="2170" spans="1:4" x14ac:dyDescent="0.25">
      <c r="A2170">
        <v>13005</v>
      </c>
      <c r="B2170">
        <v>1</v>
      </c>
      <c r="C2170">
        <v>66</v>
      </c>
      <c r="D2170">
        <v>2022</v>
      </c>
    </row>
    <row r="2171" spans="1:4" x14ac:dyDescent="0.25">
      <c r="A2171">
        <v>20095</v>
      </c>
      <c r="B2171">
        <v>1</v>
      </c>
      <c r="C2171">
        <v>68</v>
      </c>
      <c r="D2171">
        <v>2022</v>
      </c>
    </row>
    <row r="2172" spans="1:4" x14ac:dyDescent="0.25">
      <c r="A2172">
        <v>22063</v>
      </c>
      <c r="B2172">
        <v>1</v>
      </c>
      <c r="C2172">
        <v>63</v>
      </c>
      <c r="D2172">
        <v>2022</v>
      </c>
    </row>
    <row r="2173" spans="1:4" x14ac:dyDescent="0.25">
      <c r="A2173">
        <v>4146</v>
      </c>
      <c r="B2173">
        <v>1</v>
      </c>
      <c r="C2173">
        <v>71</v>
      </c>
      <c r="D2173">
        <v>2022</v>
      </c>
    </row>
    <row r="2174" spans="1:4" x14ac:dyDescent="0.25">
      <c r="A2174">
        <v>7200</v>
      </c>
      <c r="B2174">
        <v>1</v>
      </c>
      <c r="C2174">
        <v>74</v>
      </c>
      <c r="D2174">
        <v>2022</v>
      </c>
    </row>
    <row r="2175" spans="1:4" x14ac:dyDescent="0.25">
      <c r="A2175">
        <v>18872</v>
      </c>
      <c r="B2175">
        <v>1</v>
      </c>
      <c r="C2175">
        <v>63</v>
      </c>
      <c r="D2175">
        <v>2022</v>
      </c>
    </row>
    <row r="2176" spans="1:4" x14ac:dyDescent="0.25">
      <c r="A2176">
        <v>17981</v>
      </c>
      <c r="B2176">
        <v>2</v>
      </c>
      <c r="C2176">
        <v>69</v>
      </c>
      <c r="D2176">
        <v>2022</v>
      </c>
    </row>
    <row r="2177" spans="1:4" x14ac:dyDescent="0.25">
      <c r="A2177">
        <v>3514</v>
      </c>
      <c r="B2177">
        <v>1</v>
      </c>
      <c r="C2177">
        <v>71</v>
      </c>
      <c r="D2177">
        <v>2022</v>
      </c>
    </row>
    <row r="2178" spans="1:4" x14ac:dyDescent="0.25">
      <c r="A2178">
        <v>2291</v>
      </c>
      <c r="B2178">
        <v>1</v>
      </c>
      <c r="C2178">
        <v>73</v>
      </c>
      <c r="D2178">
        <v>2022</v>
      </c>
    </row>
    <row r="2179" spans="1:4" x14ac:dyDescent="0.25">
      <c r="A2179">
        <v>16250</v>
      </c>
      <c r="B2179">
        <v>1</v>
      </c>
      <c r="C2179">
        <v>59</v>
      </c>
      <c r="D2179">
        <v>2022</v>
      </c>
    </row>
    <row r="2180" spans="1:4" x14ac:dyDescent="0.25">
      <c r="A2180">
        <v>2151</v>
      </c>
      <c r="B2180">
        <v>1</v>
      </c>
      <c r="C2180">
        <v>78</v>
      </c>
      <c r="D2180">
        <v>2022</v>
      </c>
    </row>
    <row r="2181" spans="1:4" x14ac:dyDescent="0.25">
      <c r="A2181">
        <v>11347</v>
      </c>
      <c r="B2181">
        <v>1</v>
      </c>
      <c r="C2181">
        <v>65</v>
      </c>
      <c r="D2181">
        <v>2022</v>
      </c>
    </row>
    <row r="2182" spans="1:4" x14ac:dyDescent="0.25">
      <c r="A2182">
        <v>16268</v>
      </c>
      <c r="B2182">
        <v>1</v>
      </c>
      <c r="C2182">
        <v>62</v>
      </c>
      <c r="D2182">
        <v>2022</v>
      </c>
    </row>
    <row r="2183" spans="1:4" x14ac:dyDescent="0.25">
      <c r="A2183">
        <v>22071</v>
      </c>
      <c r="B2183">
        <v>1</v>
      </c>
      <c r="C2183">
        <v>62</v>
      </c>
      <c r="D2183">
        <v>2022</v>
      </c>
    </row>
    <row r="2184" spans="1:4" x14ac:dyDescent="0.25">
      <c r="A2184">
        <v>25658</v>
      </c>
      <c r="B2184">
        <v>1</v>
      </c>
      <c r="C2184">
        <v>69</v>
      </c>
      <c r="D2184">
        <v>2022</v>
      </c>
    </row>
    <row r="2185" spans="1:4" x14ac:dyDescent="0.25">
      <c r="A2185">
        <v>4480</v>
      </c>
      <c r="B2185">
        <v>1</v>
      </c>
      <c r="C2185">
        <v>68</v>
      </c>
      <c r="D2185">
        <v>2022</v>
      </c>
    </row>
    <row r="2186" spans="1:4" x14ac:dyDescent="0.25">
      <c r="A2186">
        <v>2305</v>
      </c>
      <c r="B2186">
        <v>1</v>
      </c>
      <c r="C2186">
        <v>71</v>
      </c>
      <c r="D2186">
        <v>2022</v>
      </c>
    </row>
    <row r="2187" spans="1:4" x14ac:dyDescent="0.25">
      <c r="A2187">
        <v>13471</v>
      </c>
      <c r="B2187">
        <v>1</v>
      </c>
      <c r="C2187">
        <v>79</v>
      </c>
      <c r="D2187">
        <v>2022</v>
      </c>
    </row>
    <row r="2188" spans="1:4" x14ac:dyDescent="0.25">
      <c r="A2188">
        <v>23027</v>
      </c>
      <c r="B2188">
        <v>1</v>
      </c>
      <c r="C2188">
        <v>67</v>
      </c>
      <c r="D2188">
        <v>2022</v>
      </c>
    </row>
    <row r="2189" spans="1:4" x14ac:dyDescent="0.25">
      <c r="A2189">
        <v>2640</v>
      </c>
      <c r="B2189">
        <v>1</v>
      </c>
      <c r="C2189">
        <v>71</v>
      </c>
      <c r="D2189">
        <v>2022</v>
      </c>
    </row>
    <row r="2190" spans="1:4" x14ac:dyDescent="0.25">
      <c r="A2190">
        <v>21245</v>
      </c>
      <c r="B2190">
        <v>2</v>
      </c>
      <c r="C2190">
        <v>73</v>
      </c>
      <c r="D2190">
        <v>2022</v>
      </c>
    </row>
    <row r="2191" spans="1:4" x14ac:dyDescent="0.25">
      <c r="A2191">
        <v>18899</v>
      </c>
      <c r="B2191">
        <v>2</v>
      </c>
      <c r="C2191">
        <v>58</v>
      </c>
      <c r="D2191">
        <v>2022</v>
      </c>
    </row>
    <row r="2192" spans="1:4" x14ac:dyDescent="0.25">
      <c r="A2192">
        <v>16306</v>
      </c>
      <c r="B2192">
        <v>1</v>
      </c>
      <c r="C2192">
        <v>60</v>
      </c>
      <c r="D2192">
        <v>2022</v>
      </c>
    </row>
    <row r="2193" spans="1:4" x14ac:dyDescent="0.25">
      <c r="A2193">
        <v>5010</v>
      </c>
      <c r="B2193">
        <v>1</v>
      </c>
      <c r="C2193">
        <v>66</v>
      </c>
      <c r="D2193">
        <v>2022</v>
      </c>
    </row>
    <row r="2194" spans="1:4" x14ac:dyDescent="0.25">
      <c r="A2194">
        <v>4804</v>
      </c>
      <c r="B2194">
        <v>1</v>
      </c>
      <c r="C2194">
        <v>67</v>
      </c>
      <c r="D2194">
        <v>2022</v>
      </c>
    </row>
    <row r="2195" spans="1:4" x14ac:dyDescent="0.25">
      <c r="A2195">
        <v>4499</v>
      </c>
      <c r="B2195">
        <v>2</v>
      </c>
      <c r="C2195">
        <v>69</v>
      </c>
      <c r="D2195">
        <v>2022</v>
      </c>
    </row>
    <row r="2196" spans="1:4" x14ac:dyDescent="0.25">
      <c r="A2196">
        <v>24074</v>
      </c>
      <c r="B2196">
        <v>2</v>
      </c>
      <c r="C2196">
        <v>68</v>
      </c>
      <c r="D2196">
        <v>2022</v>
      </c>
    </row>
    <row r="2197" spans="1:4" x14ac:dyDescent="0.25">
      <c r="A2197">
        <v>6904</v>
      </c>
      <c r="B2197">
        <v>2</v>
      </c>
      <c r="C2197">
        <v>64</v>
      </c>
      <c r="D2197">
        <v>2022</v>
      </c>
    </row>
    <row r="2198" spans="1:4" x14ac:dyDescent="0.25">
      <c r="A2198">
        <v>5789</v>
      </c>
      <c r="B2198">
        <v>2</v>
      </c>
      <c r="C2198">
        <v>63</v>
      </c>
      <c r="D2198">
        <v>2022</v>
      </c>
    </row>
    <row r="2199" spans="1:4" x14ac:dyDescent="0.25">
      <c r="A2199">
        <v>1775</v>
      </c>
      <c r="B2199">
        <v>2</v>
      </c>
      <c r="C2199">
        <v>78</v>
      </c>
      <c r="D2199">
        <v>2022</v>
      </c>
    </row>
    <row r="2200" spans="1:4" x14ac:dyDescent="0.25">
      <c r="A2200">
        <v>14184</v>
      </c>
      <c r="B2200">
        <v>2</v>
      </c>
      <c r="C2200">
        <v>64</v>
      </c>
      <c r="D2200">
        <v>2022</v>
      </c>
    </row>
    <row r="2201" spans="1:4" x14ac:dyDescent="0.25">
      <c r="A2201">
        <v>4073</v>
      </c>
      <c r="B2201">
        <v>1</v>
      </c>
      <c r="C2201">
        <v>69</v>
      </c>
      <c r="D2201">
        <v>2022</v>
      </c>
    </row>
    <row r="2202" spans="1:4" x14ac:dyDescent="0.25">
      <c r="A2202">
        <v>6459</v>
      </c>
      <c r="B2202">
        <v>1</v>
      </c>
      <c r="C2202">
        <v>69</v>
      </c>
      <c r="D2202">
        <v>2022</v>
      </c>
    </row>
    <row r="2203" spans="1:4" x14ac:dyDescent="0.25">
      <c r="A2203">
        <v>4960</v>
      </c>
      <c r="B2203">
        <v>2</v>
      </c>
      <c r="C2203">
        <v>68</v>
      </c>
      <c r="D2203">
        <v>2022</v>
      </c>
    </row>
    <row r="2204" spans="1:4" x14ac:dyDescent="0.25">
      <c r="A2204">
        <v>11282</v>
      </c>
      <c r="B2204">
        <v>2</v>
      </c>
      <c r="C2204">
        <v>61</v>
      </c>
      <c r="D2204">
        <v>2022</v>
      </c>
    </row>
    <row r="2205" spans="1:4" x14ac:dyDescent="0.25">
      <c r="A2205">
        <v>3255</v>
      </c>
      <c r="B2205">
        <v>1</v>
      </c>
      <c r="C2205">
        <v>72</v>
      </c>
      <c r="D2205">
        <v>2022</v>
      </c>
    </row>
    <row r="2206" spans="1:4" x14ac:dyDescent="0.25">
      <c r="A2206">
        <v>1090</v>
      </c>
      <c r="B2206">
        <v>2</v>
      </c>
      <c r="C2206">
        <v>79</v>
      </c>
      <c r="D2206">
        <v>2022</v>
      </c>
    </row>
    <row r="2207" spans="1:4" x14ac:dyDescent="0.25">
      <c r="A2207">
        <v>388</v>
      </c>
      <c r="B2207">
        <v>1</v>
      </c>
      <c r="C2207">
        <v>88</v>
      </c>
      <c r="D2207">
        <v>2022</v>
      </c>
    </row>
    <row r="2208" spans="1:4" x14ac:dyDescent="0.25">
      <c r="A2208">
        <v>22594</v>
      </c>
      <c r="B2208">
        <v>2</v>
      </c>
      <c r="C2208">
        <v>61</v>
      </c>
      <c r="D2208">
        <v>2022</v>
      </c>
    </row>
    <row r="2209" spans="1:4" x14ac:dyDescent="0.25">
      <c r="A2209">
        <v>760</v>
      </c>
      <c r="B2209">
        <v>2</v>
      </c>
      <c r="C2209">
        <v>83</v>
      </c>
      <c r="D2209">
        <v>2022</v>
      </c>
    </row>
    <row r="2210" spans="1:4" x14ac:dyDescent="0.25">
      <c r="A2210">
        <v>1260</v>
      </c>
      <c r="B2210">
        <v>2</v>
      </c>
      <c r="C2210">
        <v>72</v>
      </c>
      <c r="D2210">
        <v>2022</v>
      </c>
    </row>
    <row r="2211" spans="1:4" x14ac:dyDescent="0.25">
      <c r="A2211">
        <v>32247</v>
      </c>
      <c r="B2211">
        <v>2</v>
      </c>
      <c r="C2211">
        <v>64</v>
      </c>
      <c r="D2211">
        <v>2022</v>
      </c>
    </row>
    <row r="2212" spans="1:4" x14ac:dyDescent="0.25">
      <c r="A2212">
        <v>9911</v>
      </c>
      <c r="B2212">
        <v>2</v>
      </c>
      <c r="C2212">
        <v>76</v>
      </c>
      <c r="D2212">
        <v>2022</v>
      </c>
    </row>
    <row r="2213" spans="1:4" x14ac:dyDescent="0.25">
      <c r="A2213">
        <v>7994</v>
      </c>
      <c r="B2213">
        <v>2</v>
      </c>
      <c r="C2213">
        <v>70</v>
      </c>
      <c r="D2213">
        <v>2022</v>
      </c>
    </row>
    <row r="2214" spans="1:4" x14ac:dyDescent="0.25">
      <c r="A2214">
        <v>16390</v>
      </c>
      <c r="B2214">
        <v>1</v>
      </c>
      <c r="C2214">
        <v>61</v>
      </c>
      <c r="D2214">
        <v>2022</v>
      </c>
    </row>
    <row r="2215" spans="1:4" x14ac:dyDescent="0.25">
      <c r="A2215">
        <v>4812</v>
      </c>
      <c r="B2215">
        <v>1</v>
      </c>
      <c r="C2215">
        <v>74</v>
      </c>
      <c r="D2215">
        <v>2022</v>
      </c>
    </row>
    <row r="2216" spans="1:4" x14ac:dyDescent="0.25">
      <c r="A2216">
        <v>11304</v>
      </c>
      <c r="B2216">
        <v>1</v>
      </c>
      <c r="C2216">
        <v>73</v>
      </c>
      <c r="D2216">
        <v>2022</v>
      </c>
    </row>
    <row r="2217" spans="1:4" x14ac:dyDescent="0.25">
      <c r="A2217">
        <v>19429</v>
      </c>
      <c r="B2217">
        <v>1</v>
      </c>
      <c r="C2217">
        <v>62</v>
      </c>
      <c r="D2217">
        <v>2022</v>
      </c>
    </row>
    <row r="2218" spans="1:4" x14ac:dyDescent="0.25">
      <c r="A2218">
        <v>620</v>
      </c>
      <c r="B2218">
        <v>2</v>
      </c>
      <c r="C2218">
        <v>79</v>
      </c>
      <c r="D2218">
        <v>2022</v>
      </c>
    </row>
    <row r="2219" spans="1:4" x14ac:dyDescent="0.25">
      <c r="A2219">
        <v>6912</v>
      </c>
      <c r="B2219">
        <v>2</v>
      </c>
      <c r="C2219">
        <v>69</v>
      </c>
      <c r="D2219">
        <v>2022</v>
      </c>
    </row>
    <row r="2220" spans="1:4" x14ac:dyDescent="0.25">
      <c r="A2220">
        <v>2437</v>
      </c>
      <c r="B2220">
        <v>2</v>
      </c>
      <c r="C2220">
        <v>66</v>
      </c>
      <c r="D2220">
        <v>2022</v>
      </c>
    </row>
    <row r="2221" spans="1:4" x14ac:dyDescent="0.25">
      <c r="A2221">
        <v>922</v>
      </c>
      <c r="B2221">
        <v>2</v>
      </c>
      <c r="C2221">
        <v>82</v>
      </c>
      <c r="D2221">
        <v>2022</v>
      </c>
    </row>
    <row r="2222" spans="1:4" x14ac:dyDescent="0.25">
      <c r="A2222">
        <v>11320</v>
      </c>
      <c r="B2222">
        <v>2</v>
      </c>
      <c r="C2222">
        <v>65</v>
      </c>
      <c r="D2222">
        <v>2022</v>
      </c>
    </row>
    <row r="2223" spans="1:4" x14ac:dyDescent="0.25">
      <c r="A2223">
        <v>20052</v>
      </c>
      <c r="B2223">
        <v>1</v>
      </c>
      <c r="C2223">
        <v>67</v>
      </c>
      <c r="D2223">
        <v>2022</v>
      </c>
    </row>
    <row r="2224" spans="1:4" x14ac:dyDescent="0.25">
      <c r="A2224">
        <v>299</v>
      </c>
      <c r="B2224">
        <v>1</v>
      </c>
      <c r="C2224">
        <v>95</v>
      </c>
      <c r="D2224">
        <v>2022</v>
      </c>
    </row>
    <row r="2225" spans="1:4" x14ac:dyDescent="0.25">
      <c r="A2225">
        <v>6920</v>
      </c>
      <c r="B2225">
        <v>2</v>
      </c>
      <c r="C2225">
        <v>65</v>
      </c>
      <c r="D2225">
        <v>2022</v>
      </c>
    </row>
    <row r="2226" spans="1:4" x14ac:dyDescent="0.25">
      <c r="A2226">
        <v>13420</v>
      </c>
      <c r="B2226">
        <v>2</v>
      </c>
      <c r="C2226">
        <v>73</v>
      </c>
      <c r="D2226">
        <v>2022</v>
      </c>
    </row>
    <row r="2227" spans="1:4" x14ac:dyDescent="0.25">
      <c r="A2227">
        <v>20400</v>
      </c>
      <c r="B2227">
        <v>2</v>
      </c>
      <c r="C2227">
        <v>57</v>
      </c>
      <c r="D2227">
        <v>2022</v>
      </c>
    </row>
    <row r="2228" spans="1:4" x14ac:dyDescent="0.25">
      <c r="A2228">
        <v>10294</v>
      </c>
      <c r="B2228">
        <v>2</v>
      </c>
      <c r="C2228">
        <v>62</v>
      </c>
      <c r="D2228">
        <v>2022</v>
      </c>
    </row>
    <row r="2229" spans="1:4" x14ac:dyDescent="0.25">
      <c r="A2229">
        <v>11894</v>
      </c>
      <c r="B2229">
        <v>2</v>
      </c>
      <c r="C2229">
        <v>68</v>
      </c>
      <c r="D2229">
        <v>2022</v>
      </c>
    </row>
    <row r="2230" spans="1:4" x14ac:dyDescent="0.25">
      <c r="A2230">
        <v>6467</v>
      </c>
      <c r="B2230">
        <v>1</v>
      </c>
      <c r="C2230">
        <v>69</v>
      </c>
      <c r="D2230">
        <v>2022</v>
      </c>
    </row>
    <row r="2231" spans="1:4" x14ac:dyDescent="0.25">
      <c r="A2231">
        <v>20230</v>
      </c>
      <c r="B2231">
        <v>1</v>
      </c>
      <c r="C2231">
        <v>66</v>
      </c>
      <c r="D2231">
        <v>2022</v>
      </c>
    </row>
    <row r="2232" spans="1:4" x14ac:dyDescent="0.25">
      <c r="A2232">
        <v>8834</v>
      </c>
      <c r="B2232">
        <v>1</v>
      </c>
      <c r="C2232">
        <v>67</v>
      </c>
      <c r="D2232">
        <v>2022</v>
      </c>
    </row>
    <row r="2233" spans="1:4" x14ac:dyDescent="0.25">
      <c r="A2233">
        <v>7250</v>
      </c>
      <c r="B2233">
        <v>1</v>
      </c>
      <c r="C2233">
        <v>67</v>
      </c>
      <c r="D2233">
        <v>2022</v>
      </c>
    </row>
    <row r="2234" spans="1:4" x14ac:dyDescent="0.25">
      <c r="A2234">
        <v>13919</v>
      </c>
      <c r="B2234">
        <v>1</v>
      </c>
      <c r="C2234">
        <v>67</v>
      </c>
      <c r="D2234">
        <v>2022</v>
      </c>
    </row>
    <row r="2235" spans="1:4" x14ac:dyDescent="0.25">
      <c r="A2235">
        <v>6475</v>
      </c>
      <c r="B2235">
        <v>1</v>
      </c>
      <c r="C2235">
        <v>75</v>
      </c>
      <c r="D2235">
        <v>2022</v>
      </c>
    </row>
    <row r="2236" spans="1:4" x14ac:dyDescent="0.25">
      <c r="A2236">
        <v>7269</v>
      </c>
      <c r="B2236">
        <v>1</v>
      </c>
      <c r="C2236">
        <v>68</v>
      </c>
      <c r="D2236">
        <v>2022</v>
      </c>
    </row>
    <row r="2237" spans="1:4" x14ac:dyDescent="0.25">
      <c r="A2237">
        <v>1902</v>
      </c>
      <c r="B2237">
        <v>2</v>
      </c>
      <c r="C2237">
        <v>67</v>
      </c>
      <c r="D2237">
        <v>2022</v>
      </c>
    </row>
    <row r="2238" spans="1:4" x14ac:dyDescent="0.25">
      <c r="A2238">
        <v>1015</v>
      </c>
      <c r="B2238">
        <v>2</v>
      </c>
      <c r="C2238">
        <v>79</v>
      </c>
      <c r="D2238">
        <v>2022</v>
      </c>
    </row>
    <row r="2239" spans="1:4" x14ac:dyDescent="0.25">
      <c r="A2239">
        <v>736</v>
      </c>
      <c r="B2239">
        <v>2</v>
      </c>
      <c r="C2239">
        <v>82</v>
      </c>
      <c r="D2239">
        <v>2022</v>
      </c>
    </row>
    <row r="2240" spans="1:4" x14ac:dyDescent="0.25">
      <c r="A2240">
        <v>1392</v>
      </c>
      <c r="B2240">
        <v>2</v>
      </c>
      <c r="C2240">
        <v>72</v>
      </c>
      <c r="D2240">
        <v>2022</v>
      </c>
    </row>
    <row r="2241" spans="1:4" x14ac:dyDescent="0.25">
      <c r="A2241">
        <v>22616</v>
      </c>
      <c r="B2241">
        <v>2</v>
      </c>
      <c r="C2241">
        <v>61</v>
      </c>
      <c r="D2241">
        <v>2022</v>
      </c>
    </row>
    <row r="2242" spans="1:4" x14ac:dyDescent="0.25">
      <c r="A2242">
        <v>2518</v>
      </c>
      <c r="B2242">
        <v>2</v>
      </c>
      <c r="C2242">
        <v>65</v>
      </c>
      <c r="D2242">
        <v>2022</v>
      </c>
    </row>
    <row r="2243" spans="1:4" x14ac:dyDescent="0.25">
      <c r="A2243">
        <v>18929</v>
      </c>
      <c r="B2243">
        <v>1</v>
      </c>
      <c r="C2243">
        <v>65</v>
      </c>
      <c r="D2243">
        <v>2022</v>
      </c>
    </row>
    <row r="2244" spans="1:4" x14ac:dyDescent="0.25">
      <c r="A2244">
        <v>16500</v>
      </c>
      <c r="B2244">
        <v>1</v>
      </c>
      <c r="C2244">
        <v>67</v>
      </c>
      <c r="D2244">
        <v>2022</v>
      </c>
    </row>
    <row r="2245" spans="1:4" x14ac:dyDescent="0.25">
      <c r="A2245">
        <v>4820</v>
      </c>
      <c r="B2245">
        <v>1</v>
      </c>
      <c r="C2245">
        <v>67</v>
      </c>
      <c r="D2245">
        <v>2022</v>
      </c>
    </row>
    <row r="2246" spans="1:4" x14ac:dyDescent="0.25">
      <c r="A2246">
        <v>3549</v>
      </c>
      <c r="B2246">
        <v>1</v>
      </c>
      <c r="C2246">
        <v>73</v>
      </c>
      <c r="D2246">
        <v>2022</v>
      </c>
    </row>
    <row r="2247" spans="1:4" x14ac:dyDescent="0.25">
      <c r="A2247">
        <v>16535</v>
      </c>
      <c r="B2247">
        <v>1</v>
      </c>
      <c r="C2247">
        <v>73</v>
      </c>
      <c r="D2247">
        <v>2022</v>
      </c>
    </row>
    <row r="2248" spans="1:4" x14ac:dyDescent="0.25">
      <c r="A2248">
        <v>7277</v>
      </c>
      <c r="B2248">
        <v>1</v>
      </c>
      <c r="C2248">
        <v>65</v>
      </c>
      <c r="D2248">
        <v>2022</v>
      </c>
    </row>
    <row r="2249" spans="1:4" x14ac:dyDescent="0.25">
      <c r="A2249">
        <v>3263</v>
      </c>
      <c r="B2249">
        <v>1</v>
      </c>
      <c r="C2249">
        <v>78</v>
      </c>
      <c r="D2249">
        <v>2022</v>
      </c>
    </row>
    <row r="2250" spans="1:4" x14ac:dyDescent="0.25">
      <c r="A2250">
        <v>19259</v>
      </c>
      <c r="B2250">
        <v>2</v>
      </c>
      <c r="C2250">
        <v>61</v>
      </c>
      <c r="D2250">
        <v>2022</v>
      </c>
    </row>
    <row r="2251" spans="1:4" x14ac:dyDescent="0.25">
      <c r="A2251">
        <v>7285</v>
      </c>
      <c r="B2251">
        <v>1</v>
      </c>
      <c r="C2251">
        <v>66</v>
      </c>
      <c r="D2251">
        <v>2022</v>
      </c>
    </row>
    <row r="2252" spans="1:4" x14ac:dyDescent="0.25">
      <c r="A2252">
        <v>16586</v>
      </c>
      <c r="B2252">
        <v>1</v>
      </c>
      <c r="C2252">
        <v>63</v>
      </c>
      <c r="D2252">
        <v>2022</v>
      </c>
    </row>
    <row r="2253" spans="1:4" x14ac:dyDescent="0.25">
      <c r="A2253">
        <v>9024</v>
      </c>
      <c r="B2253">
        <v>1</v>
      </c>
      <c r="C2253">
        <v>68</v>
      </c>
      <c r="D2253">
        <v>2022</v>
      </c>
    </row>
    <row r="2254" spans="1:4" x14ac:dyDescent="0.25">
      <c r="A2254">
        <v>11681</v>
      </c>
      <c r="B2254">
        <v>1</v>
      </c>
      <c r="C2254">
        <v>69</v>
      </c>
      <c r="D2254">
        <v>2022</v>
      </c>
    </row>
    <row r="2255" spans="1:4" x14ac:dyDescent="0.25">
      <c r="A2255">
        <v>4669</v>
      </c>
      <c r="B2255">
        <v>1</v>
      </c>
      <c r="C2255">
        <v>72</v>
      </c>
      <c r="D2255">
        <v>2022</v>
      </c>
    </row>
    <row r="2256" spans="1:4" x14ac:dyDescent="0.25">
      <c r="A2256">
        <v>23183</v>
      </c>
      <c r="B2256">
        <v>1</v>
      </c>
      <c r="C2256">
        <v>62</v>
      </c>
      <c r="D2256">
        <v>2022</v>
      </c>
    </row>
    <row r="2257" spans="1:4" x14ac:dyDescent="0.25">
      <c r="A2257">
        <v>4090</v>
      </c>
      <c r="B2257">
        <v>1</v>
      </c>
      <c r="C2257">
        <v>68</v>
      </c>
      <c r="D2257">
        <v>2022</v>
      </c>
    </row>
    <row r="2258" spans="1:4" x14ac:dyDescent="0.25">
      <c r="A2258">
        <v>9091</v>
      </c>
      <c r="B2258">
        <v>1</v>
      </c>
      <c r="C2258">
        <v>68</v>
      </c>
      <c r="D2258">
        <v>2022</v>
      </c>
    </row>
    <row r="2259" spans="1:4" x14ac:dyDescent="0.25">
      <c r="A2259">
        <v>24260</v>
      </c>
      <c r="B2259">
        <v>1</v>
      </c>
      <c r="C2259">
        <v>77</v>
      </c>
      <c r="D2259">
        <v>2022</v>
      </c>
    </row>
    <row r="2260" spans="1:4" x14ac:dyDescent="0.25">
      <c r="A2260">
        <v>4219</v>
      </c>
      <c r="B2260">
        <v>1</v>
      </c>
      <c r="C2260">
        <v>79</v>
      </c>
      <c r="D2260">
        <v>2022</v>
      </c>
    </row>
    <row r="2261" spans="1:4" x14ac:dyDescent="0.25">
      <c r="A2261">
        <v>16632</v>
      </c>
      <c r="B2261">
        <v>1</v>
      </c>
      <c r="C2261">
        <v>63</v>
      </c>
      <c r="D2261">
        <v>2022</v>
      </c>
    </row>
    <row r="2262" spans="1:4" x14ac:dyDescent="0.25">
      <c r="A2262">
        <v>8877</v>
      </c>
      <c r="B2262">
        <v>1</v>
      </c>
      <c r="C2262">
        <v>66</v>
      </c>
      <c r="D2262">
        <v>2022</v>
      </c>
    </row>
    <row r="2263" spans="1:4" x14ac:dyDescent="0.25">
      <c r="A2263">
        <v>14516</v>
      </c>
      <c r="B2263">
        <v>1</v>
      </c>
      <c r="C2263">
        <v>69</v>
      </c>
      <c r="D2263">
        <v>2022</v>
      </c>
    </row>
    <row r="2264" spans="1:4" x14ac:dyDescent="0.25">
      <c r="A2264">
        <v>28754</v>
      </c>
      <c r="B2264">
        <v>1</v>
      </c>
      <c r="C2264">
        <v>73</v>
      </c>
      <c r="D2264">
        <v>2022</v>
      </c>
    </row>
    <row r="2265" spans="1:4" x14ac:dyDescent="0.25">
      <c r="A2265">
        <v>8036</v>
      </c>
      <c r="B2265">
        <v>1</v>
      </c>
      <c r="C2265">
        <v>68</v>
      </c>
      <c r="D2265">
        <v>2022</v>
      </c>
    </row>
    <row r="2266" spans="1:4" x14ac:dyDescent="0.25">
      <c r="A2266">
        <v>10715</v>
      </c>
      <c r="B2266">
        <v>1</v>
      </c>
      <c r="C2266">
        <v>66</v>
      </c>
      <c r="D2266">
        <v>2022</v>
      </c>
    </row>
    <row r="2267" spans="1:4" x14ac:dyDescent="0.25">
      <c r="A2267">
        <v>2313</v>
      </c>
      <c r="B2267">
        <v>1</v>
      </c>
      <c r="C2267">
        <v>71</v>
      </c>
      <c r="D2267">
        <v>2022</v>
      </c>
    </row>
    <row r="2268" spans="1:4" x14ac:dyDescent="0.25">
      <c r="A2268">
        <v>24309</v>
      </c>
      <c r="B2268">
        <v>1</v>
      </c>
      <c r="C2268">
        <v>70</v>
      </c>
      <c r="D2268">
        <v>2022</v>
      </c>
    </row>
    <row r="2269" spans="1:4" x14ac:dyDescent="0.25">
      <c r="A2269">
        <v>3891</v>
      </c>
      <c r="B2269">
        <v>1</v>
      </c>
      <c r="C2269">
        <v>70</v>
      </c>
      <c r="D2269">
        <v>2022</v>
      </c>
    </row>
    <row r="2270" spans="1:4" x14ac:dyDescent="0.25">
      <c r="A2270">
        <v>426</v>
      </c>
      <c r="B2270">
        <v>1</v>
      </c>
      <c r="C2270">
        <v>89</v>
      </c>
      <c r="D2270">
        <v>2022</v>
      </c>
    </row>
    <row r="2271" spans="1:4" x14ac:dyDescent="0.25">
      <c r="A2271">
        <v>16667</v>
      </c>
      <c r="B2271">
        <v>1</v>
      </c>
      <c r="C2271">
        <v>66</v>
      </c>
      <c r="D2271">
        <v>2022</v>
      </c>
    </row>
    <row r="2272" spans="1:4" x14ac:dyDescent="0.25">
      <c r="A2272">
        <v>272</v>
      </c>
      <c r="B2272">
        <v>2</v>
      </c>
      <c r="C2272">
        <v>82</v>
      </c>
      <c r="D2272">
        <v>2022</v>
      </c>
    </row>
    <row r="2273" spans="1:4" x14ac:dyDescent="0.25">
      <c r="A2273">
        <v>22390</v>
      </c>
      <c r="B2273">
        <v>2</v>
      </c>
      <c r="C2273">
        <v>65</v>
      </c>
      <c r="D2273">
        <v>2022</v>
      </c>
    </row>
    <row r="2274" spans="1:4" x14ac:dyDescent="0.25">
      <c r="A2274">
        <v>8362</v>
      </c>
      <c r="B2274">
        <v>1</v>
      </c>
      <c r="C2274">
        <v>72</v>
      </c>
      <c r="D2274">
        <v>2022</v>
      </c>
    </row>
    <row r="2275" spans="1:4" x14ac:dyDescent="0.25">
      <c r="A2275">
        <v>38750</v>
      </c>
      <c r="B2275">
        <v>1</v>
      </c>
      <c r="C2275">
        <v>65</v>
      </c>
      <c r="D2275">
        <v>2022</v>
      </c>
    </row>
    <row r="2276" spans="1:4" x14ac:dyDescent="0.25">
      <c r="A2276">
        <v>26271</v>
      </c>
      <c r="B2276">
        <v>1</v>
      </c>
      <c r="C2276">
        <v>76</v>
      </c>
      <c r="D2276">
        <v>2022</v>
      </c>
    </row>
    <row r="2277" spans="1:4" x14ac:dyDescent="0.25">
      <c r="A2277">
        <v>25755</v>
      </c>
      <c r="B2277">
        <v>1</v>
      </c>
      <c r="C2277">
        <v>73</v>
      </c>
      <c r="D2277">
        <v>2022</v>
      </c>
    </row>
    <row r="2278" spans="1:4" x14ac:dyDescent="0.25">
      <c r="A2278">
        <v>14931</v>
      </c>
      <c r="B2278">
        <v>1</v>
      </c>
      <c r="C2278">
        <v>66</v>
      </c>
      <c r="D2278">
        <v>2022</v>
      </c>
    </row>
    <row r="2279" spans="1:4" x14ac:dyDescent="0.25">
      <c r="A2279">
        <v>8290</v>
      </c>
      <c r="B2279">
        <v>1</v>
      </c>
      <c r="C2279">
        <v>69</v>
      </c>
      <c r="D2279">
        <v>2022</v>
      </c>
    </row>
    <row r="2280" spans="1:4" x14ac:dyDescent="0.25">
      <c r="A2280">
        <v>25771</v>
      </c>
      <c r="B2280">
        <v>1</v>
      </c>
      <c r="C2280">
        <v>66</v>
      </c>
      <c r="D2280">
        <v>2022</v>
      </c>
    </row>
    <row r="2281" spans="1:4" x14ac:dyDescent="0.25">
      <c r="A2281">
        <v>10960</v>
      </c>
      <c r="B2281">
        <v>1</v>
      </c>
      <c r="C2281">
        <v>67</v>
      </c>
      <c r="D2281">
        <v>2022</v>
      </c>
    </row>
    <row r="2282" spans="1:4" x14ac:dyDescent="0.25">
      <c r="A2282">
        <v>1430</v>
      </c>
      <c r="B2282">
        <v>1</v>
      </c>
      <c r="C2282">
        <v>79</v>
      </c>
      <c r="D2282">
        <v>2022</v>
      </c>
    </row>
    <row r="2283" spans="1:4" x14ac:dyDescent="0.25">
      <c r="A2283">
        <v>10642</v>
      </c>
      <c r="B2283">
        <v>1</v>
      </c>
      <c r="C2283">
        <v>62</v>
      </c>
      <c r="D2283">
        <v>2022</v>
      </c>
    </row>
    <row r="2284" spans="1:4" x14ac:dyDescent="0.25">
      <c r="A2284">
        <v>18945</v>
      </c>
      <c r="B2284">
        <v>1</v>
      </c>
      <c r="C2284">
        <v>66</v>
      </c>
      <c r="D2284">
        <v>2022</v>
      </c>
    </row>
    <row r="2285" spans="1:4" x14ac:dyDescent="0.25">
      <c r="A2285">
        <v>10979</v>
      </c>
      <c r="B2285">
        <v>1</v>
      </c>
      <c r="C2285">
        <v>66</v>
      </c>
      <c r="D2285">
        <v>2022</v>
      </c>
    </row>
    <row r="2286" spans="1:4" x14ac:dyDescent="0.25">
      <c r="A2286">
        <v>21270</v>
      </c>
      <c r="B2286">
        <v>1</v>
      </c>
      <c r="C2286">
        <v>78</v>
      </c>
      <c r="D2286">
        <v>2022</v>
      </c>
    </row>
    <row r="2287" spans="1:4" x14ac:dyDescent="0.25">
      <c r="A2287">
        <v>3565</v>
      </c>
      <c r="B2287">
        <v>1</v>
      </c>
      <c r="C2287">
        <v>68</v>
      </c>
      <c r="D2287">
        <v>2022</v>
      </c>
    </row>
    <row r="2288" spans="1:4" x14ac:dyDescent="0.25">
      <c r="A2288">
        <v>310</v>
      </c>
      <c r="B2288">
        <v>1</v>
      </c>
      <c r="C2288">
        <v>94</v>
      </c>
      <c r="D2288">
        <v>2022</v>
      </c>
    </row>
    <row r="2289" spans="1:4" x14ac:dyDescent="0.25">
      <c r="A2289">
        <v>43680</v>
      </c>
      <c r="B2289">
        <v>1</v>
      </c>
      <c r="C2289">
        <v>67</v>
      </c>
      <c r="D2289">
        <v>2022</v>
      </c>
    </row>
    <row r="2290" spans="1:4" x14ac:dyDescent="0.25">
      <c r="A2290">
        <v>16764</v>
      </c>
      <c r="B2290">
        <v>1</v>
      </c>
      <c r="C2290">
        <v>63</v>
      </c>
      <c r="D2290">
        <v>2022</v>
      </c>
    </row>
    <row r="2291" spans="1:4" x14ac:dyDescent="0.25">
      <c r="A2291">
        <v>16772</v>
      </c>
      <c r="B2291">
        <v>1</v>
      </c>
      <c r="C2291">
        <v>62</v>
      </c>
      <c r="D2291">
        <v>2022</v>
      </c>
    </row>
    <row r="2292" spans="1:4" x14ac:dyDescent="0.25">
      <c r="A2292">
        <v>20117</v>
      </c>
      <c r="B2292">
        <v>1</v>
      </c>
      <c r="C2292">
        <v>82</v>
      </c>
      <c r="D2292">
        <v>2022</v>
      </c>
    </row>
    <row r="2293" spans="1:4" x14ac:dyDescent="0.25">
      <c r="A2293">
        <v>3201</v>
      </c>
      <c r="B2293">
        <v>1</v>
      </c>
      <c r="C2293">
        <v>67</v>
      </c>
      <c r="D2293">
        <v>2022</v>
      </c>
    </row>
    <row r="2294" spans="1:4" x14ac:dyDescent="0.25">
      <c r="A2294">
        <v>3573</v>
      </c>
      <c r="B2294">
        <v>1</v>
      </c>
      <c r="C2294">
        <v>68</v>
      </c>
      <c r="D2294">
        <v>2022</v>
      </c>
    </row>
    <row r="2295" spans="1:4" x14ac:dyDescent="0.25">
      <c r="A2295">
        <v>4529</v>
      </c>
      <c r="B2295">
        <v>1</v>
      </c>
      <c r="C2295">
        <v>70</v>
      </c>
      <c r="D2295">
        <v>2022</v>
      </c>
    </row>
    <row r="2296" spans="1:4" x14ac:dyDescent="0.25">
      <c r="A2296">
        <v>2321</v>
      </c>
      <c r="B2296">
        <v>1</v>
      </c>
      <c r="C2296">
        <v>71</v>
      </c>
      <c r="D2296">
        <v>2022</v>
      </c>
    </row>
    <row r="2297" spans="1:4" x14ac:dyDescent="0.25">
      <c r="A2297">
        <v>868</v>
      </c>
      <c r="B2297">
        <v>1</v>
      </c>
      <c r="C2297">
        <v>79</v>
      </c>
      <c r="D2297">
        <v>2022</v>
      </c>
    </row>
    <row r="2298" spans="1:4" x14ac:dyDescent="0.25">
      <c r="A2298">
        <v>213</v>
      </c>
      <c r="B2298">
        <v>1</v>
      </c>
      <c r="C2298">
        <v>89</v>
      </c>
      <c r="D2298">
        <v>2022</v>
      </c>
    </row>
    <row r="2299" spans="1:4" x14ac:dyDescent="0.25">
      <c r="A2299">
        <v>3581</v>
      </c>
      <c r="B2299">
        <v>1</v>
      </c>
      <c r="C2299">
        <v>69</v>
      </c>
      <c r="D2299">
        <v>2022</v>
      </c>
    </row>
    <row r="2300" spans="1:4" x14ac:dyDescent="0.25">
      <c r="A2300">
        <v>2836</v>
      </c>
      <c r="B2300">
        <v>1</v>
      </c>
      <c r="C2300">
        <v>70</v>
      </c>
      <c r="D2300">
        <v>2022</v>
      </c>
    </row>
    <row r="2301" spans="1:4" x14ac:dyDescent="0.25">
      <c r="A2301">
        <v>1350</v>
      </c>
      <c r="B2301">
        <v>1</v>
      </c>
      <c r="C2301">
        <v>75</v>
      </c>
      <c r="D2301">
        <v>2022</v>
      </c>
    </row>
    <row r="2302" spans="1:4" x14ac:dyDescent="0.25">
      <c r="A2302">
        <v>14958</v>
      </c>
      <c r="B2302">
        <v>1</v>
      </c>
      <c r="C2302">
        <v>72</v>
      </c>
      <c r="D2302">
        <v>2022</v>
      </c>
    </row>
    <row r="2303" spans="1:4" x14ac:dyDescent="0.25">
      <c r="A2303">
        <v>18198</v>
      </c>
      <c r="B2303">
        <v>1</v>
      </c>
      <c r="C2303">
        <v>60</v>
      </c>
      <c r="D2303">
        <v>2022</v>
      </c>
    </row>
    <row r="2304" spans="1:4" x14ac:dyDescent="0.25">
      <c r="A2304">
        <v>11703</v>
      </c>
      <c r="B2304">
        <v>1</v>
      </c>
      <c r="C2304">
        <v>63</v>
      </c>
      <c r="D2304">
        <v>2022</v>
      </c>
    </row>
    <row r="2305" spans="1:4" x14ac:dyDescent="0.25">
      <c r="A2305">
        <v>23191</v>
      </c>
      <c r="B2305">
        <v>1</v>
      </c>
      <c r="C2305">
        <v>62</v>
      </c>
      <c r="D2305">
        <v>2022</v>
      </c>
    </row>
    <row r="2306" spans="1:4" x14ac:dyDescent="0.25">
      <c r="A2306">
        <v>14702</v>
      </c>
      <c r="B2306">
        <v>1</v>
      </c>
      <c r="C2306">
        <v>67</v>
      </c>
      <c r="D2306">
        <v>2022</v>
      </c>
    </row>
    <row r="2307" spans="1:4" x14ac:dyDescent="0.25">
      <c r="A2307">
        <v>3590</v>
      </c>
      <c r="B2307">
        <v>1</v>
      </c>
      <c r="C2307">
        <v>70</v>
      </c>
      <c r="D2307">
        <v>2022</v>
      </c>
    </row>
    <row r="2308" spans="1:4" x14ac:dyDescent="0.25">
      <c r="A2308">
        <v>31208</v>
      </c>
      <c r="B2308">
        <v>1</v>
      </c>
      <c r="C2308">
        <v>67</v>
      </c>
      <c r="D2308">
        <v>2022</v>
      </c>
    </row>
    <row r="2309" spans="1:4" x14ac:dyDescent="0.25">
      <c r="A2309">
        <v>29866</v>
      </c>
      <c r="B2309">
        <v>1</v>
      </c>
      <c r="C2309">
        <v>70</v>
      </c>
      <c r="D2309">
        <v>2022</v>
      </c>
    </row>
    <row r="2310" spans="1:4" x14ac:dyDescent="0.25">
      <c r="A2310">
        <v>4332</v>
      </c>
      <c r="B2310">
        <v>2</v>
      </c>
      <c r="C2310">
        <v>76</v>
      </c>
      <c r="D2310">
        <v>2022</v>
      </c>
    </row>
    <row r="2311" spans="1:4" x14ac:dyDescent="0.25">
      <c r="A2311">
        <v>11126</v>
      </c>
      <c r="B2311">
        <v>1</v>
      </c>
      <c r="C2311">
        <v>74</v>
      </c>
      <c r="D2311">
        <v>2022</v>
      </c>
    </row>
    <row r="2312" spans="1:4" x14ac:dyDescent="0.25">
      <c r="A2312">
        <v>18210</v>
      </c>
      <c r="B2312">
        <v>1</v>
      </c>
      <c r="C2312">
        <v>61</v>
      </c>
      <c r="D2312">
        <v>2022</v>
      </c>
    </row>
    <row r="2313" spans="1:4" x14ac:dyDescent="0.25">
      <c r="A2313">
        <v>16845</v>
      </c>
      <c r="B2313">
        <v>1</v>
      </c>
      <c r="C2313">
        <v>66</v>
      </c>
      <c r="D2313">
        <v>2022</v>
      </c>
    </row>
    <row r="2314" spans="1:4" x14ac:dyDescent="0.25">
      <c r="A2314">
        <v>2682</v>
      </c>
      <c r="B2314">
        <v>1</v>
      </c>
      <c r="C2314">
        <v>71</v>
      </c>
      <c r="D2314">
        <v>2022</v>
      </c>
    </row>
    <row r="2315" spans="1:4" x14ac:dyDescent="0.25">
      <c r="A2315">
        <v>24473</v>
      </c>
      <c r="B2315">
        <v>2</v>
      </c>
      <c r="C2315">
        <v>77</v>
      </c>
      <c r="D2315">
        <v>2022</v>
      </c>
    </row>
    <row r="2316" spans="1:4" x14ac:dyDescent="0.25">
      <c r="A2316">
        <v>744</v>
      </c>
      <c r="B2316">
        <v>2</v>
      </c>
      <c r="C2316">
        <v>78</v>
      </c>
      <c r="D2316">
        <v>2022</v>
      </c>
    </row>
    <row r="2317" spans="1:4" x14ac:dyDescent="0.25">
      <c r="A2317">
        <v>2488</v>
      </c>
      <c r="B2317">
        <v>2</v>
      </c>
      <c r="C2317">
        <v>68</v>
      </c>
      <c r="D2317">
        <v>2022</v>
      </c>
    </row>
    <row r="2318" spans="1:4" x14ac:dyDescent="0.25">
      <c r="A2318">
        <v>21946</v>
      </c>
      <c r="B2318">
        <v>2</v>
      </c>
      <c r="C2318">
        <v>67</v>
      </c>
      <c r="D2318">
        <v>2022</v>
      </c>
    </row>
    <row r="2319" spans="1:4" x14ac:dyDescent="0.25">
      <c r="A2319">
        <v>10090</v>
      </c>
      <c r="B2319">
        <v>2</v>
      </c>
      <c r="C2319">
        <v>60</v>
      </c>
      <c r="D2319">
        <v>2022</v>
      </c>
    </row>
    <row r="2320" spans="1:4" x14ac:dyDescent="0.25">
      <c r="A2320">
        <v>11738</v>
      </c>
      <c r="B2320">
        <v>1</v>
      </c>
      <c r="C2320">
        <v>66</v>
      </c>
      <c r="D2320">
        <v>2022</v>
      </c>
    </row>
    <row r="2321" spans="1:4" x14ac:dyDescent="0.25">
      <c r="A2321">
        <v>2330</v>
      </c>
      <c r="B2321">
        <v>1</v>
      </c>
      <c r="C2321">
        <v>70</v>
      </c>
      <c r="D2321">
        <v>2022</v>
      </c>
    </row>
    <row r="2322" spans="1:4" x14ac:dyDescent="0.25">
      <c r="A2322">
        <v>3956</v>
      </c>
      <c r="B2322">
        <v>1</v>
      </c>
      <c r="C2322">
        <v>72</v>
      </c>
      <c r="D2322">
        <v>2022</v>
      </c>
    </row>
    <row r="2323" spans="1:4" x14ac:dyDescent="0.25">
      <c r="A2323">
        <v>36382</v>
      </c>
      <c r="B2323">
        <v>2</v>
      </c>
      <c r="C2323">
        <v>58</v>
      </c>
      <c r="D2323">
        <v>2022</v>
      </c>
    </row>
    <row r="2324" spans="1:4" x14ac:dyDescent="0.25">
      <c r="A2324">
        <v>1554</v>
      </c>
      <c r="B2324">
        <v>2</v>
      </c>
      <c r="C2324">
        <v>68</v>
      </c>
      <c r="D2324">
        <v>2022</v>
      </c>
    </row>
    <row r="2325" spans="1:4" x14ac:dyDescent="0.25">
      <c r="A2325">
        <v>12025</v>
      </c>
      <c r="B2325">
        <v>2</v>
      </c>
      <c r="C2325">
        <v>66</v>
      </c>
      <c r="D2325">
        <v>2022</v>
      </c>
    </row>
    <row r="2326" spans="1:4" x14ac:dyDescent="0.25">
      <c r="A2326">
        <v>2577</v>
      </c>
      <c r="B2326">
        <v>2</v>
      </c>
      <c r="C2326">
        <v>67</v>
      </c>
      <c r="D2326">
        <v>2022</v>
      </c>
    </row>
    <row r="2327" spans="1:4" x14ac:dyDescent="0.25">
      <c r="A2327">
        <v>9296</v>
      </c>
      <c r="B2327">
        <v>2</v>
      </c>
      <c r="C2327">
        <v>79</v>
      </c>
      <c r="D2327">
        <v>2022</v>
      </c>
    </row>
    <row r="2328" spans="1:4" x14ac:dyDescent="0.25">
      <c r="A2328">
        <v>7315</v>
      </c>
      <c r="B2328">
        <v>1</v>
      </c>
      <c r="C2328">
        <v>65</v>
      </c>
      <c r="D2328">
        <v>2022</v>
      </c>
    </row>
    <row r="2329" spans="1:4" x14ac:dyDescent="0.25">
      <c r="A2329">
        <v>14230</v>
      </c>
      <c r="B2329">
        <v>1</v>
      </c>
      <c r="C2329">
        <v>66</v>
      </c>
      <c r="D2329">
        <v>2022</v>
      </c>
    </row>
    <row r="2330" spans="1:4" x14ac:dyDescent="0.25">
      <c r="A2330">
        <v>7323</v>
      </c>
      <c r="B2330">
        <v>1</v>
      </c>
      <c r="C2330">
        <v>69</v>
      </c>
      <c r="D2330">
        <v>2022</v>
      </c>
    </row>
    <row r="2331" spans="1:4" x14ac:dyDescent="0.25">
      <c r="A2331">
        <v>20125</v>
      </c>
      <c r="B2331">
        <v>1</v>
      </c>
      <c r="C2331">
        <v>67</v>
      </c>
      <c r="D2331">
        <v>2022</v>
      </c>
    </row>
    <row r="2332" spans="1:4" x14ac:dyDescent="0.25">
      <c r="A2332">
        <v>19674</v>
      </c>
      <c r="B2332">
        <v>2</v>
      </c>
      <c r="C2332">
        <v>73</v>
      </c>
      <c r="D2332">
        <v>2022</v>
      </c>
    </row>
    <row r="2333" spans="1:4" x14ac:dyDescent="0.25">
      <c r="A2333">
        <v>2496</v>
      </c>
      <c r="B2333">
        <v>2</v>
      </c>
      <c r="C2333">
        <v>66</v>
      </c>
      <c r="D2333">
        <v>2022</v>
      </c>
    </row>
    <row r="2334" spans="1:4" x14ac:dyDescent="0.25">
      <c r="A2334">
        <v>14710</v>
      </c>
      <c r="B2334">
        <v>2</v>
      </c>
      <c r="C2334">
        <v>73</v>
      </c>
      <c r="D2334">
        <v>2022</v>
      </c>
    </row>
    <row r="2335" spans="1:4" x14ac:dyDescent="0.25">
      <c r="A2335">
        <v>31739</v>
      </c>
      <c r="B2335">
        <v>2</v>
      </c>
      <c r="C2335">
        <v>61</v>
      </c>
      <c r="D2335">
        <v>2022</v>
      </c>
    </row>
    <row r="2336" spans="1:4" x14ac:dyDescent="0.25">
      <c r="A2336">
        <v>13161</v>
      </c>
      <c r="B2336">
        <v>1</v>
      </c>
      <c r="C2336">
        <v>66</v>
      </c>
      <c r="D2336">
        <v>2022</v>
      </c>
    </row>
    <row r="2337" spans="1:4" x14ac:dyDescent="0.25">
      <c r="A2337">
        <v>1066</v>
      </c>
      <c r="B2337">
        <v>2</v>
      </c>
      <c r="C2337">
        <v>77</v>
      </c>
      <c r="D2337">
        <v>2022</v>
      </c>
    </row>
    <row r="2338" spans="1:4" x14ac:dyDescent="0.25">
      <c r="A2338">
        <v>9792</v>
      </c>
      <c r="B2338">
        <v>1</v>
      </c>
      <c r="C2338">
        <v>81</v>
      </c>
      <c r="D2338">
        <v>2022</v>
      </c>
    </row>
    <row r="2339" spans="1:4" x14ac:dyDescent="0.25">
      <c r="A2339">
        <v>18961</v>
      </c>
      <c r="B2339">
        <v>2</v>
      </c>
      <c r="C2339">
        <v>72</v>
      </c>
      <c r="D2339">
        <v>2022</v>
      </c>
    </row>
    <row r="2340" spans="1:4" x14ac:dyDescent="0.25">
      <c r="A2340">
        <v>3778</v>
      </c>
      <c r="B2340">
        <v>1</v>
      </c>
      <c r="C2340">
        <v>74</v>
      </c>
      <c r="D2340">
        <v>2022</v>
      </c>
    </row>
    <row r="2341" spans="1:4" x14ac:dyDescent="0.25">
      <c r="A2341">
        <v>7668</v>
      </c>
      <c r="B2341">
        <v>2</v>
      </c>
      <c r="C2341">
        <v>64</v>
      </c>
      <c r="D2341">
        <v>2022</v>
      </c>
    </row>
    <row r="2342" spans="1:4" x14ac:dyDescent="0.25">
      <c r="A2342">
        <v>8907</v>
      </c>
      <c r="B2342">
        <v>1</v>
      </c>
      <c r="C2342">
        <v>66</v>
      </c>
      <c r="D2342">
        <v>2022</v>
      </c>
    </row>
    <row r="2343" spans="1:4" x14ac:dyDescent="0.25">
      <c r="A2343">
        <v>4227</v>
      </c>
      <c r="B2343">
        <v>2</v>
      </c>
      <c r="C2343">
        <v>79</v>
      </c>
      <c r="D2343">
        <v>2022</v>
      </c>
    </row>
    <row r="2344" spans="1:4" x14ac:dyDescent="0.25">
      <c r="A2344">
        <v>10359</v>
      </c>
      <c r="B2344">
        <v>2</v>
      </c>
      <c r="C2344">
        <v>65</v>
      </c>
      <c r="D2344">
        <v>2022</v>
      </c>
    </row>
    <row r="2345" spans="1:4" x14ac:dyDescent="0.25">
      <c r="A2345">
        <v>469</v>
      </c>
      <c r="B2345">
        <v>2</v>
      </c>
      <c r="C2345">
        <v>80</v>
      </c>
      <c r="D2345">
        <v>2022</v>
      </c>
    </row>
    <row r="2346" spans="1:4" x14ac:dyDescent="0.25">
      <c r="A2346">
        <v>7676</v>
      </c>
      <c r="B2346">
        <v>2</v>
      </c>
      <c r="C2346">
        <v>66</v>
      </c>
      <c r="D2346">
        <v>2022</v>
      </c>
    </row>
    <row r="2347" spans="1:4" x14ac:dyDescent="0.25">
      <c r="A2347">
        <v>16977</v>
      </c>
      <c r="B2347">
        <v>1</v>
      </c>
      <c r="C2347">
        <v>71</v>
      </c>
      <c r="D2347">
        <v>2022</v>
      </c>
    </row>
    <row r="2348" spans="1:4" x14ac:dyDescent="0.25">
      <c r="A2348">
        <v>19755</v>
      </c>
      <c r="B2348">
        <v>2</v>
      </c>
      <c r="C2348">
        <v>66</v>
      </c>
      <c r="D2348">
        <v>2022</v>
      </c>
    </row>
    <row r="2349" spans="1:4" x14ac:dyDescent="0.25">
      <c r="A2349">
        <v>18988</v>
      </c>
      <c r="B2349">
        <v>2</v>
      </c>
      <c r="C2349">
        <v>68</v>
      </c>
      <c r="D2349">
        <v>2022</v>
      </c>
    </row>
    <row r="2350" spans="1:4" x14ac:dyDescent="0.25">
      <c r="A2350">
        <v>3883</v>
      </c>
      <c r="B2350">
        <v>1</v>
      </c>
      <c r="C2350">
        <v>68</v>
      </c>
      <c r="D2350">
        <v>2022</v>
      </c>
    </row>
    <row r="2351" spans="1:4" x14ac:dyDescent="0.25">
      <c r="A2351">
        <v>1708</v>
      </c>
      <c r="B2351">
        <v>1</v>
      </c>
      <c r="C2351">
        <v>73</v>
      </c>
      <c r="D2351">
        <v>2022</v>
      </c>
    </row>
    <row r="2352" spans="1:4" x14ac:dyDescent="0.25">
      <c r="A2352">
        <v>30104</v>
      </c>
      <c r="B2352">
        <v>1</v>
      </c>
      <c r="C2352">
        <v>56</v>
      </c>
      <c r="D2352">
        <v>2022</v>
      </c>
    </row>
    <row r="2353" spans="1:4" x14ac:dyDescent="0.25">
      <c r="A2353">
        <v>14001</v>
      </c>
      <c r="B2353">
        <v>1</v>
      </c>
      <c r="C2353">
        <v>67</v>
      </c>
      <c r="D2353">
        <v>2022</v>
      </c>
    </row>
    <row r="2354" spans="1:4" x14ac:dyDescent="0.25">
      <c r="A2354">
        <v>16993</v>
      </c>
      <c r="B2354">
        <v>1</v>
      </c>
      <c r="C2354">
        <v>67</v>
      </c>
      <c r="D2354">
        <v>2022</v>
      </c>
    </row>
    <row r="2355" spans="1:4" x14ac:dyDescent="0.25">
      <c r="A2355">
        <v>1716</v>
      </c>
      <c r="B2355">
        <v>1</v>
      </c>
      <c r="C2355">
        <v>73</v>
      </c>
      <c r="D2355">
        <v>2022</v>
      </c>
    </row>
    <row r="2356" spans="1:4" x14ac:dyDescent="0.25">
      <c r="A2356">
        <v>2348</v>
      </c>
      <c r="B2356">
        <v>1</v>
      </c>
      <c r="C2356">
        <v>70</v>
      </c>
      <c r="D2356">
        <v>2022</v>
      </c>
    </row>
    <row r="2357" spans="1:4" x14ac:dyDescent="0.25">
      <c r="A2357">
        <v>22420</v>
      </c>
      <c r="B2357">
        <v>1</v>
      </c>
      <c r="C2357">
        <v>70</v>
      </c>
      <c r="D2357">
        <v>2022</v>
      </c>
    </row>
    <row r="2358" spans="1:4" x14ac:dyDescent="0.25">
      <c r="A2358">
        <v>10731</v>
      </c>
      <c r="B2358">
        <v>1</v>
      </c>
      <c r="C2358">
        <v>69</v>
      </c>
      <c r="D2358">
        <v>2022</v>
      </c>
    </row>
    <row r="2359" spans="1:4" x14ac:dyDescent="0.25">
      <c r="A2359">
        <v>25836</v>
      </c>
      <c r="B2359">
        <v>1</v>
      </c>
      <c r="C2359">
        <v>68</v>
      </c>
      <c r="D2359">
        <v>2022</v>
      </c>
    </row>
    <row r="2360" spans="1:4" x14ac:dyDescent="0.25">
      <c r="A2360">
        <v>10740</v>
      </c>
      <c r="B2360">
        <v>1</v>
      </c>
      <c r="C2360">
        <v>68</v>
      </c>
      <c r="D2360">
        <v>2022</v>
      </c>
    </row>
    <row r="2361" spans="1:4" x14ac:dyDescent="0.25">
      <c r="A2361">
        <v>3611</v>
      </c>
      <c r="B2361">
        <v>1</v>
      </c>
      <c r="C2361">
        <v>71</v>
      </c>
      <c r="D2361">
        <v>2022</v>
      </c>
    </row>
    <row r="2362" spans="1:4" x14ac:dyDescent="0.25">
      <c r="A2362">
        <v>3620</v>
      </c>
      <c r="B2362">
        <v>1</v>
      </c>
      <c r="C2362">
        <v>70</v>
      </c>
      <c r="D2362">
        <v>2022</v>
      </c>
    </row>
    <row r="2363" spans="1:4" x14ac:dyDescent="0.25">
      <c r="A2363">
        <v>3824</v>
      </c>
      <c r="B2363">
        <v>1</v>
      </c>
      <c r="C2363">
        <v>73</v>
      </c>
      <c r="D2363">
        <v>2022</v>
      </c>
    </row>
    <row r="2364" spans="1:4" x14ac:dyDescent="0.25">
      <c r="A2364">
        <v>4855</v>
      </c>
      <c r="B2364">
        <v>1</v>
      </c>
      <c r="C2364">
        <v>66</v>
      </c>
      <c r="D2364">
        <v>2022</v>
      </c>
    </row>
    <row r="2365" spans="1:4" x14ac:dyDescent="0.25">
      <c r="A2365">
        <v>36021</v>
      </c>
      <c r="B2365">
        <v>1</v>
      </c>
      <c r="C2365">
        <v>55</v>
      </c>
      <c r="D2365">
        <v>2022</v>
      </c>
    </row>
    <row r="2366" spans="1:4" x14ac:dyDescent="0.25">
      <c r="A2366">
        <v>3638</v>
      </c>
      <c r="B2366">
        <v>1</v>
      </c>
      <c r="C2366">
        <v>71</v>
      </c>
      <c r="D2366">
        <v>2022</v>
      </c>
    </row>
    <row r="2367" spans="1:4" x14ac:dyDescent="0.25">
      <c r="A2367">
        <v>13056</v>
      </c>
      <c r="B2367">
        <v>1</v>
      </c>
      <c r="C2367">
        <v>66</v>
      </c>
      <c r="D2367">
        <v>2022</v>
      </c>
    </row>
    <row r="2368" spans="1:4" x14ac:dyDescent="0.25">
      <c r="A2368">
        <v>13994</v>
      </c>
      <c r="B2368">
        <v>1</v>
      </c>
      <c r="C2368">
        <v>70</v>
      </c>
      <c r="D2368">
        <v>2022</v>
      </c>
    </row>
    <row r="2369" spans="1:4" x14ac:dyDescent="0.25">
      <c r="A2369">
        <v>11754</v>
      </c>
      <c r="B2369">
        <v>1</v>
      </c>
      <c r="C2369">
        <v>65</v>
      </c>
      <c r="D2369">
        <v>2022</v>
      </c>
    </row>
    <row r="2370" spans="1:4" x14ac:dyDescent="0.25">
      <c r="A2370">
        <v>34800</v>
      </c>
      <c r="B2370">
        <v>1</v>
      </c>
      <c r="C2370">
        <v>60</v>
      </c>
      <c r="D2370">
        <v>2022</v>
      </c>
    </row>
    <row r="2371" spans="1:4" x14ac:dyDescent="0.25">
      <c r="A2371">
        <v>17086</v>
      </c>
      <c r="B2371">
        <v>1</v>
      </c>
      <c r="C2371">
        <v>65</v>
      </c>
      <c r="D2371">
        <v>2022</v>
      </c>
    </row>
    <row r="2372" spans="1:4" x14ac:dyDescent="0.25">
      <c r="A2372">
        <v>8915</v>
      </c>
      <c r="B2372">
        <v>1</v>
      </c>
      <c r="C2372">
        <v>70</v>
      </c>
      <c r="D2372">
        <v>2022</v>
      </c>
    </row>
    <row r="2373" spans="1:4" x14ac:dyDescent="0.25">
      <c r="A2373">
        <v>13064</v>
      </c>
      <c r="B2373">
        <v>1</v>
      </c>
      <c r="C2373">
        <v>64</v>
      </c>
      <c r="D2373">
        <v>2022</v>
      </c>
    </row>
    <row r="2374" spans="1:4" x14ac:dyDescent="0.25">
      <c r="A2374">
        <v>3646</v>
      </c>
      <c r="B2374">
        <v>1</v>
      </c>
      <c r="C2374">
        <v>69</v>
      </c>
      <c r="D2374">
        <v>2022</v>
      </c>
    </row>
    <row r="2375" spans="1:4" x14ac:dyDescent="0.25">
      <c r="A2375">
        <v>11770</v>
      </c>
      <c r="B2375">
        <v>1</v>
      </c>
      <c r="C2375">
        <v>63</v>
      </c>
      <c r="D2375">
        <v>2022</v>
      </c>
    </row>
    <row r="2376" spans="1:4" x14ac:dyDescent="0.25">
      <c r="A2376">
        <v>35432</v>
      </c>
      <c r="B2376">
        <v>2</v>
      </c>
      <c r="C2376">
        <v>64</v>
      </c>
      <c r="D2376">
        <v>2022</v>
      </c>
    </row>
    <row r="2377" spans="1:4" x14ac:dyDescent="0.25">
      <c r="A2377">
        <v>24635</v>
      </c>
      <c r="B2377">
        <v>2</v>
      </c>
      <c r="C2377">
        <v>75</v>
      </c>
      <c r="D2377">
        <v>2022</v>
      </c>
    </row>
    <row r="2378" spans="1:4" x14ac:dyDescent="0.25">
      <c r="A2378">
        <v>14990</v>
      </c>
      <c r="B2378">
        <v>2</v>
      </c>
      <c r="C2378">
        <v>68</v>
      </c>
      <c r="D2378">
        <v>2022</v>
      </c>
    </row>
    <row r="2379" spans="1:4" x14ac:dyDescent="0.25">
      <c r="A2379">
        <v>5240</v>
      </c>
      <c r="B2379">
        <v>2</v>
      </c>
      <c r="C2379">
        <v>72</v>
      </c>
      <c r="D2379">
        <v>2022</v>
      </c>
    </row>
    <row r="2380" spans="1:4" x14ac:dyDescent="0.25">
      <c r="A2380">
        <v>10375</v>
      </c>
      <c r="B2380">
        <v>2</v>
      </c>
      <c r="C2380">
        <v>70</v>
      </c>
      <c r="D2380">
        <v>2022</v>
      </c>
    </row>
    <row r="2381" spans="1:4" x14ac:dyDescent="0.25">
      <c r="A2381">
        <v>22640</v>
      </c>
      <c r="B2381">
        <v>2</v>
      </c>
      <c r="C2381">
        <v>59</v>
      </c>
      <c r="D2381">
        <v>2022</v>
      </c>
    </row>
    <row r="2382" spans="1:4" x14ac:dyDescent="0.25">
      <c r="A2382">
        <v>29793</v>
      </c>
      <c r="B2382">
        <v>2</v>
      </c>
      <c r="C2382">
        <v>68</v>
      </c>
      <c r="D2382">
        <v>2022</v>
      </c>
    </row>
    <row r="2383" spans="1:4" x14ac:dyDescent="0.25">
      <c r="A2383">
        <v>2542</v>
      </c>
      <c r="B2383">
        <v>2</v>
      </c>
      <c r="C2383">
        <v>65</v>
      </c>
      <c r="D2383">
        <v>2022</v>
      </c>
    </row>
    <row r="2384" spans="1:4" x14ac:dyDescent="0.25">
      <c r="A2384">
        <v>1783</v>
      </c>
      <c r="B2384">
        <v>2</v>
      </c>
      <c r="C2384">
        <v>71</v>
      </c>
      <c r="D2384">
        <v>2022</v>
      </c>
    </row>
    <row r="2385" spans="1:4" x14ac:dyDescent="0.25">
      <c r="A2385">
        <v>3328</v>
      </c>
      <c r="B2385">
        <v>2</v>
      </c>
      <c r="C2385">
        <v>68</v>
      </c>
      <c r="D2385">
        <v>2022</v>
      </c>
    </row>
    <row r="2386" spans="1:4" x14ac:dyDescent="0.25">
      <c r="A2386">
        <v>9300</v>
      </c>
      <c r="B2386">
        <v>2</v>
      </c>
      <c r="C2386">
        <v>85</v>
      </c>
      <c r="D2386">
        <v>2022</v>
      </c>
    </row>
    <row r="2387" spans="1:4" x14ac:dyDescent="0.25">
      <c r="A2387">
        <v>6297</v>
      </c>
      <c r="B2387">
        <v>2</v>
      </c>
      <c r="C2387">
        <v>64</v>
      </c>
      <c r="D2387">
        <v>2022</v>
      </c>
    </row>
    <row r="2388" spans="1:4" x14ac:dyDescent="0.25">
      <c r="A2388">
        <v>10669</v>
      </c>
      <c r="B2388">
        <v>2</v>
      </c>
      <c r="C2388">
        <v>69</v>
      </c>
      <c r="D2388">
        <v>2022</v>
      </c>
    </row>
    <row r="2389" spans="1:4" x14ac:dyDescent="0.25">
      <c r="A2389">
        <v>18520</v>
      </c>
      <c r="B2389">
        <v>2</v>
      </c>
      <c r="C2389">
        <v>60</v>
      </c>
      <c r="D2389">
        <v>2022</v>
      </c>
    </row>
    <row r="2390" spans="1:4" x14ac:dyDescent="0.25">
      <c r="A2390">
        <v>3000</v>
      </c>
      <c r="B2390">
        <v>2</v>
      </c>
      <c r="C2390">
        <v>70</v>
      </c>
      <c r="D2390">
        <v>2022</v>
      </c>
    </row>
    <row r="2391" spans="1:4" x14ac:dyDescent="0.25">
      <c r="A2391">
        <v>930</v>
      </c>
      <c r="B2391">
        <v>2</v>
      </c>
      <c r="C2391">
        <v>79</v>
      </c>
      <c r="D2391">
        <v>2022</v>
      </c>
    </row>
    <row r="2392" spans="1:4" x14ac:dyDescent="0.25">
      <c r="A2392">
        <v>12203</v>
      </c>
      <c r="B2392">
        <v>2</v>
      </c>
      <c r="C2392">
        <v>77</v>
      </c>
      <c r="D2392">
        <v>2022</v>
      </c>
    </row>
    <row r="2393" spans="1:4" x14ac:dyDescent="0.25">
      <c r="A2393">
        <v>22454</v>
      </c>
      <c r="B2393">
        <v>2</v>
      </c>
      <c r="C2393">
        <v>60</v>
      </c>
      <c r="D2393">
        <v>2022</v>
      </c>
    </row>
    <row r="2394" spans="1:4" x14ac:dyDescent="0.25">
      <c r="A2394">
        <v>35513</v>
      </c>
      <c r="B2394">
        <v>2</v>
      </c>
      <c r="C2394">
        <v>68</v>
      </c>
      <c r="D2394">
        <v>2022</v>
      </c>
    </row>
    <row r="2395" spans="1:4" x14ac:dyDescent="0.25">
      <c r="A2395">
        <v>20648</v>
      </c>
      <c r="B2395">
        <v>2</v>
      </c>
      <c r="C2395">
        <v>62</v>
      </c>
      <c r="D2395">
        <v>2022</v>
      </c>
    </row>
    <row r="2396" spans="1:4" x14ac:dyDescent="0.25">
      <c r="A2396">
        <v>1791</v>
      </c>
      <c r="B2396">
        <v>2</v>
      </c>
      <c r="C2396">
        <v>71</v>
      </c>
      <c r="D2396">
        <v>2022</v>
      </c>
    </row>
    <row r="2397" spans="1:4" x14ac:dyDescent="0.25">
      <c r="A2397">
        <v>5371</v>
      </c>
      <c r="B2397">
        <v>2</v>
      </c>
      <c r="C2397">
        <v>70</v>
      </c>
      <c r="D2397">
        <v>2022</v>
      </c>
    </row>
    <row r="2398" spans="1:4" x14ac:dyDescent="0.25">
      <c r="A2398">
        <v>23043</v>
      </c>
      <c r="B2398">
        <v>2</v>
      </c>
      <c r="C2398">
        <v>85</v>
      </c>
      <c r="D2398">
        <v>2022</v>
      </c>
    </row>
    <row r="2399" spans="1:4" x14ac:dyDescent="0.25">
      <c r="A2399">
        <v>14257</v>
      </c>
      <c r="B2399">
        <v>2</v>
      </c>
      <c r="C2399">
        <v>63</v>
      </c>
      <c r="D2399">
        <v>2022</v>
      </c>
    </row>
    <row r="2400" spans="1:4" x14ac:dyDescent="0.25">
      <c r="A2400">
        <v>22667</v>
      </c>
      <c r="B2400">
        <v>2</v>
      </c>
      <c r="C2400">
        <v>60</v>
      </c>
      <c r="D2400">
        <v>2022</v>
      </c>
    </row>
    <row r="2401" spans="1:4" x14ac:dyDescent="0.25">
      <c r="A2401">
        <v>2747</v>
      </c>
      <c r="B2401">
        <v>2</v>
      </c>
      <c r="C2401">
        <v>70</v>
      </c>
      <c r="D2401">
        <v>2022</v>
      </c>
    </row>
    <row r="2402" spans="1:4" x14ac:dyDescent="0.25">
      <c r="A2402">
        <v>14575</v>
      </c>
      <c r="B2402">
        <v>2</v>
      </c>
      <c r="C2402">
        <v>76</v>
      </c>
      <c r="D2402">
        <v>2022</v>
      </c>
    </row>
    <row r="2403" spans="1:4" x14ac:dyDescent="0.25">
      <c r="A2403">
        <v>1805</v>
      </c>
      <c r="B2403">
        <v>2</v>
      </c>
      <c r="C2403">
        <v>72</v>
      </c>
      <c r="D2403">
        <v>2022</v>
      </c>
    </row>
    <row r="2404" spans="1:4" x14ac:dyDescent="0.25">
      <c r="A2404">
        <v>4979</v>
      </c>
      <c r="B2404">
        <v>2</v>
      </c>
      <c r="C2404">
        <v>65</v>
      </c>
      <c r="D2404">
        <v>2022</v>
      </c>
    </row>
    <row r="2405" spans="1:4" x14ac:dyDescent="0.25">
      <c r="A2405">
        <v>30783</v>
      </c>
      <c r="B2405">
        <v>2</v>
      </c>
      <c r="C2405">
        <v>62</v>
      </c>
      <c r="D2405">
        <v>2022</v>
      </c>
    </row>
    <row r="2406" spans="1:4" x14ac:dyDescent="0.25">
      <c r="A2406">
        <v>10103</v>
      </c>
      <c r="B2406">
        <v>2</v>
      </c>
      <c r="C2406">
        <v>78</v>
      </c>
      <c r="D2406">
        <v>2022</v>
      </c>
    </row>
    <row r="2407" spans="1:4" x14ac:dyDescent="0.25">
      <c r="A2407">
        <v>19046</v>
      </c>
      <c r="B2407">
        <v>2</v>
      </c>
      <c r="C2407">
        <v>58</v>
      </c>
      <c r="D2407">
        <v>2022</v>
      </c>
    </row>
    <row r="2408" spans="1:4" x14ac:dyDescent="0.25">
      <c r="A2408">
        <v>19054</v>
      </c>
      <c r="B2408">
        <v>2</v>
      </c>
      <c r="C2408">
        <v>58</v>
      </c>
      <c r="D2408">
        <v>2022</v>
      </c>
    </row>
    <row r="2409" spans="1:4" x14ac:dyDescent="0.25">
      <c r="A2409">
        <v>5193</v>
      </c>
      <c r="B2409">
        <v>2</v>
      </c>
      <c r="C2409">
        <v>80</v>
      </c>
      <c r="D2409">
        <v>2022</v>
      </c>
    </row>
    <row r="2410" spans="1:4" x14ac:dyDescent="0.25">
      <c r="A2410">
        <v>11410</v>
      </c>
      <c r="B2410">
        <v>2</v>
      </c>
      <c r="C2410">
        <v>64</v>
      </c>
      <c r="D2410">
        <v>2022</v>
      </c>
    </row>
    <row r="2411" spans="1:4" x14ac:dyDescent="0.25">
      <c r="A2411">
        <v>6947</v>
      </c>
      <c r="B2411">
        <v>2</v>
      </c>
      <c r="C2411">
        <v>69</v>
      </c>
      <c r="D2411">
        <v>2022</v>
      </c>
    </row>
    <row r="2412" spans="1:4" x14ac:dyDescent="0.25">
      <c r="A2412">
        <v>10421</v>
      </c>
      <c r="B2412">
        <v>2</v>
      </c>
      <c r="C2412">
        <v>62</v>
      </c>
      <c r="D2412">
        <v>2022</v>
      </c>
    </row>
    <row r="2413" spans="1:4" x14ac:dyDescent="0.25">
      <c r="A2413">
        <v>22683</v>
      </c>
      <c r="B2413">
        <v>2</v>
      </c>
      <c r="C2413">
        <v>57</v>
      </c>
      <c r="D2413">
        <v>2022</v>
      </c>
    </row>
    <row r="2414" spans="1:4" x14ac:dyDescent="0.25">
      <c r="A2414">
        <v>7528</v>
      </c>
      <c r="B2414">
        <v>1</v>
      </c>
      <c r="C2414">
        <v>65</v>
      </c>
      <c r="D2414">
        <v>2022</v>
      </c>
    </row>
    <row r="2415" spans="1:4" x14ac:dyDescent="0.25">
      <c r="A2415">
        <v>14010</v>
      </c>
      <c r="B2415">
        <v>1</v>
      </c>
      <c r="C2415">
        <v>68</v>
      </c>
      <c r="D2415">
        <v>2022</v>
      </c>
    </row>
    <row r="2416" spans="1:4" x14ac:dyDescent="0.25">
      <c r="A2416">
        <v>3654</v>
      </c>
      <c r="B2416">
        <v>1</v>
      </c>
      <c r="C2416">
        <v>72</v>
      </c>
      <c r="D2416">
        <v>2022</v>
      </c>
    </row>
    <row r="2417" spans="1:4" x14ac:dyDescent="0.25">
      <c r="A2417">
        <v>17116</v>
      </c>
      <c r="B2417">
        <v>1</v>
      </c>
      <c r="C2417">
        <v>60</v>
      </c>
      <c r="D2417">
        <v>2022</v>
      </c>
    </row>
    <row r="2418" spans="1:4" x14ac:dyDescent="0.25">
      <c r="A2418">
        <v>20141</v>
      </c>
      <c r="B2418">
        <v>1</v>
      </c>
      <c r="C2418">
        <v>65</v>
      </c>
      <c r="D2418">
        <v>2022</v>
      </c>
    </row>
    <row r="2419" spans="1:4" x14ac:dyDescent="0.25">
      <c r="A2419">
        <v>20150</v>
      </c>
      <c r="B2419">
        <v>1</v>
      </c>
      <c r="C2419">
        <v>66</v>
      </c>
      <c r="D2419">
        <v>2022</v>
      </c>
    </row>
    <row r="2420" spans="1:4" x14ac:dyDescent="0.25">
      <c r="A2420">
        <v>1490</v>
      </c>
      <c r="B2420">
        <v>1</v>
      </c>
      <c r="C2420">
        <v>78</v>
      </c>
      <c r="D2420">
        <v>2022</v>
      </c>
    </row>
    <row r="2421" spans="1:4" x14ac:dyDescent="0.25">
      <c r="A2421">
        <v>18350</v>
      </c>
      <c r="B2421">
        <v>1</v>
      </c>
      <c r="C2421">
        <v>66</v>
      </c>
      <c r="D2421">
        <v>2022</v>
      </c>
    </row>
    <row r="2422" spans="1:4" x14ac:dyDescent="0.25">
      <c r="A2422">
        <v>10430</v>
      </c>
      <c r="B2422">
        <v>2</v>
      </c>
      <c r="C2422">
        <v>62</v>
      </c>
      <c r="D2422">
        <v>2022</v>
      </c>
    </row>
    <row r="2423" spans="1:4" x14ac:dyDescent="0.25">
      <c r="A2423">
        <v>20621</v>
      </c>
      <c r="B2423">
        <v>2</v>
      </c>
      <c r="C2423">
        <v>58</v>
      </c>
      <c r="D2423">
        <v>2022</v>
      </c>
    </row>
    <row r="2424" spans="1:4" x14ac:dyDescent="0.25">
      <c r="A2424">
        <v>6025</v>
      </c>
      <c r="B2424">
        <v>2</v>
      </c>
      <c r="C2424">
        <v>61</v>
      </c>
      <c r="D2424">
        <v>2022</v>
      </c>
    </row>
    <row r="2425" spans="1:4" x14ac:dyDescent="0.25">
      <c r="A2425">
        <v>10456</v>
      </c>
      <c r="B2425">
        <v>2</v>
      </c>
      <c r="C2425">
        <v>63</v>
      </c>
      <c r="D2425">
        <v>2022</v>
      </c>
    </row>
    <row r="2426" spans="1:4" x14ac:dyDescent="0.25">
      <c r="A2426">
        <v>6971</v>
      </c>
      <c r="B2426">
        <v>2</v>
      </c>
      <c r="C2426">
        <v>63</v>
      </c>
      <c r="D2426">
        <v>2022</v>
      </c>
    </row>
    <row r="2427" spans="1:4" x14ac:dyDescent="0.25">
      <c r="A2427">
        <v>20427</v>
      </c>
      <c r="B2427">
        <v>2</v>
      </c>
      <c r="C2427">
        <v>58</v>
      </c>
      <c r="D2427">
        <v>2022</v>
      </c>
    </row>
    <row r="2428" spans="1:4" x14ac:dyDescent="0.25">
      <c r="A2428">
        <v>1295</v>
      </c>
      <c r="B2428">
        <v>2</v>
      </c>
      <c r="C2428">
        <v>80</v>
      </c>
      <c r="D2428">
        <v>2022</v>
      </c>
    </row>
    <row r="2429" spans="1:4" x14ac:dyDescent="0.25">
      <c r="A2429">
        <v>8958</v>
      </c>
      <c r="B2429">
        <v>2</v>
      </c>
      <c r="C2429">
        <v>63</v>
      </c>
      <c r="D2429">
        <v>2022</v>
      </c>
    </row>
    <row r="2430" spans="1:4" x14ac:dyDescent="0.25">
      <c r="A2430">
        <v>14281</v>
      </c>
      <c r="B2430">
        <v>2</v>
      </c>
      <c r="C2430">
        <v>75</v>
      </c>
      <c r="D2430">
        <v>2022</v>
      </c>
    </row>
    <row r="2431" spans="1:4" x14ac:dyDescent="0.25">
      <c r="A2431">
        <v>12440</v>
      </c>
      <c r="B2431">
        <v>2</v>
      </c>
      <c r="C2431">
        <v>62</v>
      </c>
      <c r="D2431">
        <v>2022</v>
      </c>
    </row>
    <row r="2432" spans="1:4" x14ac:dyDescent="0.25">
      <c r="A2432">
        <v>9822</v>
      </c>
      <c r="B2432">
        <v>2</v>
      </c>
      <c r="C2432">
        <v>63</v>
      </c>
      <c r="D2432">
        <v>2022</v>
      </c>
    </row>
    <row r="2433" spans="1:4" x14ac:dyDescent="0.25">
      <c r="A2433">
        <v>11223</v>
      </c>
      <c r="B2433">
        <v>2</v>
      </c>
      <c r="C2433">
        <v>65</v>
      </c>
      <c r="D2433">
        <v>2022</v>
      </c>
    </row>
    <row r="2434" spans="1:4" x14ac:dyDescent="0.25">
      <c r="A2434">
        <v>2755</v>
      </c>
      <c r="B2434">
        <v>2</v>
      </c>
      <c r="C2434">
        <v>67</v>
      </c>
      <c r="D2434">
        <v>2022</v>
      </c>
    </row>
    <row r="2435" spans="1:4" x14ac:dyDescent="0.25">
      <c r="A2435">
        <v>24783</v>
      </c>
      <c r="B2435">
        <v>1</v>
      </c>
      <c r="C2435">
        <v>67</v>
      </c>
      <c r="D2435">
        <v>2022</v>
      </c>
    </row>
    <row r="2436" spans="1:4" x14ac:dyDescent="0.25">
      <c r="A2436">
        <v>11231</v>
      </c>
      <c r="B2436">
        <v>2</v>
      </c>
      <c r="C2436">
        <v>66</v>
      </c>
      <c r="D2436">
        <v>2022</v>
      </c>
    </row>
    <row r="2437" spans="1:4" x14ac:dyDescent="0.25">
      <c r="A2437">
        <v>25968</v>
      </c>
      <c r="B2437">
        <v>1</v>
      </c>
      <c r="C2437">
        <v>62</v>
      </c>
      <c r="D2437">
        <v>2022</v>
      </c>
    </row>
    <row r="2438" spans="1:4" x14ac:dyDescent="0.25">
      <c r="A2438">
        <v>17175</v>
      </c>
      <c r="B2438">
        <v>1</v>
      </c>
      <c r="C2438">
        <v>60</v>
      </c>
      <c r="D2438">
        <v>2022</v>
      </c>
    </row>
    <row r="2439" spans="1:4" x14ac:dyDescent="0.25">
      <c r="A2439">
        <v>1244</v>
      </c>
      <c r="B2439">
        <v>2</v>
      </c>
      <c r="C2439">
        <v>78</v>
      </c>
      <c r="D2439">
        <v>2022</v>
      </c>
    </row>
    <row r="2440" spans="1:4" x14ac:dyDescent="0.25">
      <c r="A2440">
        <v>4642</v>
      </c>
      <c r="B2440">
        <v>1</v>
      </c>
      <c r="C2440">
        <v>68</v>
      </c>
      <c r="D2440">
        <v>2022</v>
      </c>
    </row>
    <row r="2441" spans="1:4" x14ac:dyDescent="0.25">
      <c r="A2441">
        <v>14311</v>
      </c>
      <c r="B2441">
        <v>1</v>
      </c>
      <c r="C2441">
        <v>62</v>
      </c>
      <c r="D2441">
        <v>2022</v>
      </c>
    </row>
    <row r="2442" spans="1:4" x14ac:dyDescent="0.25">
      <c r="A2442">
        <v>19089</v>
      </c>
      <c r="B2442">
        <v>2</v>
      </c>
      <c r="C2442">
        <v>60</v>
      </c>
      <c r="D2442">
        <v>2022</v>
      </c>
    </row>
    <row r="2443" spans="1:4" x14ac:dyDescent="0.25">
      <c r="A2443">
        <v>5894</v>
      </c>
      <c r="B2443">
        <v>2</v>
      </c>
      <c r="C2443">
        <v>64</v>
      </c>
      <c r="D2443">
        <v>2022</v>
      </c>
    </row>
    <row r="2444" spans="1:4" x14ac:dyDescent="0.25">
      <c r="A2444">
        <v>29840</v>
      </c>
      <c r="B2444">
        <v>2</v>
      </c>
      <c r="C2444">
        <v>62</v>
      </c>
      <c r="D2444">
        <v>2022</v>
      </c>
    </row>
    <row r="2445" spans="1:4" x14ac:dyDescent="0.25">
      <c r="A2445">
        <v>8320</v>
      </c>
      <c r="B2445">
        <v>2</v>
      </c>
      <c r="C2445">
        <v>65</v>
      </c>
      <c r="D2445">
        <v>2022</v>
      </c>
    </row>
    <row r="2446" spans="1:4" x14ac:dyDescent="0.25">
      <c r="A2446">
        <v>17183</v>
      </c>
      <c r="B2446">
        <v>1</v>
      </c>
      <c r="C2446">
        <v>71</v>
      </c>
      <c r="D2446">
        <v>2022</v>
      </c>
    </row>
    <row r="2447" spans="1:4" x14ac:dyDescent="0.25">
      <c r="A2447">
        <v>20320</v>
      </c>
      <c r="B2447">
        <v>2</v>
      </c>
      <c r="C2447">
        <v>59</v>
      </c>
      <c r="D2447">
        <v>2022</v>
      </c>
    </row>
    <row r="2448" spans="1:4" x14ac:dyDescent="0.25">
      <c r="A2448">
        <v>7366</v>
      </c>
      <c r="B2448">
        <v>1</v>
      </c>
      <c r="C2448">
        <v>64</v>
      </c>
      <c r="D2448">
        <v>2022</v>
      </c>
    </row>
    <row r="2449" spans="1:4" x14ac:dyDescent="0.25">
      <c r="A2449">
        <v>7749</v>
      </c>
      <c r="B2449">
        <v>2</v>
      </c>
      <c r="C2449">
        <v>77</v>
      </c>
      <c r="D2449">
        <v>2022</v>
      </c>
    </row>
    <row r="2450" spans="1:4" x14ac:dyDescent="0.25">
      <c r="A2450">
        <v>1821</v>
      </c>
      <c r="B2450">
        <v>2</v>
      </c>
      <c r="C2450">
        <v>71</v>
      </c>
      <c r="D2450">
        <v>2022</v>
      </c>
    </row>
    <row r="2451" spans="1:4" x14ac:dyDescent="0.25">
      <c r="A2451">
        <v>13447</v>
      </c>
      <c r="B2451">
        <v>2</v>
      </c>
      <c r="C2451">
        <v>63</v>
      </c>
      <c r="D2451">
        <v>2022</v>
      </c>
    </row>
    <row r="2452" spans="1:4" x14ac:dyDescent="0.25">
      <c r="A2452">
        <v>18562</v>
      </c>
      <c r="B2452">
        <v>2</v>
      </c>
      <c r="C2452">
        <v>66</v>
      </c>
      <c r="D2452">
        <v>2022</v>
      </c>
    </row>
    <row r="2453" spans="1:4" x14ac:dyDescent="0.25">
      <c r="A2453">
        <v>12831</v>
      </c>
      <c r="B2453">
        <v>1</v>
      </c>
      <c r="C2453">
        <v>68</v>
      </c>
      <c r="D2453">
        <v>2022</v>
      </c>
    </row>
    <row r="2454" spans="1:4" x14ac:dyDescent="0.25">
      <c r="A2454">
        <v>32697</v>
      </c>
      <c r="B2454">
        <v>1</v>
      </c>
      <c r="C2454">
        <v>70</v>
      </c>
      <c r="D2454">
        <v>2022</v>
      </c>
    </row>
    <row r="2455" spans="1:4" x14ac:dyDescent="0.25">
      <c r="A2455">
        <v>36056</v>
      </c>
      <c r="B2455">
        <v>1</v>
      </c>
      <c r="C2455">
        <v>67</v>
      </c>
      <c r="D2455">
        <v>2022</v>
      </c>
    </row>
    <row r="2456" spans="1:4" x14ac:dyDescent="0.25">
      <c r="A2456">
        <v>17256</v>
      </c>
      <c r="B2456">
        <v>1</v>
      </c>
      <c r="C2456">
        <v>62</v>
      </c>
      <c r="D2456">
        <v>2022</v>
      </c>
    </row>
    <row r="2457" spans="1:4" x14ac:dyDescent="0.25">
      <c r="A2457">
        <v>3689</v>
      </c>
      <c r="B2457">
        <v>2</v>
      </c>
      <c r="C2457">
        <v>68</v>
      </c>
      <c r="D2457">
        <v>2022</v>
      </c>
    </row>
    <row r="2458" spans="1:4" x14ac:dyDescent="0.25">
      <c r="A2458">
        <v>31909</v>
      </c>
      <c r="B2458">
        <v>1</v>
      </c>
      <c r="C2458">
        <v>65</v>
      </c>
      <c r="D2458">
        <v>2022</v>
      </c>
    </row>
    <row r="2459" spans="1:4" x14ac:dyDescent="0.25">
      <c r="A2459">
        <v>20273</v>
      </c>
      <c r="B2459">
        <v>1</v>
      </c>
      <c r="C2459">
        <v>71</v>
      </c>
      <c r="D2459">
        <v>2022</v>
      </c>
    </row>
    <row r="2460" spans="1:4" x14ac:dyDescent="0.25">
      <c r="A2460">
        <v>15016</v>
      </c>
      <c r="B2460">
        <v>1</v>
      </c>
      <c r="C2460">
        <v>68</v>
      </c>
      <c r="D2460">
        <v>2022</v>
      </c>
    </row>
    <row r="2461" spans="1:4" x14ac:dyDescent="0.25">
      <c r="A2461">
        <v>4537</v>
      </c>
      <c r="B2461">
        <v>1</v>
      </c>
      <c r="C2461">
        <v>74</v>
      </c>
      <c r="D2461">
        <v>2022</v>
      </c>
    </row>
    <row r="2462" spans="1:4" x14ac:dyDescent="0.25">
      <c r="A2462">
        <v>13633</v>
      </c>
      <c r="B2462">
        <v>2</v>
      </c>
      <c r="C2462">
        <v>75</v>
      </c>
      <c r="D2462">
        <v>2022</v>
      </c>
    </row>
    <row r="2463" spans="1:4" x14ac:dyDescent="0.25">
      <c r="A2463">
        <v>2100</v>
      </c>
      <c r="B2463">
        <v>1</v>
      </c>
      <c r="C2463">
        <v>74</v>
      </c>
      <c r="D2463">
        <v>2022</v>
      </c>
    </row>
    <row r="2464" spans="1:4" x14ac:dyDescent="0.25">
      <c r="A2464">
        <v>11940</v>
      </c>
      <c r="B2464">
        <v>1</v>
      </c>
      <c r="C2464">
        <v>66</v>
      </c>
      <c r="D2464">
        <v>2022</v>
      </c>
    </row>
    <row r="2465" spans="1:4" x14ac:dyDescent="0.25">
      <c r="A2465">
        <v>11037</v>
      </c>
      <c r="B2465">
        <v>1</v>
      </c>
      <c r="C2465">
        <v>65</v>
      </c>
      <c r="D2465">
        <v>2022</v>
      </c>
    </row>
    <row r="2466" spans="1:4" x14ac:dyDescent="0.25">
      <c r="A2466">
        <v>2917</v>
      </c>
      <c r="B2466">
        <v>1</v>
      </c>
      <c r="C2466">
        <v>73</v>
      </c>
      <c r="D2466">
        <v>2022</v>
      </c>
    </row>
    <row r="2467" spans="1:4" x14ac:dyDescent="0.25">
      <c r="A2467">
        <v>20656</v>
      </c>
      <c r="B2467">
        <v>2</v>
      </c>
      <c r="C2467">
        <v>67</v>
      </c>
      <c r="D2467">
        <v>2022</v>
      </c>
    </row>
    <row r="2468" spans="1:4" x14ac:dyDescent="0.25">
      <c r="A2468">
        <v>6556</v>
      </c>
      <c r="B2468">
        <v>2</v>
      </c>
      <c r="C2468">
        <v>70</v>
      </c>
      <c r="D2468">
        <v>2022</v>
      </c>
    </row>
    <row r="2469" spans="1:4" x14ac:dyDescent="0.25">
      <c r="A2469">
        <v>28800</v>
      </c>
      <c r="B2469">
        <v>1</v>
      </c>
      <c r="C2469">
        <v>72</v>
      </c>
      <c r="D2469">
        <v>2022</v>
      </c>
    </row>
    <row r="2470" spans="1:4" x14ac:dyDescent="0.25">
      <c r="A2470">
        <v>132</v>
      </c>
      <c r="B2470">
        <v>2</v>
      </c>
      <c r="C2470">
        <v>88</v>
      </c>
      <c r="D2470">
        <v>2022</v>
      </c>
    </row>
    <row r="2471" spans="1:4" x14ac:dyDescent="0.25">
      <c r="A2471">
        <v>2763</v>
      </c>
      <c r="B2471">
        <v>2</v>
      </c>
      <c r="C2471">
        <v>66</v>
      </c>
      <c r="D2471">
        <v>2022</v>
      </c>
    </row>
    <row r="2472" spans="1:4" x14ac:dyDescent="0.25">
      <c r="A2472">
        <v>10596</v>
      </c>
      <c r="B2472">
        <v>1</v>
      </c>
      <c r="C2472">
        <v>71</v>
      </c>
      <c r="D2472">
        <v>2022</v>
      </c>
    </row>
    <row r="2473" spans="1:4" x14ac:dyDescent="0.25">
      <c r="A2473">
        <v>2011</v>
      </c>
      <c r="B2473">
        <v>1</v>
      </c>
      <c r="C2473">
        <v>90</v>
      </c>
      <c r="D2473">
        <v>2022</v>
      </c>
    </row>
    <row r="2474" spans="1:4" x14ac:dyDescent="0.25">
      <c r="A2474">
        <v>28584</v>
      </c>
      <c r="B2474">
        <v>2</v>
      </c>
      <c r="C2474">
        <v>73</v>
      </c>
      <c r="D2474">
        <v>2022</v>
      </c>
    </row>
    <row r="2475" spans="1:4" x14ac:dyDescent="0.25">
      <c r="A2475">
        <v>5819</v>
      </c>
      <c r="B2475">
        <v>2</v>
      </c>
      <c r="C2475">
        <v>71</v>
      </c>
      <c r="D2475">
        <v>2022</v>
      </c>
    </row>
    <row r="2476" spans="1:4" x14ac:dyDescent="0.25">
      <c r="A2476">
        <v>33030</v>
      </c>
      <c r="B2476">
        <v>1</v>
      </c>
      <c r="C2476">
        <v>76</v>
      </c>
      <c r="D2476">
        <v>2022</v>
      </c>
    </row>
    <row r="2477" spans="1:4" x14ac:dyDescent="0.25">
      <c r="A2477">
        <v>1520</v>
      </c>
      <c r="B2477">
        <v>1</v>
      </c>
      <c r="C2477">
        <v>77</v>
      </c>
      <c r="D2477">
        <v>2022</v>
      </c>
    </row>
    <row r="2478" spans="1:4" x14ac:dyDescent="0.25">
      <c r="A2478">
        <v>14028</v>
      </c>
      <c r="B2478">
        <v>1</v>
      </c>
      <c r="C2478">
        <v>67</v>
      </c>
      <c r="D2478">
        <v>2022</v>
      </c>
    </row>
    <row r="2479" spans="1:4" x14ac:dyDescent="0.25">
      <c r="A2479">
        <v>4677</v>
      </c>
      <c r="B2479">
        <v>1</v>
      </c>
      <c r="C2479">
        <v>72</v>
      </c>
      <c r="D2479">
        <v>2022</v>
      </c>
    </row>
    <row r="2480" spans="1:4" x14ac:dyDescent="0.25">
      <c r="A2480">
        <v>4880</v>
      </c>
      <c r="B2480">
        <v>1</v>
      </c>
      <c r="C2480">
        <v>71</v>
      </c>
      <c r="D2480">
        <v>2022</v>
      </c>
    </row>
    <row r="2481" spans="1:4" x14ac:dyDescent="0.25">
      <c r="A2481">
        <v>4111</v>
      </c>
      <c r="B2481">
        <v>1</v>
      </c>
      <c r="C2481">
        <v>70</v>
      </c>
      <c r="D2481">
        <v>2022</v>
      </c>
    </row>
    <row r="2482" spans="1:4" x14ac:dyDescent="0.25">
      <c r="A2482">
        <v>7374</v>
      </c>
      <c r="B2482">
        <v>1</v>
      </c>
      <c r="C2482">
        <v>70</v>
      </c>
      <c r="D2482">
        <v>2022</v>
      </c>
    </row>
    <row r="2483" spans="1:4" x14ac:dyDescent="0.25">
      <c r="A2483">
        <v>9768</v>
      </c>
      <c r="B2483">
        <v>1</v>
      </c>
      <c r="C2483">
        <v>68</v>
      </c>
      <c r="D2483">
        <v>2022</v>
      </c>
    </row>
    <row r="2484" spans="1:4" x14ac:dyDescent="0.25">
      <c r="A2484">
        <v>17426</v>
      </c>
      <c r="B2484">
        <v>1</v>
      </c>
      <c r="C2484">
        <v>65</v>
      </c>
      <c r="D2484">
        <v>2022</v>
      </c>
    </row>
    <row r="2485" spans="1:4" x14ac:dyDescent="0.25">
      <c r="A2485">
        <v>116</v>
      </c>
      <c r="B2485">
        <v>1</v>
      </c>
      <c r="C2485">
        <v>87</v>
      </c>
      <c r="D2485">
        <v>2022</v>
      </c>
    </row>
    <row r="2486" spans="1:4" x14ac:dyDescent="0.25">
      <c r="A2486">
        <v>1651</v>
      </c>
      <c r="B2486">
        <v>1</v>
      </c>
      <c r="C2486">
        <v>76</v>
      </c>
      <c r="D2486">
        <v>2022</v>
      </c>
    </row>
    <row r="2487" spans="1:4" x14ac:dyDescent="0.25">
      <c r="A2487">
        <v>11800</v>
      </c>
      <c r="B2487">
        <v>1</v>
      </c>
      <c r="C2487">
        <v>63</v>
      </c>
      <c r="D2487">
        <v>2022</v>
      </c>
    </row>
    <row r="2488" spans="1:4" x14ac:dyDescent="0.25">
      <c r="A2488">
        <v>20176</v>
      </c>
      <c r="B2488">
        <v>1</v>
      </c>
      <c r="C2488">
        <v>65</v>
      </c>
      <c r="D2488">
        <v>2022</v>
      </c>
    </row>
    <row r="2489" spans="1:4" x14ac:dyDescent="0.25">
      <c r="A2489">
        <v>19119</v>
      </c>
      <c r="B2489">
        <v>1</v>
      </c>
      <c r="C2489">
        <v>66</v>
      </c>
      <c r="D2489">
        <v>2022</v>
      </c>
    </row>
    <row r="2490" spans="1:4" x14ac:dyDescent="0.25">
      <c r="A2490">
        <v>15156</v>
      </c>
      <c r="B2490">
        <v>1</v>
      </c>
      <c r="C2490">
        <v>69</v>
      </c>
      <c r="D2490">
        <v>2022</v>
      </c>
    </row>
    <row r="2491" spans="1:4" x14ac:dyDescent="0.25">
      <c r="A2491">
        <v>1724</v>
      </c>
      <c r="B2491">
        <v>1</v>
      </c>
      <c r="C2491">
        <v>71</v>
      </c>
      <c r="D2491">
        <v>2022</v>
      </c>
    </row>
    <row r="2492" spans="1:4" x14ac:dyDescent="0.25">
      <c r="A2492">
        <v>3697</v>
      </c>
      <c r="B2492">
        <v>1</v>
      </c>
      <c r="C2492">
        <v>68</v>
      </c>
      <c r="D2492">
        <v>2022</v>
      </c>
    </row>
    <row r="2493" spans="1:4" x14ac:dyDescent="0.25">
      <c r="A2493">
        <v>17477</v>
      </c>
      <c r="B2493">
        <v>1</v>
      </c>
      <c r="C2493">
        <v>61</v>
      </c>
      <c r="D2493">
        <v>2022</v>
      </c>
    </row>
    <row r="2494" spans="1:4" x14ac:dyDescent="0.25">
      <c r="A2494">
        <v>4685</v>
      </c>
      <c r="B2494">
        <v>1</v>
      </c>
      <c r="C2494">
        <v>70</v>
      </c>
      <c r="D2494">
        <v>2022</v>
      </c>
    </row>
    <row r="2495" spans="1:4" x14ac:dyDescent="0.25">
      <c r="A2495">
        <v>17485</v>
      </c>
      <c r="B2495">
        <v>1</v>
      </c>
      <c r="C2495">
        <v>72</v>
      </c>
      <c r="D2495">
        <v>2022</v>
      </c>
    </row>
    <row r="2496" spans="1:4" x14ac:dyDescent="0.25">
      <c r="A2496">
        <v>3794</v>
      </c>
      <c r="B2496">
        <v>1</v>
      </c>
      <c r="C2496">
        <v>68</v>
      </c>
      <c r="D2496">
        <v>2022</v>
      </c>
    </row>
    <row r="2497" spans="1:4" x14ac:dyDescent="0.25">
      <c r="A2497">
        <v>30236</v>
      </c>
      <c r="B2497">
        <v>1</v>
      </c>
      <c r="C2497">
        <v>68</v>
      </c>
      <c r="D2497">
        <v>2022</v>
      </c>
    </row>
    <row r="2498" spans="1:4" x14ac:dyDescent="0.25">
      <c r="A2498">
        <v>6580</v>
      </c>
      <c r="B2498">
        <v>1</v>
      </c>
      <c r="C2498">
        <v>65</v>
      </c>
      <c r="D2498">
        <v>2022</v>
      </c>
    </row>
    <row r="2499" spans="1:4" x14ac:dyDescent="0.25">
      <c r="A2499">
        <v>140</v>
      </c>
      <c r="B2499">
        <v>1</v>
      </c>
      <c r="C2499">
        <v>87</v>
      </c>
      <c r="D2499">
        <v>2022</v>
      </c>
    </row>
    <row r="2500" spans="1:4" x14ac:dyDescent="0.25">
      <c r="A2500">
        <v>17507</v>
      </c>
      <c r="B2500">
        <v>1</v>
      </c>
      <c r="C2500">
        <v>60</v>
      </c>
      <c r="D2500">
        <v>2022</v>
      </c>
    </row>
    <row r="2501" spans="1:4" x14ac:dyDescent="0.25">
      <c r="A2501">
        <v>17515</v>
      </c>
      <c r="B2501">
        <v>1</v>
      </c>
      <c r="C2501">
        <v>64</v>
      </c>
      <c r="D2501">
        <v>2022</v>
      </c>
    </row>
    <row r="2502" spans="1:4" x14ac:dyDescent="0.25">
      <c r="A2502">
        <v>1945</v>
      </c>
      <c r="B2502">
        <v>1</v>
      </c>
      <c r="C2502">
        <v>74</v>
      </c>
      <c r="D2502">
        <v>2022</v>
      </c>
    </row>
    <row r="2503" spans="1:4" x14ac:dyDescent="0.25">
      <c r="A2503">
        <v>28827</v>
      </c>
      <c r="B2503">
        <v>1</v>
      </c>
      <c r="C2503">
        <v>63</v>
      </c>
      <c r="D2503">
        <v>2022</v>
      </c>
    </row>
    <row r="2504" spans="1:4" x14ac:dyDescent="0.25">
      <c r="A2504">
        <v>26719</v>
      </c>
      <c r="B2504">
        <v>1</v>
      </c>
      <c r="C2504">
        <v>66</v>
      </c>
      <c r="D2504">
        <v>2022</v>
      </c>
    </row>
    <row r="2505" spans="1:4" x14ac:dyDescent="0.25">
      <c r="A2505">
        <v>2372</v>
      </c>
      <c r="B2505">
        <v>1</v>
      </c>
      <c r="C2505">
        <v>69</v>
      </c>
      <c r="D2505">
        <v>2022</v>
      </c>
    </row>
    <row r="2506" spans="1:4" x14ac:dyDescent="0.25">
      <c r="A2506">
        <v>7390</v>
      </c>
      <c r="B2506">
        <v>1</v>
      </c>
      <c r="C2506">
        <v>80</v>
      </c>
      <c r="D2506">
        <v>2022</v>
      </c>
    </row>
    <row r="2507" spans="1:4" x14ac:dyDescent="0.25">
      <c r="A2507">
        <v>3344</v>
      </c>
      <c r="B2507">
        <v>1</v>
      </c>
      <c r="C2507">
        <v>74</v>
      </c>
      <c r="D2507">
        <v>2022</v>
      </c>
    </row>
    <row r="2508" spans="1:4" x14ac:dyDescent="0.25">
      <c r="A2508">
        <v>8338</v>
      </c>
      <c r="B2508">
        <v>1</v>
      </c>
      <c r="C2508">
        <v>72</v>
      </c>
      <c r="D2508">
        <v>2022</v>
      </c>
    </row>
    <row r="2509" spans="1:4" x14ac:dyDescent="0.25">
      <c r="A2509">
        <v>15040</v>
      </c>
      <c r="B2509">
        <v>2</v>
      </c>
      <c r="C2509">
        <v>66</v>
      </c>
      <c r="D2509">
        <v>2022</v>
      </c>
    </row>
    <row r="2510" spans="1:4" x14ac:dyDescent="0.25">
      <c r="A2510">
        <v>11509</v>
      </c>
      <c r="B2510">
        <v>2</v>
      </c>
      <c r="C2510">
        <v>61</v>
      </c>
      <c r="D2510">
        <v>2022</v>
      </c>
    </row>
    <row r="2511" spans="1:4" x14ac:dyDescent="0.25">
      <c r="A2511">
        <v>540</v>
      </c>
      <c r="B2511">
        <v>2</v>
      </c>
      <c r="C2511">
        <v>83</v>
      </c>
      <c r="D2511">
        <v>2022</v>
      </c>
    </row>
    <row r="2512" spans="1:4" x14ac:dyDescent="0.25">
      <c r="A2512">
        <v>28207</v>
      </c>
      <c r="B2512">
        <v>2</v>
      </c>
      <c r="C2512">
        <v>57</v>
      </c>
      <c r="D2512">
        <v>2022</v>
      </c>
    </row>
    <row r="2513" spans="1:4" x14ac:dyDescent="0.25">
      <c r="A2513">
        <v>17531</v>
      </c>
      <c r="B2513">
        <v>1</v>
      </c>
      <c r="C2513">
        <v>72</v>
      </c>
      <c r="D2513">
        <v>2022</v>
      </c>
    </row>
    <row r="2514" spans="1:4" x14ac:dyDescent="0.25">
      <c r="A2514">
        <v>26069</v>
      </c>
      <c r="B2514">
        <v>1</v>
      </c>
      <c r="C2514">
        <v>67</v>
      </c>
      <c r="D2514">
        <v>2022</v>
      </c>
    </row>
    <row r="2515" spans="1:4" x14ac:dyDescent="0.25">
      <c r="A2515">
        <v>3042</v>
      </c>
      <c r="B2515">
        <v>2</v>
      </c>
      <c r="C2515">
        <v>82</v>
      </c>
      <c r="D2515">
        <v>2022</v>
      </c>
    </row>
    <row r="2516" spans="1:4" x14ac:dyDescent="0.25">
      <c r="A2516">
        <v>2119</v>
      </c>
      <c r="B2516">
        <v>1</v>
      </c>
      <c r="C2516">
        <v>70</v>
      </c>
      <c r="D2516">
        <v>2022</v>
      </c>
    </row>
    <row r="2517" spans="1:4" x14ac:dyDescent="0.25">
      <c r="A2517">
        <v>5053</v>
      </c>
      <c r="B2517">
        <v>1</v>
      </c>
      <c r="C2517">
        <v>66</v>
      </c>
      <c r="D2517">
        <v>2022</v>
      </c>
    </row>
    <row r="2518" spans="1:4" x14ac:dyDescent="0.25">
      <c r="A2518">
        <v>3115</v>
      </c>
      <c r="B2518">
        <v>1</v>
      </c>
      <c r="C2518">
        <v>72</v>
      </c>
      <c r="D2518">
        <v>2022</v>
      </c>
    </row>
    <row r="2519" spans="1:4" x14ac:dyDescent="0.25">
      <c r="A2519">
        <v>31380</v>
      </c>
      <c r="B2519">
        <v>1</v>
      </c>
      <c r="C2519">
        <v>71</v>
      </c>
      <c r="D2519">
        <v>2022</v>
      </c>
    </row>
    <row r="2520" spans="1:4" x14ac:dyDescent="0.25">
      <c r="A2520">
        <v>17540</v>
      </c>
      <c r="B2520">
        <v>1</v>
      </c>
      <c r="C2520">
        <v>61</v>
      </c>
      <c r="D2520">
        <v>2022</v>
      </c>
    </row>
    <row r="2521" spans="1:4" x14ac:dyDescent="0.25">
      <c r="A2521">
        <v>13188</v>
      </c>
      <c r="B2521">
        <v>2</v>
      </c>
      <c r="C2521">
        <v>72</v>
      </c>
      <c r="D2521">
        <v>2022</v>
      </c>
    </row>
    <row r="2522" spans="1:4" x14ac:dyDescent="0.25">
      <c r="A2522">
        <v>10774</v>
      </c>
      <c r="B2522">
        <v>1</v>
      </c>
      <c r="C2522">
        <v>70</v>
      </c>
      <c r="D2522">
        <v>2022</v>
      </c>
    </row>
    <row r="2523" spans="1:4" x14ac:dyDescent="0.25">
      <c r="A2523">
        <v>1180</v>
      </c>
      <c r="B2523">
        <v>2</v>
      </c>
      <c r="C2523">
        <v>72</v>
      </c>
      <c r="D2523">
        <v>2022</v>
      </c>
    </row>
    <row r="2524" spans="1:4" x14ac:dyDescent="0.25">
      <c r="A2524">
        <v>6599</v>
      </c>
      <c r="B2524">
        <v>1</v>
      </c>
      <c r="C2524">
        <v>67</v>
      </c>
      <c r="D2524">
        <v>2022</v>
      </c>
    </row>
    <row r="2525" spans="1:4" x14ac:dyDescent="0.25">
      <c r="A2525">
        <v>9776</v>
      </c>
      <c r="B2525">
        <v>2</v>
      </c>
      <c r="C2525">
        <v>65</v>
      </c>
      <c r="D2525">
        <v>2022</v>
      </c>
    </row>
    <row r="2526" spans="1:4" x14ac:dyDescent="0.25">
      <c r="A2526">
        <v>957</v>
      </c>
      <c r="B2526">
        <v>2</v>
      </c>
      <c r="C2526">
        <v>86</v>
      </c>
      <c r="D2526">
        <v>2022</v>
      </c>
    </row>
    <row r="2527" spans="1:4" x14ac:dyDescent="0.25">
      <c r="A2527">
        <v>1953</v>
      </c>
      <c r="B2527">
        <v>1</v>
      </c>
      <c r="C2527">
        <v>77</v>
      </c>
      <c r="D2527">
        <v>2022</v>
      </c>
    </row>
    <row r="2528" spans="1:4" x14ac:dyDescent="0.25">
      <c r="A2528">
        <v>2020</v>
      </c>
      <c r="B2528">
        <v>1</v>
      </c>
      <c r="C2528">
        <v>75</v>
      </c>
      <c r="D2528">
        <v>2022</v>
      </c>
    </row>
    <row r="2529" spans="1:4" x14ac:dyDescent="0.25">
      <c r="A2529">
        <v>14060</v>
      </c>
      <c r="B2529">
        <v>1</v>
      </c>
      <c r="C2529">
        <v>67</v>
      </c>
      <c r="D2529">
        <v>2022</v>
      </c>
    </row>
    <row r="2530" spans="1:4" x14ac:dyDescent="0.25">
      <c r="A2530">
        <v>78</v>
      </c>
      <c r="B2530">
        <v>1</v>
      </c>
      <c r="C2530">
        <v>91</v>
      </c>
      <c r="D2530">
        <v>2022</v>
      </c>
    </row>
    <row r="2531" spans="1:4" x14ac:dyDescent="0.25">
      <c r="A2531">
        <v>7404</v>
      </c>
      <c r="B2531">
        <v>1</v>
      </c>
      <c r="C2531">
        <v>67</v>
      </c>
      <c r="D2531">
        <v>2022</v>
      </c>
    </row>
    <row r="2532" spans="1:4" x14ac:dyDescent="0.25">
      <c r="A2532">
        <v>22128</v>
      </c>
      <c r="B2532">
        <v>1</v>
      </c>
      <c r="C2532">
        <v>60</v>
      </c>
      <c r="D2532">
        <v>2022</v>
      </c>
    </row>
    <row r="2533" spans="1:4" x14ac:dyDescent="0.25">
      <c r="A2533">
        <v>10782</v>
      </c>
      <c r="B2533">
        <v>1</v>
      </c>
      <c r="C2533">
        <v>69</v>
      </c>
      <c r="D2533">
        <v>2022</v>
      </c>
    </row>
    <row r="2534" spans="1:4" x14ac:dyDescent="0.25">
      <c r="A2534">
        <v>14478</v>
      </c>
      <c r="B2534">
        <v>1</v>
      </c>
      <c r="C2534">
        <v>63</v>
      </c>
      <c r="D2534">
        <v>2022</v>
      </c>
    </row>
    <row r="2535" spans="1:4" x14ac:dyDescent="0.25">
      <c r="A2535">
        <v>2534</v>
      </c>
      <c r="B2535">
        <v>1</v>
      </c>
      <c r="C2535">
        <v>71</v>
      </c>
      <c r="D2535">
        <v>2022</v>
      </c>
    </row>
    <row r="2536" spans="1:4" x14ac:dyDescent="0.25">
      <c r="A2536">
        <v>558</v>
      </c>
      <c r="B2536">
        <v>1</v>
      </c>
      <c r="C2536">
        <v>82</v>
      </c>
      <c r="D2536">
        <v>2022</v>
      </c>
    </row>
    <row r="2537" spans="1:4" x14ac:dyDescent="0.25">
      <c r="A2537">
        <v>2615</v>
      </c>
      <c r="B2537">
        <v>1</v>
      </c>
      <c r="C2537">
        <v>71</v>
      </c>
      <c r="D2537">
        <v>2022</v>
      </c>
    </row>
    <row r="2538" spans="1:4" x14ac:dyDescent="0.25">
      <c r="A2538">
        <v>14672</v>
      </c>
      <c r="B2538">
        <v>1</v>
      </c>
      <c r="C2538">
        <v>70</v>
      </c>
      <c r="D2538">
        <v>2022</v>
      </c>
    </row>
    <row r="2539" spans="1:4" x14ac:dyDescent="0.25">
      <c r="A2539">
        <v>12416</v>
      </c>
      <c r="B2539">
        <v>1</v>
      </c>
      <c r="C2539">
        <v>66</v>
      </c>
      <c r="D2539">
        <v>2022</v>
      </c>
    </row>
    <row r="2540" spans="1:4" x14ac:dyDescent="0.25">
      <c r="A2540">
        <v>3123</v>
      </c>
      <c r="B2540">
        <v>2</v>
      </c>
      <c r="C2540">
        <v>67</v>
      </c>
      <c r="D2540">
        <v>2022</v>
      </c>
    </row>
    <row r="2541" spans="1:4" x14ac:dyDescent="0.25">
      <c r="A2541">
        <v>7048</v>
      </c>
      <c r="B2541">
        <v>2</v>
      </c>
      <c r="C2541">
        <v>62</v>
      </c>
      <c r="D2541">
        <v>2022</v>
      </c>
    </row>
    <row r="2542" spans="1:4" x14ac:dyDescent="0.25">
      <c r="A2542">
        <v>3743</v>
      </c>
      <c r="B2542">
        <v>1</v>
      </c>
      <c r="C2542">
        <v>76</v>
      </c>
      <c r="D2542">
        <v>2022</v>
      </c>
    </row>
    <row r="2543" spans="1:4" x14ac:dyDescent="0.25">
      <c r="A2543">
        <v>507</v>
      </c>
      <c r="B2543">
        <v>2</v>
      </c>
      <c r="C2543">
        <v>78</v>
      </c>
      <c r="D2543">
        <v>2022</v>
      </c>
    </row>
    <row r="2544" spans="1:4" x14ac:dyDescent="0.25">
      <c r="A2544">
        <v>13099</v>
      </c>
      <c r="B2544">
        <v>2</v>
      </c>
      <c r="C2544">
        <v>60</v>
      </c>
      <c r="D2544">
        <v>2022</v>
      </c>
    </row>
    <row r="2545" spans="1:4" x14ac:dyDescent="0.25">
      <c r="A2545">
        <v>302</v>
      </c>
      <c r="B2545">
        <v>1</v>
      </c>
      <c r="C2545">
        <v>88</v>
      </c>
      <c r="D2545">
        <v>2022</v>
      </c>
    </row>
    <row r="2546" spans="1:4" x14ac:dyDescent="0.25">
      <c r="A2546">
        <v>4570</v>
      </c>
      <c r="B2546">
        <v>1</v>
      </c>
      <c r="C2546">
        <v>74</v>
      </c>
      <c r="D2546">
        <v>2022</v>
      </c>
    </row>
    <row r="2547" spans="1:4" x14ac:dyDescent="0.25">
      <c r="A2547">
        <v>4928</v>
      </c>
      <c r="B2547">
        <v>1</v>
      </c>
      <c r="C2547">
        <v>66</v>
      </c>
      <c r="D2547">
        <v>2022</v>
      </c>
    </row>
    <row r="2548" spans="1:4" x14ac:dyDescent="0.25">
      <c r="A2548">
        <v>248</v>
      </c>
      <c r="B2548">
        <v>2</v>
      </c>
      <c r="C2548">
        <v>82</v>
      </c>
      <c r="D2548">
        <v>2022</v>
      </c>
    </row>
    <row r="2549" spans="1:4" x14ac:dyDescent="0.25">
      <c r="A2549">
        <v>15121</v>
      </c>
      <c r="B2549">
        <v>1</v>
      </c>
      <c r="C2549">
        <v>66</v>
      </c>
      <c r="D2549">
        <v>2022</v>
      </c>
    </row>
    <row r="2550" spans="1:4" x14ac:dyDescent="0.25">
      <c r="A2550">
        <v>14486</v>
      </c>
      <c r="B2550">
        <v>2</v>
      </c>
      <c r="C2550">
        <v>62</v>
      </c>
      <c r="D2550">
        <v>2022</v>
      </c>
    </row>
    <row r="2551" spans="1:4" x14ac:dyDescent="0.25">
      <c r="A2551">
        <v>15067</v>
      </c>
      <c r="B2551">
        <v>2</v>
      </c>
      <c r="C2551">
        <v>67</v>
      </c>
      <c r="D2551">
        <v>2022</v>
      </c>
    </row>
    <row r="2552" spans="1:4" x14ac:dyDescent="0.25">
      <c r="A2552">
        <v>22713</v>
      </c>
      <c r="B2552">
        <v>2</v>
      </c>
      <c r="C2552">
        <v>63</v>
      </c>
      <c r="D2552">
        <v>2022</v>
      </c>
    </row>
    <row r="2553" spans="1:4" x14ac:dyDescent="0.25">
      <c r="A2553">
        <v>17663</v>
      </c>
      <c r="B2553">
        <v>2</v>
      </c>
      <c r="C2553">
        <v>63</v>
      </c>
      <c r="D2553">
        <v>2022</v>
      </c>
    </row>
    <row r="2554" spans="1:4" x14ac:dyDescent="0.25">
      <c r="A2554">
        <v>10529</v>
      </c>
      <c r="B2554">
        <v>2</v>
      </c>
      <c r="C2554">
        <v>61</v>
      </c>
      <c r="D2554">
        <v>2022</v>
      </c>
    </row>
    <row r="2555" spans="1:4" x14ac:dyDescent="0.25">
      <c r="A2555">
        <v>2380</v>
      </c>
      <c r="B2555">
        <v>1</v>
      </c>
      <c r="C2555">
        <v>71</v>
      </c>
      <c r="D2555">
        <v>2022</v>
      </c>
    </row>
    <row r="2556" spans="1:4" x14ac:dyDescent="0.25">
      <c r="A2556">
        <v>3980</v>
      </c>
      <c r="B2556">
        <v>2</v>
      </c>
      <c r="C2556">
        <v>64</v>
      </c>
      <c r="D2556">
        <v>2022</v>
      </c>
    </row>
    <row r="2557" spans="1:4" x14ac:dyDescent="0.25">
      <c r="A2557">
        <v>14389</v>
      </c>
      <c r="B2557">
        <v>1</v>
      </c>
      <c r="C2557">
        <v>64</v>
      </c>
      <c r="D2557">
        <v>2022</v>
      </c>
    </row>
    <row r="2558" spans="1:4" x14ac:dyDescent="0.25">
      <c r="A2558">
        <v>5061</v>
      </c>
      <c r="B2558">
        <v>1</v>
      </c>
      <c r="C2558">
        <v>73</v>
      </c>
      <c r="D2558">
        <v>2022</v>
      </c>
    </row>
    <row r="2559" spans="1:4" x14ac:dyDescent="0.25">
      <c r="A2559">
        <v>4588</v>
      </c>
      <c r="B2559">
        <v>1</v>
      </c>
      <c r="C2559">
        <v>73</v>
      </c>
      <c r="D2559">
        <v>2022</v>
      </c>
    </row>
    <row r="2560" spans="1:4" x14ac:dyDescent="0.25">
      <c r="A2560">
        <v>11290</v>
      </c>
      <c r="B2560">
        <v>1</v>
      </c>
      <c r="C2560">
        <v>71</v>
      </c>
      <c r="D2560">
        <v>2022</v>
      </c>
    </row>
    <row r="2561" spans="1:4" x14ac:dyDescent="0.25">
      <c r="A2561">
        <v>31437</v>
      </c>
      <c r="B2561">
        <v>1</v>
      </c>
      <c r="C2561">
        <v>68</v>
      </c>
      <c r="D2561">
        <v>2022</v>
      </c>
    </row>
    <row r="2562" spans="1:4" x14ac:dyDescent="0.25">
      <c r="A2562">
        <v>7412</v>
      </c>
      <c r="B2562">
        <v>1</v>
      </c>
      <c r="C2562">
        <v>67</v>
      </c>
      <c r="D2562">
        <v>2022</v>
      </c>
    </row>
    <row r="2563" spans="1:4" x14ac:dyDescent="0.25">
      <c r="A2563">
        <v>26611</v>
      </c>
      <c r="B2563">
        <v>2</v>
      </c>
      <c r="C2563">
        <v>84</v>
      </c>
      <c r="D2563">
        <v>2022</v>
      </c>
    </row>
    <row r="2564" spans="1:4" x14ac:dyDescent="0.25">
      <c r="A2564">
        <v>6734</v>
      </c>
      <c r="B2564">
        <v>1</v>
      </c>
      <c r="C2564">
        <v>71</v>
      </c>
      <c r="D2564">
        <v>2022</v>
      </c>
    </row>
    <row r="2565" spans="1:4" x14ac:dyDescent="0.25">
      <c r="A2565">
        <v>17736</v>
      </c>
      <c r="B2565">
        <v>1</v>
      </c>
      <c r="C2565">
        <v>63</v>
      </c>
      <c r="D2565">
        <v>2022</v>
      </c>
    </row>
    <row r="2566" spans="1:4" x14ac:dyDescent="0.25">
      <c r="A2566">
        <v>2160</v>
      </c>
      <c r="B2566">
        <v>1</v>
      </c>
      <c r="C2566">
        <v>78</v>
      </c>
      <c r="D2566">
        <v>2022</v>
      </c>
    </row>
    <row r="2567" spans="1:4" x14ac:dyDescent="0.25">
      <c r="A2567">
        <v>15075</v>
      </c>
      <c r="B2567">
        <v>1</v>
      </c>
      <c r="C2567">
        <v>80</v>
      </c>
      <c r="D2567">
        <v>2022</v>
      </c>
    </row>
    <row r="2568" spans="1:4" x14ac:dyDescent="0.25">
      <c r="A2568">
        <v>28932</v>
      </c>
      <c r="B2568">
        <v>2</v>
      </c>
      <c r="C2568">
        <v>59</v>
      </c>
      <c r="D2568">
        <v>2022</v>
      </c>
    </row>
    <row r="2569" spans="1:4" x14ac:dyDescent="0.25">
      <c r="A2569">
        <v>10804</v>
      </c>
      <c r="B2569">
        <v>1</v>
      </c>
      <c r="C2569">
        <v>66</v>
      </c>
      <c r="D2569">
        <v>2022</v>
      </c>
    </row>
    <row r="2570" spans="1:4" x14ac:dyDescent="0.25">
      <c r="A2570">
        <v>9040</v>
      </c>
      <c r="B2570">
        <v>1</v>
      </c>
      <c r="C2570">
        <v>70</v>
      </c>
      <c r="D2570">
        <v>2022</v>
      </c>
    </row>
    <row r="2571" spans="1:4" x14ac:dyDescent="0.25">
      <c r="A2571">
        <v>20974</v>
      </c>
      <c r="B2571">
        <v>2</v>
      </c>
      <c r="C2571">
        <v>76</v>
      </c>
      <c r="D2571">
        <v>2022</v>
      </c>
    </row>
    <row r="2572" spans="1:4" x14ac:dyDescent="0.25">
      <c r="A2572">
        <v>32514</v>
      </c>
      <c r="B2572">
        <v>2</v>
      </c>
      <c r="C2572">
        <v>62</v>
      </c>
      <c r="D2572">
        <v>2022</v>
      </c>
    </row>
    <row r="2573" spans="1:4" x14ac:dyDescent="0.25">
      <c r="A2573">
        <v>1074</v>
      </c>
      <c r="B2573">
        <v>2</v>
      </c>
      <c r="C2573">
        <v>74</v>
      </c>
      <c r="D2573">
        <v>2022</v>
      </c>
    </row>
    <row r="2574" spans="1:4" x14ac:dyDescent="0.25">
      <c r="A2574">
        <v>876</v>
      </c>
      <c r="B2574">
        <v>2</v>
      </c>
      <c r="C2574">
        <v>77</v>
      </c>
      <c r="D2574">
        <v>2022</v>
      </c>
    </row>
    <row r="2575" spans="1:4" x14ac:dyDescent="0.25">
      <c r="A2575">
        <v>29530</v>
      </c>
      <c r="B2575">
        <v>2</v>
      </c>
      <c r="C2575">
        <v>57</v>
      </c>
      <c r="D2575">
        <v>2022</v>
      </c>
    </row>
    <row r="2576" spans="1:4" x14ac:dyDescent="0.25">
      <c r="A2576">
        <v>965</v>
      </c>
      <c r="B2576">
        <v>1</v>
      </c>
      <c r="C2576">
        <v>83</v>
      </c>
      <c r="D2576">
        <v>2022</v>
      </c>
    </row>
    <row r="2577" spans="1:4" x14ac:dyDescent="0.25">
      <c r="A2577">
        <v>3034</v>
      </c>
      <c r="B2577">
        <v>1</v>
      </c>
      <c r="C2577">
        <v>72</v>
      </c>
      <c r="D2577">
        <v>2022</v>
      </c>
    </row>
    <row r="2578" spans="1:4" x14ac:dyDescent="0.25">
      <c r="A2578">
        <v>7056</v>
      </c>
      <c r="B2578">
        <v>2</v>
      </c>
      <c r="C2578">
        <v>70</v>
      </c>
      <c r="D2578">
        <v>2022</v>
      </c>
    </row>
    <row r="2579" spans="1:4" x14ac:dyDescent="0.25">
      <c r="A2579">
        <v>22721</v>
      </c>
      <c r="B2579">
        <v>2</v>
      </c>
      <c r="C2579">
        <v>70</v>
      </c>
      <c r="D2579">
        <v>2022</v>
      </c>
    </row>
    <row r="2580" spans="1:4" x14ac:dyDescent="0.25">
      <c r="A2580">
        <v>12947</v>
      </c>
      <c r="B2580">
        <v>2</v>
      </c>
      <c r="C2580">
        <v>63</v>
      </c>
      <c r="D2580">
        <v>2022</v>
      </c>
    </row>
    <row r="2581" spans="1:4" x14ac:dyDescent="0.25">
      <c r="A2581">
        <v>22152</v>
      </c>
      <c r="B2581">
        <v>1</v>
      </c>
      <c r="C2581">
        <v>71</v>
      </c>
      <c r="D2581">
        <v>2022</v>
      </c>
    </row>
    <row r="2582" spans="1:4" x14ac:dyDescent="0.25">
      <c r="A2582">
        <v>19135</v>
      </c>
      <c r="B2582">
        <v>2</v>
      </c>
      <c r="C2582">
        <v>68</v>
      </c>
      <c r="D2582">
        <v>2022</v>
      </c>
    </row>
    <row r="2583" spans="1:4" x14ac:dyDescent="0.25">
      <c r="A2583">
        <v>7064</v>
      </c>
      <c r="B2583">
        <v>2</v>
      </c>
      <c r="C2583">
        <v>72</v>
      </c>
      <c r="D2583">
        <v>2022</v>
      </c>
    </row>
    <row r="2584" spans="1:4" x14ac:dyDescent="0.25">
      <c r="A2584">
        <v>1341</v>
      </c>
      <c r="B2584">
        <v>2</v>
      </c>
      <c r="C2584">
        <v>75</v>
      </c>
      <c r="D2584">
        <v>2022</v>
      </c>
    </row>
    <row r="2585" spans="1:4" x14ac:dyDescent="0.25">
      <c r="A2585">
        <v>1740</v>
      </c>
      <c r="B2585">
        <v>1</v>
      </c>
      <c r="C2585">
        <v>70</v>
      </c>
      <c r="D2585">
        <v>2022</v>
      </c>
    </row>
    <row r="2586" spans="1:4" x14ac:dyDescent="0.25">
      <c r="A2586">
        <v>396</v>
      </c>
      <c r="B2586">
        <v>1</v>
      </c>
      <c r="C2586">
        <v>87</v>
      </c>
      <c r="D2586">
        <v>2022</v>
      </c>
    </row>
    <row r="2587" spans="1:4" x14ac:dyDescent="0.25">
      <c r="A2587">
        <v>3352</v>
      </c>
      <c r="B2587">
        <v>1</v>
      </c>
      <c r="C2587">
        <v>70</v>
      </c>
      <c r="D2587">
        <v>2022</v>
      </c>
    </row>
    <row r="2588" spans="1:4" x14ac:dyDescent="0.25">
      <c r="A2588">
        <v>25240</v>
      </c>
      <c r="B2588">
        <v>1</v>
      </c>
      <c r="C2588">
        <v>80</v>
      </c>
      <c r="D2588">
        <v>2022</v>
      </c>
    </row>
    <row r="2589" spans="1:4" x14ac:dyDescent="0.25">
      <c r="A2589">
        <v>5720</v>
      </c>
      <c r="B2589">
        <v>1</v>
      </c>
      <c r="C2589">
        <v>64</v>
      </c>
      <c r="D2589">
        <v>2022</v>
      </c>
    </row>
    <row r="2590" spans="1:4" x14ac:dyDescent="0.25">
      <c r="A2590">
        <v>1481</v>
      </c>
      <c r="B2590">
        <v>1</v>
      </c>
      <c r="C2590">
        <v>76</v>
      </c>
      <c r="D2590">
        <v>2022</v>
      </c>
    </row>
    <row r="2591" spans="1:4" x14ac:dyDescent="0.25">
      <c r="A2591">
        <v>17787</v>
      </c>
      <c r="B2591">
        <v>1</v>
      </c>
      <c r="C2591">
        <v>66</v>
      </c>
      <c r="D2591">
        <v>2022</v>
      </c>
    </row>
    <row r="2592" spans="1:4" x14ac:dyDescent="0.25">
      <c r="A2592">
        <v>11835</v>
      </c>
      <c r="B2592">
        <v>1</v>
      </c>
      <c r="C2592">
        <v>65</v>
      </c>
      <c r="D2592">
        <v>2022</v>
      </c>
    </row>
    <row r="2593" spans="1:4" x14ac:dyDescent="0.25">
      <c r="A2593">
        <v>7439</v>
      </c>
      <c r="B2593">
        <v>1</v>
      </c>
      <c r="C2593">
        <v>72</v>
      </c>
      <c r="D2593">
        <v>2022</v>
      </c>
    </row>
    <row r="2594" spans="1:4" x14ac:dyDescent="0.25">
      <c r="A2594">
        <v>2593</v>
      </c>
      <c r="B2594">
        <v>1</v>
      </c>
      <c r="C2594">
        <v>79</v>
      </c>
      <c r="D2594">
        <v>2022</v>
      </c>
    </row>
    <row r="2595" spans="1:4" x14ac:dyDescent="0.25">
      <c r="A2595">
        <v>19747</v>
      </c>
      <c r="B2595">
        <v>2</v>
      </c>
      <c r="C2595">
        <v>60</v>
      </c>
      <c r="D2595">
        <v>2022</v>
      </c>
    </row>
    <row r="2596" spans="1:4" x14ac:dyDescent="0.25">
      <c r="A2596">
        <v>28851</v>
      </c>
      <c r="B2596">
        <v>1</v>
      </c>
      <c r="C2596">
        <v>73</v>
      </c>
      <c r="D2596">
        <v>2022</v>
      </c>
    </row>
    <row r="2597" spans="1:4" x14ac:dyDescent="0.25">
      <c r="A2597">
        <v>5908</v>
      </c>
      <c r="B2597">
        <v>1</v>
      </c>
      <c r="C2597">
        <v>72</v>
      </c>
      <c r="D2597">
        <v>2022</v>
      </c>
    </row>
    <row r="2598" spans="1:4" x14ac:dyDescent="0.25">
      <c r="A2598">
        <v>30317</v>
      </c>
      <c r="B2598">
        <v>1</v>
      </c>
      <c r="C2598">
        <v>64</v>
      </c>
      <c r="D2598">
        <v>2022</v>
      </c>
    </row>
    <row r="2599" spans="1:4" x14ac:dyDescent="0.25">
      <c r="A2599">
        <v>4340</v>
      </c>
      <c r="B2599">
        <v>1</v>
      </c>
      <c r="C2599">
        <v>72</v>
      </c>
      <c r="D2599">
        <v>2022</v>
      </c>
    </row>
    <row r="2600" spans="1:4" x14ac:dyDescent="0.25">
      <c r="A2600">
        <v>4936</v>
      </c>
      <c r="B2600">
        <v>1</v>
      </c>
      <c r="C2600">
        <v>69</v>
      </c>
      <c r="D2600">
        <v>2022</v>
      </c>
    </row>
    <row r="2601" spans="1:4" x14ac:dyDescent="0.25">
      <c r="A2601">
        <v>12360</v>
      </c>
      <c r="B2601">
        <v>1</v>
      </c>
      <c r="C2601">
        <v>63</v>
      </c>
      <c r="D2601">
        <v>2022</v>
      </c>
    </row>
    <row r="2602" spans="1:4" x14ac:dyDescent="0.25">
      <c r="A2602">
        <v>12459</v>
      </c>
      <c r="B2602">
        <v>2</v>
      </c>
      <c r="C2602">
        <v>69</v>
      </c>
      <c r="D2602">
        <v>2022</v>
      </c>
    </row>
    <row r="2603" spans="1:4" x14ac:dyDescent="0.25">
      <c r="A2603">
        <v>14087</v>
      </c>
      <c r="B2603">
        <v>1</v>
      </c>
      <c r="C2603">
        <v>65</v>
      </c>
      <c r="D2603">
        <v>2022</v>
      </c>
    </row>
    <row r="2604" spans="1:4" x14ac:dyDescent="0.25">
      <c r="A2604">
        <v>8354</v>
      </c>
      <c r="B2604">
        <v>1</v>
      </c>
      <c r="C2604">
        <v>80</v>
      </c>
      <c r="D2604">
        <v>2022</v>
      </c>
    </row>
    <row r="2605" spans="1:4" x14ac:dyDescent="0.25">
      <c r="A2605">
        <v>2712</v>
      </c>
      <c r="B2605">
        <v>2</v>
      </c>
      <c r="C2605">
        <v>65</v>
      </c>
      <c r="D2605">
        <v>2022</v>
      </c>
    </row>
    <row r="2606" spans="1:4" x14ac:dyDescent="0.25">
      <c r="A2606">
        <v>884</v>
      </c>
      <c r="B2606">
        <v>1</v>
      </c>
      <c r="C2606">
        <v>82</v>
      </c>
      <c r="D2606">
        <v>2022</v>
      </c>
    </row>
    <row r="2607" spans="1:4" x14ac:dyDescent="0.25">
      <c r="A2607">
        <v>12610</v>
      </c>
      <c r="B2607">
        <v>1</v>
      </c>
      <c r="C2607">
        <v>64</v>
      </c>
      <c r="D2607">
        <v>2022</v>
      </c>
    </row>
    <row r="2608" spans="1:4" x14ac:dyDescent="0.25">
      <c r="A2608">
        <v>6742</v>
      </c>
      <c r="B2608">
        <v>2</v>
      </c>
      <c r="C2608">
        <v>66</v>
      </c>
      <c r="D2608">
        <v>2022</v>
      </c>
    </row>
    <row r="2609" spans="1:4" x14ac:dyDescent="0.25">
      <c r="A2609">
        <v>7080</v>
      </c>
      <c r="B2609">
        <v>2</v>
      </c>
      <c r="C2609">
        <v>63</v>
      </c>
      <c r="D2609">
        <v>2022</v>
      </c>
    </row>
    <row r="2610" spans="1:4" x14ac:dyDescent="0.25">
      <c r="A2610">
        <v>5606</v>
      </c>
      <c r="B2610">
        <v>2</v>
      </c>
      <c r="C2610">
        <v>72</v>
      </c>
      <c r="D2610">
        <v>2022</v>
      </c>
    </row>
    <row r="2611" spans="1:4" x14ac:dyDescent="0.25">
      <c r="A2611">
        <v>14427</v>
      </c>
      <c r="B2611">
        <v>2</v>
      </c>
      <c r="C2611">
        <v>71</v>
      </c>
      <c r="D2611">
        <v>2022</v>
      </c>
    </row>
    <row r="2612" spans="1:4" x14ac:dyDescent="0.25">
      <c r="A2612">
        <v>25275</v>
      </c>
      <c r="B2612">
        <v>2</v>
      </c>
      <c r="C2612">
        <v>70</v>
      </c>
      <c r="D2612">
        <v>2022</v>
      </c>
    </row>
    <row r="2613" spans="1:4" x14ac:dyDescent="0.25">
      <c r="A2613">
        <v>2780</v>
      </c>
      <c r="B2613">
        <v>2</v>
      </c>
      <c r="C2613">
        <v>69</v>
      </c>
      <c r="D2613">
        <v>2022</v>
      </c>
    </row>
    <row r="2614" spans="1:4" x14ac:dyDescent="0.25">
      <c r="A2614">
        <v>3760</v>
      </c>
      <c r="B2614">
        <v>1</v>
      </c>
      <c r="C2614">
        <v>70</v>
      </c>
      <c r="D2614">
        <v>2022</v>
      </c>
    </row>
    <row r="2615" spans="1:4" x14ac:dyDescent="0.25">
      <c r="A2615">
        <v>7544</v>
      </c>
      <c r="B2615">
        <v>1</v>
      </c>
      <c r="C2615">
        <v>68</v>
      </c>
      <c r="D2615">
        <v>2022</v>
      </c>
    </row>
    <row r="2616" spans="1:4" x14ac:dyDescent="0.25">
      <c r="A2616">
        <v>19585</v>
      </c>
      <c r="B2616">
        <v>1</v>
      </c>
      <c r="C2616">
        <v>62</v>
      </c>
      <c r="D2616">
        <v>2022</v>
      </c>
    </row>
    <row r="2617" spans="1:4" x14ac:dyDescent="0.25">
      <c r="A2617">
        <v>17884</v>
      </c>
      <c r="B2617">
        <v>1</v>
      </c>
      <c r="C2617">
        <v>64</v>
      </c>
      <c r="D2617">
        <v>2022</v>
      </c>
    </row>
    <row r="2618" spans="1:4" x14ac:dyDescent="0.25">
      <c r="A2618">
        <v>4944</v>
      </c>
      <c r="B2618">
        <v>1</v>
      </c>
      <c r="C2618">
        <v>71</v>
      </c>
      <c r="D2618">
        <v>2022</v>
      </c>
    </row>
    <row r="2619" spans="1:4" x14ac:dyDescent="0.25">
      <c r="A2619">
        <v>2461</v>
      </c>
      <c r="B2619">
        <v>2</v>
      </c>
      <c r="C2619">
        <v>79</v>
      </c>
      <c r="D2619">
        <v>2022</v>
      </c>
    </row>
    <row r="2620" spans="1:4" x14ac:dyDescent="0.25">
      <c r="A2620">
        <v>30325</v>
      </c>
      <c r="B2620">
        <v>1</v>
      </c>
      <c r="C2620">
        <v>68</v>
      </c>
      <c r="D2620">
        <v>2022</v>
      </c>
    </row>
    <row r="2621" spans="1:4" x14ac:dyDescent="0.25">
      <c r="A2621">
        <v>17906</v>
      </c>
      <c r="B2621">
        <v>1</v>
      </c>
      <c r="C2621">
        <v>64</v>
      </c>
      <c r="D2621">
        <v>2022</v>
      </c>
    </row>
    <row r="2622" spans="1:4" x14ac:dyDescent="0.25">
      <c r="A2622">
        <v>680</v>
      </c>
      <c r="B2622">
        <v>1</v>
      </c>
      <c r="C2622">
        <v>86</v>
      </c>
      <c r="D2622">
        <v>2022</v>
      </c>
    </row>
    <row r="2623" spans="1:4" x14ac:dyDescent="0.25">
      <c r="A2623">
        <v>23302</v>
      </c>
      <c r="B2623">
        <v>1</v>
      </c>
      <c r="C2623">
        <v>78</v>
      </c>
      <c r="D2623">
        <v>2022</v>
      </c>
    </row>
    <row r="2624" spans="1:4" x14ac:dyDescent="0.25">
      <c r="A2624">
        <v>6793</v>
      </c>
      <c r="B2624">
        <v>1</v>
      </c>
      <c r="C2624">
        <v>73</v>
      </c>
      <c r="D2624">
        <v>2022</v>
      </c>
    </row>
    <row r="2625" spans="1:4" x14ac:dyDescent="0.25">
      <c r="A2625">
        <v>6149</v>
      </c>
      <c r="B2625">
        <v>1</v>
      </c>
      <c r="C2625">
        <v>63</v>
      </c>
      <c r="D2625">
        <v>2022</v>
      </c>
    </row>
    <row r="2626" spans="1:4" x14ac:dyDescent="0.25">
      <c r="A2626">
        <v>10812</v>
      </c>
      <c r="B2626">
        <v>1</v>
      </c>
      <c r="C2626">
        <v>71</v>
      </c>
      <c r="D2626">
        <v>2022</v>
      </c>
    </row>
    <row r="2627" spans="1:4" x14ac:dyDescent="0.25">
      <c r="A2627">
        <v>892</v>
      </c>
      <c r="B2627">
        <v>1</v>
      </c>
      <c r="C2627">
        <v>78</v>
      </c>
      <c r="D2627">
        <v>2022</v>
      </c>
    </row>
    <row r="2628" spans="1:4" x14ac:dyDescent="0.25">
      <c r="A2628">
        <v>8257</v>
      </c>
      <c r="B2628">
        <v>1</v>
      </c>
      <c r="C2628">
        <v>68</v>
      </c>
      <c r="D2628">
        <v>2022</v>
      </c>
    </row>
    <row r="2629" spans="1:4" x14ac:dyDescent="0.25">
      <c r="A2629">
        <v>6157</v>
      </c>
      <c r="B2629">
        <v>1</v>
      </c>
      <c r="C2629">
        <v>71</v>
      </c>
      <c r="D2629">
        <v>2022</v>
      </c>
    </row>
    <row r="2630" spans="1:4" x14ac:dyDescent="0.25">
      <c r="A2630">
        <v>19356</v>
      </c>
      <c r="B2630">
        <v>2</v>
      </c>
      <c r="C2630">
        <v>70</v>
      </c>
      <c r="D2630">
        <v>2022</v>
      </c>
    </row>
    <row r="2631" spans="1:4" x14ac:dyDescent="0.25">
      <c r="A2631">
        <v>4251</v>
      </c>
      <c r="B2631">
        <v>2</v>
      </c>
      <c r="C2631">
        <v>64</v>
      </c>
      <c r="D2631">
        <v>2022</v>
      </c>
    </row>
    <row r="2632" spans="1:4" x14ac:dyDescent="0.25">
      <c r="A2632">
        <v>1368</v>
      </c>
      <c r="B2632">
        <v>2</v>
      </c>
      <c r="C2632">
        <v>73</v>
      </c>
      <c r="D2632">
        <v>2022</v>
      </c>
    </row>
    <row r="2633" spans="1:4" x14ac:dyDescent="0.25">
      <c r="A2633">
        <v>167</v>
      </c>
      <c r="B2633">
        <v>2</v>
      </c>
      <c r="C2633">
        <v>98</v>
      </c>
      <c r="D2633">
        <v>2022</v>
      </c>
    </row>
    <row r="2634" spans="1:4" x14ac:dyDescent="0.25">
      <c r="A2634">
        <v>17957</v>
      </c>
      <c r="B2634">
        <v>1</v>
      </c>
      <c r="C2634">
        <v>63</v>
      </c>
      <c r="D2634">
        <v>2022</v>
      </c>
    </row>
    <row r="2635" spans="1:4" x14ac:dyDescent="0.25">
      <c r="A2635">
        <v>28428</v>
      </c>
      <c r="B2635">
        <v>2</v>
      </c>
      <c r="C2635">
        <v>65</v>
      </c>
      <c r="D2635">
        <v>2022</v>
      </c>
    </row>
    <row r="2636" spans="1:4" x14ac:dyDescent="0.25">
      <c r="A2636">
        <v>7900</v>
      </c>
      <c r="B2636">
        <v>2</v>
      </c>
      <c r="C2636">
        <v>85</v>
      </c>
      <c r="D2636">
        <v>2022</v>
      </c>
    </row>
    <row r="2637" spans="1:4" x14ac:dyDescent="0.25">
      <c r="A2637">
        <v>13803</v>
      </c>
      <c r="B2637">
        <v>2</v>
      </c>
      <c r="C2637">
        <v>63</v>
      </c>
      <c r="D2637">
        <v>2022</v>
      </c>
    </row>
    <row r="2638" spans="1:4" x14ac:dyDescent="0.25">
      <c r="A2638">
        <v>22438</v>
      </c>
      <c r="B2638">
        <v>1</v>
      </c>
      <c r="C2638">
        <v>74</v>
      </c>
      <c r="D2638">
        <v>2022</v>
      </c>
    </row>
    <row r="2639" spans="1:4" x14ac:dyDescent="0.25">
      <c r="A2639">
        <v>3077</v>
      </c>
      <c r="B2639">
        <v>2</v>
      </c>
      <c r="C2639">
        <v>76</v>
      </c>
      <c r="D2639">
        <v>2022</v>
      </c>
    </row>
    <row r="2640" spans="1:4" x14ac:dyDescent="0.25">
      <c r="A2640">
        <v>1023</v>
      </c>
      <c r="B2640">
        <v>2</v>
      </c>
      <c r="C2640">
        <v>76</v>
      </c>
      <c r="D2640">
        <v>2022</v>
      </c>
    </row>
    <row r="2641" spans="1:4" x14ac:dyDescent="0.25">
      <c r="A2641">
        <v>3</v>
      </c>
      <c r="B2641">
        <v>2</v>
      </c>
      <c r="C2641">
        <v>91</v>
      </c>
      <c r="D2641">
        <v>2022</v>
      </c>
    </row>
    <row r="2642" spans="1:4" x14ac:dyDescent="0.25">
      <c r="A2642">
        <v>15237</v>
      </c>
      <c r="B2642">
        <v>1</v>
      </c>
      <c r="C2642">
        <v>76</v>
      </c>
      <c r="D2642">
        <v>2023</v>
      </c>
    </row>
    <row r="2643" spans="1:4" x14ac:dyDescent="0.25">
      <c r="A2643">
        <v>10820</v>
      </c>
      <c r="B2643">
        <v>1</v>
      </c>
      <c r="C2643">
        <v>66</v>
      </c>
      <c r="D2643">
        <v>2023</v>
      </c>
    </row>
    <row r="2644" spans="1:4" x14ac:dyDescent="0.25">
      <c r="A2644">
        <v>25321</v>
      </c>
      <c r="B2644">
        <v>1</v>
      </c>
      <c r="C2644">
        <v>77</v>
      </c>
      <c r="D2644">
        <v>2023</v>
      </c>
    </row>
    <row r="2645" spans="1:4" x14ac:dyDescent="0.25">
      <c r="A2645">
        <v>14753</v>
      </c>
      <c r="B2645">
        <v>1</v>
      </c>
      <c r="C2645">
        <v>77</v>
      </c>
      <c r="D2645">
        <v>2023</v>
      </c>
    </row>
    <row r="2646" spans="1:4" x14ac:dyDescent="0.25">
      <c r="A2646">
        <v>4723</v>
      </c>
      <c r="B2646">
        <v>1</v>
      </c>
      <c r="C2646">
        <v>68</v>
      </c>
      <c r="D2646">
        <v>2023</v>
      </c>
    </row>
    <row r="2647" spans="1:4" x14ac:dyDescent="0.25">
      <c r="A2647">
        <v>1449</v>
      </c>
      <c r="B2647">
        <v>1</v>
      </c>
      <c r="C2647">
        <v>76</v>
      </c>
      <c r="D2647">
        <v>2023</v>
      </c>
    </row>
    <row r="2648" spans="1:4" x14ac:dyDescent="0.25">
      <c r="A2648">
        <v>15245</v>
      </c>
      <c r="B2648">
        <v>1</v>
      </c>
      <c r="C2648">
        <v>63</v>
      </c>
      <c r="D2648">
        <v>2023</v>
      </c>
    </row>
    <row r="2649" spans="1:4" x14ac:dyDescent="0.25">
      <c r="A2649">
        <v>9105</v>
      </c>
      <c r="B2649">
        <v>1</v>
      </c>
      <c r="C2649">
        <v>67</v>
      </c>
      <c r="D2649">
        <v>2023</v>
      </c>
    </row>
    <row r="2650" spans="1:4" x14ac:dyDescent="0.25">
      <c r="A2650">
        <v>2054</v>
      </c>
      <c r="B2650">
        <v>1</v>
      </c>
      <c r="C2650">
        <v>73</v>
      </c>
      <c r="D2650">
        <v>2023</v>
      </c>
    </row>
    <row r="2651" spans="1:4" x14ac:dyDescent="0.25">
      <c r="A2651">
        <v>8265</v>
      </c>
      <c r="B2651">
        <v>1</v>
      </c>
      <c r="C2651">
        <v>68</v>
      </c>
      <c r="D2651">
        <v>2023</v>
      </c>
    </row>
    <row r="2652" spans="1:4" x14ac:dyDescent="0.25">
      <c r="A2652">
        <v>14761</v>
      </c>
      <c r="B2652">
        <v>1</v>
      </c>
      <c r="C2652">
        <v>69</v>
      </c>
      <c r="D2652">
        <v>2023</v>
      </c>
    </row>
    <row r="2653" spans="1:4" x14ac:dyDescent="0.25">
      <c r="A2653">
        <v>3409</v>
      </c>
      <c r="B2653">
        <v>1</v>
      </c>
      <c r="C2653">
        <v>71</v>
      </c>
      <c r="D2653">
        <v>2023</v>
      </c>
    </row>
    <row r="2654" spans="1:4" x14ac:dyDescent="0.25">
      <c r="A2654">
        <v>4014</v>
      </c>
      <c r="B2654">
        <v>1</v>
      </c>
      <c r="C2654">
        <v>68</v>
      </c>
      <c r="D2654">
        <v>2023</v>
      </c>
    </row>
    <row r="2655" spans="1:4" x14ac:dyDescent="0.25">
      <c r="A2655">
        <v>8729</v>
      </c>
      <c r="B2655">
        <v>1</v>
      </c>
      <c r="C2655">
        <v>70</v>
      </c>
      <c r="D2655">
        <v>2023</v>
      </c>
    </row>
    <row r="2656" spans="1:4" x14ac:dyDescent="0.25">
      <c r="A2656">
        <v>15261</v>
      </c>
      <c r="B2656">
        <v>1</v>
      </c>
      <c r="C2656">
        <v>61</v>
      </c>
      <c r="D2656">
        <v>2023</v>
      </c>
    </row>
    <row r="2657" spans="1:4" x14ac:dyDescent="0.25">
      <c r="A2657">
        <v>30929</v>
      </c>
      <c r="B2657">
        <v>1</v>
      </c>
      <c r="C2657">
        <v>72</v>
      </c>
      <c r="D2657">
        <v>2023</v>
      </c>
    </row>
    <row r="2658" spans="1:4" x14ac:dyDescent="0.25">
      <c r="A2658">
        <v>15270</v>
      </c>
      <c r="B2658">
        <v>1</v>
      </c>
      <c r="C2658">
        <v>62</v>
      </c>
      <c r="D2658">
        <v>2023</v>
      </c>
    </row>
    <row r="2659" spans="1:4" x14ac:dyDescent="0.25">
      <c r="A2659">
        <v>10146</v>
      </c>
      <c r="B2659">
        <v>2</v>
      </c>
      <c r="C2659">
        <v>64</v>
      </c>
      <c r="D2659">
        <v>2023</v>
      </c>
    </row>
    <row r="2660" spans="1:4" x14ac:dyDescent="0.25">
      <c r="A2660">
        <v>4367</v>
      </c>
      <c r="B2660">
        <v>1</v>
      </c>
      <c r="C2660">
        <v>78</v>
      </c>
      <c r="D2660">
        <v>2023</v>
      </c>
    </row>
    <row r="2661" spans="1:4" x14ac:dyDescent="0.25">
      <c r="A2661">
        <v>18058</v>
      </c>
      <c r="B2661">
        <v>1</v>
      </c>
      <c r="C2661">
        <v>60</v>
      </c>
      <c r="D2661">
        <v>2023</v>
      </c>
    </row>
    <row r="2662" spans="1:4" x14ac:dyDescent="0.25">
      <c r="A2662">
        <v>20800</v>
      </c>
      <c r="B2662">
        <v>2</v>
      </c>
      <c r="C2662">
        <v>72</v>
      </c>
      <c r="D2662">
        <v>2023</v>
      </c>
    </row>
    <row r="2663" spans="1:4" x14ac:dyDescent="0.25">
      <c r="A2663">
        <v>4138</v>
      </c>
      <c r="B2663">
        <v>1</v>
      </c>
      <c r="C2663">
        <v>67</v>
      </c>
      <c r="D2663">
        <v>2023</v>
      </c>
    </row>
    <row r="2664" spans="1:4" x14ac:dyDescent="0.25">
      <c r="A2664">
        <v>15296</v>
      </c>
      <c r="B2664">
        <v>1</v>
      </c>
      <c r="C2664">
        <v>68</v>
      </c>
      <c r="D2664">
        <v>2023</v>
      </c>
    </row>
    <row r="2665" spans="1:4" x14ac:dyDescent="0.25">
      <c r="A2665">
        <v>9059</v>
      </c>
      <c r="B2665">
        <v>1</v>
      </c>
      <c r="C2665">
        <v>69</v>
      </c>
      <c r="D2665">
        <v>2023</v>
      </c>
    </row>
    <row r="2666" spans="1:4" x14ac:dyDescent="0.25">
      <c r="A2666">
        <v>28649</v>
      </c>
      <c r="B2666">
        <v>1</v>
      </c>
      <c r="C2666">
        <v>83</v>
      </c>
      <c r="D2666">
        <v>2023</v>
      </c>
    </row>
    <row r="2667" spans="1:4" x14ac:dyDescent="0.25">
      <c r="A2667">
        <v>7862</v>
      </c>
      <c r="B2667">
        <v>1</v>
      </c>
      <c r="C2667">
        <v>70</v>
      </c>
      <c r="D2667">
        <v>2023</v>
      </c>
    </row>
    <row r="2668" spans="1:4" x14ac:dyDescent="0.25">
      <c r="A2668">
        <v>14796</v>
      </c>
      <c r="B2668">
        <v>1</v>
      </c>
      <c r="C2668">
        <v>67</v>
      </c>
      <c r="D2668">
        <v>2023</v>
      </c>
    </row>
    <row r="2669" spans="1:4" x14ac:dyDescent="0.25">
      <c r="A2669">
        <v>15342</v>
      </c>
      <c r="B2669">
        <v>1</v>
      </c>
      <c r="C2669">
        <v>63</v>
      </c>
      <c r="D2669">
        <v>2023</v>
      </c>
    </row>
    <row r="2670" spans="1:4" x14ac:dyDescent="0.25">
      <c r="A2670">
        <v>779</v>
      </c>
      <c r="B2670">
        <v>2</v>
      </c>
      <c r="C2670">
        <v>82</v>
      </c>
      <c r="D2670">
        <v>2023</v>
      </c>
    </row>
    <row r="2671" spans="1:4" x14ac:dyDescent="0.25">
      <c r="A2671">
        <v>15369</v>
      </c>
      <c r="B2671">
        <v>1</v>
      </c>
      <c r="C2671">
        <v>66</v>
      </c>
      <c r="D2671">
        <v>2023</v>
      </c>
    </row>
    <row r="2672" spans="1:4" x14ac:dyDescent="0.25">
      <c r="A2672">
        <v>5916</v>
      </c>
      <c r="B2672">
        <v>1</v>
      </c>
      <c r="C2672">
        <v>74</v>
      </c>
      <c r="D2672">
        <v>2023</v>
      </c>
    </row>
    <row r="2673" spans="1:4" x14ac:dyDescent="0.25">
      <c r="A2673">
        <v>1961</v>
      </c>
      <c r="B2673">
        <v>1</v>
      </c>
      <c r="C2673">
        <v>73</v>
      </c>
      <c r="D2673">
        <v>2023</v>
      </c>
    </row>
    <row r="2674" spans="1:4" x14ac:dyDescent="0.25">
      <c r="A2674">
        <v>6360</v>
      </c>
      <c r="B2674">
        <v>1</v>
      </c>
      <c r="C2674">
        <v>67</v>
      </c>
      <c r="D2674">
        <v>2023</v>
      </c>
    </row>
    <row r="2675" spans="1:4" x14ac:dyDescent="0.25">
      <c r="A2675">
        <v>6378</v>
      </c>
      <c r="B2675">
        <v>1</v>
      </c>
      <c r="C2675">
        <v>71</v>
      </c>
      <c r="D2675">
        <v>2023</v>
      </c>
    </row>
    <row r="2676" spans="1:4" x14ac:dyDescent="0.25">
      <c r="A2676">
        <v>35289</v>
      </c>
      <c r="B2676">
        <v>2</v>
      </c>
      <c r="C2676">
        <v>75</v>
      </c>
      <c r="D2676">
        <v>2023</v>
      </c>
    </row>
    <row r="2677" spans="1:4" x14ac:dyDescent="0.25">
      <c r="A2677">
        <v>13820</v>
      </c>
      <c r="B2677">
        <v>1</v>
      </c>
      <c r="C2677">
        <v>65</v>
      </c>
      <c r="D2677">
        <v>2023</v>
      </c>
    </row>
    <row r="2678" spans="1:4" x14ac:dyDescent="0.25">
      <c r="A2678">
        <v>7137</v>
      </c>
      <c r="B2678">
        <v>1</v>
      </c>
      <c r="C2678">
        <v>71</v>
      </c>
      <c r="D2678">
        <v>2023</v>
      </c>
    </row>
    <row r="2679" spans="1:4" x14ac:dyDescent="0.25">
      <c r="A2679">
        <v>8745</v>
      </c>
      <c r="B2679">
        <v>1</v>
      </c>
      <c r="C2679">
        <v>77</v>
      </c>
      <c r="D2679">
        <v>2023</v>
      </c>
    </row>
    <row r="2680" spans="1:4" x14ac:dyDescent="0.25">
      <c r="A2680">
        <v>28657</v>
      </c>
      <c r="B2680">
        <v>1</v>
      </c>
      <c r="C2680">
        <v>73</v>
      </c>
      <c r="D2680">
        <v>2023</v>
      </c>
    </row>
    <row r="2681" spans="1:4" x14ac:dyDescent="0.25">
      <c r="A2681">
        <v>20060</v>
      </c>
      <c r="B2681">
        <v>1</v>
      </c>
      <c r="C2681">
        <v>65</v>
      </c>
      <c r="D2681">
        <v>2023</v>
      </c>
    </row>
    <row r="2682" spans="1:4" x14ac:dyDescent="0.25">
      <c r="A2682">
        <v>1988</v>
      </c>
      <c r="B2682">
        <v>1</v>
      </c>
      <c r="C2682">
        <v>77</v>
      </c>
      <c r="D2682">
        <v>2023</v>
      </c>
    </row>
    <row r="2683" spans="1:4" x14ac:dyDescent="0.25">
      <c r="A2683">
        <v>2070</v>
      </c>
      <c r="B2683">
        <v>1</v>
      </c>
      <c r="C2683">
        <v>75</v>
      </c>
      <c r="D2683">
        <v>2023</v>
      </c>
    </row>
    <row r="2684" spans="1:4" x14ac:dyDescent="0.25">
      <c r="A2684">
        <v>14109</v>
      </c>
      <c r="B2684">
        <v>1</v>
      </c>
      <c r="C2684">
        <v>62</v>
      </c>
      <c r="D2684">
        <v>2023</v>
      </c>
    </row>
    <row r="2685" spans="1:4" x14ac:dyDescent="0.25">
      <c r="A2685">
        <v>11533</v>
      </c>
      <c r="B2685">
        <v>1</v>
      </c>
      <c r="C2685">
        <v>65</v>
      </c>
      <c r="D2685">
        <v>2023</v>
      </c>
    </row>
    <row r="2686" spans="1:4" x14ac:dyDescent="0.25">
      <c r="A2686">
        <v>12696</v>
      </c>
      <c r="B2686">
        <v>2</v>
      </c>
      <c r="C2686">
        <v>65</v>
      </c>
      <c r="D2686">
        <v>2023</v>
      </c>
    </row>
    <row r="2687" spans="1:4" x14ac:dyDescent="0.25">
      <c r="A2687">
        <v>15172</v>
      </c>
      <c r="B2687">
        <v>2</v>
      </c>
      <c r="C2687">
        <v>61</v>
      </c>
      <c r="D2687">
        <v>2023</v>
      </c>
    </row>
    <row r="2688" spans="1:4" x14ac:dyDescent="0.25">
      <c r="A2688">
        <v>13838</v>
      </c>
      <c r="B2688">
        <v>2</v>
      </c>
      <c r="C2688">
        <v>65</v>
      </c>
      <c r="D2688">
        <v>2023</v>
      </c>
    </row>
    <row r="2689" spans="1:4" x14ac:dyDescent="0.25">
      <c r="A2689">
        <v>23523</v>
      </c>
      <c r="B2689">
        <v>2</v>
      </c>
      <c r="C2689">
        <v>71</v>
      </c>
      <c r="D2689">
        <v>2023</v>
      </c>
    </row>
    <row r="2690" spans="1:4" x14ac:dyDescent="0.25">
      <c r="A2690">
        <v>6840</v>
      </c>
      <c r="B2690">
        <v>2</v>
      </c>
      <c r="C2690">
        <v>73</v>
      </c>
      <c r="D2690">
        <v>2023</v>
      </c>
    </row>
    <row r="2691" spans="1:4" x14ac:dyDescent="0.25">
      <c r="A2691">
        <v>25364</v>
      </c>
      <c r="B2691">
        <v>2</v>
      </c>
      <c r="C2691">
        <v>67</v>
      </c>
      <c r="D2691">
        <v>2023</v>
      </c>
    </row>
    <row r="2692" spans="1:4" x14ac:dyDescent="0.25">
      <c r="A2692">
        <v>14125</v>
      </c>
      <c r="B2692">
        <v>2</v>
      </c>
      <c r="C2692">
        <v>67</v>
      </c>
      <c r="D2692">
        <v>2023</v>
      </c>
    </row>
    <row r="2693" spans="1:4" x14ac:dyDescent="0.25">
      <c r="A2693">
        <v>7870</v>
      </c>
      <c r="B2693">
        <v>2</v>
      </c>
      <c r="C2693">
        <v>66</v>
      </c>
      <c r="D2693">
        <v>2023</v>
      </c>
    </row>
    <row r="2694" spans="1:4" x14ac:dyDescent="0.25">
      <c r="A2694">
        <v>29912</v>
      </c>
      <c r="B2694">
        <v>2</v>
      </c>
      <c r="C2694">
        <v>62</v>
      </c>
      <c r="D2694">
        <v>2023</v>
      </c>
    </row>
    <row r="2695" spans="1:4" x14ac:dyDescent="0.25">
      <c r="A2695">
        <v>5738</v>
      </c>
      <c r="B2695">
        <v>2</v>
      </c>
      <c r="C2695">
        <v>72</v>
      </c>
      <c r="D2695">
        <v>2023</v>
      </c>
    </row>
    <row r="2696" spans="1:4" x14ac:dyDescent="0.25">
      <c r="A2696">
        <v>18775</v>
      </c>
      <c r="B2696">
        <v>2</v>
      </c>
      <c r="C2696">
        <v>61</v>
      </c>
      <c r="D2696">
        <v>2023</v>
      </c>
    </row>
    <row r="2697" spans="1:4" x14ac:dyDescent="0.25">
      <c r="A2697">
        <v>22900</v>
      </c>
      <c r="B2697">
        <v>2</v>
      </c>
      <c r="C2697">
        <v>70</v>
      </c>
      <c r="D2697">
        <v>2023</v>
      </c>
    </row>
    <row r="2698" spans="1:4" x14ac:dyDescent="0.25">
      <c r="A2698">
        <v>23019</v>
      </c>
      <c r="B2698">
        <v>2</v>
      </c>
      <c r="C2698">
        <v>67</v>
      </c>
      <c r="D2698">
        <v>2023</v>
      </c>
    </row>
    <row r="2699" spans="1:4" x14ac:dyDescent="0.25">
      <c r="A2699">
        <v>14800</v>
      </c>
      <c r="B2699">
        <v>1</v>
      </c>
      <c r="C2699">
        <v>72</v>
      </c>
      <c r="D2699">
        <v>2023</v>
      </c>
    </row>
    <row r="2700" spans="1:4" x14ac:dyDescent="0.25">
      <c r="A2700">
        <v>5479</v>
      </c>
      <c r="B2700">
        <v>2</v>
      </c>
      <c r="C2700">
        <v>68</v>
      </c>
      <c r="D2700">
        <v>2023</v>
      </c>
    </row>
    <row r="2701" spans="1:4" x14ac:dyDescent="0.25">
      <c r="A2701">
        <v>11541</v>
      </c>
      <c r="B2701">
        <v>1</v>
      </c>
      <c r="C2701">
        <v>74</v>
      </c>
      <c r="D2701">
        <v>2023</v>
      </c>
    </row>
    <row r="2702" spans="1:4" x14ac:dyDescent="0.25">
      <c r="A2702">
        <v>15415</v>
      </c>
      <c r="B2702">
        <v>1</v>
      </c>
      <c r="C2702">
        <v>61</v>
      </c>
      <c r="D2702">
        <v>2023</v>
      </c>
    </row>
    <row r="2703" spans="1:4" x14ac:dyDescent="0.25">
      <c r="A2703">
        <v>28860</v>
      </c>
      <c r="B2703">
        <v>1</v>
      </c>
      <c r="C2703">
        <v>67</v>
      </c>
      <c r="D2703">
        <v>2023</v>
      </c>
    </row>
    <row r="2704" spans="1:4" x14ac:dyDescent="0.25">
      <c r="A2704">
        <v>4375</v>
      </c>
      <c r="B2704">
        <v>1</v>
      </c>
      <c r="C2704">
        <v>69</v>
      </c>
      <c r="D2704">
        <v>2023</v>
      </c>
    </row>
    <row r="2705" spans="1:4" x14ac:dyDescent="0.25">
      <c r="A2705">
        <v>4740</v>
      </c>
      <c r="B2705">
        <v>1</v>
      </c>
      <c r="C2705">
        <v>68</v>
      </c>
      <c r="D2705">
        <v>2023</v>
      </c>
    </row>
    <row r="2706" spans="1:4" x14ac:dyDescent="0.25">
      <c r="A2706">
        <v>3832</v>
      </c>
      <c r="B2706">
        <v>1</v>
      </c>
      <c r="C2706">
        <v>75</v>
      </c>
      <c r="D2706">
        <v>2023</v>
      </c>
    </row>
    <row r="2707" spans="1:4" x14ac:dyDescent="0.25">
      <c r="A2707">
        <v>15482</v>
      </c>
      <c r="B2707">
        <v>1</v>
      </c>
      <c r="C2707">
        <v>64</v>
      </c>
      <c r="D2707">
        <v>2023</v>
      </c>
    </row>
    <row r="2708" spans="1:4" x14ac:dyDescent="0.25">
      <c r="A2708">
        <v>8753</v>
      </c>
      <c r="B2708">
        <v>1</v>
      </c>
      <c r="C2708">
        <v>68</v>
      </c>
      <c r="D2708">
        <v>2023</v>
      </c>
    </row>
    <row r="2709" spans="1:4" x14ac:dyDescent="0.25">
      <c r="A2709">
        <v>15504</v>
      </c>
      <c r="B2709">
        <v>1</v>
      </c>
      <c r="C2709">
        <v>70</v>
      </c>
      <c r="D2709">
        <v>2023</v>
      </c>
    </row>
    <row r="2710" spans="1:4" x14ac:dyDescent="0.25">
      <c r="A2710">
        <v>8761</v>
      </c>
      <c r="B2710">
        <v>2</v>
      </c>
      <c r="C2710">
        <v>65</v>
      </c>
      <c r="D2710">
        <v>2023</v>
      </c>
    </row>
    <row r="2711" spans="1:4" x14ac:dyDescent="0.25">
      <c r="A2711">
        <v>15520</v>
      </c>
      <c r="B2711">
        <v>1</v>
      </c>
      <c r="C2711">
        <v>60</v>
      </c>
      <c r="D2711">
        <v>2023</v>
      </c>
    </row>
    <row r="2712" spans="1:4" x14ac:dyDescent="0.25">
      <c r="A2712">
        <v>22969</v>
      </c>
      <c r="B2712">
        <v>1</v>
      </c>
      <c r="C2712">
        <v>72</v>
      </c>
      <c r="D2712">
        <v>2023</v>
      </c>
    </row>
    <row r="2713" spans="1:4" x14ac:dyDescent="0.25">
      <c r="A2713">
        <v>15555</v>
      </c>
      <c r="B2713">
        <v>1</v>
      </c>
      <c r="C2713">
        <v>74</v>
      </c>
      <c r="D2713">
        <v>2023</v>
      </c>
    </row>
    <row r="2714" spans="1:4" x14ac:dyDescent="0.25">
      <c r="A2714">
        <v>1201</v>
      </c>
      <c r="B2714">
        <v>1</v>
      </c>
      <c r="C2714">
        <v>81</v>
      </c>
      <c r="D2714">
        <v>2023</v>
      </c>
    </row>
    <row r="2715" spans="1:4" x14ac:dyDescent="0.25">
      <c r="A2715">
        <v>15563</v>
      </c>
      <c r="B2715">
        <v>1</v>
      </c>
      <c r="C2715">
        <v>67</v>
      </c>
      <c r="D2715">
        <v>2023</v>
      </c>
    </row>
    <row r="2716" spans="1:4" x14ac:dyDescent="0.25">
      <c r="A2716">
        <v>833</v>
      </c>
      <c r="B2716">
        <v>1</v>
      </c>
      <c r="C2716">
        <v>80</v>
      </c>
      <c r="D2716">
        <v>2023</v>
      </c>
    </row>
    <row r="2717" spans="1:4" x14ac:dyDescent="0.25">
      <c r="A2717">
        <v>21857</v>
      </c>
      <c r="B2717">
        <v>1</v>
      </c>
      <c r="C2717">
        <v>86</v>
      </c>
      <c r="D2717">
        <v>2023</v>
      </c>
    </row>
    <row r="2718" spans="1:4" x14ac:dyDescent="0.25">
      <c r="A2718">
        <v>7455</v>
      </c>
      <c r="B2718">
        <v>1</v>
      </c>
      <c r="C2718">
        <v>65</v>
      </c>
      <c r="D2718">
        <v>2023</v>
      </c>
    </row>
    <row r="2719" spans="1:4" x14ac:dyDescent="0.25">
      <c r="A2719">
        <v>18422</v>
      </c>
      <c r="B2719">
        <v>1</v>
      </c>
      <c r="C2719">
        <v>79</v>
      </c>
      <c r="D2719">
        <v>2023</v>
      </c>
    </row>
    <row r="2720" spans="1:4" x14ac:dyDescent="0.25">
      <c r="A2720">
        <v>7609</v>
      </c>
      <c r="B2720">
        <v>2</v>
      </c>
      <c r="C2720">
        <v>76</v>
      </c>
      <c r="D2720">
        <v>2023</v>
      </c>
    </row>
    <row r="2721" spans="1:4" x14ac:dyDescent="0.25">
      <c r="A2721">
        <v>9156</v>
      </c>
      <c r="B2721">
        <v>1</v>
      </c>
      <c r="C2721">
        <v>75</v>
      </c>
      <c r="D2721">
        <v>2023</v>
      </c>
    </row>
    <row r="2722" spans="1:4" x14ac:dyDescent="0.25">
      <c r="A2722">
        <v>4383</v>
      </c>
      <c r="B2722">
        <v>1</v>
      </c>
      <c r="C2722">
        <v>69</v>
      </c>
      <c r="D2722">
        <v>2023</v>
      </c>
    </row>
    <row r="2723" spans="1:4" x14ac:dyDescent="0.25">
      <c r="A2723">
        <v>10600</v>
      </c>
      <c r="B2723">
        <v>2</v>
      </c>
      <c r="C2723">
        <v>92</v>
      </c>
      <c r="D2723">
        <v>2023</v>
      </c>
    </row>
    <row r="2724" spans="1:4" x14ac:dyDescent="0.25">
      <c r="A2724">
        <v>1511</v>
      </c>
      <c r="B2724">
        <v>1</v>
      </c>
      <c r="C2724">
        <v>79</v>
      </c>
      <c r="D2724">
        <v>2023</v>
      </c>
    </row>
    <row r="2725" spans="1:4" x14ac:dyDescent="0.25">
      <c r="A2725">
        <v>10154</v>
      </c>
      <c r="B2725">
        <v>2</v>
      </c>
      <c r="C2725">
        <v>73</v>
      </c>
      <c r="D2725">
        <v>2023</v>
      </c>
    </row>
    <row r="2726" spans="1:4" x14ac:dyDescent="0.25">
      <c r="A2726">
        <v>11274</v>
      </c>
      <c r="B2726">
        <v>2</v>
      </c>
      <c r="C2726">
        <v>72</v>
      </c>
      <c r="D2726">
        <v>2023</v>
      </c>
    </row>
    <row r="2727" spans="1:4" x14ac:dyDescent="0.25">
      <c r="A2727">
        <v>4391</v>
      </c>
      <c r="B2727">
        <v>1</v>
      </c>
      <c r="C2727">
        <v>70</v>
      </c>
      <c r="D2727">
        <v>2023</v>
      </c>
    </row>
    <row r="2728" spans="1:4" x14ac:dyDescent="0.25">
      <c r="A2728">
        <v>3701</v>
      </c>
      <c r="B2728">
        <v>2</v>
      </c>
      <c r="C2728">
        <v>62</v>
      </c>
      <c r="D2728">
        <v>2023</v>
      </c>
    </row>
    <row r="2729" spans="1:4" x14ac:dyDescent="0.25">
      <c r="A2729">
        <v>2089</v>
      </c>
      <c r="B2729">
        <v>1</v>
      </c>
      <c r="C2729">
        <v>70</v>
      </c>
      <c r="D2729">
        <v>2023</v>
      </c>
    </row>
    <row r="2730" spans="1:4" x14ac:dyDescent="0.25">
      <c r="A2730">
        <v>1210</v>
      </c>
      <c r="B2730">
        <v>1</v>
      </c>
      <c r="C2730">
        <v>81</v>
      </c>
      <c r="D2730">
        <v>2023</v>
      </c>
    </row>
    <row r="2731" spans="1:4" x14ac:dyDescent="0.25">
      <c r="A2731">
        <v>18791</v>
      </c>
      <c r="B2731">
        <v>1</v>
      </c>
      <c r="C2731">
        <v>75</v>
      </c>
      <c r="D2731">
        <v>2023</v>
      </c>
    </row>
    <row r="2732" spans="1:4" x14ac:dyDescent="0.25">
      <c r="A2732">
        <v>19879</v>
      </c>
      <c r="B2732">
        <v>1</v>
      </c>
      <c r="C2732">
        <v>75</v>
      </c>
      <c r="D2732">
        <v>2023</v>
      </c>
    </row>
    <row r="2733" spans="1:4" x14ac:dyDescent="0.25">
      <c r="A2733">
        <v>13226</v>
      </c>
      <c r="B2733">
        <v>1</v>
      </c>
      <c r="C2733">
        <v>67</v>
      </c>
      <c r="D2733">
        <v>2023</v>
      </c>
    </row>
    <row r="2734" spans="1:4" x14ac:dyDescent="0.25">
      <c r="A2734">
        <v>14141</v>
      </c>
      <c r="B2734">
        <v>1</v>
      </c>
      <c r="C2734">
        <v>66</v>
      </c>
      <c r="D2734">
        <v>2023</v>
      </c>
    </row>
    <row r="2735" spans="1:4" x14ac:dyDescent="0.25">
      <c r="A2735">
        <v>2062</v>
      </c>
      <c r="B2735">
        <v>1</v>
      </c>
      <c r="C2735">
        <v>82</v>
      </c>
      <c r="D2735">
        <v>2023</v>
      </c>
    </row>
    <row r="2736" spans="1:4" x14ac:dyDescent="0.25">
      <c r="A2736">
        <v>4995</v>
      </c>
      <c r="B2736">
        <v>1</v>
      </c>
      <c r="C2736">
        <v>67</v>
      </c>
      <c r="D2736">
        <v>2023</v>
      </c>
    </row>
    <row r="2737" spans="1:4" x14ac:dyDescent="0.25">
      <c r="A2737">
        <v>14435</v>
      </c>
      <c r="B2737">
        <v>1</v>
      </c>
      <c r="C2737">
        <v>67</v>
      </c>
      <c r="D2737">
        <v>2023</v>
      </c>
    </row>
    <row r="2738" spans="1:4" x14ac:dyDescent="0.25">
      <c r="A2738">
        <v>15679</v>
      </c>
      <c r="B2738">
        <v>1</v>
      </c>
      <c r="C2738">
        <v>66</v>
      </c>
      <c r="D2738">
        <v>2023</v>
      </c>
    </row>
    <row r="2739" spans="1:4" x14ac:dyDescent="0.25">
      <c r="A2739">
        <v>2194</v>
      </c>
      <c r="B2739">
        <v>1</v>
      </c>
      <c r="C2739">
        <v>72</v>
      </c>
      <c r="D2739">
        <v>2023</v>
      </c>
    </row>
    <row r="2740" spans="1:4" x14ac:dyDescent="0.25">
      <c r="A2740">
        <v>15687</v>
      </c>
      <c r="B2740">
        <v>1</v>
      </c>
      <c r="C2740">
        <v>59</v>
      </c>
      <c r="D2740">
        <v>2023</v>
      </c>
    </row>
    <row r="2741" spans="1:4" x14ac:dyDescent="0.25">
      <c r="A2741">
        <v>6653</v>
      </c>
      <c r="B2741">
        <v>1</v>
      </c>
      <c r="C2741">
        <v>68</v>
      </c>
      <c r="D2741">
        <v>2023</v>
      </c>
    </row>
    <row r="2742" spans="1:4" x14ac:dyDescent="0.25">
      <c r="A2742">
        <v>698</v>
      </c>
      <c r="B2742">
        <v>2</v>
      </c>
      <c r="C2742">
        <v>80</v>
      </c>
      <c r="D2742">
        <v>2023</v>
      </c>
    </row>
    <row r="2743" spans="1:4" x14ac:dyDescent="0.25">
      <c r="A2743">
        <v>23701</v>
      </c>
      <c r="B2743">
        <v>2</v>
      </c>
      <c r="C2743">
        <v>69</v>
      </c>
      <c r="D2743">
        <v>2023</v>
      </c>
    </row>
    <row r="2744" spans="1:4" x14ac:dyDescent="0.25">
      <c r="A2744">
        <v>639</v>
      </c>
      <c r="B2744">
        <v>2</v>
      </c>
      <c r="C2744">
        <v>87</v>
      </c>
      <c r="D2744">
        <v>2023</v>
      </c>
    </row>
    <row r="2745" spans="1:4" x14ac:dyDescent="0.25">
      <c r="A2745">
        <v>3786</v>
      </c>
      <c r="B2745">
        <v>1</v>
      </c>
      <c r="C2745">
        <v>74</v>
      </c>
      <c r="D2745">
        <v>2023</v>
      </c>
    </row>
    <row r="2746" spans="1:4" x14ac:dyDescent="0.25">
      <c r="A2746">
        <v>15733</v>
      </c>
      <c r="B2746">
        <v>1</v>
      </c>
      <c r="C2746">
        <v>69</v>
      </c>
      <c r="D2746">
        <v>2023</v>
      </c>
    </row>
    <row r="2747" spans="1:4" x14ac:dyDescent="0.25">
      <c r="A2747">
        <v>22179</v>
      </c>
      <c r="B2747">
        <v>1</v>
      </c>
      <c r="C2747">
        <v>69</v>
      </c>
      <c r="D2747">
        <v>2023</v>
      </c>
    </row>
    <row r="2748" spans="1:4" x14ac:dyDescent="0.25">
      <c r="A2748">
        <v>4421</v>
      </c>
      <c r="B2748">
        <v>1</v>
      </c>
      <c r="C2748">
        <v>74</v>
      </c>
      <c r="D2748">
        <v>2023</v>
      </c>
    </row>
    <row r="2749" spans="1:4" x14ac:dyDescent="0.25">
      <c r="A2749">
        <v>15768</v>
      </c>
      <c r="B2749">
        <v>1</v>
      </c>
      <c r="C2749">
        <v>61</v>
      </c>
      <c r="D2749">
        <v>2023</v>
      </c>
    </row>
    <row r="2750" spans="1:4" x14ac:dyDescent="0.25">
      <c r="A2750">
        <v>15776</v>
      </c>
      <c r="B2750">
        <v>1</v>
      </c>
      <c r="C2750">
        <v>63</v>
      </c>
      <c r="D2750">
        <v>2023</v>
      </c>
    </row>
    <row r="2751" spans="1:4" x14ac:dyDescent="0.25">
      <c r="A2751">
        <v>15792</v>
      </c>
      <c r="B2751">
        <v>1</v>
      </c>
      <c r="C2751">
        <v>65</v>
      </c>
      <c r="D2751">
        <v>2023</v>
      </c>
    </row>
    <row r="2752" spans="1:4" x14ac:dyDescent="0.25">
      <c r="A2752">
        <v>4022</v>
      </c>
      <c r="B2752">
        <v>1</v>
      </c>
      <c r="C2752">
        <v>74</v>
      </c>
      <c r="D2752">
        <v>2023</v>
      </c>
    </row>
    <row r="2753" spans="1:4" x14ac:dyDescent="0.25">
      <c r="A2753">
        <v>15806</v>
      </c>
      <c r="B2753">
        <v>1</v>
      </c>
      <c r="C2753">
        <v>63</v>
      </c>
      <c r="D2753">
        <v>2023</v>
      </c>
    </row>
    <row r="2754" spans="1:4" x14ac:dyDescent="0.25">
      <c r="A2754">
        <v>12980</v>
      </c>
      <c r="B2754">
        <v>1</v>
      </c>
      <c r="C2754">
        <v>66</v>
      </c>
      <c r="D2754">
        <v>2023</v>
      </c>
    </row>
    <row r="2755" spans="1:4" x14ac:dyDescent="0.25">
      <c r="A2755">
        <v>485</v>
      </c>
      <c r="B2755">
        <v>1</v>
      </c>
      <c r="C2755">
        <v>92</v>
      </c>
      <c r="D2755">
        <v>2023</v>
      </c>
    </row>
    <row r="2756" spans="1:4" x14ac:dyDescent="0.25">
      <c r="A2756">
        <v>4774</v>
      </c>
      <c r="B2756">
        <v>1</v>
      </c>
      <c r="C2756">
        <v>65</v>
      </c>
      <c r="D2756">
        <v>2023</v>
      </c>
    </row>
    <row r="2757" spans="1:4" x14ac:dyDescent="0.25">
      <c r="A2757">
        <v>23213</v>
      </c>
      <c r="B2757">
        <v>1</v>
      </c>
      <c r="C2757">
        <v>61</v>
      </c>
      <c r="D2757">
        <v>2023</v>
      </c>
    </row>
    <row r="2758" spans="1:4" x14ac:dyDescent="0.25">
      <c r="A2758">
        <v>6866</v>
      </c>
      <c r="B2758">
        <v>2</v>
      </c>
      <c r="C2758">
        <v>71</v>
      </c>
      <c r="D2758">
        <v>2023</v>
      </c>
    </row>
    <row r="2759" spans="1:4" x14ac:dyDescent="0.25">
      <c r="A2759">
        <v>6874</v>
      </c>
      <c r="B2759">
        <v>2</v>
      </c>
      <c r="C2759">
        <v>62</v>
      </c>
      <c r="D2759">
        <v>2023</v>
      </c>
    </row>
    <row r="2760" spans="1:4" x14ac:dyDescent="0.25">
      <c r="A2760">
        <v>990</v>
      </c>
      <c r="B2760">
        <v>2</v>
      </c>
      <c r="C2760">
        <v>75</v>
      </c>
      <c r="D2760">
        <v>2023</v>
      </c>
    </row>
    <row r="2761" spans="1:4" x14ac:dyDescent="0.25">
      <c r="A2761">
        <v>1570</v>
      </c>
      <c r="B2761">
        <v>2</v>
      </c>
      <c r="C2761">
        <v>77</v>
      </c>
      <c r="D2761">
        <v>2023</v>
      </c>
    </row>
    <row r="2762" spans="1:4" x14ac:dyDescent="0.25">
      <c r="A2762">
        <v>15830</v>
      </c>
      <c r="B2762">
        <v>1</v>
      </c>
      <c r="C2762">
        <v>59</v>
      </c>
      <c r="D2762">
        <v>2023</v>
      </c>
    </row>
    <row r="2763" spans="1:4" x14ac:dyDescent="0.25">
      <c r="A2763">
        <v>22349</v>
      </c>
      <c r="B2763">
        <v>2</v>
      </c>
      <c r="C2763">
        <v>57</v>
      </c>
      <c r="D2763">
        <v>2023</v>
      </c>
    </row>
    <row r="2764" spans="1:4" x14ac:dyDescent="0.25">
      <c r="A2764">
        <v>10170</v>
      </c>
      <c r="B2764">
        <v>2</v>
      </c>
      <c r="C2764">
        <v>68</v>
      </c>
      <c r="D2764">
        <v>2023</v>
      </c>
    </row>
    <row r="2765" spans="1:4" x14ac:dyDescent="0.25">
      <c r="A2765">
        <v>15865</v>
      </c>
      <c r="B2765">
        <v>1</v>
      </c>
      <c r="C2765">
        <v>62</v>
      </c>
      <c r="D2765">
        <v>2023</v>
      </c>
    </row>
    <row r="2766" spans="1:4" x14ac:dyDescent="0.25">
      <c r="A2766">
        <v>2232</v>
      </c>
      <c r="B2766">
        <v>1</v>
      </c>
      <c r="C2766">
        <v>71</v>
      </c>
      <c r="D2766">
        <v>2023</v>
      </c>
    </row>
    <row r="2767" spans="1:4" x14ac:dyDescent="0.25">
      <c r="A2767">
        <v>5762</v>
      </c>
      <c r="B2767">
        <v>1</v>
      </c>
      <c r="C2767">
        <v>74</v>
      </c>
      <c r="D2767">
        <v>2023</v>
      </c>
    </row>
    <row r="2768" spans="1:4" x14ac:dyDescent="0.25">
      <c r="A2768">
        <v>15881</v>
      </c>
      <c r="B2768">
        <v>1</v>
      </c>
      <c r="C2768">
        <v>66</v>
      </c>
      <c r="D2768">
        <v>2023</v>
      </c>
    </row>
    <row r="2769" spans="1:4" x14ac:dyDescent="0.25">
      <c r="A2769">
        <v>14869</v>
      </c>
      <c r="B2769">
        <v>1</v>
      </c>
      <c r="C2769">
        <v>70</v>
      </c>
      <c r="D2769">
        <v>2023</v>
      </c>
    </row>
    <row r="2770" spans="1:4" x14ac:dyDescent="0.25">
      <c r="A2770">
        <v>15890</v>
      </c>
      <c r="B2770">
        <v>1</v>
      </c>
      <c r="C2770">
        <v>63</v>
      </c>
      <c r="D2770">
        <v>2023</v>
      </c>
    </row>
    <row r="2771" spans="1:4" x14ac:dyDescent="0.25">
      <c r="A2771">
        <v>20206</v>
      </c>
      <c r="B2771">
        <v>1</v>
      </c>
      <c r="C2771">
        <v>64</v>
      </c>
      <c r="D2771">
        <v>2023</v>
      </c>
    </row>
    <row r="2772" spans="1:4" x14ac:dyDescent="0.25">
      <c r="A2772">
        <v>2933</v>
      </c>
      <c r="B2772">
        <v>1</v>
      </c>
      <c r="C2772">
        <v>68</v>
      </c>
      <c r="D2772">
        <v>2023</v>
      </c>
    </row>
    <row r="2773" spans="1:4" x14ac:dyDescent="0.25">
      <c r="A2773">
        <v>19208</v>
      </c>
      <c r="B2773">
        <v>1</v>
      </c>
      <c r="C2773">
        <v>71</v>
      </c>
      <c r="D2773">
        <v>2023</v>
      </c>
    </row>
    <row r="2774" spans="1:4" x14ac:dyDescent="0.25">
      <c r="A2774">
        <v>7633</v>
      </c>
      <c r="B2774">
        <v>2</v>
      </c>
      <c r="C2774">
        <v>63</v>
      </c>
      <c r="D2774">
        <v>2023</v>
      </c>
    </row>
    <row r="2775" spans="1:4" x14ac:dyDescent="0.25">
      <c r="A2775">
        <v>20460</v>
      </c>
      <c r="B2775">
        <v>2</v>
      </c>
      <c r="C2775">
        <v>74</v>
      </c>
      <c r="D2775">
        <v>2023</v>
      </c>
    </row>
    <row r="2776" spans="1:4" x14ac:dyDescent="0.25">
      <c r="A2776">
        <v>1384</v>
      </c>
      <c r="B2776">
        <v>2</v>
      </c>
      <c r="C2776">
        <v>73</v>
      </c>
      <c r="D2776">
        <v>2023</v>
      </c>
    </row>
    <row r="2777" spans="1:4" x14ac:dyDescent="0.25">
      <c r="A2777">
        <v>1279</v>
      </c>
      <c r="B2777">
        <v>2</v>
      </c>
      <c r="C2777">
        <v>79</v>
      </c>
      <c r="D2777">
        <v>2023</v>
      </c>
    </row>
    <row r="2778" spans="1:4" x14ac:dyDescent="0.25">
      <c r="A2778">
        <v>5436</v>
      </c>
      <c r="B2778">
        <v>2</v>
      </c>
      <c r="C2778">
        <v>81</v>
      </c>
      <c r="D2778">
        <v>2023</v>
      </c>
    </row>
    <row r="2779" spans="1:4" x14ac:dyDescent="0.25">
      <c r="A2779">
        <v>4952</v>
      </c>
      <c r="B2779">
        <v>2</v>
      </c>
      <c r="C2779">
        <v>70</v>
      </c>
      <c r="D2779">
        <v>2023</v>
      </c>
    </row>
    <row r="2780" spans="1:4" x14ac:dyDescent="0.25">
      <c r="A2780">
        <v>3450</v>
      </c>
      <c r="B2780">
        <v>1</v>
      </c>
      <c r="C2780">
        <v>70</v>
      </c>
      <c r="D2780">
        <v>2023</v>
      </c>
    </row>
    <row r="2781" spans="1:4" x14ac:dyDescent="0.25">
      <c r="A2781">
        <v>28452</v>
      </c>
      <c r="B2781">
        <v>2</v>
      </c>
      <c r="C2781">
        <v>71</v>
      </c>
      <c r="D2781">
        <v>2023</v>
      </c>
    </row>
    <row r="2782" spans="1:4" x14ac:dyDescent="0.25">
      <c r="A2782">
        <v>19410</v>
      </c>
      <c r="B2782">
        <v>1</v>
      </c>
      <c r="C2782">
        <v>63</v>
      </c>
      <c r="D2782">
        <v>2023</v>
      </c>
    </row>
    <row r="2783" spans="1:4" x14ac:dyDescent="0.25">
      <c r="A2783">
        <v>701</v>
      </c>
      <c r="B2783">
        <v>2</v>
      </c>
      <c r="C2783">
        <v>80</v>
      </c>
      <c r="D2783">
        <v>2023</v>
      </c>
    </row>
    <row r="2784" spans="1:4" x14ac:dyDescent="0.25">
      <c r="A2784">
        <v>12050</v>
      </c>
      <c r="B2784">
        <v>1</v>
      </c>
      <c r="C2784">
        <v>73</v>
      </c>
      <c r="D2784">
        <v>2023</v>
      </c>
    </row>
    <row r="2785" spans="1:4" x14ac:dyDescent="0.25">
      <c r="A2785">
        <v>38334</v>
      </c>
      <c r="B2785">
        <v>1</v>
      </c>
      <c r="C2785">
        <v>76</v>
      </c>
      <c r="D2785">
        <v>2023</v>
      </c>
    </row>
    <row r="2786" spans="1:4" x14ac:dyDescent="0.25">
      <c r="A2786">
        <v>12556</v>
      </c>
      <c r="B2786">
        <v>1</v>
      </c>
      <c r="C2786">
        <v>63</v>
      </c>
      <c r="D2786">
        <v>2023</v>
      </c>
    </row>
    <row r="2787" spans="1:4" x14ac:dyDescent="0.25">
      <c r="A2787">
        <v>5940</v>
      </c>
      <c r="B2787">
        <v>1</v>
      </c>
      <c r="C2787">
        <v>72</v>
      </c>
      <c r="D2787">
        <v>2023</v>
      </c>
    </row>
    <row r="2788" spans="1:4" x14ac:dyDescent="0.25">
      <c r="A2788">
        <v>10618</v>
      </c>
      <c r="B2788">
        <v>2</v>
      </c>
      <c r="C2788">
        <v>66</v>
      </c>
      <c r="D2788">
        <v>2023</v>
      </c>
    </row>
    <row r="2789" spans="1:4" x14ac:dyDescent="0.25">
      <c r="A2789">
        <v>6645</v>
      </c>
      <c r="B2789">
        <v>1</v>
      </c>
      <c r="C2789">
        <v>69</v>
      </c>
      <c r="D2789">
        <v>2023</v>
      </c>
    </row>
    <row r="2790" spans="1:4" x14ac:dyDescent="0.25">
      <c r="A2790">
        <v>11584</v>
      </c>
      <c r="B2790">
        <v>1</v>
      </c>
      <c r="C2790">
        <v>64</v>
      </c>
      <c r="D2790">
        <v>2023</v>
      </c>
    </row>
    <row r="2791" spans="1:4" x14ac:dyDescent="0.25">
      <c r="A2791">
        <v>2950</v>
      </c>
      <c r="B2791">
        <v>1</v>
      </c>
      <c r="C2791">
        <v>73</v>
      </c>
      <c r="D2791">
        <v>2023</v>
      </c>
    </row>
    <row r="2792" spans="1:4" x14ac:dyDescent="0.25">
      <c r="A2792">
        <v>15954</v>
      </c>
      <c r="B2792">
        <v>1</v>
      </c>
      <c r="C2792">
        <v>64</v>
      </c>
      <c r="D2792">
        <v>2023</v>
      </c>
    </row>
    <row r="2793" spans="1:4" x14ac:dyDescent="0.25">
      <c r="A2793">
        <v>5517</v>
      </c>
      <c r="B2793">
        <v>2</v>
      </c>
      <c r="C2793">
        <v>69</v>
      </c>
      <c r="D2793">
        <v>2023</v>
      </c>
    </row>
    <row r="2794" spans="1:4" x14ac:dyDescent="0.25">
      <c r="A2794">
        <v>14460</v>
      </c>
      <c r="B2794">
        <v>1</v>
      </c>
      <c r="C2794">
        <v>64</v>
      </c>
      <c r="D2794">
        <v>2023</v>
      </c>
    </row>
    <row r="2795" spans="1:4" x14ac:dyDescent="0.25">
      <c r="A2795">
        <v>710</v>
      </c>
      <c r="B2795">
        <v>2</v>
      </c>
      <c r="C2795">
        <v>78</v>
      </c>
      <c r="D2795">
        <v>2023</v>
      </c>
    </row>
    <row r="2796" spans="1:4" x14ac:dyDescent="0.25">
      <c r="A2796">
        <v>4448</v>
      </c>
      <c r="B2796">
        <v>1</v>
      </c>
      <c r="C2796">
        <v>74</v>
      </c>
      <c r="D2796">
        <v>2023</v>
      </c>
    </row>
    <row r="2797" spans="1:4" x14ac:dyDescent="0.25">
      <c r="A2797">
        <v>22560</v>
      </c>
      <c r="B2797">
        <v>2</v>
      </c>
      <c r="C2797">
        <v>59</v>
      </c>
      <c r="D2797">
        <v>2023</v>
      </c>
    </row>
    <row r="2798" spans="1:4" x14ac:dyDescent="0.25">
      <c r="A2798">
        <v>914</v>
      </c>
      <c r="B2798">
        <v>2</v>
      </c>
      <c r="C2798">
        <v>80</v>
      </c>
      <c r="D2798">
        <v>2023</v>
      </c>
    </row>
    <row r="2799" spans="1:4" x14ac:dyDescent="0.25">
      <c r="A2799">
        <v>15997</v>
      </c>
      <c r="B2799">
        <v>1</v>
      </c>
      <c r="C2799">
        <v>65</v>
      </c>
      <c r="D2799">
        <v>2023</v>
      </c>
    </row>
    <row r="2800" spans="1:4" x14ac:dyDescent="0.25">
      <c r="A2800">
        <v>22055</v>
      </c>
      <c r="B2800">
        <v>1</v>
      </c>
      <c r="C2800">
        <v>60</v>
      </c>
      <c r="D2800">
        <v>2023</v>
      </c>
    </row>
    <row r="2801" spans="1:4" x14ac:dyDescent="0.25">
      <c r="A2801">
        <v>4790</v>
      </c>
      <c r="B2801">
        <v>1</v>
      </c>
      <c r="C2801">
        <v>69</v>
      </c>
      <c r="D2801">
        <v>2023</v>
      </c>
    </row>
    <row r="2802" spans="1:4" x14ac:dyDescent="0.25">
      <c r="A2802">
        <v>3476</v>
      </c>
      <c r="B2802">
        <v>1</v>
      </c>
      <c r="C2802">
        <v>74</v>
      </c>
      <c r="D2802">
        <v>2023</v>
      </c>
    </row>
    <row r="2803" spans="1:4" x14ac:dyDescent="0.25">
      <c r="A2803">
        <v>2259</v>
      </c>
      <c r="B2803">
        <v>1</v>
      </c>
      <c r="C2803">
        <v>74</v>
      </c>
      <c r="D2803">
        <v>2023</v>
      </c>
    </row>
    <row r="2804" spans="1:4" x14ac:dyDescent="0.25">
      <c r="A2804">
        <v>19577</v>
      </c>
      <c r="B2804">
        <v>1</v>
      </c>
      <c r="C2804">
        <v>63</v>
      </c>
      <c r="D2804">
        <v>2023</v>
      </c>
    </row>
    <row r="2805" spans="1:4" x14ac:dyDescent="0.25">
      <c r="A2805">
        <v>11169</v>
      </c>
      <c r="B2805">
        <v>1</v>
      </c>
      <c r="C2805">
        <v>70</v>
      </c>
      <c r="D2805">
        <v>2023</v>
      </c>
    </row>
    <row r="2806" spans="1:4" x14ac:dyDescent="0.25">
      <c r="A2806">
        <v>2267</v>
      </c>
      <c r="B2806">
        <v>1</v>
      </c>
      <c r="C2806">
        <v>74</v>
      </c>
      <c r="D2806">
        <v>2023</v>
      </c>
    </row>
    <row r="2807" spans="1:4" x14ac:dyDescent="0.25">
      <c r="A2807">
        <v>28045</v>
      </c>
      <c r="B2807">
        <v>1</v>
      </c>
      <c r="C2807">
        <v>55</v>
      </c>
      <c r="D2807">
        <v>2023</v>
      </c>
    </row>
    <row r="2808" spans="1:4" x14ac:dyDescent="0.25">
      <c r="A2808">
        <v>10219</v>
      </c>
      <c r="B2808">
        <v>2</v>
      </c>
      <c r="C2808">
        <v>63</v>
      </c>
      <c r="D2808">
        <v>2023</v>
      </c>
    </row>
    <row r="2809" spans="1:4" x14ac:dyDescent="0.25">
      <c r="A2809">
        <v>5959</v>
      </c>
      <c r="B2809">
        <v>2</v>
      </c>
      <c r="C2809">
        <v>65</v>
      </c>
      <c r="D2809">
        <v>2023</v>
      </c>
    </row>
    <row r="2810" spans="1:4" x14ac:dyDescent="0.25">
      <c r="A2810">
        <v>14885</v>
      </c>
      <c r="B2810">
        <v>1</v>
      </c>
      <c r="C2810">
        <v>67</v>
      </c>
      <c r="D2810">
        <v>2023</v>
      </c>
    </row>
    <row r="2811" spans="1:4" x14ac:dyDescent="0.25">
      <c r="A2811">
        <v>582</v>
      </c>
      <c r="B2811">
        <v>1</v>
      </c>
      <c r="C2811">
        <v>84</v>
      </c>
      <c r="D2811">
        <v>2023</v>
      </c>
    </row>
    <row r="2812" spans="1:4" x14ac:dyDescent="0.25">
      <c r="A2812">
        <v>4456</v>
      </c>
      <c r="B2812">
        <v>1</v>
      </c>
      <c r="C2812">
        <v>72</v>
      </c>
      <c r="D2812">
        <v>2023</v>
      </c>
    </row>
    <row r="2813" spans="1:4" x14ac:dyDescent="0.25">
      <c r="A2813">
        <v>1163</v>
      </c>
      <c r="B2813">
        <v>2</v>
      </c>
      <c r="C2813">
        <v>77</v>
      </c>
      <c r="D2813">
        <v>2023</v>
      </c>
    </row>
    <row r="2814" spans="1:4" x14ac:dyDescent="0.25">
      <c r="A2814">
        <v>16055</v>
      </c>
      <c r="B2814">
        <v>1</v>
      </c>
      <c r="C2814">
        <v>61</v>
      </c>
      <c r="D2814">
        <v>2023</v>
      </c>
    </row>
    <row r="2815" spans="1:4" x14ac:dyDescent="0.25">
      <c r="A2815">
        <v>841</v>
      </c>
      <c r="B2815">
        <v>2</v>
      </c>
      <c r="C2815">
        <v>80</v>
      </c>
      <c r="D2815">
        <v>2023</v>
      </c>
    </row>
    <row r="2816" spans="1:4" x14ac:dyDescent="0.25">
      <c r="A2816">
        <v>11096</v>
      </c>
      <c r="B2816">
        <v>1</v>
      </c>
      <c r="C2816">
        <v>69</v>
      </c>
      <c r="D2816">
        <v>2023</v>
      </c>
    </row>
    <row r="2817" spans="1:4" x14ac:dyDescent="0.25">
      <c r="A2817">
        <v>14613</v>
      </c>
      <c r="B2817">
        <v>1</v>
      </c>
      <c r="C2817">
        <v>70</v>
      </c>
      <c r="D2817">
        <v>2023</v>
      </c>
    </row>
    <row r="2818" spans="1:4" x14ac:dyDescent="0.25">
      <c r="A2818">
        <v>4324</v>
      </c>
      <c r="B2818">
        <v>2</v>
      </c>
      <c r="C2818">
        <v>75</v>
      </c>
      <c r="D2818">
        <v>2023</v>
      </c>
    </row>
    <row r="2819" spans="1:4" x14ac:dyDescent="0.25">
      <c r="A2819">
        <v>2275</v>
      </c>
      <c r="B2819">
        <v>1</v>
      </c>
      <c r="C2819">
        <v>75</v>
      </c>
      <c r="D2819">
        <v>2023</v>
      </c>
    </row>
    <row r="2820" spans="1:4" x14ac:dyDescent="0.25">
      <c r="A2820">
        <v>13250</v>
      </c>
      <c r="B2820">
        <v>1</v>
      </c>
      <c r="C2820">
        <v>76</v>
      </c>
      <c r="D2820">
        <v>2023</v>
      </c>
    </row>
    <row r="2821" spans="1:4" x14ac:dyDescent="0.25">
      <c r="A2821">
        <v>3484</v>
      </c>
      <c r="B2821">
        <v>1</v>
      </c>
      <c r="C2821">
        <v>70</v>
      </c>
      <c r="D2821">
        <v>2023</v>
      </c>
    </row>
    <row r="2822" spans="1:4" x14ac:dyDescent="0.25">
      <c r="A2822">
        <v>4634</v>
      </c>
      <c r="B2822">
        <v>1</v>
      </c>
      <c r="C2822">
        <v>71</v>
      </c>
      <c r="D2822">
        <v>2023</v>
      </c>
    </row>
    <row r="2823" spans="1:4" x14ac:dyDescent="0.25">
      <c r="A2823">
        <v>5525</v>
      </c>
      <c r="B2823">
        <v>2</v>
      </c>
      <c r="C2823">
        <v>66</v>
      </c>
      <c r="D2823">
        <v>2023</v>
      </c>
    </row>
    <row r="2824" spans="1:4" x14ac:dyDescent="0.25">
      <c r="A2824">
        <v>6670</v>
      </c>
      <c r="B2824">
        <v>1</v>
      </c>
      <c r="C2824">
        <v>71</v>
      </c>
      <c r="D2824">
        <v>2023</v>
      </c>
    </row>
    <row r="2825" spans="1:4" x14ac:dyDescent="0.25">
      <c r="A2825">
        <v>10030</v>
      </c>
      <c r="B2825">
        <v>2</v>
      </c>
      <c r="C2825">
        <v>63</v>
      </c>
      <c r="D2825">
        <v>2023</v>
      </c>
    </row>
    <row r="2826" spans="1:4" x14ac:dyDescent="0.25">
      <c r="A2826">
        <v>5533</v>
      </c>
      <c r="B2826">
        <v>2</v>
      </c>
      <c r="C2826">
        <v>74</v>
      </c>
      <c r="D2826">
        <v>2023</v>
      </c>
    </row>
    <row r="2827" spans="1:4" x14ac:dyDescent="0.25">
      <c r="A2827">
        <v>32166</v>
      </c>
      <c r="B2827">
        <v>2</v>
      </c>
      <c r="C2827">
        <v>65</v>
      </c>
      <c r="D2827">
        <v>2023</v>
      </c>
    </row>
    <row r="2828" spans="1:4" x14ac:dyDescent="0.25">
      <c r="A2828">
        <v>1619</v>
      </c>
      <c r="B2828">
        <v>1</v>
      </c>
      <c r="C2828">
        <v>76</v>
      </c>
      <c r="D2828">
        <v>2023</v>
      </c>
    </row>
    <row r="2829" spans="1:4" x14ac:dyDescent="0.25">
      <c r="A2829">
        <v>3239</v>
      </c>
      <c r="B2829">
        <v>1</v>
      </c>
      <c r="C2829">
        <v>71</v>
      </c>
      <c r="D2829">
        <v>2023</v>
      </c>
    </row>
    <row r="2830" spans="1:4" x14ac:dyDescent="0.25">
      <c r="A2830">
        <v>15199</v>
      </c>
      <c r="B2830">
        <v>2</v>
      </c>
      <c r="C2830">
        <v>60</v>
      </c>
      <c r="D2830">
        <v>2023</v>
      </c>
    </row>
    <row r="2831" spans="1:4" x14ac:dyDescent="0.25">
      <c r="A2831">
        <v>2283</v>
      </c>
      <c r="B2831">
        <v>1</v>
      </c>
      <c r="C2831">
        <v>74</v>
      </c>
      <c r="D2831">
        <v>2023</v>
      </c>
    </row>
    <row r="2832" spans="1:4" x14ac:dyDescent="0.25">
      <c r="A2832">
        <v>10049</v>
      </c>
      <c r="B2832">
        <v>2</v>
      </c>
      <c r="C2832">
        <v>66</v>
      </c>
      <c r="D2832">
        <v>2023</v>
      </c>
    </row>
    <row r="2833" spans="1:4" x14ac:dyDescent="0.25">
      <c r="A2833">
        <v>3492</v>
      </c>
      <c r="B2833">
        <v>2</v>
      </c>
      <c r="C2833">
        <v>72</v>
      </c>
      <c r="D2833">
        <v>2023</v>
      </c>
    </row>
    <row r="2834" spans="1:4" x14ac:dyDescent="0.25">
      <c r="A2834">
        <v>22942</v>
      </c>
      <c r="B2834">
        <v>2</v>
      </c>
      <c r="C2834">
        <v>57</v>
      </c>
      <c r="D2834">
        <v>2023</v>
      </c>
    </row>
    <row r="2835" spans="1:4" x14ac:dyDescent="0.25">
      <c r="A2835">
        <v>1457</v>
      </c>
      <c r="B2835">
        <v>2</v>
      </c>
      <c r="C2835">
        <v>70</v>
      </c>
      <c r="D2835">
        <v>2023</v>
      </c>
    </row>
    <row r="2836" spans="1:4" x14ac:dyDescent="0.25">
      <c r="A2836">
        <v>23884</v>
      </c>
      <c r="B2836">
        <v>2</v>
      </c>
      <c r="C2836">
        <v>67</v>
      </c>
      <c r="D2836">
        <v>2023</v>
      </c>
    </row>
    <row r="2837" spans="1:4" x14ac:dyDescent="0.25">
      <c r="A2837">
        <v>14508</v>
      </c>
      <c r="B2837">
        <v>2</v>
      </c>
      <c r="C2837">
        <v>60</v>
      </c>
      <c r="D2837">
        <v>2023</v>
      </c>
    </row>
    <row r="2838" spans="1:4" x14ac:dyDescent="0.25">
      <c r="A2838">
        <v>10227</v>
      </c>
      <c r="B2838">
        <v>2</v>
      </c>
      <c r="C2838">
        <v>68</v>
      </c>
      <c r="D2838">
        <v>2023</v>
      </c>
    </row>
    <row r="2839" spans="1:4" x14ac:dyDescent="0.25">
      <c r="A2839">
        <v>9350</v>
      </c>
      <c r="B2839">
        <v>2</v>
      </c>
      <c r="C2839">
        <v>64</v>
      </c>
      <c r="D2839">
        <v>2023</v>
      </c>
    </row>
    <row r="2840" spans="1:4" x14ac:dyDescent="0.25">
      <c r="A2840">
        <v>16136</v>
      </c>
      <c r="B2840">
        <v>1</v>
      </c>
      <c r="C2840">
        <v>65</v>
      </c>
      <c r="D2840">
        <v>2023</v>
      </c>
    </row>
    <row r="2841" spans="1:4" x14ac:dyDescent="0.25">
      <c r="A2841">
        <v>11355</v>
      </c>
      <c r="B2841">
        <v>1</v>
      </c>
      <c r="C2841">
        <v>67</v>
      </c>
      <c r="D2841">
        <v>2023</v>
      </c>
    </row>
    <row r="2842" spans="1:4" x14ac:dyDescent="0.25">
      <c r="A2842">
        <v>9652</v>
      </c>
      <c r="B2842">
        <v>1</v>
      </c>
      <c r="C2842">
        <v>66</v>
      </c>
      <c r="D2842">
        <v>2023</v>
      </c>
    </row>
    <row r="2843" spans="1:4" x14ac:dyDescent="0.25">
      <c r="A2843">
        <v>11100</v>
      </c>
      <c r="B2843">
        <v>1</v>
      </c>
      <c r="C2843">
        <v>67</v>
      </c>
      <c r="D2843">
        <v>2023</v>
      </c>
    </row>
    <row r="2844" spans="1:4" x14ac:dyDescent="0.25">
      <c r="A2844">
        <v>35033</v>
      </c>
      <c r="B2844">
        <v>2</v>
      </c>
      <c r="C2844">
        <v>67</v>
      </c>
      <c r="D2844">
        <v>2023</v>
      </c>
    </row>
    <row r="2845" spans="1:4" x14ac:dyDescent="0.25">
      <c r="A2845">
        <v>6165</v>
      </c>
      <c r="B2845">
        <v>2</v>
      </c>
      <c r="C2845">
        <v>64</v>
      </c>
      <c r="D2845">
        <v>2023</v>
      </c>
    </row>
    <row r="2846" spans="1:4" x14ac:dyDescent="0.25">
      <c r="A2846">
        <v>2690</v>
      </c>
      <c r="B2846">
        <v>2</v>
      </c>
      <c r="C2846">
        <v>74</v>
      </c>
      <c r="D2846">
        <v>2023</v>
      </c>
    </row>
    <row r="2847" spans="1:4" x14ac:dyDescent="0.25">
      <c r="A2847">
        <v>20214</v>
      </c>
      <c r="B2847">
        <v>1</v>
      </c>
      <c r="C2847">
        <v>67</v>
      </c>
      <c r="D2847">
        <v>2023</v>
      </c>
    </row>
    <row r="2848" spans="1:4" x14ac:dyDescent="0.25">
      <c r="A2848">
        <v>6432</v>
      </c>
      <c r="B2848">
        <v>1</v>
      </c>
      <c r="C2848">
        <v>71</v>
      </c>
      <c r="D2848">
        <v>2023</v>
      </c>
    </row>
    <row r="2849" spans="1:4" x14ac:dyDescent="0.25">
      <c r="A2849">
        <v>16187</v>
      </c>
      <c r="B2849">
        <v>1</v>
      </c>
      <c r="C2849">
        <v>66</v>
      </c>
      <c r="D2849">
        <v>2023</v>
      </c>
    </row>
    <row r="2850" spans="1:4" x14ac:dyDescent="0.25">
      <c r="A2850">
        <v>11657</v>
      </c>
      <c r="B2850">
        <v>1</v>
      </c>
      <c r="C2850">
        <v>68</v>
      </c>
      <c r="D2850">
        <v>2023</v>
      </c>
    </row>
    <row r="2851" spans="1:4" x14ac:dyDescent="0.25">
      <c r="A2851">
        <v>11118</v>
      </c>
      <c r="B2851">
        <v>1</v>
      </c>
      <c r="C2851">
        <v>68</v>
      </c>
      <c r="D2851">
        <v>2023</v>
      </c>
    </row>
    <row r="2852" spans="1:4" x14ac:dyDescent="0.25">
      <c r="A2852">
        <v>3247</v>
      </c>
      <c r="B2852">
        <v>1</v>
      </c>
      <c r="C2852">
        <v>71</v>
      </c>
      <c r="D2852">
        <v>2023</v>
      </c>
    </row>
    <row r="2853" spans="1:4" x14ac:dyDescent="0.25">
      <c r="A2853">
        <v>7463</v>
      </c>
      <c r="B2853">
        <v>1</v>
      </c>
      <c r="C2853">
        <v>64</v>
      </c>
      <c r="D2853">
        <v>2023</v>
      </c>
    </row>
    <row r="2854" spans="1:4" x14ac:dyDescent="0.25">
      <c r="A2854">
        <v>22373</v>
      </c>
      <c r="B2854">
        <v>2</v>
      </c>
      <c r="C2854">
        <v>58</v>
      </c>
      <c r="D2854">
        <v>2023</v>
      </c>
    </row>
    <row r="2855" spans="1:4" x14ac:dyDescent="0.25">
      <c r="A2855">
        <v>22225</v>
      </c>
      <c r="B2855">
        <v>2</v>
      </c>
      <c r="C2855">
        <v>62</v>
      </c>
      <c r="D2855">
        <v>2023</v>
      </c>
    </row>
    <row r="2856" spans="1:4" x14ac:dyDescent="0.25">
      <c r="A2856">
        <v>16195</v>
      </c>
      <c r="B2856">
        <v>1</v>
      </c>
      <c r="C2856">
        <v>71</v>
      </c>
      <c r="D2856">
        <v>2023</v>
      </c>
    </row>
    <row r="2857" spans="1:4" x14ac:dyDescent="0.25">
      <c r="A2857">
        <v>23949</v>
      </c>
      <c r="B2857">
        <v>1</v>
      </c>
      <c r="C2857">
        <v>73</v>
      </c>
      <c r="D2857">
        <v>2023</v>
      </c>
    </row>
    <row r="2858" spans="1:4" x14ac:dyDescent="0.25">
      <c r="A2858">
        <v>21237</v>
      </c>
      <c r="B2858">
        <v>1</v>
      </c>
      <c r="C2858">
        <v>78</v>
      </c>
      <c r="D2858">
        <v>2023</v>
      </c>
    </row>
    <row r="2859" spans="1:4" x14ac:dyDescent="0.25">
      <c r="A2859">
        <v>20192</v>
      </c>
      <c r="B2859">
        <v>1</v>
      </c>
      <c r="C2859">
        <v>67</v>
      </c>
      <c r="D2859">
        <v>2023</v>
      </c>
    </row>
    <row r="2860" spans="1:4" x14ac:dyDescent="0.25">
      <c r="A2860">
        <v>2844</v>
      </c>
      <c r="B2860">
        <v>1</v>
      </c>
      <c r="C2860">
        <v>75</v>
      </c>
      <c r="D2860">
        <v>2023</v>
      </c>
    </row>
    <row r="2861" spans="1:4" x14ac:dyDescent="0.25">
      <c r="A2861">
        <v>3816</v>
      </c>
      <c r="B2861">
        <v>1</v>
      </c>
      <c r="C2861">
        <v>72</v>
      </c>
      <c r="D2861">
        <v>2023</v>
      </c>
    </row>
    <row r="2862" spans="1:4" x14ac:dyDescent="0.25">
      <c r="A2862">
        <v>13897</v>
      </c>
      <c r="B2862">
        <v>1</v>
      </c>
      <c r="C2862">
        <v>65</v>
      </c>
      <c r="D2862">
        <v>2023</v>
      </c>
    </row>
    <row r="2863" spans="1:4" x14ac:dyDescent="0.25">
      <c r="A2863">
        <v>442</v>
      </c>
      <c r="B2863">
        <v>1</v>
      </c>
      <c r="C2863">
        <v>90</v>
      </c>
      <c r="D2863">
        <v>2023</v>
      </c>
    </row>
    <row r="2864" spans="1:4" x14ac:dyDescent="0.25">
      <c r="A2864">
        <v>3395</v>
      </c>
      <c r="B2864">
        <v>2</v>
      </c>
      <c r="C2864">
        <v>72</v>
      </c>
      <c r="D2864">
        <v>2023</v>
      </c>
    </row>
    <row r="2865" spans="1:4" x14ac:dyDescent="0.25">
      <c r="A2865">
        <v>32875</v>
      </c>
      <c r="B2865">
        <v>1</v>
      </c>
      <c r="C2865">
        <v>62</v>
      </c>
      <c r="D2865">
        <v>2023</v>
      </c>
    </row>
    <row r="2866" spans="1:4" x14ac:dyDescent="0.25">
      <c r="A2866">
        <v>13005</v>
      </c>
      <c r="B2866">
        <v>1</v>
      </c>
      <c r="C2866">
        <v>67</v>
      </c>
      <c r="D2866">
        <v>2023</v>
      </c>
    </row>
    <row r="2867" spans="1:4" x14ac:dyDescent="0.25">
      <c r="A2867">
        <v>20095</v>
      </c>
      <c r="B2867">
        <v>1</v>
      </c>
      <c r="C2867">
        <v>69</v>
      </c>
      <c r="D2867">
        <v>2023</v>
      </c>
    </row>
    <row r="2868" spans="1:4" x14ac:dyDescent="0.25">
      <c r="A2868">
        <v>22063</v>
      </c>
      <c r="B2868">
        <v>1</v>
      </c>
      <c r="C2868">
        <v>64</v>
      </c>
      <c r="D2868">
        <v>2023</v>
      </c>
    </row>
    <row r="2869" spans="1:4" x14ac:dyDescent="0.25">
      <c r="A2869">
        <v>4146</v>
      </c>
      <c r="B2869">
        <v>1</v>
      </c>
      <c r="C2869">
        <v>72</v>
      </c>
      <c r="D2869">
        <v>2023</v>
      </c>
    </row>
    <row r="2870" spans="1:4" x14ac:dyDescent="0.25">
      <c r="A2870">
        <v>7200</v>
      </c>
      <c r="B2870">
        <v>1</v>
      </c>
      <c r="C2870">
        <v>75</v>
      </c>
      <c r="D2870">
        <v>2023</v>
      </c>
    </row>
    <row r="2871" spans="1:4" x14ac:dyDescent="0.25">
      <c r="A2871">
        <v>18872</v>
      </c>
      <c r="B2871">
        <v>1</v>
      </c>
      <c r="C2871">
        <v>64</v>
      </c>
      <c r="D2871">
        <v>2023</v>
      </c>
    </row>
    <row r="2872" spans="1:4" x14ac:dyDescent="0.25">
      <c r="A2872">
        <v>17981</v>
      </c>
      <c r="B2872">
        <v>2</v>
      </c>
      <c r="C2872">
        <v>70</v>
      </c>
      <c r="D2872">
        <v>2023</v>
      </c>
    </row>
    <row r="2873" spans="1:4" x14ac:dyDescent="0.25">
      <c r="A2873">
        <v>3514</v>
      </c>
      <c r="B2873">
        <v>1</v>
      </c>
      <c r="C2873">
        <v>72</v>
      </c>
      <c r="D2873">
        <v>2023</v>
      </c>
    </row>
    <row r="2874" spans="1:4" x14ac:dyDescent="0.25">
      <c r="A2874">
        <v>2291</v>
      </c>
      <c r="B2874">
        <v>1</v>
      </c>
      <c r="C2874">
        <v>74</v>
      </c>
      <c r="D2874">
        <v>2023</v>
      </c>
    </row>
    <row r="2875" spans="1:4" x14ac:dyDescent="0.25">
      <c r="A2875">
        <v>16250</v>
      </c>
      <c r="B2875">
        <v>1</v>
      </c>
      <c r="C2875">
        <v>60</v>
      </c>
      <c r="D2875">
        <v>2023</v>
      </c>
    </row>
    <row r="2876" spans="1:4" x14ac:dyDescent="0.25">
      <c r="A2876">
        <v>2151</v>
      </c>
      <c r="B2876">
        <v>1</v>
      </c>
      <c r="C2876">
        <v>79</v>
      </c>
      <c r="D2876">
        <v>2023</v>
      </c>
    </row>
    <row r="2877" spans="1:4" x14ac:dyDescent="0.25">
      <c r="A2877">
        <v>11347</v>
      </c>
      <c r="B2877">
        <v>1</v>
      </c>
      <c r="C2877">
        <v>66</v>
      </c>
      <c r="D2877">
        <v>2023</v>
      </c>
    </row>
    <row r="2878" spans="1:4" x14ac:dyDescent="0.25">
      <c r="A2878">
        <v>16268</v>
      </c>
      <c r="B2878">
        <v>1</v>
      </c>
      <c r="C2878">
        <v>63</v>
      </c>
      <c r="D2878">
        <v>2023</v>
      </c>
    </row>
    <row r="2879" spans="1:4" x14ac:dyDescent="0.25">
      <c r="A2879">
        <v>22071</v>
      </c>
      <c r="B2879">
        <v>1</v>
      </c>
      <c r="C2879">
        <v>63</v>
      </c>
      <c r="D2879">
        <v>2023</v>
      </c>
    </row>
    <row r="2880" spans="1:4" x14ac:dyDescent="0.25">
      <c r="A2880">
        <v>25658</v>
      </c>
      <c r="B2880">
        <v>1</v>
      </c>
      <c r="C2880">
        <v>70</v>
      </c>
      <c r="D2880">
        <v>2023</v>
      </c>
    </row>
    <row r="2881" spans="1:4" x14ac:dyDescent="0.25">
      <c r="A2881">
        <v>4480</v>
      </c>
      <c r="B2881">
        <v>1</v>
      </c>
      <c r="C2881">
        <v>69</v>
      </c>
      <c r="D2881">
        <v>2023</v>
      </c>
    </row>
    <row r="2882" spans="1:4" x14ac:dyDescent="0.25">
      <c r="A2882">
        <v>2305</v>
      </c>
      <c r="B2882">
        <v>1</v>
      </c>
      <c r="C2882">
        <v>72</v>
      </c>
      <c r="D2882">
        <v>2023</v>
      </c>
    </row>
    <row r="2883" spans="1:4" x14ac:dyDescent="0.25">
      <c r="A2883">
        <v>13471</v>
      </c>
      <c r="B2883">
        <v>1</v>
      </c>
      <c r="C2883">
        <v>80</v>
      </c>
      <c r="D2883">
        <v>2023</v>
      </c>
    </row>
    <row r="2884" spans="1:4" x14ac:dyDescent="0.25">
      <c r="A2884">
        <v>23027</v>
      </c>
      <c r="B2884">
        <v>1</v>
      </c>
      <c r="C2884">
        <v>68</v>
      </c>
      <c r="D2884">
        <v>2023</v>
      </c>
    </row>
    <row r="2885" spans="1:4" x14ac:dyDescent="0.25">
      <c r="A2885">
        <v>2640</v>
      </c>
      <c r="B2885">
        <v>1</v>
      </c>
      <c r="C2885">
        <v>72</v>
      </c>
      <c r="D2885">
        <v>2023</v>
      </c>
    </row>
    <row r="2886" spans="1:4" x14ac:dyDescent="0.25">
      <c r="A2886">
        <v>21245</v>
      </c>
      <c r="B2886">
        <v>2</v>
      </c>
      <c r="C2886">
        <v>74</v>
      </c>
      <c r="D2886">
        <v>2023</v>
      </c>
    </row>
    <row r="2887" spans="1:4" x14ac:dyDescent="0.25">
      <c r="A2887">
        <v>18899</v>
      </c>
      <c r="B2887">
        <v>2</v>
      </c>
      <c r="C2887">
        <v>59</v>
      </c>
      <c r="D2887">
        <v>2023</v>
      </c>
    </row>
    <row r="2888" spans="1:4" x14ac:dyDescent="0.25">
      <c r="A2888">
        <v>16306</v>
      </c>
      <c r="B2888">
        <v>1</v>
      </c>
      <c r="C2888">
        <v>61</v>
      </c>
      <c r="D2888">
        <v>2023</v>
      </c>
    </row>
    <row r="2889" spans="1:4" x14ac:dyDescent="0.25">
      <c r="A2889">
        <v>5010</v>
      </c>
      <c r="B2889">
        <v>1</v>
      </c>
      <c r="C2889">
        <v>67</v>
      </c>
      <c r="D2889">
        <v>2023</v>
      </c>
    </row>
    <row r="2890" spans="1:4" x14ac:dyDescent="0.25">
      <c r="A2890">
        <v>4804</v>
      </c>
      <c r="B2890">
        <v>1</v>
      </c>
      <c r="C2890">
        <v>68</v>
      </c>
      <c r="D2890">
        <v>2023</v>
      </c>
    </row>
    <row r="2891" spans="1:4" x14ac:dyDescent="0.25">
      <c r="A2891">
        <v>4499</v>
      </c>
      <c r="B2891">
        <v>2</v>
      </c>
      <c r="C2891">
        <v>70</v>
      </c>
      <c r="D2891">
        <v>2023</v>
      </c>
    </row>
    <row r="2892" spans="1:4" x14ac:dyDescent="0.25">
      <c r="A2892">
        <v>24074</v>
      </c>
      <c r="B2892">
        <v>2</v>
      </c>
      <c r="C2892">
        <v>69</v>
      </c>
      <c r="D2892">
        <v>2023</v>
      </c>
    </row>
    <row r="2893" spans="1:4" x14ac:dyDescent="0.25">
      <c r="A2893">
        <v>6904</v>
      </c>
      <c r="B2893">
        <v>2</v>
      </c>
      <c r="C2893">
        <v>65</v>
      </c>
      <c r="D2893">
        <v>2023</v>
      </c>
    </row>
    <row r="2894" spans="1:4" x14ac:dyDescent="0.25">
      <c r="A2894">
        <v>5789</v>
      </c>
      <c r="B2894">
        <v>2</v>
      </c>
      <c r="C2894">
        <v>64</v>
      </c>
      <c r="D2894">
        <v>2023</v>
      </c>
    </row>
    <row r="2895" spans="1:4" x14ac:dyDescent="0.25">
      <c r="A2895">
        <v>1775</v>
      </c>
      <c r="B2895">
        <v>2</v>
      </c>
      <c r="C2895">
        <v>79</v>
      </c>
      <c r="D2895">
        <v>2023</v>
      </c>
    </row>
    <row r="2896" spans="1:4" x14ac:dyDescent="0.25">
      <c r="A2896">
        <v>14184</v>
      </c>
      <c r="B2896">
        <v>2</v>
      </c>
      <c r="C2896">
        <v>65</v>
      </c>
      <c r="D2896">
        <v>2023</v>
      </c>
    </row>
    <row r="2897" spans="1:4" x14ac:dyDescent="0.25">
      <c r="A2897">
        <v>4073</v>
      </c>
      <c r="B2897">
        <v>1</v>
      </c>
      <c r="C2897">
        <v>70</v>
      </c>
      <c r="D2897">
        <v>2023</v>
      </c>
    </row>
    <row r="2898" spans="1:4" x14ac:dyDescent="0.25">
      <c r="A2898">
        <v>6459</v>
      </c>
      <c r="B2898">
        <v>1</v>
      </c>
      <c r="C2898">
        <v>70</v>
      </c>
      <c r="D2898">
        <v>2023</v>
      </c>
    </row>
    <row r="2899" spans="1:4" x14ac:dyDescent="0.25">
      <c r="A2899">
        <v>4960</v>
      </c>
      <c r="B2899">
        <v>2</v>
      </c>
      <c r="C2899">
        <v>69</v>
      </c>
      <c r="D2899">
        <v>2023</v>
      </c>
    </row>
    <row r="2900" spans="1:4" x14ac:dyDescent="0.25">
      <c r="A2900">
        <v>11282</v>
      </c>
      <c r="B2900">
        <v>2</v>
      </c>
      <c r="C2900">
        <v>62</v>
      </c>
      <c r="D2900">
        <v>2023</v>
      </c>
    </row>
    <row r="2901" spans="1:4" x14ac:dyDescent="0.25">
      <c r="A2901">
        <v>3255</v>
      </c>
      <c r="B2901">
        <v>1</v>
      </c>
      <c r="C2901">
        <v>73</v>
      </c>
      <c r="D2901">
        <v>2023</v>
      </c>
    </row>
    <row r="2902" spans="1:4" x14ac:dyDescent="0.25">
      <c r="A2902">
        <v>1090</v>
      </c>
      <c r="B2902">
        <v>2</v>
      </c>
      <c r="C2902">
        <v>80</v>
      </c>
      <c r="D2902">
        <v>2023</v>
      </c>
    </row>
    <row r="2903" spans="1:4" x14ac:dyDescent="0.25">
      <c r="A2903">
        <v>388</v>
      </c>
      <c r="B2903">
        <v>1</v>
      </c>
      <c r="C2903">
        <v>89</v>
      </c>
      <c r="D2903">
        <v>2023</v>
      </c>
    </row>
    <row r="2904" spans="1:4" x14ac:dyDescent="0.25">
      <c r="A2904">
        <v>22594</v>
      </c>
      <c r="B2904">
        <v>2</v>
      </c>
      <c r="C2904">
        <v>62</v>
      </c>
      <c r="D2904">
        <v>2023</v>
      </c>
    </row>
    <row r="2905" spans="1:4" x14ac:dyDescent="0.25">
      <c r="A2905">
        <v>760</v>
      </c>
      <c r="B2905">
        <v>2</v>
      </c>
      <c r="C2905">
        <v>84</v>
      </c>
      <c r="D2905">
        <v>2023</v>
      </c>
    </row>
    <row r="2906" spans="1:4" x14ac:dyDescent="0.25">
      <c r="A2906">
        <v>1260</v>
      </c>
      <c r="B2906">
        <v>2</v>
      </c>
      <c r="C2906">
        <v>73</v>
      </c>
      <c r="D2906">
        <v>2023</v>
      </c>
    </row>
    <row r="2907" spans="1:4" x14ac:dyDescent="0.25">
      <c r="A2907">
        <v>32247</v>
      </c>
      <c r="B2907">
        <v>2</v>
      </c>
      <c r="C2907">
        <v>65</v>
      </c>
      <c r="D2907">
        <v>2023</v>
      </c>
    </row>
    <row r="2908" spans="1:4" x14ac:dyDescent="0.25">
      <c r="A2908">
        <v>9911</v>
      </c>
      <c r="B2908">
        <v>2</v>
      </c>
      <c r="C2908">
        <v>77</v>
      </c>
      <c r="D2908">
        <v>2023</v>
      </c>
    </row>
    <row r="2909" spans="1:4" x14ac:dyDescent="0.25">
      <c r="A2909">
        <v>7994</v>
      </c>
      <c r="B2909">
        <v>2</v>
      </c>
      <c r="C2909">
        <v>71</v>
      </c>
      <c r="D2909">
        <v>2023</v>
      </c>
    </row>
    <row r="2910" spans="1:4" x14ac:dyDescent="0.25">
      <c r="A2910">
        <v>16390</v>
      </c>
      <c r="B2910">
        <v>1</v>
      </c>
      <c r="C2910">
        <v>62</v>
      </c>
      <c r="D2910">
        <v>2023</v>
      </c>
    </row>
    <row r="2911" spans="1:4" x14ac:dyDescent="0.25">
      <c r="A2911">
        <v>4812</v>
      </c>
      <c r="B2911">
        <v>1</v>
      </c>
      <c r="C2911">
        <v>75</v>
      </c>
      <c r="D2911">
        <v>2023</v>
      </c>
    </row>
    <row r="2912" spans="1:4" x14ac:dyDescent="0.25">
      <c r="A2912">
        <v>11304</v>
      </c>
      <c r="B2912">
        <v>1</v>
      </c>
      <c r="C2912">
        <v>74</v>
      </c>
      <c r="D2912">
        <v>2023</v>
      </c>
    </row>
    <row r="2913" spans="1:4" x14ac:dyDescent="0.25">
      <c r="A2913">
        <v>19429</v>
      </c>
      <c r="B2913">
        <v>1</v>
      </c>
      <c r="C2913">
        <v>63</v>
      </c>
      <c r="D2913">
        <v>2023</v>
      </c>
    </row>
    <row r="2914" spans="1:4" x14ac:dyDescent="0.25">
      <c r="A2914">
        <v>620</v>
      </c>
      <c r="B2914">
        <v>2</v>
      </c>
      <c r="C2914">
        <v>80</v>
      </c>
      <c r="D2914">
        <v>2023</v>
      </c>
    </row>
    <row r="2915" spans="1:4" x14ac:dyDescent="0.25">
      <c r="A2915">
        <v>6912</v>
      </c>
      <c r="B2915">
        <v>2</v>
      </c>
      <c r="C2915">
        <v>70</v>
      </c>
      <c r="D2915">
        <v>2023</v>
      </c>
    </row>
    <row r="2916" spans="1:4" x14ac:dyDescent="0.25">
      <c r="A2916">
        <v>2437</v>
      </c>
      <c r="B2916">
        <v>2</v>
      </c>
      <c r="C2916">
        <v>67</v>
      </c>
      <c r="D2916">
        <v>2023</v>
      </c>
    </row>
    <row r="2917" spans="1:4" x14ac:dyDescent="0.25">
      <c r="A2917">
        <v>922</v>
      </c>
      <c r="B2917">
        <v>2</v>
      </c>
      <c r="C2917">
        <v>83</v>
      </c>
      <c r="D2917">
        <v>2023</v>
      </c>
    </row>
    <row r="2918" spans="1:4" x14ac:dyDescent="0.25">
      <c r="A2918">
        <v>11320</v>
      </c>
      <c r="B2918">
        <v>2</v>
      </c>
      <c r="C2918">
        <v>66</v>
      </c>
      <c r="D2918">
        <v>2023</v>
      </c>
    </row>
    <row r="2919" spans="1:4" x14ac:dyDescent="0.25">
      <c r="A2919">
        <v>20052</v>
      </c>
      <c r="B2919">
        <v>1</v>
      </c>
      <c r="C2919">
        <v>68</v>
      </c>
      <c r="D2919">
        <v>2023</v>
      </c>
    </row>
    <row r="2920" spans="1:4" x14ac:dyDescent="0.25">
      <c r="A2920">
        <v>299</v>
      </c>
      <c r="B2920">
        <v>1</v>
      </c>
      <c r="C2920">
        <v>96</v>
      </c>
      <c r="D2920">
        <v>2023</v>
      </c>
    </row>
    <row r="2921" spans="1:4" x14ac:dyDescent="0.25">
      <c r="A2921">
        <v>6920</v>
      </c>
      <c r="B2921">
        <v>2</v>
      </c>
      <c r="C2921">
        <v>66</v>
      </c>
      <c r="D2921">
        <v>2023</v>
      </c>
    </row>
    <row r="2922" spans="1:4" x14ac:dyDescent="0.25">
      <c r="A2922">
        <v>13420</v>
      </c>
      <c r="B2922">
        <v>2</v>
      </c>
      <c r="C2922">
        <v>74</v>
      </c>
      <c r="D2922">
        <v>2023</v>
      </c>
    </row>
    <row r="2923" spans="1:4" x14ac:dyDescent="0.25">
      <c r="A2923">
        <v>20400</v>
      </c>
      <c r="B2923">
        <v>2</v>
      </c>
      <c r="C2923">
        <v>58</v>
      </c>
      <c r="D2923">
        <v>2023</v>
      </c>
    </row>
    <row r="2924" spans="1:4" x14ac:dyDescent="0.25">
      <c r="A2924">
        <v>10294</v>
      </c>
      <c r="B2924">
        <v>2</v>
      </c>
      <c r="C2924">
        <v>63</v>
      </c>
      <c r="D2924">
        <v>2023</v>
      </c>
    </row>
    <row r="2925" spans="1:4" x14ac:dyDescent="0.25">
      <c r="A2925">
        <v>11894</v>
      </c>
      <c r="B2925">
        <v>2</v>
      </c>
      <c r="C2925">
        <v>69</v>
      </c>
      <c r="D2925">
        <v>2023</v>
      </c>
    </row>
    <row r="2926" spans="1:4" x14ac:dyDescent="0.25">
      <c r="A2926">
        <v>6467</v>
      </c>
      <c r="B2926">
        <v>1</v>
      </c>
      <c r="C2926">
        <v>70</v>
      </c>
      <c r="D2926">
        <v>2023</v>
      </c>
    </row>
    <row r="2927" spans="1:4" x14ac:dyDescent="0.25">
      <c r="A2927">
        <v>20230</v>
      </c>
      <c r="B2927">
        <v>1</v>
      </c>
      <c r="C2927">
        <v>67</v>
      </c>
      <c r="D2927">
        <v>2023</v>
      </c>
    </row>
    <row r="2928" spans="1:4" x14ac:dyDescent="0.25">
      <c r="A2928">
        <v>8834</v>
      </c>
      <c r="B2928">
        <v>1</v>
      </c>
      <c r="C2928">
        <v>68</v>
      </c>
      <c r="D2928">
        <v>2023</v>
      </c>
    </row>
    <row r="2929" spans="1:4" x14ac:dyDescent="0.25">
      <c r="A2929">
        <v>7250</v>
      </c>
      <c r="B2929">
        <v>1</v>
      </c>
      <c r="C2929">
        <v>68</v>
      </c>
      <c r="D2929">
        <v>2023</v>
      </c>
    </row>
    <row r="2930" spans="1:4" x14ac:dyDescent="0.25">
      <c r="A2930">
        <v>13919</v>
      </c>
      <c r="B2930">
        <v>1</v>
      </c>
      <c r="C2930">
        <v>68</v>
      </c>
      <c r="D2930">
        <v>2023</v>
      </c>
    </row>
    <row r="2931" spans="1:4" x14ac:dyDescent="0.25">
      <c r="A2931">
        <v>6475</v>
      </c>
      <c r="B2931">
        <v>1</v>
      </c>
      <c r="C2931">
        <v>76</v>
      </c>
      <c r="D2931">
        <v>2023</v>
      </c>
    </row>
    <row r="2932" spans="1:4" x14ac:dyDescent="0.25">
      <c r="A2932">
        <v>7269</v>
      </c>
      <c r="B2932">
        <v>1</v>
      </c>
      <c r="C2932">
        <v>69</v>
      </c>
      <c r="D2932">
        <v>2023</v>
      </c>
    </row>
    <row r="2933" spans="1:4" x14ac:dyDescent="0.25">
      <c r="A2933">
        <v>1902</v>
      </c>
      <c r="B2933">
        <v>2</v>
      </c>
      <c r="C2933">
        <v>68</v>
      </c>
      <c r="D2933">
        <v>2023</v>
      </c>
    </row>
    <row r="2934" spans="1:4" x14ac:dyDescent="0.25">
      <c r="A2934">
        <v>1015</v>
      </c>
      <c r="B2934">
        <v>2</v>
      </c>
      <c r="C2934">
        <v>80</v>
      </c>
      <c r="D2934">
        <v>2023</v>
      </c>
    </row>
    <row r="2935" spans="1:4" x14ac:dyDescent="0.25">
      <c r="A2935">
        <v>1392</v>
      </c>
      <c r="B2935">
        <v>2</v>
      </c>
      <c r="C2935">
        <v>73</v>
      </c>
      <c r="D2935">
        <v>2023</v>
      </c>
    </row>
    <row r="2936" spans="1:4" x14ac:dyDescent="0.25">
      <c r="A2936">
        <v>22616</v>
      </c>
      <c r="B2936">
        <v>2</v>
      </c>
      <c r="C2936">
        <v>62</v>
      </c>
      <c r="D2936">
        <v>2023</v>
      </c>
    </row>
    <row r="2937" spans="1:4" x14ac:dyDescent="0.25">
      <c r="A2937">
        <v>2518</v>
      </c>
      <c r="B2937">
        <v>2</v>
      </c>
      <c r="C2937">
        <v>66</v>
      </c>
      <c r="D2937">
        <v>2023</v>
      </c>
    </row>
    <row r="2938" spans="1:4" x14ac:dyDescent="0.25">
      <c r="A2938">
        <v>18929</v>
      </c>
      <c r="B2938">
        <v>1</v>
      </c>
      <c r="C2938">
        <v>66</v>
      </c>
      <c r="D2938">
        <v>2023</v>
      </c>
    </row>
    <row r="2939" spans="1:4" x14ac:dyDescent="0.25">
      <c r="A2939">
        <v>16500</v>
      </c>
      <c r="B2939">
        <v>1</v>
      </c>
      <c r="C2939">
        <v>68</v>
      </c>
      <c r="D2939">
        <v>2023</v>
      </c>
    </row>
    <row r="2940" spans="1:4" x14ac:dyDescent="0.25">
      <c r="A2940">
        <v>4820</v>
      </c>
      <c r="B2940">
        <v>1</v>
      </c>
      <c r="C2940">
        <v>68</v>
      </c>
      <c r="D2940">
        <v>2023</v>
      </c>
    </row>
    <row r="2941" spans="1:4" x14ac:dyDescent="0.25">
      <c r="A2941">
        <v>3549</v>
      </c>
      <c r="B2941">
        <v>1</v>
      </c>
      <c r="C2941">
        <v>74</v>
      </c>
      <c r="D2941">
        <v>2023</v>
      </c>
    </row>
    <row r="2942" spans="1:4" x14ac:dyDescent="0.25">
      <c r="A2942">
        <v>16535</v>
      </c>
      <c r="B2942">
        <v>1</v>
      </c>
      <c r="C2942">
        <v>74</v>
      </c>
      <c r="D2942">
        <v>2023</v>
      </c>
    </row>
    <row r="2943" spans="1:4" x14ac:dyDescent="0.25">
      <c r="A2943">
        <v>7277</v>
      </c>
      <c r="B2943">
        <v>1</v>
      </c>
      <c r="C2943">
        <v>66</v>
      </c>
      <c r="D2943">
        <v>2023</v>
      </c>
    </row>
    <row r="2944" spans="1:4" x14ac:dyDescent="0.25">
      <c r="A2944">
        <v>3263</v>
      </c>
      <c r="B2944">
        <v>1</v>
      </c>
      <c r="C2944">
        <v>79</v>
      </c>
      <c r="D2944">
        <v>2023</v>
      </c>
    </row>
    <row r="2945" spans="1:4" x14ac:dyDescent="0.25">
      <c r="A2945">
        <v>19259</v>
      </c>
      <c r="B2945">
        <v>2</v>
      </c>
      <c r="C2945">
        <v>62</v>
      </c>
      <c r="D2945">
        <v>2023</v>
      </c>
    </row>
    <row r="2946" spans="1:4" x14ac:dyDescent="0.25">
      <c r="A2946">
        <v>7285</v>
      </c>
      <c r="B2946">
        <v>1</v>
      </c>
      <c r="C2946">
        <v>67</v>
      </c>
      <c r="D2946">
        <v>2023</v>
      </c>
    </row>
    <row r="2947" spans="1:4" x14ac:dyDescent="0.25">
      <c r="A2947">
        <v>16586</v>
      </c>
      <c r="B2947">
        <v>1</v>
      </c>
      <c r="C2947">
        <v>64</v>
      </c>
      <c r="D2947">
        <v>2023</v>
      </c>
    </row>
    <row r="2948" spans="1:4" x14ac:dyDescent="0.25">
      <c r="A2948">
        <v>9024</v>
      </c>
      <c r="B2948">
        <v>1</v>
      </c>
      <c r="C2948">
        <v>69</v>
      </c>
      <c r="D2948">
        <v>2023</v>
      </c>
    </row>
    <row r="2949" spans="1:4" x14ac:dyDescent="0.25">
      <c r="A2949">
        <v>11681</v>
      </c>
      <c r="B2949">
        <v>1</v>
      </c>
      <c r="C2949">
        <v>70</v>
      </c>
      <c r="D2949">
        <v>2023</v>
      </c>
    </row>
    <row r="2950" spans="1:4" x14ac:dyDescent="0.25">
      <c r="A2950">
        <v>4669</v>
      </c>
      <c r="B2950">
        <v>1</v>
      </c>
      <c r="C2950">
        <v>73</v>
      </c>
      <c r="D2950">
        <v>2023</v>
      </c>
    </row>
    <row r="2951" spans="1:4" x14ac:dyDescent="0.25">
      <c r="A2951">
        <v>23183</v>
      </c>
      <c r="B2951">
        <v>1</v>
      </c>
      <c r="C2951">
        <v>63</v>
      </c>
      <c r="D2951">
        <v>2023</v>
      </c>
    </row>
    <row r="2952" spans="1:4" x14ac:dyDescent="0.25">
      <c r="A2952">
        <v>4090</v>
      </c>
      <c r="B2952">
        <v>1</v>
      </c>
      <c r="C2952">
        <v>69</v>
      </c>
      <c r="D2952">
        <v>2023</v>
      </c>
    </row>
    <row r="2953" spans="1:4" x14ac:dyDescent="0.25">
      <c r="A2953">
        <v>9091</v>
      </c>
      <c r="B2953">
        <v>1</v>
      </c>
      <c r="C2953">
        <v>69</v>
      </c>
      <c r="D2953">
        <v>2023</v>
      </c>
    </row>
    <row r="2954" spans="1:4" x14ac:dyDescent="0.25">
      <c r="A2954">
        <v>24260</v>
      </c>
      <c r="B2954">
        <v>1</v>
      </c>
      <c r="C2954">
        <v>78</v>
      </c>
      <c r="D2954">
        <v>2023</v>
      </c>
    </row>
    <row r="2955" spans="1:4" x14ac:dyDescent="0.25">
      <c r="A2955">
        <v>4219</v>
      </c>
      <c r="B2955">
        <v>1</v>
      </c>
      <c r="C2955">
        <v>80</v>
      </c>
      <c r="D2955">
        <v>2023</v>
      </c>
    </row>
    <row r="2956" spans="1:4" x14ac:dyDescent="0.25">
      <c r="A2956">
        <v>16632</v>
      </c>
      <c r="B2956">
        <v>1</v>
      </c>
      <c r="C2956">
        <v>64</v>
      </c>
      <c r="D2956">
        <v>2023</v>
      </c>
    </row>
    <row r="2957" spans="1:4" x14ac:dyDescent="0.25">
      <c r="A2957">
        <v>8877</v>
      </c>
      <c r="B2957">
        <v>1</v>
      </c>
      <c r="C2957">
        <v>67</v>
      </c>
      <c r="D2957">
        <v>2023</v>
      </c>
    </row>
    <row r="2958" spans="1:4" x14ac:dyDescent="0.25">
      <c r="A2958">
        <v>14516</v>
      </c>
      <c r="B2958">
        <v>1</v>
      </c>
      <c r="C2958">
        <v>70</v>
      </c>
      <c r="D2958">
        <v>2023</v>
      </c>
    </row>
    <row r="2959" spans="1:4" x14ac:dyDescent="0.25">
      <c r="A2959">
        <v>28754</v>
      </c>
      <c r="B2959">
        <v>1</v>
      </c>
      <c r="C2959">
        <v>74</v>
      </c>
      <c r="D2959">
        <v>2023</v>
      </c>
    </row>
    <row r="2960" spans="1:4" x14ac:dyDescent="0.25">
      <c r="A2960">
        <v>8036</v>
      </c>
      <c r="B2960">
        <v>1</v>
      </c>
      <c r="C2960">
        <v>69</v>
      </c>
      <c r="D2960">
        <v>2023</v>
      </c>
    </row>
    <row r="2961" spans="1:4" x14ac:dyDescent="0.25">
      <c r="A2961">
        <v>10715</v>
      </c>
      <c r="B2961">
        <v>1</v>
      </c>
      <c r="C2961">
        <v>67</v>
      </c>
      <c r="D2961">
        <v>2023</v>
      </c>
    </row>
    <row r="2962" spans="1:4" x14ac:dyDescent="0.25">
      <c r="A2962">
        <v>2313</v>
      </c>
      <c r="B2962">
        <v>1</v>
      </c>
      <c r="C2962">
        <v>72</v>
      </c>
      <c r="D2962">
        <v>2023</v>
      </c>
    </row>
    <row r="2963" spans="1:4" x14ac:dyDescent="0.25">
      <c r="A2963">
        <v>24309</v>
      </c>
      <c r="B2963">
        <v>1</v>
      </c>
      <c r="C2963">
        <v>71</v>
      </c>
      <c r="D2963">
        <v>2023</v>
      </c>
    </row>
    <row r="2964" spans="1:4" x14ac:dyDescent="0.25">
      <c r="A2964">
        <v>3891</v>
      </c>
      <c r="B2964">
        <v>1</v>
      </c>
      <c r="C2964">
        <v>71</v>
      </c>
      <c r="D2964">
        <v>2023</v>
      </c>
    </row>
    <row r="2965" spans="1:4" x14ac:dyDescent="0.25">
      <c r="A2965">
        <v>426</v>
      </c>
      <c r="B2965">
        <v>1</v>
      </c>
      <c r="C2965">
        <v>90</v>
      </c>
      <c r="D2965">
        <v>2023</v>
      </c>
    </row>
    <row r="2966" spans="1:4" x14ac:dyDescent="0.25">
      <c r="A2966">
        <v>16667</v>
      </c>
      <c r="B2966">
        <v>1</v>
      </c>
      <c r="C2966">
        <v>67</v>
      </c>
      <c r="D2966">
        <v>2023</v>
      </c>
    </row>
    <row r="2967" spans="1:4" x14ac:dyDescent="0.25">
      <c r="A2967">
        <v>272</v>
      </c>
      <c r="B2967">
        <v>2</v>
      </c>
      <c r="C2967">
        <v>83</v>
      </c>
      <c r="D2967">
        <v>2023</v>
      </c>
    </row>
    <row r="2968" spans="1:4" x14ac:dyDescent="0.25">
      <c r="A2968">
        <v>22390</v>
      </c>
      <c r="B2968">
        <v>2</v>
      </c>
      <c r="C2968">
        <v>66</v>
      </c>
      <c r="D2968">
        <v>2023</v>
      </c>
    </row>
    <row r="2969" spans="1:4" x14ac:dyDescent="0.25">
      <c r="A2969">
        <v>8362</v>
      </c>
      <c r="B2969">
        <v>1</v>
      </c>
      <c r="C2969">
        <v>73</v>
      </c>
      <c r="D2969">
        <v>2023</v>
      </c>
    </row>
    <row r="2970" spans="1:4" x14ac:dyDescent="0.25">
      <c r="A2970">
        <v>38750</v>
      </c>
      <c r="B2970">
        <v>1</v>
      </c>
      <c r="C2970">
        <v>66</v>
      </c>
      <c r="D2970">
        <v>2023</v>
      </c>
    </row>
    <row r="2971" spans="1:4" x14ac:dyDescent="0.25">
      <c r="A2971">
        <v>30678</v>
      </c>
      <c r="B2971">
        <v>1</v>
      </c>
      <c r="C2971">
        <v>64</v>
      </c>
      <c r="D2971">
        <v>2023</v>
      </c>
    </row>
    <row r="2972" spans="1:4" x14ac:dyDescent="0.25">
      <c r="A2972">
        <v>26271</v>
      </c>
      <c r="B2972">
        <v>1</v>
      </c>
      <c r="C2972">
        <v>77</v>
      </c>
      <c r="D2972">
        <v>2023</v>
      </c>
    </row>
    <row r="2973" spans="1:4" x14ac:dyDescent="0.25">
      <c r="A2973">
        <v>25755</v>
      </c>
      <c r="B2973">
        <v>1</v>
      </c>
      <c r="C2973">
        <v>74</v>
      </c>
      <c r="D2973">
        <v>2023</v>
      </c>
    </row>
    <row r="2974" spans="1:4" x14ac:dyDescent="0.25">
      <c r="A2974">
        <v>14931</v>
      </c>
      <c r="B2974">
        <v>1</v>
      </c>
      <c r="C2974">
        <v>67</v>
      </c>
      <c r="D2974">
        <v>2023</v>
      </c>
    </row>
    <row r="2975" spans="1:4" x14ac:dyDescent="0.25">
      <c r="A2975">
        <v>8290</v>
      </c>
      <c r="B2975">
        <v>1</v>
      </c>
      <c r="C2975">
        <v>70</v>
      </c>
      <c r="D2975">
        <v>2023</v>
      </c>
    </row>
    <row r="2976" spans="1:4" x14ac:dyDescent="0.25">
      <c r="A2976">
        <v>25771</v>
      </c>
      <c r="B2976">
        <v>1</v>
      </c>
      <c r="C2976">
        <v>67</v>
      </c>
      <c r="D2976">
        <v>2023</v>
      </c>
    </row>
    <row r="2977" spans="1:4" x14ac:dyDescent="0.25">
      <c r="A2977">
        <v>10960</v>
      </c>
      <c r="B2977">
        <v>1</v>
      </c>
      <c r="C2977">
        <v>68</v>
      </c>
      <c r="D2977">
        <v>2023</v>
      </c>
    </row>
    <row r="2978" spans="1:4" x14ac:dyDescent="0.25">
      <c r="A2978">
        <v>1430</v>
      </c>
      <c r="B2978">
        <v>1</v>
      </c>
      <c r="C2978">
        <v>80</v>
      </c>
      <c r="D2978">
        <v>2023</v>
      </c>
    </row>
    <row r="2979" spans="1:4" x14ac:dyDescent="0.25">
      <c r="A2979">
        <v>10642</v>
      </c>
      <c r="B2979">
        <v>1</v>
      </c>
      <c r="C2979">
        <v>63</v>
      </c>
      <c r="D2979">
        <v>2023</v>
      </c>
    </row>
    <row r="2980" spans="1:4" x14ac:dyDescent="0.25">
      <c r="A2980">
        <v>18945</v>
      </c>
      <c r="B2980">
        <v>1</v>
      </c>
      <c r="C2980">
        <v>67</v>
      </c>
      <c r="D2980">
        <v>2023</v>
      </c>
    </row>
    <row r="2981" spans="1:4" x14ac:dyDescent="0.25">
      <c r="A2981">
        <v>10979</v>
      </c>
      <c r="B2981">
        <v>1</v>
      </c>
      <c r="C2981">
        <v>67</v>
      </c>
      <c r="D2981">
        <v>2023</v>
      </c>
    </row>
    <row r="2982" spans="1:4" x14ac:dyDescent="0.25">
      <c r="A2982">
        <v>21270</v>
      </c>
      <c r="B2982">
        <v>1</v>
      </c>
      <c r="C2982">
        <v>79</v>
      </c>
      <c r="D2982">
        <v>2023</v>
      </c>
    </row>
    <row r="2983" spans="1:4" x14ac:dyDescent="0.25">
      <c r="A2983">
        <v>3565</v>
      </c>
      <c r="B2983">
        <v>1</v>
      </c>
      <c r="C2983">
        <v>69</v>
      </c>
      <c r="D2983">
        <v>2023</v>
      </c>
    </row>
    <row r="2984" spans="1:4" x14ac:dyDescent="0.25">
      <c r="A2984">
        <v>43680</v>
      </c>
      <c r="B2984">
        <v>1</v>
      </c>
      <c r="C2984">
        <v>68</v>
      </c>
      <c r="D2984">
        <v>2023</v>
      </c>
    </row>
    <row r="2985" spans="1:4" x14ac:dyDescent="0.25">
      <c r="A2985">
        <v>16764</v>
      </c>
      <c r="B2985">
        <v>1</v>
      </c>
      <c r="C2985">
        <v>64</v>
      </c>
      <c r="D2985">
        <v>2023</v>
      </c>
    </row>
    <row r="2986" spans="1:4" x14ac:dyDescent="0.25">
      <c r="A2986">
        <v>16772</v>
      </c>
      <c r="B2986">
        <v>1</v>
      </c>
      <c r="C2986">
        <v>63</v>
      </c>
      <c r="D2986">
        <v>2023</v>
      </c>
    </row>
    <row r="2987" spans="1:4" x14ac:dyDescent="0.25">
      <c r="A2987">
        <v>20117</v>
      </c>
      <c r="B2987">
        <v>1</v>
      </c>
      <c r="C2987">
        <v>83</v>
      </c>
      <c r="D2987">
        <v>2023</v>
      </c>
    </row>
    <row r="2988" spans="1:4" x14ac:dyDescent="0.25">
      <c r="A2988">
        <v>3201</v>
      </c>
      <c r="B2988">
        <v>1</v>
      </c>
      <c r="C2988">
        <v>68</v>
      </c>
      <c r="D2988">
        <v>2023</v>
      </c>
    </row>
    <row r="2989" spans="1:4" x14ac:dyDescent="0.25">
      <c r="A2989">
        <v>3573</v>
      </c>
      <c r="B2989">
        <v>1</v>
      </c>
      <c r="C2989">
        <v>69</v>
      </c>
      <c r="D2989">
        <v>2023</v>
      </c>
    </row>
    <row r="2990" spans="1:4" x14ac:dyDescent="0.25">
      <c r="A2990">
        <v>4529</v>
      </c>
      <c r="B2990">
        <v>1</v>
      </c>
      <c r="C2990">
        <v>71</v>
      </c>
      <c r="D2990">
        <v>2023</v>
      </c>
    </row>
    <row r="2991" spans="1:4" x14ac:dyDescent="0.25">
      <c r="A2991">
        <v>2321</v>
      </c>
      <c r="B2991">
        <v>1</v>
      </c>
      <c r="C2991">
        <v>72</v>
      </c>
      <c r="D2991">
        <v>2023</v>
      </c>
    </row>
    <row r="2992" spans="1:4" x14ac:dyDescent="0.25">
      <c r="A2992">
        <v>868</v>
      </c>
      <c r="B2992">
        <v>1</v>
      </c>
      <c r="C2992">
        <v>80</v>
      </c>
      <c r="D2992">
        <v>2023</v>
      </c>
    </row>
    <row r="2993" spans="1:4" x14ac:dyDescent="0.25">
      <c r="A2993">
        <v>213</v>
      </c>
      <c r="B2993">
        <v>1</v>
      </c>
      <c r="C2993">
        <v>90</v>
      </c>
      <c r="D2993">
        <v>2023</v>
      </c>
    </row>
    <row r="2994" spans="1:4" x14ac:dyDescent="0.25">
      <c r="A2994">
        <v>3581</v>
      </c>
      <c r="B2994">
        <v>1</v>
      </c>
      <c r="C2994">
        <v>70</v>
      </c>
      <c r="D2994">
        <v>2023</v>
      </c>
    </row>
    <row r="2995" spans="1:4" x14ac:dyDescent="0.25">
      <c r="A2995">
        <v>2836</v>
      </c>
      <c r="B2995">
        <v>1</v>
      </c>
      <c r="C2995">
        <v>71</v>
      </c>
      <c r="D2995">
        <v>2023</v>
      </c>
    </row>
    <row r="2996" spans="1:4" x14ac:dyDescent="0.25">
      <c r="A2996">
        <v>1350</v>
      </c>
      <c r="B2996">
        <v>1</v>
      </c>
      <c r="C2996">
        <v>76</v>
      </c>
      <c r="D2996">
        <v>2023</v>
      </c>
    </row>
    <row r="2997" spans="1:4" x14ac:dyDescent="0.25">
      <c r="A2997">
        <v>14958</v>
      </c>
      <c r="B2997">
        <v>1</v>
      </c>
      <c r="C2997">
        <v>73</v>
      </c>
      <c r="D2997">
        <v>2023</v>
      </c>
    </row>
    <row r="2998" spans="1:4" x14ac:dyDescent="0.25">
      <c r="A2998">
        <v>18198</v>
      </c>
      <c r="B2998">
        <v>1</v>
      </c>
      <c r="C2998">
        <v>61</v>
      </c>
      <c r="D2998">
        <v>2023</v>
      </c>
    </row>
    <row r="2999" spans="1:4" x14ac:dyDescent="0.25">
      <c r="A2999">
        <v>11703</v>
      </c>
      <c r="B2999">
        <v>1</v>
      </c>
      <c r="C2999">
        <v>64</v>
      </c>
      <c r="D2999">
        <v>2023</v>
      </c>
    </row>
    <row r="3000" spans="1:4" x14ac:dyDescent="0.25">
      <c r="A3000">
        <v>23191</v>
      </c>
      <c r="B3000">
        <v>1</v>
      </c>
      <c r="C3000">
        <v>63</v>
      </c>
      <c r="D3000">
        <v>2023</v>
      </c>
    </row>
    <row r="3001" spans="1:4" x14ac:dyDescent="0.25">
      <c r="A3001">
        <v>14702</v>
      </c>
      <c r="B3001">
        <v>1</v>
      </c>
      <c r="C3001">
        <v>68</v>
      </c>
      <c r="D3001">
        <v>2023</v>
      </c>
    </row>
    <row r="3002" spans="1:4" x14ac:dyDescent="0.25">
      <c r="A3002">
        <v>3590</v>
      </c>
      <c r="B3002">
        <v>1</v>
      </c>
      <c r="C3002">
        <v>71</v>
      </c>
      <c r="D3002">
        <v>2023</v>
      </c>
    </row>
    <row r="3003" spans="1:4" x14ac:dyDescent="0.25">
      <c r="A3003">
        <v>31208</v>
      </c>
      <c r="B3003">
        <v>1</v>
      </c>
      <c r="C3003">
        <v>68</v>
      </c>
      <c r="D3003">
        <v>2023</v>
      </c>
    </row>
    <row r="3004" spans="1:4" x14ac:dyDescent="0.25">
      <c r="A3004">
        <v>29866</v>
      </c>
      <c r="B3004">
        <v>1</v>
      </c>
      <c r="C3004">
        <v>71</v>
      </c>
      <c r="D3004">
        <v>2023</v>
      </c>
    </row>
    <row r="3005" spans="1:4" x14ac:dyDescent="0.25">
      <c r="A3005">
        <v>4332</v>
      </c>
      <c r="B3005">
        <v>2</v>
      </c>
      <c r="C3005">
        <v>77</v>
      </c>
      <c r="D3005">
        <v>2023</v>
      </c>
    </row>
    <row r="3006" spans="1:4" x14ac:dyDescent="0.25">
      <c r="A3006">
        <v>11126</v>
      </c>
      <c r="B3006">
        <v>1</v>
      </c>
      <c r="C3006">
        <v>75</v>
      </c>
      <c r="D3006">
        <v>2023</v>
      </c>
    </row>
    <row r="3007" spans="1:4" x14ac:dyDescent="0.25">
      <c r="A3007">
        <v>18210</v>
      </c>
      <c r="B3007">
        <v>1</v>
      </c>
      <c r="C3007">
        <v>62</v>
      </c>
      <c r="D3007">
        <v>2023</v>
      </c>
    </row>
    <row r="3008" spans="1:4" x14ac:dyDescent="0.25">
      <c r="A3008">
        <v>16845</v>
      </c>
      <c r="B3008">
        <v>1</v>
      </c>
      <c r="C3008">
        <v>67</v>
      </c>
      <c r="D3008">
        <v>2023</v>
      </c>
    </row>
    <row r="3009" spans="1:4" x14ac:dyDescent="0.25">
      <c r="A3009">
        <v>2682</v>
      </c>
      <c r="B3009">
        <v>1</v>
      </c>
      <c r="C3009">
        <v>72</v>
      </c>
      <c r="D3009">
        <v>2023</v>
      </c>
    </row>
    <row r="3010" spans="1:4" x14ac:dyDescent="0.25">
      <c r="A3010">
        <v>24473</v>
      </c>
      <c r="B3010">
        <v>2</v>
      </c>
      <c r="C3010">
        <v>78</v>
      </c>
      <c r="D3010">
        <v>2023</v>
      </c>
    </row>
    <row r="3011" spans="1:4" x14ac:dyDescent="0.25">
      <c r="A3011">
        <v>744</v>
      </c>
      <c r="B3011">
        <v>2</v>
      </c>
      <c r="C3011">
        <v>79</v>
      </c>
      <c r="D3011">
        <v>2023</v>
      </c>
    </row>
    <row r="3012" spans="1:4" x14ac:dyDescent="0.25">
      <c r="A3012">
        <v>2488</v>
      </c>
      <c r="B3012">
        <v>2</v>
      </c>
      <c r="C3012">
        <v>69</v>
      </c>
      <c r="D3012">
        <v>2023</v>
      </c>
    </row>
    <row r="3013" spans="1:4" x14ac:dyDescent="0.25">
      <c r="A3013">
        <v>21946</v>
      </c>
      <c r="B3013">
        <v>2</v>
      </c>
      <c r="C3013">
        <v>68</v>
      </c>
      <c r="D3013">
        <v>2023</v>
      </c>
    </row>
    <row r="3014" spans="1:4" x14ac:dyDescent="0.25">
      <c r="A3014">
        <v>10090</v>
      </c>
      <c r="B3014">
        <v>2</v>
      </c>
      <c r="C3014">
        <v>61</v>
      </c>
      <c r="D3014">
        <v>2023</v>
      </c>
    </row>
    <row r="3015" spans="1:4" x14ac:dyDescent="0.25">
      <c r="A3015">
        <v>11738</v>
      </c>
      <c r="B3015">
        <v>1</v>
      </c>
      <c r="C3015">
        <v>67</v>
      </c>
      <c r="D3015">
        <v>2023</v>
      </c>
    </row>
    <row r="3016" spans="1:4" x14ac:dyDescent="0.25">
      <c r="A3016">
        <v>35980</v>
      </c>
      <c r="B3016">
        <v>1</v>
      </c>
      <c r="C3016">
        <v>55</v>
      </c>
      <c r="D3016">
        <v>2023</v>
      </c>
    </row>
    <row r="3017" spans="1:4" x14ac:dyDescent="0.25">
      <c r="A3017">
        <v>2330</v>
      </c>
      <c r="B3017">
        <v>1</v>
      </c>
      <c r="C3017">
        <v>71</v>
      </c>
      <c r="D3017">
        <v>2023</v>
      </c>
    </row>
    <row r="3018" spans="1:4" x14ac:dyDescent="0.25">
      <c r="A3018">
        <v>3956</v>
      </c>
      <c r="B3018">
        <v>1</v>
      </c>
      <c r="C3018">
        <v>73</v>
      </c>
      <c r="D3018">
        <v>2023</v>
      </c>
    </row>
    <row r="3019" spans="1:4" x14ac:dyDescent="0.25">
      <c r="A3019">
        <v>36382</v>
      </c>
      <c r="B3019">
        <v>2</v>
      </c>
      <c r="C3019">
        <v>59</v>
      </c>
      <c r="D3019">
        <v>2023</v>
      </c>
    </row>
    <row r="3020" spans="1:4" x14ac:dyDescent="0.25">
      <c r="A3020">
        <v>1554</v>
      </c>
      <c r="B3020">
        <v>2</v>
      </c>
      <c r="C3020">
        <v>69</v>
      </c>
      <c r="D3020">
        <v>2023</v>
      </c>
    </row>
    <row r="3021" spans="1:4" x14ac:dyDescent="0.25">
      <c r="A3021">
        <v>12025</v>
      </c>
      <c r="B3021">
        <v>2</v>
      </c>
      <c r="C3021">
        <v>67</v>
      </c>
      <c r="D3021">
        <v>2023</v>
      </c>
    </row>
    <row r="3022" spans="1:4" x14ac:dyDescent="0.25">
      <c r="A3022">
        <v>2577</v>
      </c>
      <c r="B3022">
        <v>2</v>
      </c>
      <c r="C3022">
        <v>68</v>
      </c>
      <c r="D3022">
        <v>2023</v>
      </c>
    </row>
    <row r="3023" spans="1:4" x14ac:dyDescent="0.25">
      <c r="A3023">
        <v>9296</v>
      </c>
      <c r="B3023">
        <v>2</v>
      </c>
      <c r="C3023">
        <v>80</v>
      </c>
      <c r="D3023">
        <v>2023</v>
      </c>
    </row>
    <row r="3024" spans="1:4" x14ac:dyDescent="0.25">
      <c r="A3024">
        <v>7315</v>
      </c>
      <c r="B3024">
        <v>1</v>
      </c>
      <c r="C3024">
        <v>66</v>
      </c>
      <c r="D3024">
        <v>2023</v>
      </c>
    </row>
    <row r="3025" spans="1:4" x14ac:dyDescent="0.25">
      <c r="A3025">
        <v>14230</v>
      </c>
      <c r="B3025">
        <v>1</v>
      </c>
      <c r="C3025">
        <v>67</v>
      </c>
      <c r="D3025">
        <v>2023</v>
      </c>
    </row>
    <row r="3026" spans="1:4" x14ac:dyDescent="0.25">
      <c r="A3026">
        <v>7323</v>
      </c>
      <c r="B3026">
        <v>1</v>
      </c>
      <c r="C3026">
        <v>70</v>
      </c>
      <c r="D3026">
        <v>2023</v>
      </c>
    </row>
    <row r="3027" spans="1:4" x14ac:dyDescent="0.25">
      <c r="A3027">
        <v>20125</v>
      </c>
      <c r="B3027">
        <v>1</v>
      </c>
      <c r="C3027">
        <v>68</v>
      </c>
      <c r="D3027">
        <v>2023</v>
      </c>
    </row>
    <row r="3028" spans="1:4" x14ac:dyDescent="0.25">
      <c r="A3028">
        <v>19674</v>
      </c>
      <c r="B3028">
        <v>2</v>
      </c>
      <c r="C3028">
        <v>74</v>
      </c>
      <c r="D3028">
        <v>2023</v>
      </c>
    </row>
    <row r="3029" spans="1:4" x14ac:dyDescent="0.25">
      <c r="A3029">
        <v>2496</v>
      </c>
      <c r="B3029">
        <v>2</v>
      </c>
      <c r="C3029">
        <v>67</v>
      </c>
      <c r="D3029">
        <v>2023</v>
      </c>
    </row>
    <row r="3030" spans="1:4" x14ac:dyDescent="0.25">
      <c r="A3030">
        <v>14710</v>
      </c>
      <c r="B3030">
        <v>2</v>
      </c>
      <c r="C3030">
        <v>74</v>
      </c>
      <c r="D3030">
        <v>2023</v>
      </c>
    </row>
    <row r="3031" spans="1:4" x14ac:dyDescent="0.25">
      <c r="A3031">
        <v>31739</v>
      </c>
      <c r="B3031">
        <v>2</v>
      </c>
      <c r="C3031">
        <v>62</v>
      </c>
      <c r="D3031">
        <v>2023</v>
      </c>
    </row>
    <row r="3032" spans="1:4" x14ac:dyDescent="0.25">
      <c r="A3032">
        <v>13161</v>
      </c>
      <c r="B3032">
        <v>1</v>
      </c>
      <c r="C3032">
        <v>67</v>
      </c>
      <c r="D3032">
        <v>2023</v>
      </c>
    </row>
    <row r="3033" spans="1:4" x14ac:dyDescent="0.25">
      <c r="A3033">
        <v>1066</v>
      </c>
      <c r="B3033">
        <v>2</v>
      </c>
      <c r="C3033">
        <v>78</v>
      </c>
      <c r="D3033">
        <v>2023</v>
      </c>
    </row>
    <row r="3034" spans="1:4" x14ac:dyDescent="0.25">
      <c r="A3034">
        <v>9792</v>
      </c>
      <c r="B3034">
        <v>1</v>
      </c>
      <c r="C3034">
        <v>82</v>
      </c>
      <c r="D3034">
        <v>2023</v>
      </c>
    </row>
    <row r="3035" spans="1:4" x14ac:dyDescent="0.25">
      <c r="A3035">
        <v>18961</v>
      </c>
      <c r="B3035">
        <v>2</v>
      </c>
      <c r="C3035">
        <v>73</v>
      </c>
      <c r="D3035">
        <v>2023</v>
      </c>
    </row>
    <row r="3036" spans="1:4" x14ac:dyDescent="0.25">
      <c r="A3036">
        <v>3778</v>
      </c>
      <c r="B3036">
        <v>1</v>
      </c>
      <c r="C3036">
        <v>75</v>
      </c>
      <c r="D3036">
        <v>2023</v>
      </c>
    </row>
    <row r="3037" spans="1:4" x14ac:dyDescent="0.25">
      <c r="A3037">
        <v>7668</v>
      </c>
      <c r="B3037">
        <v>2</v>
      </c>
      <c r="C3037">
        <v>65</v>
      </c>
      <c r="D3037">
        <v>2023</v>
      </c>
    </row>
    <row r="3038" spans="1:4" x14ac:dyDescent="0.25">
      <c r="A3038">
        <v>8907</v>
      </c>
      <c r="B3038">
        <v>1</v>
      </c>
      <c r="C3038">
        <v>67</v>
      </c>
      <c r="D3038">
        <v>2023</v>
      </c>
    </row>
    <row r="3039" spans="1:4" x14ac:dyDescent="0.25">
      <c r="A3039">
        <v>4227</v>
      </c>
      <c r="B3039">
        <v>2</v>
      </c>
      <c r="C3039">
        <v>80</v>
      </c>
      <c r="D3039">
        <v>2023</v>
      </c>
    </row>
    <row r="3040" spans="1:4" x14ac:dyDescent="0.25">
      <c r="A3040">
        <v>10359</v>
      </c>
      <c r="B3040">
        <v>2</v>
      </c>
      <c r="C3040">
        <v>66</v>
      </c>
      <c r="D3040">
        <v>2023</v>
      </c>
    </row>
    <row r="3041" spans="1:4" x14ac:dyDescent="0.25">
      <c r="A3041">
        <v>469</v>
      </c>
      <c r="B3041">
        <v>2</v>
      </c>
      <c r="C3041">
        <v>81</v>
      </c>
      <c r="D3041">
        <v>2023</v>
      </c>
    </row>
    <row r="3042" spans="1:4" x14ac:dyDescent="0.25">
      <c r="A3042">
        <v>7676</v>
      </c>
      <c r="B3042">
        <v>2</v>
      </c>
      <c r="C3042">
        <v>67</v>
      </c>
      <c r="D3042">
        <v>2023</v>
      </c>
    </row>
    <row r="3043" spans="1:4" x14ac:dyDescent="0.25">
      <c r="A3043">
        <v>16977</v>
      </c>
      <c r="B3043">
        <v>1</v>
      </c>
      <c r="C3043">
        <v>72</v>
      </c>
      <c r="D3043">
        <v>2023</v>
      </c>
    </row>
    <row r="3044" spans="1:4" x14ac:dyDescent="0.25">
      <c r="A3044">
        <v>19755</v>
      </c>
      <c r="B3044">
        <v>2</v>
      </c>
      <c r="C3044">
        <v>67</v>
      </c>
      <c r="D3044">
        <v>2023</v>
      </c>
    </row>
    <row r="3045" spans="1:4" x14ac:dyDescent="0.25">
      <c r="A3045">
        <v>18988</v>
      </c>
      <c r="B3045">
        <v>2</v>
      </c>
      <c r="C3045">
        <v>69</v>
      </c>
      <c r="D3045">
        <v>2023</v>
      </c>
    </row>
    <row r="3046" spans="1:4" x14ac:dyDescent="0.25">
      <c r="A3046">
        <v>3883</v>
      </c>
      <c r="B3046">
        <v>1</v>
      </c>
      <c r="C3046">
        <v>69</v>
      </c>
      <c r="D3046">
        <v>2023</v>
      </c>
    </row>
    <row r="3047" spans="1:4" x14ac:dyDescent="0.25">
      <c r="A3047">
        <v>1708</v>
      </c>
      <c r="B3047">
        <v>1</v>
      </c>
      <c r="C3047">
        <v>74</v>
      </c>
      <c r="D3047">
        <v>2023</v>
      </c>
    </row>
    <row r="3048" spans="1:4" x14ac:dyDescent="0.25">
      <c r="A3048">
        <v>30104</v>
      </c>
      <c r="B3048">
        <v>1</v>
      </c>
      <c r="C3048">
        <v>57</v>
      </c>
      <c r="D3048">
        <v>2023</v>
      </c>
    </row>
    <row r="3049" spans="1:4" x14ac:dyDescent="0.25">
      <c r="A3049">
        <v>14001</v>
      </c>
      <c r="B3049">
        <v>1</v>
      </c>
      <c r="C3049">
        <v>68</v>
      </c>
      <c r="D3049">
        <v>2023</v>
      </c>
    </row>
    <row r="3050" spans="1:4" x14ac:dyDescent="0.25">
      <c r="A3050">
        <v>16993</v>
      </c>
      <c r="B3050">
        <v>1</v>
      </c>
      <c r="C3050">
        <v>68</v>
      </c>
      <c r="D3050">
        <v>2023</v>
      </c>
    </row>
    <row r="3051" spans="1:4" x14ac:dyDescent="0.25">
      <c r="A3051">
        <v>1716</v>
      </c>
      <c r="B3051">
        <v>1</v>
      </c>
      <c r="C3051">
        <v>74</v>
      </c>
      <c r="D3051">
        <v>2023</v>
      </c>
    </row>
    <row r="3052" spans="1:4" x14ac:dyDescent="0.25">
      <c r="A3052">
        <v>2348</v>
      </c>
      <c r="B3052">
        <v>1</v>
      </c>
      <c r="C3052">
        <v>71</v>
      </c>
      <c r="D3052">
        <v>2023</v>
      </c>
    </row>
    <row r="3053" spans="1:4" x14ac:dyDescent="0.25">
      <c r="A3053">
        <v>22420</v>
      </c>
      <c r="B3053">
        <v>1</v>
      </c>
      <c r="C3053">
        <v>71</v>
      </c>
      <c r="D3053">
        <v>2023</v>
      </c>
    </row>
    <row r="3054" spans="1:4" x14ac:dyDescent="0.25">
      <c r="A3054">
        <v>10731</v>
      </c>
      <c r="B3054">
        <v>1</v>
      </c>
      <c r="C3054">
        <v>70</v>
      </c>
      <c r="D3054">
        <v>2023</v>
      </c>
    </row>
    <row r="3055" spans="1:4" x14ac:dyDescent="0.25">
      <c r="A3055">
        <v>25836</v>
      </c>
      <c r="B3055">
        <v>1</v>
      </c>
      <c r="C3055">
        <v>69</v>
      </c>
      <c r="D3055">
        <v>2023</v>
      </c>
    </row>
    <row r="3056" spans="1:4" x14ac:dyDescent="0.25">
      <c r="A3056">
        <v>10740</v>
      </c>
      <c r="B3056">
        <v>1</v>
      </c>
      <c r="C3056">
        <v>69</v>
      </c>
      <c r="D3056">
        <v>2023</v>
      </c>
    </row>
    <row r="3057" spans="1:4" x14ac:dyDescent="0.25">
      <c r="A3057">
        <v>3611</v>
      </c>
      <c r="B3057">
        <v>1</v>
      </c>
      <c r="C3057">
        <v>72</v>
      </c>
      <c r="D3057">
        <v>2023</v>
      </c>
    </row>
    <row r="3058" spans="1:4" x14ac:dyDescent="0.25">
      <c r="A3058">
        <v>3824</v>
      </c>
      <c r="B3058">
        <v>1</v>
      </c>
      <c r="C3058">
        <v>74</v>
      </c>
      <c r="D3058">
        <v>2023</v>
      </c>
    </row>
    <row r="3059" spans="1:4" x14ac:dyDescent="0.25">
      <c r="A3059">
        <v>4855</v>
      </c>
      <c r="B3059">
        <v>1</v>
      </c>
      <c r="C3059">
        <v>67</v>
      </c>
      <c r="D3059">
        <v>2023</v>
      </c>
    </row>
    <row r="3060" spans="1:4" x14ac:dyDescent="0.25">
      <c r="A3060">
        <v>36021</v>
      </c>
      <c r="B3060">
        <v>1</v>
      </c>
      <c r="C3060">
        <v>56</v>
      </c>
      <c r="D3060">
        <v>2023</v>
      </c>
    </row>
    <row r="3061" spans="1:4" x14ac:dyDescent="0.25">
      <c r="A3061">
        <v>3638</v>
      </c>
      <c r="B3061">
        <v>1</v>
      </c>
      <c r="C3061">
        <v>72</v>
      </c>
      <c r="D3061">
        <v>2023</v>
      </c>
    </row>
    <row r="3062" spans="1:4" x14ac:dyDescent="0.25">
      <c r="A3062">
        <v>13056</v>
      </c>
      <c r="B3062">
        <v>1</v>
      </c>
      <c r="C3062">
        <v>67</v>
      </c>
      <c r="D3062">
        <v>2023</v>
      </c>
    </row>
    <row r="3063" spans="1:4" x14ac:dyDescent="0.25">
      <c r="A3063">
        <v>13994</v>
      </c>
      <c r="B3063">
        <v>1</v>
      </c>
      <c r="C3063">
        <v>71</v>
      </c>
      <c r="D3063">
        <v>2023</v>
      </c>
    </row>
    <row r="3064" spans="1:4" x14ac:dyDescent="0.25">
      <c r="A3064">
        <v>11754</v>
      </c>
      <c r="B3064">
        <v>1</v>
      </c>
      <c r="C3064">
        <v>66</v>
      </c>
      <c r="D3064">
        <v>2023</v>
      </c>
    </row>
    <row r="3065" spans="1:4" x14ac:dyDescent="0.25">
      <c r="A3065">
        <v>34800</v>
      </c>
      <c r="B3065">
        <v>1</v>
      </c>
      <c r="C3065">
        <v>61</v>
      </c>
      <c r="D3065">
        <v>2023</v>
      </c>
    </row>
    <row r="3066" spans="1:4" x14ac:dyDescent="0.25">
      <c r="A3066">
        <v>17086</v>
      </c>
      <c r="B3066">
        <v>1</v>
      </c>
      <c r="C3066">
        <v>66</v>
      </c>
      <c r="D3066">
        <v>2023</v>
      </c>
    </row>
    <row r="3067" spans="1:4" x14ac:dyDescent="0.25">
      <c r="A3067">
        <v>8915</v>
      </c>
      <c r="B3067">
        <v>1</v>
      </c>
      <c r="C3067">
        <v>71</v>
      </c>
      <c r="D3067">
        <v>2023</v>
      </c>
    </row>
    <row r="3068" spans="1:4" x14ac:dyDescent="0.25">
      <c r="A3068">
        <v>13064</v>
      </c>
      <c r="B3068">
        <v>1</v>
      </c>
      <c r="C3068">
        <v>65</v>
      </c>
      <c r="D3068">
        <v>2023</v>
      </c>
    </row>
    <row r="3069" spans="1:4" x14ac:dyDescent="0.25">
      <c r="A3069">
        <v>3646</v>
      </c>
      <c r="B3069">
        <v>1</v>
      </c>
      <c r="C3069">
        <v>70</v>
      </c>
      <c r="D3069">
        <v>2023</v>
      </c>
    </row>
    <row r="3070" spans="1:4" x14ac:dyDescent="0.25">
      <c r="A3070">
        <v>11770</v>
      </c>
      <c r="B3070">
        <v>1</v>
      </c>
      <c r="C3070">
        <v>64</v>
      </c>
      <c r="D3070">
        <v>2023</v>
      </c>
    </row>
    <row r="3071" spans="1:4" x14ac:dyDescent="0.25">
      <c r="A3071">
        <v>35432</v>
      </c>
      <c r="B3071">
        <v>2</v>
      </c>
      <c r="C3071">
        <v>65</v>
      </c>
      <c r="D3071">
        <v>2023</v>
      </c>
    </row>
    <row r="3072" spans="1:4" x14ac:dyDescent="0.25">
      <c r="A3072">
        <v>24635</v>
      </c>
      <c r="B3072">
        <v>2</v>
      </c>
      <c r="C3072">
        <v>76</v>
      </c>
      <c r="D3072">
        <v>2023</v>
      </c>
    </row>
    <row r="3073" spans="1:4" x14ac:dyDescent="0.25">
      <c r="A3073">
        <v>14990</v>
      </c>
      <c r="B3073">
        <v>2</v>
      </c>
      <c r="C3073">
        <v>69</v>
      </c>
      <c r="D3073">
        <v>2023</v>
      </c>
    </row>
    <row r="3074" spans="1:4" x14ac:dyDescent="0.25">
      <c r="A3074">
        <v>5240</v>
      </c>
      <c r="B3074">
        <v>2</v>
      </c>
      <c r="C3074">
        <v>73</v>
      </c>
      <c r="D3074">
        <v>2023</v>
      </c>
    </row>
    <row r="3075" spans="1:4" x14ac:dyDescent="0.25">
      <c r="A3075">
        <v>10375</v>
      </c>
      <c r="B3075">
        <v>2</v>
      </c>
      <c r="C3075">
        <v>71</v>
      </c>
      <c r="D3075">
        <v>2023</v>
      </c>
    </row>
    <row r="3076" spans="1:4" x14ac:dyDescent="0.25">
      <c r="A3076">
        <v>22640</v>
      </c>
      <c r="B3076">
        <v>2</v>
      </c>
      <c r="C3076">
        <v>60</v>
      </c>
      <c r="D3076">
        <v>2023</v>
      </c>
    </row>
    <row r="3077" spans="1:4" x14ac:dyDescent="0.25">
      <c r="A3077">
        <v>29793</v>
      </c>
      <c r="B3077">
        <v>2</v>
      </c>
      <c r="C3077">
        <v>69</v>
      </c>
      <c r="D3077">
        <v>2023</v>
      </c>
    </row>
    <row r="3078" spans="1:4" x14ac:dyDescent="0.25">
      <c r="A3078">
        <v>2542</v>
      </c>
      <c r="B3078">
        <v>2</v>
      </c>
      <c r="C3078">
        <v>66</v>
      </c>
      <c r="D3078">
        <v>2023</v>
      </c>
    </row>
    <row r="3079" spans="1:4" x14ac:dyDescent="0.25">
      <c r="A3079">
        <v>1783</v>
      </c>
      <c r="B3079">
        <v>2</v>
      </c>
      <c r="C3079">
        <v>72</v>
      </c>
      <c r="D3079">
        <v>2023</v>
      </c>
    </row>
    <row r="3080" spans="1:4" x14ac:dyDescent="0.25">
      <c r="A3080">
        <v>3328</v>
      </c>
      <c r="B3080">
        <v>2</v>
      </c>
      <c r="C3080">
        <v>69</v>
      </c>
      <c r="D3080">
        <v>2023</v>
      </c>
    </row>
    <row r="3081" spans="1:4" x14ac:dyDescent="0.25">
      <c r="A3081">
        <v>9300</v>
      </c>
      <c r="B3081">
        <v>2</v>
      </c>
      <c r="C3081">
        <v>86</v>
      </c>
      <c r="D3081">
        <v>2023</v>
      </c>
    </row>
    <row r="3082" spans="1:4" x14ac:dyDescent="0.25">
      <c r="A3082">
        <v>6297</v>
      </c>
      <c r="B3082">
        <v>2</v>
      </c>
      <c r="C3082">
        <v>65</v>
      </c>
      <c r="D3082">
        <v>2023</v>
      </c>
    </row>
    <row r="3083" spans="1:4" x14ac:dyDescent="0.25">
      <c r="A3083">
        <v>10669</v>
      </c>
      <c r="B3083">
        <v>2</v>
      </c>
      <c r="C3083">
        <v>70</v>
      </c>
      <c r="D3083">
        <v>2023</v>
      </c>
    </row>
    <row r="3084" spans="1:4" x14ac:dyDescent="0.25">
      <c r="A3084">
        <v>18520</v>
      </c>
      <c r="B3084">
        <v>2</v>
      </c>
      <c r="C3084">
        <v>61</v>
      </c>
      <c r="D3084">
        <v>2023</v>
      </c>
    </row>
    <row r="3085" spans="1:4" x14ac:dyDescent="0.25">
      <c r="A3085">
        <v>3000</v>
      </c>
      <c r="B3085">
        <v>2</v>
      </c>
      <c r="C3085">
        <v>71</v>
      </c>
      <c r="D3085">
        <v>2023</v>
      </c>
    </row>
    <row r="3086" spans="1:4" x14ac:dyDescent="0.25">
      <c r="A3086">
        <v>930</v>
      </c>
      <c r="B3086">
        <v>2</v>
      </c>
      <c r="C3086">
        <v>80</v>
      </c>
      <c r="D3086">
        <v>2023</v>
      </c>
    </row>
    <row r="3087" spans="1:4" x14ac:dyDescent="0.25">
      <c r="A3087">
        <v>12203</v>
      </c>
      <c r="B3087">
        <v>2</v>
      </c>
      <c r="C3087">
        <v>78</v>
      </c>
      <c r="D3087">
        <v>2023</v>
      </c>
    </row>
    <row r="3088" spans="1:4" x14ac:dyDescent="0.25">
      <c r="A3088">
        <v>22454</v>
      </c>
      <c r="B3088">
        <v>2</v>
      </c>
      <c r="C3088">
        <v>61</v>
      </c>
      <c r="D3088">
        <v>2023</v>
      </c>
    </row>
    <row r="3089" spans="1:4" x14ac:dyDescent="0.25">
      <c r="A3089">
        <v>35513</v>
      </c>
      <c r="B3089">
        <v>2</v>
      </c>
      <c r="C3089">
        <v>69</v>
      </c>
      <c r="D3089">
        <v>2023</v>
      </c>
    </row>
    <row r="3090" spans="1:4" x14ac:dyDescent="0.25">
      <c r="A3090">
        <v>20648</v>
      </c>
      <c r="B3090">
        <v>2</v>
      </c>
      <c r="C3090">
        <v>63</v>
      </c>
      <c r="D3090">
        <v>2023</v>
      </c>
    </row>
    <row r="3091" spans="1:4" x14ac:dyDescent="0.25">
      <c r="A3091">
        <v>1791</v>
      </c>
      <c r="B3091">
        <v>2</v>
      </c>
      <c r="C3091">
        <v>72</v>
      </c>
      <c r="D3091">
        <v>2023</v>
      </c>
    </row>
    <row r="3092" spans="1:4" x14ac:dyDescent="0.25">
      <c r="A3092">
        <v>5371</v>
      </c>
      <c r="B3092">
        <v>2</v>
      </c>
      <c r="C3092">
        <v>71</v>
      </c>
      <c r="D3092">
        <v>2023</v>
      </c>
    </row>
    <row r="3093" spans="1:4" x14ac:dyDescent="0.25">
      <c r="A3093">
        <v>23043</v>
      </c>
      <c r="B3093">
        <v>2</v>
      </c>
      <c r="C3093">
        <v>86</v>
      </c>
      <c r="D3093">
        <v>2023</v>
      </c>
    </row>
    <row r="3094" spans="1:4" x14ac:dyDescent="0.25">
      <c r="A3094">
        <v>14257</v>
      </c>
      <c r="B3094">
        <v>2</v>
      </c>
      <c r="C3094">
        <v>64</v>
      </c>
      <c r="D3094">
        <v>2023</v>
      </c>
    </row>
    <row r="3095" spans="1:4" x14ac:dyDescent="0.25">
      <c r="A3095">
        <v>22667</v>
      </c>
      <c r="B3095">
        <v>2</v>
      </c>
      <c r="C3095">
        <v>61</v>
      </c>
      <c r="D3095">
        <v>2023</v>
      </c>
    </row>
    <row r="3096" spans="1:4" x14ac:dyDescent="0.25">
      <c r="A3096">
        <v>2747</v>
      </c>
      <c r="B3096">
        <v>2</v>
      </c>
      <c r="C3096">
        <v>71</v>
      </c>
      <c r="D3096">
        <v>2023</v>
      </c>
    </row>
    <row r="3097" spans="1:4" x14ac:dyDescent="0.25">
      <c r="A3097">
        <v>14575</v>
      </c>
      <c r="B3097">
        <v>2</v>
      </c>
      <c r="C3097">
        <v>77</v>
      </c>
      <c r="D3097">
        <v>2023</v>
      </c>
    </row>
    <row r="3098" spans="1:4" x14ac:dyDescent="0.25">
      <c r="A3098">
        <v>1805</v>
      </c>
      <c r="B3098">
        <v>2</v>
      </c>
      <c r="C3098">
        <v>73</v>
      </c>
      <c r="D3098">
        <v>2023</v>
      </c>
    </row>
    <row r="3099" spans="1:4" x14ac:dyDescent="0.25">
      <c r="A3099">
        <v>4979</v>
      </c>
      <c r="B3099">
        <v>2</v>
      </c>
      <c r="C3099">
        <v>66</v>
      </c>
      <c r="D3099">
        <v>2023</v>
      </c>
    </row>
    <row r="3100" spans="1:4" x14ac:dyDescent="0.25">
      <c r="A3100">
        <v>30783</v>
      </c>
      <c r="B3100">
        <v>2</v>
      </c>
      <c r="C3100">
        <v>63</v>
      </c>
      <c r="D3100">
        <v>2023</v>
      </c>
    </row>
    <row r="3101" spans="1:4" x14ac:dyDescent="0.25">
      <c r="A3101">
        <v>10103</v>
      </c>
      <c r="B3101">
        <v>2</v>
      </c>
      <c r="C3101">
        <v>79</v>
      </c>
      <c r="D3101">
        <v>2023</v>
      </c>
    </row>
    <row r="3102" spans="1:4" x14ac:dyDescent="0.25">
      <c r="A3102">
        <v>19046</v>
      </c>
      <c r="B3102">
        <v>2</v>
      </c>
      <c r="C3102">
        <v>59</v>
      </c>
      <c r="D3102">
        <v>2023</v>
      </c>
    </row>
    <row r="3103" spans="1:4" x14ac:dyDescent="0.25">
      <c r="A3103">
        <v>19054</v>
      </c>
      <c r="B3103">
        <v>2</v>
      </c>
      <c r="C3103">
        <v>59</v>
      </c>
      <c r="D3103">
        <v>2023</v>
      </c>
    </row>
    <row r="3104" spans="1:4" x14ac:dyDescent="0.25">
      <c r="A3104">
        <v>5193</v>
      </c>
      <c r="B3104">
        <v>2</v>
      </c>
      <c r="C3104">
        <v>81</v>
      </c>
      <c r="D3104">
        <v>2023</v>
      </c>
    </row>
    <row r="3105" spans="1:4" x14ac:dyDescent="0.25">
      <c r="A3105">
        <v>11410</v>
      </c>
      <c r="B3105">
        <v>2</v>
      </c>
      <c r="C3105">
        <v>65</v>
      </c>
      <c r="D3105">
        <v>2023</v>
      </c>
    </row>
    <row r="3106" spans="1:4" x14ac:dyDescent="0.25">
      <c r="A3106">
        <v>6947</v>
      </c>
      <c r="B3106">
        <v>2</v>
      </c>
      <c r="C3106">
        <v>70</v>
      </c>
      <c r="D3106">
        <v>2023</v>
      </c>
    </row>
    <row r="3107" spans="1:4" x14ac:dyDescent="0.25">
      <c r="A3107">
        <v>10421</v>
      </c>
      <c r="B3107">
        <v>2</v>
      </c>
      <c r="C3107">
        <v>63</v>
      </c>
      <c r="D3107">
        <v>2023</v>
      </c>
    </row>
    <row r="3108" spans="1:4" x14ac:dyDescent="0.25">
      <c r="A3108">
        <v>22683</v>
      </c>
      <c r="B3108">
        <v>2</v>
      </c>
      <c r="C3108">
        <v>58</v>
      </c>
      <c r="D3108">
        <v>2023</v>
      </c>
    </row>
    <row r="3109" spans="1:4" x14ac:dyDescent="0.25">
      <c r="A3109">
        <v>7528</v>
      </c>
      <c r="B3109">
        <v>1</v>
      </c>
      <c r="C3109">
        <v>66</v>
      </c>
      <c r="D3109">
        <v>2023</v>
      </c>
    </row>
    <row r="3110" spans="1:4" x14ac:dyDescent="0.25">
      <c r="A3110">
        <v>14010</v>
      </c>
      <c r="B3110">
        <v>1</v>
      </c>
      <c r="C3110">
        <v>69</v>
      </c>
      <c r="D3110">
        <v>2023</v>
      </c>
    </row>
    <row r="3111" spans="1:4" x14ac:dyDescent="0.25">
      <c r="A3111">
        <v>3654</v>
      </c>
      <c r="B3111">
        <v>1</v>
      </c>
      <c r="C3111">
        <v>73</v>
      </c>
      <c r="D3111">
        <v>2023</v>
      </c>
    </row>
    <row r="3112" spans="1:4" x14ac:dyDescent="0.25">
      <c r="A3112">
        <v>17116</v>
      </c>
      <c r="B3112">
        <v>1</v>
      </c>
      <c r="C3112">
        <v>61</v>
      </c>
      <c r="D3112">
        <v>2023</v>
      </c>
    </row>
    <row r="3113" spans="1:4" x14ac:dyDescent="0.25">
      <c r="A3113">
        <v>20141</v>
      </c>
      <c r="B3113">
        <v>1</v>
      </c>
      <c r="C3113">
        <v>66</v>
      </c>
      <c r="D3113">
        <v>2023</v>
      </c>
    </row>
    <row r="3114" spans="1:4" x14ac:dyDescent="0.25">
      <c r="A3114">
        <v>20150</v>
      </c>
      <c r="B3114">
        <v>1</v>
      </c>
      <c r="C3114">
        <v>67</v>
      </c>
      <c r="D3114">
        <v>2023</v>
      </c>
    </row>
    <row r="3115" spans="1:4" x14ac:dyDescent="0.25">
      <c r="A3115">
        <v>1490</v>
      </c>
      <c r="B3115">
        <v>1</v>
      </c>
      <c r="C3115">
        <v>79</v>
      </c>
      <c r="D3115">
        <v>2023</v>
      </c>
    </row>
    <row r="3116" spans="1:4" x14ac:dyDescent="0.25">
      <c r="A3116">
        <v>18350</v>
      </c>
      <c r="B3116">
        <v>1</v>
      </c>
      <c r="C3116">
        <v>67</v>
      </c>
      <c r="D3116">
        <v>2023</v>
      </c>
    </row>
    <row r="3117" spans="1:4" x14ac:dyDescent="0.25">
      <c r="A3117">
        <v>10430</v>
      </c>
      <c r="B3117">
        <v>2</v>
      </c>
      <c r="C3117">
        <v>63</v>
      </c>
      <c r="D3117">
        <v>2023</v>
      </c>
    </row>
    <row r="3118" spans="1:4" x14ac:dyDescent="0.25">
      <c r="A3118">
        <v>20621</v>
      </c>
      <c r="B3118">
        <v>2</v>
      </c>
      <c r="C3118">
        <v>59</v>
      </c>
      <c r="D3118">
        <v>2023</v>
      </c>
    </row>
    <row r="3119" spans="1:4" x14ac:dyDescent="0.25">
      <c r="A3119">
        <v>6025</v>
      </c>
      <c r="B3119">
        <v>2</v>
      </c>
      <c r="C3119">
        <v>62</v>
      </c>
      <c r="D3119">
        <v>2023</v>
      </c>
    </row>
    <row r="3120" spans="1:4" x14ac:dyDescent="0.25">
      <c r="A3120">
        <v>10456</v>
      </c>
      <c r="B3120">
        <v>2</v>
      </c>
      <c r="C3120">
        <v>64</v>
      </c>
      <c r="D3120">
        <v>2023</v>
      </c>
    </row>
    <row r="3121" spans="1:4" x14ac:dyDescent="0.25">
      <c r="A3121">
        <v>6971</v>
      </c>
      <c r="B3121">
        <v>2</v>
      </c>
      <c r="C3121">
        <v>64</v>
      </c>
      <c r="D3121">
        <v>2023</v>
      </c>
    </row>
    <row r="3122" spans="1:4" x14ac:dyDescent="0.25">
      <c r="A3122">
        <v>20427</v>
      </c>
      <c r="B3122">
        <v>2</v>
      </c>
      <c r="C3122">
        <v>59</v>
      </c>
      <c r="D3122">
        <v>2023</v>
      </c>
    </row>
    <row r="3123" spans="1:4" x14ac:dyDescent="0.25">
      <c r="A3123">
        <v>1295</v>
      </c>
      <c r="B3123">
        <v>2</v>
      </c>
      <c r="C3123">
        <v>81</v>
      </c>
      <c r="D3123">
        <v>2023</v>
      </c>
    </row>
    <row r="3124" spans="1:4" x14ac:dyDescent="0.25">
      <c r="A3124">
        <v>8958</v>
      </c>
      <c r="B3124">
        <v>2</v>
      </c>
      <c r="C3124">
        <v>64</v>
      </c>
      <c r="D3124">
        <v>2023</v>
      </c>
    </row>
    <row r="3125" spans="1:4" x14ac:dyDescent="0.25">
      <c r="A3125">
        <v>14281</v>
      </c>
      <c r="B3125">
        <v>2</v>
      </c>
      <c r="C3125">
        <v>76</v>
      </c>
      <c r="D3125">
        <v>2023</v>
      </c>
    </row>
    <row r="3126" spans="1:4" x14ac:dyDescent="0.25">
      <c r="A3126">
        <v>12440</v>
      </c>
      <c r="B3126">
        <v>2</v>
      </c>
      <c r="C3126">
        <v>63</v>
      </c>
      <c r="D3126">
        <v>2023</v>
      </c>
    </row>
    <row r="3127" spans="1:4" x14ac:dyDescent="0.25">
      <c r="A3127">
        <v>9822</v>
      </c>
      <c r="B3127">
        <v>2</v>
      </c>
      <c r="C3127">
        <v>64</v>
      </c>
      <c r="D3127">
        <v>2023</v>
      </c>
    </row>
    <row r="3128" spans="1:4" x14ac:dyDescent="0.25">
      <c r="A3128">
        <v>11223</v>
      </c>
      <c r="B3128">
        <v>2</v>
      </c>
      <c r="C3128">
        <v>66</v>
      </c>
      <c r="D3128">
        <v>2023</v>
      </c>
    </row>
    <row r="3129" spans="1:4" x14ac:dyDescent="0.25">
      <c r="A3129">
        <v>2755</v>
      </c>
      <c r="B3129">
        <v>2</v>
      </c>
      <c r="C3129">
        <v>68</v>
      </c>
      <c r="D3129">
        <v>2023</v>
      </c>
    </row>
    <row r="3130" spans="1:4" x14ac:dyDescent="0.25">
      <c r="A3130">
        <v>24783</v>
      </c>
      <c r="B3130">
        <v>1</v>
      </c>
      <c r="C3130">
        <v>68</v>
      </c>
      <c r="D3130">
        <v>2023</v>
      </c>
    </row>
    <row r="3131" spans="1:4" x14ac:dyDescent="0.25">
      <c r="A3131">
        <v>11231</v>
      </c>
      <c r="B3131">
        <v>2</v>
      </c>
      <c r="C3131">
        <v>67</v>
      </c>
      <c r="D3131">
        <v>2023</v>
      </c>
    </row>
    <row r="3132" spans="1:4" x14ac:dyDescent="0.25">
      <c r="A3132">
        <v>25968</v>
      </c>
      <c r="B3132">
        <v>1</v>
      </c>
      <c r="C3132">
        <v>63</v>
      </c>
      <c r="D3132">
        <v>2023</v>
      </c>
    </row>
    <row r="3133" spans="1:4" x14ac:dyDescent="0.25">
      <c r="A3133">
        <v>17175</v>
      </c>
      <c r="B3133">
        <v>1</v>
      </c>
      <c r="C3133">
        <v>61</v>
      </c>
      <c r="D3133">
        <v>2023</v>
      </c>
    </row>
    <row r="3134" spans="1:4" x14ac:dyDescent="0.25">
      <c r="A3134">
        <v>35343</v>
      </c>
      <c r="B3134">
        <v>2</v>
      </c>
      <c r="C3134">
        <v>55</v>
      </c>
      <c r="D3134">
        <v>2023</v>
      </c>
    </row>
    <row r="3135" spans="1:4" x14ac:dyDescent="0.25">
      <c r="A3135">
        <v>1244</v>
      </c>
      <c r="B3135">
        <v>2</v>
      </c>
      <c r="C3135">
        <v>79</v>
      </c>
      <c r="D3135">
        <v>2023</v>
      </c>
    </row>
    <row r="3136" spans="1:4" x14ac:dyDescent="0.25">
      <c r="A3136">
        <v>4642</v>
      </c>
      <c r="B3136">
        <v>1</v>
      </c>
      <c r="C3136">
        <v>69</v>
      </c>
      <c r="D3136">
        <v>2023</v>
      </c>
    </row>
    <row r="3137" spans="1:4" x14ac:dyDescent="0.25">
      <c r="A3137">
        <v>14311</v>
      </c>
      <c r="B3137">
        <v>1</v>
      </c>
      <c r="C3137">
        <v>63</v>
      </c>
      <c r="D3137">
        <v>2023</v>
      </c>
    </row>
    <row r="3138" spans="1:4" x14ac:dyDescent="0.25">
      <c r="A3138">
        <v>19089</v>
      </c>
      <c r="B3138">
        <v>2</v>
      </c>
      <c r="C3138">
        <v>61</v>
      </c>
      <c r="D3138">
        <v>2023</v>
      </c>
    </row>
    <row r="3139" spans="1:4" x14ac:dyDescent="0.25">
      <c r="A3139">
        <v>5894</v>
      </c>
      <c r="B3139">
        <v>2</v>
      </c>
      <c r="C3139">
        <v>65</v>
      </c>
      <c r="D3139">
        <v>2023</v>
      </c>
    </row>
    <row r="3140" spans="1:4" x14ac:dyDescent="0.25">
      <c r="A3140">
        <v>29840</v>
      </c>
      <c r="B3140">
        <v>2</v>
      </c>
      <c r="C3140">
        <v>63</v>
      </c>
      <c r="D3140">
        <v>2023</v>
      </c>
    </row>
    <row r="3141" spans="1:4" x14ac:dyDescent="0.25">
      <c r="A3141">
        <v>8320</v>
      </c>
      <c r="B3141">
        <v>2</v>
      </c>
      <c r="C3141">
        <v>66</v>
      </c>
      <c r="D3141">
        <v>2023</v>
      </c>
    </row>
    <row r="3142" spans="1:4" x14ac:dyDescent="0.25">
      <c r="A3142">
        <v>17183</v>
      </c>
      <c r="B3142">
        <v>1</v>
      </c>
      <c r="C3142">
        <v>72</v>
      </c>
      <c r="D3142">
        <v>2023</v>
      </c>
    </row>
    <row r="3143" spans="1:4" x14ac:dyDescent="0.25">
      <c r="A3143">
        <v>20320</v>
      </c>
      <c r="B3143">
        <v>2</v>
      </c>
      <c r="C3143">
        <v>60</v>
      </c>
      <c r="D3143">
        <v>2023</v>
      </c>
    </row>
    <row r="3144" spans="1:4" x14ac:dyDescent="0.25">
      <c r="A3144">
        <v>7749</v>
      </c>
      <c r="B3144">
        <v>2</v>
      </c>
      <c r="C3144">
        <v>78</v>
      </c>
      <c r="D3144">
        <v>2023</v>
      </c>
    </row>
    <row r="3145" spans="1:4" x14ac:dyDescent="0.25">
      <c r="A3145">
        <v>1821</v>
      </c>
      <c r="B3145">
        <v>2</v>
      </c>
      <c r="C3145">
        <v>72</v>
      </c>
      <c r="D3145">
        <v>2023</v>
      </c>
    </row>
    <row r="3146" spans="1:4" x14ac:dyDescent="0.25">
      <c r="A3146">
        <v>13447</v>
      </c>
      <c r="B3146">
        <v>2</v>
      </c>
      <c r="C3146">
        <v>64</v>
      </c>
      <c r="D3146">
        <v>2023</v>
      </c>
    </row>
    <row r="3147" spans="1:4" x14ac:dyDescent="0.25">
      <c r="A3147">
        <v>18562</v>
      </c>
      <c r="B3147">
        <v>2</v>
      </c>
      <c r="C3147">
        <v>67</v>
      </c>
      <c r="D3147">
        <v>2023</v>
      </c>
    </row>
    <row r="3148" spans="1:4" x14ac:dyDescent="0.25">
      <c r="A3148">
        <v>32697</v>
      </c>
      <c r="B3148">
        <v>1</v>
      </c>
      <c r="C3148">
        <v>71</v>
      </c>
      <c r="D3148">
        <v>2023</v>
      </c>
    </row>
    <row r="3149" spans="1:4" x14ac:dyDescent="0.25">
      <c r="A3149">
        <v>36056</v>
      </c>
      <c r="B3149">
        <v>1</v>
      </c>
      <c r="C3149">
        <v>68</v>
      </c>
      <c r="D3149">
        <v>2023</v>
      </c>
    </row>
    <row r="3150" spans="1:4" x14ac:dyDescent="0.25">
      <c r="A3150">
        <v>17256</v>
      </c>
      <c r="B3150">
        <v>1</v>
      </c>
      <c r="C3150">
        <v>63</v>
      </c>
      <c r="D3150">
        <v>2023</v>
      </c>
    </row>
    <row r="3151" spans="1:4" x14ac:dyDescent="0.25">
      <c r="A3151">
        <v>3689</v>
      </c>
      <c r="B3151">
        <v>2</v>
      </c>
      <c r="C3151">
        <v>69</v>
      </c>
      <c r="D3151">
        <v>2023</v>
      </c>
    </row>
    <row r="3152" spans="1:4" x14ac:dyDescent="0.25">
      <c r="A3152">
        <v>31909</v>
      </c>
      <c r="B3152">
        <v>1</v>
      </c>
      <c r="C3152">
        <v>66</v>
      </c>
      <c r="D3152">
        <v>2023</v>
      </c>
    </row>
    <row r="3153" spans="1:4" x14ac:dyDescent="0.25">
      <c r="A3153">
        <v>20273</v>
      </c>
      <c r="B3153">
        <v>1</v>
      </c>
      <c r="C3153">
        <v>72</v>
      </c>
      <c r="D3153">
        <v>2023</v>
      </c>
    </row>
    <row r="3154" spans="1:4" x14ac:dyDescent="0.25">
      <c r="A3154">
        <v>15016</v>
      </c>
      <c r="B3154">
        <v>1</v>
      </c>
      <c r="C3154">
        <v>69</v>
      </c>
      <c r="D3154">
        <v>2023</v>
      </c>
    </row>
    <row r="3155" spans="1:4" x14ac:dyDescent="0.25">
      <c r="A3155">
        <v>4537</v>
      </c>
      <c r="B3155">
        <v>1</v>
      </c>
      <c r="C3155">
        <v>75</v>
      </c>
      <c r="D3155">
        <v>2023</v>
      </c>
    </row>
    <row r="3156" spans="1:4" x14ac:dyDescent="0.25">
      <c r="A3156">
        <v>13633</v>
      </c>
      <c r="B3156">
        <v>2</v>
      </c>
      <c r="C3156">
        <v>76</v>
      </c>
      <c r="D3156">
        <v>2023</v>
      </c>
    </row>
    <row r="3157" spans="1:4" x14ac:dyDescent="0.25">
      <c r="A3157">
        <v>2100</v>
      </c>
      <c r="B3157">
        <v>1</v>
      </c>
      <c r="C3157">
        <v>75</v>
      </c>
      <c r="D3157">
        <v>2023</v>
      </c>
    </row>
    <row r="3158" spans="1:4" x14ac:dyDescent="0.25">
      <c r="A3158">
        <v>11940</v>
      </c>
      <c r="B3158">
        <v>1</v>
      </c>
      <c r="C3158">
        <v>67</v>
      </c>
      <c r="D3158">
        <v>2023</v>
      </c>
    </row>
    <row r="3159" spans="1:4" x14ac:dyDescent="0.25">
      <c r="A3159">
        <v>11037</v>
      </c>
      <c r="B3159">
        <v>1</v>
      </c>
      <c r="C3159">
        <v>66</v>
      </c>
      <c r="D3159">
        <v>2023</v>
      </c>
    </row>
    <row r="3160" spans="1:4" x14ac:dyDescent="0.25">
      <c r="A3160">
        <v>2917</v>
      </c>
      <c r="B3160">
        <v>1</v>
      </c>
      <c r="C3160">
        <v>74</v>
      </c>
      <c r="D3160">
        <v>2023</v>
      </c>
    </row>
    <row r="3161" spans="1:4" x14ac:dyDescent="0.25">
      <c r="A3161">
        <v>20656</v>
      </c>
      <c r="B3161">
        <v>2</v>
      </c>
      <c r="C3161">
        <v>68</v>
      </c>
      <c r="D3161">
        <v>2023</v>
      </c>
    </row>
    <row r="3162" spans="1:4" x14ac:dyDescent="0.25">
      <c r="A3162">
        <v>6556</v>
      </c>
      <c r="B3162">
        <v>2</v>
      </c>
      <c r="C3162">
        <v>71</v>
      </c>
      <c r="D3162">
        <v>2023</v>
      </c>
    </row>
    <row r="3163" spans="1:4" x14ac:dyDescent="0.25">
      <c r="A3163">
        <v>28800</v>
      </c>
      <c r="B3163">
        <v>1</v>
      </c>
      <c r="C3163">
        <v>73</v>
      </c>
      <c r="D3163">
        <v>2023</v>
      </c>
    </row>
    <row r="3164" spans="1:4" x14ac:dyDescent="0.25">
      <c r="A3164">
        <v>132</v>
      </c>
      <c r="B3164">
        <v>2</v>
      </c>
      <c r="C3164">
        <v>89</v>
      </c>
      <c r="D3164">
        <v>2023</v>
      </c>
    </row>
    <row r="3165" spans="1:4" x14ac:dyDescent="0.25">
      <c r="A3165">
        <v>2763</v>
      </c>
      <c r="B3165">
        <v>2</v>
      </c>
      <c r="C3165">
        <v>67</v>
      </c>
      <c r="D3165">
        <v>2023</v>
      </c>
    </row>
    <row r="3166" spans="1:4" x14ac:dyDescent="0.25">
      <c r="A3166">
        <v>10596</v>
      </c>
      <c r="B3166">
        <v>1</v>
      </c>
      <c r="C3166">
        <v>72</v>
      </c>
      <c r="D3166">
        <v>2023</v>
      </c>
    </row>
    <row r="3167" spans="1:4" x14ac:dyDescent="0.25">
      <c r="A3167">
        <v>28584</v>
      </c>
      <c r="B3167">
        <v>2</v>
      </c>
      <c r="C3167">
        <v>74</v>
      </c>
      <c r="D3167">
        <v>2023</v>
      </c>
    </row>
    <row r="3168" spans="1:4" x14ac:dyDescent="0.25">
      <c r="A3168">
        <v>33030</v>
      </c>
      <c r="B3168">
        <v>1</v>
      </c>
      <c r="C3168">
        <v>77</v>
      </c>
      <c r="D3168">
        <v>2023</v>
      </c>
    </row>
    <row r="3169" spans="1:4" x14ac:dyDescent="0.25">
      <c r="A3169">
        <v>1520</v>
      </c>
      <c r="B3169">
        <v>1</v>
      </c>
      <c r="C3169">
        <v>78</v>
      </c>
      <c r="D3169">
        <v>2023</v>
      </c>
    </row>
    <row r="3170" spans="1:4" x14ac:dyDescent="0.25">
      <c r="A3170">
        <v>14028</v>
      </c>
      <c r="B3170">
        <v>1</v>
      </c>
      <c r="C3170">
        <v>68</v>
      </c>
      <c r="D3170">
        <v>2023</v>
      </c>
    </row>
    <row r="3171" spans="1:4" x14ac:dyDescent="0.25">
      <c r="A3171">
        <v>4677</v>
      </c>
      <c r="B3171">
        <v>1</v>
      </c>
      <c r="C3171">
        <v>73</v>
      </c>
      <c r="D3171">
        <v>2023</v>
      </c>
    </row>
    <row r="3172" spans="1:4" x14ac:dyDescent="0.25">
      <c r="A3172">
        <v>4880</v>
      </c>
      <c r="B3172">
        <v>1</v>
      </c>
      <c r="C3172">
        <v>72</v>
      </c>
      <c r="D3172">
        <v>2023</v>
      </c>
    </row>
    <row r="3173" spans="1:4" x14ac:dyDescent="0.25">
      <c r="A3173">
        <v>4111</v>
      </c>
      <c r="B3173">
        <v>1</v>
      </c>
      <c r="C3173">
        <v>71</v>
      </c>
      <c r="D3173">
        <v>2023</v>
      </c>
    </row>
    <row r="3174" spans="1:4" x14ac:dyDescent="0.25">
      <c r="A3174">
        <v>7374</v>
      </c>
      <c r="B3174">
        <v>1</v>
      </c>
      <c r="C3174">
        <v>71</v>
      </c>
      <c r="D3174">
        <v>2023</v>
      </c>
    </row>
    <row r="3175" spans="1:4" x14ac:dyDescent="0.25">
      <c r="A3175">
        <v>9768</v>
      </c>
      <c r="B3175">
        <v>1</v>
      </c>
      <c r="C3175">
        <v>69</v>
      </c>
      <c r="D3175">
        <v>2023</v>
      </c>
    </row>
    <row r="3176" spans="1:4" x14ac:dyDescent="0.25">
      <c r="A3176">
        <v>17426</v>
      </c>
      <c r="B3176">
        <v>1</v>
      </c>
      <c r="C3176">
        <v>66</v>
      </c>
      <c r="D3176">
        <v>2023</v>
      </c>
    </row>
    <row r="3177" spans="1:4" x14ac:dyDescent="0.25">
      <c r="A3177">
        <v>116</v>
      </c>
      <c r="B3177">
        <v>1</v>
      </c>
      <c r="C3177">
        <v>88</v>
      </c>
      <c r="D3177">
        <v>2023</v>
      </c>
    </row>
    <row r="3178" spans="1:4" x14ac:dyDescent="0.25">
      <c r="A3178">
        <v>1651</v>
      </c>
      <c r="B3178">
        <v>1</v>
      </c>
      <c r="C3178">
        <v>77</v>
      </c>
      <c r="D3178">
        <v>2023</v>
      </c>
    </row>
    <row r="3179" spans="1:4" x14ac:dyDescent="0.25">
      <c r="A3179">
        <v>11800</v>
      </c>
      <c r="B3179">
        <v>1</v>
      </c>
      <c r="C3179">
        <v>64</v>
      </c>
      <c r="D3179">
        <v>2023</v>
      </c>
    </row>
    <row r="3180" spans="1:4" x14ac:dyDescent="0.25">
      <c r="A3180">
        <v>20176</v>
      </c>
      <c r="B3180">
        <v>1</v>
      </c>
      <c r="C3180">
        <v>66</v>
      </c>
      <c r="D3180">
        <v>2023</v>
      </c>
    </row>
    <row r="3181" spans="1:4" x14ac:dyDescent="0.25">
      <c r="A3181">
        <v>19119</v>
      </c>
      <c r="B3181">
        <v>1</v>
      </c>
      <c r="C3181">
        <v>67</v>
      </c>
      <c r="D3181">
        <v>2023</v>
      </c>
    </row>
    <row r="3182" spans="1:4" x14ac:dyDescent="0.25">
      <c r="A3182">
        <v>15156</v>
      </c>
      <c r="B3182">
        <v>1</v>
      </c>
      <c r="C3182">
        <v>70</v>
      </c>
      <c r="D3182">
        <v>2023</v>
      </c>
    </row>
    <row r="3183" spans="1:4" x14ac:dyDescent="0.25">
      <c r="A3183">
        <v>1724</v>
      </c>
      <c r="B3183">
        <v>1</v>
      </c>
      <c r="C3183">
        <v>72</v>
      </c>
      <c r="D3183">
        <v>2023</v>
      </c>
    </row>
    <row r="3184" spans="1:4" x14ac:dyDescent="0.25">
      <c r="A3184">
        <v>3697</v>
      </c>
      <c r="B3184">
        <v>1</v>
      </c>
      <c r="C3184">
        <v>69</v>
      </c>
      <c r="D3184">
        <v>2023</v>
      </c>
    </row>
    <row r="3185" spans="1:4" x14ac:dyDescent="0.25">
      <c r="A3185">
        <v>17477</v>
      </c>
      <c r="B3185">
        <v>1</v>
      </c>
      <c r="C3185">
        <v>62</v>
      </c>
      <c r="D3185">
        <v>2023</v>
      </c>
    </row>
    <row r="3186" spans="1:4" x14ac:dyDescent="0.25">
      <c r="A3186">
        <v>4685</v>
      </c>
      <c r="B3186">
        <v>1</v>
      </c>
      <c r="C3186">
        <v>71</v>
      </c>
      <c r="D3186">
        <v>2023</v>
      </c>
    </row>
    <row r="3187" spans="1:4" x14ac:dyDescent="0.25">
      <c r="A3187">
        <v>17485</v>
      </c>
      <c r="B3187">
        <v>1</v>
      </c>
      <c r="C3187">
        <v>73</v>
      </c>
      <c r="D3187">
        <v>2023</v>
      </c>
    </row>
    <row r="3188" spans="1:4" x14ac:dyDescent="0.25">
      <c r="A3188">
        <v>3794</v>
      </c>
      <c r="B3188">
        <v>1</v>
      </c>
      <c r="C3188">
        <v>69</v>
      </c>
      <c r="D3188">
        <v>2023</v>
      </c>
    </row>
    <row r="3189" spans="1:4" x14ac:dyDescent="0.25">
      <c r="A3189">
        <v>30236</v>
      </c>
      <c r="B3189">
        <v>1</v>
      </c>
      <c r="C3189">
        <v>69</v>
      </c>
      <c r="D3189">
        <v>2023</v>
      </c>
    </row>
    <row r="3190" spans="1:4" x14ac:dyDescent="0.25">
      <c r="A3190">
        <v>6580</v>
      </c>
      <c r="B3190">
        <v>1</v>
      </c>
      <c r="C3190">
        <v>66</v>
      </c>
      <c r="D3190">
        <v>2023</v>
      </c>
    </row>
    <row r="3191" spans="1:4" x14ac:dyDescent="0.25">
      <c r="A3191">
        <v>140</v>
      </c>
      <c r="B3191">
        <v>1</v>
      </c>
      <c r="C3191">
        <v>88</v>
      </c>
      <c r="D3191">
        <v>2023</v>
      </c>
    </row>
    <row r="3192" spans="1:4" x14ac:dyDescent="0.25">
      <c r="A3192">
        <v>17507</v>
      </c>
      <c r="B3192">
        <v>1</v>
      </c>
      <c r="C3192">
        <v>61</v>
      </c>
      <c r="D3192">
        <v>2023</v>
      </c>
    </row>
    <row r="3193" spans="1:4" x14ac:dyDescent="0.25">
      <c r="A3193">
        <v>17515</v>
      </c>
      <c r="B3193">
        <v>1</v>
      </c>
      <c r="C3193">
        <v>65</v>
      </c>
      <c r="D3193">
        <v>2023</v>
      </c>
    </row>
    <row r="3194" spans="1:4" x14ac:dyDescent="0.25">
      <c r="A3194">
        <v>1945</v>
      </c>
      <c r="B3194">
        <v>1</v>
      </c>
      <c r="C3194">
        <v>75</v>
      </c>
      <c r="D3194">
        <v>2023</v>
      </c>
    </row>
    <row r="3195" spans="1:4" x14ac:dyDescent="0.25">
      <c r="A3195">
        <v>28827</v>
      </c>
      <c r="B3195">
        <v>1</v>
      </c>
      <c r="C3195">
        <v>64</v>
      </c>
      <c r="D3195">
        <v>2023</v>
      </c>
    </row>
    <row r="3196" spans="1:4" x14ac:dyDescent="0.25">
      <c r="A3196">
        <v>26719</v>
      </c>
      <c r="B3196">
        <v>1</v>
      </c>
      <c r="C3196">
        <v>67</v>
      </c>
      <c r="D3196">
        <v>2023</v>
      </c>
    </row>
    <row r="3197" spans="1:4" x14ac:dyDescent="0.25">
      <c r="A3197">
        <v>2372</v>
      </c>
      <c r="B3197">
        <v>1</v>
      </c>
      <c r="C3197">
        <v>70</v>
      </c>
      <c r="D3197">
        <v>2023</v>
      </c>
    </row>
    <row r="3198" spans="1:4" x14ac:dyDescent="0.25">
      <c r="A3198">
        <v>7390</v>
      </c>
      <c r="B3198">
        <v>1</v>
      </c>
      <c r="C3198">
        <v>81</v>
      </c>
      <c r="D3198">
        <v>2023</v>
      </c>
    </row>
    <row r="3199" spans="1:4" x14ac:dyDescent="0.25">
      <c r="A3199">
        <v>3344</v>
      </c>
      <c r="B3199">
        <v>1</v>
      </c>
      <c r="C3199">
        <v>75</v>
      </c>
      <c r="D3199">
        <v>2023</v>
      </c>
    </row>
    <row r="3200" spans="1:4" x14ac:dyDescent="0.25">
      <c r="A3200">
        <v>8338</v>
      </c>
      <c r="B3200">
        <v>1</v>
      </c>
      <c r="C3200">
        <v>73</v>
      </c>
      <c r="D3200">
        <v>2023</v>
      </c>
    </row>
    <row r="3201" spans="1:4" x14ac:dyDescent="0.25">
      <c r="A3201">
        <v>15040</v>
      </c>
      <c r="B3201">
        <v>2</v>
      </c>
      <c r="C3201">
        <v>67</v>
      </c>
      <c r="D3201">
        <v>2023</v>
      </c>
    </row>
    <row r="3202" spans="1:4" x14ac:dyDescent="0.25">
      <c r="A3202">
        <v>11509</v>
      </c>
      <c r="B3202">
        <v>2</v>
      </c>
      <c r="C3202">
        <v>62</v>
      </c>
      <c r="D3202">
        <v>2023</v>
      </c>
    </row>
    <row r="3203" spans="1:4" x14ac:dyDescent="0.25">
      <c r="A3203">
        <v>540</v>
      </c>
      <c r="B3203">
        <v>2</v>
      </c>
      <c r="C3203">
        <v>84</v>
      </c>
      <c r="D3203">
        <v>2023</v>
      </c>
    </row>
    <row r="3204" spans="1:4" x14ac:dyDescent="0.25">
      <c r="A3204">
        <v>28207</v>
      </c>
      <c r="B3204">
        <v>2</v>
      </c>
      <c r="C3204">
        <v>58</v>
      </c>
      <c r="D3204">
        <v>2023</v>
      </c>
    </row>
    <row r="3205" spans="1:4" x14ac:dyDescent="0.25">
      <c r="A3205">
        <v>17531</v>
      </c>
      <c r="B3205">
        <v>1</v>
      </c>
      <c r="C3205">
        <v>73</v>
      </c>
      <c r="D3205">
        <v>2023</v>
      </c>
    </row>
    <row r="3206" spans="1:4" x14ac:dyDescent="0.25">
      <c r="A3206">
        <v>26069</v>
      </c>
      <c r="B3206">
        <v>1</v>
      </c>
      <c r="C3206">
        <v>68</v>
      </c>
      <c r="D3206">
        <v>2023</v>
      </c>
    </row>
    <row r="3207" spans="1:4" x14ac:dyDescent="0.25">
      <c r="A3207">
        <v>3042</v>
      </c>
      <c r="B3207">
        <v>2</v>
      </c>
      <c r="C3207">
        <v>83</v>
      </c>
      <c r="D3207">
        <v>2023</v>
      </c>
    </row>
    <row r="3208" spans="1:4" x14ac:dyDescent="0.25">
      <c r="A3208">
        <v>2119</v>
      </c>
      <c r="B3208">
        <v>1</v>
      </c>
      <c r="C3208">
        <v>71</v>
      </c>
      <c r="D3208">
        <v>2023</v>
      </c>
    </row>
    <row r="3209" spans="1:4" x14ac:dyDescent="0.25">
      <c r="A3209">
        <v>5053</v>
      </c>
      <c r="B3209">
        <v>1</v>
      </c>
      <c r="C3209">
        <v>67</v>
      </c>
      <c r="D3209">
        <v>2023</v>
      </c>
    </row>
    <row r="3210" spans="1:4" x14ac:dyDescent="0.25">
      <c r="A3210">
        <v>3115</v>
      </c>
      <c r="B3210">
        <v>1</v>
      </c>
      <c r="C3210">
        <v>73</v>
      </c>
      <c r="D3210">
        <v>2023</v>
      </c>
    </row>
    <row r="3211" spans="1:4" x14ac:dyDescent="0.25">
      <c r="A3211">
        <v>31380</v>
      </c>
      <c r="B3211">
        <v>1</v>
      </c>
      <c r="C3211">
        <v>72</v>
      </c>
      <c r="D3211">
        <v>2023</v>
      </c>
    </row>
    <row r="3212" spans="1:4" x14ac:dyDescent="0.25">
      <c r="A3212">
        <v>17540</v>
      </c>
      <c r="B3212">
        <v>1</v>
      </c>
      <c r="C3212">
        <v>62</v>
      </c>
      <c r="D3212">
        <v>2023</v>
      </c>
    </row>
    <row r="3213" spans="1:4" x14ac:dyDescent="0.25">
      <c r="A3213">
        <v>13188</v>
      </c>
      <c r="B3213">
        <v>2</v>
      </c>
      <c r="C3213">
        <v>73</v>
      </c>
      <c r="D3213">
        <v>2023</v>
      </c>
    </row>
    <row r="3214" spans="1:4" x14ac:dyDescent="0.25">
      <c r="A3214">
        <v>10774</v>
      </c>
      <c r="B3214">
        <v>1</v>
      </c>
      <c r="C3214">
        <v>71</v>
      </c>
      <c r="D3214">
        <v>2023</v>
      </c>
    </row>
    <row r="3215" spans="1:4" x14ac:dyDescent="0.25">
      <c r="A3215">
        <v>1180</v>
      </c>
      <c r="B3215">
        <v>2</v>
      </c>
      <c r="C3215">
        <v>73</v>
      </c>
      <c r="D3215">
        <v>2023</v>
      </c>
    </row>
    <row r="3216" spans="1:4" x14ac:dyDescent="0.25">
      <c r="A3216">
        <v>6599</v>
      </c>
      <c r="B3216">
        <v>1</v>
      </c>
      <c r="C3216">
        <v>68</v>
      </c>
      <c r="D3216">
        <v>2023</v>
      </c>
    </row>
    <row r="3217" spans="1:4" x14ac:dyDescent="0.25">
      <c r="A3217">
        <v>9776</v>
      </c>
      <c r="B3217">
        <v>2</v>
      </c>
      <c r="C3217">
        <v>66</v>
      </c>
      <c r="D3217">
        <v>2023</v>
      </c>
    </row>
    <row r="3218" spans="1:4" x14ac:dyDescent="0.25">
      <c r="A3218">
        <v>957</v>
      </c>
      <c r="B3218">
        <v>2</v>
      </c>
      <c r="C3218">
        <v>87</v>
      </c>
      <c r="D3218">
        <v>2023</v>
      </c>
    </row>
    <row r="3219" spans="1:4" x14ac:dyDescent="0.25">
      <c r="A3219">
        <v>1953</v>
      </c>
      <c r="B3219">
        <v>1</v>
      </c>
      <c r="C3219">
        <v>78</v>
      </c>
      <c r="D3219">
        <v>2023</v>
      </c>
    </row>
    <row r="3220" spans="1:4" x14ac:dyDescent="0.25">
      <c r="A3220">
        <v>2020</v>
      </c>
      <c r="B3220">
        <v>1</v>
      </c>
      <c r="C3220">
        <v>76</v>
      </c>
      <c r="D3220">
        <v>2023</v>
      </c>
    </row>
    <row r="3221" spans="1:4" x14ac:dyDescent="0.25">
      <c r="A3221">
        <v>14060</v>
      </c>
      <c r="B3221">
        <v>1</v>
      </c>
      <c r="C3221">
        <v>68</v>
      </c>
      <c r="D3221">
        <v>2023</v>
      </c>
    </row>
    <row r="3222" spans="1:4" x14ac:dyDescent="0.25">
      <c r="A3222">
        <v>78</v>
      </c>
      <c r="B3222">
        <v>1</v>
      </c>
      <c r="C3222">
        <v>92</v>
      </c>
      <c r="D3222">
        <v>2023</v>
      </c>
    </row>
    <row r="3223" spans="1:4" x14ac:dyDescent="0.25">
      <c r="A3223">
        <v>7404</v>
      </c>
      <c r="B3223">
        <v>1</v>
      </c>
      <c r="C3223">
        <v>68</v>
      </c>
      <c r="D3223">
        <v>2023</v>
      </c>
    </row>
    <row r="3224" spans="1:4" x14ac:dyDescent="0.25">
      <c r="A3224">
        <v>22128</v>
      </c>
      <c r="B3224">
        <v>1</v>
      </c>
      <c r="C3224">
        <v>61</v>
      </c>
      <c r="D3224">
        <v>2023</v>
      </c>
    </row>
    <row r="3225" spans="1:4" x14ac:dyDescent="0.25">
      <c r="A3225">
        <v>10782</v>
      </c>
      <c r="B3225">
        <v>1</v>
      </c>
      <c r="C3225">
        <v>70</v>
      </c>
      <c r="D3225">
        <v>2023</v>
      </c>
    </row>
    <row r="3226" spans="1:4" x14ac:dyDescent="0.25">
      <c r="A3226">
        <v>14478</v>
      </c>
      <c r="B3226">
        <v>1</v>
      </c>
      <c r="C3226">
        <v>64</v>
      </c>
      <c r="D3226">
        <v>2023</v>
      </c>
    </row>
    <row r="3227" spans="1:4" x14ac:dyDescent="0.25">
      <c r="A3227">
        <v>558</v>
      </c>
      <c r="B3227">
        <v>1</v>
      </c>
      <c r="C3227">
        <v>83</v>
      </c>
      <c r="D3227">
        <v>2023</v>
      </c>
    </row>
    <row r="3228" spans="1:4" x14ac:dyDescent="0.25">
      <c r="A3228">
        <v>2615</v>
      </c>
      <c r="B3228">
        <v>1</v>
      </c>
      <c r="C3228">
        <v>72</v>
      </c>
      <c r="D3228">
        <v>2023</v>
      </c>
    </row>
    <row r="3229" spans="1:4" x14ac:dyDescent="0.25">
      <c r="A3229">
        <v>14672</v>
      </c>
      <c r="B3229">
        <v>1</v>
      </c>
      <c r="C3229">
        <v>71</v>
      </c>
      <c r="D3229">
        <v>2023</v>
      </c>
    </row>
    <row r="3230" spans="1:4" x14ac:dyDescent="0.25">
      <c r="A3230">
        <v>12416</v>
      </c>
      <c r="B3230">
        <v>1</v>
      </c>
      <c r="C3230">
        <v>67</v>
      </c>
      <c r="D3230">
        <v>2023</v>
      </c>
    </row>
    <row r="3231" spans="1:4" x14ac:dyDescent="0.25">
      <c r="A3231">
        <v>3123</v>
      </c>
      <c r="B3231">
        <v>2</v>
      </c>
      <c r="C3231">
        <v>68</v>
      </c>
      <c r="D3231">
        <v>2023</v>
      </c>
    </row>
    <row r="3232" spans="1:4" x14ac:dyDescent="0.25">
      <c r="A3232">
        <v>7048</v>
      </c>
      <c r="B3232">
        <v>2</v>
      </c>
      <c r="C3232">
        <v>63</v>
      </c>
      <c r="D3232">
        <v>2023</v>
      </c>
    </row>
    <row r="3233" spans="1:4" x14ac:dyDescent="0.25">
      <c r="A3233">
        <v>3743</v>
      </c>
      <c r="B3233">
        <v>1</v>
      </c>
      <c r="C3233">
        <v>77</v>
      </c>
      <c r="D3233">
        <v>2023</v>
      </c>
    </row>
    <row r="3234" spans="1:4" x14ac:dyDescent="0.25">
      <c r="A3234">
        <v>507</v>
      </c>
      <c r="B3234">
        <v>2</v>
      </c>
      <c r="C3234">
        <v>79</v>
      </c>
      <c r="D3234">
        <v>2023</v>
      </c>
    </row>
    <row r="3235" spans="1:4" x14ac:dyDescent="0.25">
      <c r="A3235">
        <v>13099</v>
      </c>
      <c r="B3235">
        <v>2</v>
      </c>
      <c r="C3235">
        <v>61</v>
      </c>
      <c r="D3235">
        <v>2023</v>
      </c>
    </row>
    <row r="3236" spans="1:4" x14ac:dyDescent="0.25">
      <c r="A3236">
        <v>302</v>
      </c>
      <c r="B3236">
        <v>1</v>
      </c>
      <c r="C3236">
        <v>89</v>
      </c>
      <c r="D3236">
        <v>2023</v>
      </c>
    </row>
    <row r="3237" spans="1:4" x14ac:dyDescent="0.25">
      <c r="A3237">
        <v>4570</v>
      </c>
      <c r="B3237">
        <v>1</v>
      </c>
      <c r="C3237">
        <v>75</v>
      </c>
      <c r="D3237">
        <v>2023</v>
      </c>
    </row>
    <row r="3238" spans="1:4" x14ac:dyDescent="0.25">
      <c r="A3238">
        <v>4928</v>
      </c>
      <c r="B3238">
        <v>1</v>
      </c>
      <c r="C3238">
        <v>67</v>
      </c>
      <c r="D3238">
        <v>2023</v>
      </c>
    </row>
    <row r="3239" spans="1:4" x14ac:dyDescent="0.25">
      <c r="A3239">
        <v>248</v>
      </c>
      <c r="B3239">
        <v>2</v>
      </c>
      <c r="C3239">
        <v>83</v>
      </c>
      <c r="D3239">
        <v>2023</v>
      </c>
    </row>
    <row r="3240" spans="1:4" x14ac:dyDescent="0.25">
      <c r="A3240">
        <v>15121</v>
      </c>
      <c r="B3240">
        <v>1</v>
      </c>
      <c r="C3240">
        <v>67</v>
      </c>
      <c r="D3240">
        <v>2023</v>
      </c>
    </row>
    <row r="3241" spans="1:4" x14ac:dyDescent="0.25">
      <c r="A3241">
        <v>14486</v>
      </c>
      <c r="B3241">
        <v>2</v>
      </c>
      <c r="C3241">
        <v>63</v>
      </c>
      <c r="D3241">
        <v>2023</v>
      </c>
    </row>
    <row r="3242" spans="1:4" x14ac:dyDescent="0.25">
      <c r="A3242">
        <v>15067</v>
      </c>
      <c r="B3242">
        <v>2</v>
      </c>
      <c r="C3242">
        <v>68</v>
      </c>
      <c r="D3242">
        <v>2023</v>
      </c>
    </row>
    <row r="3243" spans="1:4" x14ac:dyDescent="0.25">
      <c r="A3243">
        <v>22713</v>
      </c>
      <c r="B3243">
        <v>2</v>
      </c>
      <c r="C3243">
        <v>64</v>
      </c>
      <c r="D3243">
        <v>2023</v>
      </c>
    </row>
    <row r="3244" spans="1:4" x14ac:dyDescent="0.25">
      <c r="A3244">
        <v>17663</v>
      </c>
      <c r="B3244">
        <v>2</v>
      </c>
      <c r="C3244">
        <v>64</v>
      </c>
      <c r="D3244">
        <v>2023</v>
      </c>
    </row>
    <row r="3245" spans="1:4" x14ac:dyDescent="0.25">
      <c r="A3245">
        <v>10529</v>
      </c>
      <c r="B3245">
        <v>2</v>
      </c>
      <c r="C3245">
        <v>62</v>
      </c>
      <c r="D3245">
        <v>2023</v>
      </c>
    </row>
    <row r="3246" spans="1:4" x14ac:dyDescent="0.25">
      <c r="A3246">
        <v>2380</v>
      </c>
      <c r="B3246">
        <v>1</v>
      </c>
      <c r="C3246">
        <v>72</v>
      </c>
      <c r="D3246">
        <v>2023</v>
      </c>
    </row>
    <row r="3247" spans="1:4" x14ac:dyDescent="0.25">
      <c r="A3247">
        <v>3980</v>
      </c>
      <c r="B3247">
        <v>2</v>
      </c>
      <c r="C3247">
        <v>65</v>
      </c>
      <c r="D3247">
        <v>2023</v>
      </c>
    </row>
    <row r="3248" spans="1:4" x14ac:dyDescent="0.25">
      <c r="A3248">
        <v>14389</v>
      </c>
      <c r="B3248">
        <v>1</v>
      </c>
      <c r="C3248">
        <v>65</v>
      </c>
      <c r="D3248">
        <v>2023</v>
      </c>
    </row>
    <row r="3249" spans="1:4" x14ac:dyDescent="0.25">
      <c r="A3249">
        <v>5061</v>
      </c>
      <c r="B3249">
        <v>1</v>
      </c>
      <c r="C3249">
        <v>74</v>
      </c>
      <c r="D3249">
        <v>2023</v>
      </c>
    </row>
    <row r="3250" spans="1:4" x14ac:dyDescent="0.25">
      <c r="A3250">
        <v>4588</v>
      </c>
      <c r="B3250">
        <v>1</v>
      </c>
      <c r="C3250">
        <v>74</v>
      </c>
      <c r="D3250">
        <v>2023</v>
      </c>
    </row>
    <row r="3251" spans="1:4" x14ac:dyDescent="0.25">
      <c r="A3251">
        <v>11290</v>
      </c>
      <c r="B3251">
        <v>1</v>
      </c>
      <c r="C3251">
        <v>72</v>
      </c>
      <c r="D3251">
        <v>2023</v>
      </c>
    </row>
    <row r="3252" spans="1:4" x14ac:dyDescent="0.25">
      <c r="A3252">
        <v>31437</v>
      </c>
      <c r="B3252">
        <v>1</v>
      </c>
      <c r="C3252">
        <v>69</v>
      </c>
      <c r="D3252">
        <v>2023</v>
      </c>
    </row>
    <row r="3253" spans="1:4" x14ac:dyDescent="0.25">
      <c r="A3253">
        <v>7412</v>
      </c>
      <c r="B3253">
        <v>1</v>
      </c>
      <c r="C3253">
        <v>68</v>
      </c>
      <c r="D3253">
        <v>2023</v>
      </c>
    </row>
    <row r="3254" spans="1:4" x14ac:dyDescent="0.25">
      <c r="A3254">
        <v>6734</v>
      </c>
      <c r="B3254">
        <v>1</v>
      </c>
      <c r="C3254">
        <v>72</v>
      </c>
      <c r="D3254">
        <v>2023</v>
      </c>
    </row>
    <row r="3255" spans="1:4" x14ac:dyDescent="0.25">
      <c r="A3255">
        <v>17736</v>
      </c>
      <c r="B3255">
        <v>1</v>
      </c>
      <c r="C3255">
        <v>64</v>
      </c>
      <c r="D3255">
        <v>2023</v>
      </c>
    </row>
    <row r="3256" spans="1:4" x14ac:dyDescent="0.25">
      <c r="A3256">
        <v>2160</v>
      </c>
      <c r="B3256">
        <v>1</v>
      </c>
      <c r="C3256">
        <v>79</v>
      </c>
      <c r="D3256">
        <v>2023</v>
      </c>
    </row>
    <row r="3257" spans="1:4" x14ac:dyDescent="0.25">
      <c r="A3257">
        <v>15075</v>
      </c>
      <c r="B3257">
        <v>1</v>
      </c>
      <c r="C3257">
        <v>81</v>
      </c>
      <c r="D3257">
        <v>2023</v>
      </c>
    </row>
    <row r="3258" spans="1:4" x14ac:dyDescent="0.25">
      <c r="A3258">
        <v>28932</v>
      </c>
      <c r="B3258">
        <v>2</v>
      </c>
      <c r="C3258">
        <v>60</v>
      </c>
      <c r="D3258">
        <v>2023</v>
      </c>
    </row>
    <row r="3259" spans="1:4" x14ac:dyDescent="0.25">
      <c r="A3259">
        <v>10804</v>
      </c>
      <c r="B3259">
        <v>1</v>
      </c>
      <c r="C3259">
        <v>67</v>
      </c>
      <c r="D3259">
        <v>2023</v>
      </c>
    </row>
    <row r="3260" spans="1:4" x14ac:dyDescent="0.25">
      <c r="A3260">
        <v>9040</v>
      </c>
      <c r="B3260">
        <v>1</v>
      </c>
      <c r="C3260">
        <v>71</v>
      </c>
      <c r="D3260">
        <v>2023</v>
      </c>
    </row>
    <row r="3261" spans="1:4" x14ac:dyDescent="0.25">
      <c r="A3261">
        <v>20974</v>
      </c>
      <c r="B3261">
        <v>2</v>
      </c>
      <c r="C3261">
        <v>77</v>
      </c>
      <c r="D3261">
        <v>2023</v>
      </c>
    </row>
    <row r="3262" spans="1:4" x14ac:dyDescent="0.25">
      <c r="A3262">
        <v>32514</v>
      </c>
      <c r="B3262">
        <v>2</v>
      </c>
      <c r="C3262">
        <v>63</v>
      </c>
      <c r="D3262">
        <v>2023</v>
      </c>
    </row>
    <row r="3263" spans="1:4" x14ac:dyDescent="0.25">
      <c r="A3263">
        <v>1074</v>
      </c>
      <c r="B3263">
        <v>2</v>
      </c>
      <c r="C3263">
        <v>75</v>
      </c>
      <c r="D3263">
        <v>2023</v>
      </c>
    </row>
    <row r="3264" spans="1:4" x14ac:dyDescent="0.25">
      <c r="A3264">
        <v>876</v>
      </c>
      <c r="B3264">
        <v>2</v>
      </c>
      <c r="C3264">
        <v>78</v>
      </c>
      <c r="D3264">
        <v>2023</v>
      </c>
    </row>
    <row r="3265" spans="1:4" x14ac:dyDescent="0.25">
      <c r="A3265">
        <v>29530</v>
      </c>
      <c r="B3265">
        <v>2</v>
      </c>
      <c r="C3265">
        <v>58</v>
      </c>
      <c r="D3265">
        <v>2023</v>
      </c>
    </row>
    <row r="3266" spans="1:4" x14ac:dyDescent="0.25">
      <c r="A3266">
        <v>965</v>
      </c>
      <c r="B3266">
        <v>1</v>
      </c>
      <c r="C3266">
        <v>84</v>
      </c>
      <c r="D3266">
        <v>2023</v>
      </c>
    </row>
    <row r="3267" spans="1:4" x14ac:dyDescent="0.25">
      <c r="A3267">
        <v>3034</v>
      </c>
      <c r="B3267">
        <v>1</v>
      </c>
      <c r="C3267">
        <v>73</v>
      </c>
      <c r="D3267">
        <v>2023</v>
      </c>
    </row>
    <row r="3268" spans="1:4" x14ac:dyDescent="0.25">
      <c r="A3268">
        <v>7056</v>
      </c>
      <c r="B3268">
        <v>2</v>
      </c>
      <c r="C3268">
        <v>71</v>
      </c>
      <c r="D3268">
        <v>2023</v>
      </c>
    </row>
    <row r="3269" spans="1:4" x14ac:dyDescent="0.25">
      <c r="A3269">
        <v>22721</v>
      </c>
      <c r="B3269">
        <v>2</v>
      </c>
      <c r="C3269">
        <v>71</v>
      </c>
      <c r="D3269">
        <v>2023</v>
      </c>
    </row>
    <row r="3270" spans="1:4" x14ac:dyDescent="0.25">
      <c r="A3270">
        <v>12947</v>
      </c>
      <c r="B3270">
        <v>2</v>
      </c>
      <c r="C3270">
        <v>64</v>
      </c>
      <c r="D3270">
        <v>2023</v>
      </c>
    </row>
    <row r="3271" spans="1:4" x14ac:dyDescent="0.25">
      <c r="A3271">
        <v>22152</v>
      </c>
      <c r="B3271">
        <v>1</v>
      </c>
      <c r="C3271">
        <v>72</v>
      </c>
      <c r="D3271">
        <v>2023</v>
      </c>
    </row>
    <row r="3272" spans="1:4" x14ac:dyDescent="0.25">
      <c r="A3272">
        <v>19135</v>
      </c>
      <c r="B3272">
        <v>2</v>
      </c>
      <c r="C3272">
        <v>69</v>
      </c>
      <c r="D3272">
        <v>2023</v>
      </c>
    </row>
    <row r="3273" spans="1:4" x14ac:dyDescent="0.25">
      <c r="A3273">
        <v>7064</v>
      </c>
      <c r="B3273">
        <v>2</v>
      </c>
      <c r="C3273">
        <v>73</v>
      </c>
      <c r="D3273">
        <v>2023</v>
      </c>
    </row>
    <row r="3274" spans="1:4" x14ac:dyDescent="0.25">
      <c r="A3274">
        <v>1341</v>
      </c>
      <c r="B3274">
        <v>2</v>
      </c>
      <c r="C3274">
        <v>76</v>
      </c>
      <c r="D3274">
        <v>2023</v>
      </c>
    </row>
    <row r="3275" spans="1:4" x14ac:dyDescent="0.25">
      <c r="A3275">
        <v>1740</v>
      </c>
      <c r="B3275">
        <v>1</v>
      </c>
      <c r="C3275">
        <v>71</v>
      </c>
      <c r="D3275">
        <v>2023</v>
      </c>
    </row>
    <row r="3276" spans="1:4" x14ac:dyDescent="0.25">
      <c r="A3276">
        <v>396</v>
      </c>
      <c r="B3276">
        <v>1</v>
      </c>
      <c r="C3276">
        <v>88</v>
      </c>
      <c r="D3276">
        <v>2023</v>
      </c>
    </row>
    <row r="3277" spans="1:4" x14ac:dyDescent="0.25">
      <c r="A3277">
        <v>3352</v>
      </c>
      <c r="B3277">
        <v>1</v>
      </c>
      <c r="C3277">
        <v>71</v>
      </c>
      <c r="D3277">
        <v>2023</v>
      </c>
    </row>
    <row r="3278" spans="1:4" x14ac:dyDescent="0.25">
      <c r="A3278">
        <v>25240</v>
      </c>
      <c r="B3278">
        <v>1</v>
      </c>
      <c r="C3278">
        <v>81</v>
      </c>
      <c r="D3278">
        <v>2023</v>
      </c>
    </row>
    <row r="3279" spans="1:4" x14ac:dyDescent="0.25">
      <c r="A3279">
        <v>5720</v>
      </c>
      <c r="B3279">
        <v>1</v>
      </c>
      <c r="C3279">
        <v>65</v>
      </c>
      <c r="D3279">
        <v>2023</v>
      </c>
    </row>
    <row r="3280" spans="1:4" x14ac:dyDescent="0.25">
      <c r="A3280">
        <v>1481</v>
      </c>
      <c r="B3280">
        <v>1</v>
      </c>
      <c r="C3280">
        <v>77</v>
      </c>
      <c r="D3280">
        <v>2023</v>
      </c>
    </row>
    <row r="3281" spans="1:4" x14ac:dyDescent="0.25">
      <c r="A3281">
        <v>17787</v>
      </c>
      <c r="B3281">
        <v>1</v>
      </c>
      <c r="C3281">
        <v>67</v>
      </c>
      <c r="D3281">
        <v>2023</v>
      </c>
    </row>
    <row r="3282" spans="1:4" x14ac:dyDescent="0.25">
      <c r="A3282">
        <v>11835</v>
      </c>
      <c r="B3282">
        <v>1</v>
      </c>
      <c r="C3282">
        <v>66</v>
      </c>
      <c r="D3282">
        <v>2023</v>
      </c>
    </row>
    <row r="3283" spans="1:4" x14ac:dyDescent="0.25">
      <c r="A3283">
        <v>7439</v>
      </c>
      <c r="B3283">
        <v>1</v>
      </c>
      <c r="C3283">
        <v>73</v>
      </c>
      <c r="D3283">
        <v>2023</v>
      </c>
    </row>
    <row r="3284" spans="1:4" x14ac:dyDescent="0.25">
      <c r="A3284">
        <v>2593</v>
      </c>
      <c r="B3284">
        <v>1</v>
      </c>
      <c r="C3284">
        <v>80</v>
      </c>
      <c r="D3284">
        <v>2023</v>
      </c>
    </row>
    <row r="3285" spans="1:4" x14ac:dyDescent="0.25">
      <c r="A3285">
        <v>19747</v>
      </c>
      <c r="B3285">
        <v>2</v>
      </c>
      <c r="C3285">
        <v>61</v>
      </c>
      <c r="D3285">
        <v>2023</v>
      </c>
    </row>
    <row r="3286" spans="1:4" x14ac:dyDescent="0.25">
      <c r="A3286">
        <v>28851</v>
      </c>
      <c r="B3286">
        <v>1</v>
      </c>
      <c r="C3286">
        <v>74</v>
      </c>
      <c r="D3286">
        <v>2023</v>
      </c>
    </row>
    <row r="3287" spans="1:4" x14ac:dyDescent="0.25">
      <c r="A3287">
        <v>5908</v>
      </c>
      <c r="B3287">
        <v>1</v>
      </c>
      <c r="C3287">
        <v>73</v>
      </c>
      <c r="D3287">
        <v>2023</v>
      </c>
    </row>
    <row r="3288" spans="1:4" x14ac:dyDescent="0.25">
      <c r="A3288">
        <v>30317</v>
      </c>
      <c r="B3288">
        <v>1</v>
      </c>
      <c r="C3288">
        <v>65</v>
      </c>
      <c r="D3288">
        <v>2023</v>
      </c>
    </row>
    <row r="3289" spans="1:4" x14ac:dyDescent="0.25">
      <c r="A3289">
        <v>4340</v>
      </c>
      <c r="B3289">
        <v>1</v>
      </c>
      <c r="C3289">
        <v>73</v>
      </c>
      <c r="D3289">
        <v>2023</v>
      </c>
    </row>
    <row r="3290" spans="1:4" x14ac:dyDescent="0.25">
      <c r="A3290">
        <v>4936</v>
      </c>
      <c r="B3290">
        <v>1</v>
      </c>
      <c r="C3290">
        <v>70</v>
      </c>
      <c r="D3290">
        <v>2023</v>
      </c>
    </row>
    <row r="3291" spans="1:4" x14ac:dyDescent="0.25">
      <c r="A3291">
        <v>12360</v>
      </c>
      <c r="B3291">
        <v>1</v>
      </c>
      <c r="C3291">
        <v>64</v>
      </c>
      <c r="D3291">
        <v>2023</v>
      </c>
    </row>
    <row r="3292" spans="1:4" x14ac:dyDescent="0.25">
      <c r="A3292">
        <v>12459</v>
      </c>
      <c r="B3292">
        <v>2</v>
      </c>
      <c r="C3292">
        <v>70</v>
      </c>
      <c r="D3292">
        <v>2023</v>
      </c>
    </row>
    <row r="3293" spans="1:4" x14ac:dyDescent="0.25">
      <c r="A3293">
        <v>14087</v>
      </c>
      <c r="B3293">
        <v>1</v>
      </c>
      <c r="C3293">
        <v>66</v>
      </c>
      <c r="D3293">
        <v>2023</v>
      </c>
    </row>
    <row r="3294" spans="1:4" x14ac:dyDescent="0.25">
      <c r="A3294">
        <v>8354</v>
      </c>
      <c r="B3294">
        <v>1</v>
      </c>
      <c r="C3294">
        <v>81</v>
      </c>
      <c r="D3294">
        <v>2023</v>
      </c>
    </row>
    <row r="3295" spans="1:4" x14ac:dyDescent="0.25">
      <c r="A3295">
        <v>2712</v>
      </c>
      <c r="B3295">
        <v>2</v>
      </c>
      <c r="C3295">
        <v>66</v>
      </c>
      <c r="D3295">
        <v>2023</v>
      </c>
    </row>
    <row r="3296" spans="1:4" x14ac:dyDescent="0.25">
      <c r="A3296">
        <v>884</v>
      </c>
      <c r="B3296">
        <v>1</v>
      </c>
      <c r="C3296">
        <v>83</v>
      </c>
      <c r="D3296">
        <v>2023</v>
      </c>
    </row>
    <row r="3297" spans="1:4" x14ac:dyDescent="0.25">
      <c r="A3297">
        <v>12610</v>
      </c>
      <c r="B3297">
        <v>1</v>
      </c>
      <c r="C3297">
        <v>65</v>
      </c>
      <c r="D3297">
        <v>2023</v>
      </c>
    </row>
    <row r="3298" spans="1:4" x14ac:dyDescent="0.25">
      <c r="A3298">
        <v>6742</v>
      </c>
      <c r="B3298">
        <v>2</v>
      </c>
      <c r="C3298">
        <v>67</v>
      </c>
      <c r="D3298">
        <v>2023</v>
      </c>
    </row>
    <row r="3299" spans="1:4" x14ac:dyDescent="0.25">
      <c r="A3299">
        <v>7080</v>
      </c>
      <c r="B3299">
        <v>2</v>
      </c>
      <c r="C3299">
        <v>64</v>
      </c>
      <c r="D3299">
        <v>2023</v>
      </c>
    </row>
    <row r="3300" spans="1:4" x14ac:dyDescent="0.25">
      <c r="A3300">
        <v>5606</v>
      </c>
      <c r="B3300">
        <v>2</v>
      </c>
      <c r="C3300">
        <v>73</v>
      </c>
      <c r="D3300">
        <v>2023</v>
      </c>
    </row>
    <row r="3301" spans="1:4" x14ac:dyDescent="0.25">
      <c r="A3301">
        <v>14427</v>
      </c>
      <c r="B3301">
        <v>2</v>
      </c>
      <c r="C3301">
        <v>72</v>
      </c>
      <c r="D3301">
        <v>2023</v>
      </c>
    </row>
    <row r="3302" spans="1:4" x14ac:dyDescent="0.25">
      <c r="A3302">
        <v>25275</v>
      </c>
      <c r="B3302">
        <v>2</v>
      </c>
      <c r="C3302">
        <v>71</v>
      </c>
      <c r="D3302">
        <v>2023</v>
      </c>
    </row>
    <row r="3303" spans="1:4" x14ac:dyDescent="0.25">
      <c r="A3303">
        <v>2780</v>
      </c>
      <c r="B3303">
        <v>2</v>
      </c>
      <c r="C3303">
        <v>70</v>
      </c>
      <c r="D3303">
        <v>2023</v>
      </c>
    </row>
    <row r="3304" spans="1:4" x14ac:dyDescent="0.25">
      <c r="A3304">
        <v>3760</v>
      </c>
      <c r="B3304">
        <v>1</v>
      </c>
      <c r="C3304">
        <v>71</v>
      </c>
      <c r="D3304">
        <v>2023</v>
      </c>
    </row>
    <row r="3305" spans="1:4" x14ac:dyDescent="0.25">
      <c r="A3305">
        <v>7544</v>
      </c>
      <c r="B3305">
        <v>1</v>
      </c>
      <c r="C3305">
        <v>69</v>
      </c>
      <c r="D3305">
        <v>2023</v>
      </c>
    </row>
    <row r="3306" spans="1:4" x14ac:dyDescent="0.25">
      <c r="A3306">
        <v>19585</v>
      </c>
      <c r="B3306">
        <v>1</v>
      </c>
      <c r="C3306">
        <v>63</v>
      </c>
      <c r="D3306">
        <v>2023</v>
      </c>
    </row>
    <row r="3307" spans="1:4" x14ac:dyDescent="0.25">
      <c r="A3307">
        <v>17884</v>
      </c>
      <c r="B3307">
        <v>1</v>
      </c>
      <c r="C3307">
        <v>65</v>
      </c>
      <c r="D3307">
        <v>2023</v>
      </c>
    </row>
    <row r="3308" spans="1:4" x14ac:dyDescent="0.25">
      <c r="A3308">
        <v>4944</v>
      </c>
      <c r="B3308">
        <v>1</v>
      </c>
      <c r="C3308">
        <v>72</v>
      </c>
      <c r="D3308">
        <v>2023</v>
      </c>
    </row>
    <row r="3309" spans="1:4" x14ac:dyDescent="0.25">
      <c r="A3309">
        <v>30325</v>
      </c>
      <c r="B3309">
        <v>1</v>
      </c>
      <c r="C3309">
        <v>69</v>
      </c>
      <c r="D3309">
        <v>2023</v>
      </c>
    </row>
    <row r="3310" spans="1:4" x14ac:dyDescent="0.25">
      <c r="A3310">
        <v>17906</v>
      </c>
      <c r="B3310">
        <v>1</v>
      </c>
      <c r="C3310">
        <v>65</v>
      </c>
      <c r="D3310">
        <v>2023</v>
      </c>
    </row>
    <row r="3311" spans="1:4" x14ac:dyDescent="0.25">
      <c r="A3311">
        <v>680</v>
      </c>
      <c r="B3311">
        <v>1</v>
      </c>
      <c r="C3311">
        <v>87</v>
      </c>
      <c r="D3311">
        <v>2023</v>
      </c>
    </row>
    <row r="3312" spans="1:4" x14ac:dyDescent="0.25">
      <c r="A3312">
        <v>23302</v>
      </c>
      <c r="B3312">
        <v>1</v>
      </c>
      <c r="C3312">
        <v>79</v>
      </c>
      <c r="D3312">
        <v>2023</v>
      </c>
    </row>
    <row r="3313" spans="1:4" x14ac:dyDescent="0.25">
      <c r="A3313">
        <v>6793</v>
      </c>
      <c r="B3313">
        <v>1</v>
      </c>
      <c r="C3313">
        <v>74</v>
      </c>
      <c r="D3313">
        <v>2023</v>
      </c>
    </row>
    <row r="3314" spans="1:4" x14ac:dyDescent="0.25">
      <c r="A3314">
        <v>6149</v>
      </c>
      <c r="B3314">
        <v>1</v>
      </c>
      <c r="C3314">
        <v>64</v>
      </c>
      <c r="D3314">
        <v>2023</v>
      </c>
    </row>
    <row r="3315" spans="1:4" x14ac:dyDescent="0.25">
      <c r="A3315">
        <v>10812</v>
      </c>
      <c r="B3315">
        <v>1</v>
      </c>
      <c r="C3315">
        <v>72</v>
      </c>
      <c r="D3315">
        <v>2023</v>
      </c>
    </row>
    <row r="3316" spans="1:4" x14ac:dyDescent="0.25">
      <c r="A3316">
        <v>892</v>
      </c>
      <c r="B3316">
        <v>1</v>
      </c>
      <c r="C3316">
        <v>79</v>
      </c>
      <c r="D3316">
        <v>2023</v>
      </c>
    </row>
    <row r="3317" spans="1:4" x14ac:dyDescent="0.25">
      <c r="A3317">
        <v>8257</v>
      </c>
      <c r="B3317">
        <v>1</v>
      </c>
      <c r="C3317">
        <v>69</v>
      </c>
      <c r="D3317">
        <v>2023</v>
      </c>
    </row>
    <row r="3318" spans="1:4" x14ac:dyDescent="0.25">
      <c r="A3318">
        <v>6157</v>
      </c>
      <c r="B3318">
        <v>1</v>
      </c>
      <c r="C3318">
        <v>72</v>
      </c>
      <c r="D3318">
        <v>2023</v>
      </c>
    </row>
    <row r="3319" spans="1:4" x14ac:dyDescent="0.25">
      <c r="A3319">
        <v>19356</v>
      </c>
      <c r="B3319">
        <v>2</v>
      </c>
      <c r="C3319">
        <v>71</v>
      </c>
      <c r="D3319">
        <v>2023</v>
      </c>
    </row>
    <row r="3320" spans="1:4" x14ac:dyDescent="0.25">
      <c r="A3320">
        <v>4251</v>
      </c>
      <c r="B3320">
        <v>2</v>
      </c>
      <c r="C3320">
        <v>65</v>
      </c>
      <c r="D3320">
        <v>2023</v>
      </c>
    </row>
    <row r="3321" spans="1:4" x14ac:dyDescent="0.25">
      <c r="A3321">
        <v>1368</v>
      </c>
      <c r="B3321">
        <v>2</v>
      </c>
      <c r="C3321">
        <v>74</v>
      </c>
      <c r="D3321">
        <v>2023</v>
      </c>
    </row>
    <row r="3322" spans="1:4" x14ac:dyDescent="0.25">
      <c r="A3322">
        <v>167</v>
      </c>
      <c r="B3322">
        <v>2</v>
      </c>
      <c r="C3322">
        <v>99</v>
      </c>
      <c r="D3322">
        <v>2023</v>
      </c>
    </row>
    <row r="3323" spans="1:4" x14ac:dyDescent="0.25">
      <c r="A3323">
        <v>17957</v>
      </c>
      <c r="B3323">
        <v>1</v>
      </c>
      <c r="C3323">
        <v>64</v>
      </c>
      <c r="D3323">
        <v>2023</v>
      </c>
    </row>
    <row r="3324" spans="1:4" x14ac:dyDescent="0.25">
      <c r="A3324">
        <v>28428</v>
      </c>
      <c r="B3324">
        <v>2</v>
      </c>
      <c r="C3324">
        <v>66</v>
      </c>
      <c r="D3324">
        <v>2023</v>
      </c>
    </row>
    <row r="3325" spans="1:4" x14ac:dyDescent="0.25">
      <c r="A3325">
        <v>7900</v>
      </c>
      <c r="B3325">
        <v>2</v>
      </c>
      <c r="C3325">
        <v>86</v>
      </c>
      <c r="D3325">
        <v>2023</v>
      </c>
    </row>
    <row r="3326" spans="1:4" x14ac:dyDescent="0.25">
      <c r="A3326">
        <v>13803</v>
      </c>
      <c r="B3326">
        <v>2</v>
      </c>
      <c r="C3326">
        <v>64</v>
      </c>
      <c r="D3326">
        <v>2023</v>
      </c>
    </row>
    <row r="3327" spans="1:4" x14ac:dyDescent="0.25">
      <c r="A3327">
        <v>3077</v>
      </c>
      <c r="B3327">
        <v>2</v>
      </c>
      <c r="C3327">
        <v>77</v>
      </c>
      <c r="D3327">
        <v>2023</v>
      </c>
    </row>
    <row r="3328" spans="1:4" x14ac:dyDescent="0.25">
      <c r="A3328">
        <v>1023</v>
      </c>
      <c r="B3328">
        <v>2</v>
      </c>
      <c r="C3328">
        <v>77</v>
      </c>
      <c r="D3328">
        <v>2023</v>
      </c>
    </row>
    <row r="3329" spans="1:4" x14ac:dyDescent="0.25">
      <c r="A3329">
        <v>3</v>
      </c>
      <c r="B3329">
        <v>2</v>
      </c>
      <c r="C3329">
        <v>92</v>
      </c>
      <c r="D3329">
        <v>2023</v>
      </c>
    </row>
    <row r="3330" spans="1:4" x14ac:dyDescent="0.25">
      <c r="A3330">
        <v>736</v>
      </c>
      <c r="B3330">
        <v>2</v>
      </c>
      <c r="C3330">
        <v>83</v>
      </c>
      <c r="D3330">
        <v>2023</v>
      </c>
    </row>
    <row r="3331" spans="1:4" x14ac:dyDescent="0.25">
      <c r="A3331">
        <v>26611</v>
      </c>
      <c r="B3331">
        <v>2</v>
      </c>
      <c r="C3331">
        <v>85</v>
      </c>
      <c r="D3331">
        <v>2023</v>
      </c>
    </row>
    <row r="3332" spans="1:4" x14ac:dyDescent="0.25">
      <c r="A3332">
        <v>5819</v>
      </c>
      <c r="B3332">
        <v>2</v>
      </c>
      <c r="C3332">
        <v>72</v>
      </c>
      <c r="D3332">
        <v>2023</v>
      </c>
    </row>
    <row r="3333" spans="1:4" x14ac:dyDescent="0.25">
      <c r="A3333">
        <v>2011</v>
      </c>
      <c r="B3333">
        <v>1</v>
      </c>
      <c r="C3333">
        <v>91</v>
      </c>
      <c r="D3333">
        <v>2023</v>
      </c>
    </row>
    <row r="3334" spans="1:4" x14ac:dyDescent="0.25">
      <c r="A3334">
        <v>12831</v>
      </c>
      <c r="B3334">
        <v>1</v>
      </c>
      <c r="C3334">
        <v>69</v>
      </c>
      <c r="D3334">
        <v>2023</v>
      </c>
    </row>
    <row r="3335" spans="1:4" x14ac:dyDescent="0.25">
      <c r="A3335">
        <v>15237</v>
      </c>
      <c r="B3335">
        <v>1</v>
      </c>
      <c r="C3335">
        <v>77</v>
      </c>
      <c r="D3335">
        <v>2024</v>
      </c>
    </row>
    <row r="3336" spans="1:4" x14ac:dyDescent="0.25">
      <c r="A3336">
        <v>10820</v>
      </c>
      <c r="B3336">
        <v>1</v>
      </c>
      <c r="C3336">
        <v>67</v>
      </c>
      <c r="D3336">
        <v>2024</v>
      </c>
    </row>
    <row r="3337" spans="1:4" x14ac:dyDescent="0.25">
      <c r="A3337">
        <v>25321</v>
      </c>
      <c r="B3337">
        <v>1</v>
      </c>
      <c r="C3337">
        <v>78</v>
      </c>
      <c r="D3337">
        <v>2024</v>
      </c>
    </row>
    <row r="3338" spans="1:4" x14ac:dyDescent="0.25">
      <c r="A3338">
        <v>14753</v>
      </c>
      <c r="B3338">
        <v>1</v>
      </c>
      <c r="C3338">
        <v>78</v>
      </c>
      <c r="D3338">
        <v>2024</v>
      </c>
    </row>
    <row r="3339" spans="1:4" x14ac:dyDescent="0.25">
      <c r="A3339">
        <v>4723</v>
      </c>
      <c r="B3339">
        <v>1</v>
      </c>
      <c r="C3339">
        <v>69</v>
      </c>
      <c r="D3339">
        <v>2024</v>
      </c>
    </row>
    <row r="3340" spans="1:4" x14ac:dyDescent="0.25">
      <c r="A3340">
        <v>1449</v>
      </c>
      <c r="B3340">
        <v>1</v>
      </c>
      <c r="C3340">
        <v>77</v>
      </c>
      <c r="D3340">
        <v>2024</v>
      </c>
    </row>
    <row r="3341" spans="1:4" x14ac:dyDescent="0.25">
      <c r="A3341">
        <v>15245</v>
      </c>
      <c r="B3341">
        <v>1</v>
      </c>
      <c r="C3341">
        <v>64</v>
      </c>
      <c r="D3341">
        <v>2024</v>
      </c>
    </row>
    <row r="3342" spans="1:4" x14ac:dyDescent="0.25">
      <c r="A3342">
        <v>9105</v>
      </c>
      <c r="B3342">
        <v>1</v>
      </c>
      <c r="C3342">
        <v>68</v>
      </c>
      <c r="D3342">
        <v>2024</v>
      </c>
    </row>
    <row r="3343" spans="1:4" x14ac:dyDescent="0.25">
      <c r="A3343">
        <v>2054</v>
      </c>
      <c r="B3343">
        <v>1</v>
      </c>
      <c r="C3343">
        <v>74</v>
      </c>
      <c r="D3343">
        <v>2024</v>
      </c>
    </row>
    <row r="3344" spans="1:4" x14ac:dyDescent="0.25">
      <c r="A3344">
        <v>8265</v>
      </c>
      <c r="B3344">
        <v>1</v>
      </c>
      <c r="C3344">
        <v>69</v>
      </c>
      <c r="D3344">
        <v>2024</v>
      </c>
    </row>
    <row r="3345" spans="1:4" x14ac:dyDescent="0.25">
      <c r="A3345">
        <v>14761</v>
      </c>
      <c r="B3345">
        <v>1</v>
      </c>
      <c r="C3345">
        <v>70</v>
      </c>
      <c r="D3345">
        <v>2024</v>
      </c>
    </row>
    <row r="3346" spans="1:4" x14ac:dyDescent="0.25">
      <c r="A3346">
        <v>3409</v>
      </c>
      <c r="B3346">
        <v>1</v>
      </c>
      <c r="C3346">
        <v>72</v>
      </c>
      <c r="D3346">
        <v>2024</v>
      </c>
    </row>
    <row r="3347" spans="1:4" x14ac:dyDescent="0.25">
      <c r="A3347">
        <v>4014</v>
      </c>
      <c r="B3347">
        <v>1</v>
      </c>
      <c r="C3347">
        <v>69</v>
      </c>
      <c r="D3347">
        <v>2024</v>
      </c>
    </row>
    <row r="3348" spans="1:4" x14ac:dyDescent="0.25">
      <c r="A3348">
        <v>8729</v>
      </c>
      <c r="B3348">
        <v>1</v>
      </c>
      <c r="C3348">
        <v>71</v>
      </c>
      <c r="D3348">
        <v>2024</v>
      </c>
    </row>
    <row r="3349" spans="1:4" x14ac:dyDescent="0.25">
      <c r="A3349">
        <v>15261</v>
      </c>
      <c r="B3349">
        <v>1</v>
      </c>
      <c r="C3349">
        <v>62</v>
      </c>
      <c r="D3349">
        <v>2024</v>
      </c>
    </row>
    <row r="3350" spans="1:4" x14ac:dyDescent="0.25">
      <c r="A3350">
        <v>30929</v>
      </c>
      <c r="B3350">
        <v>1</v>
      </c>
      <c r="C3350">
        <v>73</v>
      </c>
      <c r="D3350">
        <v>2024</v>
      </c>
    </row>
    <row r="3351" spans="1:4" x14ac:dyDescent="0.25">
      <c r="A3351">
        <v>15270</v>
      </c>
      <c r="B3351">
        <v>1</v>
      </c>
      <c r="C3351">
        <v>63</v>
      </c>
      <c r="D3351">
        <v>2024</v>
      </c>
    </row>
    <row r="3352" spans="1:4" x14ac:dyDescent="0.25">
      <c r="A3352">
        <v>10146</v>
      </c>
      <c r="B3352">
        <v>2</v>
      </c>
      <c r="C3352">
        <v>65</v>
      </c>
      <c r="D3352">
        <v>2024</v>
      </c>
    </row>
    <row r="3353" spans="1:4" x14ac:dyDescent="0.25">
      <c r="A3353">
        <v>4367</v>
      </c>
      <c r="B3353">
        <v>1</v>
      </c>
      <c r="C3353">
        <v>79</v>
      </c>
      <c r="D3353">
        <v>2024</v>
      </c>
    </row>
    <row r="3354" spans="1:4" x14ac:dyDescent="0.25">
      <c r="A3354">
        <v>18058</v>
      </c>
      <c r="B3354">
        <v>1</v>
      </c>
      <c r="C3354">
        <v>61</v>
      </c>
      <c r="D3354">
        <v>2024</v>
      </c>
    </row>
    <row r="3355" spans="1:4" x14ac:dyDescent="0.25">
      <c r="A3355">
        <v>20800</v>
      </c>
      <c r="B3355">
        <v>2</v>
      </c>
      <c r="C3355">
        <v>73</v>
      </c>
      <c r="D3355">
        <v>2024</v>
      </c>
    </row>
    <row r="3356" spans="1:4" x14ac:dyDescent="0.25">
      <c r="A3356">
        <v>4138</v>
      </c>
      <c r="B3356">
        <v>1</v>
      </c>
      <c r="C3356">
        <v>68</v>
      </c>
      <c r="D3356">
        <v>2024</v>
      </c>
    </row>
    <row r="3357" spans="1:4" x14ac:dyDescent="0.25">
      <c r="A3357">
        <v>15296</v>
      </c>
      <c r="B3357">
        <v>1</v>
      </c>
      <c r="C3357">
        <v>69</v>
      </c>
      <c r="D3357">
        <v>2024</v>
      </c>
    </row>
    <row r="3358" spans="1:4" x14ac:dyDescent="0.25">
      <c r="A3358">
        <v>9059</v>
      </c>
      <c r="B3358">
        <v>1</v>
      </c>
      <c r="C3358">
        <v>70</v>
      </c>
      <c r="D3358">
        <v>2024</v>
      </c>
    </row>
    <row r="3359" spans="1:4" x14ac:dyDescent="0.25">
      <c r="A3359">
        <v>28649</v>
      </c>
      <c r="B3359">
        <v>1</v>
      </c>
      <c r="C3359">
        <v>84</v>
      </c>
      <c r="D3359">
        <v>2024</v>
      </c>
    </row>
    <row r="3360" spans="1:4" x14ac:dyDescent="0.25">
      <c r="A3360">
        <v>7862</v>
      </c>
      <c r="B3360">
        <v>1</v>
      </c>
      <c r="C3360">
        <v>71</v>
      </c>
      <c r="D3360">
        <v>2024</v>
      </c>
    </row>
    <row r="3361" spans="1:4" x14ac:dyDescent="0.25">
      <c r="A3361">
        <v>14796</v>
      </c>
      <c r="B3361">
        <v>1</v>
      </c>
      <c r="C3361">
        <v>68</v>
      </c>
      <c r="D3361">
        <v>2024</v>
      </c>
    </row>
    <row r="3362" spans="1:4" x14ac:dyDescent="0.25">
      <c r="A3362">
        <v>15342</v>
      </c>
      <c r="B3362">
        <v>1</v>
      </c>
      <c r="C3362">
        <v>64</v>
      </c>
      <c r="D3362">
        <v>2024</v>
      </c>
    </row>
    <row r="3363" spans="1:4" x14ac:dyDescent="0.25">
      <c r="A3363">
        <v>5916</v>
      </c>
      <c r="B3363">
        <v>1</v>
      </c>
      <c r="C3363">
        <v>75</v>
      </c>
      <c r="D3363">
        <v>2024</v>
      </c>
    </row>
    <row r="3364" spans="1:4" x14ac:dyDescent="0.25">
      <c r="A3364">
        <v>1961</v>
      </c>
      <c r="B3364">
        <v>1</v>
      </c>
      <c r="C3364">
        <v>74</v>
      </c>
      <c r="D3364">
        <v>2024</v>
      </c>
    </row>
    <row r="3365" spans="1:4" x14ac:dyDescent="0.25">
      <c r="A3365">
        <v>6378</v>
      </c>
      <c r="B3365">
        <v>1</v>
      </c>
      <c r="C3365">
        <v>72</v>
      </c>
      <c r="D3365">
        <v>2024</v>
      </c>
    </row>
    <row r="3366" spans="1:4" x14ac:dyDescent="0.25">
      <c r="A3366">
        <v>35289</v>
      </c>
      <c r="B3366">
        <v>2</v>
      </c>
      <c r="C3366">
        <v>76</v>
      </c>
      <c r="D3366">
        <v>2024</v>
      </c>
    </row>
    <row r="3367" spans="1:4" x14ac:dyDescent="0.25">
      <c r="A3367">
        <v>13820</v>
      </c>
      <c r="B3367">
        <v>1</v>
      </c>
      <c r="C3367">
        <v>66</v>
      </c>
      <c r="D3367">
        <v>2024</v>
      </c>
    </row>
    <row r="3368" spans="1:4" x14ac:dyDescent="0.25">
      <c r="A3368">
        <v>7137</v>
      </c>
      <c r="B3368">
        <v>1</v>
      </c>
      <c r="C3368">
        <v>72</v>
      </c>
      <c r="D3368">
        <v>2024</v>
      </c>
    </row>
    <row r="3369" spans="1:4" x14ac:dyDescent="0.25">
      <c r="A3369">
        <v>8745</v>
      </c>
      <c r="B3369">
        <v>1</v>
      </c>
      <c r="C3369">
        <v>78</v>
      </c>
      <c r="D3369">
        <v>2024</v>
      </c>
    </row>
    <row r="3370" spans="1:4" x14ac:dyDescent="0.25">
      <c r="A3370">
        <v>28657</v>
      </c>
      <c r="B3370">
        <v>1</v>
      </c>
      <c r="C3370">
        <v>74</v>
      </c>
      <c r="D3370">
        <v>2024</v>
      </c>
    </row>
    <row r="3371" spans="1:4" x14ac:dyDescent="0.25">
      <c r="A3371">
        <v>20060</v>
      </c>
      <c r="B3371">
        <v>1</v>
      </c>
      <c r="C3371">
        <v>66</v>
      </c>
      <c r="D3371">
        <v>2024</v>
      </c>
    </row>
    <row r="3372" spans="1:4" x14ac:dyDescent="0.25">
      <c r="A3372">
        <v>1988</v>
      </c>
      <c r="B3372">
        <v>1</v>
      </c>
      <c r="C3372">
        <v>78</v>
      </c>
      <c r="D3372">
        <v>2024</v>
      </c>
    </row>
    <row r="3373" spans="1:4" x14ac:dyDescent="0.25">
      <c r="A3373">
        <v>2070</v>
      </c>
      <c r="B3373">
        <v>1</v>
      </c>
      <c r="C3373">
        <v>76</v>
      </c>
      <c r="D3373">
        <v>2024</v>
      </c>
    </row>
    <row r="3374" spans="1:4" x14ac:dyDescent="0.25">
      <c r="A3374">
        <v>14109</v>
      </c>
      <c r="B3374">
        <v>1</v>
      </c>
      <c r="C3374">
        <v>63</v>
      </c>
      <c r="D3374">
        <v>2024</v>
      </c>
    </row>
    <row r="3375" spans="1:4" x14ac:dyDescent="0.25">
      <c r="A3375">
        <v>11533</v>
      </c>
      <c r="B3375">
        <v>1</v>
      </c>
      <c r="C3375">
        <v>66</v>
      </c>
      <c r="D3375">
        <v>2024</v>
      </c>
    </row>
    <row r="3376" spans="1:4" x14ac:dyDescent="0.25">
      <c r="A3376">
        <v>12696</v>
      </c>
      <c r="B3376">
        <v>2</v>
      </c>
      <c r="C3376">
        <v>66</v>
      </c>
      <c r="D3376">
        <v>2024</v>
      </c>
    </row>
    <row r="3377" spans="1:4" x14ac:dyDescent="0.25">
      <c r="A3377">
        <v>15172</v>
      </c>
      <c r="B3377">
        <v>2</v>
      </c>
      <c r="C3377">
        <v>62</v>
      </c>
      <c r="D3377">
        <v>2024</v>
      </c>
    </row>
    <row r="3378" spans="1:4" x14ac:dyDescent="0.25">
      <c r="A3378">
        <v>13838</v>
      </c>
      <c r="B3378">
        <v>2</v>
      </c>
      <c r="C3378">
        <v>66</v>
      </c>
      <c r="D3378">
        <v>2024</v>
      </c>
    </row>
    <row r="3379" spans="1:4" x14ac:dyDescent="0.25">
      <c r="A3379">
        <v>23523</v>
      </c>
      <c r="B3379">
        <v>2</v>
      </c>
      <c r="C3379">
        <v>72</v>
      </c>
      <c r="D3379">
        <v>2024</v>
      </c>
    </row>
    <row r="3380" spans="1:4" x14ac:dyDescent="0.25">
      <c r="A3380">
        <v>6840</v>
      </c>
      <c r="B3380">
        <v>2</v>
      </c>
      <c r="C3380">
        <v>74</v>
      </c>
      <c r="D3380">
        <v>2024</v>
      </c>
    </row>
    <row r="3381" spans="1:4" x14ac:dyDescent="0.25">
      <c r="A3381">
        <v>25364</v>
      </c>
      <c r="B3381">
        <v>2</v>
      </c>
      <c r="C3381">
        <v>68</v>
      </c>
      <c r="D3381">
        <v>2024</v>
      </c>
    </row>
    <row r="3382" spans="1:4" x14ac:dyDescent="0.25">
      <c r="A3382">
        <v>14125</v>
      </c>
      <c r="B3382">
        <v>2</v>
      </c>
      <c r="C3382">
        <v>68</v>
      </c>
      <c r="D3382">
        <v>2024</v>
      </c>
    </row>
    <row r="3383" spans="1:4" x14ac:dyDescent="0.25">
      <c r="A3383">
        <v>7870</v>
      </c>
      <c r="B3383">
        <v>2</v>
      </c>
      <c r="C3383">
        <v>67</v>
      </c>
      <c r="D3383">
        <v>2024</v>
      </c>
    </row>
    <row r="3384" spans="1:4" x14ac:dyDescent="0.25">
      <c r="A3384">
        <v>29912</v>
      </c>
      <c r="B3384">
        <v>2</v>
      </c>
      <c r="C3384">
        <v>63</v>
      </c>
      <c r="D3384">
        <v>2024</v>
      </c>
    </row>
    <row r="3385" spans="1:4" x14ac:dyDescent="0.25">
      <c r="A3385">
        <v>5738</v>
      </c>
      <c r="B3385">
        <v>2</v>
      </c>
      <c r="C3385">
        <v>73</v>
      </c>
      <c r="D3385">
        <v>2024</v>
      </c>
    </row>
    <row r="3386" spans="1:4" x14ac:dyDescent="0.25">
      <c r="A3386">
        <v>18775</v>
      </c>
      <c r="B3386">
        <v>2</v>
      </c>
      <c r="C3386">
        <v>62</v>
      </c>
      <c r="D3386">
        <v>2024</v>
      </c>
    </row>
    <row r="3387" spans="1:4" x14ac:dyDescent="0.25">
      <c r="A3387">
        <v>22900</v>
      </c>
      <c r="B3387">
        <v>2</v>
      </c>
      <c r="C3387">
        <v>71</v>
      </c>
      <c r="D3387">
        <v>2024</v>
      </c>
    </row>
    <row r="3388" spans="1:4" x14ac:dyDescent="0.25">
      <c r="A3388">
        <v>23019</v>
      </c>
      <c r="B3388">
        <v>2</v>
      </c>
      <c r="C3388">
        <v>68</v>
      </c>
      <c r="D3388">
        <v>2024</v>
      </c>
    </row>
    <row r="3389" spans="1:4" x14ac:dyDescent="0.25">
      <c r="A3389">
        <v>14800</v>
      </c>
      <c r="B3389">
        <v>1</v>
      </c>
      <c r="C3389">
        <v>73</v>
      </c>
      <c r="D3389">
        <v>2024</v>
      </c>
    </row>
    <row r="3390" spans="1:4" x14ac:dyDescent="0.25">
      <c r="A3390">
        <v>5479</v>
      </c>
      <c r="B3390">
        <v>2</v>
      </c>
      <c r="C3390">
        <v>69</v>
      </c>
      <c r="D3390">
        <v>2024</v>
      </c>
    </row>
    <row r="3391" spans="1:4" x14ac:dyDescent="0.25">
      <c r="A3391">
        <v>11541</v>
      </c>
      <c r="B3391">
        <v>1</v>
      </c>
      <c r="C3391">
        <v>75</v>
      </c>
      <c r="D3391">
        <v>2024</v>
      </c>
    </row>
    <row r="3392" spans="1:4" x14ac:dyDescent="0.25">
      <c r="A3392">
        <v>15415</v>
      </c>
      <c r="B3392">
        <v>1</v>
      </c>
      <c r="C3392">
        <v>62</v>
      </c>
      <c r="D3392">
        <v>2024</v>
      </c>
    </row>
    <row r="3393" spans="1:4" x14ac:dyDescent="0.25">
      <c r="A3393">
        <v>28860</v>
      </c>
      <c r="B3393">
        <v>1</v>
      </c>
      <c r="C3393">
        <v>68</v>
      </c>
      <c r="D3393">
        <v>2024</v>
      </c>
    </row>
    <row r="3394" spans="1:4" x14ac:dyDescent="0.25">
      <c r="A3394">
        <v>4375</v>
      </c>
      <c r="B3394">
        <v>1</v>
      </c>
      <c r="C3394">
        <v>70</v>
      </c>
      <c r="D3394">
        <v>2024</v>
      </c>
    </row>
    <row r="3395" spans="1:4" x14ac:dyDescent="0.25">
      <c r="A3395">
        <v>4740</v>
      </c>
      <c r="B3395">
        <v>1</v>
      </c>
      <c r="C3395">
        <v>69</v>
      </c>
      <c r="D3395">
        <v>2024</v>
      </c>
    </row>
    <row r="3396" spans="1:4" x14ac:dyDescent="0.25">
      <c r="A3396">
        <v>3832</v>
      </c>
      <c r="B3396">
        <v>1</v>
      </c>
      <c r="C3396">
        <v>76</v>
      </c>
      <c r="D3396">
        <v>2024</v>
      </c>
    </row>
    <row r="3397" spans="1:4" x14ac:dyDescent="0.25">
      <c r="A3397">
        <v>15482</v>
      </c>
      <c r="B3397">
        <v>1</v>
      </c>
      <c r="C3397">
        <v>65</v>
      </c>
      <c r="D3397">
        <v>2024</v>
      </c>
    </row>
    <row r="3398" spans="1:4" x14ac:dyDescent="0.25">
      <c r="A3398">
        <v>8753</v>
      </c>
      <c r="B3398">
        <v>1</v>
      </c>
      <c r="C3398">
        <v>69</v>
      </c>
      <c r="D3398">
        <v>2024</v>
      </c>
    </row>
    <row r="3399" spans="1:4" x14ac:dyDescent="0.25">
      <c r="A3399">
        <v>15504</v>
      </c>
      <c r="B3399">
        <v>1</v>
      </c>
      <c r="C3399">
        <v>71</v>
      </c>
      <c r="D3399">
        <v>2024</v>
      </c>
    </row>
    <row r="3400" spans="1:4" x14ac:dyDescent="0.25">
      <c r="A3400">
        <v>8761</v>
      </c>
      <c r="B3400">
        <v>2</v>
      </c>
      <c r="C3400">
        <v>66</v>
      </c>
      <c r="D3400">
        <v>2024</v>
      </c>
    </row>
    <row r="3401" spans="1:4" x14ac:dyDescent="0.25">
      <c r="A3401">
        <v>15520</v>
      </c>
      <c r="B3401">
        <v>1</v>
      </c>
      <c r="C3401">
        <v>61</v>
      </c>
      <c r="D3401">
        <v>2024</v>
      </c>
    </row>
    <row r="3402" spans="1:4" x14ac:dyDescent="0.25">
      <c r="A3402">
        <v>22969</v>
      </c>
      <c r="B3402">
        <v>1</v>
      </c>
      <c r="C3402">
        <v>73</v>
      </c>
      <c r="D3402">
        <v>2024</v>
      </c>
    </row>
    <row r="3403" spans="1:4" x14ac:dyDescent="0.25">
      <c r="A3403">
        <v>15555</v>
      </c>
      <c r="B3403">
        <v>1</v>
      </c>
      <c r="C3403">
        <v>75</v>
      </c>
      <c r="D3403">
        <v>2024</v>
      </c>
    </row>
    <row r="3404" spans="1:4" x14ac:dyDescent="0.25">
      <c r="A3404">
        <v>15563</v>
      </c>
      <c r="B3404">
        <v>1</v>
      </c>
      <c r="C3404">
        <v>68</v>
      </c>
      <c r="D3404">
        <v>2024</v>
      </c>
    </row>
    <row r="3405" spans="1:4" x14ac:dyDescent="0.25">
      <c r="A3405">
        <v>833</v>
      </c>
      <c r="B3405">
        <v>1</v>
      </c>
      <c r="C3405">
        <v>81</v>
      </c>
      <c r="D3405">
        <v>2024</v>
      </c>
    </row>
    <row r="3406" spans="1:4" x14ac:dyDescent="0.25">
      <c r="A3406">
        <v>21857</v>
      </c>
      <c r="B3406">
        <v>1</v>
      </c>
      <c r="C3406">
        <v>87</v>
      </c>
      <c r="D3406">
        <v>2024</v>
      </c>
    </row>
    <row r="3407" spans="1:4" x14ac:dyDescent="0.25">
      <c r="A3407">
        <v>7455</v>
      </c>
      <c r="B3407">
        <v>1</v>
      </c>
      <c r="C3407">
        <v>66</v>
      </c>
      <c r="D3407">
        <v>2024</v>
      </c>
    </row>
    <row r="3408" spans="1:4" x14ac:dyDescent="0.25">
      <c r="A3408">
        <v>18422</v>
      </c>
      <c r="B3408">
        <v>1</v>
      </c>
      <c r="C3408">
        <v>80</v>
      </c>
      <c r="D3408">
        <v>2024</v>
      </c>
    </row>
    <row r="3409" spans="1:4" x14ac:dyDescent="0.25">
      <c r="A3409">
        <v>7609</v>
      </c>
      <c r="B3409">
        <v>2</v>
      </c>
      <c r="C3409">
        <v>77</v>
      </c>
      <c r="D3409">
        <v>2024</v>
      </c>
    </row>
    <row r="3410" spans="1:4" x14ac:dyDescent="0.25">
      <c r="A3410">
        <v>9156</v>
      </c>
      <c r="B3410">
        <v>1</v>
      </c>
      <c r="C3410">
        <v>76</v>
      </c>
      <c r="D3410">
        <v>2024</v>
      </c>
    </row>
    <row r="3411" spans="1:4" x14ac:dyDescent="0.25">
      <c r="A3411">
        <v>4383</v>
      </c>
      <c r="B3411">
        <v>1</v>
      </c>
      <c r="C3411">
        <v>70</v>
      </c>
      <c r="D3411">
        <v>2024</v>
      </c>
    </row>
    <row r="3412" spans="1:4" x14ac:dyDescent="0.25">
      <c r="A3412">
        <v>1511</v>
      </c>
      <c r="B3412">
        <v>1</v>
      </c>
      <c r="C3412">
        <v>80</v>
      </c>
      <c r="D3412">
        <v>2024</v>
      </c>
    </row>
    <row r="3413" spans="1:4" x14ac:dyDescent="0.25">
      <c r="A3413">
        <v>10154</v>
      </c>
      <c r="B3413">
        <v>2</v>
      </c>
      <c r="C3413">
        <v>74</v>
      </c>
      <c r="D3413">
        <v>2024</v>
      </c>
    </row>
    <row r="3414" spans="1:4" x14ac:dyDescent="0.25">
      <c r="A3414">
        <v>11274</v>
      </c>
      <c r="B3414">
        <v>2</v>
      </c>
      <c r="C3414">
        <v>73</v>
      </c>
      <c r="D3414">
        <v>2024</v>
      </c>
    </row>
    <row r="3415" spans="1:4" x14ac:dyDescent="0.25">
      <c r="A3415">
        <v>4391</v>
      </c>
      <c r="B3415">
        <v>1</v>
      </c>
      <c r="C3415">
        <v>71</v>
      </c>
      <c r="D3415">
        <v>2024</v>
      </c>
    </row>
    <row r="3416" spans="1:4" x14ac:dyDescent="0.25">
      <c r="A3416">
        <v>3701</v>
      </c>
      <c r="B3416">
        <v>2</v>
      </c>
      <c r="C3416">
        <v>63</v>
      </c>
      <c r="D3416">
        <v>2024</v>
      </c>
    </row>
    <row r="3417" spans="1:4" x14ac:dyDescent="0.25">
      <c r="A3417">
        <v>2089</v>
      </c>
      <c r="B3417">
        <v>1</v>
      </c>
      <c r="C3417">
        <v>71</v>
      </c>
      <c r="D3417">
        <v>2024</v>
      </c>
    </row>
    <row r="3418" spans="1:4" x14ac:dyDescent="0.25">
      <c r="A3418">
        <v>1210</v>
      </c>
      <c r="B3418">
        <v>1</v>
      </c>
      <c r="C3418">
        <v>82</v>
      </c>
      <c r="D3418">
        <v>2024</v>
      </c>
    </row>
    <row r="3419" spans="1:4" x14ac:dyDescent="0.25">
      <c r="A3419">
        <v>18791</v>
      </c>
      <c r="B3419">
        <v>1</v>
      </c>
      <c r="C3419">
        <v>76</v>
      </c>
      <c r="D3419">
        <v>2024</v>
      </c>
    </row>
    <row r="3420" spans="1:4" x14ac:dyDescent="0.25">
      <c r="A3420">
        <v>19879</v>
      </c>
      <c r="B3420">
        <v>1</v>
      </c>
      <c r="C3420">
        <v>76</v>
      </c>
      <c r="D3420">
        <v>2024</v>
      </c>
    </row>
    <row r="3421" spans="1:4" x14ac:dyDescent="0.25">
      <c r="A3421">
        <v>13226</v>
      </c>
      <c r="B3421">
        <v>1</v>
      </c>
      <c r="C3421">
        <v>68</v>
      </c>
      <c r="D3421">
        <v>2024</v>
      </c>
    </row>
    <row r="3422" spans="1:4" x14ac:dyDescent="0.25">
      <c r="A3422">
        <v>14141</v>
      </c>
      <c r="B3422">
        <v>1</v>
      </c>
      <c r="C3422">
        <v>67</v>
      </c>
      <c r="D3422">
        <v>2024</v>
      </c>
    </row>
    <row r="3423" spans="1:4" x14ac:dyDescent="0.25">
      <c r="A3423">
        <v>15636</v>
      </c>
      <c r="B3423">
        <v>1</v>
      </c>
      <c r="C3423">
        <v>64</v>
      </c>
      <c r="D3423">
        <v>2024</v>
      </c>
    </row>
    <row r="3424" spans="1:4" x14ac:dyDescent="0.25">
      <c r="A3424">
        <v>2062</v>
      </c>
      <c r="B3424">
        <v>1</v>
      </c>
      <c r="C3424">
        <v>83</v>
      </c>
      <c r="D3424">
        <v>2024</v>
      </c>
    </row>
    <row r="3425" spans="1:4" x14ac:dyDescent="0.25">
      <c r="A3425">
        <v>4995</v>
      </c>
      <c r="B3425">
        <v>1</v>
      </c>
      <c r="C3425">
        <v>68</v>
      </c>
      <c r="D3425">
        <v>2024</v>
      </c>
    </row>
    <row r="3426" spans="1:4" x14ac:dyDescent="0.25">
      <c r="A3426">
        <v>14435</v>
      </c>
      <c r="B3426">
        <v>1</v>
      </c>
      <c r="C3426">
        <v>68</v>
      </c>
      <c r="D3426">
        <v>2024</v>
      </c>
    </row>
    <row r="3427" spans="1:4" x14ac:dyDescent="0.25">
      <c r="A3427">
        <v>15679</v>
      </c>
      <c r="B3427">
        <v>1</v>
      </c>
      <c r="C3427">
        <v>67</v>
      </c>
      <c r="D3427">
        <v>2024</v>
      </c>
    </row>
    <row r="3428" spans="1:4" x14ac:dyDescent="0.25">
      <c r="A3428">
        <v>2194</v>
      </c>
      <c r="B3428">
        <v>1</v>
      </c>
      <c r="C3428">
        <v>73</v>
      </c>
      <c r="D3428">
        <v>2024</v>
      </c>
    </row>
    <row r="3429" spans="1:4" x14ac:dyDescent="0.25">
      <c r="A3429">
        <v>15687</v>
      </c>
      <c r="B3429">
        <v>1</v>
      </c>
      <c r="C3429">
        <v>60</v>
      </c>
      <c r="D3429">
        <v>2024</v>
      </c>
    </row>
    <row r="3430" spans="1:4" x14ac:dyDescent="0.25">
      <c r="A3430">
        <v>6653</v>
      </c>
      <c r="B3430">
        <v>1</v>
      </c>
      <c r="C3430">
        <v>69</v>
      </c>
      <c r="D3430">
        <v>2024</v>
      </c>
    </row>
    <row r="3431" spans="1:4" x14ac:dyDescent="0.25">
      <c r="A3431">
        <v>698</v>
      </c>
      <c r="B3431">
        <v>2</v>
      </c>
      <c r="C3431">
        <v>81</v>
      </c>
      <c r="D3431">
        <v>2024</v>
      </c>
    </row>
    <row r="3432" spans="1:4" x14ac:dyDescent="0.25">
      <c r="A3432">
        <v>23701</v>
      </c>
      <c r="B3432">
        <v>2</v>
      </c>
      <c r="C3432">
        <v>70</v>
      </c>
      <c r="D3432">
        <v>2024</v>
      </c>
    </row>
    <row r="3433" spans="1:4" x14ac:dyDescent="0.25">
      <c r="A3433">
        <v>3786</v>
      </c>
      <c r="B3433">
        <v>1</v>
      </c>
      <c r="C3433">
        <v>75</v>
      </c>
      <c r="D3433">
        <v>2024</v>
      </c>
    </row>
    <row r="3434" spans="1:4" x14ac:dyDescent="0.25">
      <c r="A3434">
        <v>15733</v>
      </c>
      <c r="B3434">
        <v>1</v>
      </c>
      <c r="C3434">
        <v>70</v>
      </c>
      <c r="D3434">
        <v>2024</v>
      </c>
    </row>
    <row r="3435" spans="1:4" x14ac:dyDescent="0.25">
      <c r="A3435">
        <v>22179</v>
      </c>
      <c r="B3435">
        <v>1</v>
      </c>
      <c r="C3435">
        <v>70</v>
      </c>
      <c r="D3435">
        <v>2024</v>
      </c>
    </row>
    <row r="3436" spans="1:4" x14ac:dyDescent="0.25">
      <c r="A3436">
        <v>4421</v>
      </c>
      <c r="B3436">
        <v>1</v>
      </c>
      <c r="C3436">
        <v>75</v>
      </c>
      <c r="D3436">
        <v>2024</v>
      </c>
    </row>
    <row r="3437" spans="1:4" x14ac:dyDescent="0.25">
      <c r="A3437">
        <v>15768</v>
      </c>
      <c r="B3437">
        <v>1</v>
      </c>
      <c r="C3437">
        <v>62</v>
      </c>
      <c r="D3437">
        <v>2024</v>
      </c>
    </row>
    <row r="3438" spans="1:4" x14ac:dyDescent="0.25">
      <c r="A3438">
        <v>15776</v>
      </c>
      <c r="B3438">
        <v>1</v>
      </c>
      <c r="C3438">
        <v>64</v>
      </c>
      <c r="D3438">
        <v>2024</v>
      </c>
    </row>
    <row r="3439" spans="1:4" x14ac:dyDescent="0.25">
      <c r="A3439">
        <v>15792</v>
      </c>
      <c r="B3439">
        <v>1</v>
      </c>
      <c r="C3439">
        <v>66</v>
      </c>
      <c r="D3439">
        <v>2024</v>
      </c>
    </row>
    <row r="3440" spans="1:4" x14ac:dyDescent="0.25">
      <c r="A3440">
        <v>4022</v>
      </c>
      <c r="B3440">
        <v>1</v>
      </c>
      <c r="C3440">
        <v>75</v>
      </c>
      <c r="D3440">
        <v>2024</v>
      </c>
    </row>
    <row r="3441" spans="1:4" x14ac:dyDescent="0.25">
      <c r="A3441">
        <v>15806</v>
      </c>
      <c r="B3441">
        <v>1</v>
      </c>
      <c r="C3441">
        <v>64</v>
      </c>
      <c r="D3441">
        <v>2024</v>
      </c>
    </row>
    <row r="3442" spans="1:4" x14ac:dyDescent="0.25">
      <c r="A3442">
        <v>12980</v>
      </c>
      <c r="B3442">
        <v>1</v>
      </c>
      <c r="C3442">
        <v>67</v>
      </c>
      <c r="D3442">
        <v>2024</v>
      </c>
    </row>
    <row r="3443" spans="1:4" x14ac:dyDescent="0.25">
      <c r="A3443">
        <v>4774</v>
      </c>
      <c r="B3443">
        <v>1</v>
      </c>
      <c r="C3443">
        <v>66</v>
      </c>
      <c r="D3443">
        <v>2024</v>
      </c>
    </row>
    <row r="3444" spans="1:4" x14ac:dyDescent="0.25">
      <c r="A3444">
        <v>23213</v>
      </c>
      <c r="B3444">
        <v>1</v>
      </c>
      <c r="C3444">
        <v>62</v>
      </c>
      <c r="D3444">
        <v>2024</v>
      </c>
    </row>
    <row r="3445" spans="1:4" x14ac:dyDescent="0.25">
      <c r="A3445">
        <v>6866</v>
      </c>
      <c r="B3445">
        <v>2</v>
      </c>
      <c r="C3445">
        <v>72</v>
      </c>
      <c r="D3445">
        <v>2024</v>
      </c>
    </row>
    <row r="3446" spans="1:4" x14ac:dyDescent="0.25">
      <c r="A3446">
        <v>6874</v>
      </c>
      <c r="B3446">
        <v>2</v>
      </c>
      <c r="C3446">
        <v>63</v>
      </c>
      <c r="D3446">
        <v>2024</v>
      </c>
    </row>
    <row r="3447" spans="1:4" x14ac:dyDescent="0.25">
      <c r="A3447">
        <v>990</v>
      </c>
      <c r="B3447">
        <v>2</v>
      </c>
      <c r="C3447">
        <v>76</v>
      </c>
      <c r="D3447">
        <v>2024</v>
      </c>
    </row>
    <row r="3448" spans="1:4" x14ac:dyDescent="0.25">
      <c r="A3448">
        <v>1570</v>
      </c>
      <c r="B3448">
        <v>2</v>
      </c>
      <c r="C3448">
        <v>78</v>
      </c>
      <c r="D3448">
        <v>2024</v>
      </c>
    </row>
    <row r="3449" spans="1:4" x14ac:dyDescent="0.25">
      <c r="A3449">
        <v>15830</v>
      </c>
      <c r="B3449">
        <v>1</v>
      </c>
      <c r="C3449">
        <v>60</v>
      </c>
      <c r="D3449">
        <v>2024</v>
      </c>
    </row>
    <row r="3450" spans="1:4" x14ac:dyDescent="0.25">
      <c r="A3450">
        <v>22349</v>
      </c>
      <c r="B3450">
        <v>2</v>
      </c>
      <c r="C3450">
        <v>58</v>
      </c>
      <c r="D3450">
        <v>2024</v>
      </c>
    </row>
    <row r="3451" spans="1:4" x14ac:dyDescent="0.25">
      <c r="A3451">
        <v>10170</v>
      </c>
      <c r="B3451">
        <v>2</v>
      </c>
      <c r="C3451">
        <v>69</v>
      </c>
      <c r="D3451">
        <v>2024</v>
      </c>
    </row>
    <row r="3452" spans="1:4" x14ac:dyDescent="0.25">
      <c r="A3452">
        <v>15865</v>
      </c>
      <c r="B3452">
        <v>1</v>
      </c>
      <c r="C3452">
        <v>63</v>
      </c>
      <c r="D3452">
        <v>2024</v>
      </c>
    </row>
    <row r="3453" spans="1:4" x14ac:dyDescent="0.25">
      <c r="A3453">
        <v>2232</v>
      </c>
      <c r="B3453">
        <v>1</v>
      </c>
      <c r="C3453">
        <v>72</v>
      </c>
      <c r="D3453">
        <v>2024</v>
      </c>
    </row>
    <row r="3454" spans="1:4" x14ac:dyDescent="0.25">
      <c r="A3454">
        <v>5762</v>
      </c>
      <c r="B3454">
        <v>1</v>
      </c>
      <c r="C3454">
        <v>75</v>
      </c>
      <c r="D3454">
        <v>2024</v>
      </c>
    </row>
    <row r="3455" spans="1:4" x14ac:dyDescent="0.25">
      <c r="A3455">
        <v>15881</v>
      </c>
      <c r="B3455">
        <v>1</v>
      </c>
      <c r="C3455">
        <v>67</v>
      </c>
      <c r="D3455">
        <v>2024</v>
      </c>
    </row>
    <row r="3456" spans="1:4" x14ac:dyDescent="0.25">
      <c r="A3456">
        <v>14869</v>
      </c>
      <c r="B3456">
        <v>1</v>
      </c>
      <c r="C3456">
        <v>71</v>
      </c>
      <c r="D3456">
        <v>2024</v>
      </c>
    </row>
    <row r="3457" spans="1:4" x14ac:dyDescent="0.25">
      <c r="A3457">
        <v>15890</v>
      </c>
      <c r="B3457">
        <v>1</v>
      </c>
      <c r="C3457">
        <v>64</v>
      </c>
      <c r="D3457">
        <v>2024</v>
      </c>
    </row>
    <row r="3458" spans="1:4" x14ac:dyDescent="0.25">
      <c r="A3458">
        <v>20206</v>
      </c>
      <c r="B3458">
        <v>1</v>
      </c>
      <c r="C3458">
        <v>65</v>
      </c>
      <c r="D3458">
        <v>2024</v>
      </c>
    </row>
    <row r="3459" spans="1:4" x14ac:dyDescent="0.25">
      <c r="A3459">
        <v>2933</v>
      </c>
      <c r="B3459">
        <v>1</v>
      </c>
      <c r="C3459">
        <v>69</v>
      </c>
      <c r="D3459">
        <v>2024</v>
      </c>
    </row>
    <row r="3460" spans="1:4" x14ac:dyDescent="0.25">
      <c r="A3460">
        <v>19208</v>
      </c>
      <c r="B3460">
        <v>1</v>
      </c>
      <c r="C3460">
        <v>72</v>
      </c>
      <c r="D3460">
        <v>2024</v>
      </c>
    </row>
    <row r="3461" spans="1:4" x14ac:dyDescent="0.25">
      <c r="A3461">
        <v>7633</v>
      </c>
      <c r="B3461">
        <v>2</v>
      </c>
      <c r="C3461">
        <v>64</v>
      </c>
      <c r="D3461">
        <v>2024</v>
      </c>
    </row>
    <row r="3462" spans="1:4" x14ac:dyDescent="0.25">
      <c r="A3462">
        <v>20460</v>
      </c>
      <c r="B3462">
        <v>2</v>
      </c>
      <c r="C3462">
        <v>75</v>
      </c>
      <c r="D3462">
        <v>2024</v>
      </c>
    </row>
    <row r="3463" spans="1:4" x14ac:dyDescent="0.25">
      <c r="A3463">
        <v>1384</v>
      </c>
      <c r="B3463">
        <v>2</v>
      </c>
      <c r="C3463">
        <v>74</v>
      </c>
      <c r="D3463">
        <v>2024</v>
      </c>
    </row>
    <row r="3464" spans="1:4" x14ac:dyDescent="0.25">
      <c r="A3464">
        <v>1279</v>
      </c>
      <c r="B3464">
        <v>2</v>
      </c>
      <c r="C3464">
        <v>80</v>
      </c>
      <c r="D3464">
        <v>2024</v>
      </c>
    </row>
    <row r="3465" spans="1:4" x14ac:dyDescent="0.25">
      <c r="A3465">
        <v>5436</v>
      </c>
      <c r="B3465">
        <v>2</v>
      </c>
      <c r="C3465">
        <v>82</v>
      </c>
      <c r="D3465">
        <v>2024</v>
      </c>
    </row>
    <row r="3466" spans="1:4" x14ac:dyDescent="0.25">
      <c r="A3466">
        <v>4952</v>
      </c>
      <c r="B3466">
        <v>2</v>
      </c>
      <c r="C3466">
        <v>71</v>
      </c>
      <c r="D3466">
        <v>2024</v>
      </c>
    </row>
    <row r="3467" spans="1:4" x14ac:dyDescent="0.25">
      <c r="A3467">
        <v>3450</v>
      </c>
      <c r="B3467">
        <v>1</v>
      </c>
      <c r="C3467">
        <v>71</v>
      </c>
      <c r="D3467">
        <v>2024</v>
      </c>
    </row>
    <row r="3468" spans="1:4" x14ac:dyDescent="0.25">
      <c r="A3468">
        <v>28452</v>
      </c>
      <c r="B3468">
        <v>2</v>
      </c>
      <c r="C3468">
        <v>72</v>
      </c>
      <c r="D3468">
        <v>2024</v>
      </c>
    </row>
    <row r="3469" spans="1:4" x14ac:dyDescent="0.25">
      <c r="A3469">
        <v>19410</v>
      </c>
      <c r="B3469">
        <v>1</v>
      </c>
      <c r="C3469">
        <v>64</v>
      </c>
      <c r="D3469">
        <v>2024</v>
      </c>
    </row>
    <row r="3470" spans="1:4" x14ac:dyDescent="0.25">
      <c r="A3470">
        <v>701</v>
      </c>
      <c r="B3470">
        <v>2</v>
      </c>
      <c r="C3470">
        <v>81</v>
      </c>
      <c r="D3470">
        <v>2024</v>
      </c>
    </row>
    <row r="3471" spans="1:4" x14ac:dyDescent="0.25">
      <c r="A3471">
        <v>12050</v>
      </c>
      <c r="B3471">
        <v>1</v>
      </c>
      <c r="C3471">
        <v>74</v>
      </c>
      <c r="D3471">
        <v>2024</v>
      </c>
    </row>
    <row r="3472" spans="1:4" x14ac:dyDescent="0.25">
      <c r="A3472">
        <v>38334</v>
      </c>
      <c r="B3472">
        <v>1</v>
      </c>
      <c r="C3472">
        <v>77</v>
      </c>
      <c r="D3472">
        <v>2024</v>
      </c>
    </row>
    <row r="3473" spans="1:4" x14ac:dyDescent="0.25">
      <c r="A3473">
        <v>12556</v>
      </c>
      <c r="B3473">
        <v>1</v>
      </c>
      <c r="C3473">
        <v>64</v>
      </c>
      <c r="D3473">
        <v>2024</v>
      </c>
    </row>
    <row r="3474" spans="1:4" x14ac:dyDescent="0.25">
      <c r="A3474">
        <v>5940</v>
      </c>
      <c r="B3474">
        <v>1</v>
      </c>
      <c r="C3474">
        <v>73</v>
      </c>
      <c r="D3474">
        <v>2024</v>
      </c>
    </row>
    <row r="3475" spans="1:4" x14ac:dyDescent="0.25">
      <c r="A3475">
        <v>10618</v>
      </c>
      <c r="B3475">
        <v>2</v>
      </c>
      <c r="C3475">
        <v>67</v>
      </c>
      <c r="D3475">
        <v>2024</v>
      </c>
    </row>
    <row r="3476" spans="1:4" x14ac:dyDescent="0.25">
      <c r="A3476">
        <v>6645</v>
      </c>
      <c r="B3476">
        <v>1</v>
      </c>
      <c r="C3476">
        <v>70</v>
      </c>
      <c r="D3476">
        <v>2024</v>
      </c>
    </row>
    <row r="3477" spans="1:4" x14ac:dyDescent="0.25">
      <c r="A3477">
        <v>11584</v>
      </c>
      <c r="B3477">
        <v>1</v>
      </c>
      <c r="C3477">
        <v>65</v>
      </c>
      <c r="D3477">
        <v>2024</v>
      </c>
    </row>
    <row r="3478" spans="1:4" x14ac:dyDescent="0.25">
      <c r="A3478">
        <v>2950</v>
      </c>
      <c r="B3478">
        <v>1</v>
      </c>
      <c r="C3478">
        <v>74</v>
      </c>
      <c r="D3478">
        <v>2024</v>
      </c>
    </row>
    <row r="3479" spans="1:4" x14ac:dyDescent="0.25">
      <c r="A3479">
        <v>15954</v>
      </c>
      <c r="B3479">
        <v>1</v>
      </c>
      <c r="C3479">
        <v>65</v>
      </c>
      <c r="D3479">
        <v>2024</v>
      </c>
    </row>
    <row r="3480" spans="1:4" x14ac:dyDescent="0.25">
      <c r="A3480">
        <v>5517</v>
      </c>
      <c r="B3480">
        <v>2</v>
      </c>
      <c r="C3480">
        <v>70</v>
      </c>
      <c r="D3480">
        <v>2024</v>
      </c>
    </row>
    <row r="3481" spans="1:4" x14ac:dyDescent="0.25">
      <c r="A3481">
        <v>14460</v>
      </c>
      <c r="B3481">
        <v>1</v>
      </c>
      <c r="C3481">
        <v>65</v>
      </c>
      <c r="D3481">
        <v>2024</v>
      </c>
    </row>
    <row r="3482" spans="1:4" x14ac:dyDescent="0.25">
      <c r="A3482">
        <v>710</v>
      </c>
      <c r="B3482">
        <v>2</v>
      </c>
      <c r="C3482">
        <v>79</v>
      </c>
      <c r="D3482">
        <v>2024</v>
      </c>
    </row>
    <row r="3483" spans="1:4" x14ac:dyDescent="0.25">
      <c r="A3483">
        <v>4448</v>
      </c>
      <c r="B3483">
        <v>1</v>
      </c>
      <c r="C3483">
        <v>75</v>
      </c>
      <c r="D3483">
        <v>2024</v>
      </c>
    </row>
    <row r="3484" spans="1:4" x14ac:dyDescent="0.25">
      <c r="A3484">
        <v>914</v>
      </c>
      <c r="B3484">
        <v>2</v>
      </c>
      <c r="C3484">
        <v>81</v>
      </c>
      <c r="D3484">
        <v>2024</v>
      </c>
    </row>
    <row r="3485" spans="1:4" x14ac:dyDescent="0.25">
      <c r="A3485">
        <v>15997</v>
      </c>
      <c r="B3485">
        <v>1</v>
      </c>
      <c r="C3485">
        <v>66</v>
      </c>
      <c r="D3485">
        <v>2024</v>
      </c>
    </row>
    <row r="3486" spans="1:4" x14ac:dyDescent="0.25">
      <c r="A3486">
        <v>22055</v>
      </c>
      <c r="B3486">
        <v>1</v>
      </c>
      <c r="C3486">
        <v>61</v>
      </c>
      <c r="D3486">
        <v>2024</v>
      </c>
    </row>
    <row r="3487" spans="1:4" x14ac:dyDescent="0.25">
      <c r="A3487">
        <v>4790</v>
      </c>
      <c r="B3487">
        <v>1</v>
      </c>
      <c r="C3487">
        <v>70</v>
      </c>
      <c r="D3487">
        <v>2024</v>
      </c>
    </row>
    <row r="3488" spans="1:4" x14ac:dyDescent="0.25">
      <c r="A3488">
        <v>3476</v>
      </c>
      <c r="B3488">
        <v>1</v>
      </c>
      <c r="C3488">
        <v>75</v>
      </c>
      <c r="D3488">
        <v>2024</v>
      </c>
    </row>
    <row r="3489" spans="1:4" x14ac:dyDescent="0.25">
      <c r="A3489">
        <v>2259</v>
      </c>
      <c r="B3489">
        <v>1</v>
      </c>
      <c r="C3489">
        <v>75</v>
      </c>
      <c r="D3489">
        <v>2024</v>
      </c>
    </row>
    <row r="3490" spans="1:4" x14ac:dyDescent="0.25">
      <c r="A3490">
        <v>19577</v>
      </c>
      <c r="B3490">
        <v>1</v>
      </c>
      <c r="C3490">
        <v>64</v>
      </c>
      <c r="D3490">
        <v>2024</v>
      </c>
    </row>
    <row r="3491" spans="1:4" x14ac:dyDescent="0.25">
      <c r="A3491">
        <v>11169</v>
      </c>
      <c r="B3491">
        <v>1</v>
      </c>
      <c r="C3491">
        <v>71</v>
      </c>
      <c r="D3491">
        <v>2024</v>
      </c>
    </row>
    <row r="3492" spans="1:4" x14ac:dyDescent="0.25">
      <c r="A3492">
        <v>2267</v>
      </c>
      <c r="B3492">
        <v>1</v>
      </c>
      <c r="C3492">
        <v>75</v>
      </c>
      <c r="D3492">
        <v>2024</v>
      </c>
    </row>
    <row r="3493" spans="1:4" x14ac:dyDescent="0.25">
      <c r="A3493">
        <v>28045</v>
      </c>
      <c r="B3493">
        <v>1</v>
      </c>
      <c r="C3493">
        <v>56</v>
      </c>
      <c r="D3493">
        <v>2024</v>
      </c>
    </row>
    <row r="3494" spans="1:4" x14ac:dyDescent="0.25">
      <c r="A3494">
        <v>10219</v>
      </c>
      <c r="B3494">
        <v>2</v>
      </c>
      <c r="C3494">
        <v>64</v>
      </c>
      <c r="D3494">
        <v>2024</v>
      </c>
    </row>
    <row r="3495" spans="1:4" x14ac:dyDescent="0.25">
      <c r="A3495">
        <v>5959</v>
      </c>
      <c r="B3495">
        <v>2</v>
      </c>
      <c r="C3495">
        <v>66</v>
      </c>
      <c r="D3495">
        <v>2024</v>
      </c>
    </row>
    <row r="3496" spans="1:4" x14ac:dyDescent="0.25">
      <c r="A3496">
        <v>14885</v>
      </c>
      <c r="B3496">
        <v>1</v>
      </c>
      <c r="C3496">
        <v>68</v>
      </c>
      <c r="D3496">
        <v>2024</v>
      </c>
    </row>
    <row r="3497" spans="1:4" x14ac:dyDescent="0.25">
      <c r="A3497">
        <v>582</v>
      </c>
      <c r="B3497">
        <v>1</v>
      </c>
      <c r="C3497">
        <v>85</v>
      </c>
      <c r="D3497">
        <v>2024</v>
      </c>
    </row>
    <row r="3498" spans="1:4" x14ac:dyDescent="0.25">
      <c r="A3498">
        <v>4456</v>
      </c>
      <c r="B3498">
        <v>1</v>
      </c>
      <c r="C3498">
        <v>73</v>
      </c>
      <c r="D3498">
        <v>2024</v>
      </c>
    </row>
    <row r="3499" spans="1:4" x14ac:dyDescent="0.25">
      <c r="A3499">
        <v>1163</v>
      </c>
      <c r="B3499">
        <v>2</v>
      </c>
      <c r="C3499">
        <v>78</v>
      </c>
      <c r="D3499">
        <v>2024</v>
      </c>
    </row>
    <row r="3500" spans="1:4" x14ac:dyDescent="0.25">
      <c r="A3500">
        <v>16055</v>
      </c>
      <c r="B3500">
        <v>1</v>
      </c>
      <c r="C3500">
        <v>62</v>
      </c>
      <c r="D3500">
        <v>2024</v>
      </c>
    </row>
    <row r="3501" spans="1:4" x14ac:dyDescent="0.25">
      <c r="A3501">
        <v>841</v>
      </c>
      <c r="B3501">
        <v>2</v>
      </c>
      <c r="C3501">
        <v>81</v>
      </c>
      <c r="D3501">
        <v>2024</v>
      </c>
    </row>
    <row r="3502" spans="1:4" x14ac:dyDescent="0.25">
      <c r="A3502">
        <v>11096</v>
      </c>
      <c r="B3502">
        <v>1</v>
      </c>
      <c r="C3502">
        <v>70</v>
      </c>
      <c r="D3502">
        <v>2024</v>
      </c>
    </row>
    <row r="3503" spans="1:4" x14ac:dyDescent="0.25">
      <c r="A3503">
        <v>14613</v>
      </c>
      <c r="B3503">
        <v>1</v>
      </c>
      <c r="C3503">
        <v>71</v>
      </c>
      <c r="D3503">
        <v>2024</v>
      </c>
    </row>
    <row r="3504" spans="1:4" x14ac:dyDescent="0.25">
      <c r="A3504">
        <v>4324</v>
      </c>
      <c r="B3504">
        <v>2</v>
      </c>
      <c r="C3504">
        <v>76</v>
      </c>
      <c r="D3504">
        <v>2024</v>
      </c>
    </row>
    <row r="3505" spans="1:4" x14ac:dyDescent="0.25">
      <c r="A3505">
        <v>2275</v>
      </c>
      <c r="B3505">
        <v>1</v>
      </c>
      <c r="C3505">
        <v>76</v>
      </c>
      <c r="D3505">
        <v>2024</v>
      </c>
    </row>
    <row r="3506" spans="1:4" x14ac:dyDescent="0.25">
      <c r="A3506">
        <v>13250</v>
      </c>
      <c r="B3506">
        <v>1</v>
      </c>
      <c r="C3506">
        <v>77</v>
      </c>
      <c r="D3506">
        <v>2024</v>
      </c>
    </row>
    <row r="3507" spans="1:4" x14ac:dyDescent="0.25">
      <c r="A3507">
        <v>3484</v>
      </c>
      <c r="B3507">
        <v>1</v>
      </c>
      <c r="C3507">
        <v>71</v>
      </c>
      <c r="D3507">
        <v>2024</v>
      </c>
    </row>
    <row r="3508" spans="1:4" x14ac:dyDescent="0.25">
      <c r="A3508">
        <v>4634</v>
      </c>
      <c r="B3508">
        <v>1</v>
      </c>
      <c r="C3508">
        <v>72</v>
      </c>
      <c r="D3508">
        <v>2024</v>
      </c>
    </row>
    <row r="3509" spans="1:4" x14ac:dyDescent="0.25">
      <c r="A3509">
        <v>5525</v>
      </c>
      <c r="B3509">
        <v>2</v>
      </c>
      <c r="C3509">
        <v>67</v>
      </c>
      <c r="D3509">
        <v>2024</v>
      </c>
    </row>
    <row r="3510" spans="1:4" x14ac:dyDescent="0.25">
      <c r="A3510">
        <v>6670</v>
      </c>
      <c r="B3510">
        <v>1</v>
      </c>
      <c r="C3510">
        <v>72</v>
      </c>
      <c r="D3510">
        <v>2024</v>
      </c>
    </row>
    <row r="3511" spans="1:4" x14ac:dyDescent="0.25">
      <c r="A3511">
        <v>10030</v>
      </c>
      <c r="B3511">
        <v>2</v>
      </c>
      <c r="C3511">
        <v>64</v>
      </c>
      <c r="D3511">
        <v>2024</v>
      </c>
    </row>
    <row r="3512" spans="1:4" x14ac:dyDescent="0.25">
      <c r="A3512">
        <v>5533</v>
      </c>
      <c r="B3512">
        <v>2</v>
      </c>
      <c r="C3512">
        <v>75</v>
      </c>
      <c r="D3512">
        <v>2024</v>
      </c>
    </row>
    <row r="3513" spans="1:4" x14ac:dyDescent="0.25">
      <c r="A3513">
        <v>32166</v>
      </c>
      <c r="B3513">
        <v>2</v>
      </c>
      <c r="C3513">
        <v>66</v>
      </c>
      <c r="D3513">
        <v>2024</v>
      </c>
    </row>
    <row r="3514" spans="1:4" x14ac:dyDescent="0.25">
      <c r="A3514">
        <v>1619</v>
      </c>
      <c r="B3514">
        <v>1</v>
      </c>
      <c r="C3514">
        <v>77</v>
      </c>
      <c r="D3514">
        <v>2024</v>
      </c>
    </row>
    <row r="3515" spans="1:4" x14ac:dyDescent="0.25">
      <c r="A3515">
        <v>3239</v>
      </c>
      <c r="B3515">
        <v>1</v>
      </c>
      <c r="C3515">
        <v>72</v>
      </c>
      <c r="D3515">
        <v>2024</v>
      </c>
    </row>
    <row r="3516" spans="1:4" x14ac:dyDescent="0.25">
      <c r="A3516">
        <v>15199</v>
      </c>
      <c r="B3516">
        <v>2</v>
      </c>
      <c r="C3516">
        <v>61</v>
      </c>
      <c r="D3516">
        <v>2024</v>
      </c>
    </row>
    <row r="3517" spans="1:4" x14ac:dyDescent="0.25">
      <c r="A3517">
        <v>2283</v>
      </c>
      <c r="B3517">
        <v>1</v>
      </c>
      <c r="C3517">
        <v>75</v>
      </c>
      <c r="D3517">
        <v>2024</v>
      </c>
    </row>
    <row r="3518" spans="1:4" x14ac:dyDescent="0.25">
      <c r="A3518">
        <v>10049</v>
      </c>
      <c r="B3518">
        <v>2</v>
      </c>
      <c r="C3518">
        <v>67</v>
      </c>
      <c r="D3518">
        <v>2024</v>
      </c>
    </row>
    <row r="3519" spans="1:4" x14ac:dyDescent="0.25">
      <c r="A3519">
        <v>3492</v>
      </c>
      <c r="B3519">
        <v>2</v>
      </c>
      <c r="C3519">
        <v>73</v>
      </c>
      <c r="D3519">
        <v>2024</v>
      </c>
    </row>
    <row r="3520" spans="1:4" x14ac:dyDescent="0.25">
      <c r="A3520">
        <v>22942</v>
      </c>
      <c r="B3520">
        <v>2</v>
      </c>
      <c r="C3520">
        <v>58</v>
      </c>
      <c r="D3520">
        <v>2024</v>
      </c>
    </row>
    <row r="3521" spans="1:4" x14ac:dyDescent="0.25">
      <c r="A3521">
        <v>23884</v>
      </c>
      <c r="B3521">
        <v>2</v>
      </c>
      <c r="C3521">
        <v>68</v>
      </c>
      <c r="D3521">
        <v>2024</v>
      </c>
    </row>
    <row r="3522" spans="1:4" x14ac:dyDescent="0.25">
      <c r="A3522">
        <v>14508</v>
      </c>
      <c r="B3522">
        <v>2</v>
      </c>
      <c r="C3522">
        <v>61</v>
      </c>
      <c r="D3522">
        <v>2024</v>
      </c>
    </row>
    <row r="3523" spans="1:4" x14ac:dyDescent="0.25">
      <c r="A3523">
        <v>10227</v>
      </c>
      <c r="B3523">
        <v>2</v>
      </c>
      <c r="C3523">
        <v>69</v>
      </c>
      <c r="D3523">
        <v>2024</v>
      </c>
    </row>
    <row r="3524" spans="1:4" x14ac:dyDescent="0.25">
      <c r="A3524">
        <v>9350</v>
      </c>
      <c r="B3524">
        <v>2</v>
      </c>
      <c r="C3524">
        <v>65</v>
      </c>
      <c r="D3524">
        <v>2024</v>
      </c>
    </row>
    <row r="3525" spans="1:4" x14ac:dyDescent="0.25">
      <c r="A3525">
        <v>16136</v>
      </c>
      <c r="B3525">
        <v>1</v>
      </c>
      <c r="C3525">
        <v>66</v>
      </c>
      <c r="D3525">
        <v>2024</v>
      </c>
    </row>
    <row r="3526" spans="1:4" x14ac:dyDescent="0.25">
      <c r="A3526">
        <v>11355</v>
      </c>
      <c r="B3526">
        <v>1</v>
      </c>
      <c r="C3526">
        <v>68</v>
      </c>
      <c r="D3526">
        <v>2024</v>
      </c>
    </row>
    <row r="3527" spans="1:4" x14ac:dyDescent="0.25">
      <c r="A3527">
        <v>9652</v>
      </c>
      <c r="B3527">
        <v>1</v>
      </c>
      <c r="C3527">
        <v>67</v>
      </c>
      <c r="D3527">
        <v>2024</v>
      </c>
    </row>
    <row r="3528" spans="1:4" x14ac:dyDescent="0.25">
      <c r="A3528">
        <v>11100</v>
      </c>
      <c r="B3528">
        <v>1</v>
      </c>
      <c r="C3528">
        <v>68</v>
      </c>
      <c r="D3528">
        <v>2024</v>
      </c>
    </row>
    <row r="3529" spans="1:4" x14ac:dyDescent="0.25">
      <c r="A3529">
        <v>35033</v>
      </c>
      <c r="B3529">
        <v>2</v>
      </c>
      <c r="C3529">
        <v>68</v>
      </c>
      <c r="D3529">
        <v>2024</v>
      </c>
    </row>
    <row r="3530" spans="1:4" x14ac:dyDescent="0.25">
      <c r="A3530">
        <v>6165</v>
      </c>
      <c r="B3530">
        <v>2</v>
      </c>
      <c r="C3530">
        <v>65</v>
      </c>
      <c r="D3530">
        <v>2024</v>
      </c>
    </row>
    <row r="3531" spans="1:4" x14ac:dyDescent="0.25">
      <c r="A3531">
        <v>2690</v>
      </c>
      <c r="B3531">
        <v>2</v>
      </c>
      <c r="C3531">
        <v>75</v>
      </c>
      <c r="D3531">
        <v>2024</v>
      </c>
    </row>
    <row r="3532" spans="1:4" x14ac:dyDescent="0.25">
      <c r="A3532">
        <v>20214</v>
      </c>
      <c r="B3532">
        <v>1</v>
      </c>
      <c r="C3532">
        <v>68</v>
      </c>
      <c r="D3532">
        <v>2024</v>
      </c>
    </row>
    <row r="3533" spans="1:4" x14ac:dyDescent="0.25">
      <c r="A3533">
        <v>6432</v>
      </c>
      <c r="B3533">
        <v>1</v>
      </c>
      <c r="C3533">
        <v>72</v>
      </c>
      <c r="D3533">
        <v>2024</v>
      </c>
    </row>
    <row r="3534" spans="1:4" x14ac:dyDescent="0.25">
      <c r="A3534">
        <v>16187</v>
      </c>
      <c r="B3534">
        <v>1</v>
      </c>
      <c r="C3534">
        <v>67</v>
      </c>
      <c r="D3534">
        <v>2024</v>
      </c>
    </row>
    <row r="3535" spans="1:4" x14ac:dyDescent="0.25">
      <c r="A3535">
        <v>11657</v>
      </c>
      <c r="B3535">
        <v>1</v>
      </c>
      <c r="C3535">
        <v>69</v>
      </c>
      <c r="D3535">
        <v>2024</v>
      </c>
    </row>
    <row r="3536" spans="1:4" x14ac:dyDescent="0.25">
      <c r="A3536">
        <v>11118</v>
      </c>
      <c r="B3536">
        <v>1</v>
      </c>
      <c r="C3536">
        <v>69</v>
      </c>
      <c r="D3536">
        <v>2024</v>
      </c>
    </row>
    <row r="3537" spans="1:4" x14ac:dyDescent="0.25">
      <c r="A3537">
        <v>3247</v>
      </c>
      <c r="B3537">
        <v>1</v>
      </c>
      <c r="C3537">
        <v>72</v>
      </c>
      <c r="D3537">
        <v>2024</v>
      </c>
    </row>
    <row r="3538" spans="1:4" x14ac:dyDescent="0.25">
      <c r="A3538">
        <v>7463</v>
      </c>
      <c r="B3538">
        <v>1</v>
      </c>
      <c r="C3538">
        <v>65</v>
      </c>
      <c r="D3538">
        <v>2024</v>
      </c>
    </row>
    <row r="3539" spans="1:4" x14ac:dyDescent="0.25">
      <c r="A3539">
        <v>22373</v>
      </c>
      <c r="B3539">
        <v>2</v>
      </c>
      <c r="C3539">
        <v>59</v>
      </c>
      <c r="D3539">
        <v>2024</v>
      </c>
    </row>
    <row r="3540" spans="1:4" x14ac:dyDescent="0.25">
      <c r="A3540">
        <v>22225</v>
      </c>
      <c r="B3540">
        <v>2</v>
      </c>
      <c r="C3540">
        <v>63</v>
      </c>
      <c r="D3540">
        <v>2024</v>
      </c>
    </row>
    <row r="3541" spans="1:4" x14ac:dyDescent="0.25">
      <c r="A3541">
        <v>16195</v>
      </c>
      <c r="B3541">
        <v>1</v>
      </c>
      <c r="C3541">
        <v>72</v>
      </c>
      <c r="D3541">
        <v>2024</v>
      </c>
    </row>
    <row r="3542" spans="1:4" x14ac:dyDescent="0.25">
      <c r="A3542">
        <v>23949</v>
      </c>
      <c r="B3542">
        <v>1</v>
      </c>
      <c r="C3542">
        <v>74</v>
      </c>
      <c r="D3542">
        <v>2024</v>
      </c>
    </row>
    <row r="3543" spans="1:4" x14ac:dyDescent="0.25">
      <c r="A3543">
        <v>21237</v>
      </c>
      <c r="B3543">
        <v>1</v>
      </c>
      <c r="C3543">
        <v>79</v>
      </c>
      <c r="D3543">
        <v>2024</v>
      </c>
    </row>
    <row r="3544" spans="1:4" x14ac:dyDescent="0.25">
      <c r="A3544">
        <v>20192</v>
      </c>
      <c r="B3544">
        <v>1</v>
      </c>
      <c r="C3544">
        <v>68</v>
      </c>
      <c r="D3544">
        <v>2024</v>
      </c>
    </row>
    <row r="3545" spans="1:4" x14ac:dyDescent="0.25">
      <c r="A3545">
        <v>2844</v>
      </c>
      <c r="B3545">
        <v>1</v>
      </c>
      <c r="C3545">
        <v>76</v>
      </c>
      <c r="D3545">
        <v>2024</v>
      </c>
    </row>
    <row r="3546" spans="1:4" x14ac:dyDescent="0.25">
      <c r="A3546">
        <v>3816</v>
      </c>
      <c r="B3546">
        <v>1</v>
      </c>
      <c r="C3546">
        <v>73</v>
      </c>
      <c r="D3546">
        <v>2024</v>
      </c>
    </row>
    <row r="3547" spans="1:4" x14ac:dyDescent="0.25">
      <c r="A3547">
        <v>13897</v>
      </c>
      <c r="B3547">
        <v>1</v>
      </c>
      <c r="C3547">
        <v>66</v>
      </c>
      <c r="D3547">
        <v>2024</v>
      </c>
    </row>
    <row r="3548" spans="1:4" x14ac:dyDescent="0.25">
      <c r="A3548">
        <v>442</v>
      </c>
      <c r="B3548">
        <v>1</v>
      </c>
      <c r="C3548">
        <v>91</v>
      </c>
      <c r="D3548">
        <v>2024</v>
      </c>
    </row>
    <row r="3549" spans="1:4" x14ac:dyDescent="0.25">
      <c r="A3549">
        <v>16225</v>
      </c>
      <c r="B3549">
        <v>1</v>
      </c>
      <c r="C3549">
        <v>62</v>
      </c>
      <c r="D3549">
        <v>2024</v>
      </c>
    </row>
    <row r="3550" spans="1:4" x14ac:dyDescent="0.25">
      <c r="A3550">
        <v>3395</v>
      </c>
      <c r="B3550">
        <v>2</v>
      </c>
      <c r="C3550">
        <v>73</v>
      </c>
      <c r="D3550">
        <v>2024</v>
      </c>
    </row>
    <row r="3551" spans="1:4" x14ac:dyDescent="0.25">
      <c r="A3551">
        <v>32875</v>
      </c>
      <c r="B3551">
        <v>1</v>
      </c>
      <c r="C3551">
        <v>63</v>
      </c>
      <c r="D3551">
        <v>2024</v>
      </c>
    </row>
    <row r="3552" spans="1:4" x14ac:dyDescent="0.25">
      <c r="A3552">
        <v>13005</v>
      </c>
      <c r="B3552">
        <v>1</v>
      </c>
      <c r="C3552">
        <v>68</v>
      </c>
      <c r="D3552">
        <v>2024</v>
      </c>
    </row>
    <row r="3553" spans="1:4" x14ac:dyDescent="0.25">
      <c r="A3553">
        <v>20095</v>
      </c>
      <c r="B3553">
        <v>1</v>
      </c>
      <c r="C3553">
        <v>70</v>
      </c>
      <c r="D3553">
        <v>2024</v>
      </c>
    </row>
    <row r="3554" spans="1:4" x14ac:dyDescent="0.25">
      <c r="A3554">
        <v>22063</v>
      </c>
      <c r="B3554">
        <v>1</v>
      </c>
      <c r="C3554">
        <v>65</v>
      </c>
      <c r="D3554">
        <v>2024</v>
      </c>
    </row>
    <row r="3555" spans="1:4" x14ac:dyDescent="0.25">
      <c r="A3555">
        <v>4146</v>
      </c>
      <c r="B3555">
        <v>1</v>
      </c>
      <c r="C3555">
        <v>73</v>
      </c>
      <c r="D3555">
        <v>2024</v>
      </c>
    </row>
    <row r="3556" spans="1:4" x14ac:dyDescent="0.25">
      <c r="A3556">
        <v>7200</v>
      </c>
      <c r="B3556">
        <v>1</v>
      </c>
      <c r="C3556">
        <v>76</v>
      </c>
      <c r="D3556">
        <v>2024</v>
      </c>
    </row>
    <row r="3557" spans="1:4" x14ac:dyDescent="0.25">
      <c r="A3557">
        <v>18872</v>
      </c>
      <c r="B3557">
        <v>1</v>
      </c>
      <c r="C3557">
        <v>65</v>
      </c>
      <c r="D3557">
        <v>2024</v>
      </c>
    </row>
    <row r="3558" spans="1:4" x14ac:dyDescent="0.25">
      <c r="A3558">
        <v>17981</v>
      </c>
      <c r="B3558">
        <v>2</v>
      </c>
      <c r="C3558">
        <v>71</v>
      </c>
      <c r="D3558">
        <v>2024</v>
      </c>
    </row>
    <row r="3559" spans="1:4" x14ac:dyDescent="0.25">
      <c r="A3559">
        <v>3514</v>
      </c>
      <c r="B3559">
        <v>1</v>
      </c>
      <c r="C3559">
        <v>73</v>
      </c>
      <c r="D3559">
        <v>2024</v>
      </c>
    </row>
    <row r="3560" spans="1:4" x14ac:dyDescent="0.25">
      <c r="A3560">
        <v>2291</v>
      </c>
      <c r="B3560">
        <v>1</v>
      </c>
      <c r="C3560">
        <v>75</v>
      </c>
      <c r="D3560">
        <v>2024</v>
      </c>
    </row>
    <row r="3561" spans="1:4" x14ac:dyDescent="0.25">
      <c r="A3561">
        <v>16250</v>
      </c>
      <c r="B3561">
        <v>1</v>
      </c>
      <c r="C3561">
        <v>61</v>
      </c>
      <c r="D3561">
        <v>2024</v>
      </c>
    </row>
    <row r="3562" spans="1:4" x14ac:dyDescent="0.25">
      <c r="A3562">
        <v>2151</v>
      </c>
      <c r="B3562">
        <v>1</v>
      </c>
      <c r="C3562">
        <v>80</v>
      </c>
      <c r="D3562">
        <v>2024</v>
      </c>
    </row>
    <row r="3563" spans="1:4" x14ac:dyDescent="0.25">
      <c r="A3563">
        <v>11347</v>
      </c>
      <c r="B3563">
        <v>1</v>
      </c>
      <c r="C3563">
        <v>67</v>
      </c>
      <c r="D3563">
        <v>2024</v>
      </c>
    </row>
    <row r="3564" spans="1:4" x14ac:dyDescent="0.25">
      <c r="A3564">
        <v>16268</v>
      </c>
      <c r="B3564">
        <v>1</v>
      </c>
      <c r="C3564">
        <v>64</v>
      </c>
      <c r="D3564">
        <v>2024</v>
      </c>
    </row>
    <row r="3565" spans="1:4" x14ac:dyDescent="0.25">
      <c r="A3565">
        <v>22071</v>
      </c>
      <c r="B3565">
        <v>1</v>
      </c>
      <c r="C3565">
        <v>64</v>
      </c>
      <c r="D3565">
        <v>2024</v>
      </c>
    </row>
    <row r="3566" spans="1:4" x14ac:dyDescent="0.25">
      <c r="A3566">
        <v>25658</v>
      </c>
      <c r="B3566">
        <v>1</v>
      </c>
      <c r="C3566">
        <v>71</v>
      </c>
      <c r="D3566">
        <v>2024</v>
      </c>
    </row>
    <row r="3567" spans="1:4" x14ac:dyDescent="0.25">
      <c r="A3567">
        <v>4480</v>
      </c>
      <c r="B3567">
        <v>1</v>
      </c>
      <c r="C3567">
        <v>70</v>
      </c>
      <c r="D3567">
        <v>2024</v>
      </c>
    </row>
    <row r="3568" spans="1:4" x14ac:dyDescent="0.25">
      <c r="A3568">
        <v>2305</v>
      </c>
      <c r="B3568">
        <v>1</v>
      </c>
      <c r="C3568">
        <v>73</v>
      </c>
      <c r="D3568">
        <v>2024</v>
      </c>
    </row>
    <row r="3569" spans="1:4" x14ac:dyDescent="0.25">
      <c r="A3569">
        <v>13471</v>
      </c>
      <c r="B3569">
        <v>1</v>
      </c>
      <c r="C3569">
        <v>81</v>
      </c>
      <c r="D3569">
        <v>2024</v>
      </c>
    </row>
    <row r="3570" spans="1:4" x14ac:dyDescent="0.25">
      <c r="A3570">
        <v>23027</v>
      </c>
      <c r="B3570">
        <v>1</v>
      </c>
      <c r="C3570">
        <v>69</v>
      </c>
      <c r="D3570">
        <v>2024</v>
      </c>
    </row>
    <row r="3571" spans="1:4" x14ac:dyDescent="0.25">
      <c r="A3571">
        <v>2640</v>
      </c>
      <c r="B3571">
        <v>1</v>
      </c>
      <c r="C3571">
        <v>73</v>
      </c>
      <c r="D3571">
        <v>2024</v>
      </c>
    </row>
    <row r="3572" spans="1:4" x14ac:dyDescent="0.25">
      <c r="A3572">
        <v>21245</v>
      </c>
      <c r="B3572">
        <v>2</v>
      </c>
      <c r="C3572">
        <v>75</v>
      </c>
      <c r="D3572">
        <v>2024</v>
      </c>
    </row>
    <row r="3573" spans="1:4" x14ac:dyDescent="0.25">
      <c r="A3573">
        <v>18899</v>
      </c>
      <c r="B3573">
        <v>2</v>
      </c>
      <c r="C3573">
        <v>60</v>
      </c>
      <c r="D3573">
        <v>2024</v>
      </c>
    </row>
    <row r="3574" spans="1:4" x14ac:dyDescent="0.25">
      <c r="A3574">
        <v>16306</v>
      </c>
      <c r="B3574">
        <v>1</v>
      </c>
      <c r="C3574">
        <v>62</v>
      </c>
      <c r="D3574">
        <v>2024</v>
      </c>
    </row>
    <row r="3575" spans="1:4" x14ac:dyDescent="0.25">
      <c r="A3575">
        <v>5010</v>
      </c>
      <c r="B3575">
        <v>1</v>
      </c>
      <c r="C3575">
        <v>68</v>
      </c>
      <c r="D3575">
        <v>2024</v>
      </c>
    </row>
    <row r="3576" spans="1:4" x14ac:dyDescent="0.25">
      <c r="A3576">
        <v>4499</v>
      </c>
      <c r="B3576">
        <v>2</v>
      </c>
      <c r="C3576">
        <v>71</v>
      </c>
      <c r="D3576">
        <v>2024</v>
      </c>
    </row>
    <row r="3577" spans="1:4" x14ac:dyDescent="0.25">
      <c r="A3577">
        <v>24074</v>
      </c>
      <c r="B3577">
        <v>2</v>
      </c>
      <c r="C3577">
        <v>70</v>
      </c>
      <c r="D3577">
        <v>2024</v>
      </c>
    </row>
    <row r="3578" spans="1:4" x14ac:dyDescent="0.25">
      <c r="A3578">
        <v>6904</v>
      </c>
      <c r="B3578">
        <v>2</v>
      </c>
      <c r="C3578">
        <v>66</v>
      </c>
      <c r="D3578">
        <v>2024</v>
      </c>
    </row>
    <row r="3579" spans="1:4" x14ac:dyDescent="0.25">
      <c r="A3579">
        <v>5789</v>
      </c>
      <c r="B3579">
        <v>2</v>
      </c>
      <c r="C3579">
        <v>65</v>
      </c>
      <c r="D3579">
        <v>2024</v>
      </c>
    </row>
    <row r="3580" spans="1:4" x14ac:dyDescent="0.25">
      <c r="A3580">
        <v>1775</v>
      </c>
      <c r="B3580">
        <v>2</v>
      </c>
      <c r="C3580">
        <v>80</v>
      </c>
      <c r="D3580">
        <v>2024</v>
      </c>
    </row>
    <row r="3581" spans="1:4" x14ac:dyDescent="0.25">
      <c r="A3581">
        <v>14184</v>
      </c>
      <c r="B3581">
        <v>2</v>
      </c>
      <c r="C3581">
        <v>66</v>
      </c>
      <c r="D3581">
        <v>2024</v>
      </c>
    </row>
    <row r="3582" spans="1:4" x14ac:dyDescent="0.25">
      <c r="A3582">
        <v>4073</v>
      </c>
      <c r="B3582">
        <v>1</v>
      </c>
      <c r="C3582">
        <v>71</v>
      </c>
      <c r="D3582">
        <v>2024</v>
      </c>
    </row>
    <row r="3583" spans="1:4" x14ac:dyDescent="0.25">
      <c r="A3583">
        <v>6459</v>
      </c>
      <c r="B3583">
        <v>1</v>
      </c>
      <c r="C3583">
        <v>71</v>
      </c>
      <c r="D3583">
        <v>2024</v>
      </c>
    </row>
    <row r="3584" spans="1:4" x14ac:dyDescent="0.25">
      <c r="A3584">
        <v>4960</v>
      </c>
      <c r="B3584">
        <v>2</v>
      </c>
      <c r="C3584">
        <v>70</v>
      </c>
      <c r="D3584">
        <v>2024</v>
      </c>
    </row>
    <row r="3585" spans="1:4" x14ac:dyDescent="0.25">
      <c r="A3585">
        <v>11282</v>
      </c>
      <c r="B3585">
        <v>2</v>
      </c>
      <c r="C3585">
        <v>63</v>
      </c>
      <c r="D3585">
        <v>2024</v>
      </c>
    </row>
    <row r="3586" spans="1:4" x14ac:dyDescent="0.25">
      <c r="A3586">
        <v>3255</v>
      </c>
      <c r="B3586">
        <v>1</v>
      </c>
      <c r="C3586">
        <v>74</v>
      </c>
      <c r="D3586">
        <v>2024</v>
      </c>
    </row>
    <row r="3587" spans="1:4" x14ac:dyDescent="0.25">
      <c r="A3587">
        <v>1090</v>
      </c>
      <c r="B3587">
        <v>2</v>
      </c>
      <c r="C3587">
        <v>81</v>
      </c>
      <c r="D3587">
        <v>2024</v>
      </c>
    </row>
    <row r="3588" spans="1:4" x14ac:dyDescent="0.25">
      <c r="A3588">
        <v>22594</v>
      </c>
      <c r="B3588">
        <v>2</v>
      </c>
      <c r="C3588">
        <v>63</v>
      </c>
      <c r="D3588">
        <v>2024</v>
      </c>
    </row>
    <row r="3589" spans="1:4" x14ac:dyDescent="0.25">
      <c r="A3589">
        <v>760</v>
      </c>
      <c r="B3589">
        <v>2</v>
      </c>
      <c r="C3589">
        <v>85</v>
      </c>
      <c r="D3589">
        <v>2024</v>
      </c>
    </row>
    <row r="3590" spans="1:4" x14ac:dyDescent="0.25">
      <c r="A3590">
        <v>1260</v>
      </c>
      <c r="B3590">
        <v>2</v>
      </c>
      <c r="C3590">
        <v>74</v>
      </c>
      <c r="D3590">
        <v>2024</v>
      </c>
    </row>
    <row r="3591" spans="1:4" x14ac:dyDescent="0.25">
      <c r="A3591">
        <v>32247</v>
      </c>
      <c r="B3591">
        <v>2</v>
      </c>
      <c r="C3591">
        <v>66</v>
      </c>
      <c r="D3591">
        <v>2024</v>
      </c>
    </row>
    <row r="3592" spans="1:4" x14ac:dyDescent="0.25">
      <c r="A3592">
        <v>9911</v>
      </c>
      <c r="B3592">
        <v>2</v>
      </c>
      <c r="C3592">
        <v>78</v>
      </c>
      <c r="D3592">
        <v>2024</v>
      </c>
    </row>
    <row r="3593" spans="1:4" x14ac:dyDescent="0.25">
      <c r="A3593">
        <v>7994</v>
      </c>
      <c r="B3593">
        <v>2</v>
      </c>
      <c r="C3593">
        <v>72</v>
      </c>
      <c r="D3593">
        <v>2024</v>
      </c>
    </row>
    <row r="3594" spans="1:4" x14ac:dyDescent="0.25">
      <c r="A3594">
        <v>16390</v>
      </c>
      <c r="B3594">
        <v>1</v>
      </c>
      <c r="C3594">
        <v>63</v>
      </c>
      <c r="D3594">
        <v>2024</v>
      </c>
    </row>
    <row r="3595" spans="1:4" x14ac:dyDescent="0.25">
      <c r="A3595">
        <v>4812</v>
      </c>
      <c r="B3595">
        <v>1</v>
      </c>
      <c r="C3595">
        <v>76</v>
      </c>
      <c r="D3595">
        <v>2024</v>
      </c>
    </row>
    <row r="3596" spans="1:4" x14ac:dyDescent="0.25">
      <c r="A3596">
        <v>19429</v>
      </c>
      <c r="B3596">
        <v>1</v>
      </c>
      <c r="C3596">
        <v>64</v>
      </c>
      <c r="D3596">
        <v>2024</v>
      </c>
    </row>
    <row r="3597" spans="1:4" x14ac:dyDescent="0.25">
      <c r="A3597">
        <v>620</v>
      </c>
      <c r="B3597">
        <v>2</v>
      </c>
      <c r="C3597">
        <v>81</v>
      </c>
      <c r="D3597">
        <v>2024</v>
      </c>
    </row>
    <row r="3598" spans="1:4" x14ac:dyDescent="0.25">
      <c r="A3598">
        <v>6912</v>
      </c>
      <c r="B3598">
        <v>2</v>
      </c>
      <c r="C3598">
        <v>71</v>
      </c>
      <c r="D3598">
        <v>2024</v>
      </c>
    </row>
    <row r="3599" spans="1:4" x14ac:dyDescent="0.25">
      <c r="A3599">
        <v>2437</v>
      </c>
      <c r="B3599">
        <v>2</v>
      </c>
      <c r="C3599">
        <v>68</v>
      </c>
      <c r="D3599">
        <v>2024</v>
      </c>
    </row>
    <row r="3600" spans="1:4" x14ac:dyDescent="0.25">
      <c r="A3600">
        <v>922</v>
      </c>
      <c r="B3600">
        <v>2</v>
      </c>
      <c r="C3600">
        <v>84</v>
      </c>
      <c r="D3600">
        <v>2024</v>
      </c>
    </row>
    <row r="3601" spans="1:4" x14ac:dyDescent="0.25">
      <c r="A3601">
        <v>11320</v>
      </c>
      <c r="B3601">
        <v>2</v>
      </c>
      <c r="C3601">
        <v>67</v>
      </c>
      <c r="D3601">
        <v>2024</v>
      </c>
    </row>
    <row r="3602" spans="1:4" x14ac:dyDescent="0.25">
      <c r="A3602">
        <v>20052</v>
      </c>
      <c r="B3602">
        <v>1</v>
      </c>
      <c r="C3602">
        <v>69</v>
      </c>
      <c r="D3602">
        <v>2024</v>
      </c>
    </row>
    <row r="3603" spans="1:4" x14ac:dyDescent="0.25">
      <c r="A3603">
        <v>299</v>
      </c>
      <c r="B3603">
        <v>1</v>
      </c>
      <c r="C3603">
        <v>97</v>
      </c>
      <c r="D3603">
        <v>2024</v>
      </c>
    </row>
    <row r="3604" spans="1:4" x14ac:dyDescent="0.25">
      <c r="A3604">
        <v>6920</v>
      </c>
      <c r="B3604">
        <v>2</v>
      </c>
      <c r="C3604">
        <v>67</v>
      </c>
      <c r="D3604">
        <v>2024</v>
      </c>
    </row>
    <row r="3605" spans="1:4" x14ac:dyDescent="0.25">
      <c r="A3605">
        <v>13420</v>
      </c>
      <c r="B3605">
        <v>2</v>
      </c>
      <c r="C3605">
        <v>75</v>
      </c>
      <c r="D3605">
        <v>2024</v>
      </c>
    </row>
    <row r="3606" spans="1:4" x14ac:dyDescent="0.25">
      <c r="A3606">
        <v>20400</v>
      </c>
      <c r="B3606">
        <v>2</v>
      </c>
      <c r="C3606">
        <v>59</v>
      </c>
      <c r="D3606">
        <v>2024</v>
      </c>
    </row>
    <row r="3607" spans="1:4" x14ac:dyDescent="0.25">
      <c r="A3607">
        <v>10294</v>
      </c>
      <c r="B3607">
        <v>2</v>
      </c>
      <c r="C3607">
        <v>64</v>
      </c>
      <c r="D3607">
        <v>2024</v>
      </c>
    </row>
    <row r="3608" spans="1:4" x14ac:dyDescent="0.25">
      <c r="A3608">
        <v>11894</v>
      </c>
      <c r="B3608">
        <v>2</v>
      </c>
      <c r="C3608">
        <v>70</v>
      </c>
      <c r="D3608">
        <v>2024</v>
      </c>
    </row>
    <row r="3609" spans="1:4" x14ac:dyDescent="0.25">
      <c r="A3609">
        <v>6467</v>
      </c>
      <c r="B3609">
        <v>1</v>
      </c>
      <c r="C3609">
        <v>71</v>
      </c>
      <c r="D3609">
        <v>2024</v>
      </c>
    </row>
    <row r="3610" spans="1:4" x14ac:dyDescent="0.25">
      <c r="A3610">
        <v>20230</v>
      </c>
      <c r="B3610">
        <v>1</v>
      </c>
      <c r="C3610">
        <v>68</v>
      </c>
      <c r="D3610">
        <v>2024</v>
      </c>
    </row>
    <row r="3611" spans="1:4" x14ac:dyDescent="0.25">
      <c r="A3611">
        <v>8834</v>
      </c>
      <c r="B3611">
        <v>1</v>
      </c>
      <c r="C3611">
        <v>69</v>
      </c>
      <c r="D3611">
        <v>2024</v>
      </c>
    </row>
    <row r="3612" spans="1:4" x14ac:dyDescent="0.25">
      <c r="A3612">
        <v>7250</v>
      </c>
      <c r="B3612">
        <v>1</v>
      </c>
      <c r="C3612">
        <v>69</v>
      </c>
      <c r="D3612">
        <v>2024</v>
      </c>
    </row>
    <row r="3613" spans="1:4" x14ac:dyDescent="0.25">
      <c r="A3613">
        <v>13919</v>
      </c>
      <c r="B3613">
        <v>1</v>
      </c>
      <c r="C3613">
        <v>69</v>
      </c>
      <c r="D3613">
        <v>2024</v>
      </c>
    </row>
    <row r="3614" spans="1:4" x14ac:dyDescent="0.25">
      <c r="A3614">
        <v>6475</v>
      </c>
      <c r="B3614">
        <v>1</v>
      </c>
      <c r="C3614">
        <v>77</v>
      </c>
      <c r="D3614">
        <v>2024</v>
      </c>
    </row>
    <row r="3615" spans="1:4" x14ac:dyDescent="0.25">
      <c r="A3615">
        <v>7269</v>
      </c>
      <c r="B3615">
        <v>1</v>
      </c>
      <c r="C3615">
        <v>70</v>
      </c>
      <c r="D3615">
        <v>2024</v>
      </c>
    </row>
    <row r="3616" spans="1:4" x14ac:dyDescent="0.25">
      <c r="A3616">
        <v>1902</v>
      </c>
      <c r="B3616">
        <v>2</v>
      </c>
      <c r="C3616">
        <v>69</v>
      </c>
      <c r="D3616">
        <v>2024</v>
      </c>
    </row>
    <row r="3617" spans="1:4" x14ac:dyDescent="0.25">
      <c r="A3617">
        <v>1015</v>
      </c>
      <c r="B3617">
        <v>2</v>
      </c>
      <c r="C3617">
        <v>81</v>
      </c>
      <c r="D3617">
        <v>2024</v>
      </c>
    </row>
    <row r="3618" spans="1:4" x14ac:dyDescent="0.25">
      <c r="A3618">
        <v>1392</v>
      </c>
      <c r="B3618">
        <v>2</v>
      </c>
      <c r="C3618">
        <v>74</v>
      </c>
      <c r="D3618">
        <v>2024</v>
      </c>
    </row>
    <row r="3619" spans="1:4" x14ac:dyDescent="0.25">
      <c r="A3619">
        <v>22616</v>
      </c>
      <c r="B3619">
        <v>2</v>
      </c>
      <c r="C3619">
        <v>63</v>
      </c>
      <c r="D3619">
        <v>2024</v>
      </c>
    </row>
    <row r="3620" spans="1:4" x14ac:dyDescent="0.25">
      <c r="A3620">
        <v>2518</v>
      </c>
      <c r="B3620">
        <v>2</v>
      </c>
      <c r="C3620">
        <v>67</v>
      </c>
      <c r="D3620">
        <v>2024</v>
      </c>
    </row>
    <row r="3621" spans="1:4" x14ac:dyDescent="0.25">
      <c r="A3621">
        <v>18929</v>
      </c>
      <c r="B3621">
        <v>1</v>
      </c>
      <c r="C3621">
        <v>67</v>
      </c>
      <c r="D3621">
        <v>2024</v>
      </c>
    </row>
    <row r="3622" spans="1:4" x14ac:dyDescent="0.25">
      <c r="A3622">
        <v>3530</v>
      </c>
      <c r="B3622">
        <v>1</v>
      </c>
      <c r="C3622">
        <v>73</v>
      </c>
      <c r="D3622">
        <v>2024</v>
      </c>
    </row>
    <row r="3623" spans="1:4" x14ac:dyDescent="0.25">
      <c r="A3623">
        <v>16500</v>
      </c>
      <c r="B3623">
        <v>1</v>
      </c>
      <c r="C3623">
        <v>69</v>
      </c>
      <c r="D3623">
        <v>2024</v>
      </c>
    </row>
    <row r="3624" spans="1:4" x14ac:dyDescent="0.25">
      <c r="A3624">
        <v>4820</v>
      </c>
      <c r="B3624">
        <v>1</v>
      </c>
      <c r="C3624">
        <v>69</v>
      </c>
      <c r="D3624">
        <v>2024</v>
      </c>
    </row>
    <row r="3625" spans="1:4" x14ac:dyDescent="0.25">
      <c r="A3625">
        <v>3549</v>
      </c>
      <c r="B3625">
        <v>1</v>
      </c>
      <c r="C3625">
        <v>75</v>
      </c>
      <c r="D3625">
        <v>2024</v>
      </c>
    </row>
    <row r="3626" spans="1:4" x14ac:dyDescent="0.25">
      <c r="A3626">
        <v>16535</v>
      </c>
      <c r="B3626">
        <v>1</v>
      </c>
      <c r="C3626">
        <v>75</v>
      </c>
      <c r="D3626">
        <v>2024</v>
      </c>
    </row>
    <row r="3627" spans="1:4" x14ac:dyDescent="0.25">
      <c r="A3627">
        <v>7277</v>
      </c>
      <c r="B3627">
        <v>1</v>
      </c>
      <c r="C3627">
        <v>67</v>
      </c>
      <c r="D3627">
        <v>2024</v>
      </c>
    </row>
    <row r="3628" spans="1:4" x14ac:dyDescent="0.25">
      <c r="A3628">
        <v>3263</v>
      </c>
      <c r="B3628">
        <v>1</v>
      </c>
      <c r="C3628">
        <v>80</v>
      </c>
      <c r="D3628">
        <v>2024</v>
      </c>
    </row>
    <row r="3629" spans="1:4" x14ac:dyDescent="0.25">
      <c r="A3629">
        <v>19259</v>
      </c>
      <c r="B3629">
        <v>2</v>
      </c>
      <c r="C3629">
        <v>63</v>
      </c>
      <c r="D3629">
        <v>2024</v>
      </c>
    </row>
    <row r="3630" spans="1:4" x14ac:dyDescent="0.25">
      <c r="A3630">
        <v>7285</v>
      </c>
      <c r="B3630">
        <v>1</v>
      </c>
      <c r="C3630">
        <v>68</v>
      </c>
      <c r="D3630">
        <v>2024</v>
      </c>
    </row>
    <row r="3631" spans="1:4" x14ac:dyDescent="0.25">
      <c r="A3631">
        <v>16586</v>
      </c>
      <c r="B3631">
        <v>1</v>
      </c>
      <c r="C3631">
        <v>65</v>
      </c>
      <c r="D3631">
        <v>2024</v>
      </c>
    </row>
    <row r="3632" spans="1:4" x14ac:dyDescent="0.25">
      <c r="A3632">
        <v>9024</v>
      </c>
      <c r="B3632">
        <v>1</v>
      </c>
      <c r="C3632">
        <v>70</v>
      </c>
      <c r="D3632">
        <v>2024</v>
      </c>
    </row>
    <row r="3633" spans="1:4" x14ac:dyDescent="0.25">
      <c r="A3633">
        <v>11681</v>
      </c>
      <c r="B3633">
        <v>1</v>
      </c>
      <c r="C3633">
        <v>71</v>
      </c>
      <c r="D3633">
        <v>2024</v>
      </c>
    </row>
    <row r="3634" spans="1:4" x14ac:dyDescent="0.25">
      <c r="A3634">
        <v>4669</v>
      </c>
      <c r="B3634">
        <v>1</v>
      </c>
      <c r="C3634">
        <v>74</v>
      </c>
      <c r="D3634">
        <v>2024</v>
      </c>
    </row>
    <row r="3635" spans="1:4" x14ac:dyDescent="0.25">
      <c r="A3635">
        <v>23183</v>
      </c>
      <c r="B3635">
        <v>1</v>
      </c>
      <c r="C3635">
        <v>64</v>
      </c>
      <c r="D3635">
        <v>2024</v>
      </c>
    </row>
    <row r="3636" spans="1:4" x14ac:dyDescent="0.25">
      <c r="A3636">
        <v>4090</v>
      </c>
      <c r="B3636">
        <v>1</v>
      </c>
      <c r="C3636">
        <v>70</v>
      </c>
      <c r="D3636">
        <v>2024</v>
      </c>
    </row>
    <row r="3637" spans="1:4" x14ac:dyDescent="0.25">
      <c r="A3637">
        <v>9091</v>
      </c>
      <c r="B3637">
        <v>1</v>
      </c>
      <c r="C3637">
        <v>70</v>
      </c>
      <c r="D3637">
        <v>2024</v>
      </c>
    </row>
    <row r="3638" spans="1:4" x14ac:dyDescent="0.25">
      <c r="A3638">
        <v>4219</v>
      </c>
      <c r="B3638">
        <v>1</v>
      </c>
      <c r="C3638">
        <v>81</v>
      </c>
      <c r="D3638">
        <v>2024</v>
      </c>
    </row>
    <row r="3639" spans="1:4" x14ac:dyDescent="0.25">
      <c r="A3639">
        <v>16632</v>
      </c>
      <c r="B3639">
        <v>1</v>
      </c>
      <c r="C3639">
        <v>65</v>
      </c>
      <c r="D3639">
        <v>2024</v>
      </c>
    </row>
    <row r="3640" spans="1:4" x14ac:dyDescent="0.25">
      <c r="A3640">
        <v>8877</v>
      </c>
      <c r="B3640">
        <v>1</v>
      </c>
      <c r="C3640">
        <v>68</v>
      </c>
      <c r="D3640">
        <v>2024</v>
      </c>
    </row>
    <row r="3641" spans="1:4" x14ac:dyDescent="0.25">
      <c r="A3641">
        <v>14516</v>
      </c>
      <c r="B3641">
        <v>1</v>
      </c>
      <c r="C3641">
        <v>71</v>
      </c>
      <c r="D3641">
        <v>2024</v>
      </c>
    </row>
    <row r="3642" spans="1:4" x14ac:dyDescent="0.25">
      <c r="A3642">
        <v>28754</v>
      </c>
      <c r="B3642">
        <v>1</v>
      </c>
      <c r="C3642">
        <v>75</v>
      </c>
      <c r="D3642">
        <v>2024</v>
      </c>
    </row>
    <row r="3643" spans="1:4" x14ac:dyDescent="0.25">
      <c r="A3643">
        <v>8036</v>
      </c>
      <c r="B3643">
        <v>1</v>
      </c>
      <c r="C3643">
        <v>70</v>
      </c>
      <c r="D3643">
        <v>2024</v>
      </c>
    </row>
    <row r="3644" spans="1:4" x14ac:dyDescent="0.25">
      <c r="A3644">
        <v>10715</v>
      </c>
      <c r="B3644">
        <v>1</v>
      </c>
      <c r="C3644">
        <v>68</v>
      </c>
      <c r="D3644">
        <v>2024</v>
      </c>
    </row>
    <row r="3645" spans="1:4" x14ac:dyDescent="0.25">
      <c r="A3645">
        <v>2313</v>
      </c>
      <c r="B3645">
        <v>1</v>
      </c>
      <c r="C3645">
        <v>73</v>
      </c>
      <c r="D3645">
        <v>2024</v>
      </c>
    </row>
    <row r="3646" spans="1:4" x14ac:dyDescent="0.25">
      <c r="A3646">
        <v>24309</v>
      </c>
      <c r="B3646">
        <v>1</v>
      </c>
      <c r="C3646">
        <v>72</v>
      </c>
      <c r="D3646">
        <v>2024</v>
      </c>
    </row>
    <row r="3647" spans="1:4" x14ac:dyDescent="0.25">
      <c r="A3647">
        <v>3891</v>
      </c>
      <c r="B3647">
        <v>1</v>
      </c>
      <c r="C3647">
        <v>72</v>
      </c>
      <c r="D3647">
        <v>2024</v>
      </c>
    </row>
    <row r="3648" spans="1:4" x14ac:dyDescent="0.25">
      <c r="A3648">
        <v>426</v>
      </c>
      <c r="B3648">
        <v>1</v>
      </c>
      <c r="C3648">
        <v>91</v>
      </c>
      <c r="D3648">
        <v>2024</v>
      </c>
    </row>
    <row r="3649" spans="1:4" x14ac:dyDescent="0.25">
      <c r="A3649">
        <v>16667</v>
      </c>
      <c r="B3649">
        <v>1</v>
      </c>
      <c r="C3649">
        <v>68</v>
      </c>
      <c r="D3649">
        <v>2024</v>
      </c>
    </row>
    <row r="3650" spans="1:4" x14ac:dyDescent="0.25">
      <c r="A3650">
        <v>272</v>
      </c>
      <c r="B3650">
        <v>2</v>
      </c>
      <c r="C3650">
        <v>84</v>
      </c>
      <c r="D3650">
        <v>2024</v>
      </c>
    </row>
    <row r="3651" spans="1:4" x14ac:dyDescent="0.25">
      <c r="A3651">
        <v>22390</v>
      </c>
      <c r="B3651">
        <v>2</v>
      </c>
      <c r="C3651">
        <v>67</v>
      </c>
      <c r="D3651">
        <v>2024</v>
      </c>
    </row>
    <row r="3652" spans="1:4" x14ac:dyDescent="0.25">
      <c r="A3652">
        <v>8362</v>
      </c>
      <c r="B3652">
        <v>1</v>
      </c>
      <c r="C3652">
        <v>74</v>
      </c>
      <c r="D3652">
        <v>2024</v>
      </c>
    </row>
    <row r="3653" spans="1:4" x14ac:dyDescent="0.25">
      <c r="A3653">
        <v>38750</v>
      </c>
      <c r="B3653">
        <v>1</v>
      </c>
      <c r="C3653">
        <v>67</v>
      </c>
      <c r="D3653">
        <v>2024</v>
      </c>
    </row>
    <row r="3654" spans="1:4" x14ac:dyDescent="0.25">
      <c r="A3654">
        <v>30678</v>
      </c>
      <c r="B3654">
        <v>1</v>
      </c>
      <c r="C3654">
        <v>65</v>
      </c>
      <c r="D3654">
        <v>2024</v>
      </c>
    </row>
    <row r="3655" spans="1:4" x14ac:dyDescent="0.25">
      <c r="A3655">
        <v>26271</v>
      </c>
      <c r="B3655">
        <v>1</v>
      </c>
      <c r="C3655">
        <v>78</v>
      </c>
      <c r="D3655">
        <v>2024</v>
      </c>
    </row>
    <row r="3656" spans="1:4" x14ac:dyDescent="0.25">
      <c r="A3656">
        <v>25755</v>
      </c>
      <c r="B3656">
        <v>1</v>
      </c>
      <c r="C3656">
        <v>75</v>
      </c>
      <c r="D3656">
        <v>2024</v>
      </c>
    </row>
    <row r="3657" spans="1:4" x14ac:dyDescent="0.25">
      <c r="A3657">
        <v>14931</v>
      </c>
      <c r="B3657">
        <v>1</v>
      </c>
      <c r="C3657">
        <v>68</v>
      </c>
      <c r="D3657">
        <v>2024</v>
      </c>
    </row>
    <row r="3658" spans="1:4" x14ac:dyDescent="0.25">
      <c r="A3658">
        <v>8290</v>
      </c>
      <c r="B3658">
        <v>1</v>
      </c>
      <c r="C3658">
        <v>71</v>
      </c>
      <c r="D3658">
        <v>2024</v>
      </c>
    </row>
    <row r="3659" spans="1:4" x14ac:dyDescent="0.25">
      <c r="A3659">
        <v>25771</v>
      </c>
      <c r="B3659">
        <v>1</v>
      </c>
      <c r="C3659">
        <v>68</v>
      </c>
      <c r="D3659">
        <v>2024</v>
      </c>
    </row>
    <row r="3660" spans="1:4" x14ac:dyDescent="0.25">
      <c r="A3660">
        <v>10960</v>
      </c>
      <c r="B3660">
        <v>1</v>
      </c>
      <c r="C3660">
        <v>69</v>
      </c>
      <c r="D3660">
        <v>2024</v>
      </c>
    </row>
    <row r="3661" spans="1:4" x14ac:dyDescent="0.25">
      <c r="A3661">
        <v>1430</v>
      </c>
      <c r="B3661">
        <v>1</v>
      </c>
      <c r="C3661">
        <v>81</v>
      </c>
      <c r="D3661">
        <v>2024</v>
      </c>
    </row>
    <row r="3662" spans="1:4" x14ac:dyDescent="0.25">
      <c r="A3662">
        <v>10642</v>
      </c>
      <c r="B3662">
        <v>1</v>
      </c>
      <c r="C3662">
        <v>64</v>
      </c>
      <c r="D3662">
        <v>2024</v>
      </c>
    </row>
    <row r="3663" spans="1:4" x14ac:dyDescent="0.25">
      <c r="A3663">
        <v>18945</v>
      </c>
      <c r="B3663">
        <v>1</v>
      </c>
      <c r="C3663">
        <v>68</v>
      </c>
      <c r="D3663">
        <v>2024</v>
      </c>
    </row>
    <row r="3664" spans="1:4" x14ac:dyDescent="0.25">
      <c r="A3664">
        <v>10979</v>
      </c>
      <c r="B3664">
        <v>1</v>
      </c>
      <c r="C3664">
        <v>68</v>
      </c>
      <c r="D3664">
        <v>2024</v>
      </c>
    </row>
    <row r="3665" spans="1:4" x14ac:dyDescent="0.25">
      <c r="A3665">
        <v>21270</v>
      </c>
      <c r="B3665">
        <v>1</v>
      </c>
      <c r="C3665">
        <v>80</v>
      </c>
      <c r="D3665">
        <v>2024</v>
      </c>
    </row>
    <row r="3666" spans="1:4" x14ac:dyDescent="0.25">
      <c r="A3666">
        <v>3565</v>
      </c>
      <c r="B3666">
        <v>1</v>
      </c>
      <c r="C3666">
        <v>70</v>
      </c>
      <c r="D3666">
        <v>2024</v>
      </c>
    </row>
    <row r="3667" spans="1:4" x14ac:dyDescent="0.25">
      <c r="A3667">
        <v>43680</v>
      </c>
      <c r="B3667">
        <v>1</v>
      </c>
      <c r="C3667">
        <v>69</v>
      </c>
      <c r="D3667">
        <v>2024</v>
      </c>
    </row>
    <row r="3668" spans="1:4" x14ac:dyDescent="0.25">
      <c r="A3668">
        <v>16764</v>
      </c>
      <c r="B3668">
        <v>1</v>
      </c>
      <c r="C3668">
        <v>65</v>
      </c>
      <c r="D3668">
        <v>2024</v>
      </c>
    </row>
    <row r="3669" spans="1:4" x14ac:dyDescent="0.25">
      <c r="A3669">
        <v>16772</v>
      </c>
      <c r="B3669">
        <v>1</v>
      </c>
      <c r="C3669">
        <v>64</v>
      </c>
      <c r="D3669">
        <v>2024</v>
      </c>
    </row>
    <row r="3670" spans="1:4" x14ac:dyDescent="0.25">
      <c r="A3670">
        <v>20117</v>
      </c>
      <c r="B3670">
        <v>1</v>
      </c>
      <c r="C3670">
        <v>84</v>
      </c>
      <c r="D3670">
        <v>2024</v>
      </c>
    </row>
    <row r="3671" spans="1:4" x14ac:dyDescent="0.25">
      <c r="A3671">
        <v>3201</v>
      </c>
      <c r="B3671">
        <v>1</v>
      </c>
      <c r="C3671">
        <v>69</v>
      </c>
      <c r="D3671">
        <v>2024</v>
      </c>
    </row>
    <row r="3672" spans="1:4" x14ac:dyDescent="0.25">
      <c r="A3672">
        <v>3573</v>
      </c>
      <c r="B3672">
        <v>1</v>
      </c>
      <c r="C3672">
        <v>70</v>
      </c>
      <c r="D3672">
        <v>2024</v>
      </c>
    </row>
    <row r="3673" spans="1:4" x14ac:dyDescent="0.25">
      <c r="A3673">
        <v>4529</v>
      </c>
      <c r="B3673">
        <v>1</v>
      </c>
      <c r="C3673">
        <v>72</v>
      </c>
      <c r="D3673">
        <v>2024</v>
      </c>
    </row>
    <row r="3674" spans="1:4" x14ac:dyDescent="0.25">
      <c r="A3674">
        <v>2321</v>
      </c>
      <c r="B3674">
        <v>1</v>
      </c>
      <c r="C3674">
        <v>73</v>
      </c>
      <c r="D3674">
        <v>2024</v>
      </c>
    </row>
    <row r="3675" spans="1:4" x14ac:dyDescent="0.25">
      <c r="A3675">
        <v>868</v>
      </c>
      <c r="B3675">
        <v>1</v>
      </c>
      <c r="C3675">
        <v>81</v>
      </c>
      <c r="D3675">
        <v>2024</v>
      </c>
    </row>
    <row r="3676" spans="1:4" x14ac:dyDescent="0.25">
      <c r="A3676">
        <v>3581</v>
      </c>
      <c r="B3676">
        <v>1</v>
      </c>
      <c r="C3676">
        <v>71</v>
      </c>
      <c r="D3676">
        <v>2024</v>
      </c>
    </row>
    <row r="3677" spans="1:4" x14ac:dyDescent="0.25">
      <c r="A3677">
        <v>2836</v>
      </c>
      <c r="B3677">
        <v>1</v>
      </c>
      <c r="C3677">
        <v>72</v>
      </c>
      <c r="D3677">
        <v>2024</v>
      </c>
    </row>
    <row r="3678" spans="1:4" x14ac:dyDescent="0.25">
      <c r="A3678">
        <v>1350</v>
      </c>
      <c r="B3678">
        <v>1</v>
      </c>
      <c r="C3678">
        <v>77</v>
      </c>
      <c r="D3678">
        <v>2024</v>
      </c>
    </row>
    <row r="3679" spans="1:4" x14ac:dyDescent="0.25">
      <c r="A3679">
        <v>14958</v>
      </c>
      <c r="B3679">
        <v>1</v>
      </c>
      <c r="C3679">
        <v>74</v>
      </c>
      <c r="D3679">
        <v>2024</v>
      </c>
    </row>
    <row r="3680" spans="1:4" x14ac:dyDescent="0.25">
      <c r="A3680">
        <v>18198</v>
      </c>
      <c r="B3680">
        <v>1</v>
      </c>
      <c r="C3680">
        <v>62</v>
      </c>
      <c r="D3680">
        <v>2024</v>
      </c>
    </row>
    <row r="3681" spans="1:4" x14ac:dyDescent="0.25">
      <c r="A3681">
        <v>11703</v>
      </c>
      <c r="B3681">
        <v>1</v>
      </c>
      <c r="C3681">
        <v>65</v>
      </c>
      <c r="D3681">
        <v>2024</v>
      </c>
    </row>
    <row r="3682" spans="1:4" x14ac:dyDescent="0.25">
      <c r="A3682">
        <v>23191</v>
      </c>
      <c r="B3682">
        <v>1</v>
      </c>
      <c r="C3682">
        <v>64</v>
      </c>
      <c r="D3682">
        <v>2024</v>
      </c>
    </row>
    <row r="3683" spans="1:4" x14ac:dyDescent="0.25">
      <c r="A3683">
        <v>14702</v>
      </c>
      <c r="B3683">
        <v>1</v>
      </c>
      <c r="C3683">
        <v>69</v>
      </c>
      <c r="D3683">
        <v>2024</v>
      </c>
    </row>
    <row r="3684" spans="1:4" x14ac:dyDescent="0.25">
      <c r="A3684">
        <v>3590</v>
      </c>
      <c r="B3684">
        <v>1</v>
      </c>
      <c r="C3684">
        <v>72</v>
      </c>
      <c r="D3684">
        <v>2024</v>
      </c>
    </row>
    <row r="3685" spans="1:4" x14ac:dyDescent="0.25">
      <c r="A3685">
        <v>31208</v>
      </c>
      <c r="B3685">
        <v>1</v>
      </c>
      <c r="C3685">
        <v>69</v>
      </c>
      <c r="D3685">
        <v>2024</v>
      </c>
    </row>
    <row r="3686" spans="1:4" x14ac:dyDescent="0.25">
      <c r="A3686">
        <v>29866</v>
      </c>
      <c r="B3686">
        <v>1</v>
      </c>
      <c r="C3686">
        <v>72</v>
      </c>
      <c r="D3686">
        <v>2024</v>
      </c>
    </row>
    <row r="3687" spans="1:4" x14ac:dyDescent="0.25">
      <c r="A3687">
        <v>4332</v>
      </c>
      <c r="B3687">
        <v>2</v>
      </c>
      <c r="C3687">
        <v>78</v>
      </c>
      <c r="D3687">
        <v>2024</v>
      </c>
    </row>
    <row r="3688" spans="1:4" x14ac:dyDescent="0.25">
      <c r="A3688">
        <v>11126</v>
      </c>
      <c r="B3688">
        <v>1</v>
      </c>
      <c r="C3688">
        <v>76</v>
      </c>
      <c r="D3688">
        <v>2024</v>
      </c>
    </row>
    <row r="3689" spans="1:4" x14ac:dyDescent="0.25">
      <c r="A3689">
        <v>18210</v>
      </c>
      <c r="B3689">
        <v>1</v>
      </c>
      <c r="C3689">
        <v>63</v>
      </c>
      <c r="D3689">
        <v>2024</v>
      </c>
    </row>
    <row r="3690" spans="1:4" x14ac:dyDescent="0.25">
      <c r="A3690">
        <v>16845</v>
      </c>
      <c r="B3690">
        <v>1</v>
      </c>
      <c r="C3690">
        <v>68</v>
      </c>
      <c r="D3690">
        <v>2024</v>
      </c>
    </row>
    <row r="3691" spans="1:4" x14ac:dyDescent="0.25">
      <c r="A3691">
        <v>2682</v>
      </c>
      <c r="B3691">
        <v>1</v>
      </c>
      <c r="C3691">
        <v>73</v>
      </c>
      <c r="D3691">
        <v>2024</v>
      </c>
    </row>
    <row r="3692" spans="1:4" x14ac:dyDescent="0.25">
      <c r="A3692">
        <v>24473</v>
      </c>
      <c r="B3692">
        <v>2</v>
      </c>
      <c r="C3692">
        <v>79</v>
      </c>
      <c r="D3692">
        <v>2024</v>
      </c>
    </row>
    <row r="3693" spans="1:4" x14ac:dyDescent="0.25">
      <c r="A3693">
        <v>744</v>
      </c>
      <c r="B3693">
        <v>2</v>
      </c>
      <c r="C3693">
        <v>80</v>
      </c>
      <c r="D3693">
        <v>2024</v>
      </c>
    </row>
    <row r="3694" spans="1:4" x14ac:dyDescent="0.25">
      <c r="A3694">
        <v>2488</v>
      </c>
      <c r="B3694">
        <v>2</v>
      </c>
      <c r="C3694">
        <v>70</v>
      </c>
      <c r="D3694">
        <v>2024</v>
      </c>
    </row>
    <row r="3695" spans="1:4" x14ac:dyDescent="0.25">
      <c r="A3695">
        <v>21946</v>
      </c>
      <c r="B3695">
        <v>2</v>
      </c>
      <c r="C3695">
        <v>69</v>
      </c>
      <c r="D3695">
        <v>2024</v>
      </c>
    </row>
    <row r="3696" spans="1:4" x14ac:dyDescent="0.25">
      <c r="A3696">
        <v>10090</v>
      </c>
      <c r="B3696">
        <v>2</v>
      </c>
      <c r="C3696">
        <v>62</v>
      </c>
      <c r="D3696">
        <v>2024</v>
      </c>
    </row>
    <row r="3697" spans="1:4" x14ac:dyDescent="0.25">
      <c r="A3697">
        <v>11738</v>
      </c>
      <c r="B3697">
        <v>1</v>
      </c>
      <c r="C3697">
        <v>68</v>
      </c>
      <c r="D3697">
        <v>2024</v>
      </c>
    </row>
    <row r="3698" spans="1:4" x14ac:dyDescent="0.25">
      <c r="A3698">
        <v>35980</v>
      </c>
      <c r="B3698">
        <v>1</v>
      </c>
      <c r="C3698">
        <v>56</v>
      </c>
      <c r="D3698">
        <v>2024</v>
      </c>
    </row>
    <row r="3699" spans="1:4" x14ac:dyDescent="0.25">
      <c r="A3699">
        <v>2330</v>
      </c>
      <c r="B3699">
        <v>1</v>
      </c>
      <c r="C3699">
        <v>72</v>
      </c>
      <c r="D3699">
        <v>2024</v>
      </c>
    </row>
    <row r="3700" spans="1:4" x14ac:dyDescent="0.25">
      <c r="A3700">
        <v>3956</v>
      </c>
      <c r="B3700">
        <v>1</v>
      </c>
      <c r="C3700">
        <v>74</v>
      </c>
      <c r="D3700">
        <v>2024</v>
      </c>
    </row>
    <row r="3701" spans="1:4" x14ac:dyDescent="0.25">
      <c r="A3701">
        <v>36382</v>
      </c>
      <c r="B3701">
        <v>2</v>
      </c>
      <c r="C3701">
        <v>60</v>
      </c>
      <c r="D3701">
        <v>2024</v>
      </c>
    </row>
    <row r="3702" spans="1:4" x14ac:dyDescent="0.25">
      <c r="A3702">
        <v>1554</v>
      </c>
      <c r="B3702">
        <v>2</v>
      </c>
      <c r="C3702">
        <v>70</v>
      </c>
      <c r="D3702">
        <v>2024</v>
      </c>
    </row>
    <row r="3703" spans="1:4" x14ac:dyDescent="0.25">
      <c r="A3703">
        <v>12025</v>
      </c>
      <c r="B3703">
        <v>2</v>
      </c>
      <c r="C3703">
        <v>68</v>
      </c>
      <c r="D3703">
        <v>2024</v>
      </c>
    </row>
    <row r="3704" spans="1:4" x14ac:dyDescent="0.25">
      <c r="A3704">
        <v>2577</v>
      </c>
      <c r="B3704">
        <v>2</v>
      </c>
      <c r="C3704">
        <v>69</v>
      </c>
      <c r="D3704">
        <v>2024</v>
      </c>
    </row>
    <row r="3705" spans="1:4" x14ac:dyDescent="0.25">
      <c r="A3705">
        <v>9296</v>
      </c>
      <c r="B3705">
        <v>2</v>
      </c>
      <c r="C3705">
        <v>81</v>
      </c>
      <c r="D3705">
        <v>2024</v>
      </c>
    </row>
    <row r="3706" spans="1:4" x14ac:dyDescent="0.25">
      <c r="A3706">
        <v>7315</v>
      </c>
      <c r="B3706">
        <v>1</v>
      </c>
      <c r="C3706">
        <v>67</v>
      </c>
      <c r="D3706">
        <v>2024</v>
      </c>
    </row>
    <row r="3707" spans="1:4" x14ac:dyDescent="0.25">
      <c r="A3707">
        <v>14230</v>
      </c>
      <c r="B3707">
        <v>1</v>
      </c>
      <c r="C3707">
        <v>68</v>
      </c>
      <c r="D3707">
        <v>2024</v>
      </c>
    </row>
    <row r="3708" spans="1:4" x14ac:dyDescent="0.25">
      <c r="A3708">
        <v>7323</v>
      </c>
      <c r="B3708">
        <v>1</v>
      </c>
      <c r="C3708">
        <v>71</v>
      </c>
      <c r="D3708">
        <v>2024</v>
      </c>
    </row>
    <row r="3709" spans="1:4" x14ac:dyDescent="0.25">
      <c r="A3709">
        <v>20125</v>
      </c>
      <c r="B3709">
        <v>1</v>
      </c>
      <c r="C3709">
        <v>69</v>
      </c>
      <c r="D3709">
        <v>2024</v>
      </c>
    </row>
    <row r="3710" spans="1:4" x14ac:dyDescent="0.25">
      <c r="A3710">
        <v>19674</v>
      </c>
      <c r="B3710">
        <v>2</v>
      </c>
      <c r="C3710">
        <v>75</v>
      </c>
      <c r="D3710">
        <v>2024</v>
      </c>
    </row>
    <row r="3711" spans="1:4" x14ac:dyDescent="0.25">
      <c r="A3711">
        <v>2496</v>
      </c>
      <c r="B3711">
        <v>2</v>
      </c>
      <c r="C3711">
        <v>68</v>
      </c>
      <c r="D3711">
        <v>2024</v>
      </c>
    </row>
    <row r="3712" spans="1:4" x14ac:dyDescent="0.25">
      <c r="A3712">
        <v>14710</v>
      </c>
      <c r="B3712">
        <v>2</v>
      </c>
      <c r="C3712">
        <v>75</v>
      </c>
      <c r="D3712">
        <v>2024</v>
      </c>
    </row>
    <row r="3713" spans="1:4" x14ac:dyDescent="0.25">
      <c r="A3713">
        <v>31739</v>
      </c>
      <c r="B3713">
        <v>2</v>
      </c>
      <c r="C3713">
        <v>63</v>
      </c>
      <c r="D3713">
        <v>2024</v>
      </c>
    </row>
    <row r="3714" spans="1:4" x14ac:dyDescent="0.25">
      <c r="A3714">
        <v>13161</v>
      </c>
      <c r="B3714">
        <v>1</v>
      </c>
      <c r="C3714">
        <v>68</v>
      </c>
      <c r="D3714">
        <v>2024</v>
      </c>
    </row>
    <row r="3715" spans="1:4" x14ac:dyDescent="0.25">
      <c r="A3715">
        <v>1066</v>
      </c>
      <c r="B3715">
        <v>2</v>
      </c>
      <c r="C3715">
        <v>79</v>
      </c>
      <c r="D3715">
        <v>2024</v>
      </c>
    </row>
    <row r="3716" spans="1:4" x14ac:dyDescent="0.25">
      <c r="A3716">
        <v>9792</v>
      </c>
      <c r="B3716">
        <v>1</v>
      </c>
      <c r="C3716">
        <v>83</v>
      </c>
      <c r="D3716">
        <v>2024</v>
      </c>
    </row>
    <row r="3717" spans="1:4" x14ac:dyDescent="0.25">
      <c r="A3717">
        <v>18961</v>
      </c>
      <c r="B3717">
        <v>2</v>
      </c>
      <c r="C3717">
        <v>74</v>
      </c>
      <c r="D3717">
        <v>2024</v>
      </c>
    </row>
    <row r="3718" spans="1:4" x14ac:dyDescent="0.25">
      <c r="A3718">
        <v>3778</v>
      </c>
      <c r="B3718">
        <v>1</v>
      </c>
      <c r="C3718">
        <v>76</v>
      </c>
      <c r="D3718">
        <v>2024</v>
      </c>
    </row>
    <row r="3719" spans="1:4" x14ac:dyDescent="0.25">
      <c r="A3719">
        <v>7668</v>
      </c>
      <c r="B3719">
        <v>2</v>
      </c>
      <c r="C3719">
        <v>66</v>
      </c>
      <c r="D3719">
        <v>2024</v>
      </c>
    </row>
    <row r="3720" spans="1:4" x14ac:dyDescent="0.25">
      <c r="A3720">
        <v>8907</v>
      </c>
      <c r="B3720">
        <v>1</v>
      </c>
      <c r="C3720">
        <v>68</v>
      </c>
      <c r="D3720">
        <v>2024</v>
      </c>
    </row>
    <row r="3721" spans="1:4" x14ac:dyDescent="0.25">
      <c r="A3721">
        <v>4227</v>
      </c>
      <c r="B3721">
        <v>2</v>
      </c>
      <c r="C3721">
        <v>81</v>
      </c>
      <c r="D3721">
        <v>2024</v>
      </c>
    </row>
    <row r="3722" spans="1:4" x14ac:dyDescent="0.25">
      <c r="A3722">
        <v>10359</v>
      </c>
      <c r="B3722">
        <v>2</v>
      </c>
      <c r="C3722">
        <v>67</v>
      </c>
      <c r="D3722">
        <v>2024</v>
      </c>
    </row>
    <row r="3723" spans="1:4" x14ac:dyDescent="0.25">
      <c r="A3723">
        <v>469</v>
      </c>
      <c r="B3723">
        <v>2</v>
      </c>
      <c r="C3723">
        <v>82</v>
      </c>
      <c r="D3723">
        <v>2024</v>
      </c>
    </row>
    <row r="3724" spans="1:4" x14ac:dyDescent="0.25">
      <c r="A3724">
        <v>7676</v>
      </c>
      <c r="B3724">
        <v>2</v>
      </c>
      <c r="C3724">
        <v>68</v>
      </c>
      <c r="D3724">
        <v>2024</v>
      </c>
    </row>
    <row r="3725" spans="1:4" x14ac:dyDescent="0.25">
      <c r="A3725">
        <v>16977</v>
      </c>
      <c r="B3725">
        <v>1</v>
      </c>
      <c r="C3725">
        <v>73</v>
      </c>
      <c r="D3725">
        <v>2024</v>
      </c>
    </row>
    <row r="3726" spans="1:4" x14ac:dyDescent="0.25">
      <c r="A3726">
        <v>19755</v>
      </c>
      <c r="B3726">
        <v>2</v>
      </c>
      <c r="C3726">
        <v>68</v>
      </c>
      <c r="D3726">
        <v>2024</v>
      </c>
    </row>
    <row r="3727" spans="1:4" x14ac:dyDescent="0.25">
      <c r="A3727">
        <v>18988</v>
      </c>
      <c r="B3727">
        <v>2</v>
      </c>
      <c r="C3727">
        <v>70</v>
      </c>
      <c r="D3727">
        <v>2024</v>
      </c>
    </row>
    <row r="3728" spans="1:4" x14ac:dyDescent="0.25">
      <c r="A3728">
        <v>3883</v>
      </c>
      <c r="B3728">
        <v>1</v>
      </c>
      <c r="C3728">
        <v>70</v>
      </c>
      <c r="D3728">
        <v>2024</v>
      </c>
    </row>
    <row r="3729" spans="1:4" x14ac:dyDescent="0.25">
      <c r="A3729">
        <v>1708</v>
      </c>
      <c r="B3729">
        <v>1</v>
      </c>
      <c r="C3729">
        <v>75</v>
      </c>
      <c r="D3729">
        <v>2024</v>
      </c>
    </row>
    <row r="3730" spans="1:4" x14ac:dyDescent="0.25">
      <c r="A3730">
        <v>30104</v>
      </c>
      <c r="B3730">
        <v>1</v>
      </c>
      <c r="C3730">
        <v>58</v>
      </c>
      <c r="D3730">
        <v>2024</v>
      </c>
    </row>
    <row r="3731" spans="1:4" x14ac:dyDescent="0.25">
      <c r="A3731">
        <v>14001</v>
      </c>
      <c r="B3731">
        <v>1</v>
      </c>
      <c r="C3731">
        <v>69</v>
      </c>
      <c r="D3731">
        <v>2024</v>
      </c>
    </row>
    <row r="3732" spans="1:4" x14ac:dyDescent="0.25">
      <c r="A3732">
        <v>16993</v>
      </c>
      <c r="B3732">
        <v>1</v>
      </c>
      <c r="C3732">
        <v>69</v>
      </c>
      <c r="D3732">
        <v>2024</v>
      </c>
    </row>
    <row r="3733" spans="1:4" x14ac:dyDescent="0.25">
      <c r="A3733">
        <v>1716</v>
      </c>
      <c r="B3733">
        <v>1</v>
      </c>
      <c r="C3733">
        <v>75</v>
      </c>
      <c r="D3733">
        <v>2024</v>
      </c>
    </row>
    <row r="3734" spans="1:4" x14ac:dyDescent="0.25">
      <c r="A3734">
        <v>2348</v>
      </c>
      <c r="B3734">
        <v>1</v>
      </c>
      <c r="C3734">
        <v>72</v>
      </c>
      <c r="D3734">
        <v>2024</v>
      </c>
    </row>
    <row r="3735" spans="1:4" x14ac:dyDescent="0.25">
      <c r="A3735">
        <v>22420</v>
      </c>
      <c r="B3735">
        <v>1</v>
      </c>
      <c r="C3735">
        <v>72</v>
      </c>
      <c r="D3735">
        <v>2024</v>
      </c>
    </row>
    <row r="3736" spans="1:4" x14ac:dyDescent="0.25">
      <c r="A3736">
        <v>10731</v>
      </c>
      <c r="B3736">
        <v>1</v>
      </c>
      <c r="C3736">
        <v>71</v>
      </c>
      <c r="D3736">
        <v>2024</v>
      </c>
    </row>
    <row r="3737" spans="1:4" x14ac:dyDescent="0.25">
      <c r="A3737">
        <v>25836</v>
      </c>
      <c r="B3737">
        <v>1</v>
      </c>
      <c r="C3737">
        <v>70</v>
      </c>
      <c r="D3737">
        <v>2024</v>
      </c>
    </row>
    <row r="3738" spans="1:4" x14ac:dyDescent="0.25">
      <c r="A3738">
        <v>10740</v>
      </c>
      <c r="B3738">
        <v>1</v>
      </c>
      <c r="C3738">
        <v>70</v>
      </c>
      <c r="D3738">
        <v>2024</v>
      </c>
    </row>
    <row r="3739" spans="1:4" x14ac:dyDescent="0.25">
      <c r="A3739">
        <v>3611</v>
      </c>
      <c r="B3739">
        <v>1</v>
      </c>
      <c r="C3739">
        <v>73</v>
      </c>
      <c r="D3739">
        <v>2024</v>
      </c>
    </row>
    <row r="3740" spans="1:4" x14ac:dyDescent="0.25">
      <c r="A3740">
        <v>3824</v>
      </c>
      <c r="B3740">
        <v>1</v>
      </c>
      <c r="C3740">
        <v>75</v>
      </c>
      <c r="D3740">
        <v>2024</v>
      </c>
    </row>
    <row r="3741" spans="1:4" x14ac:dyDescent="0.25">
      <c r="A3741">
        <v>4855</v>
      </c>
      <c r="B3741">
        <v>1</v>
      </c>
      <c r="C3741">
        <v>68</v>
      </c>
      <c r="D3741">
        <v>2024</v>
      </c>
    </row>
    <row r="3742" spans="1:4" x14ac:dyDescent="0.25">
      <c r="A3742">
        <v>36021</v>
      </c>
      <c r="B3742">
        <v>1</v>
      </c>
      <c r="C3742">
        <v>57</v>
      </c>
      <c r="D3742">
        <v>2024</v>
      </c>
    </row>
    <row r="3743" spans="1:4" x14ac:dyDescent="0.25">
      <c r="A3743">
        <v>3638</v>
      </c>
      <c r="B3743">
        <v>1</v>
      </c>
      <c r="C3743">
        <v>73</v>
      </c>
      <c r="D3743">
        <v>2024</v>
      </c>
    </row>
    <row r="3744" spans="1:4" x14ac:dyDescent="0.25">
      <c r="A3744">
        <v>13056</v>
      </c>
      <c r="B3744">
        <v>1</v>
      </c>
      <c r="C3744">
        <v>68</v>
      </c>
      <c r="D3744">
        <v>2024</v>
      </c>
    </row>
    <row r="3745" spans="1:4" x14ac:dyDescent="0.25">
      <c r="A3745">
        <v>13994</v>
      </c>
      <c r="B3745">
        <v>1</v>
      </c>
      <c r="C3745">
        <v>72</v>
      </c>
      <c r="D3745">
        <v>2024</v>
      </c>
    </row>
    <row r="3746" spans="1:4" x14ac:dyDescent="0.25">
      <c r="A3746">
        <v>11754</v>
      </c>
      <c r="B3746">
        <v>1</v>
      </c>
      <c r="C3746">
        <v>67</v>
      </c>
      <c r="D3746">
        <v>2024</v>
      </c>
    </row>
    <row r="3747" spans="1:4" x14ac:dyDescent="0.25">
      <c r="A3747">
        <v>34800</v>
      </c>
      <c r="B3747">
        <v>1</v>
      </c>
      <c r="C3747">
        <v>62</v>
      </c>
      <c r="D3747">
        <v>2024</v>
      </c>
    </row>
    <row r="3748" spans="1:4" x14ac:dyDescent="0.25">
      <c r="A3748">
        <v>17086</v>
      </c>
      <c r="B3748">
        <v>1</v>
      </c>
      <c r="C3748">
        <v>67</v>
      </c>
      <c r="D3748">
        <v>2024</v>
      </c>
    </row>
    <row r="3749" spans="1:4" x14ac:dyDescent="0.25">
      <c r="A3749">
        <v>8915</v>
      </c>
      <c r="B3749">
        <v>1</v>
      </c>
      <c r="C3749">
        <v>72</v>
      </c>
      <c r="D3749">
        <v>2024</v>
      </c>
    </row>
    <row r="3750" spans="1:4" x14ac:dyDescent="0.25">
      <c r="A3750">
        <v>13064</v>
      </c>
      <c r="B3750">
        <v>1</v>
      </c>
      <c r="C3750">
        <v>66</v>
      </c>
      <c r="D3750">
        <v>2024</v>
      </c>
    </row>
    <row r="3751" spans="1:4" x14ac:dyDescent="0.25">
      <c r="A3751">
        <v>3646</v>
      </c>
      <c r="B3751">
        <v>1</v>
      </c>
      <c r="C3751">
        <v>71</v>
      </c>
      <c r="D3751">
        <v>2024</v>
      </c>
    </row>
    <row r="3752" spans="1:4" x14ac:dyDescent="0.25">
      <c r="A3752">
        <v>11770</v>
      </c>
      <c r="B3752">
        <v>1</v>
      </c>
      <c r="C3752">
        <v>65</v>
      </c>
      <c r="D3752">
        <v>2024</v>
      </c>
    </row>
    <row r="3753" spans="1:4" x14ac:dyDescent="0.25">
      <c r="A3753">
        <v>35432</v>
      </c>
      <c r="B3753">
        <v>2</v>
      </c>
      <c r="C3753">
        <v>66</v>
      </c>
      <c r="D3753">
        <v>2024</v>
      </c>
    </row>
    <row r="3754" spans="1:4" x14ac:dyDescent="0.25">
      <c r="A3754">
        <v>24635</v>
      </c>
      <c r="B3754">
        <v>2</v>
      </c>
      <c r="C3754">
        <v>77</v>
      </c>
      <c r="D3754">
        <v>2024</v>
      </c>
    </row>
    <row r="3755" spans="1:4" x14ac:dyDescent="0.25">
      <c r="A3755">
        <v>14990</v>
      </c>
      <c r="B3755">
        <v>2</v>
      </c>
      <c r="C3755">
        <v>70</v>
      </c>
      <c r="D3755">
        <v>2024</v>
      </c>
    </row>
    <row r="3756" spans="1:4" x14ac:dyDescent="0.25">
      <c r="A3756">
        <v>5240</v>
      </c>
      <c r="B3756">
        <v>2</v>
      </c>
      <c r="C3756">
        <v>74</v>
      </c>
      <c r="D3756">
        <v>2024</v>
      </c>
    </row>
    <row r="3757" spans="1:4" x14ac:dyDescent="0.25">
      <c r="A3757">
        <v>10375</v>
      </c>
      <c r="B3757">
        <v>2</v>
      </c>
      <c r="C3757">
        <v>72</v>
      </c>
      <c r="D3757">
        <v>2024</v>
      </c>
    </row>
    <row r="3758" spans="1:4" x14ac:dyDescent="0.25">
      <c r="A3758">
        <v>22640</v>
      </c>
      <c r="B3758">
        <v>2</v>
      </c>
      <c r="C3758">
        <v>61</v>
      </c>
      <c r="D3758">
        <v>2024</v>
      </c>
    </row>
    <row r="3759" spans="1:4" x14ac:dyDescent="0.25">
      <c r="A3759">
        <v>29793</v>
      </c>
      <c r="B3759">
        <v>2</v>
      </c>
      <c r="C3759">
        <v>70</v>
      </c>
      <c r="D3759">
        <v>2024</v>
      </c>
    </row>
    <row r="3760" spans="1:4" x14ac:dyDescent="0.25">
      <c r="A3760">
        <v>2542</v>
      </c>
      <c r="B3760">
        <v>2</v>
      </c>
      <c r="C3760">
        <v>67</v>
      </c>
      <c r="D3760">
        <v>2024</v>
      </c>
    </row>
    <row r="3761" spans="1:4" x14ac:dyDescent="0.25">
      <c r="A3761">
        <v>1783</v>
      </c>
      <c r="B3761">
        <v>2</v>
      </c>
      <c r="C3761">
        <v>73</v>
      </c>
      <c r="D3761">
        <v>2024</v>
      </c>
    </row>
    <row r="3762" spans="1:4" x14ac:dyDescent="0.25">
      <c r="A3762">
        <v>3328</v>
      </c>
      <c r="B3762">
        <v>2</v>
      </c>
      <c r="C3762">
        <v>70</v>
      </c>
      <c r="D3762">
        <v>2024</v>
      </c>
    </row>
    <row r="3763" spans="1:4" x14ac:dyDescent="0.25">
      <c r="A3763">
        <v>9300</v>
      </c>
      <c r="B3763">
        <v>2</v>
      </c>
      <c r="C3763">
        <v>87</v>
      </c>
      <c r="D3763">
        <v>2024</v>
      </c>
    </row>
    <row r="3764" spans="1:4" x14ac:dyDescent="0.25">
      <c r="A3764">
        <v>6297</v>
      </c>
      <c r="B3764">
        <v>2</v>
      </c>
      <c r="C3764">
        <v>66</v>
      </c>
      <c r="D3764">
        <v>2024</v>
      </c>
    </row>
    <row r="3765" spans="1:4" x14ac:dyDescent="0.25">
      <c r="A3765">
        <v>10669</v>
      </c>
      <c r="B3765">
        <v>2</v>
      </c>
      <c r="C3765">
        <v>71</v>
      </c>
      <c r="D3765">
        <v>2024</v>
      </c>
    </row>
    <row r="3766" spans="1:4" x14ac:dyDescent="0.25">
      <c r="A3766">
        <v>18520</v>
      </c>
      <c r="B3766">
        <v>2</v>
      </c>
      <c r="C3766">
        <v>62</v>
      </c>
      <c r="D3766">
        <v>2024</v>
      </c>
    </row>
    <row r="3767" spans="1:4" x14ac:dyDescent="0.25">
      <c r="A3767">
        <v>3000</v>
      </c>
      <c r="B3767">
        <v>2</v>
      </c>
      <c r="C3767">
        <v>72</v>
      </c>
      <c r="D3767">
        <v>2024</v>
      </c>
    </row>
    <row r="3768" spans="1:4" x14ac:dyDescent="0.25">
      <c r="A3768">
        <v>930</v>
      </c>
      <c r="B3768">
        <v>2</v>
      </c>
      <c r="C3768">
        <v>81</v>
      </c>
      <c r="D3768">
        <v>2024</v>
      </c>
    </row>
    <row r="3769" spans="1:4" x14ac:dyDescent="0.25">
      <c r="A3769">
        <v>12203</v>
      </c>
      <c r="B3769">
        <v>2</v>
      </c>
      <c r="C3769">
        <v>79</v>
      </c>
      <c r="D3769">
        <v>2024</v>
      </c>
    </row>
    <row r="3770" spans="1:4" x14ac:dyDescent="0.25">
      <c r="A3770">
        <v>22454</v>
      </c>
      <c r="B3770">
        <v>2</v>
      </c>
      <c r="C3770">
        <v>62</v>
      </c>
      <c r="D3770">
        <v>2024</v>
      </c>
    </row>
    <row r="3771" spans="1:4" x14ac:dyDescent="0.25">
      <c r="A3771">
        <v>35513</v>
      </c>
      <c r="B3771">
        <v>2</v>
      </c>
      <c r="C3771">
        <v>70</v>
      </c>
      <c r="D3771">
        <v>2024</v>
      </c>
    </row>
    <row r="3772" spans="1:4" x14ac:dyDescent="0.25">
      <c r="A3772">
        <v>20648</v>
      </c>
      <c r="B3772">
        <v>2</v>
      </c>
      <c r="C3772">
        <v>64</v>
      </c>
      <c r="D3772">
        <v>2024</v>
      </c>
    </row>
    <row r="3773" spans="1:4" x14ac:dyDescent="0.25">
      <c r="A3773">
        <v>1791</v>
      </c>
      <c r="B3773">
        <v>2</v>
      </c>
      <c r="C3773">
        <v>73</v>
      </c>
      <c r="D3773">
        <v>2024</v>
      </c>
    </row>
    <row r="3774" spans="1:4" x14ac:dyDescent="0.25">
      <c r="A3774">
        <v>5371</v>
      </c>
      <c r="B3774">
        <v>2</v>
      </c>
      <c r="C3774">
        <v>72</v>
      </c>
      <c r="D3774">
        <v>2024</v>
      </c>
    </row>
    <row r="3775" spans="1:4" x14ac:dyDescent="0.25">
      <c r="A3775">
        <v>23043</v>
      </c>
      <c r="B3775">
        <v>2</v>
      </c>
      <c r="C3775">
        <v>87</v>
      </c>
      <c r="D3775">
        <v>2024</v>
      </c>
    </row>
    <row r="3776" spans="1:4" x14ac:dyDescent="0.25">
      <c r="A3776">
        <v>14257</v>
      </c>
      <c r="B3776">
        <v>2</v>
      </c>
      <c r="C3776">
        <v>65</v>
      </c>
      <c r="D3776">
        <v>2024</v>
      </c>
    </row>
    <row r="3777" spans="1:4" x14ac:dyDescent="0.25">
      <c r="A3777">
        <v>22667</v>
      </c>
      <c r="B3777">
        <v>2</v>
      </c>
      <c r="C3777">
        <v>62</v>
      </c>
      <c r="D3777">
        <v>2024</v>
      </c>
    </row>
    <row r="3778" spans="1:4" x14ac:dyDescent="0.25">
      <c r="A3778">
        <v>2747</v>
      </c>
      <c r="B3778">
        <v>2</v>
      </c>
      <c r="C3778">
        <v>72</v>
      </c>
      <c r="D3778">
        <v>2024</v>
      </c>
    </row>
    <row r="3779" spans="1:4" x14ac:dyDescent="0.25">
      <c r="A3779">
        <v>14575</v>
      </c>
      <c r="B3779">
        <v>2</v>
      </c>
      <c r="C3779">
        <v>78</v>
      </c>
      <c r="D3779">
        <v>2024</v>
      </c>
    </row>
    <row r="3780" spans="1:4" x14ac:dyDescent="0.25">
      <c r="A3780">
        <v>1805</v>
      </c>
      <c r="B3780">
        <v>2</v>
      </c>
      <c r="C3780">
        <v>74</v>
      </c>
      <c r="D3780">
        <v>2024</v>
      </c>
    </row>
    <row r="3781" spans="1:4" x14ac:dyDescent="0.25">
      <c r="A3781">
        <v>4979</v>
      </c>
      <c r="B3781">
        <v>2</v>
      </c>
      <c r="C3781">
        <v>67</v>
      </c>
      <c r="D3781">
        <v>2024</v>
      </c>
    </row>
    <row r="3782" spans="1:4" x14ac:dyDescent="0.25">
      <c r="A3782">
        <v>30783</v>
      </c>
      <c r="B3782">
        <v>2</v>
      </c>
      <c r="C3782">
        <v>64</v>
      </c>
      <c r="D3782">
        <v>2024</v>
      </c>
    </row>
    <row r="3783" spans="1:4" x14ac:dyDescent="0.25">
      <c r="A3783">
        <v>10103</v>
      </c>
      <c r="B3783">
        <v>2</v>
      </c>
      <c r="C3783">
        <v>80</v>
      </c>
      <c r="D3783">
        <v>2024</v>
      </c>
    </row>
    <row r="3784" spans="1:4" x14ac:dyDescent="0.25">
      <c r="A3784">
        <v>19046</v>
      </c>
      <c r="B3784">
        <v>2</v>
      </c>
      <c r="C3784">
        <v>60</v>
      </c>
      <c r="D3784">
        <v>2024</v>
      </c>
    </row>
    <row r="3785" spans="1:4" x14ac:dyDescent="0.25">
      <c r="A3785">
        <v>19054</v>
      </c>
      <c r="B3785">
        <v>2</v>
      </c>
      <c r="C3785">
        <v>60</v>
      </c>
      <c r="D3785">
        <v>2024</v>
      </c>
    </row>
    <row r="3786" spans="1:4" x14ac:dyDescent="0.25">
      <c r="A3786">
        <v>5193</v>
      </c>
      <c r="B3786">
        <v>2</v>
      </c>
      <c r="C3786">
        <v>82</v>
      </c>
      <c r="D3786">
        <v>2024</v>
      </c>
    </row>
    <row r="3787" spans="1:4" x14ac:dyDescent="0.25">
      <c r="A3787">
        <v>11410</v>
      </c>
      <c r="B3787">
        <v>2</v>
      </c>
      <c r="C3787">
        <v>66</v>
      </c>
      <c r="D3787">
        <v>2024</v>
      </c>
    </row>
    <row r="3788" spans="1:4" x14ac:dyDescent="0.25">
      <c r="A3788">
        <v>6947</v>
      </c>
      <c r="B3788">
        <v>2</v>
      </c>
      <c r="C3788">
        <v>71</v>
      </c>
      <c r="D3788">
        <v>2024</v>
      </c>
    </row>
    <row r="3789" spans="1:4" x14ac:dyDescent="0.25">
      <c r="A3789">
        <v>10421</v>
      </c>
      <c r="B3789">
        <v>2</v>
      </c>
      <c r="C3789">
        <v>64</v>
      </c>
      <c r="D3789">
        <v>2024</v>
      </c>
    </row>
    <row r="3790" spans="1:4" x14ac:dyDescent="0.25">
      <c r="A3790">
        <v>22683</v>
      </c>
      <c r="B3790">
        <v>2</v>
      </c>
      <c r="C3790">
        <v>59</v>
      </c>
      <c r="D3790">
        <v>2024</v>
      </c>
    </row>
    <row r="3791" spans="1:4" x14ac:dyDescent="0.25">
      <c r="A3791">
        <v>7528</v>
      </c>
      <c r="B3791">
        <v>1</v>
      </c>
      <c r="C3791">
        <v>67</v>
      </c>
      <c r="D3791">
        <v>2024</v>
      </c>
    </row>
    <row r="3792" spans="1:4" x14ac:dyDescent="0.25">
      <c r="A3792">
        <v>14010</v>
      </c>
      <c r="B3792">
        <v>1</v>
      </c>
      <c r="C3792">
        <v>70</v>
      </c>
      <c r="D3792">
        <v>2024</v>
      </c>
    </row>
    <row r="3793" spans="1:4" x14ac:dyDescent="0.25">
      <c r="A3793">
        <v>3654</v>
      </c>
      <c r="B3793">
        <v>1</v>
      </c>
      <c r="C3793">
        <v>74</v>
      </c>
      <c r="D3793">
        <v>2024</v>
      </c>
    </row>
    <row r="3794" spans="1:4" x14ac:dyDescent="0.25">
      <c r="A3794">
        <v>17116</v>
      </c>
      <c r="B3794">
        <v>1</v>
      </c>
      <c r="C3794">
        <v>62</v>
      </c>
      <c r="D3794">
        <v>2024</v>
      </c>
    </row>
    <row r="3795" spans="1:4" x14ac:dyDescent="0.25">
      <c r="A3795">
        <v>20141</v>
      </c>
      <c r="B3795">
        <v>1</v>
      </c>
      <c r="C3795">
        <v>67</v>
      </c>
      <c r="D3795">
        <v>2024</v>
      </c>
    </row>
    <row r="3796" spans="1:4" x14ac:dyDescent="0.25">
      <c r="A3796">
        <v>20150</v>
      </c>
      <c r="B3796">
        <v>1</v>
      </c>
      <c r="C3796">
        <v>68</v>
      </c>
      <c r="D3796">
        <v>2024</v>
      </c>
    </row>
    <row r="3797" spans="1:4" x14ac:dyDescent="0.25">
      <c r="A3797">
        <v>1490</v>
      </c>
      <c r="B3797">
        <v>1</v>
      </c>
      <c r="C3797">
        <v>80</v>
      </c>
      <c r="D3797">
        <v>2024</v>
      </c>
    </row>
    <row r="3798" spans="1:4" x14ac:dyDescent="0.25">
      <c r="A3798">
        <v>18350</v>
      </c>
      <c r="B3798">
        <v>1</v>
      </c>
      <c r="C3798">
        <v>68</v>
      </c>
      <c r="D3798">
        <v>2024</v>
      </c>
    </row>
    <row r="3799" spans="1:4" x14ac:dyDescent="0.25">
      <c r="A3799">
        <v>10430</v>
      </c>
      <c r="B3799">
        <v>2</v>
      </c>
      <c r="C3799">
        <v>64</v>
      </c>
      <c r="D3799">
        <v>2024</v>
      </c>
    </row>
    <row r="3800" spans="1:4" x14ac:dyDescent="0.25">
      <c r="A3800">
        <v>20621</v>
      </c>
      <c r="B3800">
        <v>2</v>
      </c>
      <c r="C3800">
        <v>60</v>
      </c>
      <c r="D3800">
        <v>2024</v>
      </c>
    </row>
    <row r="3801" spans="1:4" x14ac:dyDescent="0.25">
      <c r="A3801">
        <v>6025</v>
      </c>
      <c r="B3801">
        <v>2</v>
      </c>
      <c r="C3801">
        <v>63</v>
      </c>
      <c r="D3801">
        <v>2024</v>
      </c>
    </row>
    <row r="3802" spans="1:4" x14ac:dyDescent="0.25">
      <c r="A3802">
        <v>10456</v>
      </c>
      <c r="B3802">
        <v>2</v>
      </c>
      <c r="C3802">
        <v>65</v>
      </c>
      <c r="D3802">
        <v>2024</v>
      </c>
    </row>
    <row r="3803" spans="1:4" x14ac:dyDescent="0.25">
      <c r="A3803">
        <v>6971</v>
      </c>
      <c r="B3803">
        <v>2</v>
      </c>
      <c r="C3803">
        <v>65</v>
      </c>
      <c r="D3803">
        <v>2024</v>
      </c>
    </row>
    <row r="3804" spans="1:4" x14ac:dyDescent="0.25">
      <c r="A3804">
        <v>20427</v>
      </c>
      <c r="B3804">
        <v>2</v>
      </c>
      <c r="C3804">
        <v>60</v>
      </c>
      <c r="D3804">
        <v>2024</v>
      </c>
    </row>
    <row r="3805" spans="1:4" x14ac:dyDescent="0.25">
      <c r="A3805">
        <v>1295</v>
      </c>
      <c r="B3805">
        <v>2</v>
      </c>
      <c r="C3805">
        <v>82</v>
      </c>
      <c r="D3805">
        <v>2024</v>
      </c>
    </row>
    <row r="3806" spans="1:4" x14ac:dyDescent="0.25">
      <c r="A3806">
        <v>8958</v>
      </c>
      <c r="B3806">
        <v>2</v>
      </c>
      <c r="C3806">
        <v>65</v>
      </c>
      <c r="D3806">
        <v>2024</v>
      </c>
    </row>
    <row r="3807" spans="1:4" x14ac:dyDescent="0.25">
      <c r="A3807">
        <v>14281</v>
      </c>
      <c r="B3807">
        <v>2</v>
      </c>
      <c r="C3807">
        <v>77</v>
      </c>
      <c r="D3807">
        <v>2024</v>
      </c>
    </row>
    <row r="3808" spans="1:4" x14ac:dyDescent="0.25">
      <c r="A3808">
        <v>12440</v>
      </c>
      <c r="B3808">
        <v>2</v>
      </c>
      <c r="C3808">
        <v>64</v>
      </c>
      <c r="D3808">
        <v>2024</v>
      </c>
    </row>
    <row r="3809" spans="1:4" x14ac:dyDescent="0.25">
      <c r="A3809">
        <v>9822</v>
      </c>
      <c r="B3809">
        <v>2</v>
      </c>
      <c r="C3809">
        <v>65</v>
      </c>
      <c r="D3809">
        <v>2024</v>
      </c>
    </row>
    <row r="3810" spans="1:4" x14ac:dyDescent="0.25">
      <c r="A3810">
        <v>11223</v>
      </c>
      <c r="B3810">
        <v>2</v>
      </c>
      <c r="C3810">
        <v>67</v>
      </c>
      <c r="D3810">
        <v>2024</v>
      </c>
    </row>
    <row r="3811" spans="1:4" x14ac:dyDescent="0.25">
      <c r="A3811">
        <v>2755</v>
      </c>
      <c r="B3811">
        <v>2</v>
      </c>
      <c r="C3811">
        <v>69</v>
      </c>
      <c r="D3811">
        <v>2024</v>
      </c>
    </row>
    <row r="3812" spans="1:4" x14ac:dyDescent="0.25">
      <c r="A3812">
        <v>24783</v>
      </c>
      <c r="B3812">
        <v>1</v>
      </c>
      <c r="C3812">
        <v>69</v>
      </c>
      <c r="D3812">
        <v>2024</v>
      </c>
    </row>
    <row r="3813" spans="1:4" x14ac:dyDescent="0.25">
      <c r="A3813">
        <v>11231</v>
      </c>
      <c r="B3813">
        <v>2</v>
      </c>
      <c r="C3813">
        <v>68</v>
      </c>
      <c r="D3813">
        <v>2024</v>
      </c>
    </row>
    <row r="3814" spans="1:4" x14ac:dyDescent="0.25">
      <c r="A3814">
        <v>25968</v>
      </c>
      <c r="B3814">
        <v>1</v>
      </c>
      <c r="C3814">
        <v>64</v>
      </c>
      <c r="D3814">
        <v>2024</v>
      </c>
    </row>
    <row r="3815" spans="1:4" x14ac:dyDescent="0.25">
      <c r="A3815">
        <v>17175</v>
      </c>
      <c r="B3815">
        <v>1</v>
      </c>
      <c r="C3815">
        <v>62</v>
      </c>
      <c r="D3815">
        <v>2024</v>
      </c>
    </row>
    <row r="3816" spans="1:4" x14ac:dyDescent="0.25">
      <c r="A3816">
        <v>35343</v>
      </c>
      <c r="B3816">
        <v>2</v>
      </c>
      <c r="C3816">
        <v>56</v>
      </c>
      <c r="D3816">
        <v>2024</v>
      </c>
    </row>
    <row r="3817" spans="1:4" x14ac:dyDescent="0.25">
      <c r="A3817">
        <v>1244</v>
      </c>
      <c r="B3817">
        <v>2</v>
      </c>
      <c r="C3817">
        <v>80</v>
      </c>
      <c r="D3817">
        <v>2024</v>
      </c>
    </row>
    <row r="3818" spans="1:4" x14ac:dyDescent="0.25">
      <c r="A3818">
        <v>4642</v>
      </c>
      <c r="B3818">
        <v>1</v>
      </c>
      <c r="C3818">
        <v>70</v>
      </c>
      <c r="D3818">
        <v>2024</v>
      </c>
    </row>
    <row r="3819" spans="1:4" x14ac:dyDescent="0.25">
      <c r="A3819">
        <v>14311</v>
      </c>
      <c r="B3819">
        <v>1</v>
      </c>
      <c r="C3819">
        <v>64</v>
      </c>
      <c r="D3819">
        <v>2024</v>
      </c>
    </row>
    <row r="3820" spans="1:4" x14ac:dyDescent="0.25">
      <c r="A3820">
        <v>19089</v>
      </c>
      <c r="B3820">
        <v>2</v>
      </c>
      <c r="C3820">
        <v>62</v>
      </c>
      <c r="D3820">
        <v>2024</v>
      </c>
    </row>
    <row r="3821" spans="1:4" x14ac:dyDescent="0.25">
      <c r="A3821">
        <v>5894</v>
      </c>
      <c r="B3821">
        <v>2</v>
      </c>
      <c r="C3821">
        <v>66</v>
      </c>
      <c r="D3821">
        <v>2024</v>
      </c>
    </row>
    <row r="3822" spans="1:4" x14ac:dyDescent="0.25">
      <c r="A3822">
        <v>29840</v>
      </c>
      <c r="B3822">
        <v>2</v>
      </c>
      <c r="C3822">
        <v>64</v>
      </c>
      <c r="D3822">
        <v>2024</v>
      </c>
    </row>
    <row r="3823" spans="1:4" x14ac:dyDescent="0.25">
      <c r="A3823">
        <v>8320</v>
      </c>
      <c r="B3823">
        <v>2</v>
      </c>
      <c r="C3823">
        <v>67</v>
      </c>
      <c r="D3823">
        <v>2024</v>
      </c>
    </row>
    <row r="3824" spans="1:4" x14ac:dyDescent="0.25">
      <c r="A3824">
        <v>17183</v>
      </c>
      <c r="B3824">
        <v>1</v>
      </c>
      <c r="C3824">
        <v>73</v>
      </c>
      <c r="D3824">
        <v>2024</v>
      </c>
    </row>
    <row r="3825" spans="1:4" x14ac:dyDescent="0.25">
      <c r="A3825">
        <v>20320</v>
      </c>
      <c r="B3825">
        <v>2</v>
      </c>
      <c r="C3825">
        <v>61</v>
      </c>
      <c r="D3825">
        <v>2024</v>
      </c>
    </row>
    <row r="3826" spans="1:4" x14ac:dyDescent="0.25">
      <c r="A3826">
        <v>7749</v>
      </c>
      <c r="B3826">
        <v>2</v>
      </c>
      <c r="C3826">
        <v>79</v>
      </c>
      <c r="D3826">
        <v>2024</v>
      </c>
    </row>
    <row r="3827" spans="1:4" x14ac:dyDescent="0.25">
      <c r="A3827">
        <v>1821</v>
      </c>
      <c r="B3827">
        <v>2</v>
      </c>
      <c r="C3827">
        <v>73</v>
      </c>
      <c r="D3827">
        <v>2024</v>
      </c>
    </row>
    <row r="3828" spans="1:4" x14ac:dyDescent="0.25">
      <c r="A3828">
        <v>13447</v>
      </c>
      <c r="B3828">
        <v>2</v>
      </c>
      <c r="C3828">
        <v>65</v>
      </c>
      <c r="D3828">
        <v>2024</v>
      </c>
    </row>
    <row r="3829" spans="1:4" x14ac:dyDescent="0.25">
      <c r="A3829">
        <v>18562</v>
      </c>
      <c r="B3829">
        <v>2</v>
      </c>
      <c r="C3829">
        <v>68</v>
      </c>
      <c r="D3829">
        <v>2024</v>
      </c>
    </row>
    <row r="3830" spans="1:4" x14ac:dyDescent="0.25">
      <c r="A3830">
        <v>32697</v>
      </c>
      <c r="B3830">
        <v>1</v>
      </c>
      <c r="C3830">
        <v>72</v>
      </c>
      <c r="D3830">
        <v>2024</v>
      </c>
    </row>
    <row r="3831" spans="1:4" x14ac:dyDescent="0.25">
      <c r="A3831">
        <v>36056</v>
      </c>
      <c r="B3831">
        <v>1</v>
      </c>
      <c r="C3831">
        <v>69</v>
      </c>
      <c r="D3831">
        <v>2024</v>
      </c>
    </row>
    <row r="3832" spans="1:4" x14ac:dyDescent="0.25">
      <c r="A3832">
        <v>17256</v>
      </c>
      <c r="B3832">
        <v>1</v>
      </c>
      <c r="C3832">
        <v>64</v>
      </c>
      <c r="D3832">
        <v>2024</v>
      </c>
    </row>
    <row r="3833" spans="1:4" x14ac:dyDescent="0.25">
      <c r="A3833">
        <v>3689</v>
      </c>
      <c r="B3833">
        <v>2</v>
      </c>
      <c r="C3833">
        <v>70</v>
      </c>
      <c r="D3833">
        <v>2024</v>
      </c>
    </row>
    <row r="3834" spans="1:4" x14ac:dyDescent="0.25">
      <c r="A3834">
        <v>31909</v>
      </c>
      <c r="B3834">
        <v>1</v>
      </c>
      <c r="C3834">
        <v>67</v>
      </c>
      <c r="D3834">
        <v>2024</v>
      </c>
    </row>
    <row r="3835" spans="1:4" x14ac:dyDescent="0.25">
      <c r="A3835">
        <v>20273</v>
      </c>
      <c r="B3835">
        <v>1</v>
      </c>
      <c r="C3835">
        <v>73</v>
      </c>
      <c r="D3835">
        <v>2024</v>
      </c>
    </row>
    <row r="3836" spans="1:4" x14ac:dyDescent="0.25">
      <c r="A3836">
        <v>15016</v>
      </c>
      <c r="B3836">
        <v>1</v>
      </c>
      <c r="C3836">
        <v>70</v>
      </c>
      <c r="D3836">
        <v>2024</v>
      </c>
    </row>
    <row r="3837" spans="1:4" x14ac:dyDescent="0.25">
      <c r="A3837">
        <v>4537</v>
      </c>
      <c r="B3837">
        <v>1</v>
      </c>
      <c r="C3837">
        <v>76</v>
      </c>
      <c r="D3837">
        <v>2024</v>
      </c>
    </row>
    <row r="3838" spans="1:4" x14ac:dyDescent="0.25">
      <c r="A3838">
        <v>13633</v>
      </c>
      <c r="B3838">
        <v>2</v>
      </c>
      <c r="C3838">
        <v>77</v>
      </c>
      <c r="D3838">
        <v>2024</v>
      </c>
    </row>
    <row r="3839" spans="1:4" x14ac:dyDescent="0.25">
      <c r="A3839">
        <v>2100</v>
      </c>
      <c r="B3839">
        <v>1</v>
      </c>
      <c r="C3839">
        <v>76</v>
      </c>
      <c r="D3839">
        <v>2024</v>
      </c>
    </row>
    <row r="3840" spans="1:4" x14ac:dyDescent="0.25">
      <c r="A3840">
        <v>11940</v>
      </c>
      <c r="B3840">
        <v>1</v>
      </c>
      <c r="C3840">
        <v>68</v>
      </c>
      <c r="D3840">
        <v>2024</v>
      </c>
    </row>
    <row r="3841" spans="1:4" x14ac:dyDescent="0.25">
      <c r="A3841">
        <v>11037</v>
      </c>
      <c r="B3841">
        <v>1</v>
      </c>
      <c r="C3841">
        <v>67</v>
      </c>
      <c r="D3841">
        <v>2024</v>
      </c>
    </row>
    <row r="3842" spans="1:4" x14ac:dyDescent="0.25">
      <c r="A3842">
        <v>2917</v>
      </c>
      <c r="B3842">
        <v>1</v>
      </c>
      <c r="C3842">
        <v>75</v>
      </c>
      <c r="D3842">
        <v>2024</v>
      </c>
    </row>
    <row r="3843" spans="1:4" x14ac:dyDescent="0.25">
      <c r="A3843">
        <v>20656</v>
      </c>
      <c r="B3843">
        <v>2</v>
      </c>
      <c r="C3843">
        <v>69</v>
      </c>
      <c r="D3843">
        <v>2024</v>
      </c>
    </row>
    <row r="3844" spans="1:4" x14ac:dyDescent="0.25">
      <c r="A3844">
        <v>6556</v>
      </c>
      <c r="B3844">
        <v>2</v>
      </c>
      <c r="C3844">
        <v>72</v>
      </c>
      <c r="D3844">
        <v>2024</v>
      </c>
    </row>
    <row r="3845" spans="1:4" x14ac:dyDescent="0.25">
      <c r="A3845">
        <v>28800</v>
      </c>
      <c r="B3845">
        <v>1</v>
      </c>
      <c r="C3845">
        <v>74</v>
      </c>
      <c r="D3845">
        <v>2024</v>
      </c>
    </row>
    <row r="3846" spans="1:4" x14ac:dyDescent="0.25">
      <c r="A3846">
        <v>132</v>
      </c>
      <c r="B3846">
        <v>2</v>
      </c>
      <c r="C3846">
        <v>90</v>
      </c>
      <c r="D3846">
        <v>2024</v>
      </c>
    </row>
    <row r="3847" spans="1:4" x14ac:dyDescent="0.25">
      <c r="A3847">
        <v>2763</v>
      </c>
      <c r="B3847">
        <v>2</v>
      </c>
      <c r="C3847">
        <v>68</v>
      </c>
      <c r="D3847">
        <v>2024</v>
      </c>
    </row>
    <row r="3848" spans="1:4" x14ac:dyDescent="0.25">
      <c r="A3848">
        <v>10596</v>
      </c>
      <c r="B3848">
        <v>1</v>
      </c>
      <c r="C3848">
        <v>73</v>
      </c>
      <c r="D3848">
        <v>2024</v>
      </c>
    </row>
    <row r="3849" spans="1:4" x14ac:dyDescent="0.25">
      <c r="A3849">
        <v>28584</v>
      </c>
      <c r="B3849">
        <v>2</v>
      </c>
      <c r="C3849">
        <v>75</v>
      </c>
      <c r="D3849">
        <v>2024</v>
      </c>
    </row>
    <row r="3850" spans="1:4" x14ac:dyDescent="0.25">
      <c r="A3850">
        <v>33030</v>
      </c>
      <c r="B3850">
        <v>1</v>
      </c>
      <c r="C3850">
        <v>78</v>
      </c>
      <c r="D3850">
        <v>2024</v>
      </c>
    </row>
    <row r="3851" spans="1:4" x14ac:dyDescent="0.25">
      <c r="A3851">
        <v>1520</v>
      </c>
      <c r="B3851">
        <v>1</v>
      </c>
      <c r="C3851">
        <v>79</v>
      </c>
      <c r="D3851">
        <v>2024</v>
      </c>
    </row>
    <row r="3852" spans="1:4" x14ac:dyDescent="0.25">
      <c r="A3852">
        <v>14028</v>
      </c>
      <c r="B3852">
        <v>1</v>
      </c>
      <c r="C3852">
        <v>69</v>
      </c>
      <c r="D3852">
        <v>2024</v>
      </c>
    </row>
    <row r="3853" spans="1:4" x14ac:dyDescent="0.25">
      <c r="A3853">
        <v>4677</v>
      </c>
      <c r="B3853">
        <v>1</v>
      </c>
      <c r="C3853">
        <v>74</v>
      </c>
      <c r="D3853">
        <v>2024</v>
      </c>
    </row>
    <row r="3854" spans="1:4" x14ac:dyDescent="0.25">
      <c r="A3854">
        <v>4880</v>
      </c>
      <c r="B3854">
        <v>1</v>
      </c>
      <c r="C3854">
        <v>73</v>
      </c>
      <c r="D3854">
        <v>2024</v>
      </c>
    </row>
    <row r="3855" spans="1:4" x14ac:dyDescent="0.25">
      <c r="A3855">
        <v>4111</v>
      </c>
      <c r="B3855">
        <v>1</v>
      </c>
      <c r="C3855">
        <v>72</v>
      </c>
      <c r="D3855">
        <v>2024</v>
      </c>
    </row>
    <row r="3856" spans="1:4" x14ac:dyDescent="0.25">
      <c r="A3856">
        <v>7374</v>
      </c>
      <c r="B3856">
        <v>1</v>
      </c>
      <c r="C3856">
        <v>72</v>
      </c>
      <c r="D3856">
        <v>2024</v>
      </c>
    </row>
    <row r="3857" spans="1:4" x14ac:dyDescent="0.25">
      <c r="A3857">
        <v>9768</v>
      </c>
      <c r="B3857">
        <v>1</v>
      </c>
      <c r="C3857">
        <v>70</v>
      </c>
      <c r="D3857">
        <v>2024</v>
      </c>
    </row>
    <row r="3858" spans="1:4" x14ac:dyDescent="0.25">
      <c r="A3858">
        <v>17426</v>
      </c>
      <c r="B3858">
        <v>1</v>
      </c>
      <c r="C3858">
        <v>67</v>
      </c>
      <c r="D3858">
        <v>2024</v>
      </c>
    </row>
    <row r="3859" spans="1:4" x14ac:dyDescent="0.25">
      <c r="A3859">
        <v>116</v>
      </c>
      <c r="B3859">
        <v>1</v>
      </c>
      <c r="C3859">
        <v>89</v>
      </c>
      <c r="D3859">
        <v>2024</v>
      </c>
    </row>
    <row r="3860" spans="1:4" x14ac:dyDescent="0.25">
      <c r="A3860">
        <v>1651</v>
      </c>
      <c r="B3860">
        <v>1</v>
      </c>
      <c r="C3860">
        <v>78</v>
      </c>
      <c r="D3860">
        <v>2024</v>
      </c>
    </row>
    <row r="3861" spans="1:4" x14ac:dyDescent="0.25">
      <c r="A3861">
        <v>11800</v>
      </c>
      <c r="B3861">
        <v>1</v>
      </c>
      <c r="C3861">
        <v>65</v>
      </c>
      <c r="D3861">
        <v>2024</v>
      </c>
    </row>
    <row r="3862" spans="1:4" x14ac:dyDescent="0.25">
      <c r="A3862">
        <v>20176</v>
      </c>
      <c r="B3862">
        <v>1</v>
      </c>
      <c r="C3862">
        <v>67</v>
      </c>
      <c r="D3862">
        <v>2024</v>
      </c>
    </row>
    <row r="3863" spans="1:4" x14ac:dyDescent="0.25">
      <c r="A3863">
        <v>19119</v>
      </c>
      <c r="B3863">
        <v>1</v>
      </c>
      <c r="C3863">
        <v>68</v>
      </c>
      <c r="D3863">
        <v>2024</v>
      </c>
    </row>
    <row r="3864" spans="1:4" x14ac:dyDescent="0.25">
      <c r="A3864">
        <v>15156</v>
      </c>
      <c r="B3864">
        <v>1</v>
      </c>
      <c r="C3864">
        <v>71</v>
      </c>
      <c r="D3864">
        <v>2024</v>
      </c>
    </row>
    <row r="3865" spans="1:4" x14ac:dyDescent="0.25">
      <c r="A3865">
        <v>1724</v>
      </c>
      <c r="B3865">
        <v>1</v>
      </c>
      <c r="C3865">
        <v>73</v>
      </c>
      <c r="D3865">
        <v>2024</v>
      </c>
    </row>
    <row r="3866" spans="1:4" x14ac:dyDescent="0.25">
      <c r="A3866">
        <v>3697</v>
      </c>
      <c r="B3866">
        <v>1</v>
      </c>
      <c r="C3866">
        <v>70</v>
      </c>
      <c r="D3866">
        <v>2024</v>
      </c>
    </row>
    <row r="3867" spans="1:4" x14ac:dyDescent="0.25">
      <c r="A3867">
        <v>17477</v>
      </c>
      <c r="B3867">
        <v>1</v>
      </c>
      <c r="C3867">
        <v>63</v>
      </c>
      <c r="D3867">
        <v>2024</v>
      </c>
    </row>
    <row r="3868" spans="1:4" x14ac:dyDescent="0.25">
      <c r="A3868">
        <v>4685</v>
      </c>
      <c r="B3868">
        <v>1</v>
      </c>
      <c r="C3868">
        <v>72</v>
      </c>
      <c r="D3868">
        <v>2024</v>
      </c>
    </row>
    <row r="3869" spans="1:4" x14ac:dyDescent="0.25">
      <c r="A3869">
        <v>17485</v>
      </c>
      <c r="B3869">
        <v>1</v>
      </c>
      <c r="C3869">
        <v>74</v>
      </c>
      <c r="D3869">
        <v>2024</v>
      </c>
    </row>
    <row r="3870" spans="1:4" x14ac:dyDescent="0.25">
      <c r="A3870">
        <v>3794</v>
      </c>
      <c r="B3870">
        <v>1</v>
      </c>
      <c r="C3870">
        <v>70</v>
      </c>
      <c r="D3870">
        <v>2024</v>
      </c>
    </row>
    <row r="3871" spans="1:4" x14ac:dyDescent="0.25">
      <c r="A3871">
        <v>30236</v>
      </c>
      <c r="B3871">
        <v>1</v>
      </c>
      <c r="C3871">
        <v>70</v>
      </c>
      <c r="D3871">
        <v>2024</v>
      </c>
    </row>
    <row r="3872" spans="1:4" x14ac:dyDescent="0.25">
      <c r="A3872">
        <v>6580</v>
      </c>
      <c r="B3872">
        <v>1</v>
      </c>
      <c r="C3872">
        <v>67</v>
      </c>
      <c r="D3872">
        <v>2024</v>
      </c>
    </row>
    <row r="3873" spans="1:4" x14ac:dyDescent="0.25">
      <c r="A3873">
        <v>140</v>
      </c>
      <c r="B3873">
        <v>1</v>
      </c>
      <c r="C3873">
        <v>89</v>
      </c>
      <c r="D3873">
        <v>2024</v>
      </c>
    </row>
    <row r="3874" spans="1:4" x14ac:dyDescent="0.25">
      <c r="A3874">
        <v>17507</v>
      </c>
      <c r="B3874">
        <v>1</v>
      </c>
      <c r="C3874">
        <v>62</v>
      </c>
      <c r="D3874">
        <v>2024</v>
      </c>
    </row>
    <row r="3875" spans="1:4" x14ac:dyDescent="0.25">
      <c r="A3875">
        <v>17515</v>
      </c>
      <c r="B3875">
        <v>1</v>
      </c>
      <c r="C3875">
        <v>66</v>
      </c>
      <c r="D3875">
        <v>2024</v>
      </c>
    </row>
    <row r="3876" spans="1:4" x14ac:dyDescent="0.25">
      <c r="A3876">
        <v>1945</v>
      </c>
      <c r="B3876">
        <v>1</v>
      </c>
      <c r="C3876">
        <v>76</v>
      </c>
      <c r="D3876">
        <v>2024</v>
      </c>
    </row>
    <row r="3877" spans="1:4" x14ac:dyDescent="0.25">
      <c r="A3877">
        <v>28827</v>
      </c>
      <c r="B3877">
        <v>1</v>
      </c>
      <c r="C3877">
        <v>65</v>
      </c>
      <c r="D3877">
        <v>2024</v>
      </c>
    </row>
    <row r="3878" spans="1:4" x14ac:dyDescent="0.25">
      <c r="A3878">
        <v>26719</v>
      </c>
      <c r="B3878">
        <v>1</v>
      </c>
      <c r="C3878">
        <v>68</v>
      </c>
      <c r="D3878">
        <v>2024</v>
      </c>
    </row>
    <row r="3879" spans="1:4" x14ac:dyDescent="0.25">
      <c r="A3879">
        <v>2372</v>
      </c>
      <c r="B3879">
        <v>1</v>
      </c>
      <c r="C3879">
        <v>71</v>
      </c>
      <c r="D3879">
        <v>2024</v>
      </c>
    </row>
    <row r="3880" spans="1:4" x14ac:dyDescent="0.25">
      <c r="A3880">
        <v>7390</v>
      </c>
      <c r="B3880">
        <v>1</v>
      </c>
      <c r="C3880">
        <v>82</v>
      </c>
      <c r="D3880">
        <v>2024</v>
      </c>
    </row>
    <row r="3881" spans="1:4" x14ac:dyDescent="0.25">
      <c r="A3881">
        <v>3344</v>
      </c>
      <c r="B3881">
        <v>1</v>
      </c>
      <c r="C3881">
        <v>76</v>
      </c>
      <c r="D3881">
        <v>2024</v>
      </c>
    </row>
    <row r="3882" spans="1:4" x14ac:dyDescent="0.25">
      <c r="A3882">
        <v>8338</v>
      </c>
      <c r="B3882">
        <v>1</v>
      </c>
      <c r="C3882">
        <v>74</v>
      </c>
      <c r="D3882">
        <v>2024</v>
      </c>
    </row>
    <row r="3883" spans="1:4" x14ac:dyDescent="0.25">
      <c r="A3883">
        <v>15040</v>
      </c>
      <c r="B3883">
        <v>2</v>
      </c>
      <c r="C3883">
        <v>68</v>
      </c>
      <c r="D3883">
        <v>2024</v>
      </c>
    </row>
    <row r="3884" spans="1:4" x14ac:dyDescent="0.25">
      <c r="A3884">
        <v>11509</v>
      </c>
      <c r="B3884">
        <v>2</v>
      </c>
      <c r="C3884">
        <v>63</v>
      </c>
      <c r="D3884">
        <v>2024</v>
      </c>
    </row>
    <row r="3885" spans="1:4" x14ac:dyDescent="0.25">
      <c r="A3885">
        <v>540</v>
      </c>
      <c r="B3885">
        <v>2</v>
      </c>
      <c r="C3885">
        <v>85</v>
      </c>
      <c r="D3885">
        <v>2024</v>
      </c>
    </row>
    <row r="3886" spans="1:4" x14ac:dyDescent="0.25">
      <c r="A3886">
        <v>28207</v>
      </c>
      <c r="B3886">
        <v>2</v>
      </c>
      <c r="C3886">
        <v>59</v>
      </c>
      <c r="D3886">
        <v>2024</v>
      </c>
    </row>
    <row r="3887" spans="1:4" x14ac:dyDescent="0.25">
      <c r="A3887">
        <v>36501</v>
      </c>
      <c r="B3887">
        <v>2</v>
      </c>
      <c r="C3887">
        <v>64</v>
      </c>
      <c r="D3887">
        <v>2024</v>
      </c>
    </row>
    <row r="3888" spans="1:4" x14ac:dyDescent="0.25">
      <c r="A3888">
        <v>17531</v>
      </c>
      <c r="B3888">
        <v>1</v>
      </c>
      <c r="C3888">
        <v>74</v>
      </c>
      <c r="D3888">
        <v>2024</v>
      </c>
    </row>
    <row r="3889" spans="1:4" x14ac:dyDescent="0.25">
      <c r="A3889">
        <v>26069</v>
      </c>
      <c r="B3889">
        <v>1</v>
      </c>
      <c r="C3889">
        <v>69</v>
      </c>
      <c r="D3889">
        <v>2024</v>
      </c>
    </row>
    <row r="3890" spans="1:4" x14ac:dyDescent="0.25">
      <c r="A3890">
        <v>3042</v>
      </c>
      <c r="B3890">
        <v>2</v>
      </c>
      <c r="C3890">
        <v>84</v>
      </c>
      <c r="D3890">
        <v>2024</v>
      </c>
    </row>
    <row r="3891" spans="1:4" x14ac:dyDescent="0.25">
      <c r="A3891">
        <v>2119</v>
      </c>
      <c r="B3891">
        <v>1</v>
      </c>
      <c r="C3891">
        <v>72</v>
      </c>
      <c r="D3891">
        <v>2024</v>
      </c>
    </row>
    <row r="3892" spans="1:4" x14ac:dyDescent="0.25">
      <c r="A3892">
        <v>5053</v>
      </c>
      <c r="B3892">
        <v>1</v>
      </c>
      <c r="C3892">
        <v>68</v>
      </c>
      <c r="D3892">
        <v>2024</v>
      </c>
    </row>
    <row r="3893" spans="1:4" x14ac:dyDescent="0.25">
      <c r="A3893">
        <v>3115</v>
      </c>
      <c r="B3893">
        <v>1</v>
      </c>
      <c r="C3893">
        <v>74</v>
      </c>
      <c r="D3893">
        <v>2024</v>
      </c>
    </row>
    <row r="3894" spans="1:4" x14ac:dyDescent="0.25">
      <c r="A3894">
        <v>31380</v>
      </c>
      <c r="B3894">
        <v>1</v>
      </c>
      <c r="C3894">
        <v>73</v>
      </c>
      <c r="D3894">
        <v>2024</v>
      </c>
    </row>
    <row r="3895" spans="1:4" x14ac:dyDescent="0.25">
      <c r="A3895">
        <v>17540</v>
      </c>
      <c r="B3895">
        <v>1</v>
      </c>
      <c r="C3895">
        <v>63</v>
      </c>
      <c r="D3895">
        <v>2024</v>
      </c>
    </row>
    <row r="3896" spans="1:4" x14ac:dyDescent="0.25">
      <c r="A3896">
        <v>13188</v>
      </c>
      <c r="B3896">
        <v>2</v>
      </c>
      <c r="C3896">
        <v>74</v>
      </c>
      <c r="D3896">
        <v>2024</v>
      </c>
    </row>
    <row r="3897" spans="1:4" x14ac:dyDescent="0.25">
      <c r="A3897">
        <v>10774</v>
      </c>
      <c r="B3897">
        <v>1</v>
      </c>
      <c r="C3897">
        <v>72</v>
      </c>
      <c r="D3897">
        <v>2024</v>
      </c>
    </row>
    <row r="3898" spans="1:4" x14ac:dyDescent="0.25">
      <c r="A3898">
        <v>1180</v>
      </c>
      <c r="B3898">
        <v>2</v>
      </c>
      <c r="C3898">
        <v>74</v>
      </c>
      <c r="D3898">
        <v>2024</v>
      </c>
    </row>
    <row r="3899" spans="1:4" x14ac:dyDescent="0.25">
      <c r="A3899">
        <v>6599</v>
      </c>
      <c r="B3899">
        <v>1</v>
      </c>
      <c r="C3899">
        <v>69</v>
      </c>
      <c r="D3899">
        <v>2024</v>
      </c>
    </row>
    <row r="3900" spans="1:4" x14ac:dyDescent="0.25">
      <c r="A3900">
        <v>3166</v>
      </c>
      <c r="B3900">
        <v>1</v>
      </c>
      <c r="C3900">
        <v>69</v>
      </c>
      <c r="D3900">
        <v>2024</v>
      </c>
    </row>
    <row r="3901" spans="1:4" x14ac:dyDescent="0.25">
      <c r="A3901">
        <v>9776</v>
      </c>
      <c r="B3901">
        <v>2</v>
      </c>
      <c r="C3901">
        <v>67</v>
      </c>
      <c r="D3901">
        <v>2024</v>
      </c>
    </row>
    <row r="3902" spans="1:4" x14ac:dyDescent="0.25">
      <c r="A3902">
        <v>957</v>
      </c>
      <c r="B3902">
        <v>2</v>
      </c>
      <c r="C3902">
        <v>88</v>
      </c>
      <c r="D3902">
        <v>2024</v>
      </c>
    </row>
    <row r="3903" spans="1:4" x14ac:dyDescent="0.25">
      <c r="A3903">
        <v>1953</v>
      </c>
      <c r="B3903">
        <v>1</v>
      </c>
      <c r="C3903">
        <v>79</v>
      </c>
      <c r="D3903">
        <v>2024</v>
      </c>
    </row>
    <row r="3904" spans="1:4" x14ac:dyDescent="0.25">
      <c r="A3904">
        <v>2020</v>
      </c>
      <c r="B3904">
        <v>1</v>
      </c>
      <c r="C3904">
        <v>77</v>
      </c>
      <c r="D3904">
        <v>2024</v>
      </c>
    </row>
    <row r="3905" spans="1:4" x14ac:dyDescent="0.25">
      <c r="A3905">
        <v>14060</v>
      </c>
      <c r="B3905">
        <v>1</v>
      </c>
      <c r="C3905">
        <v>69</v>
      </c>
      <c r="D3905">
        <v>2024</v>
      </c>
    </row>
    <row r="3906" spans="1:4" x14ac:dyDescent="0.25">
      <c r="A3906">
        <v>78</v>
      </c>
      <c r="B3906">
        <v>1</v>
      </c>
      <c r="C3906">
        <v>93</v>
      </c>
      <c r="D3906">
        <v>2024</v>
      </c>
    </row>
    <row r="3907" spans="1:4" x14ac:dyDescent="0.25">
      <c r="A3907">
        <v>7404</v>
      </c>
      <c r="B3907">
        <v>1</v>
      </c>
      <c r="C3907">
        <v>69</v>
      </c>
      <c r="D3907">
        <v>2024</v>
      </c>
    </row>
    <row r="3908" spans="1:4" x14ac:dyDescent="0.25">
      <c r="A3908">
        <v>22128</v>
      </c>
      <c r="B3908">
        <v>1</v>
      </c>
      <c r="C3908">
        <v>62</v>
      </c>
      <c r="D3908">
        <v>2024</v>
      </c>
    </row>
    <row r="3909" spans="1:4" x14ac:dyDescent="0.25">
      <c r="A3909">
        <v>10782</v>
      </c>
      <c r="B3909">
        <v>1</v>
      </c>
      <c r="C3909">
        <v>71</v>
      </c>
      <c r="D3909">
        <v>2024</v>
      </c>
    </row>
    <row r="3910" spans="1:4" x14ac:dyDescent="0.25">
      <c r="A3910">
        <v>14478</v>
      </c>
      <c r="B3910">
        <v>1</v>
      </c>
      <c r="C3910">
        <v>65</v>
      </c>
      <c r="D3910">
        <v>2024</v>
      </c>
    </row>
    <row r="3911" spans="1:4" x14ac:dyDescent="0.25">
      <c r="A3911">
        <v>558</v>
      </c>
      <c r="B3911">
        <v>1</v>
      </c>
      <c r="C3911">
        <v>84</v>
      </c>
      <c r="D3911">
        <v>2024</v>
      </c>
    </row>
    <row r="3912" spans="1:4" x14ac:dyDescent="0.25">
      <c r="A3912">
        <v>2615</v>
      </c>
      <c r="B3912">
        <v>1</v>
      </c>
      <c r="C3912">
        <v>73</v>
      </c>
      <c r="D3912">
        <v>2024</v>
      </c>
    </row>
    <row r="3913" spans="1:4" x14ac:dyDescent="0.25">
      <c r="A3913">
        <v>14672</v>
      </c>
      <c r="B3913">
        <v>1</v>
      </c>
      <c r="C3913">
        <v>72</v>
      </c>
      <c r="D3913">
        <v>2024</v>
      </c>
    </row>
    <row r="3914" spans="1:4" x14ac:dyDescent="0.25">
      <c r="A3914">
        <v>12416</v>
      </c>
      <c r="B3914">
        <v>1</v>
      </c>
      <c r="C3914">
        <v>68</v>
      </c>
      <c r="D3914">
        <v>2024</v>
      </c>
    </row>
    <row r="3915" spans="1:4" x14ac:dyDescent="0.25">
      <c r="A3915">
        <v>3123</v>
      </c>
      <c r="B3915">
        <v>2</v>
      </c>
      <c r="C3915">
        <v>69</v>
      </c>
      <c r="D3915">
        <v>2024</v>
      </c>
    </row>
    <row r="3916" spans="1:4" x14ac:dyDescent="0.25">
      <c r="A3916">
        <v>7048</v>
      </c>
      <c r="B3916">
        <v>2</v>
      </c>
      <c r="C3916">
        <v>64</v>
      </c>
      <c r="D3916">
        <v>2024</v>
      </c>
    </row>
    <row r="3917" spans="1:4" x14ac:dyDescent="0.25">
      <c r="A3917">
        <v>3743</v>
      </c>
      <c r="B3917">
        <v>1</v>
      </c>
      <c r="C3917">
        <v>78</v>
      </c>
      <c r="D3917">
        <v>2024</v>
      </c>
    </row>
    <row r="3918" spans="1:4" x14ac:dyDescent="0.25">
      <c r="A3918">
        <v>507</v>
      </c>
      <c r="B3918">
        <v>2</v>
      </c>
      <c r="C3918">
        <v>80</v>
      </c>
      <c r="D3918">
        <v>2024</v>
      </c>
    </row>
    <row r="3919" spans="1:4" x14ac:dyDescent="0.25">
      <c r="A3919">
        <v>13099</v>
      </c>
      <c r="B3919">
        <v>2</v>
      </c>
      <c r="C3919">
        <v>62</v>
      </c>
      <c r="D3919">
        <v>2024</v>
      </c>
    </row>
    <row r="3920" spans="1:4" x14ac:dyDescent="0.25">
      <c r="A3920">
        <v>4570</v>
      </c>
      <c r="B3920">
        <v>1</v>
      </c>
      <c r="C3920">
        <v>76</v>
      </c>
      <c r="D3920">
        <v>2024</v>
      </c>
    </row>
    <row r="3921" spans="1:4" x14ac:dyDescent="0.25">
      <c r="A3921">
        <v>4928</v>
      </c>
      <c r="B3921">
        <v>1</v>
      </c>
      <c r="C3921">
        <v>68</v>
      </c>
      <c r="D3921">
        <v>2024</v>
      </c>
    </row>
    <row r="3922" spans="1:4" x14ac:dyDescent="0.25">
      <c r="A3922">
        <v>248</v>
      </c>
      <c r="B3922">
        <v>2</v>
      </c>
      <c r="C3922">
        <v>84</v>
      </c>
      <c r="D3922">
        <v>2024</v>
      </c>
    </row>
    <row r="3923" spans="1:4" x14ac:dyDescent="0.25">
      <c r="A3923">
        <v>15121</v>
      </c>
      <c r="B3923">
        <v>1</v>
      </c>
      <c r="C3923">
        <v>68</v>
      </c>
      <c r="D3923">
        <v>2024</v>
      </c>
    </row>
    <row r="3924" spans="1:4" x14ac:dyDescent="0.25">
      <c r="A3924">
        <v>14486</v>
      </c>
      <c r="B3924">
        <v>2</v>
      </c>
      <c r="C3924">
        <v>64</v>
      </c>
      <c r="D3924">
        <v>2024</v>
      </c>
    </row>
    <row r="3925" spans="1:4" x14ac:dyDescent="0.25">
      <c r="A3925">
        <v>15067</v>
      </c>
      <c r="B3925">
        <v>2</v>
      </c>
      <c r="C3925">
        <v>69</v>
      </c>
      <c r="D3925">
        <v>2024</v>
      </c>
    </row>
    <row r="3926" spans="1:4" x14ac:dyDescent="0.25">
      <c r="A3926">
        <v>22713</v>
      </c>
      <c r="B3926">
        <v>2</v>
      </c>
      <c r="C3926">
        <v>65</v>
      </c>
      <c r="D3926">
        <v>2024</v>
      </c>
    </row>
    <row r="3927" spans="1:4" x14ac:dyDescent="0.25">
      <c r="A3927">
        <v>17663</v>
      </c>
      <c r="B3927">
        <v>2</v>
      </c>
      <c r="C3927">
        <v>65</v>
      </c>
      <c r="D3927">
        <v>2024</v>
      </c>
    </row>
    <row r="3928" spans="1:4" x14ac:dyDescent="0.25">
      <c r="A3928">
        <v>10529</v>
      </c>
      <c r="B3928">
        <v>2</v>
      </c>
      <c r="C3928">
        <v>63</v>
      </c>
      <c r="D3928">
        <v>2024</v>
      </c>
    </row>
    <row r="3929" spans="1:4" x14ac:dyDescent="0.25">
      <c r="A3929">
        <v>3980</v>
      </c>
      <c r="B3929">
        <v>2</v>
      </c>
      <c r="C3929">
        <v>66</v>
      </c>
      <c r="D3929">
        <v>2024</v>
      </c>
    </row>
    <row r="3930" spans="1:4" x14ac:dyDescent="0.25">
      <c r="A3930">
        <v>14389</v>
      </c>
      <c r="B3930">
        <v>1</v>
      </c>
      <c r="C3930">
        <v>66</v>
      </c>
      <c r="D3930">
        <v>2024</v>
      </c>
    </row>
    <row r="3931" spans="1:4" x14ac:dyDescent="0.25">
      <c r="A3931">
        <v>5061</v>
      </c>
      <c r="B3931">
        <v>1</v>
      </c>
      <c r="C3931">
        <v>75</v>
      </c>
      <c r="D3931">
        <v>2024</v>
      </c>
    </row>
    <row r="3932" spans="1:4" x14ac:dyDescent="0.25">
      <c r="A3932">
        <v>4588</v>
      </c>
      <c r="B3932">
        <v>1</v>
      </c>
      <c r="C3932">
        <v>75</v>
      </c>
      <c r="D3932">
        <v>2024</v>
      </c>
    </row>
    <row r="3933" spans="1:4" x14ac:dyDescent="0.25">
      <c r="A3933">
        <v>11290</v>
      </c>
      <c r="B3933">
        <v>1</v>
      </c>
      <c r="C3933">
        <v>73</v>
      </c>
      <c r="D3933">
        <v>2024</v>
      </c>
    </row>
    <row r="3934" spans="1:4" x14ac:dyDescent="0.25">
      <c r="A3934">
        <v>31437</v>
      </c>
      <c r="B3934">
        <v>1</v>
      </c>
      <c r="C3934">
        <v>70</v>
      </c>
      <c r="D3934">
        <v>2024</v>
      </c>
    </row>
    <row r="3935" spans="1:4" x14ac:dyDescent="0.25">
      <c r="A3935">
        <v>7412</v>
      </c>
      <c r="B3935">
        <v>1</v>
      </c>
      <c r="C3935">
        <v>69</v>
      </c>
      <c r="D3935">
        <v>2024</v>
      </c>
    </row>
    <row r="3936" spans="1:4" x14ac:dyDescent="0.25">
      <c r="A3936">
        <v>6734</v>
      </c>
      <c r="B3936">
        <v>1</v>
      </c>
      <c r="C3936">
        <v>73</v>
      </c>
      <c r="D3936">
        <v>2024</v>
      </c>
    </row>
    <row r="3937" spans="1:4" x14ac:dyDescent="0.25">
      <c r="A3937">
        <v>17736</v>
      </c>
      <c r="B3937">
        <v>1</v>
      </c>
      <c r="C3937">
        <v>65</v>
      </c>
      <c r="D3937">
        <v>2024</v>
      </c>
    </row>
    <row r="3938" spans="1:4" x14ac:dyDescent="0.25">
      <c r="A3938">
        <v>2160</v>
      </c>
      <c r="B3938">
        <v>1</v>
      </c>
      <c r="C3938">
        <v>80</v>
      </c>
      <c r="D3938">
        <v>2024</v>
      </c>
    </row>
    <row r="3939" spans="1:4" x14ac:dyDescent="0.25">
      <c r="A3939">
        <v>15075</v>
      </c>
      <c r="B3939">
        <v>1</v>
      </c>
      <c r="C3939">
        <v>82</v>
      </c>
      <c r="D3939">
        <v>2024</v>
      </c>
    </row>
    <row r="3940" spans="1:4" x14ac:dyDescent="0.25">
      <c r="A3940">
        <v>28932</v>
      </c>
      <c r="B3940">
        <v>2</v>
      </c>
      <c r="C3940">
        <v>61</v>
      </c>
      <c r="D3940">
        <v>2024</v>
      </c>
    </row>
    <row r="3941" spans="1:4" x14ac:dyDescent="0.25">
      <c r="A3941">
        <v>10804</v>
      </c>
      <c r="B3941">
        <v>1</v>
      </c>
      <c r="C3941">
        <v>68</v>
      </c>
      <c r="D3941">
        <v>2024</v>
      </c>
    </row>
    <row r="3942" spans="1:4" x14ac:dyDescent="0.25">
      <c r="A3942">
        <v>9040</v>
      </c>
      <c r="B3942">
        <v>1</v>
      </c>
      <c r="C3942">
        <v>72</v>
      </c>
      <c r="D3942">
        <v>2024</v>
      </c>
    </row>
    <row r="3943" spans="1:4" x14ac:dyDescent="0.25">
      <c r="A3943">
        <v>20974</v>
      </c>
      <c r="B3943">
        <v>2</v>
      </c>
      <c r="C3943">
        <v>78</v>
      </c>
      <c r="D3943">
        <v>2024</v>
      </c>
    </row>
    <row r="3944" spans="1:4" x14ac:dyDescent="0.25">
      <c r="A3944">
        <v>32514</v>
      </c>
      <c r="B3944">
        <v>2</v>
      </c>
      <c r="C3944">
        <v>64</v>
      </c>
      <c r="D3944">
        <v>2024</v>
      </c>
    </row>
    <row r="3945" spans="1:4" x14ac:dyDescent="0.25">
      <c r="A3945">
        <v>1074</v>
      </c>
      <c r="B3945">
        <v>2</v>
      </c>
      <c r="C3945">
        <v>76</v>
      </c>
      <c r="D3945">
        <v>2024</v>
      </c>
    </row>
    <row r="3946" spans="1:4" x14ac:dyDescent="0.25">
      <c r="A3946">
        <v>876</v>
      </c>
      <c r="B3946">
        <v>2</v>
      </c>
      <c r="C3946">
        <v>79</v>
      </c>
      <c r="D3946">
        <v>2024</v>
      </c>
    </row>
    <row r="3947" spans="1:4" x14ac:dyDescent="0.25">
      <c r="A3947">
        <v>30376</v>
      </c>
      <c r="B3947">
        <v>2</v>
      </c>
      <c r="C3947">
        <v>60</v>
      </c>
      <c r="D3947">
        <v>2024</v>
      </c>
    </row>
    <row r="3948" spans="1:4" x14ac:dyDescent="0.25">
      <c r="A3948">
        <v>29530</v>
      </c>
      <c r="B3948">
        <v>2</v>
      </c>
      <c r="C3948">
        <v>59</v>
      </c>
      <c r="D3948">
        <v>2024</v>
      </c>
    </row>
    <row r="3949" spans="1:4" x14ac:dyDescent="0.25">
      <c r="A3949">
        <v>965</v>
      </c>
      <c r="B3949">
        <v>1</v>
      </c>
      <c r="C3949">
        <v>85</v>
      </c>
      <c r="D3949">
        <v>2024</v>
      </c>
    </row>
    <row r="3950" spans="1:4" x14ac:dyDescent="0.25">
      <c r="A3950">
        <v>3034</v>
      </c>
      <c r="B3950">
        <v>1</v>
      </c>
      <c r="C3950">
        <v>74</v>
      </c>
      <c r="D3950">
        <v>2024</v>
      </c>
    </row>
    <row r="3951" spans="1:4" x14ac:dyDescent="0.25">
      <c r="A3951">
        <v>7056</v>
      </c>
      <c r="B3951">
        <v>2</v>
      </c>
      <c r="C3951">
        <v>72</v>
      </c>
      <c r="D3951">
        <v>2024</v>
      </c>
    </row>
    <row r="3952" spans="1:4" x14ac:dyDescent="0.25">
      <c r="A3952">
        <v>22721</v>
      </c>
      <c r="B3952">
        <v>2</v>
      </c>
      <c r="C3952">
        <v>72</v>
      </c>
      <c r="D3952">
        <v>2024</v>
      </c>
    </row>
    <row r="3953" spans="1:4" x14ac:dyDescent="0.25">
      <c r="A3953">
        <v>12947</v>
      </c>
      <c r="B3953">
        <v>2</v>
      </c>
      <c r="C3953">
        <v>65</v>
      </c>
      <c r="D3953">
        <v>2024</v>
      </c>
    </row>
    <row r="3954" spans="1:4" x14ac:dyDescent="0.25">
      <c r="A3954">
        <v>22152</v>
      </c>
      <c r="B3954">
        <v>1</v>
      </c>
      <c r="C3954">
        <v>73</v>
      </c>
      <c r="D3954">
        <v>2024</v>
      </c>
    </row>
    <row r="3955" spans="1:4" x14ac:dyDescent="0.25">
      <c r="A3955">
        <v>19135</v>
      </c>
      <c r="B3955">
        <v>2</v>
      </c>
      <c r="C3955">
        <v>70</v>
      </c>
      <c r="D3955">
        <v>2024</v>
      </c>
    </row>
    <row r="3956" spans="1:4" x14ac:dyDescent="0.25">
      <c r="A3956">
        <v>7064</v>
      </c>
      <c r="B3956">
        <v>2</v>
      </c>
      <c r="C3956">
        <v>74</v>
      </c>
      <c r="D3956">
        <v>2024</v>
      </c>
    </row>
    <row r="3957" spans="1:4" x14ac:dyDescent="0.25">
      <c r="A3957">
        <v>1341</v>
      </c>
      <c r="B3957">
        <v>2</v>
      </c>
      <c r="C3957">
        <v>77</v>
      </c>
      <c r="D3957">
        <v>2024</v>
      </c>
    </row>
    <row r="3958" spans="1:4" x14ac:dyDescent="0.25">
      <c r="A3958">
        <v>1740</v>
      </c>
      <c r="B3958">
        <v>1</v>
      </c>
      <c r="C3958">
        <v>72</v>
      </c>
      <c r="D3958">
        <v>2024</v>
      </c>
    </row>
    <row r="3959" spans="1:4" x14ac:dyDescent="0.25">
      <c r="A3959">
        <v>3352</v>
      </c>
      <c r="B3959">
        <v>1</v>
      </c>
      <c r="C3959">
        <v>72</v>
      </c>
      <c r="D3959">
        <v>2024</v>
      </c>
    </row>
    <row r="3960" spans="1:4" x14ac:dyDescent="0.25">
      <c r="A3960">
        <v>25240</v>
      </c>
      <c r="B3960">
        <v>1</v>
      </c>
      <c r="C3960">
        <v>82</v>
      </c>
      <c r="D3960">
        <v>2024</v>
      </c>
    </row>
    <row r="3961" spans="1:4" x14ac:dyDescent="0.25">
      <c r="A3961">
        <v>5720</v>
      </c>
      <c r="B3961">
        <v>1</v>
      </c>
      <c r="C3961">
        <v>66</v>
      </c>
      <c r="D3961">
        <v>2024</v>
      </c>
    </row>
    <row r="3962" spans="1:4" x14ac:dyDescent="0.25">
      <c r="A3962">
        <v>1481</v>
      </c>
      <c r="B3962">
        <v>1</v>
      </c>
      <c r="C3962">
        <v>78</v>
      </c>
      <c r="D3962">
        <v>2024</v>
      </c>
    </row>
    <row r="3963" spans="1:4" x14ac:dyDescent="0.25">
      <c r="A3963">
        <v>17787</v>
      </c>
      <c r="B3963">
        <v>1</v>
      </c>
      <c r="C3963">
        <v>68</v>
      </c>
      <c r="D3963">
        <v>2024</v>
      </c>
    </row>
    <row r="3964" spans="1:4" x14ac:dyDescent="0.25">
      <c r="A3964">
        <v>11835</v>
      </c>
      <c r="B3964">
        <v>1</v>
      </c>
      <c r="C3964">
        <v>67</v>
      </c>
      <c r="D3964">
        <v>2024</v>
      </c>
    </row>
    <row r="3965" spans="1:4" x14ac:dyDescent="0.25">
      <c r="A3965">
        <v>7439</v>
      </c>
      <c r="B3965">
        <v>1</v>
      </c>
      <c r="C3965">
        <v>74</v>
      </c>
      <c r="D3965">
        <v>2024</v>
      </c>
    </row>
    <row r="3966" spans="1:4" x14ac:dyDescent="0.25">
      <c r="A3966">
        <v>2593</v>
      </c>
      <c r="B3966">
        <v>1</v>
      </c>
      <c r="C3966">
        <v>81</v>
      </c>
      <c r="D3966">
        <v>2024</v>
      </c>
    </row>
    <row r="3967" spans="1:4" x14ac:dyDescent="0.25">
      <c r="A3967">
        <v>19747</v>
      </c>
      <c r="B3967">
        <v>2</v>
      </c>
      <c r="C3967">
        <v>62</v>
      </c>
      <c r="D3967">
        <v>2024</v>
      </c>
    </row>
    <row r="3968" spans="1:4" x14ac:dyDescent="0.25">
      <c r="A3968">
        <v>28851</v>
      </c>
      <c r="B3968">
        <v>1</v>
      </c>
      <c r="C3968">
        <v>75</v>
      </c>
      <c r="D3968">
        <v>2024</v>
      </c>
    </row>
    <row r="3969" spans="1:4" x14ac:dyDescent="0.25">
      <c r="A3969">
        <v>5908</v>
      </c>
      <c r="B3969">
        <v>1</v>
      </c>
      <c r="C3969">
        <v>74</v>
      </c>
      <c r="D3969">
        <v>2024</v>
      </c>
    </row>
    <row r="3970" spans="1:4" x14ac:dyDescent="0.25">
      <c r="A3970">
        <v>30317</v>
      </c>
      <c r="B3970">
        <v>1</v>
      </c>
      <c r="C3970">
        <v>66</v>
      </c>
      <c r="D3970">
        <v>2024</v>
      </c>
    </row>
    <row r="3971" spans="1:4" x14ac:dyDescent="0.25">
      <c r="A3971">
        <v>4340</v>
      </c>
      <c r="B3971">
        <v>1</v>
      </c>
      <c r="C3971">
        <v>74</v>
      </c>
      <c r="D3971">
        <v>2024</v>
      </c>
    </row>
    <row r="3972" spans="1:4" x14ac:dyDescent="0.25">
      <c r="A3972">
        <v>4936</v>
      </c>
      <c r="B3972">
        <v>1</v>
      </c>
      <c r="C3972">
        <v>71</v>
      </c>
      <c r="D3972">
        <v>2024</v>
      </c>
    </row>
    <row r="3973" spans="1:4" x14ac:dyDescent="0.25">
      <c r="A3973">
        <v>12360</v>
      </c>
      <c r="B3973">
        <v>1</v>
      </c>
      <c r="C3973">
        <v>65</v>
      </c>
      <c r="D3973">
        <v>2024</v>
      </c>
    </row>
    <row r="3974" spans="1:4" x14ac:dyDescent="0.25">
      <c r="A3974">
        <v>12459</v>
      </c>
      <c r="B3974">
        <v>2</v>
      </c>
      <c r="C3974">
        <v>71</v>
      </c>
      <c r="D3974">
        <v>2024</v>
      </c>
    </row>
    <row r="3975" spans="1:4" x14ac:dyDescent="0.25">
      <c r="A3975">
        <v>14087</v>
      </c>
      <c r="B3975">
        <v>1</v>
      </c>
      <c r="C3975">
        <v>67</v>
      </c>
      <c r="D3975">
        <v>2024</v>
      </c>
    </row>
    <row r="3976" spans="1:4" x14ac:dyDescent="0.25">
      <c r="A3976">
        <v>8354</v>
      </c>
      <c r="B3976">
        <v>1</v>
      </c>
      <c r="C3976">
        <v>82</v>
      </c>
      <c r="D3976">
        <v>2024</v>
      </c>
    </row>
    <row r="3977" spans="1:4" x14ac:dyDescent="0.25">
      <c r="A3977">
        <v>2712</v>
      </c>
      <c r="B3977">
        <v>2</v>
      </c>
      <c r="C3977">
        <v>67</v>
      </c>
      <c r="D3977">
        <v>2024</v>
      </c>
    </row>
    <row r="3978" spans="1:4" x14ac:dyDescent="0.25">
      <c r="A3978">
        <v>884</v>
      </c>
      <c r="B3978">
        <v>1</v>
      </c>
      <c r="C3978">
        <v>84</v>
      </c>
      <c r="D3978">
        <v>2024</v>
      </c>
    </row>
    <row r="3979" spans="1:4" x14ac:dyDescent="0.25">
      <c r="A3979">
        <v>12610</v>
      </c>
      <c r="B3979">
        <v>1</v>
      </c>
      <c r="C3979">
        <v>66</v>
      </c>
      <c r="D3979">
        <v>2024</v>
      </c>
    </row>
    <row r="3980" spans="1:4" x14ac:dyDescent="0.25">
      <c r="A3980">
        <v>6742</v>
      </c>
      <c r="B3980">
        <v>2</v>
      </c>
      <c r="C3980">
        <v>68</v>
      </c>
      <c r="D3980">
        <v>2024</v>
      </c>
    </row>
    <row r="3981" spans="1:4" x14ac:dyDescent="0.25">
      <c r="A3981">
        <v>7080</v>
      </c>
      <c r="B3981">
        <v>2</v>
      </c>
      <c r="C3981">
        <v>65</v>
      </c>
      <c r="D3981">
        <v>2024</v>
      </c>
    </row>
    <row r="3982" spans="1:4" x14ac:dyDescent="0.25">
      <c r="A3982">
        <v>5606</v>
      </c>
      <c r="B3982">
        <v>2</v>
      </c>
      <c r="C3982">
        <v>74</v>
      </c>
      <c r="D3982">
        <v>2024</v>
      </c>
    </row>
    <row r="3983" spans="1:4" x14ac:dyDescent="0.25">
      <c r="A3983">
        <v>14427</v>
      </c>
      <c r="B3983">
        <v>2</v>
      </c>
      <c r="C3983">
        <v>73</v>
      </c>
      <c r="D3983">
        <v>2024</v>
      </c>
    </row>
    <row r="3984" spans="1:4" x14ac:dyDescent="0.25">
      <c r="A3984">
        <v>25275</v>
      </c>
      <c r="B3984">
        <v>2</v>
      </c>
      <c r="C3984">
        <v>72</v>
      </c>
      <c r="D3984">
        <v>2024</v>
      </c>
    </row>
    <row r="3985" spans="1:4" x14ac:dyDescent="0.25">
      <c r="A3985">
        <v>2780</v>
      </c>
      <c r="B3985">
        <v>2</v>
      </c>
      <c r="C3985">
        <v>71</v>
      </c>
      <c r="D3985">
        <v>2024</v>
      </c>
    </row>
    <row r="3986" spans="1:4" x14ac:dyDescent="0.25">
      <c r="A3986">
        <v>3760</v>
      </c>
      <c r="B3986">
        <v>1</v>
      </c>
      <c r="C3986">
        <v>72</v>
      </c>
      <c r="D3986">
        <v>2024</v>
      </c>
    </row>
    <row r="3987" spans="1:4" x14ac:dyDescent="0.25">
      <c r="A3987">
        <v>7544</v>
      </c>
      <c r="B3987">
        <v>1</v>
      </c>
      <c r="C3987">
        <v>70</v>
      </c>
      <c r="D3987">
        <v>2024</v>
      </c>
    </row>
    <row r="3988" spans="1:4" x14ac:dyDescent="0.25">
      <c r="A3988">
        <v>19585</v>
      </c>
      <c r="B3988">
        <v>1</v>
      </c>
      <c r="C3988">
        <v>64</v>
      </c>
      <c r="D3988">
        <v>2024</v>
      </c>
    </row>
    <row r="3989" spans="1:4" x14ac:dyDescent="0.25">
      <c r="A3989">
        <v>17884</v>
      </c>
      <c r="B3989">
        <v>1</v>
      </c>
      <c r="C3989">
        <v>66</v>
      </c>
      <c r="D3989">
        <v>2024</v>
      </c>
    </row>
    <row r="3990" spans="1:4" x14ac:dyDescent="0.25">
      <c r="A3990">
        <v>4944</v>
      </c>
      <c r="B3990">
        <v>1</v>
      </c>
      <c r="C3990">
        <v>73</v>
      </c>
      <c r="D3990">
        <v>2024</v>
      </c>
    </row>
    <row r="3991" spans="1:4" x14ac:dyDescent="0.25">
      <c r="A3991">
        <v>30325</v>
      </c>
      <c r="B3991">
        <v>1</v>
      </c>
      <c r="C3991">
        <v>70</v>
      </c>
      <c r="D3991">
        <v>2024</v>
      </c>
    </row>
    <row r="3992" spans="1:4" x14ac:dyDescent="0.25">
      <c r="A3992">
        <v>17906</v>
      </c>
      <c r="B3992">
        <v>1</v>
      </c>
      <c r="C3992">
        <v>66</v>
      </c>
      <c r="D3992">
        <v>2024</v>
      </c>
    </row>
    <row r="3993" spans="1:4" x14ac:dyDescent="0.25">
      <c r="A3993">
        <v>680</v>
      </c>
      <c r="B3993">
        <v>1</v>
      </c>
      <c r="C3993">
        <v>88</v>
      </c>
      <c r="D3993">
        <v>2024</v>
      </c>
    </row>
    <row r="3994" spans="1:4" x14ac:dyDescent="0.25">
      <c r="A3994">
        <v>23302</v>
      </c>
      <c r="B3994">
        <v>1</v>
      </c>
      <c r="C3994">
        <v>80</v>
      </c>
      <c r="D3994">
        <v>2024</v>
      </c>
    </row>
    <row r="3995" spans="1:4" x14ac:dyDescent="0.25">
      <c r="A3995">
        <v>6793</v>
      </c>
      <c r="B3995">
        <v>1</v>
      </c>
      <c r="C3995">
        <v>75</v>
      </c>
      <c r="D3995">
        <v>2024</v>
      </c>
    </row>
    <row r="3996" spans="1:4" x14ac:dyDescent="0.25">
      <c r="A3996">
        <v>6149</v>
      </c>
      <c r="B3996">
        <v>1</v>
      </c>
      <c r="C3996">
        <v>65</v>
      </c>
      <c r="D3996">
        <v>2024</v>
      </c>
    </row>
    <row r="3997" spans="1:4" x14ac:dyDescent="0.25">
      <c r="A3997">
        <v>10812</v>
      </c>
      <c r="B3997">
        <v>1</v>
      </c>
      <c r="C3997">
        <v>73</v>
      </c>
      <c r="D3997">
        <v>2024</v>
      </c>
    </row>
    <row r="3998" spans="1:4" x14ac:dyDescent="0.25">
      <c r="A3998">
        <v>892</v>
      </c>
      <c r="B3998">
        <v>1</v>
      </c>
      <c r="C3998">
        <v>80</v>
      </c>
      <c r="D3998">
        <v>2024</v>
      </c>
    </row>
    <row r="3999" spans="1:4" x14ac:dyDescent="0.25">
      <c r="A3999">
        <v>8257</v>
      </c>
      <c r="B3999">
        <v>1</v>
      </c>
      <c r="C3999">
        <v>70</v>
      </c>
      <c r="D3999">
        <v>2024</v>
      </c>
    </row>
    <row r="4000" spans="1:4" x14ac:dyDescent="0.25">
      <c r="A4000">
        <v>6157</v>
      </c>
      <c r="B4000">
        <v>1</v>
      </c>
      <c r="C4000">
        <v>73</v>
      </c>
      <c r="D4000">
        <v>2024</v>
      </c>
    </row>
    <row r="4001" spans="1:4" x14ac:dyDescent="0.25">
      <c r="A4001">
        <v>19356</v>
      </c>
      <c r="B4001">
        <v>2</v>
      </c>
      <c r="C4001">
        <v>72</v>
      </c>
      <c r="D4001">
        <v>2024</v>
      </c>
    </row>
    <row r="4002" spans="1:4" x14ac:dyDescent="0.25">
      <c r="A4002">
        <v>4251</v>
      </c>
      <c r="B4002">
        <v>2</v>
      </c>
      <c r="C4002">
        <v>66</v>
      </c>
      <c r="D4002">
        <v>2024</v>
      </c>
    </row>
    <row r="4003" spans="1:4" x14ac:dyDescent="0.25">
      <c r="A4003">
        <v>1368</v>
      </c>
      <c r="B4003">
        <v>2</v>
      </c>
      <c r="C4003">
        <v>75</v>
      </c>
      <c r="D4003">
        <v>2024</v>
      </c>
    </row>
    <row r="4004" spans="1:4" x14ac:dyDescent="0.25">
      <c r="A4004">
        <v>167</v>
      </c>
      <c r="B4004">
        <v>2</v>
      </c>
      <c r="C4004">
        <v>100</v>
      </c>
      <c r="D4004">
        <v>2024</v>
      </c>
    </row>
    <row r="4005" spans="1:4" x14ac:dyDescent="0.25">
      <c r="A4005">
        <v>17957</v>
      </c>
      <c r="B4005">
        <v>1</v>
      </c>
      <c r="C4005">
        <v>65</v>
      </c>
      <c r="D4005">
        <v>2024</v>
      </c>
    </row>
    <row r="4006" spans="1:4" x14ac:dyDescent="0.25">
      <c r="A4006">
        <v>28428</v>
      </c>
      <c r="B4006">
        <v>2</v>
      </c>
      <c r="C4006">
        <v>67</v>
      </c>
      <c r="D4006">
        <v>2024</v>
      </c>
    </row>
    <row r="4007" spans="1:4" x14ac:dyDescent="0.25">
      <c r="A4007">
        <v>7900</v>
      </c>
      <c r="B4007">
        <v>2</v>
      </c>
      <c r="C4007">
        <v>87</v>
      </c>
      <c r="D4007">
        <v>2024</v>
      </c>
    </row>
    <row r="4008" spans="1:4" x14ac:dyDescent="0.25">
      <c r="A4008">
        <v>13803</v>
      </c>
      <c r="B4008">
        <v>2</v>
      </c>
      <c r="C4008">
        <v>65</v>
      </c>
      <c r="D4008">
        <v>2024</v>
      </c>
    </row>
    <row r="4009" spans="1:4" x14ac:dyDescent="0.25">
      <c r="A4009">
        <v>3077</v>
      </c>
      <c r="B4009">
        <v>2</v>
      </c>
      <c r="C4009">
        <v>78</v>
      </c>
      <c r="D4009">
        <v>2024</v>
      </c>
    </row>
    <row r="4010" spans="1:4" x14ac:dyDescent="0.25">
      <c r="A4010">
        <v>1023</v>
      </c>
      <c r="B4010">
        <v>2</v>
      </c>
      <c r="C4010">
        <v>78</v>
      </c>
      <c r="D4010">
        <v>2024</v>
      </c>
    </row>
    <row r="4011" spans="1:4" x14ac:dyDescent="0.25">
      <c r="A4011">
        <v>3</v>
      </c>
      <c r="B4011">
        <v>2</v>
      </c>
      <c r="C4011">
        <v>93</v>
      </c>
      <c r="D4011">
        <v>2024</v>
      </c>
    </row>
    <row r="4012" spans="1:4" x14ac:dyDescent="0.25">
      <c r="A4012">
        <v>736</v>
      </c>
      <c r="B4012">
        <v>2</v>
      </c>
      <c r="C4012">
        <v>84</v>
      </c>
      <c r="D4012">
        <v>2024</v>
      </c>
    </row>
    <row r="4013" spans="1:4" x14ac:dyDescent="0.25">
      <c r="A4013">
        <v>26611</v>
      </c>
      <c r="B4013">
        <v>2</v>
      </c>
      <c r="C4013">
        <v>86</v>
      </c>
      <c r="D4013">
        <v>2024</v>
      </c>
    </row>
    <row r="4014" spans="1:4" x14ac:dyDescent="0.25">
      <c r="A4014">
        <v>5819</v>
      </c>
      <c r="B4014">
        <v>2</v>
      </c>
      <c r="C4014">
        <v>73</v>
      </c>
      <c r="D4014">
        <v>2024</v>
      </c>
    </row>
    <row r="4015" spans="1:4" x14ac:dyDescent="0.25">
      <c r="A4015">
        <v>485</v>
      </c>
      <c r="B4015">
        <v>1</v>
      </c>
      <c r="C4015">
        <v>93</v>
      </c>
      <c r="D4015">
        <v>2024</v>
      </c>
    </row>
    <row r="4016" spans="1:4" x14ac:dyDescent="0.25">
      <c r="A4016">
        <v>1457</v>
      </c>
      <c r="B4016">
        <v>2</v>
      </c>
      <c r="C4016">
        <v>71</v>
      </c>
      <c r="D4016">
        <v>2024</v>
      </c>
    </row>
    <row r="4017" spans="1:4" x14ac:dyDescent="0.25">
      <c r="A4017">
        <v>1201</v>
      </c>
      <c r="B4017">
        <v>1</v>
      </c>
      <c r="C4017">
        <v>82</v>
      </c>
      <c r="D4017">
        <v>2024</v>
      </c>
    </row>
    <row r="4018" spans="1:4" x14ac:dyDescent="0.25">
      <c r="A4018">
        <v>396</v>
      </c>
      <c r="B4018">
        <v>1</v>
      </c>
      <c r="C4018">
        <v>89</v>
      </c>
      <c r="D4018">
        <v>2024</v>
      </c>
    </row>
    <row r="4019" spans="1:4" x14ac:dyDescent="0.25">
      <c r="A4019">
        <v>6360</v>
      </c>
      <c r="B4019">
        <v>1</v>
      </c>
      <c r="C4019">
        <v>68</v>
      </c>
      <c r="D4019">
        <v>2024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9"/>
  <sheetViews>
    <sheetView workbookViewId="0">
      <pane ySplit="3" topLeftCell="A64" activePane="bottomLeft" state="frozen"/>
      <selection activeCell="H1" sqref="H1"/>
      <selection pane="bottomLeft" activeCell="A76" sqref="A76"/>
    </sheetView>
  </sheetViews>
  <sheetFormatPr defaultRowHeight="15" x14ac:dyDescent="0.25"/>
  <cols>
    <col min="1" max="1" width="3" bestFit="1" customWidth="1"/>
    <col min="2" max="5" width="17.7109375" customWidth="1"/>
    <col min="6" max="6" width="10.7109375" bestFit="1" customWidth="1"/>
  </cols>
  <sheetData>
    <row r="1" spans="1:6" x14ac:dyDescent="0.25">
      <c r="B1">
        <v>2</v>
      </c>
      <c r="C1">
        <f>+B1+1</f>
        <v>3</v>
      </c>
      <c r="D1">
        <f>+C1+1</f>
        <v>4</v>
      </c>
      <c r="E1">
        <f>+D1+1</f>
        <v>5</v>
      </c>
      <c r="F1">
        <f>+E1+1</f>
        <v>6</v>
      </c>
    </row>
    <row r="2" spans="1:6" ht="30" x14ac:dyDescent="0.25">
      <c r="B2" s="6" t="s">
        <v>7</v>
      </c>
      <c r="C2" s="6" t="s">
        <v>6</v>
      </c>
      <c r="D2" s="10" t="s">
        <v>5</v>
      </c>
      <c r="E2" s="10" t="s">
        <v>4</v>
      </c>
      <c r="F2" t="s">
        <v>35</v>
      </c>
    </row>
    <row r="3" spans="1:6" ht="30" x14ac:dyDescent="0.25">
      <c r="B3" s="6" t="s">
        <v>8</v>
      </c>
      <c r="C3" s="6" t="s">
        <v>8</v>
      </c>
      <c r="D3" s="10" t="s">
        <v>8</v>
      </c>
      <c r="E3" s="10" t="s">
        <v>8</v>
      </c>
    </row>
    <row r="4" spans="1:6" x14ac:dyDescent="0.25">
      <c r="A4">
        <v>0</v>
      </c>
      <c r="B4" s="7">
        <v>2.3110000000000001E-3</v>
      </c>
      <c r="C4" s="7">
        <v>1.794E-3</v>
      </c>
      <c r="D4" s="8">
        <v>2.0799999999999998E-3</v>
      </c>
      <c r="E4" s="8">
        <v>1.6149999999999999E-3</v>
      </c>
      <c r="F4">
        <v>4.0400000000000002E-3</v>
      </c>
    </row>
    <row r="5" spans="1:6" x14ac:dyDescent="0.25">
      <c r="A5">
        <f>A4+1</f>
        <v>1</v>
      </c>
      <c r="B5" s="7">
        <v>9.0600000000000001E-4</v>
      </c>
      <c r="C5" s="7">
        <v>7.5500000000000003E-4</v>
      </c>
      <c r="D5" s="8">
        <v>8.1499999999999997E-4</v>
      </c>
      <c r="E5" s="8">
        <v>6.8000000000000005E-4</v>
      </c>
      <c r="F5">
        <v>1.58E-3</v>
      </c>
    </row>
    <row r="6" spans="1:6" x14ac:dyDescent="0.25">
      <c r="A6">
        <f t="shared" ref="A6:A69" si="0">A5+1</f>
        <v>2</v>
      </c>
      <c r="B6" s="7">
        <v>5.04E-4</v>
      </c>
      <c r="C6" s="7">
        <v>3.9199999999999999E-4</v>
      </c>
      <c r="D6" s="8">
        <v>4.5399999999999998E-4</v>
      </c>
      <c r="E6" s="8">
        <v>3.5300000000000002E-4</v>
      </c>
      <c r="F6">
        <v>8.8699999999999998E-4</v>
      </c>
    </row>
    <row r="7" spans="1:6" x14ac:dyDescent="0.25">
      <c r="A7">
        <f t="shared" si="0"/>
        <v>3</v>
      </c>
      <c r="B7" s="7">
        <v>4.08E-4</v>
      </c>
      <c r="C7" s="7">
        <v>2.9E-4</v>
      </c>
      <c r="D7" s="8">
        <v>3.6699999999999998E-4</v>
      </c>
      <c r="E7" s="8">
        <v>2.61E-4</v>
      </c>
      <c r="F7">
        <v>7.1500000000000003E-4</v>
      </c>
    </row>
    <row r="8" spans="1:6" x14ac:dyDescent="0.25">
      <c r="A8">
        <f t="shared" si="0"/>
        <v>4</v>
      </c>
      <c r="B8" s="7">
        <v>3.57E-4</v>
      </c>
      <c r="C8" s="7">
        <v>2.32E-4</v>
      </c>
      <c r="D8" s="8">
        <v>3.21E-4</v>
      </c>
      <c r="E8" s="8">
        <v>2.0900000000000001E-4</v>
      </c>
      <c r="F8">
        <v>6.2699999999999995E-4</v>
      </c>
    </row>
    <row r="9" spans="1:6" x14ac:dyDescent="0.25">
      <c r="A9">
        <f t="shared" si="0"/>
        <v>5</v>
      </c>
      <c r="B9" s="7">
        <v>3.2400000000000001E-4</v>
      </c>
      <c r="C9" s="7">
        <v>1.8900000000000001E-4</v>
      </c>
      <c r="D9" s="8">
        <v>2.9100000000000003E-4</v>
      </c>
      <c r="E9" s="8">
        <v>1.7100000000000001E-4</v>
      </c>
      <c r="F9">
        <v>5.6599999999999999E-4</v>
      </c>
    </row>
    <row r="10" spans="1:6" x14ac:dyDescent="0.25">
      <c r="A10">
        <f t="shared" si="0"/>
        <v>6</v>
      </c>
      <c r="B10" s="7">
        <v>3.01E-4</v>
      </c>
      <c r="C10" s="7">
        <v>1.56E-4</v>
      </c>
      <c r="D10" s="8">
        <v>2.7E-4</v>
      </c>
      <c r="E10" s="8">
        <v>1.4100000000000001E-4</v>
      </c>
      <c r="F10">
        <v>5.2599999999999999E-4</v>
      </c>
    </row>
    <row r="11" spans="1:6" x14ac:dyDescent="0.25">
      <c r="A11">
        <f t="shared" si="0"/>
        <v>7</v>
      </c>
      <c r="B11" s="7">
        <v>2.8600000000000001E-4</v>
      </c>
      <c r="C11" s="7">
        <v>1.3100000000000001E-4</v>
      </c>
      <c r="D11" s="8">
        <v>2.5700000000000001E-4</v>
      </c>
      <c r="E11" s="8">
        <v>1.18E-4</v>
      </c>
      <c r="F11">
        <v>5.0000000000000001E-4</v>
      </c>
    </row>
    <row r="12" spans="1:6" x14ac:dyDescent="0.25">
      <c r="A12">
        <f t="shared" si="0"/>
        <v>8</v>
      </c>
      <c r="B12" s="7">
        <v>3.28E-4</v>
      </c>
      <c r="C12" s="7">
        <v>1.3100000000000001E-4</v>
      </c>
      <c r="D12" s="8">
        <v>2.9399999999999999E-4</v>
      </c>
      <c r="E12" s="8">
        <v>1.18E-4</v>
      </c>
      <c r="F12">
        <v>4.8700000000000002E-4</v>
      </c>
    </row>
    <row r="13" spans="1:6" x14ac:dyDescent="0.25">
      <c r="A13">
        <f t="shared" si="0"/>
        <v>9</v>
      </c>
      <c r="B13" s="7">
        <v>3.6200000000000002E-4</v>
      </c>
      <c r="C13" s="7">
        <v>1.34E-4</v>
      </c>
      <c r="D13" s="8">
        <v>3.2499999999999999E-4</v>
      </c>
      <c r="E13" s="8">
        <v>1.21E-4</v>
      </c>
      <c r="F13">
        <v>4.8200000000000001E-4</v>
      </c>
    </row>
    <row r="14" spans="1:6" x14ac:dyDescent="0.25">
      <c r="A14">
        <f t="shared" si="0"/>
        <v>10</v>
      </c>
      <c r="B14" s="7">
        <v>3.8999999999999999E-4</v>
      </c>
      <c r="C14" s="7">
        <v>1.3999999999999999E-4</v>
      </c>
      <c r="D14" s="8">
        <v>3.5E-4</v>
      </c>
      <c r="E14" s="8">
        <v>1.26E-4</v>
      </c>
      <c r="F14">
        <v>4.8299999999999998E-4</v>
      </c>
    </row>
    <row r="15" spans="1:6" x14ac:dyDescent="0.25">
      <c r="A15">
        <f t="shared" si="0"/>
        <v>11</v>
      </c>
      <c r="B15" s="7">
        <v>4.1300000000000001E-4</v>
      </c>
      <c r="C15" s="7">
        <v>1.4799999999999999E-4</v>
      </c>
      <c r="D15" s="8">
        <v>3.7100000000000002E-4</v>
      </c>
      <c r="E15" s="8">
        <v>1.3300000000000001E-4</v>
      </c>
      <c r="F15">
        <v>4.9200000000000003E-4</v>
      </c>
    </row>
    <row r="16" spans="1:6" x14ac:dyDescent="0.25">
      <c r="A16">
        <f t="shared" si="0"/>
        <v>12</v>
      </c>
      <c r="B16" s="7">
        <v>4.3100000000000001E-4</v>
      </c>
      <c r="C16" s="7">
        <v>1.5799999999999999E-4</v>
      </c>
      <c r="D16" s="8">
        <v>3.88E-4</v>
      </c>
      <c r="E16" s="8">
        <v>1.4200000000000001E-4</v>
      </c>
      <c r="F16">
        <v>5.0199999999999995E-4</v>
      </c>
    </row>
    <row r="17" spans="1:6" x14ac:dyDescent="0.25">
      <c r="A17">
        <f t="shared" si="0"/>
        <v>13</v>
      </c>
      <c r="B17" s="7">
        <v>4.46E-4</v>
      </c>
      <c r="C17" s="7">
        <v>1.7000000000000001E-4</v>
      </c>
      <c r="D17" s="8">
        <v>4.0200000000000001E-4</v>
      </c>
      <c r="E17" s="8">
        <v>1.5200000000000001E-4</v>
      </c>
      <c r="F17">
        <v>5.1199999999999998E-4</v>
      </c>
    </row>
    <row r="18" spans="1:6" x14ac:dyDescent="0.25">
      <c r="A18">
        <f t="shared" si="0"/>
        <v>14</v>
      </c>
      <c r="B18" s="7">
        <v>4.5800000000000002E-4</v>
      </c>
      <c r="C18" s="7">
        <v>1.83E-4</v>
      </c>
      <c r="D18" s="8">
        <v>4.1399999999999998E-4</v>
      </c>
      <c r="E18" s="8">
        <v>1.64E-4</v>
      </c>
      <c r="F18">
        <v>5.2400000000000005E-4</v>
      </c>
    </row>
    <row r="19" spans="1:6" x14ac:dyDescent="0.25">
      <c r="A19">
        <f t="shared" si="0"/>
        <v>15</v>
      </c>
      <c r="B19" s="7">
        <v>4.6999999999999999E-4</v>
      </c>
      <c r="C19" s="7">
        <v>1.9699999999999999E-4</v>
      </c>
      <c r="D19" s="8">
        <v>4.2499999999999998E-4</v>
      </c>
      <c r="E19" s="8">
        <v>1.7699999999999999E-4</v>
      </c>
      <c r="F19">
        <v>5.3700000000000004E-4</v>
      </c>
    </row>
    <row r="20" spans="1:6" x14ac:dyDescent="0.25">
      <c r="A20">
        <f t="shared" si="0"/>
        <v>16</v>
      </c>
      <c r="B20" s="7">
        <v>4.8099999999999998E-4</v>
      </c>
      <c r="C20" s="7">
        <v>2.12E-4</v>
      </c>
      <c r="D20" s="8">
        <v>4.37E-4</v>
      </c>
      <c r="E20" s="8">
        <v>1.9000000000000001E-4</v>
      </c>
      <c r="F20">
        <v>5.5099999999999995E-4</v>
      </c>
    </row>
    <row r="21" spans="1:6" x14ac:dyDescent="0.25">
      <c r="A21">
        <f t="shared" si="0"/>
        <v>17</v>
      </c>
      <c r="B21" s="7">
        <v>4.95E-4</v>
      </c>
      <c r="C21" s="7">
        <v>2.2800000000000001E-4</v>
      </c>
      <c r="D21" s="8">
        <v>4.4900000000000002E-4</v>
      </c>
      <c r="E21" s="8">
        <v>2.04E-4</v>
      </c>
      <c r="F21">
        <v>5.6700000000000001E-4</v>
      </c>
    </row>
    <row r="22" spans="1:6" x14ac:dyDescent="0.25">
      <c r="A22">
        <f t="shared" si="0"/>
        <v>18</v>
      </c>
      <c r="B22" s="7">
        <v>5.1000000000000004E-4</v>
      </c>
      <c r="C22" s="7">
        <v>2.4399999999999999E-4</v>
      </c>
      <c r="D22" s="8">
        <v>4.6299999999999998E-4</v>
      </c>
      <c r="E22" s="8">
        <v>2.1900000000000001E-4</v>
      </c>
      <c r="F22">
        <v>5.8399999999999999E-4</v>
      </c>
    </row>
    <row r="23" spans="1:6" x14ac:dyDescent="0.25">
      <c r="A23">
        <f t="shared" si="0"/>
        <v>19</v>
      </c>
      <c r="B23" s="7">
        <v>5.2800000000000004E-4</v>
      </c>
      <c r="C23" s="7">
        <v>2.5999999999999998E-4</v>
      </c>
      <c r="D23" s="8">
        <v>4.8000000000000001E-4</v>
      </c>
      <c r="E23" s="8">
        <v>2.34E-4</v>
      </c>
      <c r="F23">
        <v>6.0300000000000002E-4</v>
      </c>
    </row>
    <row r="24" spans="1:6" x14ac:dyDescent="0.25">
      <c r="A24">
        <f t="shared" si="0"/>
        <v>20</v>
      </c>
      <c r="B24" s="7">
        <v>5.4900000000000001E-4</v>
      </c>
      <c r="C24" s="7">
        <v>2.7700000000000001E-4</v>
      </c>
      <c r="D24" s="8">
        <v>4.9899999999999999E-4</v>
      </c>
      <c r="E24" s="8">
        <v>2.5000000000000001E-4</v>
      </c>
      <c r="F24">
        <v>6.2399999999999999E-4</v>
      </c>
    </row>
    <row r="25" spans="1:6" x14ac:dyDescent="0.25">
      <c r="A25">
        <f t="shared" si="0"/>
        <v>21</v>
      </c>
      <c r="B25" s="7">
        <v>5.7300000000000005E-4</v>
      </c>
      <c r="C25" s="7">
        <v>2.9399999999999999E-4</v>
      </c>
      <c r="D25" s="8">
        <v>5.1900000000000004E-4</v>
      </c>
      <c r="E25" s="8">
        <v>2.6499999999999999E-4</v>
      </c>
      <c r="F25">
        <v>6.4800000000000003E-4</v>
      </c>
    </row>
    <row r="26" spans="1:6" x14ac:dyDescent="0.25">
      <c r="A26">
        <f t="shared" si="0"/>
        <v>22</v>
      </c>
      <c r="B26" s="7">
        <v>5.9900000000000003E-4</v>
      </c>
      <c r="C26" s="7">
        <v>3.1199999999999999E-4</v>
      </c>
      <c r="D26" s="8">
        <v>5.4199999999999995E-4</v>
      </c>
      <c r="E26" s="8">
        <v>2.81E-4</v>
      </c>
      <c r="F26">
        <v>6.7400000000000001E-4</v>
      </c>
    </row>
    <row r="27" spans="1:6" x14ac:dyDescent="0.25">
      <c r="A27">
        <f t="shared" si="0"/>
        <v>23</v>
      </c>
      <c r="B27" s="7">
        <v>6.2699999999999995E-4</v>
      </c>
      <c r="C27" s="7">
        <v>3.3E-4</v>
      </c>
      <c r="D27" s="8">
        <v>5.6599999999999999E-4</v>
      </c>
      <c r="E27" s="8">
        <v>2.9799999999999998E-4</v>
      </c>
      <c r="F27">
        <v>7.0200000000000004E-4</v>
      </c>
    </row>
    <row r="28" spans="1:6" x14ac:dyDescent="0.25">
      <c r="A28">
        <f t="shared" si="0"/>
        <v>24</v>
      </c>
      <c r="B28" s="7">
        <v>6.5700000000000003E-4</v>
      </c>
      <c r="C28" s="7">
        <v>3.4900000000000003E-4</v>
      </c>
      <c r="D28" s="8">
        <v>5.9199999999999997E-4</v>
      </c>
      <c r="E28" s="8">
        <v>3.1399999999999999E-4</v>
      </c>
      <c r="F28">
        <v>7.3300000000000004E-4</v>
      </c>
    </row>
    <row r="29" spans="1:6" x14ac:dyDescent="0.25">
      <c r="A29">
        <f t="shared" si="0"/>
        <v>25</v>
      </c>
      <c r="B29" s="7">
        <v>6.8599999999999998E-4</v>
      </c>
      <c r="C29" s="7">
        <v>3.6699999999999998E-4</v>
      </c>
      <c r="D29" s="8">
        <v>6.1600000000000001E-4</v>
      </c>
      <c r="E29" s="8">
        <v>3.3100000000000002E-4</v>
      </c>
      <c r="F29">
        <v>7.6800000000000002E-4</v>
      </c>
    </row>
    <row r="30" spans="1:6" x14ac:dyDescent="0.25">
      <c r="A30">
        <f t="shared" si="0"/>
        <v>26</v>
      </c>
      <c r="B30" s="7">
        <v>7.1400000000000001E-4</v>
      </c>
      <c r="C30" s="7">
        <v>3.8499999999999998E-4</v>
      </c>
      <c r="D30" s="8">
        <v>6.3900000000000003E-4</v>
      </c>
      <c r="E30" s="8">
        <v>3.4699999999999998E-4</v>
      </c>
      <c r="F30">
        <v>8.0599999999999997E-4</v>
      </c>
    </row>
    <row r="31" spans="1:6" x14ac:dyDescent="0.25">
      <c r="A31">
        <f t="shared" si="0"/>
        <v>27</v>
      </c>
      <c r="B31" s="7">
        <v>7.3800000000000005E-4</v>
      </c>
      <c r="C31" s="7">
        <v>4.0299999999999998E-4</v>
      </c>
      <c r="D31" s="8">
        <v>6.5899999999999997E-4</v>
      </c>
      <c r="E31" s="8">
        <v>3.6200000000000002E-4</v>
      </c>
      <c r="F31">
        <v>8.4900000000000004E-4</v>
      </c>
    </row>
    <row r="32" spans="1:6" x14ac:dyDescent="0.25">
      <c r="A32">
        <f t="shared" si="0"/>
        <v>28</v>
      </c>
      <c r="B32" s="7">
        <v>7.5799999999999999E-4</v>
      </c>
      <c r="C32" s="7">
        <v>4.1899999999999999E-4</v>
      </c>
      <c r="D32" s="8">
        <v>6.7500000000000004E-4</v>
      </c>
      <c r="E32" s="8">
        <v>3.7599999999999998E-4</v>
      </c>
      <c r="F32">
        <v>8.9599999999999999E-4</v>
      </c>
    </row>
    <row r="33" spans="1:6" x14ac:dyDescent="0.25">
      <c r="A33">
        <f t="shared" si="0"/>
        <v>29</v>
      </c>
      <c r="B33" s="7">
        <v>7.7399999999999995E-4</v>
      </c>
      <c r="C33" s="7">
        <v>4.35E-4</v>
      </c>
      <c r="D33" s="8">
        <v>6.87E-4</v>
      </c>
      <c r="E33" s="8">
        <v>3.8900000000000002E-4</v>
      </c>
      <c r="F33">
        <v>9.4700000000000003E-4</v>
      </c>
    </row>
    <row r="34" spans="1:6" x14ac:dyDescent="0.25">
      <c r="A34">
        <f t="shared" si="0"/>
        <v>30</v>
      </c>
      <c r="B34" s="7">
        <v>7.8399999999999997E-4</v>
      </c>
      <c r="C34" s="7">
        <v>4.4999999999999999E-4</v>
      </c>
      <c r="D34" s="8">
        <v>6.9399999999999996E-4</v>
      </c>
      <c r="E34" s="8">
        <v>4.0200000000000001E-4</v>
      </c>
      <c r="F34">
        <v>1.0039999999999999E-3</v>
      </c>
    </row>
    <row r="35" spans="1:6" x14ac:dyDescent="0.25">
      <c r="A35">
        <f t="shared" si="0"/>
        <v>31</v>
      </c>
      <c r="B35" s="7">
        <v>7.8899999999999999E-4</v>
      </c>
      <c r="C35" s="7">
        <v>4.6299999999999998E-4</v>
      </c>
      <c r="D35" s="8">
        <v>6.9899999999999997E-4</v>
      </c>
      <c r="E35" s="8">
        <v>4.1399999999999998E-4</v>
      </c>
      <c r="F35">
        <v>1.067E-3</v>
      </c>
    </row>
    <row r="36" spans="1:6" x14ac:dyDescent="0.25">
      <c r="A36">
        <f t="shared" si="0"/>
        <v>32</v>
      </c>
      <c r="B36" s="7">
        <v>7.8899999999999999E-4</v>
      </c>
      <c r="C36" s="7">
        <v>4.7600000000000002E-4</v>
      </c>
      <c r="D36" s="8">
        <v>6.9999999999999999E-4</v>
      </c>
      <c r="E36" s="8">
        <v>4.2499999999999998E-4</v>
      </c>
      <c r="F36">
        <v>1.1360000000000001E-3</v>
      </c>
    </row>
    <row r="37" spans="1:6" x14ac:dyDescent="0.25">
      <c r="A37">
        <f t="shared" si="0"/>
        <v>33</v>
      </c>
      <c r="B37" s="7">
        <v>7.9000000000000001E-4</v>
      </c>
      <c r="C37" s="7">
        <v>4.8799999999999999E-4</v>
      </c>
      <c r="D37" s="8">
        <v>7.0100000000000002E-4</v>
      </c>
      <c r="E37" s="8">
        <v>4.3600000000000003E-4</v>
      </c>
      <c r="F37">
        <v>1.2130000000000001E-3</v>
      </c>
    </row>
    <row r="38" spans="1:6" x14ac:dyDescent="0.25">
      <c r="A38">
        <f t="shared" si="0"/>
        <v>34</v>
      </c>
      <c r="B38" s="7">
        <v>7.9100000000000004E-4</v>
      </c>
      <c r="C38" s="7">
        <v>5.0000000000000001E-4</v>
      </c>
      <c r="D38" s="8">
        <v>7.0200000000000004E-4</v>
      </c>
      <c r="E38" s="8">
        <v>4.4900000000000002E-4</v>
      </c>
      <c r="F38">
        <v>1.297E-3</v>
      </c>
    </row>
    <row r="39" spans="1:6" x14ac:dyDescent="0.25">
      <c r="A39">
        <f t="shared" si="0"/>
        <v>35</v>
      </c>
      <c r="B39" s="7">
        <v>7.9199999999999995E-4</v>
      </c>
      <c r="C39" s="7">
        <v>5.1500000000000005E-4</v>
      </c>
      <c r="D39" s="8">
        <v>7.0399999999999998E-4</v>
      </c>
      <c r="E39" s="8">
        <v>4.6299999999999998E-4</v>
      </c>
      <c r="F39">
        <v>1.3910000000000001E-3</v>
      </c>
    </row>
    <row r="40" spans="1:6" x14ac:dyDescent="0.25">
      <c r="A40">
        <f t="shared" si="0"/>
        <v>36</v>
      </c>
      <c r="B40" s="7">
        <v>7.94E-4</v>
      </c>
      <c r="C40" s="7">
        <v>5.3399999999999997E-4</v>
      </c>
      <c r="D40" s="8">
        <v>7.1900000000000002E-4</v>
      </c>
      <c r="E40" s="8">
        <v>4.8099999999999998E-4</v>
      </c>
      <c r="F40">
        <v>1.4940000000000001E-3</v>
      </c>
    </row>
    <row r="41" spans="1:6" x14ac:dyDescent="0.25">
      <c r="A41">
        <f t="shared" si="0"/>
        <v>37</v>
      </c>
      <c r="B41" s="7">
        <v>8.2299999999999995E-4</v>
      </c>
      <c r="C41" s="7">
        <v>5.5800000000000001E-4</v>
      </c>
      <c r="D41" s="8">
        <v>7.4899999999999999E-4</v>
      </c>
      <c r="E41" s="8">
        <v>5.04E-4</v>
      </c>
      <c r="F41">
        <v>1.6069999999999999E-3</v>
      </c>
    </row>
    <row r="42" spans="1:6" x14ac:dyDescent="0.25">
      <c r="A42">
        <f t="shared" si="0"/>
        <v>38</v>
      </c>
      <c r="B42" s="7">
        <v>8.7200000000000005E-4</v>
      </c>
      <c r="C42" s="7">
        <v>5.9000000000000003E-4</v>
      </c>
      <c r="D42" s="8">
        <v>7.9600000000000005E-4</v>
      </c>
      <c r="E42" s="8">
        <v>5.3200000000000003E-4</v>
      </c>
      <c r="F42">
        <v>1.7329999999999999E-3</v>
      </c>
    </row>
    <row r="43" spans="1:6" x14ac:dyDescent="0.25">
      <c r="A43">
        <f t="shared" si="0"/>
        <v>39</v>
      </c>
      <c r="B43" s="7">
        <v>9.4499999999999998E-4</v>
      </c>
      <c r="C43" s="7">
        <v>6.3000000000000003E-4</v>
      </c>
      <c r="D43" s="8">
        <v>8.6399999999999997E-4</v>
      </c>
      <c r="E43" s="8">
        <v>5.6700000000000001E-4</v>
      </c>
      <c r="F43">
        <v>1.872E-3</v>
      </c>
    </row>
    <row r="44" spans="1:6" x14ac:dyDescent="0.25">
      <c r="A44">
        <f t="shared" si="0"/>
        <v>40</v>
      </c>
      <c r="B44" s="7">
        <v>1.0430000000000001E-3</v>
      </c>
      <c r="C44" s="7">
        <v>6.7699999999999998E-4</v>
      </c>
      <c r="D44" s="8">
        <v>9.5299999999999996E-4</v>
      </c>
      <c r="E44" s="8">
        <v>6.0899999999999995E-4</v>
      </c>
      <c r="F44">
        <v>2.0249999999999999E-3</v>
      </c>
    </row>
    <row r="45" spans="1:6" x14ac:dyDescent="0.25">
      <c r="A45">
        <f t="shared" si="0"/>
        <v>41</v>
      </c>
      <c r="B45" s="7">
        <v>1.168E-3</v>
      </c>
      <c r="C45" s="7">
        <v>7.3200000000000001E-4</v>
      </c>
      <c r="D45" s="8">
        <v>1.065E-3</v>
      </c>
      <c r="E45" s="8">
        <v>6.5799999999999995E-4</v>
      </c>
      <c r="F45">
        <v>2.2200000000000002E-3</v>
      </c>
    </row>
    <row r="46" spans="1:6" x14ac:dyDescent="0.25">
      <c r="A46">
        <f t="shared" si="0"/>
        <v>42</v>
      </c>
      <c r="B46" s="7">
        <v>1.322E-3</v>
      </c>
      <c r="C46" s="7">
        <v>7.9600000000000005E-4</v>
      </c>
      <c r="D46" s="8">
        <v>1.201E-3</v>
      </c>
      <c r="E46" s="8">
        <v>7.1500000000000003E-4</v>
      </c>
      <c r="F46">
        <v>2.4810000000000001E-3</v>
      </c>
    </row>
    <row r="47" spans="1:6" x14ac:dyDescent="0.25">
      <c r="A47">
        <f t="shared" si="0"/>
        <v>43</v>
      </c>
      <c r="B47" s="7">
        <v>1.505E-3</v>
      </c>
      <c r="C47" s="7">
        <v>8.6799999999999996E-4</v>
      </c>
      <c r="D47" s="8">
        <v>1.3619999999999999E-3</v>
      </c>
      <c r="E47" s="8">
        <v>7.8100000000000001E-4</v>
      </c>
      <c r="F47">
        <v>2.8040000000000001E-3</v>
      </c>
    </row>
    <row r="48" spans="1:6" x14ac:dyDescent="0.25">
      <c r="A48">
        <f t="shared" si="0"/>
        <v>44</v>
      </c>
      <c r="B48" s="7">
        <v>1.7149999999999999E-3</v>
      </c>
      <c r="C48" s="7">
        <v>9.5E-4</v>
      </c>
      <c r="D48" s="8">
        <v>1.547E-3</v>
      </c>
      <c r="E48" s="8">
        <v>8.5499999999999997E-4</v>
      </c>
      <c r="F48">
        <v>3.1870000000000002E-3</v>
      </c>
    </row>
    <row r="49" spans="1:6" x14ac:dyDescent="0.25">
      <c r="A49">
        <f t="shared" si="0"/>
        <v>45</v>
      </c>
      <c r="B49" s="7">
        <v>1.9480000000000001E-3</v>
      </c>
      <c r="C49" s="7">
        <v>1.0430000000000001E-3</v>
      </c>
      <c r="D49" s="8">
        <v>1.7520000000000001E-3</v>
      </c>
      <c r="E49" s="8">
        <v>9.3899999999999995E-4</v>
      </c>
      <c r="F49">
        <v>3.6250000000000002E-3</v>
      </c>
    </row>
    <row r="50" spans="1:6" x14ac:dyDescent="0.25">
      <c r="A50">
        <f t="shared" si="0"/>
        <v>46</v>
      </c>
      <c r="B50" s="7">
        <v>2.1979999999999999E-3</v>
      </c>
      <c r="C50" s="7">
        <v>1.1479999999999999E-3</v>
      </c>
      <c r="D50" s="8">
        <v>1.9740000000000001E-3</v>
      </c>
      <c r="E50" s="8">
        <v>1.0349999999999999E-3</v>
      </c>
      <c r="F50">
        <v>4.1159999999999999E-3</v>
      </c>
    </row>
    <row r="51" spans="1:6" x14ac:dyDescent="0.25">
      <c r="A51">
        <f t="shared" si="0"/>
        <v>47</v>
      </c>
      <c r="B51" s="7">
        <v>2.4629999999999999E-3</v>
      </c>
      <c r="C51" s="7">
        <v>1.2669999999999999E-3</v>
      </c>
      <c r="D51" s="8">
        <v>2.2109999999999999E-3</v>
      </c>
      <c r="E51" s="8">
        <v>1.1410000000000001E-3</v>
      </c>
      <c r="F51">
        <v>4.6569999999999997E-3</v>
      </c>
    </row>
    <row r="52" spans="1:6" x14ac:dyDescent="0.25">
      <c r="A52">
        <f t="shared" si="0"/>
        <v>48</v>
      </c>
      <c r="B52" s="7">
        <v>2.7399999999999998E-3</v>
      </c>
      <c r="C52" s="7">
        <v>1.4E-3</v>
      </c>
      <c r="D52" s="8">
        <v>2.4599999999999999E-3</v>
      </c>
      <c r="E52" s="8">
        <v>1.261E-3</v>
      </c>
      <c r="F52">
        <v>5.2459999999999998E-3</v>
      </c>
    </row>
    <row r="53" spans="1:6" x14ac:dyDescent="0.25">
      <c r="A53">
        <f t="shared" si="0"/>
        <v>49</v>
      </c>
      <c r="B53" s="7">
        <v>3.0279999999999999E-3</v>
      </c>
      <c r="C53" s="7">
        <v>1.5479999999999999E-3</v>
      </c>
      <c r="D53" s="8">
        <v>2.7209999999999999E-3</v>
      </c>
      <c r="E53" s="8">
        <v>1.3929999999999999E-3</v>
      </c>
      <c r="F53">
        <v>5.8799999999999998E-3</v>
      </c>
    </row>
    <row r="54" spans="1:6" x14ac:dyDescent="0.25">
      <c r="A54">
        <f t="shared" si="0"/>
        <v>50</v>
      </c>
      <c r="B54" s="7">
        <v>3.3300000000000001E-3</v>
      </c>
      <c r="C54" s="7">
        <v>1.7099999999999999E-3</v>
      </c>
      <c r="D54" s="8">
        <v>2.9940000000000001E-3</v>
      </c>
      <c r="E54" s="8">
        <v>1.5380000000000001E-3</v>
      </c>
      <c r="F54">
        <v>6.5570000000000003E-3</v>
      </c>
    </row>
    <row r="55" spans="1:6" x14ac:dyDescent="0.25">
      <c r="A55">
        <f t="shared" si="0"/>
        <v>51</v>
      </c>
      <c r="B55" s="7">
        <v>3.6470000000000001E-3</v>
      </c>
      <c r="C55" s="7">
        <v>1.8879999999999999E-3</v>
      </c>
      <c r="D55" s="8">
        <v>3.2789999999999998E-3</v>
      </c>
      <c r="E55" s="8">
        <v>1.6949999999999999E-3</v>
      </c>
      <c r="F55">
        <v>7.2769999999999996E-3</v>
      </c>
    </row>
    <row r="56" spans="1:6" x14ac:dyDescent="0.25">
      <c r="A56">
        <f t="shared" si="0"/>
        <v>52</v>
      </c>
      <c r="B56" s="7">
        <v>3.98E-3</v>
      </c>
      <c r="C56" s="7">
        <v>2.0790000000000001E-3</v>
      </c>
      <c r="D56" s="8">
        <v>3.5760000000000002E-3</v>
      </c>
      <c r="E56" s="8">
        <v>1.864E-3</v>
      </c>
      <c r="F56">
        <v>8.038E-3</v>
      </c>
    </row>
    <row r="57" spans="1:6" x14ac:dyDescent="0.25">
      <c r="A57">
        <f t="shared" si="0"/>
        <v>53</v>
      </c>
      <c r="B57" s="7">
        <v>4.3309999999999998E-3</v>
      </c>
      <c r="C57" s="7">
        <v>2.2859999999999998E-3</v>
      </c>
      <c r="D57" s="8">
        <v>3.8839999999999999E-3</v>
      </c>
      <c r="E57" s="8">
        <v>2.0470000000000002E-3</v>
      </c>
      <c r="F57">
        <v>8.8400000000000006E-3</v>
      </c>
    </row>
    <row r="58" spans="1:6" x14ac:dyDescent="0.25">
      <c r="A58">
        <f t="shared" si="0"/>
        <v>54</v>
      </c>
      <c r="B58" s="7">
        <v>4.6979999999999999E-3</v>
      </c>
      <c r="C58" s="7">
        <v>2.5070000000000001E-3</v>
      </c>
      <c r="D58" s="8">
        <v>4.2030000000000001E-3</v>
      </c>
      <c r="E58" s="8">
        <v>2.2439999999999999E-3</v>
      </c>
      <c r="F58">
        <v>9.6819999999999996E-3</v>
      </c>
    </row>
    <row r="59" spans="1:6" x14ac:dyDescent="0.25">
      <c r="A59">
        <f t="shared" si="0"/>
        <v>55</v>
      </c>
      <c r="B59" s="7">
        <v>5.0769999999999999E-3</v>
      </c>
      <c r="C59" s="7">
        <v>2.7460000000000002E-3</v>
      </c>
      <c r="D59" s="8">
        <v>4.5339999999999998E-3</v>
      </c>
      <c r="E59" s="8">
        <v>2.457E-3</v>
      </c>
      <c r="F59">
        <v>1.0565E-2</v>
      </c>
    </row>
    <row r="60" spans="1:6" x14ac:dyDescent="0.25">
      <c r="A60">
        <f t="shared" si="0"/>
        <v>56</v>
      </c>
      <c r="B60" s="7">
        <v>5.4650000000000002E-3</v>
      </c>
      <c r="C60" s="7">
        <v>3.003E-3</v>
      </c>
      <c r="D60" s="8">
        <v>4.8760000000000001E-3</v>
      </c>
      <c r="E60" s="8">
        <v>2.689E-3</v>
      </c>
      <c r="F60">
        <v>1.1490999999999999E-2</v>
      </c>
    </row>
    <row r="61" spans="1:6" x14ac:dyDescent="0.25">
      <c r="A61">
        <f t="shared" si="0"/>
        <v>57</v>
      </c>
      <c r="B61" s="7">
        <v>5.8609999999999999E-3</v>
      </c>
      <c r="C61" s="7">
        <v>3.2799999999999999E-3</v>
      </c>
      <c r="D61" s="8">
        <v>5.228E-3</v>
      </c>
      <c r="E61" s="8">
        <v>2.9420000000000002E-3</v>
      </c>
      <c r="F61">
        <v>1.2460000000000001E-2</v>
      </c>
    </row>
    <row r="62" spans="1:6" x14ac:dyDescent="0.25">
      <c r="A62">
        <f t="shared" si="0"/>
        <v>58</v>
      </c>
      <c r="B62" s="7">
        <v>6.2649999999999997E-3</v>
      </c>
      <c r="C62" s="7">
        <v>3.578E-3</v>
      </c>
      <c r="D62" s="8">
        <v>5.5929999999999999E-3</v>
      </c>
      <c r="E62" s="8">
        <v>3.2179999999999999E-3</v>
      </c>
      <c r="F62">
        <v>1.3476E-2</v>
      </c>
    </row>
    <row r="63" spans="1:6" x14ac:dyDescent="0.25">
      <c r="A63">
        <f t="shared" si="0"/>
        <v>59</v>
      </c>
      <c r="B63" s="7">
        <v>6.6940000000000003E-3</v>
      </c>
      <c r="C63" s="7">
        <v>3.9069999999999999E-3</v>
      </c>
      <c r="D63" s="8">
        <v>5.9880000000000003E-3</v>
      </c>
      <c r="E63" s="8">
        <v>3.5230000000000001E-3</v>
      </c>
      <c r="F63">
        <v>1.4541999999999999E-2</v>
      </c>
    </row>
    <row r="64" spans="1:6" x14ac:dyDescent="0.25">
      <c r="A64">
        <f t="shared" si="0"/>
        <v>60</v>
      </c>
      <c r="B64" s="7">
        <v>7.1700000000000002E-3</v>
      </c>
      <c r="C64" s="7">
        <v>4.2770000000000004E-3</v>
      </c>
      <c r="D64" s="8">
        <v>6.4279999999999997E-3</v>
      </c>
      <c r="E64" s="8">
        <v>3.8630000000000001E-3</v>
      </c>
      <c r="F64">
        <v>1.5661999999999999E-2</v>
      </c>
    </row>
    <row r="65" spans="1:6" x14ac:dyDescent="0.25">
      <c r="A65">
        <f t="shared" si="0"/>
        <v>61</v>
      </c>
      <c r="B65" s="7">
        <v>7.7140000000000004E-3</v>
      </c>
      <c r="C65" s="7">
        <v>4.6990000000000001E-3</v>
      </c>
      <c r="D65" s="8">
        <v>6.9329999999999999E-3</v>
      </c>
      <c r="E65" s="8">
        <v>4.2420000000000001E-3</v>
      </c>
      <c r="F65">
        <v>1.6868999999999999E-2</v>
      </c>
    </row>
    <row r="66" spans="1:6" x14ac:dyDescent="0.25">
      <c r="A66">
        <f t="shared" si="0"/>
        <v>62</v>
      </c>
      <c r="B66" s="7">
        <v>8.3479999999999995E-3</v>
      </c>
      <c r="C66" s="7">
        <v>5.1809999999999998E-3</v>
      </c>
      <c r="D66" s="8">
        <v>7.5199999999999998E-3</v>
      </c>
      <c r="E66" s="8">
        <v>4.6680000000000003E-3</v>
      </c>
      <c r="F66">
        <v>1.8199E-2</v>
      </c>
    </row>
    <row r="67" spans="1:6" x14ac:dyDescent="0.25">
      <c r="A67">
        <f t="shared" si="0"/>
        <v>63</v>
      </c>
      <c r="B67" s="7">
        <v>9.0930000000000004E-3</v>
      </c>
      <c r="C67" s="7">
        <v>5.7320000000000001E-3</v>
      </c>
      <c r="D67" s="8">
        <v>8.2070000000000008E-3</v>
      </c>
      <c r="E67" s="8">
        <v>5.1440000000000001E-3</v>
      </c>
      <c r="F67">
        <v>1.9665999999999999E-2</v>
      </c>
    </row>
    <row r="68" spans="1:6" x14ac:dyDescent="0.25">
      <c r="A68">
        <f t="shared" si="0"/>
        <v>64</v>
      </c>
      <c r="B68" s="7">
        <v>9.9679999999999994E-3</v>
      </c>
      <c r="C68" s="7">
        <v>6.3470000000000002E-3</v>
      </c>
      <c r="D68" s="8">
        <v>9.0080000000000004E-3</v>
      </c>
      <c r="E68" s="8">
        <v>5.6709999999999998E-3</v>
      </c>
      <c r="F68">
        <v>2.1283E-2</v>
      </c>
    </row>
    <row r="69" spans="1:6" x14ac:dyDescent="0.25">
      <c r="A69">
        <f t="shared" si="0"/>
        <v>65</v>
      </c>
      <c r="B69" s="7">
        <v>1.0992999999999999E-2</v>
      </c>
      <c r="C69" s="7">
        <v>7.0169999999999998E-3</v>
      </c>
      <c r="D69" s="8">
        <v>9.9399999999999992E-3</v>
      </c>
      <c r="E69" s="8">
        <v>6.2500000000000003E-3</v>
      </c>
      <c r="F69">
        <v>2.3066E-2</v>
      </c>
    </row>
    <row r="70" spans="1:6" x14ac:dyDescent="0.25">
      <c r="A70">
        <f t="shared" ref="A70:A103" si="1">A69+1</f>
        <v>66</v>
      </c>
      <c r="B70" s="7">
        <v>1.2187999999999999E-2</v>
      </c>
      <c r="C70" s="7">
        <v>7.7340000000000004E-3</v>
      </c>
      <c r="D70" s="8">
        <v>1.1016E-2</v>
      </c>
      <c r="E70" s="8">
        <v>6.8780000000000004E-3</v>
      </c>
      <c r="F70">
        <v>2.503E-2</v>
      </c>
    </row>
    <row r="71" spans="1:6" x14ac:dyDescent="0.25">
      <c r="A71">
        <f t="shared" si="1"/>
        <v>67</v>
      </c>
      <c r="B71" s="7">
        <v>1.3572000000000001E-2</v>
      </c>
      <c r="C71" s="7">
        <v>8.4910000000000003E-3</v>
      </c>
      <c r="D71" s="8">
        <v>1.2251E-2</v>
      </c>
      <c r="E71" s="8">
        <v>7.5550000000000001E-3</v>
      </c>
      <c r="F71">
        <v>2.7192999999999998E-2</v>
      </c>
    </row>
    <row r="72" spans="1:6" x14ac:dyDescent="0.25">
      <c r="A72">
        <f t="shared" si="1"/>
        <v>68</v>
      </c>
      <c r="B72" s="7">
        <v>1.516E-2</v>
      </c>
      <c r="C72" s="7">
        <v>9.2879999999999994E-3</v>
      </c>
      <c r="D72" s="8">
        <v>1.3657000000000001E-2</v>
      </c>
      <c r="E72" s="8">
        <v>8.2869999999999992E-3</v>
      </c>
      <c r="F72">
        <v>2.9576999999999999E-2</v>
      </c>
    </row>
    <row r="73" spans="1:6" x14ac:dyDescent="0.25">
      <c r="A73">
        <f t="shared" si="1"/>
        <v>69</v>
      </c>
      <c r="B73" s="7">
        <v>1.6945999999999999E-2</v>
      </c>
      <c r="C73" s="7">
        <v>1.0163E-2</v>
      </c>
      <c r="D73" s="8">
        <v>1.5233E-2</v>
      </c>
      <c r="E73" s="8">
        <v>9.1020000000000007E-3</v>
      </c>
      <c r="F73">
        <v>3.2202000000000001E-2</v>
      </c>
    </row>
    <row r="74" spans="1:6" x14ac:dyDescent="0.25">
      <c r="A74">
        <f t="shared" si="1"/>
        <v>70</v>
      </c>
      <c r="B74" s="7">
        <v>1.8919999999999999E-2</v>
      </c>
      <c r="C74" s="7">
        <v>1.1165E-2</v>
      </c>
      <c r="D74" s="8">
        <v>1.6979000000000001E-2</v>
      </c>
      <c r="E74" s="8">
        <v>1.0034E-2</v>
      </c>
      <c r="F74">
        <v>3.5091999999999998E-2</v>
      </c>
    </row>
    <row r="75" spans="1:6" x14ac:dyDescent="0.25">
      <c r="A75">
        <f t="shared" si="1"/>
        <v>71</v>
      </c>
      <c r="B75" s="7">
        <v>2.1070999999999999E-2</v>
      </c>
      <c r="C75" s="7">
        <v>1.2338999999999999E-2</v>
      </c>
      <c r="D75" s="8">
        <v>1.8891000000000002E-2</v>
      </c>
      <c r="E75" s="8">
        <v>1.1117E-2</v>
      </c>
      <c r="F75">
        <v>3.8272E-2</v>
      </c>
    </row>
    <row r="76" spans="1:6" x14ac:dyDescent="0.25">
      <c r="A76">
        <f t="shared" si="1"/>
        <v>72</v>
      </c>
      <c r="B76" s="7">
        <v>2.3387999999999999E-2</v>
      </c>
      <c r="C76" s="7">
        <v>1.3734E-2</v>
      </c>
      <c r="D76" s="8">
        <v>2.0967E-2</v>
      </c>
      <c r="E76" s="8">
        <v>1.2385999999999999E-2</v>
      </c>
      <c r="F76">
        <v>4.1771000000000003E-2</v>
      </c>
    </row>
    <row r="77" spans="1:6" x14ac:dyDescent="0.25">
      <c r="A77">
        <f t="shared" si="1"/>
        <v>73</v>
      </c>
      <c r="B77" s="7">
        <v>2.5871000000000002E-2</v>
      </c>
      <c r="C77" s="7">
        <v>1.5391E-2</v>
      </c>
      <c r="D77" s="8">
        <v>2.3209E-2</v>
      </c>
      <c r="E77" s="8">
        <v>1.3871E-2</v>
      </c>
      <c r="F77">
        <v>4.5620000000000001E-2</v>
      </c>
    </row>
    <row r="78" spans="1:6" x14ac:dyDescent="0.25">
      <c r="A78">
        <f t="shared" si="1"/>
        <v>74</v>
      </c>
      <c r="B78" s="7">
        <v>2.8552000000000001E-2</v>
      </c>
      <c r="C78" s="7">
        <v>1.7326000000000001E-2</v>
      </c>
      <c r="D78" s="8">
        <v>2.5644E-2</v>
      </c>
      <c r="E78" s="8">
        <v>1.5592E-2</v>
      </c>
      <c r="F78">
        <v>4.9852E-2</v>
      </c>
    </row>
    <row r="79" spans="1:6" x14ac:dyDescent="0.25">
      <c r="A79">
        <f t="shared" si="1"/>
        <v>75</v>
      </c>
      <c r="B79" s="7">
        <v>3.1476999999999998E-2</v>
      </c>
      <c r="C79" s="7">
        <v>1.9550999999999999E-2</v>
      </c>
      <c r="D79" s="8">
        <v>2.8303999999999999E-2</v>
      </c>
      <c r="E79" s="8">
        <v>1.7564E-2</v>
      </c>
      <c r="F79">
        <v>5.4501000000000001E-2</v>
      </c>
    </row>
    <row r="80" spans="1:6" x14ac:dyDescent="0.25">
      <c r="A80">
        <f t="shared" si="1"/>
        <v>76</v>
      </c>
      <c r="B80" s="7">
        <v>3.4686000000000002E-2</v>
      </c>
      <c r="C80" s="7">
        <v>2.2075000000000001E-2</v>
      </c>
      <c r="D80" s="8">
        <v>3.1220000000000001E-2</v>
      </c>
      <c r="E80" s="8">
        <v>1.9805E-2</v>
      </c>
      <c r="F80">
        <v>5.9609000000000002E-2</v>
      </c>
    </row>
    <row r="81" spans="1:6" x14ac:dyDescent="0.25">
      <c r="A81">
        <f t="shared" si="1"/>
        <v>77</v>
      </c>
      <c r="B81" s="7">
        <v>3.8225000000000002E-2</v>
      </c>
      <c r="C81" s="7">
        <v>2.4910000000000002E-2</v>
      </c>
      <c r="D81" s="8">
        <v>3.4424999999999997E-2</v>
      </c>
      <c r="E81" s="8">
        <v>2.2328000000000001E-2</v>
      </c>
      <c r="F81">
        <v>6.5215999999999996E-2</v>
      </c>
    </row>
    <row r="82" spans="1:6" x14ac:dyDescent="0.25">
      <c r="A82">
        <f t="shared" si="1"/>
        <v>78</v>
      </c>
      <c r="B82" s="7">
        <v>4.2132000000000003E-2</v>
      </c>
      <c r="C82" s="7">
        <v>2.8074000000000002E-2</v>
      </c>
      <c r="D82" s="8">
        <v>3.7948000000000003E-2</v>
      </c>
      <c r="E82" s="8">
        <v>2.5158E-2</v>
      </c>
      <c r="F82">
        <v>7.1368000000000001E-2</v>
      </c>
    </row>
    <row r="83" spans="1:6" x14ac:dyDescent="0.25">
      <c r="A83">
        <f t="shared" si="1"/>
        <v>79</v>
      </c>
      <c r="B83" s="7">
        <v>4.6427000000000003E-2</v>
      </c>
      <c r="C83" s="7">
        <v>3.1612000000000001E-2</v>
      </c>
      <c r="D83" s="8">
        <v>4.1812000000000002E-2</v>
      </c>
      <c r="E83" s="8">
        <v>2.8341000000000002E-2</v>
      </c>
      <c r="F83">
        <v>7.8113000000000002E-2</v>
      </c>
    </row>
    <row r="84" spans="1:6" x14ac:dyDescent="0.25">
      <c r="A84">
        <f t="shared" si="1"/>
        <v>80</v>
      </c>
      <c r="B84" s="7">
        <v>5.1128E-2</v>
      </c>
      <c r="C84" s="7">
        <v>3.5580000000000001E-2</v>
      </c>
      <c r="D84" s="8">
        <v>4.6037000000000002E-2</v>
      </c>
      <c r="E84" s="8">
        <v>3.1933000000000003E-2</v>
      </c>
      <c r="F84">
        <v>8.5502999999999996E-2</v>
      </c>
    </row>
    <row r="85" spans="1:6" x14ac:dyDescent="0.25">
      <c r="A85">
        <f t="shared" si="1"/>
        <v>81</v>
      </c>
      <c r="B85" s="7">
        <v>5.6250000000000001E-2</v>
      </c>
      <c r="C85" s="7">
        <v>4.0030000000000003E-2</v>
      </c>
      <c r="D85" s="8">
        <v>5.0643000000000001E-2</v>
      </c>
      <c r="E85" s="8">
        <v>3.5985000000000003E-2</v>
      </c>
      <c r="F85">
        <v>9.3592999999999996E-2</v>
      </c>
    </row>
    <row r="86" spans="1:6" x14ac:dyDescent="0.25">
      <c r="A86">
        <f t="shared" si="1"/>
        <v>82</v>
      </c>
      <c r="B86" s="7">
        <v>6.1809000000000003E-2</v>
      </c>
      <c r="C86" s="7">
        <v>4.5017000000000001E-2</v>
      </c>
      <c r="D86" s="8">
        <v>5.5650999999999999E-2</v>
      </c>
      <c r="E86" s="8">
        <v>4.0551999999999998E-2</v>
      </c>
      <c r="F86">
        <v>0.10244300000000001</v>
      </c>
    </row>
    <row r="87" spans="1:6" x14ac:dyDescent="0.25">
      <c r="A87">
        <f t="shared" si="1"/>
        <v>83</v>
      </c>
      <c r="B87" s="7">
        <v>6.7825999999999997E-2</v>
      </c>
      <c r="C87" s="7">
        <v>5.0599999999999999E-2</v>
      </c>
      <c r="D87" s="8">
        <v>6.1080000000000002E-2</v>
      </c>
      <c r="E87" s="8">
        <v>4.5690000000000001E-2</v>
      </c>
      <c r="F87">
        <v>0.112113</v>
      </c>
    </row>
    <row r="88" spans="1:6" x14ac:dyDescent="0.25">
      <c r="A88">
        <f t="shared" si="1"/>
        <v>84</v>
      </c>
      <c r="B88" s="7">
        <v>7.4321999999999999E-2</v>
      </c>
      <c r="C88" s="7">
        <v>5.6864999999999999E-2</v>
      </c>
      <c r="D88" s="8">
        <v>6.6947999999999994E-2</v>
      </c>
      <c r="E88" s="8">
        <v>5.1456000000000002E-2</v>
      </c>
      <c r="F88">
        <v>0.122669</v>
      </c>
    </row>
    <row r="89" spans="1:6" x14ac:dyDescent="0.25">
      <c r="A89">
        <f t="shared" si="1"/>
        <v>85</v>
      </c>
      <c r="B89" s="7">
        <v>8.1325999999999996E-2</v>
      </c>
      <c r="C89" s="7">
        <v>6.3907000000000005E-2</v>
      </c>
      <c r="D89" s="8">
        <v>7.3275000000000007E-2</v>
      </c>
      <c r="E89" s="8">
        <v>5.7912999999999999E-2</v>
      </c>
      <c r="F89">
        <v>0.13417799999999999</v>
      </c>
    </row>
    <row r="90" spans="1:6" x14ac:dyDescent="0.25">
      <c r="A90">
        <f t="shared" si="1"/>
        <v>86</v>
      </c>
      <c r="B90" s="7">
        <v>8.8862999999999998E-2</v>
      </c>
      <c r="C90" s="7">
        <v>7.1815000000000004E-2</v>
      </c>
      <c r="D90" s="8">
        <v>8.0075999999999994E-2</v>
      </c>
      <c r="E90" s="8">
        <v>6.5118999999999996E-2</v>
      </c>
      <c r="F90">
        <v>0.14670900000000001</v>
      </c>
    </row>
    <row r="91" spans="1:6" x14ac:dyDescent="0.25">
      <c r="A91">
        <f t="shared" si="1"/>
        <v>87</v>
      </c>
      <c r="B91" s="7">
        <v>9.6958000000000003E-2</v>
      </c>
      <c r="C91" s="7">
        <v>8.0682000000000004E-2</v>
      </c>
      <c r="D91" s="8">
        <v>8.7370000000000003E-2</v>
      </c>
      <c r="E91" s="8">
        <v>7.3136000000000007E-2</v>
      </c>
      <c r="F91">
        <v>0.160333</v>
      </c>
    </row>
    <row r="92" spans="1:6" x14ac:dyDescent="0.25">
      <c r="A92">
        <f t="shared" si="1"/>
        <v>88</v>
      </c>
      <c r="B92" s="7">
        <v>0.105631</v>
      </c>
      <c r="C92" s="7">
        <v>9.0556999999999999E-2</v>
      </c>
      <c r="D92" s="8">
        <v>9.5169000000000004E-2</v>
      </c>
      <c r="E92" s="8">
        <v>8.1990999999999994E-2</v>
      </c>
      <c r="F92">
        <v>0.175124</v>
      </c>
    </row>
    <row r="93" spans="1:6" x14ac:dyDescent="0.25">
      <c r="A93">
        <f t="shared" si="1"/>
        <v>89</v>
      </c>
      <c r="B93" s="7">
        <v>0.114858</v>
      </c>
      <c r="C93" s="7">
        <v>0.10130699999999999</v>
      </c>
      <c r="D93" s="8">
        <v>0.10345500000000001</v>
      </c>
      <c r="E93" s="8">
        <v>9.1577000000000006E-2</v>
      </c>
      <c r="F93">
        <v>0.19115099999999999</v>
      </c>
    </row>
    <row r="94" spans="1:6" x14ac:dyDescent="0.25">
      <c r="A94">
        <f t="shared" si="1"/>
        <v>90</v>
      </c>
      <c r="B94" s="7">
        <v>0.124612</v>
      </c>
      <c r="C94" s="7">
        <v>0.112759</v>
      </c>
      <c r="D94" s="8">
        <v>0.112208</v>
      </c>
      <c r="E94" s="8">
        <v>0.101758</v>
      </c>
      <c r="F94">
        <v>0.208485</v>
      </c>
    </row>
    <row r="95" spans="1:6" x14ac:dyDescent="0.25">
      <c r="A95">
        <f t="shared" si="1"/>
        <v>91</v>
      </c>
      <c r="B95" s="7">
        <v>0.13486100000000001</v>
      </c>
      <c r="C95" s="7">
        <v>0.124733</v>
      </c>
      <c r="D95" s="8">
        <v>0.121402</v>
      </c>
      <c r="E95" s="8">
        <v>0.11239499999999999</v>
      </c>
      <c r="F95">
        <v>0.22719200000000001</v>
      </c>
    </row>
    <row r="96" spans="1:6" x14ac:dyDescent="0.25">
      <c r="A96">
        <f t="shared" si="1"/>
        <v>92</v>
      </c>
      <c r="B96" s="7">
        <v>0.14557500000000001</v>
      </c>
      <c r="C96" s="7">
        <v>0.13705400000000001</v>
      </c>
      <c r="D96" s="8">
        <v>0.13101699999999999</v>
      </c>
      <c r="E96" s="8">
        <v>0.123349</v>
      </c>
      <c r="F96">
        <v>0.247332</v>
      </c>
    </row>
    <row r="97" spans="1:6" x14ac:dyDescent="0.25">
      <c r="A97">
        <f t="shared" si="1"/>
        <v>93</v>
      </c>
      <c r="B97" s="7">
        <v>0.15672700000000001</v>
      </c>
      <c r="C97" s="7">
        <v>0.14955199999999999</v>
      </c>
      <c r="D97" s="8">
        <v>0.14102999999999999</v>
      </c>
      <c r="E97" s="8">
        <v>0.13448599999999999</v>
      </c>
      <c r="F97">
        <v>0.26895999999999998</v>
      </c>
    </row>
    <row r="98" spans="1:6" x14ac:dyDescent="0.25">
      <c r="A98">
        <f t="shared" si="1"/>
        <v>94</v>
      </c>
      <c r="B98" s="7">
        <v>0.16829</v>
      </c>
      <c r="C98" s="7">
        <v>0.162079</v>
      </c>
      <c r="D98" s="8">
        <v>0.151422</v>
      </c>
      <c r="E98" s="8">
        <v>0.14568900000000001</v>
      </c>
      <c r="F98">
        <v>0.29211799999999999</v>
      </c>
    </row>
    <row r="99" spans="1:6" x14ac:dyDescent="0.25">
      <c r="A99">
        <f t="shared" si="1"/>
        <v>95</v>
      </c>
      <c r="B99" s="7">
        <v>0.18024499999999999</v>
      </c>
      <c r="C99" s="7">
        <v>0.17449200000000001</v>
      </c>
      <c r="D99" s="8">
        <v>0.16217899999999999</v>
      </c>
      <c r="E99" s="8">
        <v>0.15684600000000001</v>
      </c>
      <c r="F99">
        <v>0.316834</v>
      </c>
    </row>
    <row r="100" spans="1:6" x14ac:dyDescent="0.25">
      <c r="A100">
        <f t="shared" si="1"/>
        <v>96</v>
      </c>
      <c r="B100" s="7">
        <v>0.19256499999999999</v>
      </c>
      <c r="C100" s="7">
        <v>0.18664700000000001</v>
      </c>
      <c r="D100" s="8">
        <v>0.17327899999999999</v>
      </c>
      <c r="E100" s="8">
        <v>0.16784099999999999</v>
      </c>
      <c r="F100">
        <v>0.34312199999999998</v>
      </c>
    </row>
    <row r="101" spans="1:6" x14ac:dyDescent="0.25">
      <c r="A101">
        <f t="shared" si="1"/>
        <v>97</v>
      </c>
      <c r="B101" s="7">
        <v>0.20522899999999999</v>
      </c>
      <c r="C101" s="7">
        <v>0.198403</v>
      </c>
      <c r="D101" s="8">
        <v>0.18470600000000001</v>
      </c>
      <c r="E101" s="8">
        <v>0.178563</v>
      </c>
      <c r="F101">
        <v>0.370973</v>
      </c>
    </row>
    <row r="102" spans="1:6" x14ac:dyDescent="0.25">
      <c r="A102">
        <f t="shared" si="1"/>
        <v>98</v>
      </c>
      <c r="B102" s="7">
        <v>0.21868299999999999</v>
      </c>
      <c r="C102" s="7">
        <v>0.210337</v>
      </c>
      <c r="D102" s="8">
        <v>0.19694600000000001</v>
      </c>
      <c r="E102" s="8">
        <v>0.18960399999999999</v>
      </c>
      <c r="F102">
        <v>0.40035199999999999</v>
      </c>
    </row>
    <row r="103" spans="1:6" x14ac:dyDescent="0.25">
      <c r="A103">
        <f t="shared" si="1"/>
        <v>99</v>
      </c>
      <c r="B103" s="7">
        <v>0.233371</v>
      </c>
      <c r="C103" s="7">
        <v>0.223027</v>
      </c>
      <c r="D103" s="8">
        <v>0.210484</v>
      </c>
      <c r="E103" s="8">
        <v>0.20155699999999999</v>
      </c>
      <c r="F103">
        <v>0.431199</v>
      </c>
    </row>
    <row r="104" spans="1:6" x14ac:dyDescent="0.25">
      <c r="B104" s="7">
        <v>0.24974099999999999</v>
      </c>
      <c r="C104" s="7">
        <v>0.23705100000000001</v>
      </c>
      <c r="D104" s="8">
        <v>0.22580600000000001</v>
      </c>
      <c r="E104" s="8">
        <v>0.21501300000000001</v>
      </c>
      <c r="F104">
        <v>0.46341500000000002</v>
      </c>
    </row>
    <row r="105" spans="1:6" x14ac:dyDescent="0.25">
      <c r="B105" s="7">
        <v>0.268237</v>
      </c>
      <c r="C105" s="7">
        <v>0.25298500000000002</v>
      </c>
      <c r="D105" s="8">
        <v>0.243398</v>
      </c>
      <c r="E105" s="8">
        <v>0.23056499999999999</v>
      </c>
      <c r="F105">
        <v>0.49686999999999998</v>
      </c>
    </row>
    <row r="106" spans="1:6" x14ac:dyDescent="0.25">
      <c r="B106" s="7">
        <v>0.28930499999999998</v>
      </c>
      <c r="C106" s="7">
        <v>0.27140599999999998</v>
      </c>
      <c r="D106" s="8">
        <v>0.26374500000000001</v>
      </c>
      <c r="E106" s="8">
        <v>0.248805</v>
      </c>
      <c r="F106">
        <v>0.531389</v>
      </c>
    </row>
    <row r="107" spans="1:6" x14ac:dyDescent="0.25">
      <c r="B107" s="7">
        <v>0.31339099999999998</v>
      </c>
      <c r="C107" s="7">
        <v>0.29289300000000001</v>
      </c>
      <c r="D107" s="8">
        <v>0.28733399999999998</v>
      </c>
      <c r="E107" s="8">
        <v>0.27032600000000001</v>
      </c>
      <c r="F107">
        <v>0.56675699999999996</v>
      </c>
    </row>
    <row r="108" spans="1:6" x14ac:dyDescent="0.25">
      <c r="B108" s="7">
        <v>0.34094000000000002</v>
      </c>
      <c r="C108" s="7">
        <v>0.318023</v>
      </c>
      <c r="D108" s="8">
        <v>0.31464900000000001</v>
      </c>
      <c r="E108" s="8">
        <v>0.29571900000000001</v>
      </c>
      <c r="F108">
        <v>0.60271399999999997</v>
      </c>
    </row>
    <row r="109" spans="1:6" x14ac:dyDescent="0.25">
      <c r="B109" s="7">
        <v>0.37239800000000001</v>
      </c>
      <c r="C109" s="7">
        <v>0.34737299999999999</v>
      </c>
      <c r="D109" s="8">
        <v>0.34617700000000001</v>
      </c>
      <c r="E109" s="8">
        <v>0.32557599999999998</v>
      </c>
      <c r="F109">
        <v>0.63895599999999997</v>
      </c>
    </row>
    <row r="110" spans="1:6" x14ac:dyDescent="0.25">
      <c r="B110" s="7">
        <v>0.40821000000000002</v>
      </c>
      <c r="C110" s="7">
        <v>0.38152000000000003</v>
      </c>
      <c r="D110" s="8">
        <v>0.38240299999999999</v>
      </c>
      <c r="E110" s="8">
        <v>0.36049100000000001</v>
      </c>
      <c r="F110">
        <v>0.67514300000000005</v>
      </c>
    </row>
    <row r="111" spans="1:6" x14ac:dyDescent="0.25">
      <c r="B111" s="7">
        <v>0.44882300000000003</v>
      </c>
      <c r="C111" s="7">
        <v>0.42104200000000003</v>
      </c>
      <c r="D111" s="8">
        <v>0.423813</v>
      </c>
      <c r="E111" s="8">
        <v>0.40105400000000002</v>
      </c>
      <c r="F111">
        <v>0.71089800000000003</v>
      </c>
    </row>
    <row r="112" spans="1:6" x14ac:dyDescent="0.25">
      <c r="B112" s="7">
        <v>0.49468099999999998</v>
      </c>
      <c r="C112" s="7">
        <v>0.46651599999999999</v>
      </c>
      <c r="D112" s="8">
        <v>0.47089300000000001</v>
      </c>
      <c r="E112" s="8">
        <v>0.44785999999999998</v>
      </c>
      <c r="F112">
        <v>0.74582199999999998</v>
      </c>
    </row>
    <row r="113" spans="2:6" x14ac:dyDescent="0.25">
      <c r="B113" s="7">
        <v>0.54623100000000002</v>
      </c>
      <c r="C113" s="7">
        <v>0.51851999999999998</v>
      </c>
      <c r="D113" s="8">
        <v>0.52412800000000004</v>
      </c>
      <c r="E113" s="8">
        <v>0.501498</v>
      </c>
      <c r="F113">
        <v>1</v>
      </c>
    </row>
    <row r="114" spans="2:6" x14ac:dyDescent="0.25">
      <c r="B114" s="7">
        <v>0.60391700000000004</v>
      </c>
      <c r="C114" s="7">
        <v>0.57763100000000001</v>
      </c>
      <c r="D114" s="8">
        <v>0.58400399999999997</v>
      </c>
      <c r="E114" s="8">
        <v>0.56256300000000004</v>
      </c>
      <c r="F114">
        <v>1</v>
      </c>
    </row>
    <row r="115" spans="2:6" x14ac:dyDescent="0.25">
      <c r="B115" s="7">
        <v>0.66818599999999995</v>
      </c>
      <c r="C115" s="7">
        <v>0.64442699999999997</v>
      </c>
      <c r="D115" s="8">
        <v>0.651007</v>
      </c>
      <c r="E115" s="8">
        <v>0.63164500000000001</v>
      </c>
      <c r="F115">
        <v>1</v>
      </c>
    </row>
    <row r="116" spans="2:6" x14ac:dyDescent="0.25">
      <c r="B116" s="7">
        <v>0.739483</v>
      </c>
      <c r="C116" s="7">
        <v>0.71948400000000001</v>
      </c>
      <c r="D116" s="8">
        <v>0.72562199999999999</v>
      </c>
      <c r="E116" s="8">
        <v>0.70933800000000002</v>
      </c>
      <c r="F116">
        <v>1</v>
      </c>
    </row>
    <row r="117" spans="2:6" x14ac:dyDescent="0.25">
      <c r="B117" s="7">
        <v>0.81825400000000004</v>
      </c>
      <c r="C117" s="7">
        <v>0.80337999999999998</v>
      </c>
      <c r="D117" s="8">
        <v>0.80833600000000005</v>
      </c>
      <c r="E117" s="8">
        <v>0.79623299999999997</v>
      </c>
      <c r="F117">
        <v>1</v>
      </c>
    </row>
    <row r="118" spans="2:6" x14ac:dyDescent="0.25">
      <c r="B118" s="7">
        <v>0.904945</v>
      </c>
      <c r="C118" s="7">
        <v>0.89669299999999996</v>
      </c>
      <c r="D118" s="8">
        <v>0.89963300000000002</v>
      </c>
      <c r="E118" s="8">
        <v>0.89292300000000002</v>
      </c>
      <c r="F118">
        <v>1</v>
      </c>
    </row>
    <row r="119" spans="2:6" x14ac:dyDescent="0.25">
      <c r="B119" s="7">
        <v>1</v>
      </c>
      <c r="C119" s="7">
        <v>1</v>
      </c>
      <c r="D119" s="8">
        <v>1</v>
      </c>
      <c r="E119" s="8">
        <v>1</v>
      </c>
      <c r="F119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FBCF-14CD-4D91-9D97-57E9CC5C938B}">
  <dimension ref="A1:E126"/>
  <sheetViews>
    <sheetView zoomScale="115" zoomScaleNormal="115" workbookViewId="0">
      <selection activeCell="D81" sqref="D79:D81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14.28515625" bestFit="1" customWidth="1"/>
    <col min="4" max="4" width="27.28515625" bestFit="1" customWidth="1"/>
    <col min="5" max="5" width="17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51</v>
      </c>
      <c r="E1" t="s">
        <v>52</v>
      </c>
    </row>
    <row r="2" spans="1:5" hidden="1" x14ac:dyDescent="0.25">
      <c r="A2">
        <v>4332</v>
      </c>
      <c r="B2" s="1">
        <v>16491</v>
      </c>
      <c r="C2" s="1">
        <v>45819</v>
      </c>
      <c r="D2">
        <f>INT((MORTOS[[#This Row],[DATA ÓBITO]]-MORTOS[[#This Row],[DATA NASCIMENTO]])/365.25)</f>
        <v>80</v>
      </c>
      <c r="E2">
        <f>YEAR(MORTOS[[#This Row],[DATA ÓBITO]])</f>
        <v>2025</v>
      </c>
    </row>
    <row r="3" spans="1:5" hidden="1" x14ac:dyDescent="0.25">
      <c r="A3">
        <v>4669</v>
      </c>
      <c r="B3" s="1">
        <v>17991</v>
      </c>
      <c r="C3" s="1">
        <v>45806</v>
      </c>
      <c r="D3">
        <f>INT((MORTOS[[#This Row],[DATA ÓBITO]]-MORTOS[[#This Row],[DATA NASCIMENTO]])/365.25)</f>
        <v>76</v>
      </c>
      <c r="E3">
        <f>YEAR(MORTOS[[#This Row],[DATA ÓBITO]])</f>
        <v>2025</v>
      </c>
    </row>
    <row r="4" spans="1:5" hidden="1" x14ac:dyDescent="0.25">
      <c r="A4">
        <v>3824</v>
      </c>
      <c r="B4" s="1">
        <v>17750</v>
      </c>
      <c r="C4" s="1">
        <v>45722</v>
      </c>
      <c r="D4">
        <f>INT((MORTOS[[#This Row],[DATA ÓBITO]]-MORTOS[[#This Row],[DATA NASCIMENTO]])/365.25)</f>
        <v>76</v>
      </c>
      <c r="E4">
        <f>YEAR(MORTOS[[#This Row],[DATA ÓBITO]])</f>
        <v>2025</v>
      </c>
    </row>
    <row r="5" spans="1:5" hidden="1" x14ac:dyDescent="0.25">
      <c r="A5">
        <v>15091</v>
      </c>
      <c r="B5" s="1">
        <v>19973</v>
      </c>
      <c r="C5" s="1">
        <v>45784</v>
      </c>
      <c r="D5">
        <f>INT((MORTOS[[#This Row],[DATA ÓBITO]]-MORTOS[[#This Row],[DATA NASCIMENTO]])/365.25)</f>
        <v>70</v>
      </c>
      <c r="E5">
        <f>YEAR(MORTOS[[#This Row],[DATA ÓBITO]])</f>
        <v>2025</v>
      </c>
    </row>
    <row r="6" spans="1:5" hidden="1" x14ac:dyDescent="0.25">
      <c r="A6">
        <v>16993</v>
      </c>
      <c r="B6" s="1">
        <v>19768</v>
      </c>
      <c r="C6" s="1">
        <v>45761</v>
      </c>
      <c r="D6">
        <f>INT((MORTOS[[#This Row],[DATA ÓBITO]]-MORTOS[[#This Row],[DATA NASCIMENTO]])/365.25)</f>
        <v>71</v>
      </c>
      <c r="E6">
        <f>YEAR(MORTOS[[#This Row],[DATA ÓBITO]])</f>
        <v>2025</v>
      </c>
    </row>
    <row r="7" spans="1:5" hidden="1" x14ac:dyDescent="0.25">
      <c r="A7">
        <v>442</v>
      </c>
      <c r="B7" s="1">
        <v>11908</v>
      </c>
      <c r="C7" s="1">
        <v>45732</v>
      </c>
      <c r="D7">
        <f>INT((MORTOS[[#This Row],[DATA ÓBITO]]-MORTOS[[#This Row],[DATA NASCIMENTO]])/365.25)</f>
        <v>92</v>
      </c>
      <c r="E7">
        <f>YEAR(MORTOS[[#This Row],[DATA ÓBITO]])</f>
        <v>2025</v>
      </c>
    </row>
    <row r="8" spans="1:5" hidden="1" x14ac:dyDescent="0.25">
      <c r="A8">
        <v>14028</v>
      </c>
      <c r="B8" s="1">
        <v>19943</v>
      </c>
      <c r="C8" s="1">
        <v>45701</v>
      </c>
      <c r="D8">
        <f>INT((MORTOS[[#This Row],[DATA ÓBITO]]-MORTOS[[#This Row],[DATA NASCIMENTO]])/365.25)</f>
        <v>70</v>
      </c>
      <c r="E8">
        <f>YEAR(MORTOS[[#This Row],[DATA ÓBITO]])</f>
        <v>2025</v>
      </c>
    </row>
    <row r="9" spans="1:5" hidden="1" x14ac:dyDescent="0.25">
      <c r="A9">
        <v>20117</v>
      </c>
      <c r="B9" s="1">
        <v>14379</v>
      </c>
      <c r="C9" s="1">
        <v>45666</v>
      </c>
      <c r="D9">
        <f>INT((MORTOS[[#This Row],[DATA ÓBITO]]-MORTOS[[#This Row],[DATA NASCIMENTO]])/365.25)</f>
        <v>85</v>
      </c>
      <c r="E9">
        <f>YEAR(MORTOS[[#This Row],[DATA ÓBITO]])</f>
        <v>2025</v>
      </c>
    </row>
    <row r="10" spans="1:5" x14ac:dyDescent="0.25">
      <c r="A10">
        <v>14311</v>
      </c>
      <c r="B10" s="1">
        <v>21914</v>
      </c>
      <c r="C10" s="1">
        <v>45649</v>
      </c>
      <c r="D10">
        <f>INT((MORTOS[[#This Row],[DATA ÓBITO]]-MORTOS[[#This Row],[DATA NASCIMENTO]])/365.25)</f>
        <v>64</v>
      </c>
      <c r="E10">
        <f>YEAR(MORTOS[[#This Row],[DATA ÓBITO]])</f>
        <v>2024</v>
      </c>
    </row>
    <row r="11" spans="1:5" x14ac:dyDescent="0.25">
      <c r="A11">
        <v>23302</v>
      </c>
      <c r="B11" s="1">
        <v>15906</v>
      </c>
      <c r="C11" s="1">
        <v>45591</v>
      </c>
      <c r="D11">
        <f>INT((MORTOS[[#This Row],[DATA ÓBITO]]-MORTOS[[#This Row],[DATA NASCIMENTO]])/365.25)</f>
        <v>81</v>
      </c>
      <c r="E11">
        <f>YEAR(MORTOS[[#This Row],[DATA ÓBITO]])</f>
        <v>2024</v>
      </c>
    </row>
    <row r="12" spans="1:5" x14ac:dyDescent="0.25">
      <c r="A12">
        <v>5061</v>
      </c>
      <c r="B12" s="1">
        <v>17573</v>
      </c>
      <c r="C12" s="1">
        <v>45604</v>
      </c>
      <c r="D12">
        <f>INT((MORTOS[[#This Row],[DATA ÓBITO]]-MORTOS[[#This Row],[DATA NASCIMENTO]])/365.25)</f>
        <v>76</v>
      </c>
      <c r="E12">
        <f>YEAR(MORTOS[[#This Row],[DATA ÓBITO]])</f>
        <v>2024</v>
      </c>
    </row>
    <row r="13" spans="1:5" x14ac:dyDescent="0.25">
      <c r="A13">
        <v>23043</v>
      </c>
      <c r="B13" s="1">
        <v>13190</v>
      </c>
      <c r="C13" s="1">
        <v>45581</v>
      </c>
      <c r="D13">
        <f>INT((MORTOS[[#This Row],[DATA ÓBITO]]-MORTOS[[#This Row],[DATA NASCIMENTO]])/365.25)</f>
        <v>88</v>
      </c>
      <c r="E13">
        <f>YEAR(MORTOS[[#This Row],[DATA ÓBITO]])</f>
        <v>2024</v>
      </c>
    </row>
    <row r="14" spans="1:5" x14ac:dyDescent="0.25">
      <c r="A14">
        <v>25658</v>
      </c>
      <c r="B14" s="1">
        <v>19324</v>
      </c>
      <c r="C14" s="1">
        <v>45563</v>
      </c>
      <c r="D14">
        <f>INT((MORTOS[[#This Row],[DATA ÓBITO]]-MORTOS[[#This Row],[DATA NASCIMENTO]])/365.25)</f>
        <v>71</v>
      </c>
      <c r="E14">
        <f>YEAR(MORTOS[[#This Row],[DATA ÓBITO]])</f>
        <v>2024</v>
      </c>
    </row>
    <row r="15" spans="1:5" x14ac:dyDescent="0.25">
      <c r="A15">
        <v>31909</v>
      </c>
      <c r="B15" s="1">
        <v>20777</v>
      </c>
      <c r="C15" s="1">
        <v>45556</v>
      </c>
      <c r="D15">
        <f>INT((MORTOS[[#This Row],[DATA ÓBITO]]-MORTOS[[#This Row],[DATA NASCIMENTO]])/365.25)</f>
        <v>67</v>
      </c>
      <c r="E15">
        <f>YEAR(MORTOS[[#This Row],[DATA ÓBITO]])</f>
        <v>2024</v>
      </c>
    </row>
    <row r="16" spans="1:5" x14ac:dyDescent="0.25">
      <c r="A16">
        <v>15415</v>
      </c>
      <c r="B16" s="1">
        <v>22324</v>
      </c>
      <c r="C16" s="1">
        <v>45526</v>
      </c>
      <c r="D16">
        <f>INT((MORTOS[[#This Row],[DATA ÓBITO]]-MORTOS[[#This Row],[DATA NASCIMENTO]])/365.25)</f>
        <v>63</v>
      </c>
      <c r="E16">
        <f>YEAR(MORTOS[[#This Row],[DATA ÓBITO]])</f>
        <v>2024</v>
      </c>
    </row>
    <row r="17" spans="1:5" x14ac:dyDescent="0.25">
      <c r="A17">
        <v>7609</v>
      </c>
      <c r="B17" s="1">
        <v>17094</v>
      </c>
      <c r="C17" s="1">
        <v>45206</v>
      </c>
      <c r="D17">
        <f>INT((MORTOS[[#This Row],[DATA ÓBITO]]-MORTOS[[#This Row],[DATA NASCIMENTO]])/365.25)</f>
        <v>76</v>
      </c>
      <c r="E17">
        <f>YEAR(MORTOS[[#This Row],[DATA ÓBITO]])</f>
        <v>2023</v>
      </c>
    </row>
    <row r="18" spans="1:5" x14ac:dyDescent="0.25">
      <c r="A18">
        <v>21857</v>
      </c>
      <c r="B18" s="1">
        <v>13367</v>
      </c>
      <c r="C18" s="1">
        <v>45503</v>
      </c>
      <c r="D18">
        <f>INT((MORTOS[[#This Row],[DATA ÓBITO]]-MORTOS[[#This Row],[DATA NASCIMENTO]])/365.25)</f>
        <v>87</v>
      </c>
      <c r="E18">
        <f>YEAR(MORTOS[[#This Row],[DATA ÓBITO]])</f>
        <v>2024</v>
      </c>
    </row>
    <row r="19" spans="1:5" x14ac:dyDescent="0.25">
      <c r="A19">
        <v>8036</v>
      </c>
      <c r="B19" s="1">
        <v>19719</v>
      </c>
      <c r="C19" s="1">
        <v>45499</v>
      </c>
      <c r="D19">
        <f>INT((MORTOS[[#This Row],[DATA ÓBITO]]-MORTOS[[#This Row],[DATA NASCIMENTO]])/365.25)</f>
        <v>70</v>
      </c>
      <c r="E19">
        <f>YEAR(MORTOS[[#This Row],[DATA ÓBITO]])</f>
        <v>2024</v>
      </c>
    </row>
    <row r="20" spans="1:5" x14ac:dyDescent="0.25">
      <c r="A20">
        <v>760</v>
      </c>
      <c r="B20" s="1">
        <v>14197</v>
      </c>
      <c r="C20" s="1">
        <v>45467</v>
      </c>
      <c r="D20">
        <f>INT((MORTOS[[#This Row],[DATA ÓBITO]]-MORTOS[[#This Row],[DATA NASCIMENTO]])/365.25)</f>
        <v>85</v>
      </c>
      <c r="E20">
        <f>YEAR(MORTOS[[#This Row],[DATA ÓBITO]])</f>
        <v>2024</v>
      </c>
    </row>
    <row r="21" spans="1:5" x14ac:dyDescent="0.25">
      <c r="A21">
        <v>5436</v>
      </c>
      <c r="B21" s="1">
        <v>15123</v>
      </c>
      <c r="C21" s="1">
        <v>45348</v>
      </c>
      <c r="D21">
        <f>INT((MORTOS[[#This Row],[DATA ÓBITO]]-MORTOS[[#This Row],[DATA NASCIMENTO]])/365.25)</f>
        <v>82</v>
      </c>
      <c r="E21">
        <f>YEAR(MORTOS[[#This Row],[DATA ÓBITO]])</f>
        <v>2024</v>
      </c>
    </row>
    <row r="22" spans="1:5" x14ac:dyDescent="0.25">
      <c r="A22">
        <v>4642</v>
      </c>
      <c r="B22" s="1">
        <v>19524</v>
      </c>
      <c r="C22" s="1">
        <v>45330</v>
      </c>
      <c r="D22">
        <f>INT((MORTOS[[#This Row],[DATA ÓBITO]]-MORTOS[[#This Row],[DATA NASCIMENTO]])/365.25)</f>
        <v>70</v>
      </c>
      <c r="E22">
        <f>YEAR(MORTOS[[#This Row],[DATA ÓBITO]])</f>
        <v>2024</v>
      </c>
    </row>
    <row r="23" spans="1:5" x14ac:dyDescent="0.25">
      <c r="A23">
        <v>6360</v>
      </c>
      <c r="B23" s="1">
        <v>20295</v>
      </c>
      <c r="C23" s="1">
        <v>45314</v>
      </c>
      <c r="D23">
        <f>INT((MORTOS[[#This Row],[DATA ÓBITO]]-MORTOS[[#This Row],[DATA NASCIMENTO]])/365.25)</f>
        <v>68</v>
      </c>
      <c r="E23">
        <f>YEAR(MORTOS[[#This Row],[DATA ÓBITO]])</f>
        <v>2024</v>
      </c>
    </row>
    <row r="24" spans="1:5" x14ac:dyDescent="0.25">
      <c r="A24">
        <v>396</v>
      </c>
      <c r="B24" s="1">
        <v>12751</v>
      </c>
      <c r="C24" s="1">
        <v>45283</v>
      </c>
      <c r="D24">
        <f>INT((MORTOS[[#This Row],[DATA ÓBITO]]-MORTOS[[#This Row],[DATA NASCIMENTO]])/365.25)</f>
        <v>89</v>
      </c>
      <c r="E24">
        <f>YEAR(MORTOS[[#This Row],[DATA ÓBITO]])</f>
        <v>2023</v>
      </c>
    </row>
    <row r="25" spans="1:5" x14ac:dyDescent="0.25">
      <c r="A25">
        <v>1201</v>
      </c>
      <c r="B25" s="1">
        <v>15007</v>
      </c>
      <c r="C25" s="1">
        <v>45277</v>
      </c>
      <c r="D25">
        <f>INT((MORTOS[[#This Row],[DATA ÓBITO]]-MORTOS[[#This Row],[DATA NASCIMENTO]])/365.25)</f>
        <v>82</v>
      </c>
      <c r="E25">
        <f>YEAR(MORTOS[[#This Row],[DATA ÓBITO]])</f>
        <v>2023</v>
      </c>
    </row>
    <row r="26" spans="1:5" x14ac:dyDescent="0.25">
      <c r="A26">
        <v>639</v>
      </c>
      <c r="B26" s="1">
        <v>13110</v>
      </c>
      <c r="C26" s="1">
        <v>45114</v>
      </c>
      <c r="D26">
        <f>INT((MORTOS[[#This Row],[DATA ÓBITO]]-MORTOS[[#This Row],[DATA NASCIMENTO]])/365.25)</f>
        <v>87</v>
      </c>
      <c r="E26">
        <f>YEAR(MORTOS[[#This Row],[DATA ÓBITO]])</f>
        <v>2023</v>
      </c>
    </row>
    <row r="27" spans="1:5" x14ac:dyDescent="0.25">
      <c r="A27">
        <v>1457</v>
      </c>
      <c r="B27" s="1">
        <v>19230</v>
      </c>
      <c r="C27" s="1">
        <v>45229</v>
      </c>
      <c r="D27">
        <f>INT((MORTOS[[#This Row],[DATA ÓBITO]]-MORTOS[[#This Row],[DATA NASCIMENTO]])/365.25)</f>
        <v>71</v>
      </c>
      <c r="E27">
        <f>YEAR(MORTOS[[#This Row],[DATA ÓBITO]])</f>
        <v>2023</v>
      </c>
    </row>
    <row r="28" spans="1:5" x14ac:dyDescent="0.25">
      <c r="A28">
        <v>22560</v>
      </c>
      <c r="B28" s="1">
        <v>23273</v>
      </c>
      <c r="C28" s="1">
        <v>45205</v>
      </c>
      <c r="D28">
        <f>INT((MORTOS[[#This Row],[DATA ÓBITO]]-MORTOS[[#This Row],[DATA NASCIMENTO]])/365.25)</f>
        <v>60</v>
      </c>
      <c r="E28">
        <f>YEAR(MORTOS[[#This Row],[DATA ÓBITO]])</f>
        <v>2023</v>
      </c>
    </row>
    <row r="29" spans="1:5" x14ac:dyDescent="0.25">
      <c r="A29">
        <v>15369</v>
      </c>
      <c r="B29" s="1">
        <v>20734</v>
      </c>
      <c r="C29" s="1">
        <v>45189</v>
      </c>
      <c r="D29">
        <f>INT((MORTOS[[#This Row],[DATA ÓBITO]]-MORTOS[[#This Row],[DATA NASCIMENTO]])/365.25)</f>
        <v>66</v>
      </c>
      <c r="E29">
        <f>YEAR(MORTOS[[#This Row],[DATA ÓBITO]])</f>
        <v>2023</v>
      </c>
    </row>
    <row r="30" spans="1:5" x14ac:dyDescent="0.25">
      <c r="A30">
        <v>11304</v>
      </c>
      <c r="B30" s="1">
        <v>17622</v>
      </c>
      <c r="C30" s="1">
        <v>45186</v>
      </c>
      <c r="D30">
        <f>INT((MORTOS[[#This Row],[DATA ÓBITO]]-MORTOS[[#This Row],[DATA NASCIMENTO]])/365.25)</f>
        <v>75</v>
      </c>
      <c r="E30">
        <f>YEAR(MORTOS[[#This Row],[DATA ÓBITO]])</f>
        <v>2023</v>
      </c>
    </row>
    <row r="31" spans="1:5" x14ac:dyDescent="0.25">
      <c r="A31">
        <v>2380</v>
      </c>
      <c r="B31" s="1">
        <v>18398</v>
      </c>
      <c r="C31" s="1">
        <v>45158</v>
      </c>
      <c r="D31">
        <f>INT((MORTOS[[#This Row],[DATA ÓBITO]]-MORTOS[[#This Row],[DATA NASCIMENTO]])/365.25)</f>
        <v>73</v>
      </c>
      <c r="E31">
        <f>YEAR(MORTOS[[#This Row],[DATA ÓBITO]])</f>
        <v>2023</v>
      </c>
    </row>
    <row r="32" spans="1:5" x14ac:dyDescent="0.25">
      <c r="A32">
        <v>779</v>
      </c>
      <c r="B32" s="1">
        <v>14900</v>
      </c>
      <c r="C32" s="1">
        <v>45149</v>
      </c>
      <c r="D32">
        <f>INT((MORTOS[[#This Row],[DATA ÓBITO]]-MORTOS[[#This Row],[DATA NASCIMENTO]])/365.25)</f>
        <v>82</v>
      </c>
      <c r="E32">
        <f>YEAR(MORTOS[[#This Row],[DATA ÓBITO]])</f>
        <v>2023</v>
      </c>
    </row>
    <row r="33" spans="1:5" x14ac:dyDescent="0.25">
      <c r="A33">
        <v>485</v>
      </c>
      <c r="B33" s="1">
        <v>11023</v>
      </c>
      <c r="C33" s="1">
        <v>45130</v>
      </c>
      <c r="D33">
        <f>INT((MORTOS[[#This Row],[DATA ÓBITO]]-MORTOS[[#This Row],[DATA NASCIMENTO]])/365.25)</f>
        <v>93</v>
      </c>
      <c r="E33">
        <f>YEAR(MORTOS[[#This Row],[DATA ÓBITO]])</f>
        <v>2023</v>
      </c>
    </row>
    <row r="34" spans="1:5" x14ac:dyDescent="0.25">
      <c r="A34">
        <v>10600</v>
      </c>
      <c r="B34" s="1">
        <v>11277</v>
      </c>
      <c r="C34" s="1">
        <v>45066</v>
      </c>
      <c r="D34">
        <f>INT((MORTOS[[#This Row],[DATA ÓBITO]]-MORTOS[[#This Row],[DATA NASCIMENTO]])/365.25)</f>
        <v>92</v>
      </c>
      <c r="E34">
        <f>YEAR(MORTOS[[#This Row],[DATA ÓBITO]])</f>
        <v>2023</v>
      </c>
    </row>
    <row r="35" spans="1:5" x14ac:dyDescent="0.25">
      <c r="A35">
        <v>213</v>
      </c>
      <c r="B35" s="1">
        <v>11789</v>
      </c>
      <c r="C35" s="1">
        <v>45054</v>
      </c>
      <c r="D35">
        <f>INT((MORTOS[[#This Row],[DATA ÓBITO]]-MORTOS[[#This Row],[DATA NASCIMENTO]])/365.25)</f>
        <v>91</v>
      </c>
      <c r="E35">
        <f>YEAR(MORTOS[[#This Row],[DATA ÓBITO]])</f>
        <v>2023</v>
      </c>
    </row>
    <row r="36" spans="1:5" x14ac:dyDescent="0.25">
      <c r="A36">
        <v>302</v>
      </c>
      <c r="B36" s="1">
        <v>12154</v>
      </c>
      <c r="C36" s="1">
        <v>45037</v>
      </c>
      <c r="D36">
        <f>INT((MORTOS[[#This Row],[DATA ÓBITO]]-MORTOS[[#This Row],[DATA NASCIMENTO]])/365.25)</f>
        <v>90</v>
      </c>
      <c r="E36">
        <f>YEAR(MORTOS[[#This Row],[DATA ÓBITO]])</f>
        <v>2023</v>
      </c>
    </row>
    <row r="37" spans="1:5" x14ac:dyDescent="0.25">
      <c r="A37">
        <v>388</v>
      </c>
      <c r="B37" s="1">
        <v>12117</v>
      </c>
      <c r="C37" s="1">
        <v>45030</v>
      </c>
      <c r="D37">
        <f>INT((MORTOS[[#This Row],[DATA ÓBITO]]-MORTOS[[#This Row],[DATA NASCIMENTO]])/365.25)</f>
        <v>90</v>
      </c>
      <c r="E37">
        <f>YEAR(MORTOS[[#This Row],[DATA ÓBITO]])</f>
        <v>2023</v>
      </c>
    </row>
    <row r="38" spans="1:5" x14ac:dyDescent="0.25">
      <c r="A38">
        <v>4804</v>
      </c>
      <c r="B38" s="1">
        <v>20071</v>
      </c>
      <c r="C38" s="1">
        <v>44974</v>
      </c>
      <c r="D38">
        <f>INT((MORTOS[[#This Row],[DATA ÓBITO]]-MORTOS[[#This Row],[DATA NASCIMENTO]])/365.25)</f>
        <v>68</v>
      </c>
      <c r="E38">
        <f>YEAR(MORTOS[[#This Row],[DATA ÓBITO]])</f>
        <v>2023</v>
      </c>
    </row>
    <row r="39" spans="1:5" x14ac:dyDescent="0.25">
      <c r="A39">
        <v>12831</v>
      </c>
      <c r="B39" s="1">
        <v>19515</v>
      </c>
      <c r="C39" s="1">
        <v>44668</v>
      </c>
      <c r="D39">
        <f>INT((MORTOS[[#This Row],[DATA ÓBITO]]-MORTOS[[#This Row],[DATA NASCIMENTO]])/365.25)</f>
        <v>68</v>
      </c>
      <c r="E39">
        <f>YEAR(MORTOS[[#This Row],[DATA ÓBITO]])</f>
        <v>2022</v>
      </c>
    </row>
    <row r="40" spans="1:5" x14ac:dyDescent="0.25">
      <c r="A40">
        <v>2011</v>
      </c>
      <c r="B40" s="1">
        <v>11546</v>
      </c>
      <c r="C40" s="1">
        <v>44904</v>
      </c>
      <c r="D40">
        <f>INT((MORTOS[[#This Row],[DATA ÓBITO]]-MORTOS[[#This Row],[DATA NASCIMENTO]])/365.25)</f>
        <v>91</v>
      </c>
      <c r="E40">
        <f>YEAR(MORTOS[[#This Row],[DATA ÓBITO]])</f>
        <v>2022</v>
      </c>
    </row>
    <row r="41" spans="1:5" x14ac:dyDescent="0.25">
      <c r="A41">
        <v>5819</v>
      </c>
      <c r="B41" s="1">
        <v>18370</v>
      </c>
      <c r="C41" s="1">
        <v>44820</v>
      </c>
      <c r="D41">
        <f>INT((MORTOS[[#This Row],[DATA ÓBITO]]-MORTOS[[#This Row],[DATA NASCIMENTO]])/365.25)</f>
        <v>72</v>
      </c>
      <c r="E41">
        <f>YEAR(MORTOS[[#This Row],[DATA ÓBITO]])</f>
        <v>2022</v>
      </c>
    </row>
    <row r="42" spans="1:5" x14ac:dyDescent="0.25">
      <c r="A42">
        <v>26611</v>
      </c>
      <c r="B42" s="1">
        <v>13559</v>
      </c>
      <c r="C42" s="1">
        <v>44780</v>
      </c>
      <c r="D42">
        <f>INT((MORTOS[[#This Row],[DATA ÓBITO]]-MORTOS[[#This Row],[DATA NASCIMENTO]])/365.25)</f>
        <v>85</v>
      </c>
      <c r="E42">
        <f>YEAR(MORTOS[[#This Row],[DATA ÓBITO]])</f>
        <v>2022</v>
      </c>
    </row>
    <row r="43" spans="1:5" x14ac:dyDescent="0.25">
      <c r="A43">
        <v>310</v>
      </c>
      <c r="B43" s="1">
        <v>10025</v>
      </c>
      <c r="C43" s="1">
        <v>44876</v>
      </c>
      <c r="D43">
        <f>INT((MORTOS[[#This Row],[DATA ÓBITO]]-MORTOS[[#This Row],[DATA NASCIMENTO]])/365.25)</f>
        <v>95</v>
      </c>
      <c r="E43">
        <f>YEAR(MORTOS[[#This Row],[DATA ÓBITO]])</f>
        <v>2022</v>
      </c>
    </row>
    <row r="44" spans="1:5" x14ac:dyDescent="0.25">
      <c r="A44">
        <v>3620</v>
      </c>
      <c r="B44" s="1">
        <v>18790</v>
      </c>
      <c r="C44" s="1">
        <v>44826</v>
      </c>
      <c r="D44">
        <f>INT((MORTOS[[#This Row],[DATA ÓBITO]]-MORTOS[[#This Row],[DATA NASCIMENTO]])/365.25)</f>
        <v>71</v>
      </c>
      <c r="E44">
        <f>YEAR(MORTOS[[#This Row],[DATA ÓBITO]])</f>
        <v>2022</v>
      </c>
    </row>
    <row r="45" spans="1:5" x14ac:dyDescent="0.25">
      <c r="A45">
        <v>5231</v>
      </c>
      <c r="B45" s="1">
        <v>15819</v>
      </c>
      <c r="C45" s="1">
        <v>44825</v>
      </c>
      <c r="D45">
        <f>INT((MORTOS[[#This Row],[DATA ÓBITO]]-MORTOS[[#This Row],[DATA NASCIMENTO]])/365.25)</f>
        <v>79</v>
      </c>
      <c r="E45">
        <f>YEAR(MORTOS[[#This Row],[DATA ÓBITO]])</f>
        <v>2022</v>
      </c>
    </row>
    <row r="46" spans="1:5" x14ac:dyDescent="0.25">
      <c r="A46">
        <v>7366</v>
      </c>
      <c r="B46" s="1">
        <v>20960</v>
      </c>
      <c r="C46" s="1">
        <v>44820</v>
      </c>
      <c r="D46">
        <f>INT((MORTOS[[#This Row],[DATA ÓBITO]]-MORTOS[[#This Row],[DATA NASCIMENTO]])/365.25)</f>
        <v>65</v>
      </c>
      <c r="E46">
        <f>YEAR(MORTOS[[#This Row],[DATA ÓBITO]])</f>
        <v>2022</v>
      </c>
    </row>
    <row r="47" spans="1:5" x14ac:dyDescent="0.25">
      <c r="A47">
        <v>736</v>
      </c>
      <c r="B47" s="1">
        <v>14713</v>
      </c>
      <c r="C47" s="1">
        <v>44763</v>
      </c>
      <c r="D47">
        <f>INT((MORTOS[[#This Row],[DATA ÓBITO]]-MORTOS[[#This Row],[DATA NASCIMENTO]])/365.25)</f>
        <v>82</v>
      </c>
      <c r="E47">
        <f>YEAR(MORTOS[[#This Row],[DATA ÓBITO]])</f>
        <v>2022</v>
      </c>
    </row>
    <row r="48" spans="1:5" x14ac:dyDescent="0.25">
      <c r="A48">
        <v>20362</v>
      </c>
      <c r="B48" s="1">
        <v>17856</v>
      </c>
      <c r="C48" s="1">
        <v>44735</v>
      </c>
      <c r="D48">
        <f>INT((MORTOS[[#This Row],[DATA ÓBITO]]-MORTOS[[#This Row],[DATA NASCIMENTO]])/365.25)</f>
        <v>73</v>
      </c>
      <c r="E48">
        <f>YEAR(MORTOS[[#This Row],[DATA ÓBITO]])</f>
        <v>2022</v>
      </c>
    </row>
    <row r="49" spans="1:5" x14ac:dyDescent="0.25">
      <c r="A49">
        <v>2534</v>
      </c>
      <c r="B49" s="1">
        <v>18543</v>
      </c>
      <c r="C49" s="1">
        <v>44696</v>
      </c>
      <c r="D49">
        <f>INT((MORTOS[[#This Row],[DATA ÓBITO]]-MORTOS[[#This Row],[DATA NASCIMENTO]])/365.25)</f>
        <v>71</v>
      </c>
      <c r="E49">
        <f>YEAR(MORTOS[[#This Row],[DATA ÓBITO]])</f>
        <v>2022</v>
      </c>
    </row>
    <row r="50" spans="1:5" x14ac:dyDescent="0.25">
      <c r="A50">
        <v>2461</v>
      </c>
      <c r="B50" s="1">
        <v>15730</v>
      </c>
      <c r="C50" s="1">
        <v>44608</v>
      </c>
      <c r="D50">
        <f>INT((MORTOS[[#This Row],[DATA ÓBITO]]-MORTOS[[#This Row],[DATA NASCIMENTO]])/365.25)</f>
        <v>79</v>
      </c>
      <c r="E50">
        <f>YEAR(MORTOS[[#This Row],[DATA ÓBITO]])</f>
        <v>2022</v>
      </c>
    </row>
    <row r="51" spans="1:5" x14ac:dyDescent="0.25">
      <c r="A51">
        <v>26484</v>
      </c>
      <c r="B51" s="1">
        <v>14601</v>
      </c>
      <c r="C51" s="1">
        <v>44585</v>
      </c>
      <c r="D51">
        <f>INT((MORTOS[[#This Row],[DATA ÓBITO]]-MORTOS[[#This Row],[DATA NASCIMENTO]])/365.25)</f>
        <v>82</v>
      </c>
      <c r="E51">
        <f>YEAR(MORTOS[[#This Row],[DATA ÓBITO]])</f>
        <v>2022</v>
      </c>
    </row>
    <row r="52" spans="1:5" x14ac:dyDescent="0.25">
      <c r="A52">
        <v>3</v>
      </c>
      <c r="B52" s="1">
        <v>11180</v>
      </c>
      <c r="C52" s="1">
        <v>44545</v>
      </c>
      <c r="D52">
        <f>INT((MORTOS[[#This Row],[DATA ÓBITO]]-MORTOS[[#This Row],[DATA NASCIMENTO]])/365.25)</f>
        <v>91</v>
      </c>
      <c r="E52">
        <f>YEAR(MORTOS[[#This Row],[DATA ÓBITO]])</f>
        <v>2021</v>
      </c>
    </row>
    <row r="53" spans="1:5" x14ac:dyDescent="0.25">
      <c r="A53">
        <v>256</v>
      </c>
      <c r="B53" s="1">
        <v>13372</v>
      </c>
      <c r="C53" s="1">
        <v>44506</v>
      </c>
      <c r="D53">
        <f>INT((MORTOS[[#This Row],[DATA ÓBITO]]-MORTOS[[#This Row],[DATA NASCIMENTO]])/365.25)</f>
        <v>85</v>
      </c>
      <c r="E53">
        <f>YEAR(MORTOS[[#This Row],[DATA ÓBITO]])</f>
        <v>2021</v>
      </c>
    </row>
    <row r="54" spans="1:5" x14ac:dyDescent="0.25">
      <c r="A54">
        <v>14923</v>
      </c>
      <c r="B54" s="1">
        <v>19520</v>
      </c>
      <c r="C54" s="1">
        <v>44482</v>
      </c>
      <c r="D54">
        <f>INT((MORTOS[[#This Row],[DATA ÓBITO]]-MORTOS[[#This Row],[DATA NASCIMENTO]])/365.25)</f>
        <v>68</v>
      </c>
      <c r="E54">
        <f>YEAR(MORTOS[[#This Row],[DATA ÓBITO]])</f>
        <v>2021</v>
      </c>
    </row>
    <row r="55" spans="1:5" x14ac:dyDescent="0.25">
      <c r="A55">
        <v>4103</v>
      </c>
      <c r="B55" s="1">
        <v>17044</v>
      </c>
      <c r="C55" s="1">
        <v>44464</v>
      </c>
      <c r="D55">
        <f>INT((MORTOS[[#This Row],[DATA ÓBITO]]-MORTOS[[#This Row],[DATA NASCIMENTO]])/365.25)</f>
        <v>75</v>
      </c>
      <c r="E55">
        <f>YEAR(MORTOS[[#This Row],[DATA ÓBITO]])</f>
        <v>2021</v>
      </c>
    </row>
    <row r="56" spans="1:5" x14ac:dyDescent="0.25">
      <c r="A56">
        <v>12335</v>
      </c>
      <c r="B56" s="1">
        <v>21032</v>
      </c>
      <c r="C56" s="1">
        <v>44435</v>
      </c>
      <c r="D56">
        <f>INT((MORTOS[[#This Row],[DATA ÓBITO]]-MORTOS[[#This Row],[DATA NASCIMENTO]])/365.25)</f>
        <v>64</v>
      </c>
      <c r="E56">
        <f>YEAR(MORTOS[[#This Row],[DATA ÓBITO]])</f>
        <v>2021</v>
      </c>
    </row>
    <row r="57" spans="1:5" x14ac:dyDescent="0.25">
      <c r="A57">
        <v>2801</v>
      </c>
      <c r="B57" s="1">
        <v>15027</v>
      </c>
      <c r="C57" s="1">
        <v>44380</v>
      </c>
      <c r="D57">
        <f>INT((MORTOS[[#This Row],[DATA ÓBITO]]-MORTOS[[#This Row],[DATA NASCIMENTO]])/365.25)</f>
        <v>80</v>
      </c>
      <c r="E57">
        <f>YEAR(MORTOS[[#This Row],[DATA ÓBITO]])</f>
        <v>2021</v>
      </c>
    </row>
    <row r="58" spans="1:5" x14ac:dyDescent="0.25">
      <c r="A58">
        <v>16144</v>
      </c>
      <c r="B58" s="1">
        <v>22171</v>
      </c>
      <c r="C58" s="1">
        <v>44352</v>
      </c>
      <c r="D58">
        <f>INT((MORTOS[[#This Row],[DATA ÓBITO]]-MORTOS[[#This Row],[DATA NASCIMENTO]])/365.25)</f>
        <v>60</v>
      </c>
      <c r="E58">
        <f>YEAR(MORTOS[[#This Row],[DATA ÓBITO]])</f>
        <v>2021</v>
      </c>
    </row>
    <row r="59" spans="1:5" x14ac:dyDescent="0.25">
      <c r="A59">
        <v>3190</v>
      </c>
      <c r="B59" s="1">
        <v>19339</v>
      </c>
      <c r="C59" s="1">
        <v>44309</v>
      </c>
      <c r="D59">
        <f>INT((MORTOS[[#This Row],[DATA ÓBITO]]-MORTOS[[#This Row],[DATA NASCIMENTO]])/365.25)</f>
        <v>68</v>
      </c>
      <c r="E59">
        <f>YEAR(MORTOS[[#This Row],[DATA ÓBITO]])</f>
        <v>2021</v>
      </c>
    </row>
    <row r="60" spans="1:5" x14ac:dyDescent="0.25">
      <c r="A60">
        <v>1023</v>
      </c>
      <c r="B60" s="1">
        <v>16637</v>
      </c>
      <c r="C60" s="1">
        <v>44299</v>
      </c>
      <c r="D60">
        <f>INT((MORTOS[[#This Row],[DATA ÓBITO]]-MORTOS[[#This Row],[DATA NASCIMENTO]])/365.25)</f>
        <v>75</v>
      </c>
      <c r="E60">
        <f>YEAR(MORTOS[[#This Row],[DATA ÓBITO]])</f>
        <v>2021</v>
      </c>
    </row>
    <row r="61" spans="1:5" x14ac:dyDescent="0.25">
      <c r="A61">
        <v>20745</v>
      </c>
      <c r="B61" s="1">
        <v>22748</v>
      </c>
      <c r="C61" s="1">
        <v>44243</v>
      </c>
      <c r="D61">
        <f>INT((MORTOS[[#This Row],[DATA ÓBITO]]-MORTOS[[#This Row],[DATA NASCIMENTO]])/365.25)</f>
        <v>58</v>
      </c>
      <c r="E61">
        <f>YEAR(MORTOS[[#This Row],[DATA ÓBITO]])</f>
        <v>2021</v>
      </c>
    </row>
    <row r="62" spans="1:5" x14ac:dyDescent="0.25">
      <c r="A62">
        <v>26107</v>
      </c>
      <c r="B62" s="1">
        <v>16945</v>
      </c>
      <c r="C62" s="1">
        <v>44229</v>
      </c>
      <c r="D62">
        <f>INT((MORTOS[[#This Row],[DATA ÓBITO]]-MORTOS[[#This Row],[DATA NASCIMENTO]])/365.25)</f>
        <v>74</v>
      </c>
      <c r="E62">
        <f>YEAR(MORTOS[[#This Row],[DATA ÓBITO]])</f>
        <v>2021</v>
      </c>
    </row>
    <row r="63" spans="1:5" x14ac:dyDescent="0.25">
      <c r="A63">
        <v>21210</v>
      </c>
      <c r="B63" s="1">
        <v>18550</v>
      </c>
      <c r="C63" s="1">
        <v>44215</v>
      </c>
      <c r="D63">
        <f>INT((MORTOS[[#This Row],[DATA ÓBITO]]-MORTOS[[#This Row],[DATA NASCIMENTO]])/365.25)</f>
        <v>70</v>
      </c>
      <c r="E63">
        <f>YEAR(MORTOS[[#This Row],[DATA ÓBITO]])</f>
        <v>2021</v>
      </c>
    </row>
    <row r="64" spans="1:5" x14ac:dyDescent="0.25">
      <c r="A64">
        <v>3077</v>
      </c>
      <c r="B64" s="1">
        <v>16654</v>
      </c>
      <c r="C64" s="1">
        <v>44203</v>
      </c>
      <c r="D64">
        <f>INT((MORTOS[[#This Row],[DATA ÓBITO]]-MORTOS[[#This Row],[DATA NASCIMENTO]])/365.25)</f>
        <v>75</v>
      </c>
      <c r="E64">
        <f>YEAR(MORTOS[[#This Row],[DATA ÓBITO]])</f>
        <v>2021</v>
      </c>
    </row>
    <row r="65" spans="1:5" x14ac:dyDescent="0.25">
      <c r="A65">
        <v>86</v>
      </c>
      <c r="B65" s="1">
        <v>11720</v>
      </c>
      <c r="C65" s="1">
        <v>44157</v>
      </c>
      <c r="D65">
        <f>INT((MORTOS[[#This Row],[DATA ÓBITO]]-MORTOS[[#This Row],[DATA NASCIMENTO]])/365.25)</f>
        <v>88</v>
      </c>
      <c r="E65">
        <f>YEAR(MORTOS[[#This Row],[DATA ÓBITO]])</f>
        <v>2020</v>
      </c>
    </row>
    <row r="66" spans="1:5" x14ac:dyDescent="0.25">
      <c r="A66">
        <v>22438</v>
      </c>
      <c r="B66" s="1">
        <v>17364</v>
      </c>
      <c r="C66" s="1">
        <v>44114</v>
      </c>
      <c r="D66">
        <f>INT((MORTOS[[#This Row],[DATA ÓBITO]]-MORTOS[[#This Row],[DATA NASCIMENTO]])/365.25)</f>
        <v>73</v>
      </c>
      <c r="E66">
        <f>YEAR(MORTOS[[#This Row],[DATA ÓBITO]])</f>
        <v>2020</v>
      </c>
    </row>
    <row r="67" spans="1:5" x14ac:dyDescent="0.25">
      <c r="A67">
        <v>12157</v>
      </c>
      <c r="B67" s="1">
        <v>14610</v>
      </c>
      <c r="C67" s="1">
        <v>44051</v>
      </c>
      <c r="D67">
        <f>INT((MORTOS[[#This Row],[DATA ÓBITO]]-MORTOS[[#This Row],[DATA NASCIMENTO]])/365.25)</f>
        <v>80</v>
      </c>
      <c r="E67">
        <f>YEAR(MORTOS[[#This Row],[DATA ÓBITO]])</f>
        <v>2020</v>
      </c>
    </row>
    <row r="68" spans="1:5" x14ac:dyDescent="0.25">
      <c r="A68">
        <v>3174</v>
      </c>
      <c r="B68" s="1">
        <v>18353</v>
      </c>
      <c r="C68" s="1">
        <v>44069</v>
      </c>
      <c r="D68">
        <f>INT((MORTOS[[#This Row],[DATA ÓBITO]]-MORTOS[[#This Row],[DATA NASCIMENTO]])/365.25)</f>
        <v>70</v>
      </c>
      <c r="E68">
        <f>YEAR(MORTOS[[#This Row],[DATA ÓBITO]])</f>
        <v>2020</v>
      </c>
    </row>
    <row r="69" spans="1:5" x14ac:dyDescent="0.25">
      <c r="A69">
        <v>6491</v>
      </c>
      <c r="B69" s="1">
        <v>17663</v>
      </c>
      <c r="C69" s="1">
        <v>44067</v>
      </c>
      <c r="D69">
        <f>INT((MORTOS[[#This Row],[DATA ÓBITO]]-MORTOS[[#This Row],[DATA NASCIMENTO]])/365.25)</f>
        <v>72</v>
      </c>
      <c r="E69">
        <f>YEAR(MORTOS[[#This Row],[DATA ÓBITO]])</f>
        <v>2020</v>
      </c>
    </row>
    <row r="70" spans="1:5" x14ac:dyDescent="0.25">
      <c r="A70">
        <v>13803</v>
      </c>
      <c r="B70" s="1">
        <v>21339</v>
      </c>
      <c r="C70" s="1">
        <v>44064</v>
      </c>
      <c r="D70">
        <f>INT((MORTOS[[#This Row],[DATA ÓBITO]]-MORTOS[[#This Row],[DATA NASCIMENTO]])/365.25)</f>
        <v>62</v>
      </c>
      <c r="E70">
        <f>YEAR(MORTOS[[#This Row],[DATA ÓBITO]])</f>
        <v>2020</v>
      </c>
    </row>
    <row r="71" spans="1:5" x14ac:dyDescent="0.25">
      <c r="A71">
        <v>9717</v>
      </c>
      <c r="B71" s="1">
        <v>10992</v>
      </c>
      <c r="C71" s="1">
        <v>44015</v>
      </c>
      <c r="D71">
        <f>INT((MORTOS[[#This Row],[DATA ÓBITO]]-MORTOS[[#This Row],[DATA NASCIMENTO]])/365.25)</f>
        <v>90</v>
      </c>
      <c r="E71">
        <f>YEAR(MORTOS[[#This Row],[DATA ÓBITO]])</f>
        <v>2020</v>
      </c>
    </row>
    <row r="72" spans="1:5" x14ac:dyDescent="0.25">
      <c r="A72">
        <v>5509</v>
      </c>
      <c r="B72" s="1">
        <v>19877</v>
      </c>
      <c r="C72" s="1">
        <v>44058</v>
      </c>
      <c r="D72">
        <f>INT((MORTOS[[#This Row],[DATA ÓBITO]]-MORTOS[[#This Row],[DATA NASCIMENTO]])/365.25)</f>
        <v>66</v>
      </c>
      <c r="E72">
        <f>YEAR(MORTOS[[#This Row],[DATA ÓBITO]])</f>
        <v>2020</v>
      </c>
    </row>
    <row r="73" spans="1:5" x14ac:dyDescent="0.25">
      <c r="A73">
        <v>8893</v>
      </c>
      <c r="B73" s="1">
        <v>19488</v>
      </c>
      <c r="C73" s="1">
        <v>43968</v>
      </c>
      <c r="D73">
        <f>INT((MORTOS[[#This Row],[DATA ÓBITO]]-MORTOS[[#This Row],[DATA NASCIMENTO]])/365.25)</f>
        <v>67</v>
      </c>
      <c r="E73">
        <f>YEAR(MORTOS[[#This Row],[DATA ÓBITO]])</f>
        <v>2020</v>
      </c>
    </row>
    <row r="74" spans="1:5" x14ac:dyDescent="0.25">
      <c r="A74">
        <v>17272</v>
      </c>
      <c r="B74" s="1">
        <v>20064</v>
      </c>
      <c r="C74" s="1">
        <v>43920</v>
      </c>
      <c r="D74">
        <f>INT((MORTOS[[#This Row],[DATA ÓBITO]]-MORTOS[[#This Row],[DATA NASCIMENTO]])/365.25)</f>
        <v>65</v>
      </c>
      <c r="E74">
        <f>YEAR(MORTOS[[#This Row],[DATA ÓBITO]])</f>
        <v>2020</v>
      </c>
    </row>
    <row r="75" spans="1:5" x14ac:dyDescent="0.25">
      <c r="A75">
        <v>353</v>
      </c>
      <c r="B75" s="1">
        <v>10714</v>
      </c>
      <c r="C75" s="1">
        <v>43927</v>
      </c>
      <c r="D75">
        <f>INT((MORTOS[[#This Row],[DATA ÓBITO]]-MORTOS[[#This Row],[DATA NASCIMENTO]])/365.25)</f>
        <v>90</v>
      </c>
      <c r="E75">
        <f>YEAR(MORTOS[[#This Row],[DATA ÓBITO]])</f>
        <v>2020</v>
      </c>
    </row>
    <row r="76" spans="1:5" x14ac:dyDescent="0.25">
      <c r="A76">
        <v>7900</v>
      </c>
      <c r="B76" s="1">
        <v>13399</v>
      </c>
      <c r="C76" s="1">
        <v>43879</v>
      </c>
      <c r="D76">
        <f>INT((MORTOS[[#This Row],[DATA ÓBITO]]-MORTOS[[#This Row],[DATA NASCIMENTO]])/365.25)</f>
        <v>83</v>
      </c>
      <c r="E76">
        <f>YEAR(MORTOS[[#This Row],[DATA ÓBITO]])</f>
        <v>2020</v>
      </c>
    </row>
    <row r="77" spans="1:5" x14ac:dyDescent="0.25">
      <c r="A77">
        <v>16969</v>
      </c>
      <c r="B77" s="1">
        <v>20444</v>
      </c>
      <c r="C77" s="1">
        <v>43837</v>
      </c>
      <c r="D77">
        <f>INT((MORTOS[[#This Row],[DATA ÓBITO]]-MORTOS[[#This Row],[DATA NASCIMENTO]])/365.25)</f>
        <v>64</v>
      </c>
      <c r="E77">
        <f>YEAR(MORTOS[[#This Row],[DATA ÓBITO]])</f>
        <v>2020</v>
      </c>
    </row>
    <row r="78" spans="1:5" x14ac:dyDescent="0.25">
      <c r="A78">
        <v>20249</v>
      </c>
      <c r="B78" s="1">
        <v>19225</v>
      </c>
      <c r="C78" s="1">
        <v>43804</v>
      </c>
      <c r="D78">
        <f>INT((MORTOS[[#This Row],[DATA ÓBITO]]-MORTOS[[#This Row],[DATA NASCIMENTO]])/365.25)</f>
        <v>67</v>
      </c>
      <c r="E78">
        <f>YEAR(MORTOS[[#This Row],[DATA ÓBITO]])</f>
        <v>2019</v>
      </c>
    </row>
    <row r="79" spans="1:5" x14ac:dyDescent="0.25">
      <c r="A79">
        <v>809</v>
      </c>
      <c r="B79" s="1">
        <v>12347</v>
      </c>
      <c r="C79" s="1">
        <v>43679</v>
      </c>
      <c r="D79">
        <f>INT((MORTOS[[#This Row],[DATA ÓBITO]]-MORTOS[[#This Row],[DATA NASCIMENTO]])/365.25)</f>
        <v>85</v>
      </c>
      <c r="E79">
        <f>YEAR(MORTOS[[#This Row],[DATA ÓBITO]])</f>
        <v>2019</v>
      </c>
    </row>
    <row r="80" spans="1:5" x14ac:dyDescent="0.25">
      <c r="A80">
        <v>8800</v>
      </c>
      <c r="B80" s="1">
        <v>22098</v>
      </c>
      <c r="C80" s="1">
        <v>43648</v>
      </c>
      <c r="D80">
        <f>INT((MORTOS[[#This Row],[DATA ÓBITO]]-MORTOS[[#This Row],[DATA NASCIMENTO]])/365.25)</f>
        <v>59</v>
      </c>
      <c r="E80">
        <f>YEAR(MORTOS[[#This Row],[DATA ÓBITO]])</f>
        <v>2019</v>
      </c>
    </row>
    <row r="81" spans="1:5" x14ac:dyDescent="0.25">
      <c r="A81">
        <v>1120</v>
      </c>
      <c r="B81" s="1">
        <v>12546</v>
      </c>
      <c r="C81" s="1">
        <v>43633</v>
      </c>
      <c r="D81">
        <f>INT((MORTOS[[#This Row],[DATA ÓBITO]]-MORTOS[[#This Row],[DATA NASCIMENTO]])/365.25)</f>
        <v>85</v>
      </c>
      <c r="E81">
        <f>YEAR(MORTOS[[#This Row],[DATA ÓBITO]])</f>
        <v>2019</v>
      </c>
    </row>
    <row r="82" spans="1:5" x14ac:dyDescent="0.25">
      <c r="A82">
        <v>4626</v>
      </c>
      <c r="B82" s="1">
        <v>18461</v>
      </c>
      <c r="C82" s="1">
        <v>43582</v>
      </c>
      <c r="D82">
        <f>INT((MORTOS[[#This Row],[DATA ÓBITO]]-MORTOS[[#This Row],[DATA NASCIMENTO]])/365.25)</f>
        <v>68</v>
      </c>
      <c r="E82">
        <f>YEAR(MORTOS[[#This Row],[DATA ÓBITO]])</f>
        <v>2019</v>
      </c>
    </row>
    <row r="83" spans="1:5" x14ac:dyDescent="0.25">
      <c r="A83">
        <v>22985</v>
      </c>
      <c r="B83" s="1">
        <v>21037</v>
      </c>
      <c r="C83" s="1">
        <v>43574</v>
      </c>
      <c r="D83">
        <f>INT((MORTOS[[#This Row],[DATA ÓBITO]]-MORTOS[[#This Row],[DATA NASCIMENTO]])/365.25)</f>
        <v>61</v>
      </c>
      <c r="E83">
        <f>YEAR(MORTOS[[#This Row],[DATA ÓBITO]])</f>
        <v>2019</v>
      </c>
    </row>
    <row r="84" spans="1:5" x14ac:dyDescent="0.25">
      <c r="A84">
        <v>1333</v>
      </c>
      <c r="B84" s="1">
        <v>16610</v>
      </c>
      <c r="C84" s="1">
        <v>43577</v>
      </c>
      <c r="D84">
        <f>INT((MORTOS[[#This Row],[DATA ÓBITO]]-MORTOS[[#This Row],[DATA NASCIMENTO]])/365.25)</f>
        <v>73</v>
      </c>
      <c r="E84">
        <f>YEAR(MORTOS[[#This Row],[DATA ÓBITO]])</f>
        <v>2019</v>
      </c>
    </row>
    <row r="85" spans="1:5" x14ac:dyDescent="0.25">
      <c r="A85">
        <v>23140</v>
      </c>
      <c r="B85" s="1">
        <v>22047</v>
      </c>
      <c r="C85" s="1">
        <v>43573</v>
      </c>
      <c r="D85">
        <f>INT((MORTOS[[#This Row],[DATA ÓBITO]]-MORTOS[[#This Row],[DATA NASCIMENTO]])/365.25)</f>
        <v>58</v>
      </c>
      <c r="E85">
        <f>YEAR(MORTOS[[#This Row],[DATA ÓBITO]])</f>
        <v>2019</v>
      </c>
    </row>
    <row r="86" spans="1:5" x14ac:dyDescent="0.25">
      <c r="A86">
        <v>159</v>
      </c>
      <c r="B86" s="1">
        <v>13977</v>
      </c>
      <c r="C86" s="1">
        <v>43486</v>
      </c>
      <c r="D86">
        <f>INT((MORTOS[[#This Row],[DATA ÓBITO]]-MORTOS[[#This Row],[DATA NASCIMENTO]])/365.25)</f>
        <v>80</v>
      </c>
      <c r="E86">
        <f>YEAR(MORTOS[[#This Row],[DATA ÓBITO]])</f>
        <v>2019</v>
      </c>
    </row>
    <row r="87" spans="1:5" x14ac:dyDescent="0.25">
      <c r="A87">
        <v>23710</v>
      </c>
      <c r="B87" s="1">
        <v>15557</v>
      </c>
      <c r="C87" s="1">
        <v>43356</v>
      </c>
      <c r="D87">
        <f>INT((MORTOS[[#This Row],[DATA ÓBITO]]-MORTOS[[#This Row],[DATA NASCIMENTO]])/365.25)</f>
        <v>76</v>
      </c>
      <c r="E87">
        <f>YEAR(MORTOS[[#This Row],[DATA ÓBITO]])</f>
        <v>2018</v>
      </c>
    </row>
    <row r="88" spans="1:5" x14ac:dyDescent="0.25">
      <c r="A88">
        <v>13790</v>
      </c>
      <c r="B88" s="1">
        <v>15557</v>
      </c>
      <c r="C88" s="1">
        <v>43309</v>
      </c>
      <c r="D88">
        <f>INT((MORTOS[[#This Row],[DATA ÓBITO]]-MORTOS[[#This Row],[DATA NASCIMENTO]])/365.25)</f>
        <v>75</v>
      </c>
      <c r="E88">
        <f>YEAR(MORTOS[[#This Row],[DATA ÓBITO]])</f>
        <v>2018</v>
      </c>
    </row>
    <row r="89" spans="1:5" x14ac:dyDescent="0.25">
      <c r="A89">
        <v>400</v>
      </c>
      <c r="B89" s="1">
        <v>9688</v>
      </c>
      <c r="C89" s="1">
        <v>43404</v>
      </c>
      <c r="D89">
        <f>INT((MORTOS[[#This Row],[DATA ÓBITO]]-MORTOS[[#This Row],[DATA NASCIMENTO]])/365.25)</f>
        <v>92</v>
      </c>
      <c r="E89">
        <f>YEAR(MORTOS[[#This Row],[DATA ÓBITO]])</f>
        <v>2018</v>
      </c>
    </row>
    <row r="90" spans="1:5" x14ac:dyDescent="0.25">
      <c r="A90">
        <v>34029</v>
      </c>
      <c r="B90" s="1">
        <v>13810</v>
      </c>
      <c r="C90" s="1">
        <v>43268</v>
      </c>
      <c r="D90">
        <f>INT((MORTOS[[#This Row],[DATA ÓBITO]]-MORTOS[[#This Row],[DATA NASCIMENTO]])/365.25)</f>
        <v>80</v>
      </c>
      <c r="E90">
        <f>YEAR(MORTOS[[#This Row],[DATA ÓBITO]])</f>
        <v>2018</v>
      </c>
    </row>
    <row r="91" spans="1:5" x14ac:dyDescent="0.25">
      <c r="A91">
        <v>612</v>
      </c>
      <c r="B91" s="1">
        <v>12923</v>
      </c>
      <c r="C91" s="1">
        <v>43304</v>
      </c>
      <c r="D91">
        <f>INT((MORTOS[[#This Row],[DATA ÓBITO]]-MORTOS[[#This Row],[DATA NASCIMENTO]])/365.25)</f>
        <v>83</v>
      </c>
      <c r="E91">
        <f>YEAR(MORTOS[[#This Row],[DATA ÓBITO]])</f>
        <v>2018</v>
      </c>
    </row>
    <row r="92" spans="1:5" x14ac:dyDescent="0.25">
      <c r="A92">
        <v>3417</v>
      </c>
      <c r="B92" s="1">
        <v>18616</v>
      </c>
      <c r="C92" s="1">
        <v>43223</v>
      </c>
      <c r="D92">
        <f>INT((MORTOS[[#This Row],[DATA ÓBITO]]-MORTOS[[#This Row],[DATA NASCIMENTO]])/365.25)</f>
        <v>67</v>
      </c>
      <c r="E92">
        <f>YEAR(MORTOS[[#This Row],[DATA ÓBITO]])</f>
        <v>2018</v>
      </c>
    </row>
    <row r="93" spans="1:5" x14ac:dyDescent="0.25">
      <c r="A93">
        <v>4065</v>
      </c>
      <c r="B93" s="1">
        <v>19886</v>
      </c>
      <c r="C93" s="1">
        <v>43223</v>
      </c>
      <c r="D93">
        <f>INT((MORTOS[[#This Row],[DATA ÓBITO]]-MORTOS[[#This Row],[DATA NASCIMENTO]])/365.25)</f>
        <v>63</v>
      </c>
      <c r="E93">
        <f>YEAR(MORTOS[[#This Row],[DATA ÓBITO]])</f>
        <v>2018</v>
      </c>
    </row>
    <row r="94" spans="1:5" x14ac:dyDescent="0.25">
      <c r="A94">
        <v>22926</v>
      </c>
      <c r="B94" s="1">
        <v>10743</v>
      </c>
      <c r="C94" s="1">
        <v>43157</v>
      </c>
      <c r="D94">
        <f>INT((MORTOS[[#This Row],[DATA ÓBITO]]-MORTOS[[#This Row],[DATA NASCIMENTO]])/365.25)</f>
        <v>88</v>
      </c>
      <c r="E94">
        <f>YEAR(MORTOS[[#This Row],[DATA ÓBITO]])</f>
        <v>2018</v>
      </c>
    </row>
    <row r="95" spans="1:5" x14ac:dyDescent="0.25">
      <c r="A95">
        <v>7218</v>
      </c>
      <c r="B95" s="1">
        <v>20329</v>
      </c>
      <c r="C95" s="1">
        <v>43157</v>
      </c>
      <c r="D95">
        <f>INT((MORTOS[[#This Row],[DATA ÓBITO]]-MORTOS[[#This Row],[DATA NASCIMENTO]])/365.25)</f>
        <v>62</v>
      </c>
      <c r="E95">
        <f>YEAR(MORTOS[[#This Row],[DATA ÓBITO]])</f>
        <v>2018</v>
      </c>
    </row>
    <row r="96" spans="1:5" x14ac:dyDescent="0.25">
      <c r="A96">
        <v>8311</v>
      </c>
      <c r="B96" s="1">
        <v>17519</v>
      </c>
      <c r="C96" s="1">
        <v>43123</v>
      </c>
      <c r="D96">
        <f>INT((MORTOS[[#This Row],[DATA ÓBITO]]-MORTOS[[#This Row],[DATA NASCIMENTO]])/365.25)</f>
        <v>70</v>
      </c>
      <c r="E96">
        <f>YEAR(MORTOS[[#This Row],[DATA ÓBITO]])</f>
        <v>2018</v>
      </c>
    </row>
    <row r="97" spans="1:5" hidden="1" x14ac:dyDescent="0.25">
      <c r="A97">
        <v>2887</v>
      </c>
      <c r="B97" s="1">
        <v>19692</v>
      </c>
      <c r="C97" s="1">
        <v>43012</v>
      </c>
      <c r="D97">
        <f>INT((MORTOS[[#This Row],[DATA ÓBITO]]-MORTOS[[#This Row],[DATA NASCIMENTO]])/365.25)</f>
        <v>63</v>
      </c>
      <c r="E97">
        <f>YEAR(MORTOS[[#This Row],[DATA ÓBITO]])</f>
        <v>2017</v>
      </c>
    </row>
    <row r="98" spans="1:5" hidden="1" x14ac:dyDescent="0.25">
      <c r="A98">
        <v>1546</v>
      </c>
      <c r="B98" s="1">
        <v>16240</v>
      </c>
      <c r="C98" s="1">
        <v>42963</v>
      </c>
      <c r="D98">
        <f>INT((MORTOS[[#This Row],[DATA ÓBITO]]-MORTOS[[#This Row],[DATA NASCIMENTO]])/365.25)</f>
        <v>73</v>
      </c>
      <c r="E98">
        <f>YEAR(MORTOS[[#This Row],[DATA ÓBITO]])</f>
        <v>2017</v>
      </c>
    </row>
    <row r="99" spans="1:5" hidden="1" x14ac:dyDescent="0.25">
      <c r="A99">
        <v>9075</v>
      </c>
      <c r="B99" s="1">
        <v>21995</v>
      </c>
      <c r="C99" s="1">
        <v>42889</v>
      </c>
      <c r="D99">
        <f>INT((MORTOS[[#This Row],[DATA ÓBITO]]-MORTOS[[#This Row],[DATA NASCIMENTO]])/365.25)</f>
        <v>57</v>
      </c>
      <c r="E99">
        <f>YEAR(MORTOS[[#This Row],[DATA ÓBITO]])</f>
        <v>2017</v>
      </c>
    </row>
    <row r="100" spans="1:5" hidden="1" x14ac:dyDescent="0.25">
      <c r="A100">
        <v>10480</v>
      </c>
      <c r="B100" s="1">
        <v>19955</v>
      </c>
      <c r="C100" s="1">
        <v>41738</v>
      </c>
      <c r="D100">
        <f>INT((MORTOS[[#This Row],[DATA ÓBITO]]-MORTOS[[#This Row],[DATA NASCIMENTO]])/365.25)</f>
        <v>59</v>
      </c>
      <c r="E100">
        <f>YEAR(MORTOS[[#This Row],[DATA ÓBITO]])</f>
        <v>2014</v>
      </c>
    </row>
    <row r="101" spans="1:5" x14ac:dyDescent="0.25">
      <c r="A101">
        <v>34002</v>
      </c>
      <c r="B101" s="1">
        <v>15815</v>
      </c>
      <c r="C101" s="1">
        <v>42686</v>
      </c>
      <c r="D101">
        <f>INT((MORTOS[[#This Row],[DATA ÓBITO]]-MORTOS[[#This Row],[DATA NASCIMENTO]])/365.25)</f>
        <v>73</v>
      </c>
      <c r="E101">
        <f>YEAR(MORTOS[[#This Row],[DATA ÓBITO]])</f>
        <v>2016</v>
      </c>
    </row>
    <row r="102" spans="1:5" hidden="1" x14ac:dyDescent="0.25">
      <c r="A102">
        <v>24040</v>
      </c>
      <c r="B102" s="1">
        <v>14448</v>
      </c>
      <c r="C102" s="1">
        <v>42773</v>
      </c>
      <c r="D102">
        <f>INT((MORTOS[[#This Row],[DATA ÓBITO]]-MORTOS[[#This Row],[DATA NASCIMENTO]])/365.25)</f>
        <v>77</v>
      </c>
      <c r="E102">
        <f>YEAR(MORTOS[[#This Row],[DATA ÓBITO]])</f>
        <v>2017</v>
      </c>
    </row>
    <row r="103" spans="1:5" x14ac:dyDescent="0.25">
      <c r="A103">
        <v>361</v>
      </c>
      <c r="B103" s="1">
        <v>9443</v>
      </c>
      <c r="C103" s="1">
        <v>42622</v>
      </c>
      <c r="D103">
        <f>INT((MORTOS[[#This Row],[DATA ÓBITO]]-MORTOS[[#This Row],[DATA NASCIMENTO]])/365.25)</f>
        <v>90</v>
      </c>
      <c r="E103">
        <f>YEAR(MORTOS[[#This Row],[DATA ÓBITO]])</f>
        <v>2016</v>
      </c>
    </row>
    <row r="104" spans="1:5" x14ac:dyDescent="0.25">
      <c r="A104">
        <v>1465</v>
      </c>
      <c r="B104" s="1">
        <v>17508</v>
      </c>
      <c r="C104" s="1">
        <v>42590</v>
      </c>
      <c r="D104">
        <f>INT((MORTOS[[#This Row],[DATA ÓBITO]]-MORTOS[[#This Row],[DATA NASCIMENTO]])/365.25)</f>
        <v>68</v>
      </c>
      <c r="E104">
        <f>YEAR(MORTOS[[#This Row],[DATA ÓBITO]])</f>
        <v>2016</v>
      </c>
    </row>
    <row r="105" spans="1:5" x14ac:dyDescent="0.25">
      <c r="A105">
        <v>1627</v>
      </c>
      <c r="B105" s="1">
        <v>17829</v>
      </c>
      <c r="C105" s="1">
        <v>42554</v>
      </c>
      <c r="D105">
        <f>INT((MORTOS[[#This Row],[DATA ÓBITO]]-MORTOS[[#This Row],[DATA NASCIMENTO]])/365.25)</f>
        <v>67</v>
      </c>
      <c r="E105">
        <f>YEAR(MORTOS[[#This Row],[DATA ÓBITO]])</f>
        <v>2016</v>
      </c>
    </row>
    <row r="106" spans="1:5" x14ac:dyDescent="0.25">
      <c r="A106">
        <v>23361</v>
      </c>
      <c r="B106" s="1">
        <v>18785</v>
      </c>
      <c r="C106" s="1">
        <v>42547</v>
      </c>
      <c r="D106">
        <f>INT((MORTOS[[#This Row],[DATA ÓBITO]]-MORTOS[[#This Row],[DATA NASCIMENTO]])/365.25)</f>
        <v>65</v>
      </c>
      <c r="E106">
        <f>YEAR(MORTOS[[#This Row],[DATA ÓBITO]])</f>
        <v>2016</v>
      </c>
    </row>
    <row r="107" spans="1:5" x14ac:dyDescent="0.25">
      <c r="A107">
        <v>7226</v>
      </c>
      <c r="B107" s="1">
        <v>19740</v>
      </c>
      <c r="C107" s="1">
        <v>42458</v>
      </c>
      <c r="D107">
        <f>INT((MORTOS[[#This Row],[DATA ÓBITO]]-MORTOS[[#This Row],[DATA NASCIMENTO]])/365.25)</f>
        <v>62</v>
      </c>
      <c r="E107">
        <f>YEAR(MORTOS[[#This Row],[DATA ÓBITO]])</f>
        <v>2016</v>
      </c>
    </row>
    <row r="108" spans="1:5" x14ac:dyDescent="0.25">
      <c r="A108">
        <v>3972</v>
      </c>
      <c r="B108" s="1">
        <v>14261</v>
      </c>
      <c r="C108" s="1">
        <v>42389</v>
      </c>
      <c r="D108">
        <f>INT((MORTOS[[#This Row],[DATA ÓBITO]]-MORTOS[[#This Row],[DATA NASCIMENTO]])/365.25)</f>
        <v>77</v>
      </c>
      <c r="E108">
        <f>YEAR(MORTOS[[#This Row],[DATA ÓBITO]])</f>
        <v>2016</v>
      </c>
    </row>
    <row r="109" spans="1:5" x14ac:dyDescent="0.25">
      <c r="A109">
        <v>11827</v>
      </c>
      <c r="B109" s="1">
        <v>20715</v>
      </c>
      <c r="C109" s="1">
        <v>42226</v>
      </c>
      <c r="D109">
        <f>INT((MORTOS[[#This Row],[DATA ÓBITO]]-MORTOS[[#This Row],[DATA NASCIMENTO]])/365.25)</f>
        <v>58</v>
      </c>
      <c r="E109">
        <f>YEAR(MORTOS[[#This Row],[DATA ÓBITO]])</f>
        <v>2015</v>
      </c>
    </row>
    <row r="110" spans="1:5" x14ac:dyDescent="0.25">
      <c r="A110">
        <v>4278</v>
      </c>
      <c r="B110" s="1">
        <v>10127</v>
      </c>
      <c r="C110" s="1">
        <v>42344</v>
      </c>
      <c r="D110">
        <f>INT((MORTOS[[#This Row],[DATA ÓBITO]]-MORTOS[[#This Row],[DATA NASCIMENTO]])/365.25)</f>
        <v>88</v>
      </c>
      <c r="E110">
        <f>YEAR(MORTOS[[#This Row],[DATA ÓBITO]])</f>
        <v>2015</v>
      </c>
    </row>
    <row r="111" spans="1:5" x14ac:dyDescent="0.25">
      <c r="A111">
        <v>4502</v>
      </c>
      <c r="B111" s="1">
        <v>17331</v>
      </c>
      <c r="C111" s="1">
        <v>42123</v>
      </c>
      <c r="D111">
        <f>INT((MORTOS[[#This Row],[DATA ÓBITO]]-MORTOS[[#This Row],[DATA NASCIMENTO]])/365.25)</f>
        <v>67</v>
      </c>
      <c r="E111">
        <f>YEAR(MORTOS[[#This Row],[DATA ÓBITO]])</f>
        <v>2015</v>
      </c>
    </row>
    <row r="112" spans="1:5" x14ac:dyDescent="0.25">
      <c r="A112">
        <v>590</v>
      </c>
      <c r="B112" s="1">
        <v>15175</v>
      </c>
      <c r="C112" s="1">
        <v>42092</v>
      </c>
      <c r="D112">
        <f>INT((MORTOS[[#This Row],[DATA ÓBITO]]-MORTOS[[#This Row],[DATA NASCIMENTO]])/365.25)</f>
        <v>73</v>
      </c>
      <c r="E112">
        <f>YEAR(MORTOS[[#This Row],[DATA ÓBITO]])</f>
        <v>2015</v>
      </c>
    </row>
    <row r="113" spans="1:5" x14ac:dyDescent="0.25">
      <c r="A113">
        <v>28843</v>
      </c>
      <c r="B113" s="1">
        <v>17646</v>
      </c>
      <c r="C113" s="1">
        <v>42026</v>
      </c>
      <c r="D113">
        <f>INT((MORTOS[[#This Row],[DATA ÓBITO]]-MORTOS[[#This Row],[DATA NASCIMENTO]])/365.25)</f>
        <v>66</v>
      </c>
      <c r="E113">
        <f>YEAR(MORTOS[[#This Row],[DATA ÓBITO]])</f>
        <v>2015</v>
      </c>
    </row>
    <row r="114" spans="1:5" x14ac:dyDescent="0.25">
      <c r="A114">
        <v>1082</v>
      </c>
      <c r="B114" s="1">
        <v>15108</v>
      </c>
      <c r="C114" s="1">
        <v>42171</v>
      </c>
      <c r="D114">
        <f>INT((MORTOS[[#This Row],[DATA ÓBITO]]-MORTOS[[#This Row],[DATA NASCIMENTO]])/365.25)</f>
        <v>74</v>
      </c>
      <c r="E114">
        <f>YEAR(MORTOS[[#This Row],[DATA ÓBITO]])</f>
        <v>2015</v>
      </c>
    </row>
    <row r="115" spans="1:5" x14ac:dyDescent="0.25">
      <c r="A115">
        <v>9890</v>
      </c>
      <c r="B115" s="1">
        <v>17676</v>
      </c>
      <c r="C115" s="1">
        <v>42210</v>
      </c>
      <c r="D115">
        <f>INT((MORTOS[[#This Row],[DATA ÓBITO]]-MORTOS[[#This Row],[DATA NASCIMENTO]])/365.25)</f>
        <v>67</v>
      </c>
      <c r="E115">
        <f>YEAR(MORTOS[[#This Row],[DATA ÓBITO]])</f>
        <v>2015</v>
      </c>
    </row>
    <row r="116" spans="1:5" x14ac:dyDescent="0.25">
      <c r="A116">
        <v>1635</v>
      </c>
      <c r="B116" s="1">
        <v>18170</v>
      </c>
      <c r="C116" s="1">
        <v>42336</v>
      </c>
      <c r="D116">
        <f>INT((MORTOS[[#This Row],[DATA ÓBITO]]-MORTOS[[#This Row],[DATA NASCIMENTO]])/365.25)</f>
        <v>66</v>
      </c>
      <c r="E116">
        <f>YEAR(MORTOS[[#This Row],[DATA ÓBITO]])</f>
        <v>2015</v>
      </c>
    </row>
    <row r="117" spans="1:5" x14ac:dyDescent="0.25">
      <c r="A117">
        <v>8575</v>
      </c>
      <c r="B117" s="1">
        <v>18604</v>
      </c>
      <c r="C117" s="1">
        <v>42267</v>
      </c>
      <c r="D117">
        <f>INT((MORTOS[[#This Row],[DATA ÓBITO]]-MORTOS[[#This Row],[DATA NASCIMENTO]])/365.25)</f>
        <v>64</v>
      </c>
      <c r="E117">
        <f>YEAR(MORTOS[[#This Row],[DATA ÓBITO]])</f>
        <v>2015</v>
      </c>
    </row>
    <row r="118" spans="1:5" hidden="1" x14ac:dyDescent="0.25">
      <c r="A118">
        <v>7480</v>
      </c>
      <c r="B118" s="1">
        <v>17837</v>
      </c>
      <c r="C118" s="1">
        <v>41951</v>
      </c>
      <c r="D118">
        <f>INT((MORTOS[[#This Row],[DATA ÓBITO]]-MORTOS[[#This Row],[DATA NASCIMENTO]])/365.25)</f>
        <v>66</v>
      </c>
      <c r="E118">
        <f>YEAR(MORTOS[[#This Row],[DATA ÓBITO]])</f>
        <v>2014</v>
      </c>
    </row>
    <row r="119" spans="1:5" x14ac:dyDescent="0.25">
      <c r="A119">
        <v>7595</v>
      </c>
      <c r="B119" s="1">
        <v>16279</v>
      </c>
      <c r="C119" s="1">
        <v>42074</v>
      </c>
      <c r="D119">
        <f>INT((MORTOS[[#This Row],[DATA ÓBITO]]-MORTOS[[#This Row],[DATA NASCIMENTO]])/365.25)</f>
        <v>70</v>
      </c>
      <c r="E119">
        <f>YEAR(MORTOS[[#This Row],[DATA ÓBITO]])</f>
        <v>2015</v>
      </c>
    </row>
    <row r="120" spans="1:5" x14ac:dyDescent="0.25">
      <c r="A120">
        <v>13277</v>
      </c>
      <c r="B120" s="1">
        <v>16529</v>
      </c>
      <c r="C120" s="1">
        <v>42243</v>
      </c>
      <c r="D120">
        <f>INT((MORTOS[[#This Row],[DATA ÓBITO]]-MORTOS[[#This Row],[DATA NASCIMENTO]])/365.25)</f>
        <v>70</v>
      </c>
      <c r="E120">
        <f>YEAR(MORTOS[[#This Row],[DATA ÓBITO]])</f>
        <v>2015</v>
      </c>
    </row>
    <row r="121" spans="1:5" x14ac:dyDescent="0.25">
      <c r="A121">
        <v>191</v>
      </c>
      <c r="B121" s="1">
        <v>14207</v>
      </c>
      <c r="C121" s="1">
        <v>42273</v>
      </c>
      <c r="D121">
        <f>INT((MORTOS[[#This Row],[DATA ÓBITO]]-MORTOS[[#This Row],[DATA NASCIMENTO]])/365.25)</f>
        <v>76</v>
      </c>
      <c r="E121">
        <f>YEAR(MORTOS[[#This Row],[DATA ÓBITO]])</f>
        <v>2015</v>
      </c>
    </row>
    <row r="122" spans="1:5" hidden="1" x14ac:dyDescent="0.25">
      <c r="A122">
        <v>14729</v>
      </c>
      <c r="B122" s="1">
        <v>11019</v>
      </c>
      <c r="C122" s="1">
        <v>41650</v>
      </c>
      <c r="D122">
        <f>INT((MORTOS[[#This Row],[DATA ÓBITO]]-MORTOS[[#This Row],[DATA NASCIMENTO]])/365.25)</f>
        <v>83</v>
      </c>
      <c r="E122">
        <f>YEAR(MORTOS[[#This Row],[DATA ÓBITO]])</f>
        <v>2014</v>
      </c>
    </row>
    <row r="123" spans="1:5" hidden="1" x14ac:dyDescent="0.25">
      <c r="A123">
        <v>1007</v>
      </c>
      <c r="B123" s="1">
        <v>15403</v>
      </c>
      <c r="C123" s="1">
        <v>41713</v>
      </c>
      <c r="D123">
        <f>INT((MORTOS[[#This Row],[DATA ÓBITO]]-MORTOS[[#This Row],[DATA NASCIMENTO]])/365.25)</f>
        <v>72</v>
      </c>
      <c r="E123">
        <f>YEAR(MORTOS[[#This Row],[DATA ÓBITO]])</f>
        <v>2014</v>
      </c>
    </row>
    <row r="124" spans="1:5" hidden="1" x14ac:dyDescent="0.25">
      <c r="A124">
        <v>2208</v>
      </c>
      <c r="B124" s="1">
        <v>18112</v>
      </c>
      <c r="C124" s="1">
        <v>41790</v>
      </c>
      <c r="D124">
        <f>INT((MORTOS[[#This Row],[DATA ÓBITO]]-MORTOS[[#This Row],[DATA NASCIMENTO]])/365.25)</f>
        <v>64</v>
      </c>
      <c r="E124">
        <f>YEAR(MORTOS[[#This Row],[DATA ÓBITO]])</f>
        <v>2014</v>
      </c>
    </row>
    <row r="125" spans="1:5" hidden="1" x14ac:dyDescent="0.25">
      <c r="A125">
        <v>12564</v>
      </c>
      <c r="B125" s="1">
        <v>21593</v>
      </c>
      <c r="C125" s="1">
        <v>41809</v>
      </c>
      <c r="D125">
        <f>INT((MORTOS[[#This Row],[DATA ÓBITO]]-MORTOS[[#This Row],[DATA NASCIMENTO]])/365.25)</f>
        <v>55</v>
      </c>
      <c r="E125">
        <f>YEAR(MORTOS[[#This Row],[DATA ÓBITO]])</f>
        <v>2014</v>
      </c>
    </row>
    <row r="126" spans="1:5" hidden="1" x14ac:dyDescent="0.25">
      <c r="A126">
        <v>4162</v>
      </c>
      <c r="B126" s="1">
        <v>18225</v>
      </c>
      <c r="C126" s="1">
        <v>41728</v>
      </c>
      <c r="D126">
        <f>INT((MORTOS[[#This Row],[DATA ÓBITO]]-MORTOS[[#This Row],[DATA NASCIMENTO]])/365.25)</f>
        <v>64</v>
      </c>
      <c r="E126">
        <f>YEAR(MORTOS[[#This Row],[DATA ÓBITO]])</f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D76C-5D21-4DAC-8BEB-1F95F3E0469D}">
  <sheetPr>
    <tabColor theme="9" tint="-0.249977111117893"/>
  </sheetPr>
  <dimension ref="A1:I6401"/>
  <sheetViews>
    <sheetView tabSelected="1" zoomScale="85" zoomScaleNormal="85" workbookViewId="0">
      <pane ySplit="3" topLeftCell="A4" activePane="bottomLeft" state="frozen"/>
      <selection activeCell="Q1" sqref="Q1"/>
      <selection pane="bottomLeft" activeCell="E4" sqref="E4"/>
    </sheetView>
  </sheetViews>
  <sheetFormatPr defaultRowHeight="15" x14ac:dyDescent="0.25"/>
  <cols>
    <col min="2" max="2" width="18.5703125" bestFit="1" customWidth="1"/>
    <col min="3" max="3" width="21.140625" bestFit="1" customWidth="1"/>
    <col min="4" max="4" width="9" bestFit="1" customWidth="1"/>
    <col min="5" max="6" width="19.140625" customWidth="1"/>
    <col min="7" max="7" width="13.7109375" customWidth="1"/>
    <col min="8" max="8" width="17" customWidth="1"/>
    <col min="9" max="9" width="16.7109375" customWidth="1"/>
  </cols>
  <sheetData>
    <row r="1" spans="1:9" ht="15.75" thickBot="1" x14ac:dyDescent="0.3"/>
    <row r="2" spans="1:9" x14ac:dyDescent="0.25">
      <c r="B2" s="95" t="s">
        <v>38</v>
      </c>
      <c r="C2" s="96"/>
      <c r="D2" s="97"/>
      <c r="E2" s="98" t="s">
        <v>39</v>
      </c>
      <c r="F2" s="99"/>
      <c r="G2" s="100"/>
      <c r="H2" s="100"/>
      <c r="I2" s="101"/>
    </row>
    <row r="3" spans="1:9" ht="45.75" thickBot="1" x14ac:dyDescent="0.3">
      <c r="A3" t="s">
        <v>2</v>
      </c>
      <c r="B3" s="40" t="s">
        <v>40</v>
      </c>
      <c r="C3" s="41" t="s">
        <v>0</v>
      </c>
      <c r="D3" s="42" t="s">
        <v>1</v>
      </c>
      <c r="E3" s="36" t="s">
        <v>41</v>
      </c>
      <c r="F3" s="82" t="str">
        <f>qx!B2</f>
        <v>AT-2000 MALE</v>
      </c>
      <c r="G3" s="37" t="str">
        <f>+qx!C2</f>
        <v>AT-2000 FEMALE</v>
      </c>
      <c r="H3" s="37" t="str">
        <f>+qx!D2</f>
        <v>AT2000 (Suavizada 10%)_MAS</v>
      </c>
      <c r="I3" s="38" t="str">
        <f>+qx!E2</f>
        <v>AT2000 (Suavizada 10%)_FEM</v>
      </c>
    </row>
    <row r="4" spans="1:9" x14ac:dyDescent="0.25">
      <c r="A4">
        <f>IF('MASSA TRABALHADA UNIFICADA'!A2&lt;&gt;0,'MASSA TRABALHADA UNIFICADA'!A2,0)</f>
        <v>15237</v>
      </c>
      <c r="B4" s="39">
        <f>IF('MASSA TRABALHADA UNIFICADA'!D2&lt;&gt;0,'MASSA TRABALHADA UNIFICADA'!D2,0)</f>
        <v>2019</v>
      </c>
      <c r="C4" s="39">
        <f>IF(B4=0,0,'MASSA TRABALHADA UNIFICADA'!B2)</f>
        <v>1</v>
      </c>
      <c r="D4" s="39">
        <f>IF(B4=0,0,'MASSA TRABALHADA UNIFICADA'!C2)</f>
        <v>72</v>
      </c>
      <c r="E4" s="43">
        <f>IF(B4=0,0,VLOOKUP($D4,qx!$A$4:$E$129,IF($C4=1,2,3)))</f>
        <v>2.3387999999999999E-2</v>
      </c>
      <c r="F4" s="43">
        <f>IF(B4=0,0,VLOOKUP($D4,qx!$A$4:$E$129,2))</f>
        <v>2.3387999999999999E-2</v>
      </c>
      <c r="G4" s="43">
        <f>IF(B4=0,0,VLOOKUP($D4,qx!$A$4:$E$129,3))</f>
        <v>1.3734E-2</v>
      </c>
      <c r="H4" s="43">
        <f>IF(B4=0,0,VLOOKUP($D4,qx!$A$4:$E$129,4))</f>
        <v>2.0967E-2</v>
      </c>
      <c r="I4" s="43">
        <f>IF(B4=0,0,VLOOKUP($D4,qx!$A$4:$E$129,5))</f>
        <v>1.2385999999999999E-2</v>
      </c>
    </row>
    <row r="5" spans="1:9" x14ac:dyDescent="0.25">
      <c r="A5">
        <f>IF('MASSA TRABALHADA UNIFICADA'!A3&lt;&gt;0,'MASSA TRABALHADA UNIFICADA'!A3,0)</f>
        <v>10820</v>
      </c>
      <c r="B5" s="39">
        <f>IF('MASSA TRABALHADA UNIFICADA'!D3&lt;&gt;0,'MASSA TRABALHADA UNIFICADA'!D3,0)</f>
        <v>2019</v>
      </c>
      <c r="C5" s="39">
        <f>IF(B5=0,0,'MASSA TRABALHADA UNIFICADA'!B3)</f>
        <v>1</v>
      </c>
      <c r="D5" s="39">
        <f>IF(B5=0,0,'MASSA TRABALHADA UNIFICADA'!C3)</f>
        <v>62</v>
      </c>
      <c r="E5" s="43">
        <f>IF(B5=0,0,VLOOKUP($D5,qx!$A$4:$E$129,IF($C5=1,2,3)))</f>
        <v>8.3479999999999995E-3</v>
      </c>
      <c r="F5" s="43">
        <f>IF(B5=0,0,VLOOKUP($D5,qx!$A$4:$E$129,2))</f>
        <v>8.3479999999999995E-3</v>
      </c>
      <c r="G5" s="43">
        <f>IF(B5=0,0,VLOOKUP($D5,qx!$A$4:$E$129,3))</f>
        <v>5.1809999999999998E-3</v>
      </c>
      <c r="H5" s="43">
        <f>IF(B5=0,0,VLOOKUP($D5,qx!$A$4:$E$129,4))</f>
        <v>7.5199999999999998E-3</v>
      </c>
      <c r="I5" s="43">
        <f>IF(B5=0,0,VLOOKUP($D5,qx!$A$4:$E$129,5))</f>
        <v>4.6680000000000003E-3</v>
      </c>
    </row>
    <row r="6" spans="1:9" x14ac:dyDescent="0.25">
      <c r="A6">
        <f>IF('MASSA TRABALHADA UNIFICADA'!A4&lt;&gt;0,'MASSA TRABALHADA UNIFICADA'!A4,0)</f>
        <v>25321</v>
      </c>
      <c r="B6" s="39">
        <f>IF('MASSA TRABALHADA UNIFICADA'!D4&lt;&gt;0,'MASSA TRABALHADA UNIFICADA'!D4,0)</f>
        <v>2019</v>
      </c>
      <c r="C6" s="39">
        <f>IF(B6=0,0,'MASSA TRABALHADA UNIFICADA'!B4)</f>
        <v>1</v>
      </c>
      <c r="D6" s="39">
        <f>IF(B6=0,0,'MASSA TRABALHADA UNIFICADA'!C4)</f>
        <v>73</v>
      </c>
      <c r="E6" s="43">
        <f>IF(B6=0,0,VLOOKUP($D6,qx!$A$4:$E$129,IF($C6=1,2,3)))</f>
        <v>2.5871000000000002E-2</v>
      </c>
      <c r="F6" s="43">
        <f>IF(B6=0,0,VLOOKUP($D6,qx!$A$4:$E$129,2))</f>
        <v>2.5871000000000002E-2</v>
      </c>
      <c r="G6" s="43">
        <f>IF(B6=0,0,VLOOKUP($D6,qx!$A$4:$E$129,3))</f>
        <v>1.5391E-2</v>
      </c>
      <c r="H6" s="43">
        <f>IF(B6=0,0,VLOOKUP($D6,qx!$A$4:$E$129,4))</f>
        <v>2.3209E-2</v>
      </c>
      <c r="I6" s="43">
        <f>IF(B6=0,0,VLOOKUP($D6,qx!$A$4:$E$129,5))</f>
        <v>1.3871E-2</v>
      </c>
    </row>
    <row r="7" spans="1:9" x14ac:dyDescent="0.25">
      <c r="A7">
        <f>IF('MASSA TRABALHADA UNIFICADA'!A5&lt;&gt;0,'MASSA TRABALHADA UNIFICADA'!A5,0)</f>
        <v>14753</v>
      </c>
      <c r="B7" s="39">
        <f>IF('MASSA TRABALHADA UNIFICADA'!D5&lt;&gt;0,'MASSA TRABALHADA UNIFICADA'!D5,0)</f>
        <v>2019</v>
      </c>
      <c r="C7" s="39">
        <f>IF(B7=0,0,'MASSA TRABALHADA UNIFICADA'!B5)</f>
        <v>1</v>
      </c>
      <c r="D7" s="39">
        <f>IF(B7=0,0,'MASSA TRABALHADA UNIFICADA'!C5)</f>
        <v>73</v>
      </c>
      <c r="E7" s="43">
        <f>IF(B7=0,0,VLOOKUP($D7,qx!$A$4:$E$129,IF($C7=1,2,3)))</f>
        <v>2.5871000000000002E-2</v>
      </c>
      <c r="F7" s="43">
        <f>IF(B7=0,0,VLOOKUP($D7,qx!$A$4:$E$129,2))</f>
        <v>2.5871000000000002E-2</v>
      </c>
      <c r="G7" s="43">
        <f>IF(B7=0,0,VLOOKUP($D7,qx!$A$4:$E$129,3))</f>
        <v>1.5391E-2</v>
      </c>
      <c r="H7" s="43">
        <f>IF(B7=0,0,VLOOKUP($D7,qx!$A$4:$E$129,4))</f>
        <v>2.3209E-2</v>
      </c>
      <c r="I7" s="43">
        <f>IF(B7=0,0,VLOOKUP($D7,qx!$A$4:$E$129,5))</f>
        <v>1.3871E-2</v>
      </c>
    </row>
    <row r="8" spans="1:9" x14ac:dyDescent="0.25">
      <c r="A8">
        <f>IF('MASSA TRABALHADA UNIFICADA'!A6&lt;&gt;0,'MASSA TRABALHADA UNIFICADA'!A6,0)</f>
        <v>4723</v>
      </c>
      <c r="B8" s="39">
        <f>IF('MASSA TRABALHADA UNIFICADA'!D6&lt;&gt;0,'MASSA TRABALHADA UNIFICADA'!D6,0)</f>
        <v>2019</v>
      </c>
      <c r="C8" s="39">
        <f>IF(B8=0,0,'MASSA TRABALHADA UNIFICADA'!B6)</f>
        <v>1</v>
      </c>
      <c r="D8" s="39">
        <f>IF(B8=0,0,'MASSA TRABALHADA UNIFICADA'!C6)</f>
        <v>64</v>
      </c>
      <c r="E8" s="43">
        <f>IF(B8=0,0,VLOOKUP($D8,qx!$A$4:$E$129,IF($C8=1,2,3)))</f>
        <v>9.9679999999999994E-3</v>
      </c>
      <c r="F8" s="43">
        <f>IF(B8=0,0,VLOOKUP($D8,qx!$A$4:$E$129,2))</f>
        <v>9.9679999999999994E-3</v>
      </c>
      <c r="G8" s="43">
        <f>IF(B8=0,0,VLOOKUP($D8,qx!$A$4:$E$129,3))</f>
        <v>6.3470000000000002E-3</v>
      </c>
      <c r="H8" s="43">
        <f>IF(B8=0,0,VLOOKUP($D8,qx!$A$4:$E$129,4))</f>
        <v>9.0080000000000004E-3</v>
      </c>
      <c r="I8" s="43">
        <f>IF(B8=0,0,VLOOKUP($D8,qx!$A$4:$E$129,5))</f>
        <v>5.6709999999999998E-3</v>
      </c>
    </row>
    <row r="9" spans="1:9" x14ac:dyDescent="0.25">
      <c r="A9">
        <f>IF('MASSA TRABALHADA UNIFICADA'!A7&lt;&gt;0,'MASSA TRABALHADA UNIFICADA'!A7,0)</f>
        <v>1449</v>
      </c>
      <c r="B9" s="39">
        <f>IF('MASSA TRABALHADA UNIFICADA'!D7&lt;&gt;0,'MASSA TRABALHADA UNIFICADA'!D7,0)</f>
        <v>2019</v>
      </c>
      <c r="C9" s="39">
        <f>IF(B9=0,0,'MASSA TRABALHADA UNIFICADA'!B7)</f>
        <v>1</v>
      </c>
      <c r="D9" s="39">
        <f>IF(B9=0,0,'MASSA TRABALHADA UNIFICADA'!C7)</f>
        <v>72</v>
      </c>
      <c r="E9" s="43">
        <f>IF(B9=0,0,VLOOKUP($D9,qx!$A$4:$E$129,IF($C9=1,2,3)))</f>
        <v>2.3387999999999999E-2</v>
      </c>
      <c r="F9" s="43">
        <f>IF(B9=0,0,VLOOKUP($D9,qx!$A$4:$E$129,2))</f>
        <v>2.3387999999999999E-2</v>
      </c>
      <c r="G9" s="43">
        <f>IF(B9=0,0,VLOOKUP($D9,qx!$A$4:$E$129,3))</f>
        <v>1.3734E-2</v>
      </c>
      <c r="H9" s="43">
        <f>IF(B9=0,0,VLOOKUP($D9,qx!$A$4:$E$129,4))</f>
        <v>2.0967E-2</v>
      </c>
      <c r="I9" s="43">
        <f>IF(B9=0,0,VLOOKUP($D9,qx!$A$4:$E$129,5))</f>
        <v>1.2385999999999999E-2</v>
      </c>
    </row>
    <row r="10" spans="1:9" x14ac:dyDescent="0.25">
      <c r="A10">
        <f>IF('MASSA TRABALHADA UNIFICADA'!A8&lt;&gt;0,'MASSA TRABALHADA UNIFICADA'!A8,0)</f>
        <v>9105</v>
      </c>
      <c r="B10" s="39">
        <f>IF('MASSA TRABALHADA UNIFICADA'!D8&lt;&gt;0,'MASSA TRABALHADA UNIFICADA'!D8,0)</f>
        <v>2019</v>
      </c>
      <c r="C10" s="39">
        <f>IF(B10=0,0,'MASSA TRABALHADA UNIFICADA'!B8)</f>
        <v>1</v>
      </c>
      <c r="D10" s="39">
        <f>IF(B10=0,0,'MASSA TRABALHADA UNIFICADA'!C8)</f>
        <v>63</v>
      </c>
      <c r="E10" s="43">
        <f>IF(B10=0,0,VLOOKUP($D10,qx!$A$4:$E$129,IF($C10=1,2,3)))</f>
        <v>9.0930000000000004E-3</v>
      </c>
      <c r="F10" s="43">
        <f>IF(B10=0,0,VLOOKUP($D10,qx!$A$4:$E$129,2))</f>
        <v>9.0930000000000004E-3</v>
      </c>
      <c r="G10" s="43">
        <f>IF(B10=0,0,VLOOKUP($D10,qx!$A$4:$E$129,3))</f>
        <v>5.7320000000000001E-3</v>
      </c>
      <c r="H10" s="43">
        <f>IF(B10=0,0,VLOOKUP($D10,qx!$A$4:$E$129,4))</f>
        <v>8.2070000000000008E-3</v>
      </c>
      <c r="I10" s="43">
        <f>IF(B10=0,0,VLOOKUP($D10,qx!$A$4:$E$129,5))</f>
        <v>5.1440000000000001E-3</v>
      </c>
    </row>
    <row r="11" spans="1:9" x14ac:dyDescent="0.25">
      <c r="A11">
        <f>IF('MASSA TRABALHADA UNIFICADA'!A9&lt;&gt;0,'MASSA TRABALHADA UNIFICADA'!A9,0)</f>
        <v>2054</v>
      </c>
      <c r="B11" s="39">
        <f>IF('MASSA TRABALHADA UNIFICADA'!D9&lt;&gt;0,'MASSA TRABALHADA UNIFICADA'!D9,0)</f>
        <v>2019</v>
      </c>
      <c r="C11" s="39">
        <f>IF(B11=0,0,'MASSA TRABALHADA UNIFICADA'!B9)</f>
        <v>1</v>
      </c>
      <c r="D11" s="39">
        <f>IF(B11=0,0,'MASSA TRABALHADA UNIFICADA'!C9)</f>
        <v>69</v>
      </c>
      <c r="E11" s="43">
        <f>IF(B11=0,0,VLOOKUP($D11,qx!$A$4:$E$129,IF($C11=1,2,3)))</f>
        <v>1.6945999999999999E-2</v>
      </c>
      <c r="F11" s="43">
        <f>IF(B11=0,0,VLOOKUP($D11,qx!$A$4:$E$129,2))</f>
        <v>1.6945999999999999E-2</v>
      </c>
      <c r="G11" s="43">
        <f>IF(B11=0,0,VLOOKUP($D11,qx!$A$4:$E$129,3))</f>
        <v>1.0163E-2</v>
      </c>
      <c r="H11" s="43">
        <f>IF(B11=0,0,VLOOKUP($D11,qx!$A$4:$E$129,4))</f>
        <v>1.5233E-2</v>
      </c>
      <c r="I11" s="43">
        <f>IF(B11=0,0,VLOOKUP($D11,qx!$A$4:$E$129,5))</f>
        <v>9.1020000000000007E-3</v>
      </c>
    </row>
    <row r="12" spans="1:9" x14ac:dyDescent="0.25">
      <c r="A12">
        <f>IF('MASSA TRABALHADA UNIFICADA'!A10&lt;&gt;0,'MASSA TRABALHADA UNIFICADA'!A10,0)</f>
        <v>14761</v>
      </c>
      <c r="B12" s="39">
        <f>IF('MASSA TRABALHADA UNIFICADA'!D10&lt;&gt;0,'MASSA TRABALHADA UNIFICADA'!D10,0)</f>
        <v>2019</v>
      </c>
      <c r="C12" s="39">
        <f>IF(B12=0,0,'MASSA TRABALHADA UNIFICADA'!B10)</f>
        <v>1</v>
      </c>
      <c r="D12" s="39">
        <f>IF(B12=0,0,'MASSA TRABALHADA UNIFICADA'!C10)</f>
        <v>65</v>
      </c>
      <c r="E12" s="43">
        <f>IF(B12=0,0,VLOOKUP($D12,qx!$A$4:$E$129,IF($C12=1,2,3)))</f>
        <v>1.0992999999999999E-2</v>
      </c>
      <c r="F12" s="43">
        <f>IF(B12=0,0,VLOOKUP($D12,qx!$A$4:$E$129,2))</f>
        <v>1.0992999999999999E-2</v>
      </c>
      <c r="G12" s="43">
        <f>IF(B12=0,0,VLOOKUP($D12,qx!$A$4:$E$129,3))</f>
        <v>7.0169999999999998E-3</v>
      </c>
      <c r="H12" s="43">
        <f>IF(B12=0,0,VLOOKUP($D12,qx!$A$4:$E$129,4))</f>
        <v>9.9399999999999992E-3</v>
      </c>
      <c r="I12" s="43">
        <f>IF(B12=0,0,VLOOKUP($D12,qx!$A$4:$E$129,5))</f>
        <v>6.2500000000000003E-3</v>
      </c>
    </row>
    <row r="13" spans="1:9" x14ac:dyDescent="0.25">
      <c r="A13">
        <f>IF('MASSA TRABALHADA UNIFICADA'!A11&lt;&gt;0,'MASSA TRABALHADA UNIFICADA'!A11,0)</f>
        <v>3409</v>
      </c>
      <c r="B13" s="39">
        <f>IF('MASSA TRABALHADA UNIFICADA'!D11&lt;&gt;0,'MASSA TRABALHADA UNIFICADA'!D11,0)</f>
        <v>2019</v>
      </c>
      <c r="C13" s="39">
        <f>IF(B13=0,0,'MASSA TRABALHADA UNIFICADA'!B11)</f>
        <v>1</v>
      </c>
      <c r="D13" s="39">
        <f>IF(B13=0,0,'MASSA TRABALHADA UNIFICADA'!C11)</f>
        <v>67</v>
      </c>
      <c r="E13" s="43">
        <f>IF(B13=0,0,VLOOKUP($D13,qx!$A$4:$E$129,IF($C13=1,2,3)))</f>
        <v>1.3572000000000001E-2</v>
      </c>
      <c r="F13" s="43">
        <f>IF(B13=0,0,VLOOKUP($D13,qx!$A$4:$E$129,2))</f>
        <v>1.3572000000000001E-2</v>
      </c>
      <c r="G13" s="43">
        <f>IF(B13=0,0,VLOOKUP($D13,qx!$A$4:$E$129,3))</f>
        <v>8.4910000000000003E-3</v>
      </c>
      <c r="H13" s="43">
        <f>IF(B13=0,0,VLOOKUP($D13,qx!$A$4:$E$129,4))</f>
        <v>1.2251E-2</v>
      </c>
      <c r="I13" s="43">
        <f>IF(B13=0,0,VLOOKUP($D13,qx!$A$4:$E$129,5))</f>
        <v>7.5550000000000001E-3</v>
      </c>
    </row>
    <row r="14" spans="1:9" x14ac:dyDescent="0.25">
      <c r="A14">
        <f>IF('MASSA TRABALHADA UNIFICADA'!A12&lt;&gt;0,'MASSA TRABALHADA UNIFICADA'!A12,0)</f>
        <v>4014</v>
      </c>
      <c r="B14" s="39">
        <f>IF('MASSA TRABALHADA UNIFICADA'!D12&lt;&gt;0,'MASSA TRABALHADA UNIFICADA'!D12,0)</f>
        <v>2019</v>
      </c>
      <c r="C14" s="39">
        <f>IF(B14=0,0,'MASSA TRABALHADA UNIFICADA'!B12)</f>
        <v>1</v>
      </c>
      <c r="D14" s="39">
        <f>IF(B14=0,0,'MASSA TRABALHADA UNIFICADA'!C12)</f>
        <v>64</v>
      </c>
      <c r="E14" s="43">
        <f>IF(B14=0,0,VLOOKUP($D14,qx!$A$4:$E$129,IF($C14=1,2,3)))</f>
        <v>9.9679999999999994E-3</v>
      </c>
      <c r="F14" s="43">
        <f>IF(B14=0,0,VLOOKUP($D14,qx!$A$4:$E$129,2))</f>
        <v>9.9679999999999994E-3</v>
      </c>
      <c r="G14" s="43">
        <f>IF(B14=0,0,VLOOKUP($D14,qx!$A$4:$E$129,3))</f>
        <v>6.3470000000000002E-3</v>
      </c>
      <c r="H14" s="43">
        <f>IF(B14=0,0,VLOOKUP($D14,qx!$A$4:$E$129,4))</f>
        <v>9.0080000000000004E-3</v>
      </c>
      <c r="I14" s="43">
        <f>IF(B14=0,0,VLOOKUP($D14,qx!$A$4:$E$129,5))</f>
        <v>5.6709999999999998E-3</v>
      </c>
    </row>
    <row r="15" spans="1:9" x14ac:dyDescent="0.25">
      <c r="A15">
        <f>IF('MASSA TRABALHADA UNIFICADA'!A13&lt;&gt;0,'MASSA TRABALHADA UNIFICADA'!A13,0)</f>
        <v>8729</v>
      </c>
      <c r="B15" s="39">
        <f>IF('MASSA TRABALHADA UNIFICADA'!D13&lt;&gt;0,'MASSA TRABALHADA UNIFICADA'!D13,0)</f>
        <v>2019</v>
      </c>
      <c r="C15" s="39">
        <f>IF(B15=0,0,'MASSA TRABALHADA UNIFICADA'!B13)</f>
        <v>1</v>
      </c>
      <c r="D15" s="39">
        <f>IF(B15=0,0,'MASSA TRABALHADA UNIFICADA'!C13)</f>
        <v>66</v>
      </c>
      <c r="E15" s="43">
        <f>IF(B15=0,0,VLOOKUP($D15,qx!$A$4:$E$129,IF($C15=1,2,3)))</f>
        <v>1.2187999999999999E-2</v>
      </c>
      <c r="F15" s="43">
        <f>IF(B15=0,0,VLOOKUP($D15,qx!$A$4:$E$129,2))</f>
        <v>1.2187999999999999E-2</v>
      </c>
      <c r="G15" s="43">
        <f>IF(B15=0,0,VLOOKUP($D15,qx!$A$4:$E$129,3))</f>
        <v>7.7340000000000004E-3</v>
      </c>
      <c r="H15" s="43">
        <f>IF(B15=0,0,VLOOKUP($D15,qx!$A$4:$E$129,4))</f>
        <v>1.1016E-2</v>
      </c>
      <c r="I15" s="43">
        <f>IF(B15=0,0,VLOOKUP($D15,qx!$A$4:$E$129,5))</f>
        <v>6.8780000000000004E-3</v>
      </c>
    </row>
    <row r="16" spans="1:9" x14ac:dyDescent="0.25">
      <c r="A16">
        <f>IF('MASSA TRABALHADA UNIFICADA'!A14&lt;&gt;0,'MASSA TRABALHADA UNIFICADA'!A14,0)</f>
        <v>30929</v>
      </c>
      <c r="B16" s="39">
        <f>IF('MASSA TRABALHADA UNIFICADA'!D14&lt;&gt;0,'MASSA TRABALHADA UNIFICADA'!D14,0)</f>
        <v>2019</v>
      </c>
      <c r="C16" s="39">
        <f>IF(B16=0,0,'MASSA TRABALHADA UNIFICADA'!B14)</f>
        <v>1</v>
      </c>
      <c r="D16" s="39">
        <f>IF(B16=0,0,'MASSA TRABALHADA UNIFICADA'!C14)</f>
        <v>68</v>
      </c>
      <c r="E16" s="43">
        <f>IF(B16=0,0,VLOOKUP($D16,qx!$A$4:$E$129,IF($C16=1,2,3)))</f>
        <v>1.516E-2</v>
      </c>
      <c r="F16" s="43">
        <f>IF(B16=0,0,VLOOKUP($D16,qx!$A$4:$E$129,2))</f>
        <v>1.516E-2</v>
      </c>
      <c r="G16" s="43">
        <f>IF(B16=0,0,VLOOKUP($D16,qx!$A$4:$E$129,3))</f>
        <v>9.2879999999999994E-3</v>
      </c>
      <c r="H16" s="43">
        <f>IF(B16=0,0,VLOOKUP($D16,qx!$A$4:$E$129,4))</f>
        <v>1.3657000000000001E-2</v>
      </c>
      <c r="I16" s="43">
        <f>IF(B16=0,0,VLOOKUP($D16,qx!$A$4:$E$129,5))</f>
        <v>8.2869999999999992E-3</v>
      </c>
    </row>
    <row r="17" spans="1:9" x14ac:dyDescent="0.25">
      <c r="A17">
        <f>IF('MASSA TRABALHADA UNIFICADA'!A15&lt;&gt;0,'MASSA TRABALHADA UNIFICADA'!A15,0)</f>
        <v>13803</v>
      </c>
      <c r="B17" s="39">
        <f>IF('MASSA TRABALHADA UNIFICADA'!D15&lt;&gt;0,'MASSA TRABALHADA UNIFICADA'!D15,0)</f>
        <v>2019</v>
      </c>
      <c r="C17" s="39">
        <f>IF(B17=0,0,'MASSA TRABALHADA UNIFICADA'!B15)</f>
        <v>2</v>
      </c>
      <c r="D17" s="39">
        <f>IF(B17=0,0,'MASSA TRABALHADA UNIFICADA'!C15)</f>
        <v>60</v>
      </c>
      <c r="E17" s="43">
        <f>IF(B17=0,0,VLOOKUP($D17,qx!$A$4:$E$129,IF($C17=1,2,3)))</f>
        <v>4.2770000000000004E-3</v>
      </c>
      <c r="F17" s="43">
        <f>IF(B17=0,0,VLOOKUP($D17,qx!$A$4:$E$129,2))</f>
        <v>7.1700000000000002E-3</v>
      </c>
      <c r="G17" s="43">
        <f>IF(B17=0,0,VLOOKUP($D17,qx!$A$4:$E$129,3))</f>
        <v>4.2770000000000004E-3</v>
      </c>
      <c r="H17" s="43">
        <f>IF(B17=0,0,VLOOKUP($D17,qx!$A$4:$E$129,4))</f>
        <v>6.4279999999999997E-3</v>
      </c>
      <c r="I17" s="43">
        <f>IF(B17=0,0,VLOOKUP($D17,qx!$A$4:$E$129,5))</f>
        <v>3.8630000000000001E-3</v>
      </c>
    </row>
    <row r="18" spans="1:9" x14ac:dyDescent="0.25">
      <c r="A18">
        <f>IF('MASSA TRABALHADA UNIFICADA'!A16&lt;&gt;0,'MASSA TRABALHADA UNIFICADA'!A16,0)</f>
        <v>10146</v>
      </c>
      <c r="B18" s="39">
        <f>IF('MASSA TRABALHADA UNIFICADA'!D16&lt;&gt;0,'MASSA TRABALHADA UNIFICADA'!D16,0)</f>
        <v>2019</v>
      </c>
      <c r="C18" s="39">
        <f>IF(B18=0,0,'MASSA TRABALHADA UNIFICADA'!B16)</f>
        <v>2</v>
      </c>
      <c r="D18" s="39">
        <f>IF(B18=0,0,'MASSA TRABALHADA UNIFICADA'!C16)</f>
        <v>60</v>
      </c>
      <c r="E18" s="43">
        <f>IF(B18=0,0,VLOOKUP($D18,qx!$A$4:$E$129,IF($C18=1,2,3)))</f>
        <v>4.2770000000000004E-3</v>
      </c>
      <c r="F18" s="43">
        <f>IF(B18=0,0,VLOOKUP($D18,qx!$A$4:$E$129,2))</f>
        <v>7.1700000000000002E-3</v>
      </c>
      <c r="G18" s="43">
        <f>IF(B18=0,0,VLOOKUP($D18,qx!$A$4:$E$129,3))</f>
        <v>4.2770000000000004E-3</v>
      </c>
      <c r="H18" s="43">
        <f>IF(B18=0,0,VLOOKUP($D18,qx!$A$4:$E$129,4))</f>
        <v>6.4279999999999997E-3</v>
      </c>
      <c r="I18" s="43">
        <f>IF(B18=0,0,VLOOKUP($D18,qx!$A$4:$E$129,5))</f>
        <v>3.8630000000000001E-3</v>
      </c>
    </row>
    <row r="19" spans="1:9" x14ac:dyDescent="0.25">
      <c r="A19">
        <f>IF('MASSA TRABALHADA UNIFICADA'!A17&lt;&gt;0,'MASSA TRABALHADA UNIFICADA'!A17,0)</f>
        <v>4367</v>
      </c>
      <c r="B19" s="39">
        <f>IF('MASSA TRABALHADA UNIFICADA'!D17&lt;&gt;0,'MASSA TRABALHADA UNIFICADA'!D17,0)</f>
        <v>2019</v>
      </c>
      <c r="C19" s="39">
        <f>IF(B19=0,0,'MASSA TRABALHADA UNIFICADA'!B17)</f>
        <v>1</v>
      </c>
      <c r="D19" s="39">
        <f>IF(B19=0,0,'MASSA TRABALHADA UNIFICADA'!C17)</f>
        <v>74</v>
      </c>
      <c r="E19" s="43">
        <f>IF(B19=0,0,VLOOKUP($D19,qx!$A$4:$E$129,IF($C19=1,2,3)))</f>
        <v>2.8552000000000001E-2</v>
      </c>
      <c r="F19" s="43">
        <f>IF(B19=0,0,VLOOKUP($D19,qx!$A$4:$E$129,2))</f>
        <v>2.8552000000000001E-2</v>
      </c>
      <c r="G19" s="43">
        <f>IF(B19=0,0,VLOOKUP($D19,qx!$A$4:$E$129,3))</f>
        <v>1.7326000000000001E-2</v>
      </c>
      <c r="H19" s="43">
        <f>IF(B19=0,0,VLOOKUP($D19,qx!$A$4:$E$129,4))</f>
        <v>2.5644E-2</v>
      </c>
      <c r="I19" s="43">
        <f>IF(B19=0,0,VLOOKUP($D19,qx!$A$4:$E$129,5))</f>
        <v>1.5592E-2</v>
      </c>
    </row>
    <row r="20" spans="1:9" x14ac:dyDescent="0.25">
      <c r="A20">
        <f>IF('MASSA TRABALHADA UNIFICADA'!A18&lt;&gt;0,'MASSA TRABALHADA UNIFICADA'!A18,0)</f>
        <v>18058</v>
      </c>
      <c r="B20" s="39">
        <f>IF('MASSA TRABALHADA UNIFICADA'!D18&lt;&gt;0,'MASSA TRABALHADA UNIFICADA'!D18,0)</f>
        <v>2019</v>
      </c>
      <c r="C20" s="39">
        <f>IF(B20=0,0,'MASSA TRABALHADA UNIFICADA'!B18)</f>
        <v>1</v>
      </c>
      <c r="D20" s="39">
        <f>IF(B20=0,0,'MASSA TRABALHADA UNIFICADA'!C18)</f>
        <v>56</v>
      </c>
      <c r="E20" s="43">
        <f>IF(B20=0,0,VLOOKUP($D20,qx!$A$4:$E$129,IF($C20=1,2,3)))</f>
        <v>5.4650000000000002E-3</v>
      </c>
      <c r="F20" s="43">
        <f>IF(B20=0,0,VLOOKUP($D20,qx!$A$4:$E$129,2))</f>
        <v>5.4650000000000002E-3</v>
      </c>
      <c r="G20" s="43">
        <f>IF(B20=0,0,VLOOKUP($D20,qx!$A$4:$E$129,3))</f>
        <v>3.003E-3</v>
      </c>
      <c r="H20" s="43">
        <f>IF(B20=0,0,VLOOKUP($D20,qx!$A$4:$E$129,4))</f>
        <v>4.8760000000000001E-3</v>
      </c>
      <c r="I20" s="43">
        <f>IF(B20=0,0,VLOOKUP($D20,qx!$A$4:$E$129,5))</f>
        <v>2.689E-3</v>
      </c>
    </row>
    <row r="21" spans="1:9" x14ac:dyDescent="0.25">
      <c r="A21">
        <f>IF('MASSA TRABALHADA UNIFICADA'!A19&lt;&gt;0,'MASSA TRABALHADA UNIFICADA'!A19,0)</f>
        <v>20800</v>
      </c>
      <c r="B21" s="39">
        <f>IF('MASSA TRABALHADA UNIFICADA'!D19&lt;&gt;0,'MASSA TRABALHADA UNIFICADA'!D19,0)</f>
        <v>2019</v>
      </c>
      <c r="C21" s="39">
        <f>IF(B21=0,0,'MASSA TRABALHADA UNIFICADA'!B19)</f>
        <v>2</v>
      </c>
      <c r="D21" s="39">
        <f>IF(B21=0,0,'MASSA TRABALHADA UNIFICADA'!C19)</f>
        <v>68</v>
      </c>
      <c r="E21" s="43">
        <f>IF(B21=0,0,VLOOKUP($D21,qx!$A$4:$E$129,IF($C21=1,2,3)))</f>
        <v>9.2879999999999994E-3</v>
      </c>
      <c r="F21" s="43">
        <f>IF(B21=0,0,VLOOKUP($D21,qx!$A$4:$E$129,2))</f>
        <v>1.516E-2</v>
      </c>
      <c r="G21" s="43">
        <f>IF(B21=0,0,VLOOKUP($D21,qx!$A$4:$E$129,3))</f>
        <v>9.2879999999999994E-3</v>
      </c>
      <c r="H21" s="43">
        <f>IF(B21=0,0,VLOOKUP($D21,qx!$A$4:$E$129,4))</f>
        <v>1.3657000000000001E-2</v>
      </c>
      <c r="I21" s="43">
        <f>IF(B21=0,0,VLOOKUP($D21,qx!$A$4:$E$129,5))</f>
        <v>8.2869999999999992E-3</v>
      </c>
    </row>
    <row r="22" spans="1:9" x14ac:dyDescent="0.25">
      <c r="A22">
        <f>IF('MASSA TRABALHADA UNIFICADA'!A20&lt;&gt;0,'MASSA TRABALHADA UNIFICADA'!A20,0)</f>
        <v>4138</v>
      </c>
      <c r="B22" s="39">
        <f>IF('MASSA TRABALHADA UNIFICADA'!D20&lt;&gt;0,'MASSA TRABALHADA UNIFICADA'!D20,0)</f>
        <v>2019</v>
      </c>
      <c r="C22" s="39">
        <f>IF(B22=0,0,'MASSA TRABALHADA UNIFICADA'!B20)</f>
        <v>1</v>
      </c>
      <c r="D22" s="39">
        <f>IF(B22=0,0,'MASSA TRABALHADA UNIFICADA'!C20)</f>
        <v>63</v>
      </c>
      <c r="E22" s="43">
        <f>IF(B22=0,0,VLOOKUP($D22,qx!$A$4:$E$129,IF($C22=1,2,3)))</f>
        <v>9.0930000000000004E-3</v>
      </c>
      <c r="F22" s="43">
        <f>IF(B22=0,0,VLOOKUP($D22,qx!$A$4:$E$129,2))</f>
        <v>9.0930000000000004E-3</v>
      </c>
      <c r="G22" s="43">
        <f>IF(B22=0,0,VLOOKUP($D22,qx!$A$4:$E$129,3))</f>
        <v>5.7320000000000001E-3</v>
      </c>
      <c r="H22" s="43">
        <f>IF(B22=0,0,VLOOKUP($D22,qx!$A$4:$E$129,4))</f>
        <v>8.2070000000000008E-3</v>
      </c>
      <c r="I22" s="43">
        <f>IF(B22=0,0,VLOOKUP($D22,qx!$A$4:$E$129,5))</f>
        <v>5.1440000000000001E-3</v>
      </c>
    </row>
    <row r="23" spans="1:9" x14ac:dyDescent="0.25">
      <c r="A23">
        <f>IF('MASSA TRABALHADA UNIFICADA'!A21&lt;&gt;0,'MASSA TRABALHADA UNIFICADA'!A21,0)</f>
        <v>15296</v>
      </c>
      <c r="B23" s="39">
        <f>IF('MASSA TRABALHADA UNIFICADA'!D21&lt;&gt;0,'MASSA TRABALHADA UNIFICADA'!D21,0)</f>
        <v>2019</v>
      </c>
      <c r="C23" s="39">
        <f>IF(B23=0,0,'MASSA TRABALHADA UNIFICADA'!B21)</f>
        <v>1</v>
      </c>
      <c r="D23" s="39">
        <f>IF(B23=0,0,'MASSA TRABALHADA UNIFICADA'!C21)</f>
        <v>64</v>
      </c>
      <c r="E23" s="43">
        <f>IF(B23=0,0,VLOOKUP($D23,qx!$A$4:$E$129,IF($C23=1,2,3)))</f>
        <v>9.9679999999999994E-3</v>
      </c>
      <c r="F23" s="43">
        <f>IF(B23=0,0,VLOOKUP($D23,qx!$A$4:$E$129,2))</f>
        <v>9.9679999999999994E-3</v>
      </c>
      <c r="G23" s="43">
        <f>IF(B23=0,0,VLOOKUP($D23,qx!$A$4:$E$129,3))</f>
        <v>6.3470000000000002E-3</v>
      </c>
      <c r="H23" s="43">
        <f>IF(B23=0,0,VLOOKUP($D23,qx!$A$4:$E$129,4))</f>
        <v>9.0080000000000004E-3</v>
      </c>
      <c r="I23" s="43">
        <f>IF(B23=0,0,VLOOKUP($D23,qx!$A$4:$E$129,5))</f>
        <v>5.6709999999999998E-3</v>
      </c>
    </row>
    <row r="24" spans="1:9" x14ac:dyDescent="0.25">
      <c r="A24">
        <f>IF('MASSA TRABALHADA UNIFICADA'!A22&lt;&gt;0,'MASSA TRABALHADA UNIFICADA'!A22,0)</f>
        <v>9059</v>
      </c>
      <c r="B24" s="39">
        <f>IF('MASSA TRABALHADA UNIFICADA'!D22&lt;&gt;0,'MASSA TRABALHADA UNIFICADA'!D22,0)</f>
        <v>2019</v>
      </c>
      <c r="C24" s="39">
        <f>IF(B24=0,0,'MASSA TRABALHADA UNIFICADA'!B22)</f>
        <v>1</v>
      </c>
      <c r="D24" s="39">
        <f>IF(B24=0,0,'MASSA TRABALHADA UNIFICADA'!C22)</f>
        <v>65</v>
      </c>
      <c r="E24" s="43">
        <f>IF(B24=0,0,VLOOKUP($D24,qx!$A$4:$E$129,IF($C24=1,2,3)))</f>
        <v>1.0992999999999999E-2</v>
      </c>
      <c r="F24" s="43">
        <f>IF(B24=0,0,VLOOKUP($D24,qx!$A$4:$E$129,2))</f>
        <v>1.0992999999999999E-2</v>
      </c>
      <c r="G24" s="43">
        <f>IF(B24=0,0,VLOOKUP($D24,qx!$A$4:$E$129,3))</f>
        <v>7.0169999999999998E-3</v>
      </c>
      <c r="H24" s="43">
        <f>IF(B24=0,0,VLOOKUP($D24,qx!$A$4:$E$129,4))</f>
        <v>9.9399999999999992E-3</v>
      </c>
      <c r="I24" s="43">
        <f>IF(B24=0,0,VLOOKUP($D24,qx!$A$4:$E$129,5))</f>
        <v>6.2500000000000003E-3</v>
      </c>
    </row>
    <row r="25" spans="1:9" x14ac:dyDescent="0.25">
      <c r="A25">
        <f>IF('MASSA TRABALHADA UNIFICADA'!A23&lt;&gt;0,'MASSA TRABALHADA UNIFICADA'!A23,0)</f>
        <v>28649</v>
      </c>
      <c r="B25" s="39">
        <f>IF('MASSA TRABALHADA UNIFICADA'!D23&lt;&gt;0,'MASSA TRABALHADA UNIFICADA'!D23,0)</f>
        <v>2019</v>
      </c>
      <c r="C25" s="39">
        <f>IF(B25=0,0,'MASSA TRABALHADA UNIFICADA'!B23)</f>
        <v>1</v>
      </c>
      <c r="D25" s="39">
        <f>IF(B25=0,0,'MASSA TRABALHADA UNIFICADA'!C23)</f>
        <v>79</v>
      </c>
      <c r="E25" s="43">
        <f>IF(B25=0,0,VLOOKUP($D25,qx!$A$4:$E$129,IF($C25=1,2,3)))</f>
        <v>4.6427000000000003E-2</v>
      </c>
      <c r="F25" s="43">
        <f>IF(B25=0,0,VLOOKUP($D25,qx!$A$4:$E$129,2))</f>
        <v>4.6427000000000003E-2</v>
      </c>
      <c r="G25" s="43">
        <f>IF(B25=0,0,VLOOKUP($D25,qx!$A$4:$E$129,3))</f>
        <v>3.1612000000000001E-2</v>
      </c>
      <c r="H25" s="43">
        <f>IF(B25=0,0,VLOOKUP($D25,qx!$A$4:$E$129,4))</f>
        <v>4.1812000000000002E-2</v>
      </c>
      <c r="I25" s="43">
        <f>IF(B25=0,0,VLOOKUP($D25,qx!$A$4:$E$129,5))</f>
        <v>2.8341000000000002E-2</v>
      </c>
    </row>
    <row r="26" spans="1:9" x14ac:dyDescent="0.25">
      <c r="A26">
        <f>IF('MASSA TRABALHADA UNIFICADA'!A24&lt;&gt;0,'MASSA TRABALHADA UNIFICADA'!A24,0)</f>
        <v>7862</v>
      </c>
      <c r="B26" s="39">
        <f>IF('MASSA TRABALHADA UNIFICADA'!D24&lt;&gt;0,'MASSA TRABALHADA UNIFICADA'!D24,0)</f>
        <v>2019</v>
      </c>
      <c r="C26" s="39">
        <f>IF(B26=0,0,'MASSA TRABALHADA UNIFICADA'!B24)</f>
        <v>1</v>
      </c>
      <c r="D26" s="39">
        <f>IF(B26=0,0,'MASSA TRABALHADA UNIFICADA'!C24)</f>
        <v>66</v>
      </c>
      <c r="E26" s="43">
        <f>IF(B26=0,0,VLOOKUP($D26,qx!$A$4:$E$129,IF($C26=1,2,3)))</f>
        <v>1.2187999999999999E-2</v>
      </c>
      <c r="F26" s="43">
        <f>IF(B26=0,0,VLOOKUP($D26,qx!$A$4:$E$129,2))</f>
        <v>1.2187999999999999E-2</v>
      </c>
      <c r="G26" s="43">
        <f>IF(B26=0,0,VLOOKUP($D26,qx!$A$4:$E$129,3))</f>
        <v>7.7340000000000004E-3</v>
      </c>
      <c r="H26" s="43">
        <f>IF(B26=0,0,VLOOKUP($D26,qx!$A$4:$E$129,4))</f>
        <v>1.1016E-2</v>
      </c>
      <c r="I26" s="43">
        <f>IF(B26=0,0,VLOOKUP($D26,qx!$A$4:$E$129,5))</f>
        <v>6.8780000000000004E-3</v>
      </c>
    </row>
    <row r="27" spans="1:9" x14ac:dyDescent="0.25">
      <c r="A27">
        <f>IF('MASSA TRABALHADA UNIFICADA'!A25&lt;&gt;0,'MASSA TRABALHADA UNIFICADA'!A25,0)</f>
        <v>14796</v>
      </c>
      <c r="B27" s="39">
        <f>IF('MASSA TRABALHADA UNIFICADA'!D25&lt;&gt;0,'MASSA TRABALHADA UNIFICADA'!D25,0)</f>
        <v>2019</v>
      </c>
      <c r="C27" s="39">
        <f>IF(B27=0,0,'MASSA TRABALHADA UNIFICADA'!B25)</f>
        <v>1</v>
      </c>
      <c r="D27" s="39">
        <f>IF(B27=0,0,'MASSA TRABALHADA UNIFICADA'!C25)</f>
        <v>63</v>
      </c>
      <c r="E27" s="43">
        <f>IF(B27=0,0,VLOOKUP($D27,qx!$A$4:$E$129,IF($C27=1,2,3)))</f>
        <v>9.0930000000000004E-3</v>
      </c>
      <c r="F27" s="43">
        <f>IF(B27=0,0,VLOOKUP($D27,qx!$A$4:$E$129,2))</f>
        <v>9.0930000000000004E-3</v>
      </c>
      <c r="G27" s="43">
        <f>IF(B27=0,0,VLOOKUP($D27,qx!$A$4:$E$129,3))</f>
        <v>5.7320000000000001E-3</v>
      </c>
      <c r="H27" s="43">
        <f>IF(B27=0,0,VLOOKUP($D27,qx!$A$4:$E$129,4))</f>
        <v>8.2070000000000008E-3</v>
      </c>
      <c r="I27" s="43">
        <f>IF(B27=0,0,VLOOKUP($D27,qx!$A$4:$E$129,5))</f>
        <v>5.1440000000000001E-3</v>
      </c>
    </row>
    <row r="28" spans="1:9" x14ac:dyDescent="0.25">
      <c r="A28">
        <f>IF('MASSA TRABALHADA UNIFICADA'!A26&lt;&gt;0,'MASSA TRABALHADA UNIFICADA'!A26,0)</f>
        <v>15342</v>
      </c>
      <c r="B28" s="39">
        <f>IF('MASSA TRABALHADA UNIFICADA'!D26&lt;&gt;0,'MASSA TRABALHADA UNIFICADA'!D26,0)</f>
        <v>2019</v>
      </c>
      <c r="C28" s="39">
        <f>IF(B28=0,0,'MASSA TRABALHADA UNIFICADA'!B26)</f>
        <v>1</v>
      </c>
      <c r="D28" s="39">
        <f>IF(B28=0,0,'MASSA TRABALHADA UNIFICADA'!C26)</f>
        <v>59</v>
      </c>
      <c r="E28" s="43">
        <f>IF(B28=0,0,VLOOKUP($D28,qx!$A$4:$E$129,IF($C28=1,2,3)))</f>
        <v>6.6940000000000003E-3</v>
      </c>
      <c r="F28" s="43">
        <f>IF(B28=0,0,VLOOKUP($D28,qx!$A$4:$E$129,2))</f>
        <v>6.6940000000000003E-3</v>
      </c>
      <c r="G28" s="43">
        <f>IF(B28=0,0,VLOOKUP($D28,qx!$A$4:$E$129,3))</f>
        <v>3.9069999999999999E-3</v>
      </c>
      <c r="H28" s="43">
        <f>IF(B28=0,0,VLOOKUP($D28,qx!$A$4:$E$129,4))</f>
        <v>5.9880000000000003E-3</v>
      </c>
      <c r="I28" s="43">
        <f>IF(B28=0,0,VLOOKUP($D28,qx!$A$4:$E$129,5))</f>
        <v>3.5230000000000001E-3</v>
      </c>
    </row>
    <row r="29" spans="1:9" x14ac:dyDescent="0.25">
      <c r="A29">
        <f>IF('MASSA TRABALHADA UNIFICADA'!A27&lt;&gt;0,'MASSA TRABALHADA UNIFICADA'!A27,0)</f>
        <v>779</v>
      </c>
      <c r="B29" s="39">
        <f>IF('MASSA TRABALHADA UNIFICADA'!D27&lt;&gt;0,'MASSA TRABALHADA UNIFICADA'!D27,0)</f>
        <v>2019</v>
      </c>
      <c r="C29" s="39">
        <f>IF(B29=0,0,'MASSA TRABALHADA UNIFICADA'!B27)</f>
        <v>2</v>
      </c>
      <c r="D29" s="39">
        <f>IF(B29=0,0,'MASSA TRABALHADA UNIFICADA'!C27)</f>
        <v>78</v>
      </c>
      <c r="E29" s="43">
        <f>IF(B29=0,0,VLOOKUP($D29,qx!$A$4:$E$129,IF($C29=1,2,3)))</f>
        <v>2.8074000000000002E-2</v>
      </c>
      <c r="F29" s="43">
        <f>IF(B29=0,0,VLOOKUP($D29,qx!$A$4:$E$129,2))</f>
        <v>4.2132000000000003E-2</v>
      </c>
      <c r="G29" s="43">
        <f>IF(B29=0,0,VLOOKUP($D29,qx!$A$4:$E$129,3))</f>
        <v>2.8074000000000002E-2</v>
      </c>
      <c r="H29" s="43">
        <f>IF(B29=0,0,VLOOKUP($D29,qx!$A$4:$E$129,4))</f>
        <v>3.7948000000000003E-2</v>
      </c>
      <c r="I29" s="43">
        <f>IF(B29=0,0,VLOOKUP($D29,qx!$A$4:$E$129,5))</f>
        <v>2.5158E-2</v>
      </c>
    </row>
    <row r="30" spans="1:9" x14ac:dyDescent="0.25">
      <c r="A30">
        <f>IF('MASSA TRABALHADA UNIFICADA'!A28&lt;&gt;0,'MASSA TRABALHADA UNIFICADA'!A28,0)</f>
        <v>5916</v>
      </c>
      <c r="B30" s="39">
        <f>IF('MASSA TRABALHADA UNIFICADA'!D28&lt;&gt;0,'MASSA TRABALHADA UNIFICADA'!D28,0)</f>
        <v>2019</v>
      </c>
      <c r="C30" s="39">
        <f>IF(B30=0,0,'MASSA TRABALHADA UNIFICADA'!B28)</f>
        <v>1</v>
      </c>
      <c r="D30" s="39">
        <f>IF(B30=0,0,'MASSA TRABALHADA UNIFICADA'!C28)</f>
        <v>70</v>
      </c>
      <c r="E30" s="43">
        <f>IF(B30=0,0,VLOOKUP($D30,qx!$A$4:$E$129,IF($C30=1,2,3)))</f>
        <v>1.8919999999999999E-2</v>
      </c>
      <c r="F30" s="43">
        <f>IF(B30=0,0,VLOOKUP($D30,qx!$A$4:$E$129,2))</f>
        <v>1.8919999999999999E-2</v>
      </c>
      <c r="G30" s="43">
        <f>IF(B30=0,0,VLOOKUP($D30,qx!$A$4:$E$129,3))</f>
        <v>1.1165E-2</v>
      </c>
      <c r="H30" s="43">
        <f>IF(B30=0,0,VLOOKUP($D30,qx!$A$4:$E$129,4))</f>
        <v>1.6979000000000001E-2</v>
      </c>
      <c r="I30" s="43">
        <f>IF(B30=0,0,VLOOKUP($D30,qx!$A$4:$E$129,5))</f>
        <v>1.0034E-2</v>
      </c>
    </row>
    <row r="31" spans="1:9" x14ac:dyDescent="0.25">
      <c r="A31">
        <f>IF('MASSA TRABALHADA UNIFICADA'!A29&lt;&gt;0,'MASSA TRABALHADA UNIFICADA'!A29,0)</f>
        <v>1961</v>
      </c>
      <c r="B31" s="39">
        <f>IF('MASSA TRABALHADA UNIFICADA'!D29&lt;&gt;0,'MASSA TRABALHADA UNIFICADA'!D29,0)</f>
        <v>2019</v>
      </c>
      <c r="C31" s="39">
        <f>IF(B31=0,0,'MASSA TRABALHADA UNIFICADA'!B29)</f>
        <v>1</v>
      </c>
      <c r="D31" s="39">
        <f>IF(B31=0,0,'MASSA TRABALHADA UNIFICADA'!C29)</f>
        <v>69</v>
      </c>
      <c r="E31" s="43">
        <f>IF(B31=0,0,VLOOKUP($D31,qx!$A$4:$E$129,IF($C31=1,2,3)))</f>
        <v>1.6945999999999999E-2</v>
      </c>
      <c r="F31" s="43">
        <f>IF(B31=0,0,VLOOKUP($D31,qx!$A$4:$E$129,2))</f>
        <v>1.6945999999999999E-2</v>
      </c>
      <c r="G31" s="43">
        <f>IF(B31=0,0,VLOOKUP($D31,qx!$A$4:$E$129,3))</f>
        <v>1.0163E-2</v>
      </c>
      <c r="H31" s="43">
        <f>IF(B31=0,0,VLOOKUP($D31,qx!$A$4:$E$129,4))</f>
        <v>1.5233E-2</v>
      </c>
      <c r="I31" s="43">
        <f>IF(B31=0,0,VLOOKUP($D31,qx!$A$4:$E$129,5))</f>
        <v>9.1020000000000007E-3</v>
      </c>
    </row>
    <row r="32" spans="1:9" x14ac:dyDescent="0.25">
      <c r="A32">
        <f>IF('MASSA TRABALHADA UNIFICADA'!A30&lt;&gt;0,'MASSA TRABALHADA UNIFICADA'!A30,0)</f>
        <v>6360</v>
      </c>
      <c r="B32" s="39">
        <f>IF('MASSA TRABALHADA UNIFICADA'!D30&lt;&gt;0,'MASSA TRABALHADA UNIFICADA'!D30,0)</f>
        <v>2019</v>
      </c>
      <c r="C32" s="39">
        <f>IF(B32=0,0,'MASSA TRABALHADA UNIFICADA'!B30)</f>
        <v>1</v>
      </c>
      <c r="D32" s="39">
        <f>IF(B32=0,0,'MASSA TRABALHADA UNIFICADA'!C30)</f>
        <v>63</v>
      </c>
      <c r="E32" s="43">
        <f>IF(B32=0,0,VLOOKUP($D32,qx!$A$4:$E$129,IF($C32=1,2,3)))</f>
        <v>9.0930000000000004E-3</v>
      </c>
      <c r="F32" s="43">
        <f>IF(B32=0,0,VLOOKUP($D32,qx!$A$4:$E$129,2))</f>
        <v>9.0930000000000004E-3</v>
      </c>
      <c r="G32" s="43">
        <f>IF(B32=0,0,VLOOKUP($D32,qx!$A$4:$E$129,3))</f>
        <v>5.7320000000000001E-3</v>
      </c>
      <c r="H32" s="43">
        <f>IF(B32=0,0,VLOOKUP($D32,qx!$A$4:$E$129,4))</f>
        <v>8.2070000000000008E-3</v>
      </c>
      <c r="I32" s="43">
        <f>IF(B32=0,0,VLOOKUP($D32,qx!$A$4:$E$129,5))</f>
        <v>5.1440000000000001E-3</v>
      </c>
    </row>
    <row r="33" spans="1:9" x14ac:dyDescent="0.25">
      <c r="A33">
        <f>IF('MASSA TRABALHADA UNIFICADA'!A31&lt;&gt;0,'MASSA TRABALHADA UNIFICADA'!A31,0)</f>
        <v>6378</v>
      </c>
      <c r="B33" s="39">
        <f>IF('MASSA TRABALHADA UNIFICADA'!D31&lt;&gt;0,'MASSA TRABALHADA UNIFICADA'!D31,0)</f>
        <v>2019</v>
      </c>
      <c r="C33" s="39">
        <f>IF(B33=0,0,'MASSA TRABALHADA UNIFICADA'!B31)</f>
        <v>1</v>
      </c>
      <c r="D33" s="39">
        <f>IF(B33=0,0,'MASSA TRABALHADA UNIFICADA'!C31)</f>
        <v>67</v>
      </c>
      <c r="E33" s="43">
        <f>IF(B33=0,0,VLOOKUP($D33,qx!$A$4:$E$129,IF($C33=1,2,3)))</f>
        <v>1.3572000000000001E-2</v>
      </c>
      <c r="F33" s="43">
        <f>IF(B33=0,0,VLOOKUP($D33,qx!$A$4:$E$129,2))</f>
        <v>1.3572000000000001E-2</v>
      </c>
      <c r="G33" s="43">
        <f>IF(B33=0,0,VLOOKUP($D33,qx!$A$4:$E$129,3))</f>
        <v>8.4910000000000003E-3</v>
      </c>
      <c r="H33" s="43">
        <f>IF(B33=0,0,VLOOKUP($D33,qx!$A$4:$E$129,4))</f>
        <v>1.2251E-2</v>
      </c>
      <c r="I33" s="43">
        <f>IF(B33=0,0,VLOOKUP($D33,qx!$A$4:$E$129,5))</f>
        <v>7.5550000000000001E-3</v>
      </c>
    </row>
    <row r="34" spans="1:9" x14ac:dyDescent="0.25">
      <c r="A34">
        <f>IF('MASSA TRABALHADA UNIFICADA'!A32&lt;&gt;0,'MASSA TRABALHADA UNIFICADA'!A32,0)</f>
        <v>35289</v>
      </c>
      <c r="B34" s="39">
        <f>IF('MASSA TRABALHADA UNIFICADA'!D32&lt;&gt;0,'MASSA TRABALHADA UNIFICADA'!D32,0)</f>
        <v>2019</v>
      </c>
      <c r="C34" s="39">
        <f>IF(B34=0,0,'MASSA TRABALHADA UNIFICADA'!B32)</f>
        <v>2</v>
      </c>
      <c r="D34" s="39">
        <f>IF(B34=0,0,'MASSA TRABALHADA UNIFICADA'!C32)</f>
        <v>71</v>
      </c>
      <c r="E34" s="43">
        <f>IF(B34=0,0,VLOOKUP($D34,qx!$A$4:$E$129,IF($C34=1,2,3)))</f>
        <v>1.2338999999999999E-2</v>
      </c>
      <c r="F34" s="43">
        <f>IF(B34=0,0,VLOOKUP($D34,qx!$A$4:$E$129,2))</f>
        <v>2.1070999999999999E-2</v>
      </c>
      <c r="G34" s="43">
        <f>IF(B34=0,0,VLOOKUP($D34,qx!$A$4:$E$129,3))</f>
        <v>1.2338999999999999E-2</v>
      </c>
      <c r="H34" s="43">
        <f>IF(B34=0,0,VLOOKUP($D34,qx!$A$4:$E$129,4))</f>
        <v>1.8891000000000002E-2</v>
      </c>
      <c r="I34" s="43">
        <f>IF(B34=0,0,VLOOKUP($D34,qx!$A$4:$E$129,5))</f>
        <v>1.1117E-2</v>
      </c>
    </row>
    <row r="35" spans="1:9" x14ac:dyDescent="0.25">
      <c r="A35">
        <f>IF('MASSA TRABALHADA UNIFICADA'!A33&lt;&gt;0,'MASSA TRABALHADA UNIFICADA'!A33,0)</f>
        <v>13820</v>
      </c>
      <c r="B35" s="39">
        <f>IF('MASSA TRABALHADA UNIFICADA'!D33&lt;&gt;0,'MASSA TRABALHADA UNIFICADA'!D33,0)</f>
        <v>2019</v>
      </c>
      <c r="C35" s="39">
        <f>IF(B35=0,0,'MASSA TRABALHADA UNIFICADA'!B33)</f>
        <v>1</v>
      </c>
      <c r="D35" s="39">
        <f>IF(B35=0,0,'MASSA TRABALHADA UNIFICADA'!C33)</f>
        <v>61</v>
      </c>
      <c r="E35" s="43">
        <f>IF(B35=0,0,VLOOKUP($D35,qx!$A$4:$E$129,IF($C35=1,2,3)))</f>
        <v>7.7140000000000004E-3</v>
      </c>
      <c r="F35" s="43">
        <f>IF(B35=0,0,VLOOKUP($D35,qx!$A$4:$E$129,2))</f>
        <v>7.7140000000000004E-3</v>
      </c>
      <c r="G35" s="43">
        <f>IF(B35=0,0,VLOOKUP($D35,qx!$A$4:$E$129,3))</f>
        <v>4.6990000000000001E-3</v>
      </c>
      <c r="H35" s="43">
        <f>IF(B35=0,0,VLOOKUP($D35,qx!$A$4:$E$129,4))</f>
        <v>6.9329999999999999E-3</v>
      </c>
      <c r="I35" s="43">
        <f>IF(B35=0,0,VLOOKUP($D35,qx!$A$4:$E$129,5))</f>
        <v>4.2420000000000001E-3</v>
      </c>
    </row>
    <row r="36" spans="1:9" x14ac:dyDescent="0.25">
      <c r="A36">
        <f>IF('MASSA TRABALHADA UNIFICADA'!A34&lt;&gt;0,'MASSA TRABALHADA UNIFICADA'!A34,0)</f>
        <v>7137</v>
      </c>
      <c r="B36" s="39">
        <f>IF('MASSA TRABALHADA UNIFICADA'!D34&lt;&gt;0,'MASSA TRABALHADA UNIFICADA'!D34,0)</f>
        <v>2019</v>
      </c>
      <c r="C36" s="39">
        <f>IF(B36=0,0,'MASSA TRABALHADA UNIFICADA'!B34)</f>
        <v>1</v>
      </c>
      <c r="D36" s="39">
        <f>IF(B36=0,0,'MASSA TRABALHADA UNIFICADA'!C34)</f>
        <v>67</v>
      </c>
      <c r="E36" s="43">
        <f>IF(B36=0,0,VLOOKUP($D36,qx!$A$4:$E$129,IF($C36=1,2,3)))</f>
        <v>1.3572000000000001E-2</v>
      </c>
      <c r="F36" s="43">
        <f>IF(B36=0,0,VLOOKUP($D36,qx!$A$4:$E$129,2))</f>
        <v>1.3572000000000001E-2</v>
      </c>
      <c r="G36" s="43">
        <f>IF(B36=0,0,VLOOKUP($D36,qx!$A$4:$E$129,3))</f>
        <v>8.4910000000000003E-3</v>
      </c>
      <c r="H36" s="43">
        <f>IF(B36=0,0,VLOOKUP($D36,qx!$A$4:$E$129,4))</f>
        <v>1.2251E-2</v>
      </c>
      <c r="I36" s="43">
        <f>IF(B36=0,0,VLOOKUP($D36,qx!$A$4:$E$129,5))</f>
        <v>7.5550000000000001E-3</v>
      </c>
    </row>
    <row r="37" spans="1:9" x14ac:dyDescent="0.25">
      <c r="A37">
        <f>IF('MASSA TRABALHADA UNIFICADA'!A35&lt;&gt;0,'MASSA TRABALHADA UNIFICADA'!A35,0)</f>
        <v>8745</v>
      </c>
      <c r="B37" s="39">
        <f>IF('MASSA TRABALHADA UNIFICADA'!D35&lt;&gt;0,'MASSA TRABALHADA UNIFICADA'!D35,0)</f>
        <v>2019</v>
      </c>
      <c r="C37" s="39">
        <f>IF(B37=0,0,'MASSA TRABALHADA UNIFICADA'!B35)</f>
        <v>1</v>
      </c>
      <c r="D37" s="39">
        <f>IF(B37=0,0,'MASSA TRABALHADA UNIFICADA'!C35)</f>
        <v>73</v>
      </c>
      <c r="E37" s="43">
        <f>IF(B37=0,0,VLOOKUP($D37,qx!$A$4:$E$129,IF($C37=1,2,3)))</f>
        <v>2.5871000000000002E-2</v>
      </c>
      <c r="F37" s="43">
        <f>IF(B37=0,0,VLOOKUP($D37,qx!$A$4:$E$129,2))</f>
        <v>2.5871000000000002E-2</v>
      </c>
      <c r="G37" s="43">
        <f>IF(B37=0,0,VLOOKUP($D37,qx!$A$4:$E$129,3))</f>
        <v>1.5391E-2</v>
      </c>
      <c r="H37" s="43">
        <f>IF(B37=0,0,VLOOKUP($D37,qx!$A$4:$E$129,4))</f>
        <v>2.3209E-2</v>
      </c>
      <c r="I37" s="43">
        <f>IF(B37=0,0,VLOOKUP($D37,qx!$A$4:$E$129,5))</f>
        <v>1.3871E-2</v>
      </c>
    </row>
    <row r="38" spans="1:9" x14ac:dyDescent="0.25">
      <c r="A38">
        <f>IF('MASSA TRABALHADA UNIFICADA'!A36&lt;&gt;0,'MASSA TRABALHADA UNIFICADA'!A36,0)</f>
        <v>28657</v>
      </c>
      <c r="B38" s="39">
        <f>IF('MASSA TRABALHADA UNIFICADA'!D36&lt;&gt;0,'MASSA TRABALHADA UNIFICADA'!D36,0)</f>
        <v>2019</v>
      </c>
      <c r="C38" s="39">
        <f>IF(B38=0,0,'MASSA TRABALHADA UNIFICADA'!B36)</f>
        <v>1</v>
      </c>
      <c r="D38" s="39">
        <f>IF(B38=0,0,'MASSA TRABALHADA UNIFICADA'!C36)</f>
        <v>69</v>
      </c>
      <c r="E38" s="43">
        <f>IF(B38=0,0,VLOOKUP($D38,qx!$A$4:$E$129,IF($C38=1,2,3)))</f>
        <v>1.6945999999999999E-2</v>
      </c>
      <c r="F38" s="43">
        <f>IF(B38=0,0,VLOOKUP($D38,qx!$A$4:$E$129,2))</f>
        <v>1.6945999999999999E-2</v>
      </c>
      <c r="G38" s="43">
        <f>IF(B38=0,0,VLOOKUP($D38,qx!$A$4:$E$129,3))</f>
        <v>1.0163E-2</v>
      </c>
      <c r="H38" s="43">
        <f>IF(B38=0,0,VLOOKUP($D38,qx!$A$4:$E$129,4))</f>
        <v>1.5233E-2</v>
      </c>
      <c r="I38" s="43">
        <f>IF(B38=0,0,VLOOKUP($D38,qx!$A$4:$E$129,5))</f>
        <v>9.1020000000000007E-3</v>
      </c>
    </row>
    <row r="39" spans="1:9" x14ac:dyDescent="0.25">
      <c r="A39">
        <f>IF('MASSA TRABALHADA UNIFICADA'!A37&lt;&gt;0,'MASSA TRABALHADA UNIFICADA'!A37,0)</f>
        <v>20060</v>
      </c>
      <c r="B39" s="39">
        <f>IF('MASSA TRABALHADA UNIFICADA'!D37&lt;&gt;0,'MASSA TRABALHADA UNIFICADA'!D37,0)</f>
        <v>2019</v>
      </c>
      <c r="C39" s="39">
        <f>IF(B39=0,0,'MASSA TRABALHADA UNIFICADA'!B37)</f>
        <v>1</v>
      </c>
      <c r="D39" s="39">
        <f>IF(B39=0,0,'MASSA TRABALHADA UNIFICADA'!C37)</f>
        <v>61</v>
      </c>
      <c r="E39" s="43">
        <f>IF(B39=0,0,VLOOKUP($D39,qx!$A$4:$E$129,IF($C39=1,2,3)))</f>
        <v>7.7140000000000004E-3</v>
      </c>
      <c r="F39" s="43">
        <f>IF(B39=0,0,VLOOKUP($D39,qx!$A$4:$E$129,2))</f>
        <v>7.7140000000000004E-3</v>
      </c>
      <c r="G39" s="43">
        <f>IF(B39=0,0,VLOOKUP($D39,qx!$A$4:$E$129,3))</f>
        <v>4.6990000000000001E-3</v>
      </c>
      <c r="H39" s="43">
        <f>IF(B39=0,0,VLOOKUP($D39,qx!$A$4:$E$129,4))</f>
        <v>6.9329999999999999E-3</v>
      </c>
      <c r="I39" s="43">
        <f>IF(B39=0,0,VLOOKUP($D39,qx!$A$4:$E$129,5))</f>
        <v>4.2420000000000001E-3</v>
      </c>
    </row>
    <row r="40" spans="1:9" x14ac:dyDescent="0.25">
      <c r="A40">
        <f>IF('MASSA TRABALHADA UNIFICADA'!A38&lt;&gt;0,'MASSA TRABALHADA UNIFICADA'!A38,0)</f>
        <v>1988</v>
      </c>
      <c r="B40" s="39">
        <f>IF('MASSA TRABALHADA UNIFICADA'!D38&lt;&gt;0,'MASSA TRABALHADA UNIFICADA'!D38,0)</f>
        <v>2019</v>
      </c>
      <c r="C40" s="39">
        <f>IF(B40=0,0,'MASSA TRABALHADA UNIFICADA'!B38)</f>
        <v>1</v>
      </c>
      <c r="D40" s="39">
        <f>IF(B40=0,0,'MASSA TRABALHADA UNIFICADA'!C38)</f>
        <v>73</v>
      </c>
      <c r="E40" s="43">
        <f>IF(B40=0,0,VLOOKUP($D40,qx!$A$4:$E$129,IF($C40=1,2,3)))</f>
        <v>2.5871000000000002E-2</v>
      </c>
      <c r="F40" s="43">
        <f>IF(B40=0,0,VLOOKUP($D40,qx!$A$4:$E$129,2))</f>
        <v>2.5871000000000002E-2</v>
      </c>
      <c r="G40" s="43">
        <f>IF(B40=0,0,VLOOKUP($D40,qx!$A$4:$E$129,3))</f>
        <v>1.5391E-2</v>
      </c>
      <c r="H40" s="43">
        <f>IF(B40=0,0,VLOOKUP($D40,qx!$A$4:$E$129,4))</f>
        <v>2.3209E-2</v>
      </c>
      <c r="I40" s="43">
        <f>IF(B40=0,0,VLOOKUP($D40,qx!$A$4:$E$129,5))</f>
        <v>1.3871E-2</v>
      </c>
    </row>
    <row r="41" spans="1:9" x14ac:dyDescent="0.25">
      <c r="A41">
        <f>IF('MASSA TRABALHADA UNIFICADA'!A39&lt;&gt;0,'MASSA TRABALHADA UNIFICADA'!A39,0)</f>
        <v>2070</v>
      </c>
      <c r="B41" s="39">
        <f>IF('MASSA TRABALHADA UNIFICADA'!D39&lt;&gt;0,'MASSA TRABALHADA UNIFICADA'!D39,0)</f>
        <v>2019</v>
      </c>
      <c r="C41" s="39">
        <f>IF(B41=0,0,'MASSA TRABALHADA UNIFICADA'!B39)</f>
        <v>1</v>
      </c>
      <c r="D41" s="39">
        <f>IF(B41=0,0,'MASSA TRABALHADA UNIFICADA'!C39)</f>
        <v>71</v>
      </c>
      <c r="E41" s="43">
        <f>IF(B41=0,0,VLOOKUP($D41,qx!$A$4:$E$129,IF($C41=1,2,3)))</f>
        <v>2.1070999999999999E-2</v>
      </c>
      <c r="F41" s="43">
        <f>IF(B41=0,0,VLOOKUP($D41,qx!$A$4:$E$129,2))</f>
        <v>2.1070999999999999E-2</v>
      </c>
      <c r="G41" s="43">
        <f>IF(B41=0,0,VLOOKUP($D41,qx!$A$4:$E$129,3))</f>
        <v>1.2338999999999999E-2</v>
      </c>
      <c r="H41" s="43">
        <f>IF(B41=0,0,VLOOKUP($D41,qx!$A$4:$E$129,4))</f>
        <v>1.8891000000000002E-2</v>
      </c>
      <c r="I41" s="43">
        <f>IF(B41=0,0,VLOOKUP($D41,qx!$A$4:$E$129,5))</f>
        <v>1.1117E-2</v>
      </c>
    </row>
    <row r="42" spans="1:9" x14ac:dyDescent="0.25">
      <c r="A42">
        <f>IF('MASSA TRABALHADA UNIFICADA'!A40&lt;&gt;0,'MASSA TRABALHADA UNIFICADA'!A40,0)</f>
        <v>11533</v>
      </c>
      <c r="B42" s="39">
        <f>IF('MASSA TRABALHADA UNIFICADA'!D40&lt;&gt;0,'MASSA TRABALHADA UNIFICADA'!D40,0)</f>
        <v>2019</v>
      </c>
      <c r="C42" s="39">
        <f>IF(B42=0,0,'MASSA TRABALHADA UNIFICADA'!B40)</f>
        <v>1</v>
      </c>
      <c r="D42" s="39">
        <f>IF(B42=0,0,'MASSA TRABALHADA UNIFICADA'!C40)</f>
        <v>61</v>
      </c>
      <c r="E42" s="43">
        <f>IF(B42=0,0,VLOOKUP($D42,qx!$A$4:$E$129,IF($C42=1,2,3)))</f>
        <v>7.7140000000000004E-3</v>
      </c>
      <c r="F42" s="43">
        <f>IF(B42=0,0,VLOOKUP($D42,qx!$A$4:$E$129,2))</f>
        <v>7.7140000000000004E-3</v>
      </c>
      <c r="G42" s="43">
        <f>IF(B42=0,0,VLOOKUP($D42,qx!$A$4:$E$129,3))</f>
        <v>4.6990000000000001E-3</v>
      </c>
      <c r="H42" s="43">
        <f>IF(B42=0,0,VLOOKUP($D42,qx!$A$4:$E$129,4))</f>
        <v>6.9329999999999999E-3</v>
      </c>
      <c r="I42" s="43">
        <f>IF(B42=0,0,VLOOKUP($D42,qx!$A$4:$E$129,5))</f>
        <v>4.2420000000000001E-3</v>
      </c>
    </row>
    <row r="43" spans="1:9" x14ac:dyDescent="0.25">
      <c r="A43">
        <f>IF('MASSA TRABALHADA UNIFICADA'!A41&lt;&gt;0,'MASSA TRABALHADA UNIFICADA'!A41,0)</f>
        <v>12696</v>
      </c>
      <c r="B43" s="39">
        <f>IF('MASSA TRABALHADA UNIFICADA'!D41&lt;&gt;0,'MASSA TRABALHADA UNIFICADA'!D41,0)</f>
        <v>2019</v>
      </c>
      <c r="C43" s="39">
        <f>IF(B43=0,0,'MASSA TRABALHADA UNIFICADA'!B41)</f>
        <v>2</v>
      </c>
      <c r="D43" s="39">
        <f>IF(B43=0,0,'MASSA TRABALHADA UNIFICADA'!C41)</f>
        <v>61</v>
      </c>
      <c r="E43" s="43">
        <f>IF(B43=0,0,VLOOKUP($D43,qx!$A$4:$E$129,IF($C43=1,2,3)))</f>
        <v>4.6990000000000001E-3</v>
      </c>
      <c r="F43" s="43">
        <f>IF(B43=0,0,VLOOKUP($D43,qx!$A$4:$E$129,2))</f>
        <v>7.7140000000000004E-3</v>
      </c>
      <c r="G43" s="43">
        <f>IF(B43=0,0,VLOOKUP($D43,qx!$A$4:$E$129,3))</f>
        <v>4.6990000000000001E-3</v>
      </c>
      <c r="H43" s="43">
        <f>IF(B43=0,0,VLOOKUP($D43,qx!$A$4:$E$129,4))</f>
        <v>6.9329999999999999E-3</v>
      </c>
      <c r="I43" s="43">
        <f>IF(B43=0,0,VLOOKUP($D43,qx!$A$4:$E$129,5))</f>
        <v>4.2420000000000001E-3</v>
      </c>
    </row>
    <row r="44" spans="1:9" x14ac:dyDescent="0.25">
      <c r="A44">
        <f>IF('MASSA TRABALHADA UNIFICADA'!A42&lt;&gt;0,'MASSA TRABALHADA UNIFICADA'!A42,0)</f>
        <v>13838</v>
      </c>
      <c r="B44" s="39">
        <f>IF('MASSA TRABALHADA UNIFICADA'!D42&lt;&gt;0,'MASSA TRABALHADA UNIFICADA'!D42,0)</f>
        <v>2019</v>
      </c>
      <c r="C44" s="39">
        <f>IF(B44=0,0,'MASSA TRABALHADA UNIFICADA'!B42)</f>
        <v>2</v>
      </c>
      <c r="D44" s="39">
        <f>IF(B44=0,0,'MASSA TRABALHADA UNIFICADA'!C42)</f>
        <v>61</v>
      </c>
      <c r="E44" s="43">
        <f>IF(B44=0,0,VLOOKUP($D44,qx!$A$4:$E$129,IF($C44=1,2,3)))</f>
        <v>4.6990000000000001E-3</v>
      </c>
      <c r="F44" s="43">
        <f>IF(B44=0,0,VLOOKUP($D44,qx!$A$4:$E$129,2))</f>
        <v>7.7140000000000004E-3</v>
      </c>
      <c r="G44" s="43">
        <f>IF(B44=0,0,VLOOKUP($D44,qx!$A$4:$E$129,3))</f>
        <v>4.6990000000000001E-3</v>
      </c>
      <c r="H44" s="43">
        <f>IF(B44=0,0,VLOOKUP($D44,qx!$A$4:$E$129,4))</f>
        <v>6.9329999999999999E-3</v>
      </c>
      <c r="I44" s="43">
        <f>IF(B44=0,0,VLOOKUP($D44,qx!$A$4:$E$129,5))</f>
        <v>4.2420000000000001E-3</v>
      </c>
    </row>
    <row r="45" spans="1:9" x14ac:dyDescent="0.25">
      <c r="A45">
        <f>IF('MASSA TRABALHADA UNIFICADA'!A43&lt;&gt;0,'MASSA TRABALHADA UNIFICADA'!A43,0)</f>
        <v>23523</v>
      </c>
      <c r="B45" s="39">
        <f>IF('MASSA TRABALHADA UNIFICADA'!D43&lt;&gt;0,'MASSA TRABALHADA UNIFICADA'!D43,0)</f>
        <v>2019</v>
      </c>
      <c r="C45" s="39">
        <f>IF(B45=0,0,'MASSA TRABALHADA UNIFICADA'!B43)</f>
        <v>2</v>
      </c>
      <c r="D45" s="39">
        <f>IF(B45=0,0,'MASSA TRABALHADA UNIFICADA'!C43)</f>
        <v>67</v>
      </c>
      <c r="E45" s="43">
        <f>IF(B45=0,0,VLOOKUP($D45,qx!$A$4:$E$129,IF($C45=1,2,3)))</f>
        <v>8.4910000000000003E-3</v>
      </c>
      <c r="F45" s="43">
        <f>IF(B45=0,0,VLOOKUP($D45,qx!$A$4:$E$129,2))</f>
        <v>1.3572000000000001E-2</v>
      </c>
      <c r="G45" s="43">
        <f>IF(B45=0,0,VLOOKUP($D45,qx!$A$4:$E$129,3))</f>
        <v>8.4910000000000003E-3</v>
      </c>
      <c r="H45" s="43">
        <f>IF(B45=0,0,VLOOKUP($D45,qx!$A$4:$E$129,4))</f>
        <v>1.2251E-2</v>
      </c>
      <c r="I45" s="43">
        <f>IF(B45=0,0,VLOOKUP($D45,qx!$A$4:$E$129,5))</f>
        <v>7.5550000000000001E-3</v>
      </c>
    </row>
    <row r="46" spans="1:9" x14ac:dyDescent="0.25">
      <c r="A46">
        <f>IF('MASSA TRABALHADA UNIFICADA'!A44&lt;&gt;0,'MASSA TRABALHADA UNIFICADA'!A44,0)</f>
        <v>6840</v>
      </c>
      <c r="B46" s="39">
        <f>IF('MASSA TRABALHADA UNIFICADA'!D44&lt;&gt;0,'MASSA TRABALHADA UNIFICADA'!D44,0)</f>
        <v>2019</v>
      </c>
      <c r="C46" s="39">
        <f>IF(B46=0,0,'MASSA TRABALHADA UNIFICADA'!B44)</f>
        <v>2</v>
      </c>
      <c r="D46" s="39">
        <f>IF(B46=0,0,'MASSA TRABALHADA UNIFICADA'!C44)</f>
        <v>69</v>
      </c>
      <c r="E46" s="43">
        <f>IF(B46=0,0,VLOOKUP($D46,qx!$A$4:$E$129,IF($C46=1,2,3)))</f>
        <v>1.0163E-2</v>
      </c>
      <c r="F46" s="43">
        <f>IF(B46=0,0,VLOOKUP($D46,qx!$A$4:$E$129,2))</f>
        <v>1.6945999999999999E-2</v>
      </c>
      <c r="G46" s="43">
        <f>IF(B46=0,0,VLOOKUP($D46,qx!$A$4:$E$129,3))</f>
        <v>1.0163E-2</v>
      </c>
      <c r="H46" s="43">
        <f>IF(B46=0,0,VLOOKUP($D46,qx!$A$4:$E$129,4))</f>
        <v>1.5233E-2</v>
      </c>
      <c r="I46" s="43">
        <f>IF(B46=0,0,VLOOKUP($D46,qx!$A$4:$E$129,5))</f>
        <v>9.1020000000000007E-3</v>
      </c>
    </row>
    <row r="47" spans="1:9" x14ac:dyDescent="0.25">
      <c r="A47">
        <f>IF('MASSA TRABALHADA UNIFICADA'!A45&lt;&gt;0,'MASSA TRABALHADA UNIFICADA'!A45,0)</f>
        <v>25364</v>
      </c>
      <c r="B47" s="39">
        <f>IF('MASSA TRABALHADA UNIFICADA'!D45&lt;&gt;0,'MASSA TRABALHADA UNIFICADA'!D45,0)</f>
        <v>2019</v>
      </c>
      <c r="C47" s="39">
        <f>IF(B47=0,0,'MASSA TRABALHADA UNIFICADA'!B45)</f>
        <v>2</v>
      </c>
      <c r="D47" s="39">
        <f>IF(B47=0,0,'MASSA TRABALHADA UNIFICADA'!C45)</f>
        <v>63</v>
      </c>
      <c r="E47" s="43">
        <f>IF(B47=0,0,VLOOKUP($D47,qx!$A$4:$E$129,IF($C47=1,2,3)))</f>
        <v>5.7320000000000001E-3</v>
      </c>
      <c r="F47" s="43">
        <f>IF(B47=0,0,VLOOKUP($D47,qx!$A$4:$E$129,2))</f>
        <v>9.0930000000000004E-3</v>
      </c>
      <c r="G47" s="43">
        <f>IF(B47=0,0,VLOOKUP($D47,qx!$A$4:$E$129,3))</f>
        <v>5.7320000000000001E-3</v>
      </c>
      <c r="H47" s="43">
        <f>IF(B47=0,0,VLOOKUP($D47,qx!$A$4:$E$129,4))</f>
        <v>8.2070000000000008E-3</v>
      </c>
      <c r="I47" s="43">
        <f>IF(B47=0,0,VLOOKUP($D47,qx!$A$4:$E$129,5))</f>
        <v>5.1440000000000001E-3</v>
      </c>
    </row>
    <row r="48" spans="1:9" x14ac:dyDescent="0.25">
      <c r="A48">
        <f>IF('MASSA TRABALHADA UNIFICADA'!A46&lt;&gt;0,'MASSA TRABALHADA UNIFICADA'!A46,0)</f>
        <v>14125</v>
      </c>
      <c r="B48" s="39">
        <f>IF('MASSA TRABALHADA UNIFICADA'!D46&lt;&gt;0,'MASSA TRABALHADA UNIFICADA'!D46,0)</f>
        <v>2019</v>
      </c>
      <c r="C48" s="39">
        <f>IF(B48=0,0,'MASSA TRABALHADA UNIFICADA'!B46)</f>
        <v>2</v>
      </c>
      <c r="D48" s="39">
        <f>IF(B48=0,0,'MASSA TRABALHADA UNIFICADA'!C46)</f>
        <v>63</v>
      </c>
      <c r="E48" s="43">
        <f>IF(B48=0,0,VLOOKUP($D48,qx!$A$4:$E$129,IF($C48=1,2,3)))</f>
        <v>5.7320000000000001E-3</v>
      </c>
      <c r="F48" s="43">
        <f>IF(B48=0,0,VLOOKUP($D48,qx!$A$4:$E$129,2))</f>
        <v>9.0930000000000004E-3</v>
      </c>
      <c r="G48" s="43">
        <f>IF(B48=0,0,VLOOKUP($D48,qx!$A$4:$E$129,3))</f>
        <v>5.7320000000000001E-3</v>
      </c>
      <c r="H48" s="43">
        <f>IF(B48=0,0,VLOOKUP($D48,qx!$A$4:$E$129,4))</f>
        <v>8.2070000000000008E-3</v>
      </c>
      <c r="I48" s="43">
        <f>IF(B48=0,0,VLOOKUP($D48,qx!$A$4:$E$129,5))</f>
        <v>5.1440000000000001E-3</v>
      </c>
    </row>
    <row r="49" spans="1:9" x14ac:dyDescent="0.25">
      <c r="A49">
        <f>IF('MASSA TRABALHADA UNIFICADA'!A47&lt;&gt;0,'MASSA TRABALHADA UNIFICADA'!A47,0)</f>
        <v>7870</v>
      </c>
      <c r="B49" s="39">
        <f>IF('MASSA TRABALHADA UNIFICADA'!D47&lt;&gt;0,'MASSA TRABALHADA UNIFICADA'!D47,0)</f>
        <v>2019</v>
      </c>
      <c r="C49" s="39">
        <f>IF(B49=0,0,'MASSA TRABALHADA UNIFICADA'!B47)</f>
        <v>2</v>
      </c>
      <c r="D49" s="39">
        <f>IF(B49=0,0,'MASSA TRABALHADA UNIFICADA'!C47)</f>
        <v>62</v>
      </c>
      <c r="E49" s="43">
        <f>IF(B49=0,0,VLOOKUP($D49,qx!$A$4:$E$129,IF($C49=1,2,3)))</f>
        <v>5.1809999999999998E-3</v>
      </c>
      <c r="F49" s="43">
        <f>IF(B49=0,0,VLOOKUP($D49,qx!$A$4:$E$129,2))</f>
        <v>8.3479999999999995E-3</v>
      </c>
      <c r="G49" s="43">
        <f>IF(B49=0,0,VLOOKUP($D49,qx!$A$4:$E$129,3))</f>
        <v>5.1809999999999998E-3</v>
      </c>
      <c r="H49" s="43">
        <f>IF(B49=0,0,VLOOKUP($D49,qx!$A$4:$E$129,4))</f>
        <v>7.5199999999999998E-3</v>
      </c>
      <c r="I49" s="43">
        <f>IF(B49=0,0,VLOOKUP($D49,qx!$A$4:$E$129,5))</f>
        <v>4.6680000000000003E-3</v>
      </c>
    </row>
    <row r="50" spans="1:9" x14ac:dyDescent="0.25">
      <c r="A50">
        <f>IF('MASSA TRABALHADA UNIFICADA'!A48&lt;&gt;0,'MASSA TRABALHADA UNIFICADA'!A48,0)</f>
        <v>5738</v>
      </c>
      <c r="B50" s="39">
        <f>IF('MASSA TRABALHADA UNIFICADA'!D48&lt;&gt;0,'MASSA TRABALHADA UNIFICADA'!D48,0)</f>
        <v>2019</v>
      </c>
      <c r="C50" s="39">
        <f>IF(B50=0,0,'MASSA TRABALHADA UNIFICADA'!B48)</f>
        <v>2</v>
      </c>
      <c r="D50" s="39">
        <f>IF(B50=0,0,'MASSA TRABALHADA UNIFICADA'!C48)</f>
        <v>68</v>
      </c>
      <c r="E50" s="43">
        <f>IF(B50=0,0,VLOOKUP($D50,qx!$A$4:$E$129,IF($C50=1,2,3)))</f>
        <v>9.2879999999999994E-3</v>
      </c>
      <c r="F50" s="43">
        <f>IF(B50=0,0,VLOOKUP($D50,qx!$A$4:$E$129,2))</f>
        <v>1.516E-2</v>
      </c>
      <c r="G50" s="43">
        <f>IF(B50=0,0,VLOOKUP($D50,qx!$A$4:$E$129,3))</f>
        <v>9.2879999999999994E-3</v>
      </c>
      <c r="H50" s="43">
        <f>IF(B50=0,0,VLOOKUP($D50,qx!$A$4:$E$129,4))</f>
        <v>1.3657000000000001E-2</v>
      </c>
      <c r="I50" s="43">
        <f>IF(B50=0,0,VLOOKUP($D50,qx!$A$4:$E$129,5))</f>
        <v>8.2869999999999992E-3</v>
      </c>
    </row>
    <row r="51" spans="1:9" x14ac:dyDescent="0.25">
      <c r="A51">
        <f>IF('MASSA TRABALHADA UNIFICADA'!A49&lt;&gt;0,'MASSA TRABALHADA UNIFICADA'!A49,0)</f>
        <v>18775</v>
      </c>
      <c r="B51" s="39">
        <f>IF('MASSA TRABALHADA UNIFICADA'!D49&lt;&gt;0,'MASSA TRABALHADA UNIFICADA'!D49,0)</f>
        <v>2019</v>
      </c>
      <c r="C51" s="39">
        <f>IF(B51=0,0,'MASSA TRABALHADA UNIFICADA'!B49)</f>
        <v>2</v>
      </c>
      <c r="D51" s="39">
        <f>IF(B51=0,0,'MASSA TRABALHADA UNIFICADA'!C49)</f>
        <v>57</v>
      </c>
      <c r="E51" s="43">
        <f>IF(B51=0,0,VLOOKUP($D51,qx!$A$4:$E$129,IF($C51=1,2,3)))</f>
        <v>3.2799999999999999E-3</v>
      </c>
      <c r="F51" s="43">
        <f>IF(B51=0,0,VLOOKUP($D51,qx!$A$4:$E$129,2))</f>
        <v>5.8609999999999999E-3</v>
      </c>
      <c r="G51" s="43">
        <f>IF(B51=0,0,VLOOKUP($D51,qx!$A$4:$E$129,3))</f>
        <v>3.2799999999999999E-3</v>
      </c>
      <c r="H51" s="43">
        <f>IF(B51=0,0,VLOOKUP($D51,qx!$A$4:$E$129,4))</f>
        <v>5.228E-3</v>
      </c>
      <c r="I51" s="43">
        <f>IF(B51=0,0,VLOOKUP($D51,qx!$A$4:$E$129,5))</f>
        <v>2.9420000000000002E-3</v>
      </c>
    </row>
    <row r="52" spans="1:9" x14ac:dyDescent="0.25">
      <c r="A52">
        <f>IF('MASSA TRABALHADA UNIFICADA'!A50&lt;&gt;0,'MASSA TRABALHADA UNIFICADA'!A50,0)</f>
        <v>22900</v>
      </c>
      <c r="B52" s="39">
        <f>IF('MASSA TRABALHADA UNIFICADA'!D50&lt;&gt;0,'MASSA TRABALHADA UNIFICADA'!D50,0)</f>
        <v>2019</v>
      </c>
      <c r="C52" s="39">
        <f>IF(B52=0,0,'MASSA TRABALHADA UNIFICADA'!B50)</f>
        <v>2</v>
      </c>
      <c r="D52" s="39">
        <f>IF(B52=0,0,'MASSA TRABALHADA UNIFICADA'!C50)</f>
        <v>66</v>
      </c>
      <c r="E52" s="43">
        <f>IF(B52=0,0,VLOOKUP($D52,qx!$A$4:$E$129,IF($C52=1,2,3)))</f>
        <v>7.7340000000000004E-3</v>
      </c>
      <c r="F52" s="43">
        <f>IF(B52=0,0,VLOOKUP($D52,qx!$A$4:$E$129,2))</f>
        <v>1.2187999999999999E-2</v>
      </c>
      <c r="G52" s="43">
        <f>IF(B52=0,0,VLOOKUP($D52,qx!$A$4:$E$129,3))</f>
        <v>7.7340000000000004E-3</v>
      </c>
      <c r="H52" s="43">
        <f>IF(B52=0,0,VLOOKUP($D52,qx!$A$4:$E$129,4))</f>
        <v>1.1016E-2</v>
      </c>
      <c r="I52" s="43">
        <f>IF(B52=0,0,VLOOKUP($D52,qx!$A$4:$E$129,5))</f>
        <v>6.8780000000000004E-3</v>
      </c>
    </row>
    <row r="53" spans="1:9" x14ac:dyDescent="0.25">
      <c r="A53">
        <f>IF('MASSA TRABALHADA UNIFICADA'!A51&lt;&gt;0,'MASSA TRABALHADA UNIFICADA'!A51,0)</f>
        <v>14800</v>
      </c>
      <c r="B53" s="39">
        <f>IF('MASSA TRABALHADA UNIFICADA'!D51&lt;&gt;0,'MASSA TRABALHADA UNIFICADA'!D51,0)</f>
        <v>2019</v>
      </c>
      <c r="C53" s="39">
        <f>IF(B53=0,0,'MASSA TRABALHADA UNIFICADA'!B51)</f>
        <v>1</v>
      </c>
      <c r="D53" s="39">
        <f>IF(B53=0,0,'MASSA TRABALHADA UNIFICADA'!C51)</f>
        <v>68</v>
      </c>
      <c r="E53" s="43">
        <f>IF(B53=0,0,VLOOKUP($D53,qx!$A$4:$E$129,IF($C53=1,2,3)))</f>
        <v>1.516E-2</v>
      </c>
      <c r="F53" s="43">
        <f>IF(B53=0,0,VLOOKUP($D53,qx!$A$4:$E$129,2))</f>
        <v>1.516E-2</v>
      </c>
      <c r="G53" s="43">
        <f>IF(B53=0,0,VLOOKUP($D53,qx!$A$4:$E$129,3))</f>
        <v>9.2879999999999994E-3</v>
      </c>
      <c r="H53" s="43">
        <f>IF(B53=0,0,VLOOKUP($D53,qx!$A$4:$E$129,4))</f>
        <v>1.3657000000000001E-2</v>
      </c>
      <c r="I53" s="43">
        <f>IF(B53=0,0,VLOOKUP($D53,qx!$A$4:$E$129,5))</f>
        <v>8.2869999999999992E-3</v>
      </c>
    </row>
    <row r="54" spans="1:9" x14ac:dyDescent="0.25">
      <c r="A54">
        <f>IF('MASSA TRABALHADA UNIFICADA'!A52&lt;&gt;0,'MASSA TRABALHADA UNIFICADA'!A52,0)</f>
        <v>5479</v>
      </c>
      <c r="B54" s="39">
        <f>IF('MASSA TRABALHADA UNIFICADA'!D52&lt;&gt;0,'MASSA TRABALHADA UNIFICADA'!D52,0)</f>
        <v>2019</v>
      </c>
      <c r="C54" s="39">
        <f>IF(B54=0,0,'MASSA TRABALHADA UNIFICADA'!B52)</f>
        <v>2</v>
      </c>
      <c r="D54" s="39">
        <f>IF(B54=0,0,'MASSA TRABALHADA UNIFICADA'!C52)</f>
        <v>64</v>
      </c>
      <c r="E54" s="43">
        <f>IF(B54=0,0,VLOOKUP($D54,qx!$A$4:$E$129,IF($C54=1,2,3)))</f>
        <v>6.3470000000000002E-3</v>
      </c>
      <c r="F54" s="43">
        <f>IF(B54=0,0,VLOOKUP($D54,qx!$A$4:$E$129,2))</f>
        <v>9.9679999999999994E-3</v>
      </c>
      <c r="G54" s="43">
        <f>IF(B54=0,0,VLOOKUP($D54,qx!$A$4:$E$129,3))</f>
        <v>6.3470000000000002E-3</v>
      </c>
      <c r="H54" s="43">
        <f>IF(B54=0,0,VLOOKUP($D54,qx!$A$4:$E$129,4))</f>
        <v>9.0080000000000004E-3</v>
      </c>
      <c r="I54" s="43">
        <f>IF(B54=0,0,VLOOKUP($D54,qx!$A$4:$E$129,5))</f>
        <v>5.6709999999999998E-3</v>
      </c>
    </row>
    <row r="55" spans="1:9" x14ac:dyDescent="0.25">
      <c r="A55">
        <f>IF('MASSA TRABALHADA UNIFICADA'!A53&lt;&gt;0,'MASSA TRABALHADA UNIFICADA'!A53,0)</f>
        <v>11541</v>
      </c>
      <c r="B55" s="39">
        <f>IF('MASSA TRABALHADA UNIFICADA'!D53&lt;&gt;0,'MASSA TRABALHADA UNIFICADA'!D53,0)</f>
        <v>2019</v>
      </c>
      <c r="C55" s="39">
        <f>IF(B55=0,0,'MASSA TRABALHADA UNIFICADA'!B53)</f>
        <v>1</v>
      </c>
      <c r="D55" s="39">
        <f>IF(B55=0,0,'MASSA TRABALHADA UNIFICADA'!C53)</f>
        <v>70</v>
      </c>
      <c r="E55" s="43">
        <f>IF(B55=0,0,VLOOKUP($D55,qx!$A$4:$E$129,IF($C55=1,2,3)))</f>
        <v>1.8919999999999999E-2</v>
      </c>
      <c r="F55" s="43">
        <f>IF(B55=0,0,VLOOKUP($D55,qx!$A$4:$E$129,2))</f>
        <v>1.8919999999999999E-2</v>
      </c>
      <c r="G55" s="43">
        <f>IF(B55=0,0,VLOOKUP($D55,qx!$A$4:$E$129,3))</f>
        <v>1.1165E-2</v>
      </c>
      <c r="H55" s="43">
        <f>IF(B55=0,0,VLOOKUP($D55,qx!$A$4:$E$129,4))</f>
        <v>1.6979000000000001E-2</v>
      </c>
      <c r="I55" s="43">
        <f>IF(B55=0,0,VLOOKUP($D55,qx!$A$4:$E$129,5))</f>
        <v>1.0034E-2</v>
      </c>
    </row>
    <row r="56" spans="1:9" x14ac:dyDescent="0.25">
      <c r="A56">
        <f>IF('MASSA TRABALHADA UNIFICADA'!A54&lt;&gt;0,'MASSA TRABALHADA UNIFICADA'!A54,0)</f>
        <v>15415</v>
      </c>
      <c r="B56" s="39">
        <f>IF('MASSA TRABALHADA UNIFICADA'!D54&lt;&gt;0,'MASSA TRABALHADA UNIFICADA'!D54,0)</f>
        <v>2019</v>
      </c>
      <c r="C56" s="39">
        <f>IF(B56=0,0,'MASSA TRABALHADA UNIFICADA'!B54)</f>
        <v>1</v>
      </c>
      <c r="D56" s="39">
        <f>IF(B56=0,0,'MASSA TRABALHADA UNIFICADA'!C54)</f>
        <v>57</v>
      </c>
      <c r="E56" s="43">
        <f>IF(B56=0,0,VLOOKUP($D56,qx!$A$4:$E$129,IF($C56=1,2,3)))</f>
        <v>5.8609999999999999E-3</v>
      </c>
      <c r="F56" s="43">
        <f>IF(B56=0,0,VLOOKUP($D56,qx!$A$4:$E$129,2))</f>
        <v>5.8609999999999999E-3</v>
      </c>
      <c r="G56" s="43">
        <f>IF(B56=0,0,VLOOKUP($D56,qx!$A$4:$E$129,3))</f>
        <v>3.2799999999999999E-3</v>
      </c>
      <c r="H56" s="43">
        <f>IF(B56=0,0,VLOOKUP($D56,qx!$A$4:$E$129,4))</f>
        <v>5.228E-3</v>
      </c>
      <c r="I56" s="43">
        <f>IF(B56=0,0,VLOOKUP($D56,qx!$A$4:$E$129,5))</f>
        <v>2.9420000000000002E-3</v>
      </c>
    </row>
    <row r="57" spans="1:9" x14ac:dyDescent="0.25">
      <c r="A57">
        <f>IF('MASSA TRABALHADA UNIFICADA'!A55&lt;&gt;0,'MASSA TRABALHADA UNIFICADA'!A55,0)</f>
        <v>28860</v>
      </c>
      <c r="B57" s="39">
        <f>IF('MASSA TRABALHADA UNIFICADA'!D55&lt;&gt;0,'MASSA TRABALHADA UNIFICADA'!D55,0)</f>
        <v>2019</v>
      </c>
      <c r="C57" s="39">
        <f>IF(B57=0,0,'MASSA TRABALHADA UNIFICADA'!B55)</f>
        <v>1</v>
      </c>
      <c r="D57" s="39">
        <f>IF(B57=0,0,'MASSA TRABALHADA UNIFICADA'!C55)</f>
        <v>63</v>
      </c>
      <c r="E57" s="43">
        <f>IF(B57=0,0,VLOOKUP($D57,qx!$A$4:$E$129,IF($C57=1,2,3)))</f>
        <v>9.0930000000000004E-3</v>
      </c>
      <c r="F57" s="43">
        <f>IF(B57=0,0,VLOOKUP($D57,qx!$A$4:$E$129,2))</f>
        <v>9.0930000000000004E-3</v>
      </c>
      <c r="G57" s="43">
        <f>IF(B57=0,0,VLOOKUP($D57,qx!$A$4:$E$129,3))</f>
        <v>5.7320000000000001E-3</v>
      </c>
      <c r="H57" s="43">
        <f>IF(B57=0,0,VLOOKUP($D57,qx!$A$4:$E$129,4))</f>
        <v>8.2070000000000008E-3</v>
      </c>
      <c r="I57" s="43">
        <f>IF(B57=0,0,VLOOKUP($D57,qx!$A$4:$E$129,5))</f>
        <v>5.1440000000000001E-3</v>
      </c>
    </row>
    <row r="58" spans="1:9" x14ac:dyDescent="0.25">
      <c r="A58">
        <f>IF('MASSA TRABALHADA UNIFICADA'!A56&lt;&gt;0,'MASSA TRABALHADA UNIFICADA'!A56,0)</f>
        <v>4375</v>
      </c>
      <c r="B58" s="39">
        <f>IF('MASSA TRABALHADA UNIFICADA'!D56&lt;&gt;0,'MASSA TRABALHADA UNIFICADA'!D56,0)</f>
        <v>2019</v>
      </c>
      <c r="C58" s="39">
        <f>IF(B58=0,0,'MASSA TRABALHADA UNIFICADA'!B56)</f>
        <v>1</v>
      </c>
      <c r="D58" s="39">
        <f>IF(B58=0,0,'MASSA TRABALHADA UNIFICADA'!C56)</f>
        <v>65</v>
      </c>
      <c r="E58" s="43">
        <f>IF(B58=0,0,VLOOKUP($D58,qx!$A$4:$E$129,IF($C58=1,2,3)))</f>
        <v>1.0992999999999999E-2</v>
      </c>
      <c r="F58" s="43">
        <f>IF(B58=0,0,VLOOKUP($D58,qx!$A$4:$E$129,2))</f>
        <v>1.0992999999999999E-2</v>
      </c>
      <c r="G58" s="43">
        <f>IF(B58=0,0,VLOOKUP($D58,qx!$A$4:$E$129,3))</f>
        <v>7.0169999999999998E-3</v>
      </c>
      <c r="H58" s="43">
        <f>IF(B58=0,0,VLOOKUP($D58,qx!$A$4:$E$129,4))</f>
        <v>9.9399999999999992E-3</v>
      </c>
      <c r="I58" s="43">
        <f>IF(B58=0,0,VLOOKUP($D58,qx!$A$4:$E$129,5))</f>
        <v>6.2500000000000003E-3</v>
      </c>
    </row>
    <row r="59" spans="1:9" x14ac:dyDescent="0.25">
      <c r="A59">
        <f>IF('MASSA TRABALHADA UNIFICADA'!A57&lt;&gt;0,'MASSA TRABALHADA UNIFICADA'!A57,0)</f>
        <v>4740</v>
      </c>
      <c r="B59" s="39">
        <f>IF('MASSA TRABALHADA UNIFICADA'!D57&lt;&gt;0,'MASSA TRABALHADA UNIFICADA'!D57,0)</f>
        <v>2019</v>
      </c>
      <c r="C59" s="39">
        <f>IF(B59=0,0,'MASSA TRABALHADA UNIFICADA'!B57)</f>
        <v>1</v>
      </c>
      <c r="D59" s="39">
        <f>IF(B59=0,0,'MASSA TRABALHADA UNIFICADA'!C57)</f>
        <v>64</v>
      </c>
      <c r="E59" s="43">
        <f>IF(B59=0,0,VLOOKUP($D59,qx!$A$4:$E$129,IF($C59=1,2,3)))</f>
        <v>9.9679999999999994E-3</v>
      </c>
      <c r="F59" s="43">
        <f>IF(B59=0,0,VLOOKUP($D59,qx!$A$4:$E$129,2))</f>
        <v>9.9679999999999994E-3</v>
      </c>
      <c r="G59" s="43">
        <f>IF(B59=0,0,VLOOKUP($D59,qx!$A$4:$E$129,3))</f>
        <v>6.3470000000000002E-3</v>
      </c>
      <c r="H59" s="43">
        <f>IF(B59=0,0,VLOOKUP($D59,qx!$A$4:$E$129,4))</f>
        <v>9.0080000000000004E-3</v>
      </c>
      <c r="I59" s="43">
        <f>IF(B59=0,0,VLOOKUP($D59,qx!$A$4:$E$129,5))</f>
        <v>5.6709999999999998E-3</v>
      </c>
    </row>
    <row r="60" spans="1:9" x14ac:dyDescent="0.25">
      <c r="A60">
        <f>IF('MASSA TRABALHADA UNIFICADA'!A58&lt;&gt;0,'MASSA TRABALHADA UNIFICADA'!A58,0)</f>
        <v>3832</v>
      </c>
      <c r="B60" s="39">
        <f>IF('MASSA TRABALHADA UNIFICADA'!D58&lt;&gt;0,'MASSA TRABALHADA UNIFICADA'!D58,0)</f>
        <v>2019</v>
      </c>
      <c r="C60" s="39">
        <f>IF(B60=0,0,'MASSA TRABALHADA UNIFICADA'!B58)</f>
        <v>1</v>
      </c>
      <c r="D60" s="39">
        <f>IF(B60=0,0,'MASSA TRABALHADA UNIFICADA'!C58)</f>
        <v>71</v>
      </c>
      <c r="E60" s="43">
        <f>IF(B60=0,0,VLOOKUP($D60,qx!$A$4:$E$129,IF($C60=1,2,3)))</f>
        <v>2.1070999999999999E-2</v>
      </c>
      <c r="F60" s="43">
        <f>IF(B60=0,0,VLOOKUP($D60,qx!$A$4:$E$129,2))</f>
        <v>2.1070999999999999E-2</v>
      </c>
      <c r="G60" s="43">
        <f>IF(B60=0,0,VLOOKUP($D60,qx!$A$4:$E$129,3))</f>
        <v>1.2338999999999999E-2</v>
      </c>
      <c r="H60" s="43">
        <f>IF(B60=0,0,VLOOKUP($D60,qx!$A$4:$E$129,4))</f>
        <v>1.8891000000000002E-2</v>
      </c>
      <c r="I60" s="43">
        <f>IF(B60=0,0,VLOOKUP($D60,qx!$A$4:$E$129,5))</f>
        <v>1.1117E-2</v>
      </c>
    </row>
    <row r="61" spans="1:9" x14ac:dyDescent="0.25">
      <c r="A61">
        <f>IF('MASSA TRABALHADA UNIFICADA'!A59&lt;&gt;0,'MASSA TRABALHADA UNIFICADA'!A59,0)</f>
        <v>15482</v>
      </c>
      <c r="B61" s="39">
        <f>IF('MASSA TRABALHADA UNIFICADA'!D59&lt;&gt;0,'MASSA TRABALHADA UNIFICADA'!D59,0)</f>
        <v>2019</v>
      </c>
      <c r="C61" s="39">
        <f>IF(B61=0,0,'MASSA TRABALHADA UNIFICADA'!B59)</f>
        <v>1</v>
      </c>
      <c r="D61" s="39">
        <f>IF(B61=0,0,'MASSA TRABALHADA UNIFICADA'!C59)</f>
        <v>60</v>
      </c>
      <c r="E61" s="43">
        <f>IF(B61=0,0,VLOOKUP($D61,qx!$A$4:$E$129,IF($C61=1,2,3)))</f>
        <v>7.1700000000000002E-3</v>
      </c>
      <c r="F61" s="43">
        <f>IF(B61=0,0,VLOOKUP($D61,qx!$A$4:$E$129,2))</f>
        <v>7.1700000000000002E-3</v>
      </c>
      <c r="G61" s="43">
        <f>IF(B61=0,0,VLOOKUP($D61,qx!$A$4:$E$129,3))</f>
        <v>4.2770000000000004E-3</v>
      </c>
      <c r="H61" s="43">
        <f>IF(B61=0,0,VLOOKUP($D61,qx!$A$4:$E$129,4))</f>
        <v>6.4279999999999997E-3</v>
      </c>
      <c r="I61" s="43">
        <f>IF(B61=0,0,VLOOKUP($D61,qx!$A$4:$E$129,5))</f>
        <v>3.8630000000000001E-3</v>
      </c>
    </row>
    <row r="62" spans="1:9" x14ac:dyDescent="0.25">
      <c r="A62">
        <f>IF('MASSA TRABALHADA UNIFICADA'!A60&lt;&gt;0,'MASSA TRABALHADA UNIFICADA'!A60,0)</f>
        <v>8753</v>
      </c>
      <c r="B62" s="39">
        <f>IF('MASSA TRABALHADA UNIFICADA'!D60&lt;&gt;0,'MASSA TRABALHADA UNIFICADA'!D60,0)</f>
        <v>2019</v>
      </c>
      <c r="C62" s="39">
        <f>IF(B62=0,0,'MASSA TRABALHADA UNIFICADA'!B60)</f>
        <v>1</v>
      </c>
      <c r="D62" s="39">
        <f>IF(B62=0,0,'MASSA TRABALHADA UNIFICADA'!C60)</f>
        <v>64</v>
      </c>
      <c r="E62" s="43">
        <f>IF(B62=0,0,VLOOKUP($D62,qx!$A$4:$E$129,IF($C62=1,2,3)))</f>
        <v>9.9679999999999994E-3</v>
      </c>
      <c r="F62" s="43">
        <f>IF(B62=0,0,VLOOKUP($D62,qx!$A$4:$E$129,2))</f>
        <v>9.9679999999999994E-3</v>
      </c>
      <c r="G62" s="43">
        <f>IF(B62=0,0,VLOOKUP($D62,qx!$A$4:$E$129,3))</f>
        <v>6.3470000000000002E-3</v>
      </c>
      <c r="H62" s="43">
        <f>IF(B62=0,0,VLOOKUP($D62,qx!$A$4:$E$129,4))</f>
        <v>9.0080000000000004E-3</v>
      </c>
      <c r="I62" s="43">
        <f>IF(B62=0,0,VLOOKUP($D62,qx!$A$4:$E$129,5))</f>
        <v>5.6709999999999998E-3</v>
      </c>
    </row>
    <row r="63" spans="1:9" x14ac:dyDescent="0.25">
      <c r="A63">
        <f>IF('MASSA TRABALHADA UNIFICADA'!A61&lt;&gt;0,'MASSA TRABALHADA UNIFICADA'!A61,0)</f>
        <v>15504</v>
      </c>
      <c r="B63" s="39">
        <f>IF('MASSA TRABALHADA UNIFICADA'!D61&lt;&gt;0,'MASSA TRABALHADA UNIFICADA'!D61,0)</f>
        <v>2019</v>
      </c>
      <c r="C63" s="39">
        <f>IF(B63=0,0,'MASSA TRABALHADA UNIFICADA'!B61)</f>
        <v>1</v>
      </c>
      <c r="D63" s="39">
        <f>IF(B63=0,0,'MASSA TRABALHADA UNIFICADA'!C61)</f>
        <v>66</v>
      </c>
      <c r="E63" s="43">
        <f>IF(B63=0,0,VLOOKUP($D63,qx!$A$4:$E$129,IF($C63=1,2,3)))</f>
        <v>1.2187999999999999E-2</v>
      </c>
      <c r="F63" s="43">
        <f>IF(B63=0,0,VLOOKUP($D63,qx!$A$4:$E$129,2))</f>
        <v>1.2187999999999999E-2</v>
      </c>
      <c r="G63" s="43">
        <f>IF(B63=0,0,VLOOKUP($D63,qx!$A$4:$E$129,3))</f>
        <v>7.7340000000000004E-3</v>
      </c>
      <c r="H63" s="43">
        <f>IF(B63=0,0,VLOOKUP($D63,qx!$A$4:$E$129,4))</f>
        <v>1.1016E-2</v>
      </c>
      <c r="I63" s="43">
        <f>IF(B63=0,0,VLOOKUP($D63,qx!$A$4:$E$129,5))</f>
        <v>6.8780000000000004E-3</v>
      </c>
    </row>
    <row r="64" spans="1:9" x14ac:dyDescent="0.25">
      <c r="A64">
        <f>IF('MASSA TRABALHADA UNIFICADA'!A62&lt;&gt;0,'MASSA TRABALHADA UNIFICADA'!A62,0)</f>
        <v>8761</v>
      </c>
      <c r="B64" s="39">
        <f>IF('MASSA TRABALHADA UNIFICADA'!D62&lt;&gt;0,'MASSA TRABALHADA UNIFICADA'!D62,0)</f>
        <v>2019</v>
      </c>
      <c r="C64" s="39">
        <f>IF(B64=0,0,'MASSA TRABALHADA UNIFICADA'!B62)</f>
        <v>2</v>
      </c>
      <c r="D64" s="39">
        <f>IF(B64=0,0,'MASSA TRABALHADA UNIFICADA'!C62)</f>
        <v>61</v>
      </c>
      <c r="E64" s="43">
        <f>IF(B64=0,0,VLOOKUP($D64,qx!$A$4:$E$129,IF($C64=1,2,3)))</f>
        <v>4.6990000000000001E-3</v>
      </c>
      <c r="F64" s="43">
        <f>IF(B64=0,0,VLOOKUP($D64,qx!$A$4:$E$129,2))</f>
        <v>7.7140000000000004E-3</v>
      </c>
      <c r="G64" s="43">
        <f>IF(B64=0,0,VLOOKUP($D64,qx!$A$4:$E$129,3))</f>
        <v>4.6990000000000001E-3</v>
      </c>
      <c r="H64" s="43">
        <f>IF(B64=0,0,VLOOKUP($D64,qx!$A$4:$E$129,4))</f>
        <v>6.9329999999999999E-3</v>
      </c>
      <c r="I64" s="43">
        <f>IF(B64=0,0,VLOOKUP($D64,qx!$A$4:$E$129,5))</f>
        <v>4.2420000000000001E-3</v>
      </c>
    </row>
    <row r="65" spans="1:9" x14ac:dyDescent="0.25">
      <c r="A65">
        <f>IF('MASSA TRABALHADA UNIFICADA'!A63&lt;&gt;0,'MASSA TRABALHADA UNIFICADA'!A63,0)</f>
        <v>22969</v>
      </c>
      <c r="B65" s="39">
        <f>IF('MASSA TRABALHADA UNIFICADA'!D63&lt;&gt;0,'MASSA TRABALHADA UNIFICADA'!D63,0)</f>
        <v>2019</v>
      </c>
      <c r="C65" s="39">
        <f>IF(B65=0,0,'MASSA TRABALHADA UNIFICADA'!B63)</f>
        <v>1</v>
      </c>
      <c r="D65" s="39">
        <f>IF(B65=0,0,'MASSA TRABALHADA UNIFICADA'!C63)</f>
        <v>68</v>
      </c>
      <c r="E65" s="43">
        <f>IF(B65=0,0,VLOOKUP($D65,qx!$A$4:$E$129,IF($C65=1,2,3)))</f>
        <v>1.516E-2</v>
      </c>
      <c r="F65" s="43">
        <f>IF(B65=0,0,VLOOKUP($D65,qx!$A$4:$E$129,2))</f>
        <v>1.516E-2</v>
      </c>
      <c r="G65" s="43">
        <f>IF(B65=0,0,VLOOKUP($D65,qx!$A$4:$E$129,3))</f>
        <v>9.2879999999999994E-3</v>
      </c>
      <c r="H65" s="43">
        <f>IF(B65=0,0,VLOOKUP($D65,qx!$A$4:$E$129,4))</f>
        <v>1.3657000000000001E-2</v>
      </c>
      <c r="I65" s="43">
        <f>IF(B65=0,0,VLOOKUP($D65,qx!$A$4:$E$129,5))</f>
        <v>8.2869999999999992E-3</v>
      </c>
    </row>
    <row r="66" spans="1:9" x14ac:dyDescent="0.25">
      <c r="A66">
        <f>IF('MASSA TRABALHADA UNIFICADA'!A64&lt;&gt;0,'MASSA TRABALHADA UNIFICADA'!A64,0)</f>
        <v>15555</v>
      </c>
      <c r="B66" s="39">
        <f>IF('MASSA TRABALHADA UNIFICADA'!D64&lt;&gt;0,'MASSA TRABALHADA UNIFICADA'!D64,0)</f>
        <v>2019</v>
      </c>
      <c r="C66" s="39">
        <f>IF(B66=0,0,'MASSA TRABALHADA UNIFICADA'!B64)</f>
        <v>1</v>
      </c>
      <c r="D66" s="39">
        <f>IF(B66=0,0,'MASSA TRABALHADA UNIFICADA'!C64)</f>
        <v>70</v>
      </c>
      <c r="E66" s="43">
        <f>IF(B66=0,0,VLOOKUP($D66,qx!$A$4:$E$129,IF($C66=1,2,3)))</f>
        <v>1.8919999999999999E-2</v>
      </c>
      <c r="F66" s="43">
        <f>IF(B66=0,0,VLOOKUP($D66,qx!$A$4:$E$129,2))</f>
        <v>1.8919999999999999E-2</v>
      </c>
      <c r="G66" s="43">
        <f>IF(B66=0,0,VLOOKUP($D66,qx!$A$4:$E$129,3))</f>
        <v>1.1165E-2</v>
      </c>
      <c r="H66" s="43">
        <f>IF(B66=0,0,VLOOKUP($D66,qx!$A$4:$E$129,4))</f>
        <v>1.6979000000000001E-2</v>
      </c>
      <c r="I66" s="43">
        <f>IF(B66=0,0,VLOOKUP($D66,qx!$A$4:$E$129,5))</f>
        <v>1.0034E-2</v>
      </c>
    </row>
    <row r="67" spans="1:9" x14ac:dyDescent="0.25">
      <c r="A67">
        <f>IF('MASSA TRABALHADA UNIFICADA'!A65&lt;&gt;0,'MASSA TRABALHADA UNIFICADA'!A65,0)</f>
        <v>1201</v>
      </c>
      <c r="B67" s="39">
        <f>IF('MASSA TRABALHADA UNIFICADA'!D65&lt;&gt;0,'MASSA TRABALHADA UNIFICADA'!D65,0)</f>
        <v>2019</v>
      </c>
      <c r="C67" s="39">
        <f>IF(B67=0,0,'MASSA TRABALHADA UNIFICADA'!B65)</f>
        <v>1</v>
      </c>
      <c r="D67" s="39">
        <f>IF(B67=0,0,'MASSA TRABALHADA UNIFICADA'!C65)</f>
        <v>77</v>
      </c>
      <c r="E67" s="43">
        <f>IF(B67=0,0,VLOOKUP($D67,qx!$A$4:$E$129,IF($C67=1,2,3)))</f>
        <v>3.8225000000000002E-2</v>
      </c>
      <c r="F67" s="43">
        <f>IF(B67=0,0,VLOOKUP($D67,qx!$A$4:$E$129,2))</f>
        <v>3.8225000000000002E-2</v>
      </c>
      <c r="G67" s="43">
        <f>IF(B67=0,0,VLOOKUP($D67,qx!$A$4:$E$129,3))</f>
        <v>2.4910000000000002E-2</v>
      </c>
      <c r="H67" s="43">
        <f>IF(B67=0,0,VLOOKUP($D67,qx!$A$4:$E$129,4))</f>
        <v>3.4424999999999997E-2</v>
      </c>
      <c r="I67" s="43">
        <f>IF(B67=0,0,VLOOKUP($D67,qx!$A$4:$E$129,5))</f>
        <v>2.2328000000000001E-2</v>
      </c>
    </row>
    <row r="68" spans="1:9" x14ac:dyDescent="0.25">
      <c r="A68">
        <f>IF('MASSA TRABALHADA UNIFICADA'!A66&lt;&gt;0,'MASSA TRABALHADA UNIFICADA'!A66,0)</f>
        <v>15563</v>
      </c>
      <c r="B68" s="39">
        <f>IF('MASSA TRABALHADA UNIFICADA'!D66&lt;&gt;0,'MASSA TRABALHADA UNIFICADA'!D66,0)</f>
        <v>2019</v>
      </c>
      <c r="C68" s="39">
        <f>IF(B68=0,0,'MASSA TRABALHADA UNIFICADA'!B66)</f>
        <v>1</v>
      </c>
      <c r="D68" s="39">
        <f>IF(B68=0,0,'MASSA TRABALHADA UNIFICADA'!C66)</f>
        <v>63</v>
      </c>
      <c r="E68" s="43">
        <f>IF(B68=0,0,VLOOKUP($D68,qx!$A$4:$E$129,IF($C68=1,2,3)))</f>
        <v>9.0930000000000004E-3</v>
      </c>
      <c r="F68" s="43">
        <f>IF(B68=0,0,VLOOKUP($D68,qx!$A$4:$E$129,2))</f>
        <v>9.0930000000000004E-3</v>
      </c>
      <c r="G68" s="43">
        <f>IF(B68=0,0,VLOOKUP($D68,qx!$A$4:$E$129,3))</f>
        <v>5.7320000000000001E-3</v>
      </c>
      <c r="H68" s="43">
        <f>IF(B68=0,0,VLOOKUP($D68,qx!$A$4:$E$129,4))</f>
        <v>8.2070000000000008E-3</v>
      </c>
      <c r="I68" s="43">
        <f>IF(B68=0,0,VLOOKUP($D68,qx!$A$4:$E$129,5))</f>
        <v>5.1440000000000001E-3</v>
      </c>
    </row>
    <row r="69" spans="1:9" x14ac:dyDescent="0.25">
      <c r="A69">
        <f>IF('MASSA TRABALHADA UNIFICADA'!A67&lt;&gt;0,'MASSA TRABALHADA UNIFICADA'!A67,0)</f>
        <v>833</v>
      </c>
      <c r="B69" s="39">
        <f>IF('MASSA TRABALHADA UNIFICADA'!D67&lt;&gt;0,'MASSA TRABALHADA UNIFICADA'!D67,0)</f>
        <v>2019</v>
      </c>
      <c r="C69" s="39">
        <f>IF(B69=0,0,'MASSA TRABALHADA UNIFICADA'!B67)</f>
        <v>1</v>
      </c>
      <c r="D69" s="39">
        <f>IF(B69=0,0,'MASSA TRABALHADA UNIFICADA'!C67)</f>
        <v>76</v>
      </c>
      <c r="E69" s="43">
        <f>IF(B69=0,0,VLOOKUP($D69,qx!$A$4:$E$129,IF($C69=1,2,3)))</f>
        <v>3.4686000000000002E-2</v>
      </c>
      <c r="F69" s="43">
        <f>IF(B69=0,0,VLOOKUP($D69,qx!$A$4:$E$129,2))</f>
        <v>3.4686000000000002E-2</v>
      </c>
      <c r="G69" s="43">
        <f>IF(B69=0,0,VLOOKUP($D69,qx!$A$4:$E$129,3))</f>
        <v>2.2075000000000001E-2</v>
      </c>
      <c r="H69" s="43">
        <f>IF(B69=0,0,VLOOKUP($D69,qx!$A$4:$E$129,4))</f>
        <v>3.1220000000000001E-2</v>
      </c>
      <c r="I69" s="43">
        <f>IF(B69=0,0,VLOOKUP($D69,qx!$A$4:$E$129,5))</f>
        <v>1.9805E-2</v>
      </c>
    </row>
    <row r="70" spans="1:9" x14ac:dyDescent="0.25">
      <c r="A70">
        <f>IF('MASSA TRABALHADA UNIFICADA'!A68&lt;&gt;0,'MASSA TRABALHADA UNIFICADA'!A68,0)</f>
        <v>18422</v>
      </c>
      <c r="B70" s="39">
        <f>IF('MASSA TRABALHADA UNIFICADA'!D68&lt;&gt;0,'MASSA TRABALHADA UNIFICADA'!D68,0)</f>
        <v>2019</v>
      </c>
      <c r="C70" s="39">
        <f>IF(B70=0,0,'MASSA TRABALHADA UNIFICADA'!B68)</f>
        <v>1</v>
      </c>
      <c r="D70" s="39">
        <f>IF(B70=0,0,'MASSA TRABALHADA UNIFICADA'!C68)</f>
        <v>75</v>
      </c>
      <c r="E70" s="43">
        <f>IF(B70=0,0,VLOOKUP($D70,qx!$A$4:$E$129,IF($C70=1,2,3)))</f>
        <v>3.1476999999999998E-2</v>
      </c>
      <c r="F70" s="43">
        <f>IF(B70=0,0,VLOOKUP($D70,qx!$A$4:$E$129,2))</f>
        <v>3.1476999999999998E-2</v>
      </c>
      <c r="G70" s="43">
        <f>IF(B70=0,0,VLOOKUP($D70,qx!$A$4:$E$129,3))</f>
        <v>1.9550999999999999E-2</v>
      </c>
      <c r="H70" s="43">
        <f>IF(B70=0,0,VLOOKUP($D70,qx!$A$4:$E$129,4))</f>
        <v>2.8303999999999999E-2</v>
      </c>
      <c r="I70" s="43">
        <f>IF(B70=0,0,VLOOKUP($D70,qx!$A$4:$E$129,5))</f>
        <v>1.7564E-2</v>
      </c>
    </row>
    <row r="71" spans="1:9" x14ac:dyDescent="0.25">
      <c r="A71">
        <f>IF('MASSA TRABALHADA UNIFICADA'!A69&lt;&gt;0,'MASSA TRABALHADA UNIFICADA'!A69,0)</f>
        <v>7609</v>
      </c>
      <c r="B71" s="39">
        <f>IF('MASSA TRABALHADA UNIFICADA'!D69&lt;&gt;0,'MASSA TRABALHADA UNIFICADA'!D69,0)</f>
        <v>2019</v>
      </c>
      <c r="C71" s="39">
        <f>IF(B71=0,0,'MASSA TRABALHADA UNIFICADA'!B69)</f>
        <v>2</v>
      </c>
      <c r="D71" s="39">
        <f>IF(B71=0,0,'MASSA TRABALHADA UNIFICADA'!C69)</f>
        <v>72</v>
      </c>
      <c r="E71" s="43">
        <f>IF(B71=0,0,VLOOKUP($D71,qx!$A$4:$E$129,IF($C71=1,2,3)))</f>
        <v>1.3734E-2</v>
      </c>
      <c r="F71" s="43">
        <f>IF(B71=0,0,VLOOKUP($D71,qx!$A$4:$E$129,2))</f>
        <v>2.3387999999999999E-2</v>
      </c>
      <c r="G71" s="43">
        <f>IF(B71=0,0,VLOOKUP($D71,qx!$A$4:$E$129,3))</f>
        <v>1.3734E-2</v>
      </c>
      <c r="H71" s="43">
        <f>IF(B71=0,0,VLOOKUP($D71,qx!$A$4:$E$129,4))</f>
        <v>2.0967E-2</v>
      </c>
      <c r="I71" s="43">
        <f>IF(B71=0,0,VLOOKUP($D71,qx!$A$4:$E$129,5))</f>
        <v>1.2385999999999999E-2</v>
      </c>
    </row>
    <row r="72" spans="1:9" x14ac:dyDescent="0.25">
      <c r="A72">
        <f>IF('MASSA TRABALHADA UNIFICADA'!A70&lt;&gt;0,'MASSA TRABALHADA UNIFICADA'!A70,0)</f>
        <v>9156</v>
      </c>
      <c r="B72" s="39">
        <f>IF('MASSA TRABALHADA UNIFICADA'!D70&lt;&gt;0,'MASSA TRABALHADA UNIFICADA'!D70,0)</f>
        <v>2019</v>
      </c>
      <c r="C72" s="39">
        <f>IF(B72=0,0,'MASSA TRABALHADA UNIFICADA'!B70)</f>
        <v>1</v>
      </c>
      <c r="D72" s="39">
        <f>IF(B72=0,0,'MASSA TRABALHADA UNIFICADA'!C70)</f>
        <v>71</v>
      </c>
      <c r="E72" s="43">
        <f>IF(B72=0,0,VLOOKUP($D72,qx!$A$4:$E$129,IF($C72=1,2,3)))</f>
        <v>2.1070999999999999E-2</v>
      </c>
      <c r="F72" s="43">
        <f>IF(B72=0,0,VLOOKUP($D72,qx!$A$4:$E$129,2))</f>
        <v>2.1070999999999999E-2</v>
      </c>
      <c r="G72" s="43">
        <f>IF(B72=0,0,VLOOKUP($D72,qx!$A$4:$E$129,3))</f>
        <v>1.2338999999999999E-2</v>
      </c>
      <c r="H72" s="43">
        <f>IF(B72=0,0,VLOOKUP($D72,qx!$A$4:$E$129,4))</f>
        <v>1.8891000000000002E-2</v>
      </c>
      <c r="I72" s="43">
        <f>IF(B72=0,0,VLOOKUP($D72,qx!$A$4:$E$129,5))</f>
        <v>1.1117E-2</v>
      </c>
    </row>
    <row r="73" spans="1:9" x14ac:dyDescent="0.25">
      <c r="A73">
        <f>IF('MASSA TRABALHADA UNIFICADA'!A71&lt;&gt;0,'MASSA TRABALHADA UNIFICADA'!A71,0)</f>
        <v>4383</v>
      </c>
      <c r="B73" s="39">
        <f>IF('MASSA TRABALHADA UNIFICADA'!D71&lt;&gt;0,'MASSA TRABALHADA UNIFICADA'!D71,0)</f>
        <v>2019</v>
      </c>
      <c r="C73" s="39">
        <f>IF(B73=0,0,'MASSA TRABALHADA UNIFICADA'!B71)</f>
        <v>1</v>
      </c>
      <c r="D73" s="39">
        <f>IF(B73=0,0,'MASSA TRABALHADA UNIFICADA'!C71)</f>
        <v>65</v>
      </c>
      <c r="E73" s="43">
        <f>IF(B73=0,0,VLOOKUP($D73,qx!$A$4:$E$129,IF($C73=1,2,3)))</f>
        <v>1.0992999999999999E-2</v>
      </c>
      <c r="F73" s="43">
        <f>IF(B73=0,0,VLOOKUP($D73,qx!$A$4:$E$129,2))</f>
        <v>1.0992999999999999E-2</v>
      </c>
      <c r="G73" s="43">
        <f>IF(B73=0,0,VLOOKUP($D73,qx!$A$4:$E$129,3))</f>
        <v>7.0169999999999998E-3</v>
      </c>
      <c r="H73" s="43">
        <f>IF(B73=0,0,VLOOKUP($D73,qx!$A$4:$E$129,4))</f>
        <v>9.9399999999999992E-3</v>
      </c>
      <c r="I73" s="43">
        <f>IF(B73=0,0,VLOOKUP($D73,qx!$A$4:$E$129,5))</f>
        <v>6.2500000000000003E-3</v>
      </c>
    </row>
    <row r="74" spans="1:9" x14ac:dyDescent="0.25">
      <c r="A74">
        <f>IF('MASSA TRABALHADA UNIFICADA'!A72&lt;&gt;0,'MASSA TRABALHADA UNIFICADA'!A72,0)</f>
        <v>10600</v>
      </c>
      <c r="B74" s="39">
        <f>IF('MASSA TRABALHADA UNIFICADA'!D72&lt;&gt;0,'MASSA TRABALHADA UNIFICADA'!D72,0)</f>
        <v>2019</v>
      </c>
      <c r="C74" s="39">
        <f>IF(B74=0,0,'MASSA TRABALHADA UNIFICADA'!B72)</f>
        <v>2</v>
      </c>
      <c r="D74" s="39">
        <f>IF(B74=0,0,'MASSA TRABALHADA UNIFICADA'!C72)</f>
        <v>88</v>
      </c>
      <c r="E74" s="43">
        <f>IF(B74=0,0,VLOOKUP($D74,qx!$A$4:$E$129,IF($C74=1,2,3)))</f>
        <v>9.0556999999999999E-2</v>
      </c>
      <c r="F74" s="43">
        <f>IF(B74=0,0,VLOOKUP($D74,qx!$A$4:$E$129,2))</f>
        <v>0.105631</v>
      </c>
      <c r="G74" s="43">
        <f>IF(B74=0,0,VLOOKUP($D74,qx!$A$4:$E$129,3))</f>
        <v>9.0556999999999999E-2</v>
      </c>
      <c r="H74" s="43">
        <f>IF(B74=0,0,VLOOKUP($D74,qx!$A$4:$E$129,4))</f>
        <v>9.5169000000000004E-2</v>
      </c>
      <c r="I74" s="43">
        <f>IF(B74=0,0,VLOOKUP($D74,qx!$A$4:$E$129,5))</f>
        <v>8.1990999999999994E-2</v>
      </c>
    </row>
    <row r="75" spans="1:9" x14ac:dyDescent="0.25">
      <c r="A75">
        <f>IF('MASSA TRABALHADA UNIFICADA'!A73&lt;&gt;0,'MASSA TRABALHADA UNIFICADA'!A73,0)</f>
        <v>1511</v>
      </c>
      <c r="B75" s="39">
        <f>IF('MASSA TRABALHADA UNIFICADA'!D73&lt;&gt;0,'MASSA TRABALHADA UNIFICADA'!D73,0)</f>
        <v>2019</v>
      </c>
      <c r="C75" s="39">
        <f>IF(B75=0,0,'MASSA TRABALHADA UNIFICADA'!B73)</f>
        <v>1</v>
      </c>
      <c r="D75" s="39">
        <f>IF(B75=0,0,'MASSA TRABALHADA UNIFICADA'!C73)</f>
        <v>75</v>
      </c>
      <c r="E75" s="43">
        <f>IF(B75=0,0,VLOOKUP($D75,qx!$A$4:$E$129,IF($C75=1,2,3)))</f>
        <v>3.1476999999999998E-2</v>
      </c>
      <c r="F75" s="43">
        <f>IF(B75=0,0,VLOOKUP($D75,qx!$A$4:$E$129,2))</f>
        <v>3.1476999999999998E-2</v>
      </c>
      <c r="G75" s="43">
        <f>IF(B75=0,0,VLOOKUP($D75,qx!$A$4:$E$129,3))</f>
        <v>1.9550999999999999E-2</v>
      </c>
      <c r="H75" s="43">
        <f>IF(B75=0,0,VLOOKUP($D75,qx!$A$4:$E$129,4))</f>
        <v>2.8303999999999999E-2</v>
      </c>
      <c r="I75" s="43">
        <f>IF(B75=0,0,VLOOKUP($D75,qx!$A$4:$E$129,5))</f>
        <v>1.7564E-2</v>
      </c>
    </row>
    <row r="76" spans="1:9" x14ac:dyDescent="0.25">
      <c r="A76">
        <f>IF('MASSA TRABALHADA UNIFICADA'!A74&lt;&gt;0,'MASSA TRABALHADA UNIFICADA'!A74,0)</f>
        <v>10154</v>
      </c>
      <c r="B76" s="39">
        <f>IF('MASSA TRABALHADA UNIFICADA'!D74&lt;&gt;0,'MASSA TRABALHADA UNIFICADA'!D74,0)</f>
        <v>2019</v>
      </c>
      <c r="C76" s="39">
        <f>IF(B76=0,0,'MASSA TRABALHADA UNIFICADA'!B74)</f>
        <v>2</v>
      </c>
      <c r="D76" s="39">
        <f>IF(B76=0,0,'MASSA TRABALHADA UNIFICADA'!C74)</f>
        <v>69</v>
      </c>
      <c r="E76" s="43">
        <f>IF(B76=0,0,VLOOKUP($D76,qx!$A$4:$E$129,IF($C76=1,2,3)))</f>
        <v>1.0163E-2</v>
      </c>
      <c r="F76" s="43">
        <f>IF(B76=0,0,VLOOKUP($D76,qx!$A$4:$E$129,2))</f>
        <v>1.6945999999999999E-2</v>
      </c>
      <c r="G76" s="43">
        <f>IF(B76=0,0,VLOOKUP($D76,qx!$A$4:$E$129,3))</f>
        <v>1.0163E-2</v>
      </c>
      <c r="H76" s="43">
        <f>IF(B76=0,0,VLOOKUP($D76,qx!$A$4:$E$129,4))</f>
        <v>1.5233E-2</v>
      </c>
      <c r="I76" s="43">
        <f>IF(B76=0,0,VLOOKUP($D76,qx!$A$4:$E$129,5))</f>
        <v>9.1020000000000007E-3</v>
      </c>
    </row>
    <row r="77" spans="1:9" x14ac:dyDescent="0.25">
      <c r="A77">
        <f>IF('MASSA TRABALHADA UNIFICADA'!A75&lt;&gt;0,'MASSA TRABALHADA UNIFICADA'!A75,0)</f>
        <v>11274</v>
      </c>
      <c r="B77" s="39">
        <f>IF('MASSA TRABALHADA UNIFICADA'!D75&lt;&gt;0,'MASSA TRABALHADA UNIFICADA'!D75,0)</f>
        <v>2019</v>
      </c>
      <c r="C77" s="39">
        <f>IF(B77=0,0,'MASSA TRABALHADA UNIFICADA'!B75)</f>
        <v>2</v>
      </c>
      <c r="D77" s="39">
        <f>IF(B77=0,0,'MASSA TRABALHADA UNIFICADA'!C75)</f>
        <v>68</v>
      </c>
      <c r="E77" s="43">
        <f>IF(B77=0,0,VLOOKUP($D77,qx!$A$4:$E$129,IF($C77=1,2,3)))</f>
        <v>9.2879999999999994E-3</v>
      </c>
      <c r="F77" s="43">
        <f>IF(B77=0,0,VLOOKUP($D77,qx!$A$4:$E$129,2))</f>
        <v>1.516E-2</v>
      </c>
      <c r="G77" s="43">
        <f>IF(B77=0,0,VLOOKUP($D77,qx!$A$4:$E$129,3))</f>
        <v>9.2879999999999994E-3</v>
      </c>
      <c r="H77" s="43">
        <f>IF(B77=0,0,VLOOKUP($D77,qx!$A$4:$E$129,4))</f>
        <v>1.3657000000000001E-2</v>
      </c>
      <c r="I77" s="43">
        <f>IF(B77=0,0,VLOOKUP($D77,qx!$A$4:$E$129,5))</f>
        <v>8.2869999999999992E-3</v>
      </c>
    </row>
    <row r="78" spans="1:9" x14ac:dyDescent="0.25">
      <c r="A78">
        <f>IF('MASSA TRABALHADA UNIFICADA'!A76&lt;&gt;0,'MASSA TRABALHADA UNIFICADA'!A76,0)</f>
        <v>4391</v>
      </c>
      <c r="B78" s="39">
        <f>IF('MASSA TRABALHADA UNIFICADA'!D76&lt;&gt;0,'MASSA TRABALHADA UNIFICADA'!D76,0)</f>
        <v>2019</v>
      </c>
      <c r="C78" s="39">
        <f>IF(B78=0,0,'MASSA TRABALHADA UNIFICADA'!B76)</f>
        <v>1</v>
      </c>
      <c r="D78" s="39">
        <f>IF(B78=0,0,'MASSA TRABALHADA UNIFICADA'!C76)</f>
        <v>66</v>
      </c>
      <c r="E78" s="43">
        <f>IF(B78=0,0,VLOOKUP($D78,qx!$A$4:$E$129,IF($C78=1,2,3)))</f>
        <v>1.2187999999999999E-2</v>
      </c>
      <c r="F78" s="43">
        <f>IF(B78=0,0,VLOOKUP($D78,qx!$A$4:$E$129,2))</f>
        <v>1.2187999999999999E-2</v>
      </c>
      <c r="G78" s="43">
        <f>IF(B78=0,0,VLOOKUP($D78,qx!$A$4:$E$129,3))</f>
        <v>7.7340000000000004E-3</v>
      </c>
      <c r="H78" s="43">
        <f>IF(B78=0,0,VLOOKUP($D78,qx!$A$4:$E$129,4))</f>
        <v>1.1016E-2</v>
      </c>
      <c r="I78" s="43">
        <f>IF(B78=0,0,VLOOKUP($D78,qx!$A$4:$E$129,5))</f>
        <v>6.8780000000000004E-3</v>
      </c>
    </row>
    <row r="79" spans="1:9" x14ac:dyDescent="0.25">
      <c r="A79">
        <f>IF('MASSA TRABALHADA UNIFICADA'!A77&lt;&gt;0,'MASSA TRABALHADA UNIFICADA'!A77,0)</f>
        <v>3701</v>
      </c>
      <c r="B79" s="39">
        <f>IF('MASSA TRABALHADA UNIFICADA'!D77&lt;&gt;0,'MASSA TRABALHADA UNIFICADA'!D77,0)</f>
        <v>2019</v>
      </c>
      <c r="C79" s="39">
        <f>IF(B79=0,0,'MASSA TRABALHADA UNIFICADA'!B77)</f>
        <v>2</v>
      </c>
      <c r="D79" s="39">
        <f>IF(B79=0,0,'MASSA TRABALHADA UNIFICADA'!C77)</f>
        <v>58</v>
      </c>
      <c r="E79" s="43">
        <f>IF(B79=0,0,VLOOKUP($D79,qx!$A$4:$E$129,IF($C79=1,2,3)))</f>
        <v>3.578E-3</v>
      </c>
      <c r="F79" s="43">
        <f>IF(B79=0,0,VLOOKUP($D79,qx!$A$4:$E$129,2))</f>
        <v>6.2649999999999997E-3</v>
      </c>
      <c r="G79" s="43">
        <f>IF(B79=0,0,VLOOKUP($D79,qx!$A$4:$E$129,3))</f>
        <v>3.578E-3</v>
      </c>
      <c r="H79" s="43">
        <f>IF(B79=0,0,VLOOKUP($D79,qx!$A$4:$E$129,4))</f>
        <v>5.5929999999999999E-3</v>
      </c>
      <c r="I79" s="43">
        <f>IF(B79=0,0,VLOOKUP($D79,qx!$A$4:$E$129,5))</f>
        <v>3.2179999999999999E-3</v>
      </c>
    </row>
    <row r="80" spans="1:9" x14ac:dyDescent="0.25">
      <c r="A80">
        <f>IF('MASSA TRABALHADA UNIFICADA'!A78&lt;&gt;0,'MASSA TRABALHADA UNIFICADA'!A78,0)</f>
        <v>2089</v>
      </c>
      <c r="B80" s="39">
        <f>IF('MASSA TRABALHADA UNIFICADA'!D78&lt;&gt;0,'MASSA TRABALHADA UNIFICADA'!D78,0)</f>
        <v>2019</v>
      </c>
      <c r="C80" s="39">
        <f>IF(B80=0,0,'MASSA TRABALHADA UNIFICADA'!B78)</f>
        <v>1</v>
      </c>
      <c r="D80" s="39">
        <f>IF(B80=0,0,'MASSA TRABALHADA UNIFICADA'!C78)</f>
        <v>66</v>
      </c>
      <c r="E80" s="43">
        <f>IF(B80=0,0,VLOOKUP($D80,qx!$A$4:$E$129,IF($C80=1,2,3)))</f>
        <v>1.2187999999999999E-2</v>
      </c>
      <c r="F80" s="43">
        <f>IF(B80=0,0,VLOOKUP($D80,qx!$A$4:$E$129,2))</f>
        <v>1.2187999999999999E-2</v>
      </c>
      <c r="G80" s="43">
        <f>IF(B80=0,0,VLOOKUP($D80,qx!$A$4:$E$129,3))</f>
        <v>7.7340000000000004E-3</v>
      </c>
      <c r="H80" s="43">
        <f>IF(B80=0,0,VLOOKUP($D80,qx!$A$4:$E$129,4))</f>
        <v>1.1016E-2</v>
      </c>
      <c r="I80" s="43">
        <f>IF(B80=0,0,VLOOKUP($D80,qx!$A$4:$E$129,5))</f>
        <v>6.8780000000000004E-3</v>
      </c>
    </row>
    <row r="81" spans="1:9" x14ac:dyDescent="0.25">
      <c r="A81">
        <f>IF('MASSA TRABALHADA UNIFICADA'!A79&lt;&gt;0,'MASSA TRABALHADA UNIFICADA'!A79,0)</f>
        <v>1210</v>
      </c>
      <c r="B81" s="39">
        <f>IF('MASSA TRABALHADA UNIFICADA'!D79&lt;&gt;0,'MASSA TRABALHADA UNIFICADA'!D79,0)</f>
        <v>2019</v>
      </c>
      <c r="C81" s="39">
        <f>IF(B81=0,0,'MASSA TRABALHADA UNIFICADA'!B79)</f>
        <v>1</v>
      </c>
      <c r="D81" s="39">
        <f>IF(B81=0,0,'MASSA TRABALHADA UNIFICADA'!C79)</f>
        <v>77</v>
      </c>
      <c r="E81" s="43">
        <f>IF(B81=0,0,VLOOKUP($D81,qx!$A$4:$E$129,IF($C81=1,2,3)))</f>
        <v>3.8225000000000002E-2</v>
      </c>
      <c r="F81" s="43">
        <f>IF(B81=0,0,VLOOKUP($D81,qx!$A$4:$E$129,2))</f>
        <v>3.8225000000000002E-2</v>
      </c>
      <c r="G81" s="43">
        <f>IF(B81=0,0,VLOOKUP($D81,qx!$A$4:$E$129,3))</f>
        <v>2.4910000000000002E-2</v>
      </c>
      <c r="H81" s="43">
        <f>IF(B81=0,0,VLOOKUP($D81,qx!$A$4:$E$129,4))</f>
        <v>3.4424999999999997E-2</v>
      </c>
      <c r="I81" s="43">
        <f>IF(B81=0,0,VLOOKUP($D81,qx!$A$4:$E$129,5))</f>
        <v>2.2328000000000001E-2</v>
      </c>
    </row>
    <row r="82" spans="1:9" x14ac:dyDescent="0.25">
      <c r="A82">
        <f>IF('MASSA TRABALHADA UNIFICADA'!A80&lt;&gt;0,'MASSA TRABALHADA UNIFICADA'!A80,0)</f>
        <v>7900</v>
      </c>
      <c r="B82" s="39">
        <f>IF('MASSA TRABALHADA UNIFICADA'!D80&lt;&gt;0,'MASSA TRABALHADA UNIFICADA'!D80,0)</f>
        <v>2019</v>
      </c>
      <c r="C82" s="39">
        <f>IF(B82=0,0,'MASSA TRABALHADA UNIFICADA'!B80)</f>
        <v>2</v>
      </c>
      <c r="D82" s="39">
        <f>IF(B82=0,0,'MASSA TRABALHADA UNIFICADA'!C80)</f>
        <v>82</v>
      </c>
      <c r="E82" s="43">
        <f>IF(B82=0,0,VLOOKUP($D82,qx!$A$4:$E$129,IF($C82=1,2,3)))</f>
        <v>4.5017000000000001E-2</v>
      </c>
      <c r="F82" s="43">
        <f>IF(B82=0,0,VLOOKUP($D82,qx!$A$4:$E$129,2))</f>
        <v>6.1809000000000003E-2</v>
      </c>
      <c r="G82" s="43">
        <f>IF(B82=0,0,VLOOKUP($D82,qx!$A$4:$E$129,3))</f>
        <v>4.5017000000000001E-2</v>
      </c>
      <c r="H82" s="43">
        <f>IF(B82=0,0,VLOOKUP($D82,qx!$A$4:$E$129,4))</f>
        <v>5.5650999999999999E-2</v>
      </c>
      <c r="I82" s="43">
        <f>IF(B82=0,0,VLOOKUP($D82,qx!$A$4:$E$129,5))</f>
        <v>4.0551999999999998E-2</v>
      </c>
    </row>
    <row r="83" spans="1:9" x14ac:dyDescent="0.25">
      <c r="A83">
        <f>IF('MASSA TRABALHADA UNIFICADA'!A81&lt;&gt;0,'MASSA TRABALHADA UNIFICADA'!A81,0)</f>
        <v>18791</v>
      </c>
      <c r="B83" s="39">
        <f>IF('MASSA TRABALHADA UNIFICADA'!D81&lt;&gt;0,'MASSA TRABALHADA UNIFICADA'!D81,0)</f>
        <v>2019</v>
      </c>
      <c r="C83" s="39">
        <f>IF(B83=0,0,'MASSA TRABALHADA UNIFICADA'!B81)</f>
        <v>1</v>
      </c>
      <c r="D83" s="39">
        <f>IF(B83=0,0,'MASSA TRABALHADA UNIFICADA'!C81)</f>
        <v>71</v>
      </c>
      <c r="E83" s="43">
        <f>IF(B83=0,0,VLOOKUP($D83,qx!$A$4:$E$129,IF($C83=1,2,3)))</f>
        <v>2.1070999999999999E-2</v>
      </c>
      <c r="F83" s="43">
        <f>IF(B83=0,0,VLOOKUP($D83,qx!$A$4:$E$129,2))</f>
        <v>2.1070999999999999E-2</v>
      </c>
      <c r="G83" s="43">
        <f>IF(B83=0,0,VLOOKUP($D83,qx!$A$4:$E$129,3))</f>
        <v>1.2338999999999999E-2</v>
      </c>
      <c r="H83" s="43">
        <f>IF(B83=0,0,VLOOKUP($D83,qx!$A$4:$E$129,4))</f>
        <v>1.8891000000000002E-2</v>
      </c>
      <c r="I83" s="43">
        <f>IF(B83=0,0,VLOOKUP($D83,qx!$A$4:$E$129,5))</f>
        <v>1.1117E-2</v>
      </c>
    </row>
    <row r="84" spans="1:9" x14ac:dyDescent="0.25">
      <c r="A84">
        <f>IF('MASSA TRABALHADA UNIFICADA'!A82&lt;&gt;0,'MASSA TRABALHADA UNIFICADA'!A82,0)</f>
        <v>19879</v>
      </c>
      <c r="B84" s="39">
        <f>IF('MASSA TRABALHADA UNIFICADA'!D82&lt;&gt;0,'MASSA TRABALHADA UNIFICADA'!D82,0)</f>
        <v>2019</v>
      </c>
      <c r="C84" s="39">
        <f>IF(B84=0,0,'MASSA TRABALHADA UNIFICADA'!B82)</f>
        <v>1</v>
      </c>
      <c r="D84" s="39">
        <f>IF(B84=0,0,'MASSA TRABALHADA UNIFICADA'!C82)</f>
        <v>71</v>
      </c>
      <c r="E84" s="43">
        <f>IF(B84=0,0,VLOOKUP($D84,qx!$A$4:$E$129,IF($C84=1,2,3)))</f>
        <v>2.1070999999999999E-2</v>
      </c>
      <c r="F84" s="43">
        <f>IF(B84=0,0,VLOOKUP($D84,qx!$A$4:$E$129,2))</f>
        <v>2.1070999999999999E-2</v>
      </c>
      <c r="G84" s="43">
        <f>IF(B84=0,0,VLOOKUP($D84,qx!$A$4:$E$129,3))</f>
        <v>1.2338999999999999E-2</v>
      </c>
      <c r="H84" s="43">
        <f>IF(B84=0,0,VLOOKUP($D84,qx!$A$4:$E$129,4))</f>
        <v>1.8891000000000002E-2</v>
      </c>
      <c r="I84" s="43">
        <f>IF(B84=0,0,VLOOKUP($D84,qx!$A$4:$E$129,5))</f>
        <v>1.1117E-2</v>
      </c>
    </row>
    <row r="85" spans="1:9" x14ac:dyDescent="0.25">
      <c r="A85">
        <f>IF('MASSA TRABALHADA UNIFICADA'!A83&lt;&gt;0,'MASSA TRABALHADA UNIFICADA'!A83,0)</f>
        <v>13226</v>
      </c>
      <c r="B85" s="39">
        <f>IF('MASSA TRABALHADA UNIFICADA'!D83&lt;&gt;0,'MASSA TRABALHADA UNIFICADA'!D83,0)</f>
        <v>2019</v>
      </c>
      <c r="C85" s="39">
        <f>IF(B85=0,0,'MASSA TRABALHADA UNIFICADA'!B83)</f>
        <v>1</v>
      </c>
      <c r="D85" s="39">
        <f>IF(B85=0,0,'MASSA TRABALHADA UNIFICADA'!C83)</f>
        <v>63</v>
      </c>
      <c r="E85" s="43">
        <f>IF(B85=0,0,VLOOKUP($D85,qx!$A$4:$E$129,IF($C85=1,2,3)))</f>
        <v>9.0930000000000004E-3</v>
      </c>
      <c r="F85" s="43">
        <f>IF(B85=0,0,VLOOKUP($D85,qx!$A$4:$E$129,2))</f>
        <v>9.0930000000000004E-3</v>
      </c>
      <c r="G85" s="43">
        <f>IF(B85=0,0,VLOOKUP($D85,qx!$A$4:$E$129,3))</f>
        <v>5.7320000000000001E-3</v>
      </c>
      <c r="H85" s="43">
        <f>IF(B85=0,0,VLOOKUP($D85,qx!$A$4:$E$129,4))</f>
        <v>8.2070000000000008E-3</v>
      </c>
      <c r="I85" s="43">
        <f>IF(B85=0,0,VLOOKUP($D85,qx!$A$4:$E$129,5))</f>
        <v>5.1440000000000001E-3</v>
      </c>
    </row>
    <row r="86" spans="1:9" x14ac:dyDescent="0.25">
      <c r="A86">
        <f>IF('MASSA TRABALHADA UNIFICADA'!A84&lt;&gt;0,'MASSA TRABALHADA UNIFICADA'!A84,0)</f>
        <v>14141</v>
      </c>
      <c r="B86" s="39">
        <f>IF('MASSA TRABALHADA UNIFICADA'!D84&lt;&gt;0,'MASSA TRABALHADA UNIFICADA'!D84,0)</f>
        <v>2019</v>
      </c>
      <c r="C86" s="39">
        <f>IF(B86=0,0,'MASSA TRABALHADA UNIFICADA'!B84)</f>
        <v>1</v>
      </c>
      <c r="D86" s="39">
        <f>IF(B86=0,0,'MASSA TRABALHADA UNIFICADA'!C84)</f>
        <v>62</v>
      </c>
      <c r="E86" s="43">
        <f>IF(B86=0,0,VLOOKUP($D86,qx!$A$4:$E$129,IF($C86=1,2,3)))</f>
        <v>8.3479999999999995E-3</v>
      </c>
      <c r="F86" s="43">
        <f>IF(B86=0,0,VLOOKUP($D86,qx!$A$4:$E$129,2))</f>
        <v>8.3479999999999995E-3</v>
      </c>
      <c r="G86" s="43">
        <f>IF(B86=0,0,VLOOKUP($D86,qx!$A$4:$E$129,3))</f>
        <v>5.1809999999999998E-3</v>
      </c>
      <c r="H86" s="43">
        <f>IF(B86=0,0,VLOOKUP($D86,qx!$A$4:$E$129,4))</f>
        <v>7.5199999999999998E-3</v>
      </c>
      <c r="I86" s="43">
        <f>IF(B86=0,0,VLOOKUP($D86,qx!$A$4:$E$129,5))</f>
        <v>4.6680000000000003E-3</v>
      </c>
    </row>
    <row r="87" spans="1:9" x14ac:dyDescent="0.25">
      <c r="A87">
        <f>IF('MASSA TRABALHADA UNIFICADA'!A85&lt;&gt;0,'MASSA TRABALHADA UNIFICADA'!A85,0)</f>
        <v>2062</v>
      </c>
      <c r="B87" s="39">
        <f>IF('MASSA TRABALHADA UNIFICADA'!D85&lt;&gt;0,'MASSA TRABALHADA UNIFICADA'!D85,0)</f>
        <v>2019</v>
      </c>
      <c r="C87" s="39">
        <f>IF(B87=0,0,'MASSA TRABALHADA UNIFICADA'!B85)</f>
        <v>1</v>
      </c>
      <c r="D87" s="39">
        <f>IF(B87=0,0,'MASSA TRABALHADA UNIFICADA'!C85)</f>
        <v>78</v>
      </c>
      <c r="E87" s="43">
        <f>IF(B87=0,0,VLOOKUP($D87,qx!$A$4:$E$129,IF($C87=1,2,3)))</f>
        <v>4.2132000000000003E-2</v>
      </c>
      <c r="F87" s="43">
        <f>IF(B87=0,0,VLOOKUP($D87,qx!$A$4:$E$129,2))</f>
        <v>4.2132000000000003E-2</v>
      </c>
      <c r="G87" s="43">
        <f>IF(B87=0,0,VLOOKUP($D87,qx!$A$4:$E$129,3))</f>
        <v>2.8074000000000002E-2</v>
      </c>
      <c r="H87" s="43">
        <f>IF(B87=0,0,VLOOKUP($D87,qx!$A$4:$E$129,4))</f>
        <v>3.7948000000000003E-2</v>
      </c>
      <c r="I87" s="43">
        <f>IF(B87=0,0,VLOOKUP($D87,qx!$A$4:$E$129,5))</f>
        <v>2.5158E-2</v>
      </c>
    </row>
    <row r="88" spans="1:9" x14ac:dyDescent="0.25">
      <c r="A88">
        <f>IF('MASSA TRABALHADA UNIFICADA'!A86&lt;&gt;0,'MASSA TRABALHADA UNIFICADA'!A86,0)</f>
        <v>4995</v>
      </c>
      <c r="B88" s="39">
        <f>IF('MASSA TRABALHADA UNIFICADA'!D86&lt;&gt;0,'MASSA TRABALHADA UNIFICADA'!D86,0)</f>
        <v>2019</v>
      </c>
      <c r="C88" s="39">
        <f>IF(B88=0,0,'MASSA TRABALHADA UNIFICADA'!B86)</f>
        <v>1</v>
      </c>
      <c r="D88" s="39">
        <f>IF(B88=0,0,'MASSA TRABALHADA UNIFICADA'!C86)</f>
        <v>63</v>
      </c>
      <c r="E88" s="43">
        <f>IF(B88=0,0,VLOOKUP($D88,qx!$A$4:$E$129,IF($C88=1,2,3)))</f>
        <v>9.0930000000000004E-3</v>
      </c>
      <c r="F88" s="43">
        <f>IF(B88=0,0,VLOOKUP($D88,qx!$A$4:$E$129,2))</f>
        <v>9.0930000000000004E-3</v>
      </c>
      <c r="G88" s="43">
        <f>IF(B88=0,0,VLOOKUP($D88,qx!$A$4:$E$129,3))</f>
        <v>5.7320000000000001E-3</v>
      </c>
      <c r="H88" s="43">
        <f>IF(B88=0,0,VLOOKUP($D88,qx!$A$4:$E$129,4))</f>
        <v>8.2070000000000008E-3</v>
      </c>
      <c r="I88" s="43">
        <f>IF(B88=0,0,VLOOKUP($D88,qx!$A$4:$E$129,5))</f>
        <v>5.1440000000000001E-3</v>
      </c>
    </row>
    <row r="89" spans="1:9" x14ac:dyDescent="0.25">
      <c r="A89">
        <f>IF('MASSA TRABALHADA UNIFICADA'!A87&lt;&gt;0,'MASSA TRABALHADA UNIFICADA'!A87,0)</f>
        <v>14435</v>
      </c>
      <c r="B89" s="39">
        <f>IF('MASSA TRABALHADA UNIFICADA'!D87&lt;&gt;0,'MASSA TRABALHADA UNIFICADA'!D87,0)</f>
        <v>2019</v>
      </c>
      <c r="C89" s="39">
        <f>IF(B89=0,0,'MASSA TRABALHADA UNIFICADA'!B87)</f>
        <v>1</v>
      </c>
      <c r="D89" s="39">
        <f>IF(B89=0,0,'MASSA TRABALHADA UNIFICADA'!C87)</f>
        <v>63</v>
      </c>
      <c r="E89" s="43">
        <f>IF(B89=0,0,VLOOKUP($D89,qx!$A$4:$E$129,IF($C89=1,2,3)))</f>
        <v>9.0930000000000004E-3</v>
      </c>
      <c r="F89" s="43">
        <f>IF(B89=0,0,VLOOKUP($D89,qx!$A$4:$E$129,2))</f>
        <v>9.0930000000000004E-3</v>
      </c>
      <c r="G89" s="43">
        <f>IF(B89=0,0,VLOOKUP($D89,qx!$A$4:$E$129,3))</f>
        <v>5.7320000000000001E-3</v>
      </c>
      <c r="H89" s="43">
        <f>IF(B89=0,0,VLOOKUP($D89,qx!$A$4:$E$129,4))</f>
        <v>8.2070000000000008E-3</v>
      </c>
      <c r="I89" s="43">
        <f>IF(B89=0,0,VLOOKUP($D89,qx!$A$4:$E$129,5))</f>
        <v>5.1440000000000001E-3</v>
      </c>
    </row>
    <row r="90" spans="1:9" x14ac:dyDescent="0.25">
      <c r="A90">
        <f>IF('MASSA TRABALHADA UNIFICADA'!A88&lt;&gt;0,'MASSA TRABALHADA UNIFICADA'!A88,0)</f>
        <v>15679</v>
      </c>
      <c r="B90" s="39">
        <f>IF('MASSA TRABALHADA UNIFICADA'!D88&lt;&gt;0,'MASSA TRABALHADA UNIFICADA'!D88,0)</f>
        <v>2019</v>
      </c>
      <c r="C90" s="39">
        <f>IF(B90=0,0,'MASSA TRABALHADA UNIFICADA'!B88)</f>
        <v>1</v>
      </c>
      <c r="D90" s="39">
        <f>IF(B90=0,0,'MASSA TRABALHADA UNIFICADA'!C88)</f>
        <v>62</v>
      </c>
      <c r="E90" s="43">
        <f>IF(B90=0,0,VLOOKUP($D90,qx!$A$4:$E$129,IF($C90=1,2,3)))</f>
        <v>8.3479999999999995E-3</v>
      </c>
      <c r="F90" s="43">
        <f>IF(B90=0,0,VLOOKUP($D90,qx!$A$4:$E$129,2))</f>
        <v>8.3479999999999995E-3</v>
      </c>
      <c r="G90" s="43">
        <f>IF(B90=0,0,VLOOKUP($D90,qx!$A$4:$E$129,3))</f>
        <v>5.1809999999999998E-3</v>
      </c>
      <c r="H90" s="43">
        <f>IF(B90=0,0,VLOOKUP($D90,qx!$A$4:$E$129,4))</f>
        <v>7.5199999999999998E-3</v>
      </c>
      <c r="I90" s="43">
        <f>IF(B90=0,0,VLOOKUP($D90,qx!$A$4:$E$129,5))</f>
        <v>4.6680000000000003E-3</v>
      </c>
    </row>
    <row r="91" spans="1:9" x14ac:dyDescent="0.25">
      <c r="A91">
        <f>IF('MASSA TRABALHADA UNIFICADA'!A89&lt;&gt;0,'MASSA TRABALHADA UNIFICADA'!A89,0)</f>
        <v>2194</v>
      </c>
      <c r="B91" s="39">
        <f>IF('MASSA TRABALHADA UNIFICADA'!D89&lt;&gt;0,'MASSA TRABALHADA UNIFICADA'!D89,0)</f>
        <v>2019</v>
      </c>
      <c r="C91" s="39">
        <f>IF(B91=0,0,'MASSA TRABALHADA UNIFICADA'!B89)</f>
        <v>1</v>
      </c>
      <c r="D91" s="39">
        <f>IF(B91=0,0,'MASSA TRABALHADA UNIFICADA'!C89)</f>
        <v>68</v>
      </c>
      <c r="E91" s="43">
        <f>IF(B91=0,0,VLOOKUP($D91,qx!$A$4:$E$129,IF($C91=1,2,3)))</f>
        <v>1.516E-2</v>
      </c>
      <c r="F91" s="43">
        <f>IF(B91=0,0,VLOOKUP($D91,qx!$A$4:$E$129,2))</f>
        <v>1.516E-2</v>
      </c>
      <c r="G91" s="43">
        <f>IF(B91=0,0,VLOOKUP($D91,qx!$A$4:$E$129,3))</f>
        <v>9.2879999999999994E-3</v>
      </c>
      <c r="H91" s="43">
        <f>IF(B91=0,0,VLOOKUP($D91,qx!$A$4:$E$129,4))</f>
        <v>1.3657000000000001E-2</v>
      </c>
      <c r="I91" s="43">
        <f>IF(B91=0,0,VLOOKUP($D91,qx!$A$4:$E$129,5))</f>
        <v>8.2869999999999992E-3</v>
      </c>
    </row>
    <row r="92" spans="1:9" x14ac:dyDescent="0.25">
      <c r="A92">
        <f>IF('MASSA TRABALHADA UNIFICADA'!A90&lt;&gt;0,'MASSA TRABALHADA UNIFICADA'!A90,0)</f>
        <v>15687</v>
      </c>
      <c r="B92" s="39">
        <f>IF('MASSA TRABALHADA UNIFICADA'!D90&lt;&gt;0,'MASSA TRABALHADA UNIFICADA'!D90,0)</f>
        <v>2019</v>
      </c>
      <c r="C92" s="39">
        <f>IF(B92=0,0,'MASSA TRABALHADA UNIFICADA'!B90)</f>
        <v>1</v>
      </c>
      <c r="D92" s="39">
        <f>IF(B92=0,0,'MASSA TRABALHADA UNIFICADA'!C90)</f>
        <v>55</v>
      </c>
      <c r="E92" s="43">
        <f>IF(B92=0,0,VLOOKUP($D92,qx!$A$4:$E$129,IF($C92=1,2,3)))</f>
        <v>5.0769999999999999E-3</v>
      </c>
      <c r="F92" s="43">
        <f>IF(B92=0,0,VLOOKUP($D92,qx!$A$4:$E$129,2))</f>
        <v>5.0769999999999999E-3</v>
      </c>
      <c r="G92" s="43">
        <f>IF(B92=0,0,VLOOKUP($D92,qx!$A$4:$E$129,3))</f>
        <v>2.7460000000000002E-3</v>
      </c>
      <c r="H92" s="43">
        <f>IF(B92=0,0,VLOOKUP($D92,qx!$A$4:$E$129,4))</f>
        <v>4.5339999999999998E-3</v>
      </c>
      <c r="I92" s="43">
        <f>IF(B92=0,0,VLOOKUP($D92,qx!$A$4:$E$129,5))</f>
        <v>2.457E-3</v>
      </c>
    </row>
    <row r="93" spans="1:9" x14ac:dyDescent="0.25">
      <c r="A93">
        <f>IF('MASSA TRABALHADA UNIFICADA'!A91&lt;&gt;0,'MASSA TRABALHADA UNIFICADA'!A91,0)</f>
        <v>6653</v>
      </c>
      <c r="B93" s="39">
        <f>IF('MASSA TRABALHADA UNIFICADA'!D91&lt;&gt;0,'MASSA TRABALHADA UNIFICADA'!D91,0)</f>
        <v>2019</v>
      </c>
      <c r="C93" s="39">
        <f>IF(B93=0,0,'MASSA TRABALHADA UNIFICADA'!B91)</f>
        <v>1</v>
      </c>
      <c r="D93" s="39">
        <f>IF(B93=0,0,'MASSA TRABALHADA UNIFICADA'!C91)</f>
        <v>64</v>
      </c>
      <c r="E93" s="43">
        <f>IF(B93=0,0,VLOOKUP($D93,qx!$A$4:$E$129,IF($C93=1,2,3)))</f>
        <v>9.9679999999999994E-3</v>
      </c>
      <c r="F93" s="43">
        <f>IF(B93=0,0,VLOOKUP($D93,qx!$A$4:$E$129,2))</f>
        <v>9.9679999999999994E-3</v>
      </c>
      <c r="G93" s="43">
        <f>IF(B93=0,0,VLOOKUP($D93,qx!$A$4:$E$129,3))</f>
        <v>6.3470000000000002E-3</v>
      </c>
      <c r="H93" s="43">
        <f>IF(B93=0,0,VLOOKUP($D93,qx!$A$4:$E$129,4))</f>
        <v>9.0080000000000004E-3</v>
      </c>
      <c r="I93" s="43">
        <f>IF(B93=0,0,VLOOKUP($D93,qx!$A$4:$E$129,5))</f>
        <v>5.6709999999999998E-3</v>
      </c>
    </row>
    <row r="94" spans="1:9" x14ac:dyDescent="0.25">
      <c r="A94">
        <f>IF('MASSA TRABALHADA UNIFICADA'!A92&lt;&gt;0,'MASSA TRABALHADA UNIFICADA'!A92,0)</f>
        <v>698</v>
      </c>
      <c r="B94" s="39">
        <f>IF('MASSA TRABALHADA UNIFICADA'!D92&lt;&gt;0,'MASSA TRABALHADA UNIFICADA'!D92,0)</f>
        <v>2019</v>
      </c>
      <c r="C94" s="39">
        <f>IF(B94=0,0,'MASSA TRABALHADA UNIFICADA'!B92)</f>
        <v>2</v>
      </c>
      <c r="D94" s="39">
        <f>IF(B94=0,0,'MASSA TRABALHADA UNIFICADA'!C92)</f>
        <v>76</v>
      </c>
      <c r="E94" s="43">
        <f>IF(B94=0,0,VLOOKUP($D94,qx!$A$4:$E$129,IF($C94=1,2,3)))</f>
        <v>2.2075000000000001E-2</v>
      </c>
      <c r="F94" s="43">
        <f>IF(B94=0,0,VLOOKUP($D94,qx!$A$4:$E$129,2))</f>
        <v>3.4686000000000002E-2</v>
      </c>
      <c r="G94" s="43">
        <f>IF(B94=0,0,VLOOKUP($D94,qx!$A$4:$E$129,3))</f>
        <v>2.2075000000000001E-2</v>
      </c>
      <c r="H94" s="43">
        <f>IF(B94=0,0,VLOOKUP($D94,qx!$A$4:$E$129,4))</f>
        <v>3.1220000000000001E-2</v>
      </c>
      <c r="I94" s="43">
        <f>IF(B94=0,0,VLOOKUP($D94,qx!$A$4:$E$129,5))</f>
        <v>1.9805E-2</v>
      </c>
    </row>
    <row r="95" spans="1:9" x14ac:dyDescent="0.25">
      <c r="A95">
        <f>IF('MASSA TRABALHADA UNIFICADA'!A93&lt;&gt;0,'MASSA TRABALHADA UNIFICADA'!A93,0)</f>
        <v>23701</v>
      </c>
      <c r="B95" s="39">
        <f>IF('MASSA TRABALHADA UNIFICADA'!D93&lt;&gt;0,'MASSA TRABALHADA UNIFICADA'!D93,0)</f>
        <v>2019</v>
      </c>
      <c r="C95" s="39">
        <f>IF(B95=0,0,'MASSA TRABALHADA UNIFICADA'!B93)</f>
        <v>2</v>
      </c>
      <c r="D95" s="39">
        <f>IF(B95=0,0,'MASSA TRABALHADA UNIFICADA'!C93)</f>
        <v>65</v>
      </c>
      <c r="E95" s="43">
        <f>IF(B95=0,0,VLOOKUP($D95,qx!$A$4:$E$129,IF($C95=1,2,3)))</f>
        <v>7.0169999999999998E-3</v>
      </c>
      <c r="F95" s="43">
        <f>IF(B95=0,0,VLOOKUP($D95,qx!$A$4:$E$129,2))</f>
        <v>1.0992999999999999E-2</v>
      </c>
      <c r="G95" s="43">
        <f>IF(B95=0,0,VLOOKUP($D95,qx!$A$4:$E$129,3))</f>
        <v>7.0169999999999998E-3</v>
      </c>
      <c r="H95" s="43">
        <f>IF(B95=0,0,VLOOKUP($D95,qx!$A$4:$E$129,4))</f>
        <v>9.9399999999999992E-3</v>
      </c>
      <c r="I95" s="43">
        <f>IF(B95=0,0,VLOOKUP($D95,qx!$A$4:$E$129,5))</f>
        <v>6.2500000000000003E-3</v>
      </c>
    </row>
    <row r="96" spans="1:9" x14ac:dyDescent="0.25">
      <c r="A96">
        <f>IF('MASSA TRABALHADA UNIFICADA'!A94&lt;&gt;0,'MASSA TRABALHADA UNIFICADA'!A94,0)</f>
        <v>639</v>
      </c>
      <c r="B96" s="39">
        <f>IF('MASSA TRABALHADA UNIFICADA'!D94&lt;&gt;0,'MASSA TRABALHADA UNIFICADA'!D94,0)</f>
        <v>2019</v>
      </c>
      <c r="C96" s="39">
        <f>IF(B96=0,0,'MASSA TRABALHADA UNIFICADA'!B94)</f>
        <v>2</v>
      </c>
      <c r="D96" s="39">
        <f>IF(B96=0,0,'MASSA TRABALHADA UNIFICADA'!C94)</f>
        <v>83</v>
      </c>
      <c r="E96" s="43">
        <f>IF(B96=0,0,VLOOKUP($D96,qx!$A$4:$E$129,IF($C96=1,2,3)))</f>
        <v>5.0599999999999999E-2</v>
      </c>
      <c r="F96" s="43">
        <f>IF(B96=0,0,VLOOKUP($D96,qx!$A$4:$E$129,2))</f>
        <v>6.7825999999999997E-2</v>
      </c>
      <c r="G96" s="43">
        <f>IF(B96=0,0,VLOOKUP($D96,qx!$A$4:$E$129,3))</f>
        <v>5.0599999999999999E-2</v>
      </c>
      <c r="H96" s="43">
        <f>IF(B96=0,0,VLOOKUP($D96,qx!$A$4:$E$129,4))</f>
        <v>6.1080000000000002E-2</v>
      </c>
      <c r="I96" s="43">
        <f>IF(B96=0,0,VLOOKUP($D96,qx!$A$4:$E$129,5))</f>
        <v>4.5690000000000001E-2</v>
      </c>
    </row>
    <row r="97" spans="1:9" x14ac:dyDescent="0.25">
      <c r="A97">
        <f>IF('MASSA TRABALHADA UNIFICADA'!A95&lt;&gt;0,'MASSA TRABALHADA UNIFICADA'!A95,0)</f>
        <v>4626</v>
      </c>
      <c r="B97" s="39">
        <f>IF('MASSA TRABALHADA UNIFICADA'!D95&lt;&gt;0,'MASSA TRABALHADA UNIFICADA'!D95,0)</f>
        <v>2019</v>
      </c>
      <c r="C97" s="39">
        <f>IF(B97=0,0,'MASSA TRABALHADA UNIFICADA'!B95)</f>
        <v>1</v>
      </c>
      <c r="D97" s="39">
        <f>IF(B97=0,0,'MASSA TRABALHADA UNIFICADA'!C95)</f>
        <v>68</v>
      </c>
      <c r="E97" s="43">
        <f>IF(B97=0,0,VLOOKUP($D97,qx!$A$4:$E$129,IF($C97=1,2,3)))</f>
        <v>1.516E-2</v>
      </c>
      <c r="F97" s="43">
        <f>IF(B97=0,0,VLOOKUP($D97,qx!$A$4:$E$129,2))</f>
        <v>1.516E-2</v>
      </c>
      <c r="G97" s="43">
        <f>IF(B97=0,0,VLOOKUP($D97,qx!$A$4:$E$129,3))</f>
        <v>9.2879999999999994E-3</v>
      </c>
      <c r="H97" s="43">
        <f>IF(B97=0,0,VLOOKUP($D97,qx!$A$4:$E$129,4))</f>
        <v>1.3657000000000001E-2</v>
      </c>
      <c r="I97" s="43">
        <f>IF(B97=0,0,VLOOKUP($D97,qx!$A$4:$E$129,5))</f>
        <v>8.2869999999999992E-3</v>
      </c>
    </row>
    <row r="98" spans="1:9" x14ac:dyDescent="0.25">
      <c r="A98">
        <f>IF('MASSA TRABALHADA UNIFICADA'!A96&lt;&gt;0,'MASSA TRABALHADA UNIFICADA'!A96,0)</f>
        <v>3786</v>
      </c>
      <c r="B98" s="39">
        <f>IF('MASSA TRABALHADA UNIFICADA'!D96&lt;&gt;0,'MASSA TRABALHADA UNIFICADA'!D96,0)</f>
        <v>2019</v>
      </c>
      <c r="C98" s="39">
        <f>IF(B98=0,0,'MASSA TRABALHADA UNIFICADA'!B96)</f>
        <v>1</v>
      </c>
      <c r="D98" s="39">
        <f>IF(B98=0,0,'MASSA TRABALHADA UNIFICADA'!C96)</f>
        <v>70</v>
      </c>
      <c r="E98" s="43">
        <f>IF(B98=0,0,VLOOKUP($D98,qx!$A$4:$E$129,IF($C98=1,2,3)))</f>
        <v>1.8919999999999999E-2</v>
      </c>
      <c r="F98" s="43">
        <f>IF(B98=0,0,VLOOKUP($D98,qx!$A$4:$E$129,2))</f>
        <v>1.8919999999999999E-2</v>
      </c>
      <c r="G98" s="43">
        <f>IF(B98=0,0,VLOOKUP($D98,qx!$A$4:$E$129,3))</f>
        <v>1.1165E-2</v>
      </c>
      <c r="H98" s="43">
        <f>IF(B98=0,0,VLOOKUP($D98,qx!$A$4:$E$129,4))</f>
        <v>1.6979000000000001E-2</v>
      </c>
      <c r="I98" s="43">
        <f>IF(B98=0,0,VLOOKUP($D98,qx!$A$4:$E$129,5))</f>
        <v>1.0034E-2</v>
      </c>
    </row>
    <row r="99" spans="1:9" x14ac:dyDescent="0.25">
      <c r="A99">
        <f>IF('MASSA TRABALHADA UNIFICADA'!A97&lt;&gt;0,'MASSA TRABALHADA UNIFICADA'!A97,0)</f>
        <v>15733</v>
      </c>
      <c r="B99" s="39">
        <f>IF('MASSA TRABALHADA UNIFICADA'!D97&lt;&gt;0,'MASSA TRABALHADA UNIFICADA'!D97,0)</f>
        <v>2019</v>
      </c>
      <c r="C99" s="39">
        <f>IF(B99=0,0,'MASSA TRABALHADA UNIFICADA'!B97)</f>
        <v>1</v>
      </c>
      <c r="D99" s="39">
        <f>IF(B99=0,0,'MASSA TRABALHADA UNIFICADA'!C97)</f>
        <v>65</v>
      </c>
      <c r="E99" s="43">
        <f>IF(B99=0,0,VLOOKUP($D99,qx!$A$4:$E$129,IF($C99=1,2,3)))</f>
        <v>1.0992999999999999E-2</v>
      </c>
      <c r="F99" s="43">
        <f>IF(B99=0,0,VLOOKUP($D99,qx!$A$4:$E$129,2))</f>
        <v>1.0992999999999999E-2</v>
      </c>
      <c r="G99" s="43">
        <f>IF(B99=0,0,VLOOKUP($D99,qx!$A$4:$E$129,3))</f>
        <v>7.0169999999999998E-3</v>
      </c>
      <c r="H99" s="43">
        <f>IF(B99=0,0,VLOOKUP($D99,qx!$A$4:$E$129,4))</f>
        <v>9.9399999999999992E-3</v>
      </c>
      <c r="I99" s="43">
        <f>IF(B99=0,0,VLOOKUP($D99,qx!$A$4:$E$129,5))</f>
        <v>6.2500000000000003E-3</v>
      </c>
    </row>
    <row r="100" spans="1:9" x14ac:dyDescent="0.25">
      <c r="A100">
        <f>IF('MASSA TRABALHADA UNIFICADA'!A98&lt;&gt;0,'MASSA TRABALHADA UNIFICADA'!A98,0)</f>
        <v>4421</v>
      </c>
      <c r="B100" s="39">
        <f>IF('MASSA TRABALHADA UNIFICADA'!D98&lt;&gt;0,'MASSA TRABALHADA UNIFICADA'!D98,0)</f>
        <v>2019</v>
      </c>
      <c r="C100" s="39">
        <f>IF(B100=0,0,'MASSA TRABALHADA UNIFICADA'!B98)</f>
        <v>1</v>
      </c>
      <c r="D100" s="39">
        <f>IF(B100=0,0,'MASSA TRABALHADA UNIFICADA'!C98)</f>
        <v>70</v>
      </c>
      <c r="E100" s="43">
        <f>IF(B100=0,0,VLOOKUP($D100,qx!$A$4:$E$129,IF($C100=1,2,3)))</f>
        <v>1.8919999999999999E-2</v>
      </c>
      <c r="F100" s="43">
        <f>IF(B100=0,0,VLOOKUP($D100,qx!$A$4:$E$129,2))</f>
        <v>1.8919999999999999E-2</v>
      </c>
      <c r="G100" s="43">
        <f>IF(B100=0,0,VLOOKUP($D100,qx!$A$4:$E$129,3))</f>
        <v>1.1165E-2</v>
      </c>
      <c r="H100" s="43">
        <f>IF(B100=0,0,VLOOKUP($D100,qx!$A$4:$E$129,4))</f>
        <v>1.6979000000000001E-2</v>
      </c>
      <c r="I100" s="43">
        <f>IF(B100=0,0,VLOOKUP($D100,qx!$A$4:$E$129,5))</f>
        <v>1.0034E-2</v>
      </c>
    </row>
    <row r="101" spans="1:9" x14ac:dyDescent="0.25">
      <c r="A101">
        <f>IF('MASSA TRABALHADA UNIFICADA'!A99&lt;&gt;0,'MASSA TRABALHADA UNIFICADA'!A99,0)</f>
        <v>15776</v>
      </c>
      <c r="B101" s="39">
        <f>IF('MASSA TRABALHADA UNIFICADA'!D99&lt;&gt;0,'MASSA TRABALHADA UNIFICADA'!D99,0)</f>
        <v>2019</v>
      </c>
      <c r="C101" s="39">
        <f>IF(B101=0,0,'MASSA TRABALHADA UNIFICADA'!B99)</f>
        <v>1</v>
      </c>
      <c r="D101" s="39">
        <f>IF(B101=0,0,'MASSA TRABALHADA UNIFICADA'!C99)</f>
        <v>59</v>
      </c>
      <c r="E101" s="43">
        <f>IF(B101=0,0,VLOOKUP($D101,qx!$A$4:$E$129,IF($C101=1,2,3)))</f>
        <v>6.6940000000000003E-3</v>
      </c>
      <c r="F101" s="43">
        <f>IF(B101=0,0,VLOOKUP($D101,qx!$A$4:$E$129,2))</f>
        <v>6.6940000000000003E-3</v>
      </c>
      <c r="G101" s="43">
        <f>IF(B101=0,0,VLOOKUP($D101,qx!$A$4:$E$129,3))</f>
        <v>3.9069999999999999E-3</v>
      </c>
      <c r="H101" s="43">
        <f>IF(B101=0,0,VLOOKUP($D101,qx!$A$4:$E$129,4))</f>
        <v>5.9880000000000003E-3</v>
      </c>
      <c r="I101" s="43">
        <f>IF(B101=0,0,VLOOKUP($D101,qx!$A$4:$E$129,5))</f>
        <v>3.5230000000000001E-3</v>
      </c>
    </row>
    <row r="102" spans="1:9" x14ac:dyDescent="0.25">
      <c r="A102">
        <f>IF('MASSA TRABALHADA UNIFICADA'!A100&lt;&gt;0,'MASSA TRABALHADA UNIFICADA'!A100,0)</f>
        <v>15792</v>
      </c>
      <c r="B102" s="39">
        <f>IF('MASSA TRABALHADA UNIFICADA'!D100&lt;&gt;0,'MASSA TRABALHADA UNIFICADA'!D100,0)</f>
        <v>2019</v>
      </c>
      <c r="C102" s="39">
        <f>IF(B102=0,0,'MASSA TRABALHADA UNIFICADA'!B100)</f>
        <v>1</v>
      </c>
      <c r="D102" s="39">
        <f>IF(B102=0,0,'MASSA TRABALHADA UNIFICADA'!C100)</f>
        <v>61</v>
      </c>
      <c r="E102" s="43">
        <f>IF(B102=0,0,VLOOKUP($D102,qx!$A$4:$E$129,IF($C102=1,2,3)))</f>
        <v>7.7140000000000004E-3</v>
      </c>
      <c r="F102" s="43">
        <f>IF(B102=0,0,VLOOKUP($D102,qx!$A$4:$E$129,2))</f>
        <v>7.7140000000000004E-3</v>
      </c>
      <c r="G102" s="43">
        <f>IF(B102=0,0,VLOOKUP($D102,qx!$A$4:$E$129,3))</f>
        <v>4.6990000000000001E-3</v>
      </c>
      <c r="H102" s="43">
        <f>IF(B102=0,0,VLOOKUP($D102,qx!$A$4:$E$129,4))</f>
        <v>6.9329999999999999E-3</v>
      </c>
      <c r="I102" s="43">
        <f>IF(B102=0,0,VLOOKUP($D102,qx!$A$4:$E$129,5))</f>
        <v>4.2420000000000001E-3</v>
      </c>
    </row>
    <row r="103" spans="1:9" x14ac:dyDescent="0.25">
      <c r="A103">
        <f>IF('MASSA TRABALHADA UNIFICADA'!A101&lt;&gt;0,'MASSA TRABALHADA UNIFICADA'!A101,0)</f>
        <v>4022</v>
      </c>
      <c r="B103" s="39">
        <f>IF('MASSA TRABALHADA UNIFICADA'!D101&lt;&gt;0,'MASSA TRABALHADA UNIFICADA'!D101,0)</f>
        <v>2019</v>
      </c>
      <c r="C103" s="39">
        <f>IF(B103=0,0,'MASSA TRABALHADA UNIFICADA'!B101)</f>
        <v>1</v>
      </c>
      <c r="D103" s="39">
        <f>IF(B103=0,0,'MASSA TRABALHADA UNIFICADA'!C101)</f>
        <v>70</v>
      </c>
      <c r="E103" s="43">
        <f>IF(B103=0,0,VLOOKUP($D103,qx!$A$4:$E$129,IF($C103=1,2,3)))</f>
        <v>1.8919999999999999E-2</v>
      </c>
      <c r="F103" s="43">
        <f>IF(B103=0,0,VLOOKUP($D103,qx!$A$4:$E$129,2))</f>
        <v>1.8919999999999999E-2</v>
      </c>
      <c r="G103" s="43">
        <f>IF(B103=0,0,VLOOKUP($D103,qx!$A$4:$E$129,3))</f>
        <v>1.1165E-2</v>
      </c>
      <c r="H103" s="43">
        <f>IF(B103=0,0,VLOOKUP($D103,qx!$A$4:$E$129,4))</f>
        <v>1.6979000000000001E-2</v>
      </c>
      <c r="I103" s="43">
        <f>IF(B103=0,0,VLOOKUP($D103,qx!$A$4:$E$129,5))</f>
        <v>1.0034E-2</v>
      </c>
    </row>
    <row r="104" spans="1:9" x14ac:dyDescent="0.25">
      <c r="A104">
        <f>IF('MASSA TRABALHADA UNIFICADA'!A102&lt;&gt;0,'MASSA TRABALHADA UNIFICADA'!A102,0)</f>
        <v>15806</v>
      </c>
      <c r="B104" s="39">
        <f>IF('MASSA TRABALHADA UNIFICADA'!D102&lt;&gt;0,'MASSA TRABALHADA UNIFICADA'!D102,0)</f>
        <v>2019</v>
      </c>
      <c r="C104" s="39">
        <f>IF(B104=0,0,'MASSA TRABALHADA UNIFICADA'!B102)</f>
        <v>1</v>
      </c>
      <c r="D104" s="39">
        <f>IF(B104=0,0,'MASSA TRABALHADA UNIFICADA'!C102)</f>
        <v>59</v>
      </c>
      <c r="E104" s="43">
        <f>IF(B104=0,0,VLOOKUP($D104,qx!$A$4:$E$129,IF($C104=1,2,3)))</f>
        <v>6.6940000000000003E-3</v>
      </c>
      <c r="F104" s="43">
        <f>IF(B104=0,0,VLOOKUP($D104,qx!$A$4:$E$129,2))</f>
        <v>6.6940000000000003E-3</v>
      </c>
      <c r="G104" s="43">
        <f>IF(B104=0,0,VLOOKUP($D104,qx!$A$4:$E$129,3))</f>
        <v>3.9069999999999999E-3</v>
      </c>
      <c r="H104" s="43">
        <f>IF(B104=0,0,VLOOKUP($D104,qx!$A$4:$E$129,4))</f>
        <v>5.9880000000000003E-3</v>
      </c>
      <c r="I104" s="43">
        <f>IF(B104=0,0,VLOOKUP($D104,qx!$A$4:$E$129,5))</f>
        <v>3.5230000000000001E-3</v>
      </c>
    </row>
    <row r="105" spans="1:9" x14ac:dyDescent="0.25">
      <c r="A105">
        <f>IF('MASSA TRABALHADA UNIFICADA'!A103&lt;&gt;0,'MASSA TRABALHADA UNIFICADA'!A103,0)</f>
        <v>12980</v>
      </c>
      <c r="B105" s="39">
        <f>IF('MASSA TRABALHADA UNIFICADA'!D103&lt;&gt;0,'MASSA TRABALHADA UNIFICADA'!D103,0)</f>
        <v>2019</v>
      </c>
      <c r="C105" s="39">
        <f>IF(B105=0,0,'MASSA TRABALHADA UNIFICADA'!B103)</f>
        <v>1</v>
      </c>
      <c r="D105" s="39">
        <f>IF(B105=0,0,'MASSA TRABALHADA UNIFICADA'!C103)</f>
        <v>62</v>
      </c>
      <c r="E105" s="43">
        <f>IF(B105=0,0,VLOOKUP($D105,qx!$A$4:$E$129,IF($C105=1,2,3)))</f>
        <v>8.3479999999999995E-3</v>
      </c>
      <c r="F105" s="43">
        <f>IF(B105=0,0,VLOOKUP($D105,qx!$A$4:$E$129,2))</f>
        <v>8.3479999999999995E-3</v>
      </c>
      <c r="G105" s="43">
        <f>IF(B105=0,0,VLOOKUP($D105,qx!$A$4:$E$129,3))</f>
        <v>5.1809999999999998E-3</v>
      </c>
      <c r="H105" s="43">
        <f>IF(B105=0,0,VLOOKUP($D105,qx!$A$4:$E$129,4))</f>
        <v>7.5199999999999998E-3</v>
      </c>
      <c r="I105" s="43">
        <f>IF(B105=0,0,VLOOKUP($D105,qx!$A$4:$E$129,5))</f>
        <v>4.6680000000000003E-3</v>
      </c>
    </row>
    <row r="106" spans="1:9" x14ac:dyDescent="0.25">
      <c r="A106">
        <f>IF('MASSA TRABALHADA UNIFICADA'!A104&lt;&gt;0,'MASSA TRABALHADA UNIFICADA'!A104,0)</f>
        <v>485</v>
      </c>
      <c r="B106" s="39">
        <f>IF('MASSA TRABALHADA UNIFICADA'!D104&lt;&gt;0,'MASSA TRABALHADA UNIFICADA'!D104,0)</f>
        <v>2019</v>
      </c>
      <c r="C106" s="39">
        <f>IF(B106=0,0,'MASSA TRABALHADA UNIFICADA'!B104)</f>
        <v>1</v>
      </c>
      <c r="D106" s="39">
        <f>IF(B106=0,0,'MASSA TRABALHADA UNIFICADA'!C104)</f>
        <v>88</v>
      </c>
      <c r="E106" s="43">
        <f>IF(B106=0,0,VLOOKUP($D106,qx!$A$4:$E$129,IF($C106=1,2,3)))</f>
        <v>0.105631</v>
      </c>
      <c r="F106" s="43">
        <f>IF(B106=0,0,VLOOKUP($D106,qx!$A$4:$E$129,2))</f>
        <v>0.105631</v>
      </c>
      <c r="G106" s="43">
        <f>IF(B106=0,0,VLOOKUP($D106,qx!$A$4:$E$129,3))</f>
        <v>9.0556999999999999E-2</v>
      </c>
      <c r="H106" s="43">
        <f>IF(B106=0,0,VLOOKUP($D106,qx!$A$4:$E$129,4))</f>
        <v>9.5169000000000004E-2</v>
      </c>
      <c r="I106" s="43">
        <f>IF(B106=0,0,VLOOKUP($D106,qx!$A$4:$E$129,5))</f>
        <v>8.1990999999999994E-2</v>
      </c>
    </row>
    <row r="107" spans="1:9" x14ac:dyDescent="0.25">
      <c r="A107">
        <f>IF('MASSA TRABALHADA UNIFICADA'!A105&lt;&gt;0,'MASSA TRABALHADA UNIFICADA'!A105,0)</f>
        <v>4774</v>
      </c>
      <c r="B107" s="39">
        <f>IF('MASSA TRABALHADA UNIFICADA'!D105&lt;&gt;0,'MASSA TRABALHADA UNIFICADA'!D105,0)</f>
        <v>2019</v>
      </c>
      <c r="C107" s="39">
        <f>IF(B107=0,0,'MASSA TRABALHADA UNIFICADA'!B105)</f>
        <v>1</v>
      </c>
      <c r="D107" s="39">
        <f>IF(B107=0,0,'MASSA TRABALHADA UNIFICADA'!C105)</f>
        <v>61</v>
      </c>
      <c r="E107" s="43">
        <f>IF(B107=0,0,VLOOKUP($D107,qx!$A$4:$E$129,IF($C107=1,2,3)))</f>
        <v>7.7140000000000004E-3</v>
      </c>
      <c r="F107" s="43">
        <f>IF(B107=0,0,VLOOKUP($D107,qx!$A$4:$E$129,2))</f>
        <v>7.7140000000000004E-3</v>
      </c>
      <c r="G107" s="43">
        <f>IF(B107=0,0,VLOOKUP($D107,qx!$A$4:$E$129,3))</f>
        <v>4.6990000000000001E-3</v>
      </c>
      <c r="H107" s="43">
        <f>IF(B107=0,0,VLOOKUP($D107,qx!$A$4:$E$129,4))</f>
        <v>6.9329999999999999E-3</v>
      </c>
      <c r="I107" s="43">
        <f>IF(B107=0,0,VLOOKUP($D107,qx!$A$4:$E$129,5))</f>
        <v>4.2420000000000001E-3</v>
      </c>
    </row>
    <row r="108" spans="1:9" x14ac:dyDescent="0.25">
      <c r="A108">
        <f>IF('MASSA TRABALHADA UNIFICADA'!A106&lt;&gt;0,'MASSA TRABALHADA UNIFICADA'!A106,0)</f>
        <v>23213</v>
      </c>
      <c r="B108" s="39">
        <f>IF('MASSA TRABALHADA UNIFICADA'!D106&lt;&gt;0,'MASSA TRABALHADA UNIFICADA'!D106,0)</f>
        <v>2019</v>
      </c>
      <c r="C108" s="39">
        <f>IF(B108=0,0,'MASSA TRABALHADA UNIFICADA'!B106)</f>
        <v>1</v>
      </c>
      <c r="D108" s="39">
        <f>IF(B108=0,0,'MASSA TRABALHADA UNIFICADA'!C106)</f>
        <v>57</v>
      </c>
      <c r="E108" s="43">
        <f>IF(B108=0,0,VLOOKUP($D108,qx!$A$4:$E$129,IF($C108=1,2,3)))</f>
        <v>5.8609999999999999E-3</v>
      </c>
      <c r="F108" s="43">
        <f>IF(B108=0,0,VLOOKUP($D108,qx!$A$4:$E$129,2))</f>
        <v>5.8609999999999999E-3</v>
      </c>
      <c r="G108" s="43">
        <f>IF(B108=0,0,VLOOKUP($D108,qx!$A$4:$E$129,3))</f>
        <v>3.2799999999999999E-3</v>
      </c>
      <c r="H108" s="43">
        <f>IF(B108=0,0,VLOOKUP($D108,qx!$A$4:$E$129,4))</f>
        <v>5.228E-3</v>
      </c>
      <c r="I108" s="43">
        <f>IF(B108=0,0,VLOOKUP($D108,qx!$A$4:$E$129,5))</f>
        <v>2.9420000000000002E-3</v>
      </c>
    </row>
    <row r="109" spans="1:9" x14ac:dyDescent="0.25">
      <c r="A109">
        <f>IF('MASSA TRABALHADA UNIFICADA'!A107&lt;&gt;0,'MASSA TRABALHADA UNIFICADA'!A107,0)</f>
        <v>37010</v>
      </c>
      <c r="B109" s="39">
        <f>IF('MASSA TRABALHADA UNIFICADA'!D107&lt;&gt;0,'MASSA TRABALHADA UNIFICADA'!D107,0)</f>
        <v>2019</v>
      </c>
      <c r="C109" s="39">
        <f>IF(B109=0,0,'MASSA TRABALHADA UNIFICADA'!B107)</f>
        <v>2</v>
      </c>
      <c r="D109" s="39">
        <f>IF(B109=0,0,'MASSA TRABALHADA UNIFICADA'!C107)</f>
        <v>68</v>
      </c>
      <c r="E109" s="43">
        <f>IF(B109=0,0,VLOOKUP($D109,qx!$A$4:$E$129,IF($C109=1,2,3)))</f>
        <v>9.2879999999999994E-3</v>
      </c>
      <c r="F109" s="43">
        <f>IF(B109=0,0,VLOOKUP($D109,qx!$A$4:$E$129,2))</f>
        <v>1.516E-2</v>
      </c>
      <c r="G109" s="43">
        <f>IF(B109=0,0,VLOOKUP($D109,qx!$A$4:$E$129,3))</f>
        <v>9.2879999999999994E-3</v>
      </c>
      <c r="H109" s="43">
        <f>IF(B109=0,0,VLOOKUP($D109,qx!$A$4:$E$129,4))</f>
        <v>1.3657000000000001E-2</v>
      </c>
      <c r="I109" s="43">
        <f>IF(B109=0,0,VLOOKUP($D109,qx!$A$4:$E$129,5))</f>
        <v>8.2869999999999992E-3</v>
      </c>
    </row>
    <row r="110" spans="1:9" x14ac:dyDescent="0.25">
      <c r="A110">
        <f>IF('MASSA TRABALHADA UNIFICADA'!A108&lt;&gt;0,'MASSA TRABALHADA UNIFICADA'!A108,0)</f>
        <v>6866</v>
      </c>
      <c r="B110" s="39">
        <f>IF('MASSA TRABALHADA UNIFICADA'!D108&lt;&gt;0,'MASSA TRABALHADA UNIFICADA'!D108,0)</f>
        <v>2019</v>
      </c>
      <c r="C110" s="39">
        <f>IF(B110=0,0,'MASSA TRABALHADA UNIFICADA'!B108)</f>
        <v>2</v>
      </c>
      <c r="D110" s="39">
        <f>IF(B110=0,0,'MASSA TRABALHADA UNIFICADA'!C108)</f>
        <v>67</v>
      </c>
      <c r="E110" s="43">
        <f>IF(B110=0,0,VLOOKUP($D110,qx!$A$4:$E$129,IF($C110=1,2,3)))</f>
        <v>8.4910000000000003E-3</v>
      </c>
      <c r="F110" s="43">
        <f>IF(B110=0,0,VLOOKUP($D110,qx!$A$4:$E$129,2))</f>
        <v>1.3572000000000001E-2</v>
      </c>
      <c r="G110" s="43">
        <f>IF(B110=0,0,VLOOKUP($D110,qx!$A$4:$E$129,3))</f>
        <v>8.4910000000000003E-3</v>
      </c>
      <c r="H110" s="43">
        <f>IF(B110=0,0,VLOOKUP($D110,qx!$A$4:$E$129,4))</f>
        <v>1.2251E-2</v>
      </c>
      <c r="I110" s="43">
        <f>IF(B110=0,0,VLOOKUP($D110,qx!$A$4:$E$129,5))</f>
        <v>7.5550000000000001E-3</v>
      </c>
    </row>
    <row r="111" spans="1:9" x14ac:dyDescent="0.25">
      <c r="A111">
        <f>IF('MASSA TRABALHADA UNIFICADA'!A109&lt;&gt;0,'MASSA TRABALHADA UNIFICADA'!A109,0)</f>
        <v>6874</v>
      </c>
      <c r="B111" s="39">
        <f>IF('MASSA TRABALHADA UNIFICADA'!D109&lt;&gt;0,'MASSA TRABALHADA UNIFICADA'!D109,0)</f>
        <v>2019</v>
      </c>
      <c r="C111" s="39">
        <f>IF(B111=0,0,'MASSA TRABALHADA UNIFICADA'!B109)</f>
        <v>2</v>
      </c>
      <c r="D111" s="39">
        <f>IF(B111=0,0,'MASSA TRABALHADA UNIFICADA'!C109)</f>
        <v>58</v>
      </c>
      <c r="E111" s="43">
        <f>IF(B111=0,0,VLOOKUP($D111,qx!$A$4:$E$129,IF($C111=1,2,3)))</f>
        <v>3.578E-3</v>
      </c>
      <c r="F111" s="43">
        <f>IF(B111=0,0,VLOOKUP($D111,qx!$A$4:$E$129,2))</f>
        <v>6.2649999999999997E-3</v>
      </c>
      <c r="G111" s="43">
        <f>IF(B111=0,0,VLOOKUP($D111,qx!$A$4:$E$129,3))</f>
        <v>3.578E-3</v>
      </c>
      <c r="H111" s="43">
        <f>IF(B111=0,0,VLOOKUP($D111,qx!$A$4:$E$129,4))</f>
        <v>5.5929999999999999E-3</v>
      </c>
      <c r="I111" s="43">
        <f>IF(B111=0,0,VLOOKUP($D111,qx!$A$4:$E$129,5))</f>
        <v>3.2179999999999999E-3</v>
      </c>
    </row>
    <row r="112" spans="1:9" x14ac:dyDescent="0.25">
      <c r="A112">
        <f>IF('MASSA TRABALHADA UNIFICADA'!A110&lt;&gt;0,'MASSA TRABALHADA UNIFICADA'!A110,0)</f>
        <v>990</v>
      </c>
      <c r="B112" s="39">
        <f>IF('MASSA TRABALHADA UNIFICADA'!D110&lt;&gt;0,'MASSA TRABALHADA UNIFICADA'!D110,0)</f>
        <v>2019</v>
      </c>
      <c r="C112" s="39">
        <f>IF(B112=0,0,'MASSA TRABALHADA UNIFICADA'!B110)</f>
        <v>2</v>
      </c>
      <c r="D112" s="39">
        <f>IF(B112=0,0,'MASSA TRABALHADA UNIFICADA'!C110)</f>
        <v>71</v>
      </c>
      <c r="E112" s="43">
        <f>IF(B112=0,0,VLOOKUP($D112,qx!$A$4:$E$129,IF($C112=1,2,3)))</f>
        <v>1.2338999999999999E-2</v>
      </c>
      <c r="F112" s="43">
        <f>IF(B112=0,0,VLOOKUP($D112,qx!$A$4:$E$129,2))</f>
        <v>2.1070999999999999E-2</v>
      </c>
      <c r="G112" s="43">
        <f>IF(B112=0,0,VLOOKUP($D112,qx!$A$4:$E$129,3))</f>
        <v>1.2338999999999999E-2</v>
      </c>
      <c r="H112" s="43">
        <f>IF(B112=0,0,VLOOKUP($D112,qx!$A$4:$E$129,4))</f>
        <v>1.8891000000000002E-2</v>
      </c>
      <c r="I112" s="43">
        <f>IF(B112=0,0,VLOOKUP($D112,qx!$A$4:$E$129,5))</f>
        <v>1.1117E-2</v>
      </c>
    </row>
    <row r="113" spans="1:9" x14ac:dyDescent="0.25">
      <c r="A113">
        <f>IF('MASSA TRABALHADA UNIFICADA'!A111&lt;&gt;0,'MASSA TRABALHADA UNIFICADA'!A111,0)</f>
        <v>1570</v>
      </c>
      <c r="B113" s="39">
        <f>IF('MASSA TRABALHADA UNIFICADA'!D111&lt;&gt;0,'MASSA TRABALHADA UNIFICADA'!D111,0)</f>
        <v>2019</v>
      </c>
      <c r="C113" s="39">
        <f>IF(B113=0,0,'MASSA TRABALHADA UNIFICADA'!B111)</f>
        <v>2</v>
      </c>
      <c r="D113" s="39">
        <f>IF(B113=0,0,'MASSA TRABALHADA UNIFICADA'!C111)</f>
        <v>73</v>
      </c>
      <c r="E113" s="43">
        <f>IF(B113=0,0,VLOOKUP($D113,qx!$A$4:$E$129,IF($C113=1,2,3)))</f>
        <v>1.5391E-2</v>
      </c>
      <c r="F113" s="43">
        <f>IF(B113=0,0,VLOOKUP($D113,qx!$A$4:$E$129,2))</f>
        <v>2.5871000000000002E-2</v>
      </c>
      <c r="G113" s="43">
        <f>IF(B113=0,0,VLOOKUP($D113,qx!$A$4:$E$129,3))</f>
        <v>1.5391E-2</v>
      </c>
      <c r="H113" s="43">
        <f>IF(B113=0,0,VLOOKUP($D113,qx!$A$4:$E$129,4))</f>
        <v>2.3209E-2</v>
      </c>
      <c r="I113" s="43">
        <f>IF(B113=0,0,VLOOKUP($D113,qx!$A$4:$E$129,5))</f>
        <v>1.3871E-2</v>
      </c>
    </row>
    <row r="114" spans="1:9" x14ac:dyDescent="0.25">
      <c r="A114">
        <f>IF('MASSA TRABALHADA UNIFICADA'!A112&lt;&gt;0,'MASSA TRABALHADA UNIFICADA'!A112,0)</f>
        <v>22985</v>
      </c>
      <c r="B114" s="39">
        <f>IF('MASSA TRABALHADA UNIFICADA'!D112&lt;&gt;0,'MASSA TRABALHADA UNIFICADA'!D112,0)</f>
        <v>2019</v>
      </c>
      <c r="C114" s="39">
        <f>IF(B114=0,0,'MASSA TRABALHADA UNIFICADA'!B112)</f>
        <v>2</v>
      </c>
      <c r="D114" s="39">
        <f>IF(B114=0,0,'MASSA TRABALHADA UNIFICADA'!C112)</f>
        <v>61</v>
      </c>
      <c r="E114" s="43">
        <f>IF(B114=0,0,VLOOKUP($D114,qx!$A$4:$E$129,IF($C114=1,2,3)))</f>
        <v>4.6990000000000001E-3</v>
      </c>
      <c r="F114" s="43">
        <f>IF(B114=0,0,VLOOKUP($D114,qx!$A$4:$E$129,2))</f>
        <v>7.7140000000000004E-3</v>
      </c>
      <c r="G114" s="43">
        <f>IF(B114=0,0,VLOOKUP($D114,qx!$A$4:$E$129,3))</f>
        <v>4.6990000000000001E-3</v>
      </c>
      <c r="H114" s="43">
        <f>IF(B114=0,0,VLOOKUP($D114,qx!$A$4:$E$129,4))</f>
        <v>6.9329999999999999E-3</v>
      </c>
      <c r="I114" s="43">
        <f>IF(B114=0,0,VLOOKUP($D114,qx!$A$4:$E$129,5))</f>
        <v>4.2420000000000001E-3</v>
      </c>
    </row>
    <row r="115" spans="1:9" x14ac:dyDescent="0.25">
      <c r="A115">
        <f>IF('MASSA TRABALHADA UNIFICADA'!A113&lt;&gt;0,'MASSA TRABALHADA UNIFICADA'!A113,0)</f>
        <v>10170</v>
      </c>
      <c r="B115" s="39">
        <f>IF('MASSA TRABALHADA UNIFICADA'!D113&lt;&gt;0,'MASSA TRABALHADA UNIFICADA'!D113,0)</f>
        <v>2019</v>
      </c>
      <c r="C115" s="39">
        <f>IF(B115=0,0,'MASSA TRABALHADA UNIFICADA'!B113)</f>
        <v>2</v>
      </c>
      <c r="D115" s="39">
        <f>IF(B115=0,0,'MASSA TRABALHADA UNIFICADA'!C113)</f>
        <v>64</v>
      </c>
      <c r="E115" s="43">
        <f>IF(B115=0,0,VLOOKUP($D115,qx!$A$4:$E$129,IF($C115=1,2,3)))</f>
        <v>6.3470000000000002E-3</v>
      </c>
      <c r="F115" s="43">
        <f>IF(B115=0,0,VLOOKUP($D115,qx!$A$4:$E$129,2))</f>
        <v>9.9679999999999994E-3</v>
      </c>
      <c r="G115" s="43">
        <f>IF(B115=0,0,VLOOKUP($D115,qx!$A$4:$E$129,3))</f>
        <v>6.3470000000000002E-3</v>
      </c>
      <c r="H115" s="43">
        <f>IF(B115=0,0,VLOOKUP($D115,qx!$A$4:$E$129,4))</f>
        <v>9.0080000000000004E-3</v>
      </c>
      <c r="I115" s="43">
        <f>IF(B115=0,0,VLOOKUP($D115,qx!$A$4:$E$129,5))</f>
        <v>5.6709999999999998E-3</v>
      </c>
    </row>
    <row r="116" spans="1:9" x14ac:dyDescent="0.25">
      <c r="A116">
        <f>IF('MASSA TRABALHADA UNIFICADA'!A114&lt;&gt;0,'MASSA TRABALHADA UNIFICADA'!A114,0)</f>
        <v>15865</v>
      </c>
      <c r="B116" s="39">
        <f>IF('MASSA TRABALHADA UNIFICADA'!D114&lt;&gt;0,'MASSA TRABALHADA UNIFICADA'!D114,0)</f>
        <v>2019</v>
      </c>
      <c r="C116" s="39">
        <f>IF(B116=0,0,'MASSA TRABALHADA UNIFICADA'!B114)</f>
        <v>1</v>
      </c>
      <c r="D116" s="39">
        <f>IF(B116=0,0,'MASSA TRABALHADA UNIFICADA'!C114)</f>
        <v>58</v>
      </c>
      <c r="E116" s="43">
        <f>IF(B116=0,0,VLOOKUP($D116,qx!$A$4:$E$129,IF($C116=1,2,3)))</f>
        <v>6.2649999999999997E-3</v>
      </c>
      <c r="F116" s="43">
        <f>IF(B116=0,0,VLOOKUP($D116,qx!$A$4:$E$129,2))</f>
        <v>6.2649999999999997E-3</v>
      </c>
      <c r="G116" s="43">
        <f>IF(B116=0,0,VLOOKUP($D116,qx!$A$4:$E$129,3))</f>
        <v>3.578E-3</v>
      </c>
      <c r="H116" s="43">
        <f>IF(B116=0,0,VLOOKUP($D116,qx!$A$4:$E$129,4))</f>
        <v>5.5929999999999999E-3</v>
      </c>
      <c r="I116" s="43">
        <f>IF(B116=0,0,VLOOKUP($D116,qx!$A$4:$E$129,5))</f>
        <v>3.2179999999999999E-3</v>
      </c>
    </row>
    <row r="117" spans="1:9" x14ac:dyDescent="0.25">
      <c r="A117">
        <f>IF('MASSA TRABALHADA UNIFICADA'!A115&lt;&gt;0,'MASSA TRABALHADA UNIFICADA'!A115,0)</f>
        <v>2232</v>
      </c>
      <c r="B117" s="39">
        <f>IF('MASSA TRABALHADA UNIFICADA'!D115&lt;&gt;0,'MASSA TRABALHADA UNIFICADA'!D115,0)</f>
        <v>2019</v>
      </c>
      <c r="C117" s="39">
        <f>IF(B117=0,0,'MASSA TRABALHADA UNIFICADA'!B115)</f>
        <v>1</v>
      </c>
      <c r="D117" s="39">
        <f>IF(B117=0,0,'MASSA TRABALHADA UNIFICADA'!C115)</f>
        <v>67</v>
      </c>
      <c r="E117" s="43">
        <f>IF(B117=0,0,VLOOKUP($D117,qx!$A$4:$E$129,IF($C117=1,2,3)))</f>
        <v>1.3572000000000001E-2</v>
      </c>
      <c r="F117" s="43">
        <f>IF(B117=0,0,VLOOKUP($D117,qx!$A$4:$E$129,2))</f>
        <v>1.3572000000000001E-2</v>
      </c>
      <c r="G117" s="43">
        <f>IF(B117=0,0,VLOOKUP($D117,qx!$A$4:$E$129,3))</f>
        <v>8.4910000000000003E-3</v>
      </c>
      <c r="H117" s="43">
        <f>IF(B117=0,0,VLOOKUP($D117,qx!$A$4:$E$129,4))</f>
        <v>1.2251E-2</v>
      </c>
      <c r="I117" s="43">
        <f>IF(B117=0,0,VLOOKUP($D117,qx!$A$4:$E$129,5))</f>
        <v>7.5550000000000001E-3</v>
      </c>
    </row>
    <row r="118" spans="1:9" x14ac:dyDescent="0.25">
      <c r="A118">
        <f>IF('MASSA TRABALHADA UNIFICADA'!A116&lt;&gt;0,'MASSA TRABALHADA UNIFICADA'!A116,0)</f>
        <v>5762</v>
      </c>
      <c r="B118" s="39">
        <f>IF('MASSA TRABALHADA UNIFICADA'!D116&lt;&gt;0,'MASSA TRABALHADA UNIFICADA'!D116,0)</f>
        <v>2019</v>
      </c>
      <c r="C118" s="39">
        <f>IF(B118=0,0,'MASSA TRABALHADA UNIFICADA'!B116)</f>
        <v>1</v>
      </c>
      <c r="D118" s="39">
        <f>IF(B118=0,0,'MASSA TRABALHADA UNIFICADA'!C116)</f>
        <v>70</v>
      </c>
      <c r="E118" s="43">
        <f>IF(B118=0,0,VLOOKUP($D118,qx!$A$4:$E$129,IF($C118=1,2,3)))</f>
        <v>1.8919999999999999E-2</v>
      </c>
      <c r="F118" s="43">
        <f>IF(B118=0,0,VLOOKUP($D118,qx!$A$4:$E$129,2))</f>
        <v>1.8919999999999999E-2</v>
      </c>
      <c r="G118" s="43">
        <f>IF(B118=0,0,VLOOKUP($D118,qx!$A$4:$E$129,3))</f>
        <v>1.1165E-2</v>
      </c>
      <c r="H118" s="43">
        <f>IF(B118=0,0,VLOOKUP($D118,qx!$A$4:$E$129,4))</f>
        <v>1.6979000000000001E-2</v>
      </c>
      <c r="I118" s="43">
        <f>IF(B118=0,0,VLOOKUP($D118,qx!$A$4:$E$129,5))</f>
        <v>1.0034E-2</v>
      </c>
    </row>
    <row r="119" spans="1:9" x14ac:dyDescent="0.25">
      <c r="A119">
        <f>IF('MASSA TRABALHADA UNIFICADA'!A117&lt;&gt;0,'MASSA TRABALHADA UNIFICADA'!A117,0)</f>
        <v>14869</v>
      </c>
      <c r="B119" s="39">
        <f>IF('MASSA TRABALHADA UNIFICADA'!D117&lt;&gt;0,'MASSA TRABALHADA UNIFICADA'!D117,0)</f>
        <v>2019</v>
      </c>
      <c r="C119" s="39">
        <f>IF(B119=0,0,'MASSA TRABALHADA UNIFICADA'!B117)</f>
        <v>1</v>
      </c>
      <c r="D119" s="39">
        <f>IF(B119=0,0,'MASSA TRABALHADA UNIFICADA'!C117)</f>
        <v>66</v>
      </c>
      <c r="E119" s="43">
        <f>IF(B119=0,0,VLOOKUP($D119,qx!$A$4:$E$129,IF($C119=1,2,3)))</f>
        <v>1.2187999999999999E-2</v>
      </c>
      <c r="F119" s="43">
        <f>IF(B119=0,0,VLOOKUP($D119,qx!$A$4:$E$129,2))</f>
        <v>1.2187999999999999E-2</v>
      </c>
      <c r="G119" s="43">
        <f>IF(B119=0,0,VLOOKUP($D119,qx!$A$4:$E$129,3))</f>
        <v>7.7340000000000004E-3</v>
      </c>
      <c r="H119" s="43">
        <f>IF(B119=0,0,VLOOKUP($D119,qx!$A$4:$E$129,4))</f>
        <v>1.1016E-2</v>
      </c>
      <c r="I119" s="43">
        <f>IF(B119=0,0,VLOOKUP($D119,qx!$A$4:$E$129,5))</f>
        <v>6.8780000000000004E-3</v>
      </c>
    </row>
    <row r="120" spans="1:9" x14ac:dyDescent="0.25">
      <c r="A120">
        <f>IF('MASSA TRABALHADA UNIFICADA'!A118&lt;&gt;0,'MASSA TRABALHADA UNIFICADA'!A118,0)</f>
        <v>20206</v>
      </c>
      <c r="B120" s="39">
        <f>IF('MASSA TRABALHADA UNIFICADA'!D118&lt;&gt;0,'MASSA TRABALHADA UNIFICADA'!D118,0)</f>
        <v>2019</v>
      </c>
      <c r="C120" s="39">
        <f>IF(B120=0,0,'MASSA TRABALHADA UNIFICADA'!B118)</f>
        <v>1</v>
      </c>
      <c r="D120" s="39">
        <f>IF(B120=0,0,'MASSA TRABALHADA UNIFICADA'!C118)</f>
        <v>60</v>
      </c>
      <c r="E120" s="43">
        <f>IF(B120=0,0,VLOOKUP($D120,qx!$A$4:$E$129,IF($C120=1,2,3)))</f>
        <v>7.1700000000000002E-3</v>
      </c>
      <c r="F120" s="43">
        <f>IF(B120=0,0,VLOOKUP($D120,qx!$A$4:$E$129,2))</f>
        <v>7.1700000000000002E-3</v>
      </c>
      <c r="G120" s="43">
        <f>IF(B120=0,0,VLOOKUP($D120,qx!$A$4:$E$129,3))</f>
        <v>4.2770000000000004E-3</v>
      </c>
      <c r="H120" s="43">
        <f>IF(B120=0,0,VLOOKUP($D120,qx!$A$4:$E$129,4))</f>
        <v>6.4279999999999997E-3</v>
      </c>
      <c r="I120" s="43">
        <f>IF(B120=0,0,VLOOKUP($D120,qx!$A$4:$E$129,5))</f>
        <v>3.8630000000000001E-3</v>
      </c>
    </row>
    <row r="121" spans="1:9" x14ac:dyDescent="0.25">
      <c r="A121">
        <f>IF('MASSA TRABALHADA UNIFICADA'!A119&lt;&gt;0,'MASSA TRABALHADA UNIFICADA'!A119,0)</f>
        <v>2933</v>
      </c>
      <c r="B121" s="39">
        <f>IF('MASSA TRABALHADA UNIFICADA'!D119&lt;&gt;0,'MASSA TRABALHADA UNIFICADA'!D119,0)</f>
        <v>2019</v>
      </c>
      <c r="C121" s="39">
        <f>IF(B121=0,0,'MASSA TRABALHADA UNIFICADA'!B119)</f>
        <v>1</v>
      </c>
      <c r="D121" s="39">
        <f>IF(B121=0,0,'MASSA TRABALHADA UNIFICADA'!C119)</f>
        <v>64</v>
      </c>
      <c r="E121" s="43">
        <f>IF(B121=0,0,VLOOKUP($D121,qx!$A$4:$E$129,IF($C121=1,2,3)))</f>
        <v>9.9679999999999994E-3</v>
      </c>
      <c r="F121" s="43">
        <f>IF(B121=0,0,VLOOKUP($D121,qx!$A$4:$E$129,2))</f>
        <v>9.9679999999999994E-3</v>
      </c>
      <c r="G121" s="43">
        <f>IF(B121=0,0,VLOOKUP($D121,qx!$A$4:$E$129,3))</f>
        <v>6.3470000000000002E-3</v>
      </c>
      <c r="H121" s="43">
        <f>IF(B121=0,0,VLOOKUP($D121,qx!$A$4:$E$129,4))</f>
        <v>9.0080000000000004E-3</v>
      </c>
      <c r="I121" s="43">
        <f>IF(B121=0,0,VLOOKUP($D121,qx!$A$4:$E$129,5))</f>
        <v>5.6709999999999998E-3</v>
      </c>
    </row>
    <row r="122" spans="1:9" x14ac:dyDescent="0.25">
      <c r="A122">
        <f>IF('MASSA TRABALHADA UNIFICADA'!A120&lt;&gt;0,'MASSA TRABALHADA UNIFICADA'!A120,0)</f>
        <v>7633</v>
      </c>
      <c r="B122" s="39">
        <f>IF('MASSA TRABALHADA UNIFICADA'!D120&lt;&gt;0,'MASSA TRABALHADA UNIFICADA'!D120,0)</f>
        <v>2019</v>
      </c>
      <c r="C122" s="39">
        <f>IF(B122=0,0,'MASSA TRABALHADA UNIFICADA'!B120)</f>
        <v>2</v>
      </c>
      <c r="D122" s="39">
        <f>IF(B122=0,0,'MASSA TRABALHADA UNIFICADA'!C120)</f>
        <v>59</v>
      </c>
      <c r="E122" s="43">
        <f>IF(B122=0,0,VLOOKUP($D122,qx!$A$4:$E$129,IF($C122=1,2,3)))</f>
        <v>3.9069999999999999E-3</v>
      </c>
      <c r="F122" s="43">
        <f>IF(B122=0,0,VLOOKUP($D122,qx!$A$4:$E$129,2))</f>
        <v>6.6940000000000003E-3</v>
      </c>
      <c r="G122" s="43">
        <f>IF(B122=0,0,VLOOKUP($D122,qx!$A$4:$E$129,3))</f>
        <v>3.9069999999999999E-3</v>
      </c>
      <c r="H122" s="43">
        <f>IF(B122=0,0,VLOOKUP($D122,qx!$A$4:$E$129,4))</f>
        <v>5.9880000000000003E-3</v>
      </c>
      <c r="I122" s="43">
        <f>IF(B122=0,0,VLOOKUP($D122,qx!$A$4:$E$129,5))</f>
        <v>3.5230000000000001E-3</v>
      </c>
    </row>
    <row r="123" spans="1:9" x14ac:dyDescent="0.25">
      <c r="A123">
        <f>IF('MASSA TRABALHADA UNIFICADA'!A121&lt;&gt;0,'MASSA TRABALHADA UNIFICADA'!A121,0)</f>
        <v>1384</v>
      </c>
      <c r="B123" s="39">
        <f>IF('MASSA TRABALHADA UNIFICADA'!D121&lt;&gt;0,'MASSA TRABALHADA UNIFICADA'!D121,0)</f>
        <v>2019</v>
      </c>
      <c r="C123" s="39">
        <f>IF(B123=0,0,'MASSA TRABALHADA UNIFICADA'!B121)</f>
        <v>2</v>
      </c>
      <c r="D123" s="39">
        <f>IF(B123=0,0,'MASSA TRABALHADA UNIFICADA'!C121)</f>
        <v>69</v>
      </c>
      <c r="E123" s="43">
        <f>IF(B123=0,0,VLOOKUP($D123,qx!$A$4:$E$129,IF($C123=1,2,3)))</f>
        <v>1.0163E-2</v>
      </c>
      <c r="F123" s="43">
        <f>IF(B123=0,0,VLOOKUP($D123,qx!$A$4:$E$129,2))</f>
        <v>1.6945999999999999E-2</v>
      </c>
      <c r="G123" s="43">
        <f>IF(B123=0,0,VLOOKUP($D123,qx!$A$4:$E$129,3))</f>
        <v>1.0163E-2</v>
      </c>
      <c r="H123" s="43">
        <f>IF(B123=0,0,VLOOKUP($D123,qx!$A$4:$E$129,4))</f>
        <v>1.5233E-2</v>
      </c>
      <c r="I123" s="43">
        <f>IF(B123=0,0,VLOOKUP($D123,qx!$A$4:$E$129,5))</f>
        <v>9.1020000000000007E-3</v>
      </c>
    </row>
    <row r="124" spans="1:9" x14ac:dyDescent="0.25">
      <c r="A124">
        <f>IF('MASSA TRABALHADA UNIFICADA'!A122&lt;&gt;0,'MASSA TRABALHADA UNIFICADA'!A122,0)</f>
        <v>1279</v>
      </c>
      <c r="B124" s="39">
        <f>IF('MASSA TRABALHADA UNIFICADA'!D122&lt;&gt;0,'MASSA TRABALHADA UNIFICADA'!D122,0)</f>
        <v>2019</v>
      </c>
      <c r="C124" s="39">
        <f>IF(B124=0,0,'MASSA TRABALHADA UNIFICADA'!B122)</f>
        <v>2</v>
      </c>
      <c r="D124" s="39">
        <f>IF(B124=0,0,'MASSA TRABALHADA UNIFICADA'!C122)</f>
        <v>75</v>
      </c>
      <c r="E124" s="43">
        <f>IF(B124=0,0,VLOOKUP($D124,qx!$A$4:$E$129,IF($C124=1,2,3)))</f>
        <v>1.9550999999999999E-2</v>
      </c>
      <c r="F124" s="43">
        <f>IF(B124=0,0,VLOOKUP($D124,qx!$A$4:$E$129,2))</f>
        <v>3.1476999999999998E-2</v>
      </c>
      <c r="G124" s="43">
        <f>IF(B124=0,0,VLOOKUP($D124,qx!$A$4:$E$129,3))</f>
        <v>1.9550999999999999E-2</v>
      </c>
      <c r="H124" s="43">
        <f>IF(B124=0,0,VLOOKUP($D124,qx!$A$4:$E$129,4))</f>
        <v>2.8303999999999999E-2</v>
      </c>
      <c r="I124" s="43">
        <f>IF(B124=0,0,VLOOKUP($D124,qx!$A$4:$E$129,5))</f>
        <v>1.7564E-2</v>
      </c>
    </row>
    <row r="125" spans="1:9" x14ac:dyDescent="0.25">
      <c r="A125">
        <f>IF('MASSA TRABALHADA UNIFICADA'!A123&lt;&gt;0,'MASSA TRABALHADA UNIFICADA'!A123,0)</f>
        <v>5436</v>
      </c>
      <c r="B125" s="39">
        <f>IF('MASSA TRABALHADA UNIFICADA'!D123&lt;&gt;0,'MASSA TRABALHADA UNIFICADA'!D123,0)</f>
        <v>2019</v>
      </c>
      <c r="C125" s="39">
        <f>IF(B125=0,0,'MASSA TRABALHADA UNIFICADA'!B123)</f>
        <v>2</v>
      </c>
      <c r="D125" s="39">
        <f>IF(B125=0,0,'MASSA TRABALHADA UNIFICADA'!C123)</f>
        <v>77</v>
      </c>
      <c r="E125" s="43">
        <f>IF(B125=0,0,VLOOKUP($D125,qx!$A$4:$E$129,IF($C125=1,2,3)))</f>
        <v>2.4910000000000002E-2</v>
      </c>
      <c r="F125" s="43">
        <f>IF(B125=0,0,VLOOKUP($D125,qx!$A$4:$E$129,2))</f>
        <v>3.8225000000000002E-2</v>
      </c>
      <c r="G125" s="43">
        <f>IF(B125=0,0,VLOOKUP($D125,qx!$A$4:$E$129,3))</f>
        <v>2.4910000000000002E-2</v>
      </c>
      <c r="H125" s="43">
        <f>IF(B125=0,0,VLOOKUP($D125,qx!$A$4:$E$129,4))</f>
        <v>3.4424999999999997E-2</v>
      </c>
      <c r="I125" s="43">
        <f>IF(B125=0,0,VLOOKUP($D125,qx!$A$4:$E$129,5))</f>
        <v>2.2328000000000001E-2</v>
      </c>
    </row>
    <row r="126" spans="1:9" x14ac:dyDescent="0.25">
      <c r="A126">
        <f>IF('MASSA TRABALHADA UNIFICADA'!A124&lt;&gt;0,'MASSA TRABALHADA UNIFICADA'!A124,0)</f>
        <v>4952</v>
      </c>
      <c r="B126" s="39">
        <f>IF('MASSA TRABALHADA UNIFICADA'!D124&lt;&gt;0,'MASSA TRABALHADA UNIFICADA'!D124,0)</f>
        <v>2019</v>
      </c>
      <c r="C126" s="39">
        <f>IF(B126=0,0,'MASSA TRABALHADA UNIFICADA'!B124)</f>
        <v>2</v>
      </c>
      <c r="D126" s="39">
        <f>IF(B126=0,0,'MASSA TRABALHADA UNIFICADA'!C124)</f>
        <v>66</v>
      </c>
      <c r="E126" s="43">
        <f>IF(B126=0,0,VLOOKUP($D126,qx!$A$4:$E$129,IF($C126=1,2,3)))</f>
        <v>7.7340000000000004E-3</v>
      </c>
      <c r="F126" s="43">
        <f>IF(B126=0,0,VLOOKUP($D126,qx!$A$4:$E$129,2))</f>
        <v>1.2187999999999999E-2</v>
      </c>
      <c r="G126" s="43">
        <f>IF(B126=0,0,VLOOKUP($D126,qx!$A$4:$E$129,3))</f>
        <v>7.7340000000000004E-3</v>
      </c>
      <c r="H126" s="43">
        <f>IF(B126=0,0,VLOOKUP($D126,qx!$A$4:$E$129,4))</f>
        <v>1.1016E-2</v>
      </c>
      <c r="I126" s="43">
        <f>IF(B126=0,0,VLOOKUP($D126,qx!$A$4:$E$129,5))</f>
        <v>6.8780000000000004E-3</v>
      </c>
    </row>
    <row r="127" spans="1:9" x14ac:dyDescent="0.25">
      <c r="A127">
        <f>IF('MASSA TRABALHADA UNIFICADA'!A125&lt;&gt;0,'MASSA TRABALHADA UNIFICADA'!A125,0)</f>
        <v>21210</v>
      </c>
      <c r="B127" s="39">
        <f>IF('MASSA TRABALHADA UNIFICADA'!D125&lt;&gt;0,'MASSA TRABALHADA UNIFICADA'!D125,0)</f>
        <v>2019</v>
      </c>
      <c r="C127" s="39">
        <f>IF(B127=0,0,'MASSA TRABALHADA UNIFICADA'!B125)</f>
        <v>1</v>
      </c>
      <c r="D127" s="39">
        <f>IF(B127=0,0,'MASSA TRABALHADA UNIFICADA'!C125)</f>
        <v>68</v>
      </c>
      <c r="E127" s="43">
        <f>IF(B127=0,0,VLOOKUP($D127,qx!$A$4:$E$129,IF($C127=1,2,3)))</f>
        <v>1.516E-2</v>
      </c>
      <c r="F127" s="43">
        <f>IF(B127=0,0,VLOOKUP($D127,qx!$A$4:$E$129,2))</f>
        <v>1.516E-2</v>
      </c>
      <c r="G127" s="43">
        <f>IF(B127=0,0,VLOOKUP($D127,qx!$A$4:$E$129,3))</f>
        <v>9.2879999999999994E-3</v>
      </c>
      <c r="H127" s="43">
        <f>IF(B127=0,0,VLOOKUP($D127,qx!$A$4:$E$129,4))</f>
        <v>1.3657000000000001E-2</v>
      </c>
      <c r="I127" s="43">
        <f>IF(B127=0,0,VLOOKUP($D127,qx!$A$4:$E$129,5))</f>
        <v>8.2869999999999992E-3</v>
      </c>
    </row>
    <row r="128" spans="1:9" x14ac:dyDescent="0.25">
      <c r="A128">
        <f>IF('MASSA TRABALHADA UNIFICADA'!A126&lt;&gt;0,'MASSA TRABALHADA UNIFICADA'!A126,0)</f>
        <v>3450</v>
      </c>
      <c r="B128" s="39">
        <f>IF('MASSA TRABALHADA UNIFICADA'!D126&lt;&gt;0,'MASSA TRABALHADA UNIFICADA'!D126,0)</f>
        <v>2019</v>
      </c>
      <c r="C128" s="39">
        <f>IF(B128=0,0,'MASSA TRABALHADA UNIFICADA'!B126)</f>
        <v>1</v>
      </c>
      <c r="D128" s="39">
        <f>IF(B128=0,0,'MASSA TRABALHADA UNIFICADA'!C126)</f>
        <v>66</v>
      </c>
      <c r="E128" s="43">
        <f>IF(B128=0,0,VLOOKUP($D128,qx!$A$4:$E$129,IF($C128=1,2,3)))</f>
        <v>1.2187999999999999E-2</v>
      </c>
      <c r="F128" s="43">
        <f>IF(B128=0,0,VLOOKUP($D128,qx!$A$4:$E$129,2))</f>
        <v>1.2187999999999999E-2</v>
      </c>
      <c r="G128" s="43">
        <f>IF(B128=0,0,VLOOKUP($D128,qx!$A$4:$E$129,3))</f>
        <v>7.7340000000000004E-3</v>
      </c>
      <c r="H128" s="43">
        <f>IF(B128=0,0,VLOOKUP($D128,qx!$A$4:$E$129,4))</f>
        <v>1.1016E-2</v>
      </c>
      <c r="I128" s="43">
        <f>IF(B128=0,0,VLOOKUP($D128,qx!$A$4:$E$129,5))</f>
        <v>6.8780000000000004E-3</v>
      </c>
    </row>
    <row r="129" spans="1:9" x14ac:dyDescent="0.25">
      <c r="A129">
        <f>IF('MASSA TRABALHADA UNIFICADA'!A127&lt;&gt;0,'MASSA TRABALHADA UNIFICADA'!A127,0)</f>
        <v>28452</v>
      </c>
      <c r="B129" s="39">
        <f>IF('MASSA TRABALHADA UNIFICADA'!D127&lt;&gt;0,'MASSA TRABALHADA UNIFICADA'!D127,0)</f>
        <v>2019</v>
      </c>
      <c r="C129" s="39">
        <f>IF(B129=0,0,'MASSA TRABALHADA UNIFICADA'!B127)</f>
        <v>2</v>
      </c>
      <c r="D129" s="39">
        <f>IF(B129=0,0,'MASSA TRABALHADA UNIFICADA'!C127)</f>
        <v>67</v>
      </c>
      <c r="E129" s="43">
        <f>IF(B129=0,0,VLOOKUP($D129,qx!$A$4:$E$129,IF($C129=1,2,3)))</f>
        <v>8.4910000000000003E-3</v>
      </c>
      <c r="F129" s="43">
        <f>IF(B129=0,0,VLOOKUP($D129,qx!$A$4:$E$129,2))</f>
        <v>1.3572000000000001E-2</v>
      </c>
      <c r="G129" s="43">
        <f>IF(B129=0,0,VLOOKUP($D129,qx!$A$4:$E$129,3))</f>
        <v>8.4910000000000003E-3</v>
      </c>
      <c r="H129" s="43">
        <f>IF(B129=0,0,VLOOKUP($D129,qx!$A$4:$E$129,4))</f>
        <v>1.2251E-2</v>
      </c>
      <c r="I129" s="43">
        <f>IF(B129=0,0,VLOOKUP($D129,qx!$A$4:$E$129,5))</f>
        <v>7.5550000000000001E-3</v>
      </c>
    </row>
    <row r="130" spans="1:9" x14ac:dyDescent="0.25">
      <c r="A130">
        <f>IF('MASSA TRABALHADA UNIFICADA'!A128&lt;&gt;0,'MASSA TRABALHADA UNIFICADA'!A128,0)</f>
        <v>701</v>
      </c>
      <c r="B130" s="39">
        <f>IF('MASSA TRABALHADA UNIFICADA'!D128&lt;&gt;0,'MASSA TRABALHADA UNIFICADA'!D128,0)</f>
        <v>2019</v>
      </c>
      <c r="C130" s="39">
        <f>IF(B130=0,0,'MASSA TRABALHADA UNIFICADA'!B128)</f>
        <v>2</v>
      </c>
      <c r="D130" s="39">
        <f>IF(B130=0,0,'MASSA TRABALHADA UNIFICADA'!C128)</f>
        <v>76</v>
      </c>
      <c r="E130" s="43">
        <f>IF(B130=0,0,VLOOKUP($D130,qx!$A$4:$E$129,IF($C130=1,2,3)))</f>
        <v>2.2075000000000001E-2</v>
      </c>
      <c r="F130" s="43">
        <f>IF(B130=0,0,VLOOKUP($D130,qx!$A$4:$E$129,2))</f>
        <v>3.4686000000000002E-2</v>
      </c>
      <c r="G130" s="43">
        <f>IF(B130=0,0,VLOOKUP($D130,qx!$A$4:$E$129,3))</f>
        <v>2.2075000000000001E-2</v>
      </c>
      <c r="H130" s="43">
        <f>IF(B130=0,0,VLOOKUP($D130,qx!$A$4:$E$129,4))</f>
        <v>3.1220000000000001E-2</v>
      </c>
      <c r="I130" s="43">
        <f>IF(B130=0,0,VLOOKUP($D130,qx!$A$4:$E$129,5))</f>
        <v>1.9805E-2</v>
      </c>
    </row>
    <row r="131" spans="1:9" x14ac:dyDescent="0.25">
      <c r="A131">
        <f>IF('MASSA TRABALHADA UNIFICADA'!A129&lt;&gt;0,'MASSA TRABALHADA UNIFICADA'!A129,0)</f>
        <v>12050</v>
      </c>
      <c r="B131" s="39">
        <f>IF('MASSA TRABALHADA UNIFICADA'!D129&lt;&gt;0,'MASSA TRABALHADA UNIFICADA'!D129,0)</f>
        <v>2019</v>
      </c>
      <c r="C131" s="39">
        <f>IF(B131=0,0,'MASSA TRABALHADA UNIFICADA'!B129)</f>
        <v>1</v>
      </c>
      <c r="D131" s="39">
        <f>IF(B131=0,0,'MASSA TRABALHADA UNIFICADA'!C129)</f>
        <v>69</v>
      </c>
      <c r="E131" s="43">
        <f>IF(B131=0,0,VLOOKUP($D131,qx!$A$4:$E$129,IF($C131=1,2,3)))</f>
        <v>1.6945999999999999E-2</v>
      </c>
      <c r="F131" s="43">
        <f>IF(B131=0,0,VLOOKUP($D131,qx!$A$4:$E$129,2))</f>
        <v>1.6945999999999999E-2</v>
      </c>
      <c r="G131" s="43">
        <f>IF(B131=0,0,VLOOKUP($D131,qx!$A$4:$E$129,3))</f>
        <v>1.0163E-2</v>
      </c>
      <c r="H131" s="43">
        <f>IF(B131=0,0,VLOOKUP($D131,qx!$A$4:$E$129,4))</f>
        <v>1.5233E-2</v>
      </c>
      <c r="I131" s="43">
        <f>IF(B131=0,0,VLOOKUP($D131,qx!$A$4:$E$129,5))</f>
        <v>9.1020000000000007E-3</v>
      </c>
    </row>
    <row r="132" spans="1:9" x14ac:dyDescent="0.25">
      <c r="A132">
        <f>IF('MASSA TRABALHADA UNIFICADA'!A130&lt;&gt;0,'MASSA TRABALHADA UNIFICADA'!A130,0)</f>
        <v>1333</v>
      </c>
      <c r="B132" s="39">
        <f>IF('MASSA TRABALHADA UNIFICADA'!D130&lt;&gt;0,'MASSA TRABALHADA UNIFICADA'!D130,0)</f>
        <v>2019</v>
      </c>
      <c r="C132" s="39">
        <f>IF(B132=0,0,'MASSA TRABALHADA UNIFICADA'!B130)</f>
        <v>1</v>
      </c>
      <c r="D132" s="39">
        <f>IF(B132=0,0,'MASSA TRABALHADA UNIFICADA'!C130)</f>
        <v>73</v>
      </c>
      <c r="E132" s="43">
        <f>IF(B132=0,0,VLOOKUP($D132,qx!$A$4:$E$129,IF($C132=1,2,3)))</f>
        <v>2.5871000000000002E-2</v>
      </c>
      <c r="F132" s="43">
        <f>IF(B132=0,0,VLOOKUP($D132,qx!$A$4:$E$129,2))</f>
        <v>2.5871000000000002E-2</v>
      </c>
      <c r="G132" s="43">
        <f>IF(B132=0,0,VLOOKUP($D132,qx!$A$4:$E$129,3))</f>
        <v>1.5391E-2</v>
      </c>
      <c r="H132" s="43">
        <f>IF(B132=0,0,VLOOKUP($D132,qx!$A$4:$E$129,4))</f>
        <v>2.3209E-2</v>
      </c>
      <c r="I132" s="43">
        <f>IF(B132=0,0,VLOOKUP($D132,qx!$A$4:$E$129,5))</f>
        <v>1.3871E-2</v>
      </c>
    </row>
    <row r="133" spans="1:9" x14ac:dyDescent="0.25">
      <c r="A133">
        <f>IF('MASSA TRABALHADA UNIFICADA'!A131&lt;&gt;0,'MASSA TRABALHADA UNIFICADA'!A131,0)</f>
        <v>38334</v>
      </c>
      <c r="B133" s="39">
        <f>IF('MASSA TRABALHADA UNIFICADA'!D131&lt;&gt;0,'MASSA TRABALHADA UNIFICADA'!D131,0)</f>
        <v>2019</v>
      </c>
      <c r="C133" s="39">
        <f>IF(B133=0,0,'MASSA TRABALHADA UNIFICADA'!B131)</f>
        <v>1</v>
      </c>
      <c r="D133" s="39">
        <f>IF(B133=0,0,'MASSA TRABALHADA UNIFICADA'!C131)</f>
        <v>72</v>
      </c>
      <c r="E133" s="43">
        <f>IF(B133=0,0,VLOOKUP($D133,qx!$A$4:$E$129,IF($C133=1,2,3)))</f>
        <v>2.3387999999999999E-2</v>
      </c>
      <c r="F133" s="43">
        <f>IF(B133=0,0,VLOOKUP($D133,qx!$A$4:$E$129,2))</f>
        <v>2.3387999999999999E-2</v>
      </c>
      <c r="G133" s="43">
        <f>IF(B133=0,0,VLOOKUP($D133,qx!$A$4:$E$129,3))</f>
        <v>1.3734E-2</v>
      </c>
      <c r="H133" s="43">
        <f>IF(B133=0,0,VLOOKUP($D133,qx!$A$4:$E$129,4))</f>
        <v>2.0967E-2</v>
      </c>
      <c r="I133" s="43">
        <f>IF(B133=0,0,VLOOKUP($D133,qx!$A$4:$E$129,5))</f>
        <v>1.2385999999999999E-2</v>
      </c>
    </row>
    <row r="134" spans="1:9" x14ac:dyDescent="0.25">
      <c r="A134">
        <f>IF('MASSA TRABALHADA UNIFICADA'!A132&lt;&gt;0,'MASSA TRABALHADA UNIFICADA'!A132,0)</f>
        <v>5509</v>
      </c>
      <c r="B134" s="39">
        <f>IF('MASSA TRABALHADA UNIFICADA'!D132&lt;&gt;0,'MASSA TRABALHADA UNIFICADA'!D132,0)</f>
        <v>2019</v>
      </c>
      <c r="C134" s="39">
        <f>IF(B134=0,0,'MASSA TRABALHADA UNIFICADA'!B132)</f>
        <v>2</v>
      </c>
      <c r="D134" s="39">
        <f>IF(B134=0,0,'MASSA TRABALHADA UNIFICADA'!C132)</f>
        <v>64</v>
      </c>
      <c r="E134" s="43">
        <f>IF(B134=0,0,VLOOKUP($D134,qx!$A$4:$E$129,IF($C134=1,2,3)))</f>
        <v>6.3470000000000002E-3</v>
      </c>
      <c r="F134" s="43">
        <f>IF(B134=0,0,VLOOKUP($D134,qx!$A$4:$E$129,2))</f>
        <v>9.9679999999999994E-3</v>
      </c>
      <c r="G134" s="43">
        <f>IF(B134=0,0,VLOOKUP($D134,qx!$A$4:$E$129,3))</f>
        <v>6.3470000000000002E-3</v>
      </c>
      <c r="H134" s="43">
        <f>IF(B134=0,0,VLOOKUP($D134,qx!$A$4:$E$129,4))</f>
        <v>9.0080000000000004E-3</v>
      </c>
      <c r="I134" s="43">
        <f>IF(B134=0,0,VLOOKUP($D134,qx!$A$4:$E$129,5))</f>
        <v>5.6709999999999998E-3</v>
      </c>
    </row>
    <row r="135" spans="1:9" x14ac:dyDescent="0.25">
      <c r="A135">
        <f>IF('MASSA TRABALHADA UNIFICADA'!A133&lt;&gt;0,'MASSA TRABALHADA UNIFICADA'!A133,0)</f>
        <v>12556</v>
      </c>
      <c r="B135" s="39">
        <f>IF('MASSA TRABALHADA UNIFICADA'!D133&lt;&gt;0,'MASSA TRABALHADA UNIFICADA'!D133,0)</f>
        <v>2019</v>
      </c>
      <c r="C135" s="39">
        <f>IF(B135=0,0,'MASSA TRABALHADA UNIFICADA'!B133)</f>
        <v>1</v>
      </c>
      <c r="D135" s="39">
        <f>IF(B135=0,0,'MASSA TRABALHADA UNIFICADA'!C133)</f>
        <v>59</v>
      </c>
      <c r="E135" s="43">
        <f>IF(B135=0,0,VLOOKUP($D135,qx!$A$4:$E$129,IF($C135=1,2,3)))</f>
        <v>6.6940000000000003E-3</v>
      </c>
      <c r="F135" s="43">
        <f>IF(B135=0,0,VLOOKUP($D135,qx!$A$4:$E$129,2))</f>
        <v>6.6940000000000003E-3</v>
      </c>
      <c r="G135" s="43">
        <f>IF(B135=0,0,VLOOKUP($D135,qx!$A$4:$E$129,3))</f>
        <v>3.9069999999999999E-3</v>
      </c>
      <c r="H135" s="43">
        <f>IF(B135=0,0,VLOOKUP($D135,qx!$A$4:$E$129,4))</f>
        <v>5.9880000000000003E-3</v>
      </c>
      <c r="I135" s="43">
        <f>IF(B135=0,0,VLOOKUP($D135,qx!$A$4:$E$129,5))</f>
        <v>3.5230000000000001E-3</v>
      </c>
    </row>
    <row r="136" spans="1:9" x14ac:dyDescent="0.25">
      <c r="A136">
        <f>IF('MASSA TRABALHADA UNIFICADA'!A134&lt;&gt;0,'MASSA TRABALHADA UNIFICADA'!A134,0)</f>
        <v>5940</v>
      </c>
      <c r="B136" s="39">
        <f>IF('MASSA TRABALHADA UNIFICADA'!D134&lt;&gt;0,'MASSA TRABALHADA UNIFICADA'!D134,0)</f>
        <v>2019</v>
      </c>
      <c r="C136" s="39">
        <f>IF(B136=0,0,'MASSA TRABALHADA UNIFICADA'!B134)</f>
        <v>1</v>
      </c>
      <c r="D136" s="39">
        <f>IF(B136=0,0,'MASSA TRABALHADA UNIFICADA'!C134)</f>
        <v>68</v>
      </c>
      <c r="E136" s="43">
        <f>IF(B136=0,0,VLOOKUP($D136,qx!$A$4:$E$129,IF($C136=1,2,3)))</f>
        <v>1.516E-2</v>
      </c>
      <c r="F136" s="43">
        <f>IF(B136=0,0,VLOOKUP($D136,qx!$A$4:$E$129,2))</f>
        <v>1.516E-2</v>
      </c>
      <c r="G136" s="43">
        <f>IF(B136=0,0,VLOOKUP($D136,qx!$A$4:$E$129,3))</f>
        <v>9.2879999999999994E-3</v>
      </c>
      <c r="H136" s="43">
        <f>IF(B136=0,0,VLOOKUP($D136,qx!$A$4:$E$129,4))</f>
        <v>1.3657000000000001E-2</v>
      </c>
      <c r="I136" s="43">
        <f>IF(B136=0,0,VLOOKUP($D136,qx!$A$4:$E$129,5))</f>
        <v>8.2869999999999992E-3</v>
      </c>
    </row>
    <row r="137" spans="1:9" x14ac:dyDescent="0.25">
      <c r="A137">
        <f>IF('MASSA TRABALHADA UNIFICADA'!A135&lt;&gt;0,'MASSA TRABALHADA UNIFICADA'!A135,0)</f>
        <v>6645</v>
      </c>
      <c r="B137" s="39">
        <f>IF('MASSA TRABALHADA UNIFICADA'!D135&lt;&gt;0,'MASSA TRABALHADA UNIFICADA'!D135,0)</f>
        <v>2019</v>
      </c>
      <c r="C137" s="39">
        <f>IF(B137=0,0,'MASSA TRABALHADA UNIFICADA'!B135)</f>
        <v>1</v>
      </c>
      <c r="D137" s="39">
        <f>IF(B137=0,0,'MASSA TRABALHADA UNIFICADA'!C135)</f>
        <v>65</v>
      </c>
      <c r="E137" s="43">
        <f>IF(B137=0,0,VLOOKUP($D137,qx!$A$4:$E$129,IF($C137=1,2,3)))</f>
        <v>1.0992999999999999E-2</v>
      </c>
      <c r="F137" s="43">
        <f>IF(B137=0,0,VLOOKUP($D137,qx!$A$4:$E$129,2))</f>
        <v>1.0992999999999999E-2</v>
      </c>
      <c r="G137" s="43">
        <f>IF(B137=0,0,VLOOKUP($D137,qx!$A$4:$E$129,3))</f>
        <v>7.0169999999999998E-3</v>
      </c>
      <c r="H137" s="43">
        <f>IF(B137=0,0,VLOOKUP($D137,qx!$A$4:$E$129,4))</f>
        <v>9.9399999999999992E-3</v>
      </c>
      <c r="I137" s="43">
        <f>IF(B137=0,0,VLOOKUP($D137,qx!$A$4:$E$129,5))</f>
        <v>6.2500000000000003E-3</v>
      </c>
    </row>
    <row r="138" spans="1:9" x14ac:dyDescent="0.25">
      <c r="A138">
        <f>IF('MASSA TRABALHADA UNIFICADA'!A136&lt;&gt;0,'MASSA TRABALHADA UNIFICADA'!A136,0)</f>
        <v>2950</v>
      </c>
      <c r="B138" s="39">
        <f>IF('MASSA TRABALHADA UNIFICADA'!D136&lt;&gt;0,'MASSA TRABALHADA UNIFICADA'!D136,0)</f>
        <v>2019</v>
      </c>
      <c r="C138" s="39">
        <f>IF(B138=0,0,'MASSA TRABALHADA UNIFICADA'!B136)</f>
        <v>1</v>
      </c>
      <c r="D138" s="39">
        <f>IF(B138=0,0,'MASSA TRABALHADA UNIFICADA'!C136)</f>
        <v>69</v>
      </c>
      <c r="E138" s="43">
        <f>IF(B138=0,0,VLOOKUP($D138,qx!$A$4:$E$129,IF($C138=1,2,3)))</f>
        <v>1.6945999999999999E-2</v>
      </c>
      <c r="F138" s="43">
        <f>IF(B138=0,0,VLOOKUP($D138,qx!$A$4:$E$129,2))</f>
        <v>1.6945999999999999E-2</v>
      </c>
      <c r="G138" s="43">
        <f>IF(B138=0,0,VLOOKUP($D138,qx!$A$4:$E$129,3))</f>
        <v>1.0163E-2</v>
      </c>
      <c r="H138" s="43">
        <f>IF(B138=0,0,VLOOKUP($D138,qx!$A$4:$E$129,4))</f>
        <v>1.5233E-2</v>
      </c>
      <c r="I138" s="43">
        <f>IF(B138=0,0,VLOOKUP($D138,qx!$A$4:$E$129,5))</f>
        <v>9.1020000000000007E-3</v>
      </c>
    </row>
    <row r="139" spans="1:9" x14ac:dyDescent="0.25">
      <c r="A139">
        <f>IF('MASSA TRABALHADA UNIFICADA'!A137&lt;&gt;0,'MASSA TRABALHADA UNIFICADA'!A137,0)</f>
        <v>5517</v>
      </c>
      <c r="B139" s="39">
        <f>IF('MASSA TRABALHADA UNIFICADA'!D137&lt;&gt;0,'MASSA TRABALHADA UNIFICADA'!D137,0)</f>
        <v>2019</v>
      </c>
      <c r="C139" s="39">
        <f>IF(B139=0,0,'MASSA TRABALHADA UNIFICADA'!B137)</f>
        <v>2</v>
      </c>
      <c r="D139" s="39">
        <f>IF(B139=0,0,'MASSA TRABALHADA UNIFICADA'!C137)</f>
        <v>65</v>
      </c>
      <c r="E139" s="43">
        <f>IF(B139=0,0,VLOOKUP($D139,qx!$A$4:$E$129,IF($C139=1,2,3)))</f>
        <v>7.0169999999999998E-3</v>
      </c>
      <c r="F139" s="43">
        <f>IF(B139=0,0,VLOOKUP($D139,qx!$A$4:$E$129,2))</f>
        <v>1.0992999999999999E-2</v>
      </c>
      <c r="G139" s="43">
        <f>IF(B139=0,0,VLOOKUP($D139,qx!$A$4:$E$129,3))</f>
        <v>7.0169999999999998E-3</v>
      </c>
      <c r="H139" s="43">
        <f>IF(B139=0,0,VLOOKUP($D139,qx!$A$4:$E$129,4))</f>
        <v>9.9399999999999992E-3</v>
      </c>
      <c r="I139" s="43">
        <f>IF(B139=0,0,VLOOKUP($D139,qx!$A$4:$E$129,5))</f>
        <v>6.2500000000000003E-3</v>
      </c>
    </row>
    <row r="140" spans="1:9" x14ac:dyDescent="0.25">
      <c r="A140">
        <f>IF('MASSA TRABALHADA UNIFICADA'!A138&lt;&gt;0,'MASSA TRABALHADA UNIFICADA'!A138,0)</f>
        <v>14460</v>
      </c>
      <c r="B140" s="39">
        <f>IF('MASSA TRABALHADA UNIFICADA'!D138&lt;&gt;0,'MASSA TRABALHADA UNIFICADA'!D138,0)</f>
        <v>2019</v>
      </c>
      <c r="C140" s="39">
        <f>IF(B140=0,0,'MASSA TRABALHADA UNIFICADA'!B138)</f>
        <v>1</v>
      </c>
      <c r="D140" s="39">
        <f>IF(B140=0,0,'MASSA TRABALHADA UNIFICADA'!C138)</f>
        <v>60</v>
      </c>
      <c r="E140" s="43">
        <f>IF(B140=0,0,VLOOKUP($D140,qx!$A$4:$E$129,IF($C140=1,2,3)))</f>
        <v>7.1700000000000002E-3</v>
      </c>
      <c r="F140" s="43">
        <f>IF(B140=0,0,VLOOKUP($D140,qx!$A$4:$E$129,2))</f>
        <v>7.1700000000000002E-3</v>
      </c>
      <c r="G140" s="43">
        <f>IF(B140=0,0,VLOOKUP($D140,qx!$A$4:$E$129,3))</f>
        <v>4.2770000000000004E-3</v>
      </c>
      <c r="H140" s="43">
        <f>IF(B140=0,0,VLOOKUP($D140,qx!$A$4:$E$129,4))</f>
        <v>6.4279999999999997E-3</v>
      </c>
      <c r="I140" s="43">
        <f>IF(B140=0,0,VLOOKUP($D140,qx!$A$4:$E$129,5))</f>
        <v>3.8630000000000001E-3</v>
      </c>
    </row>
    <row r="141" spans="1:9" x14ac:dyDescent="0.25">
      <c r="A141">
        <f>IF('MASSA TRABALHADA UNIFICADA'!A139&lt;&gt;0,'MASSA TRABALHADA UNIFICADA'!A139,0)</f>
        <v>710</v>
      </c>
      <c r="B141" s="39">
        <f>IF('MASSA TRABALHADA UNIFICADA'!D139&lt;&gt;0,'MASSA TRABALHADA UNIFICADA'!D139,0)</f>
        <v>2019</v>
      </c>
      <c r="C141" s="39">
        <f>IF(B141=0,0,'MASSA TRABALHADA UNIFICADA'!B139)</f>
        <v>2</v>
      </c>
      <c r="D141" s="39">
        <f>IF(B141=0,0,'MASSA TRABALHADA UNIFICADA'!C139)</f>
        <v>74</v>
      </c>
      <c r="E141" s="43">
        <f>IF(B141=0,0,VLOOKUP($D141,qx!$A$4:$E$129,IF($C141=1,2,3)))</f>
        <v>1.7326000000000001E-2</v>
      </c>
      <c r="F141" s="43">
        <f>IF(B141=0,0,VLOOKUP($D141,qx!$A$4:$E$129,2))</f>
        <v>2.8552000000000001E-2</v>
      </c>
      <c r="G141" s="43">
        <f>IF(B141=0,0,VLOOKUP($D141,qx!$A$4:$E$129,3))</f>
        <v>1.7326000000000001E-2</v>
      </c>
      <c r="H141" s="43">
        <f>IF(B141=0,0,VLOOKUP($D141,qx!$A$4:$E$129,4))</f>
        <v>2.5644E-2</v>
      </c>
      <c r="I141" s="43">
        <f>IF(B141=0,0,VLOOKUP($D141,qx!$A$4:$E$129,5))</f>
        <v>1.5592E-2</v>
      </c>
    </row>
    <row r="142" spans="1:9" x14ac:dyDescent="0.25">
      <c r="A142">
        <f>IF('MASSA TRABALHADA UNIFICADA'!A140&lt;&gt;0,'MASSA TRABALHADA UNIFICADA'!A140,0)</f>
        <v>4448</v>
      </c>
      <c r="B142" s="39">
        <f>IF('MASSA TRABALHADA UNIFICADA'!D140&lt;&gt;0,'MASSA TRABALHADA UNIFICADA'!D140,0)</f>
        <v>2019</v>
      </c>
      <c r="C142" s="39">
        <f>IF(B142=0,0,'MASSA TRABALHADA UNIFICADA'!B140)</f>
        <v>1</v>
      </c>
      <c r="D142" s="39">
        <f>IF(B142=0,0,'MASSA TRABALHADA UNIFICADA'!C140)</f>
        <v>70</v>
      </c>
      <c r="E142" s="43">
        <f>IF(B142=0,0,VLOOKUP($D142,qx!$A$4:$E$129,IF($C142=1,2,3)))</f>
        <v>1.8919999999999999E-2</v>
      </c>
      <c r="F142" s="43">
        <f>IF(B142=0,0,VLOOKUP($D142,qx!$A$4:$E$129,2))</f>
        <v>1.8919999999999999E-2</v>
      </c>
      <c r="G142" s="43">
        <f>IF(B142=0,0,VLOOKUP($D142,qx!$A$4:$E$129,3))</f>
        <v>1.1165E-2</v>
      </c>
      <c r="H142" s="43">
        <f>IF(B142=0,0,VLOOKUP($D142,qx!$A$4:$E$129,4))</f>
        <v>1.6979000000000001E-2</v>
      </c>
      <c r="I142" s="43">
        <f>IF(B142=0,0,VLOOKUP($D142,qx!$A$4:$E$129,5))</f>
        <v>1.0034E-2</v>
      </c>
    </row>
    <row r="143" spans="1:9" x14ac:dyDescent="0.25">
      <c r="A143">
        <f>IF('MASSA TRABALHADA UNIFICADA'!A141&lt;&gt;0,'MASSA TRABALHADA UNIFICADA'!A141,0)</f>
        <v>22560</v>
      </c>
      <c r="B143" s="39">
        <f>IF('MASSA TRABALHADA UNIFICADA'!D141&lt;&gt;0,'MASSA TRABALHADA UNIFICADA'!D141,0)</f>
        <v>2019</v>
      </c>
      <c r="C143" s="39">
        <f>IF(B143=0,0,'MASSA TRABALHADA UNIFICADA'!B141)</f>
        <v>2</v>
      </c>
      <c r="D143" s="39">
        <f>IF(B143=0,0,'MASSA TRABALHADA UNIFICADA'!C141)</f>
        <v>55</v>
      </c>
      <c r="E143" s="43">
        <f>IF(B143=0,0,VLOOKUP($D143,qx!$A$4:$E$129,IF($C143=1,2,3)))</f>
        <v>2.7460000000000002E-3</v>
      </c>
      <c r="F143" s="43">
        <f>IF(B143=0,0,VLOOKUP($D143,qx!$A$4:$E$129,2))</f>
        <v>5.0769999999999999E-3</v>
      </c>
      <c r="G143" s="43">
        <f>IF(B143=0,0,VLOOKUP($D143,qx!$A$4:$E$129,3))</f>
        <v>2.7460000000000002E-3</v>
      </c>
      <c r="H143" s="43">
        <f>IF(B143=0,0,VLOOKUP($D143,qx!$A$4:$E$129,4))</f>
        <v>4.5339999999999998E-3</v>
      </c>
      <c r="I143" s="43">
        <f>IF(B143=0,0,VLOOKUP($D143,qx!$A$4:$E$129,5))</f>
        <v>2.457E-3</v>
      </c>
    </row>
    <row r="144" spans="1:9" x14ac:dyDescent="0.25">
      <c r="A144">
        <f>IF('MASSA TRABALHADA UNIFICADA'!A142&lt;&gt;0,'MASSA TRABALHADA UNIFICADA'!A142,0)</f>
        <v>914</v>
      </c>
      <c r="B144" s="39">
        <f>IF('MASSA TRABALHADA UNIFICADA'!D142&lt;&gt;0,'MASSA TRABALHADA UNIFICADA'!D142,0)</f>
        <v>2019</v>
      </c>
      <c r="C144" s="39">
        <f>IF(B144=0,0,'MASSA TRABALHADA UNIFICADA'!B142)</f>
        <v>2</v>
      </c>
      <c r="D144" s="39">
        <f>IF(B144=0,0,'MASSA TRABALHADA UNIFICADA'!C142)</f>
        <v>76</v>
      </c>
      <c r="E144" s="43">
        <f>IF(B144=0,0,VLOOKUP($D144,qx!$A$4:$E$129,IF($C144=1,2,3)))</f>
        <v>2.2075000000000001E-2</v>
      </c>
      <c r="F144" s="43">
        <f>IF(B144=0,0,VLOOKUP($D144,qx!$A$4:$E$129,2))</f>
        <v>3.4686000000000002E-2</v>
      </c>
      <c r="G144" s="43">
        <f>IF(B144=0,0,VLOOKUP($D144,qx!$A$4:$E$129,3))</f>
        <v>2.2075000000000001E-2</v>
      </c>
      <c r="H144" s="43">
        <f>IF(B144=0,0,VLOOKUP($D144,qx!$A$4:$E$129,4))</f>
        <v>3.1220000000000001E-2</v>
      </c>
      <c r="I144" s="43">
        <f>IF(B144=0,0,VLOOKUP($D144,qx!$A$4:$E$129,5))</f>
        <v>1.9805E-2</v>
      </c>
    </row>
    <row r="145" spans="1:9" x14ac:dyDescent="0.25">
      <c r="A145">
        <f>IF('MASSA TRABALHADA UNIFICADA'!A143&lt;&gt;0,'MASSA TRABALHADA UNIFICADA'!A143,0)</f>
        <v>15997</v>
      </c>
      <c r="B145" s="39">
        <f>IF('MASSA TRABALHADA UNIFICADA'!D143&lt;&gt;0,'MASSA TRABALHADA UNIFICADA'!D143,0)</f>
        <v>2019</v>
      </c>
      <c r="C145" s="39">
        <f>IF(B145=0,0,'MASSA TRABALHADA UNIFICADA'!B143)</f>
        <v>1</v>
      </c>
      <c r="D145" s="39">
        <f>IF(B145=0,0,'MASSA TRABALHADA UNIFICADA'!C143)</f>
        <v>61</v>
      </c>
      <c r="E145" s="43">
        <f>IF(B145=0,0,VLOOKUP($D145,qx!$A$4:$E$129,IF($C145=1,2,3)))</f>
        <v>7.7140000000000004E-3</v>
      </c>
      <c r="F145" s="43">
        <f>IF(B145=0,0,VLOOKUP($D145,qx!$A$4:$E$129,2))</f>
        <v>7.7140000000000004E-3</v>
      </c>
      <c r="G145" s="43">
        <f>IF(B145=0,0,VLOOKUP($D145,qx!$A$4:$E$129,3))</f>
        <v>4.6990000000000001E-3</v>
      </c>
      <c r="H145" s="43">
        <f>IF(B145=0,0,VLOOKUP($D145,qx!$A$4:$E$129,4))</f>
        <v>6.9329999999999999E-3</v>
      </c>
      <c r="I145" s="43">
        <f>IF(B145=0,0,VLOOKUP($D145,qx!$A$4:$E$129,5))</f>
        <v>4.2420000000000001E-3</v>
      </c>
    </row>
    <row r="146" spans="1:9" x14ac:dyDescent="0.25">
      <c r="A146">
        <f>IF('MASSA TRABALHADA UNIFICADA'!A144&lt;&gt;0,'MASSA TRABALHADA UNIFICADA'!A144,0)</f>
        <v>4790</v>
      </c>
      <c r="B146" s="39">
        <f>IF('MASSA TRABALHADA UNIFICADA'!D144&lt;&gt;0,'MASSA TRABALHADA UNIFICADA'!D144,0)</f>
        <v>2019</v>
      </c>
      <c r="C146" s="39">
        <f>IF(B146=0,0,'MASSA TRABALHADA UNIFICADA'!B144)</f>
        <v>1</v>
      </c>
      <c r="D146" s="39">
        <f>IF(B146=0,0,'MASSA TRABALHADA UNIFICADA'!C144)</f>
        <v>65</v>
      </c>
      <c r="E146" s="43">
        <f>IF(B146=0,0,VLOOKUP($D146,qx!$A$4:$E$129,IF($C146=1,2,3)))</f>
        <v>1.0992999999999999E-2</v>
      </c>
      <c r="F146" s="43">
        <f>IF(B146=0,0,VLOOKUP($D146,qx!$A$4:$E$129,2))</f>
        <v>1.0992999999999999E-2</v>
      </c>
      <c r="G146" s="43">
        <f>IF(B146=0,0,VLOOKUP($D146,qx!$A$4:$E$129,3))</f>
        <v>7.0169999999999998E-3</v>
      </c>
      <c r="H146" s="43">
        <f>IF(B146=0,0,VLOOKUP($D146,qx!$A$4:$E$129,4))</f>
        <v>9.9399999999999992E-3</v>
      </c>
      <c r="I146" s="43">
        <f>IF(B146=0,0,VLOOKUP($D146,qx!$A$4:$E$129,5))</f>
        <v>6.2500000000000003E-3</v>
      </c>
    </row>
    <row r="147" spans="1:9" x14ac:dyDescent="0.25">
      <c r="A147">
        <f>IF('MASSA TRABALHADA UNIFICADA'!A145&lt;&gt;0,'MASSA TRABALHADA UNIFICADA'!A145,0)</f>
        <v>3476</v>
      </c>
      <c r="B147" s="39">
        <f>IF('MASSA TRABALHADA UNIFICADA'!D145&lt;&gt;0,'MASSA TRABALHADA UNIFICADA'!D145,0)</f>
        <v>2019</v>
      </c>
      <c r="C147" s="39">
        <f>IF(B147=0,0,'MASSA TRABALHADA UNIFICADA'!B145)</f>
        <v>1</v>
      </c>
      <c r="D147" s="39">
        <f>IF(B147=0,0,'MASSA TRABALHADA UNIFICADA'!C145)</f>
        <v>70</v>
      </c>
      <c r="E147" s="43">
        <f>IF(B147=0,0,VLOOKUP($D147,qx!$A$4:$E$129,IF($C147=1,2,3)))</f>
        <v>1.8919999999999999E-2</v>
      </c>
      <c r="F147" s="43">
        <f>IF(B147=0,0,VLOOKUP($D147,qx!$A$4:$E$129,2))</f>
        <v>1.8919999999999999E-2</v>
      </c>
      <c r="G147" s="43">
        <f>IF(B147=0,0,VLOOKUP($D147,qx!$A$4:$E$129,3))</f>
        <v>1.1165E-2</v>
      </c>
      <c r="H147" s="43">
        <f>IF(B147=0,0,VLOOKUP($D147,qx!$A$4:$E$129,4))</f>
        <v>1.6979000000000001E-2</v>
      </c>
      <c r="I147" s="43">
        <f>IF(B147=0,0,VLOOKUP($D147,qx!$A$4:$E$129,5))</f>
        <v>1.0034E-2</v>
      </c>
    </row>
    <row r="148" spans="1:9" x14ac:dyDescent="0.25">
      <c r="A148">
        <f>IF('MASSA TRABALHADA UNIFICADA'!A146&lt;&gt;0,'MASSA TRABALHADA UNIFICADA'!A146,0)</f>
        <v>2259</v>
      </c>
      <c r="B148" s="39">
        <f>IF('MASSA TRABALHADA UNIFICADA'!D146&lt;&gt;0,'MASSA TRABALHADA UNIFICADA'!D146,0)</f>
        <v>2019</v>
      </c>
      <c r="C148" s="39">
        <f>IF(B148=0,0,'MASSA TRABALHADA UNIFICADA'!B146)</f>
        <v>1</v>
      </c>
      <c r="D148" s="39">
        <f>IF(B148=0,0,'MASSA TRABALHADA UNIFICADA'!C146)</f>
        <v>70</v>
      </c>
      <c r="E148" s="43">
        <f>IF(B148=0,0,VLOOKUP($D148,qx!$A$4:$E$129,IF($C148=1,2,3)))</f>
        <v>1.8919999999999999E-2</v>
      </c>
      <c r="F148" s="43">
        <f>IF(B148=0,0,VLOOKUP($D148,qx!$A$4:$E$129,2))</f>
        <v>1.8919999999999999E-2</v>
      </c>
      <c r="G148" s="43">
        <f>IF(B148=0,0,VLOOKUP($D148,qx!$A$4:$E$129,3))</f>
        <v>1.1165E-2</v>
      </c>
      <c r="H148" s="43">
        <f>IF(B148=0,0,VLOOKUP($D148,qx!$A$4:$E$129,4))</f>
        <v>1.6979000000000001E-2</v>
      </c>
      <c r="I148" s="43">
        <f>IF(B148=0,0,VLOOKUP($D148,qx!$A$4:$E$129,5))</f>
        <v>1.0034E-2</v>
      </c>
    </row>
    <row r="149" spans="1:9" x14ac:dyDescent="0.25">
      <c r="A149">
        <f>IF('MASSA TRABALHADA UNIFICADA'!A147&lt;&gt;0,'MASSA TRABALHADA UNIFICADA'!A147,0)</f>
        <v>11169</v>
      </c>
      <c r="B149" s="39">
        <f>IF('MASSA TRABALHADA UNIFICADA'!D147&lt;&gt;0,'MASSA TRABALHADA UNIFICADA'!D147,0)</f>
        <v>2019</v>
      </c>
      <c r="C149" s="39">
        <f>IF(B149=0,0,'MASSA TRABALHADA UNIFICADA'!B147)</f>
        <v>1</v>
      </c>
      <c r="D149" s="39">
        <f>IF(B149=0,0,'MASSA TRABALHADA UNIFICADA'!C147)</f>
        <v>66</v>
      </c>
      <c r="E149" s="43">
        <f>IF(B149=0,0,VLOOKUP($D149,qx!$A$4:$E$129,IF($C149=1,2,3)))</f>
        <v>1.2187999999999999E-2</v>
      </c>
      <c r="F149" s="43">
        <f>IF(B149=0,0,VLOOKUP($D149,qx!$A$4:$E$129,2))</f>
        <v>1.2187999999999999E-2</v>
      </c>
      <c r="G149" s="43">
        <f>IF(B149=0,0,VLOOKUP($D149,qx!$A$4:$E$129,3))</f>
        <v>7.7340000000000004E-3</v>
      </c>
      <c r="H149" s="43">
        <f>IF(B149=0,0,VLOOKUP($D149,qx!$A$4:$E$129,4))</f>
        <v>1.1016E-2</v>
      </c>
      <c r="I149" s="43">
        <f>IF(B149=0,0,VLOOKUP($D149,qx!$A$4:$E$129,5))</f>
        <v>6.8780000000000004E-3</v>
      </c>
    </row>
    <row r="150" spans="1:9" x14ac:dyDescent="0.25">
      <c r="A150">
        <f>IF('MASSA TRABALHADA UNIFICADA'!A148&lt;&gt;0,'MASSA TRABALHADA UNIFICADA'!A148,0)</f>
        <v>2267</v>
      </c>
      <c r="B150" s="39">
        <f>IF('MASSA TRABALHADA UNIFICADA'!D148&lt;&gt;0,'MASSA TRABALHADA UNIFICADA'!D148,0)</f>
        <v>2019</v>
      </c>
      <c r="C150" s="39">
        <f>IF(B150=0,0,'MASSA TRABALHADA UNIFICADA'!B148)</f>
        <v>1</v>
      </c>
      <c r="D150" s="39">
        <f>IF(B150=0,0,'MASSA TRABALHADA UNIFICADA'!C148)</f>
        <v>70</v>
      </c>
      <c r="E150" s="43">
        <f>IF(B150=0,0,VLOOKUP($D150,qx!$A$4:$E$129,IF($C150=1,2,3)))</f>
        <v>1.8919999999999999E-2</v>
      </c>
      <c r="F150" s="43">
        <f>IF(B150=0,0,VLOOKUP($D150,qx!$A$4:$E$129,2))</f>
        <v>1.8919999999999999E-2</v>
      </c>
      <c r="G150" s="43">
        <f>IF(B150=0,0,VLOOKUP($D150,qx!$A$4:$E$129,3))</f>
        <v>1.1165E-2</v>
      </c>
      <c r="H150" s="43">
        <f>IF(B150=0,0,VLOOKUP($D150,qx!$A$4:$E$129,4))</f>
        <v>1.6979000000000001E-2</v>
      </c>
      <c r="I150" s="43">
        <f>IF(B150=0,0,VLOOKUP($D150,qx!$A$4:$E$129,5))</f>
        <v>1.0034E-2</v>
      </c>
    </row>
    <row r="151" spans="1:9" x14ac:dyDescent="0.25">
      <c r="A151">
        <f>IF('MASSA TRABALHADA UNIFICADA'!A149&lt;&gt;0,'MASSA TRABALHADA UNIFICADA'!A149,0)</f>
        <v>5231</v>
      </c>
      <c r="B151" s="39">
        <f>IF('MASSA TRABALHADA UNIFICADA'!D149&lt;&gt;0,'MASSA TRABALHADA UNIFICADA'!D149,0)</f>
        <v>2019</v>
      </c>
      <c r="C151" s="39">
        <f>IF(B151=0,0,'MASSA TRABALHADA UNIFICADA'!B149)</f>
        <v>2</v>
      </c>
      <c r="D151" s="39">
        <f>IF(B151=0,0,'MASSA TRABALHADA UNIFICADA'!C149)</f>
        <v>75</v>
      </c>
      <c r="E151" s="43">
        <f>IF(B151=0,0,VLOOKUP($D151,qx!$A$4:$E$129,IF($C151=1,2,3)))</f>
        <v>1.9550999999999999E-2</v>
      </c>
      <c r="F151" s="43">
        <f>IF(B151=0,0,VLOOKUP($D151,qx!$A$4:$E$129,2))</f>
        <v>3.1476999999999998E-2</v>
      </c>
      <c r="G151" s="43">
        <f>IF(B151=0,0,VLOOKUP($D151,qx!$A$4:$E$129,3))</f>
        <v>1.9550999999999999E-2</v>
      </c>
      <c r="H151" s="43">
        <f>IF(B151=0,0,VLOOKUP($D151,qx!$A$4:$E$129,4))</f>
        <v>2.8303999999999999E-2</v>
      </c>
      <c r="I151" s="43">
        <f>IF(B151=0,0,VLOOKUP($D151,qx!$A$4:$E$129,5))</f>
        <v>1.7564E-2</v>
      </c>
    </row>
    <row r="152" spans="1:9" x14ac:dyDescent="0.25">
      <c r="A152">
        <f>IF('MASSA TRABALHADA UNIFICADA'!A150&lt;&gt;0,'MASSA TRABALHADA UNIFICADA'!A150,0)</f>
        <v>10219</v>
      </c>
      <c r="B152" s="39">
        <f>IF('MASSA TRABALHADA UNIFICADA'!D150&lt;&gt;0,'MASSA TRABALHADA UNIFICADA'!D150,0)</f>
        <v>2019</v>
      </c>
      <c r="C152" s="39">
        <f>IF(B152=0,0,'MASSA TRABALHADA UNIFICADA'!B150)</f>
        <v>2</v>
      </c>
      <c r="D152" s="39">
        <f>IF(B152=0,0,'MASSA TRABALHADA UNIFICADA'!C150)</f>
        <v>59</v>
      </c>
      <c r="E152" s="43">
        <f>IF(B152=0,0,VLOOKUP($D152,qx!$A$4:$E$129,IF($C152=1,2,3)))</f>
        <v>3.9069999999999999E-3</v>
      </c>
      <c r="F152" s="43">
        <f>IF(B152=0,0,VLOOKUP($D152,qx!$A$4:$E$129,2))</f>
        <v>6.6940000000000003E-3</v>
      </c>
      <c r="G152" s="43">
        <f>IF(B152=0,0,VLOOKUP($D152,qx!$A$4:$E$129,3))</f>
        <v>3.9069999999999999E-3</v>
      </c>
      <c r="H152" s="43">
        <f>IF(B152=0,0,VLOOKUP($D152,qx!$A$4:$E$129,4))</f>
        <v>5.9880000000000003E-3</v>
      </c>
      <c r="I152" s="43">
        <f>IF(B152=0,0,VLOOKUP($D152,qx!$A$4:$E$129,5))</f>
        <v>3.5230000000000001E-3</v>
      </c>
    </row>
    <row r="153" spans="1:9" x14ac:dyDescent="0.25">
      <c r="A153">
        <f>IF('MASSA TRABALHADA UNIFICADA'!A151&lt;&gt;0,'MASSA TRABALHADA UNIFICADA'!A151,0)</f>
        <v>5959</v>
      </c>
      <c r="B153" s="39">
        <f>IF('MASSA TRABALHADA UNIFICADA'!D151&lt;&gt;0,'MASSA TRABALHADA UNIFICADA'!D151,0)</f>
        <v>2019</v>
      </c>
      <c r="C153" s="39">
        <f>IF(B153=0,0,'MASSA TRABALHADA UNIFICADA'!B151)</f>
        <v>2</v>
      </c>
      <c r="D153" s="39">
        <f>IF(B153=0,0,'MASSA TRABALHADA UNIFICADA'!C151)</f>
        <v>61</v>
      </c>
      <c r="E153" s="43">
        <f>IF(B153=0,0,VLOOKUP($D153,qx!$A$4:$E$129,IF($C153=1,2,3)))</f>
        <v>4.6990000000000001E-3</v>
      </c>
      <c r="F153" s="43">
        <f>IF(B153=0,0,VLOOKUP($D153,qx!$A$4:$E$129,2))</f>
        <v>7.7140000000000004E-3</v>
      </c>
      <c r="G153" s="43">
        <f>IF(B153=0,0,VLOOKUP($D153,qx!$A$4:$E$129,3))</f>
        <v>4.6990000000000001E-3</v>
      </c>
      <c r="H153" s="43">
        <f>IF(B153=0,0,VLOOKUP($D153,qx!$A$4:$E$129,4))</f>
        <v>6.9329999999999999E-3</v>
      </c>
      <c r="I153" s="43">
        <f>IF(B153=0,0,VLOOKUP($D153,qx!$A$4:$E$129,5))</f>
        <v>4.2420000000000001E-3</v>
      </c>
    </row>
    <row r="154" spans="1:9" x14ac:dyDescent="0.25">
      <c r="A154">
        <f>IF('MASSA TRABALHADA UNIFICADA'!A152&lt;&gt;0,'MASSA TRABALHADA UNIFICADA'!A152,0)</f>
        <v>14885</v>
      </c>
      <c r="B154" s="39">
        <f>IF('MASSA TRABALHADA UNIFICADA'!D152&lt;&gt;0,'MASSA TRABALHADA UNIFICADA'!D152,0)</f>
        <v>2019</v>
      </c>
      <c r="C154" s="39">
        <f>IF(B154=0,0,'MASSA TRABALHADA UNIFICADA'!B152)</f>
        <v>1</v>
      </c>
      <c r="D154" s="39">
        <f>IF(B154=0,0,'MASSA TRABALHADA UNIFICADA'!C152)</f>
        <v>63</v>
      </c>
      <c r="E154" s="43">
        <f>IF(B154=0,0,VLOOKUP($D154,qx!$A$4:$E$129,IF($C154=1,2,3)))</f>
        <v>9.0930000000000004E-3</v>
      </c>
      <c r="F154" s="43">
        <f>IF(B154=0,0,VLOOKUP($D154,qx!$A$4:$E$129,2))</f>
        <v>9.0930000000000004E-3</v>
      </c>
      <c r="G154" s="43">
        <f>IF(B154=0,0,VLOOKUP($D154,qx!$A$4:$E$129,3))</f>
        <v>5.7320000000000001E-3</v>
      </c>
      <c r="H154" s="43">
        <f>IF(B154=0,0,VLOOKUP($D154,qx!$A$4:$E$129,4))</f>
        <v>8.2070000000000008E-3</v>
      </c>
      <c r="I154" s="43">
        <f>IF(B154=0,0,VLOOKUP($D154,qx!$A$4:$E$129,5))</f>
        <v>5.1440000000000001E-3</v>
      </c>
    </row>
    <row r="155" spans="1:9" x14ac:dyDescent="0.25">
      <c r="A155">
        <f>IF('MASSA TRABALHADA UNIFICADA'!A153&lt;&gt;0,'MASSA TRABALHADA UNIFICADA'!A153,0)</f>
        <v>582</v>
      </c>
      <c r="B155" s="39">
        <f>IF('MASSA TRABALHADA UNIFICADA'!D153&lt;&gt;0,'MASSA TRABALHADA UNIFICADA'!D153,0)</f>
        <v>2019</v>
      </c>
      <c r="C155" s="39">
        <f>IF(B155=0,0,'MASSA TRABALHADA UNIFICADA'!B153)</f>
        <v>1</v>
      </c>
      <c r="D155" s="39">
        <f>IF(B155=0,0,'MASSA TRABALHADA UNIFICADA'!C153)</f>
        <v>80</v>
      </c>
      <c r="E155" s="43">
        <f>IF(B155=0,0,VLOOKUP($D155,qx!$A$4:$E$129,IF($C155=1,2,3)))</f>
        <v>5.1128E-2</v>
      </c>
      <c r="F155" s="43">
        <f>IF(B155=0,0,VLOOKUP($D155,qx!$A$4:$E$129,2))</f>
        <v>5.1128E-2</v>
      </c>
      <c r="G155" s="43">
        <f>IF(B155=0,0,VLOOKUP($D155,qx!$A$4:$E$129,3))</f>
        <v>3.5580000000000001E-2</v>
      </c>
      <c r="H155" s="43">
        <f>IF(B155=0,0,VLOOKUP($D155,qx!$A$4:$E$129,4))</f>
        <v>4.6037000000000002E-2</v>
      </c>
      <c r="I155" s="43">
        <f>IF(B155=0,0,VLOOKUP($D155,qx!$A$4:$E$129,5))</f>
        <v>3.1933000000000003E-2</v>
      </c>
    </row>
    <row r="156" spans="1:9" x14ac:dyDescent="0.25">
      <c r="A156">
        <f>IF('MASSA TRABALHADA UNIFICADA'!A154&lt;&gt;0,'MASSA TRABALHADA UNIFICADA'!A154,0)</f>
        <v>4456</v>
      </c>
      <c r="B156" s="39">
        <f>IF('MASSA TRABALHADA UNIFICADA'!D154&lt;&gt;0,'MASSA TRABALHADA UNIFICADA'!D154,0)</f>
        <v>2019</v>
      </c>
      <c r="C156" s="39">
        <f>IF(B156=0,0,'MASSA TRABALHADA UNIFICADA'!B154)</f>
        <v>1</v>
      </c>
      <c r="D156" s="39">
        <f>IF(B156=0,0,'MASSA TRABALHADA UNIFICADA'!C154)</f>
        <v>68</v>
      </c>
      <c r="E156" s="43">
        <f>IF(B156=0,0,VLOOKUP($D156,qx!$A$4:$E$129,IF($C156=1,2,3)))</f>
        <v>1.516E-2</v>
      </c>
      <c r="F156" s="43">
        <f>IF(B156=0,0,VLOOKUP($D156,qx!$A$4:$E$129,2))</f>
        <v>1.516E-2</v>
      </c>
      <c r="G156" s="43">
        <f>IF(B156=0,0,VLOOKUP($D156,qx!$A$4:$E$129,3))</f>
        <v>9.2879999999999994E-3</v>
      </c>
      <c r="H156" s="43">
        <f>IF(B156=0,0,VLOOKUP($D156,qx!$A$4:$E$129,4))</f>
        <v>1.3657000000000001E-2</v>
      </c>
      <c r="I156" s="43">
        <f>IF(B156=0,0,VLOOKUP($D156,qx!$A$4:$E$129,5))</f>
        <v>8.2869999999999992E-3</v>
      </c>
    </row>
    <row r="157" spans="1:9" x14ac:dyDescent="0.25">
      <c r="A157">
        <f>IF('MASSA TRABALHADA UNIFICADA'!A155&lt;&gt;0,'MASSA TRABALHADA UNIFICADA'!A155,0)</f>
        <v>1163</v>
      </c>
      <c r="B157" s="39">
        <f>IF('MASSA TRABALHADA UNIFICADA'!D155&lt;&gt;0,'MASSA TRABALHADA UNIFICADA'!D155,0)</f>
        <v>2019</v>
      </c>
      <c r="C157" s="39">
        <f>IF(B157=0,0,'MASSA TRABALHADA UNIFICADA'!B155)</f>
        <v>2</v>
      </c>
      <c r="D157" s="39">
        <f>IF(B157=0,0,'MASSA TRABALHADA UNIFICADA'!C155)</f>
        <v>73</v>
      </c>
      <c r="E157" s="43">
        <f>IF(B157=0,0,VLOOKUP($D157,qx!$A$4:$E$129,IF($C157=1,2,3)))</f>
        <v>1.5391E-2</v>
      </c>
      <c r="F157" s="43">
        <f>IF(B157=0,0,VLOOKUP($D157,qx!$A$4:$E$129,2))</f>
        <v>2.5871000000000002E-2</v>
      </c>
      <c r="G157" s="43">
        <f>IF(B157=0,0,VLOOKUP($D157,qx!$A$4:$E$129,3))</f>
        <v>1.5391E-2</v>
      </c>
      <c r="H157" s="43">
        <f>IF(B157=0,0,VLOOKUP($D157,qx!$A$4:$E$129,4))</f>
        <v>2.3209E-2</v>
      </c>
      <c r="I157" s="43">
        <f>IF(B157=0,0,VLOOKUP($D157,qx!$A$4:$E$129,5))</f>
        <v>1.3871E-2</v>
      </c>
    </row>
    <row r="158" spans="1:9" x14ac:dyDescent="0.25">
      <c r="A158">
        <f>IF('MASSA TRABALHADA UNIFICADA'!A156&lt;&gt;0,'MASSA TRABALHADA UNIFICADA'!A156,0)</f>
        <v>16055</v>
      </c>
      <c r="B158" s="39">
        <f>IF('MASSA TRABALHADA UNIFICADA'!D156&lt;&gt;0,'MASSA TRABALHADA UNIFICADA'!D156,0)</f>
        <v>2019</v>
      </c>
      <c r="C158" s="39">
        <f>IF(B158=0,0,'MASSA TRABALHADA UNIFICADA'!B156)</f>
        <v>1</v>
      </c>
      <c r="D158" s="39">
        <f>IF(B158=0,0,'MASSA TRABALHADA UNIFICADA'!C156)</f>
        <v>57</v>
      </c>
      <c r="E158" s="43">
        <f>IF(B158=0,0,VLOOKUP($D158,qx!$A$4:$E$129,IF($C158=1,2,3)))</f>
        <v>5.8609999999999999E-3</v>
      </c>
      <c r="F158" s="43">
        <f>IF(B158=0,0,VLOOKUP($D158,qx!$A$4:$E$129,2))</f>
        <v>5.8609999999999999E-3</v>
      </c>
      <c r="G158" s="43">
        <f>IF(B158=0,0,VLOOKUP($D158,qx!$A$4:$E$129,3))</f>
        <v>3.2799999999999999E-3</v>
      </c>
      <c r="H158" s="43">
        <f>IF(B158=0,0,VLOOKUP($D158,qx!$A$4:$E$129,4))</f>
        <v>5.228E-3</v>
      </c>
      <c r="I158" s="43">
        <f>IF(B158=0,0,VLOOKUP($D158,qx!$A$4:$E$129,5))</f>
        <v>2.9420000000000002E-3</v>
      </c>
    </row>
    <row r="159" spans="1:9" x14ac:dyDescent="0.25">
      <c r="A159">
        <f>IF('MASSA TRABALHADA UNIFICADA'!A157&lt;&gt;0,'MASSA TRABALHADA UNIFICADA'!A157,0)</f>
        <v>841</v>
      </c>
      <c r="B159" s="39">
        <f>IF('MASSA TRABALHADA UNIFICADA'!D157&lt;&gt;0,'MASSA TRABALHADA UNIFICADA'!D157,0)</f>
        <v>2019</v>
      </c>
      <c r="C159" s="39">
        <f>IF(B159=0,0,'MASSA TRABALHADA UNIFICADA'!B157)</f>
        <v>2</v>
      </c>
      <c r="D159" s="39">
        <f>IF(B159=0,0,'MASSA TRABALHADA UNIFICADA'!C157)</f>
        <v>76</v>
      </c>
      <c r="E159" s="43">
        <f>IF(B159=0,0,VLOOKUP($D159,qx!$A$4:$E$129,IF($C159=1,2,3)))</f>
        <v>2.2075000000000001E-2</v>
      </c>
      <c r="F159" s="43">
        <f>IF(B159=0,0,VLOOKUP($D159,qx!$A$4:$E$129,2))</f>
        <v>3.4686000000000002E-2</v>
      </c>
      <c r="G159" s="43">
        <f>IF(B159=0,0,VLOOKUP($D159,qx!$A$4:$E$129,3))</f>
        <v>2.2075000000000001E-2</v>
      </c>
      <c r="H159" s="43">
        <f>IF(B159=0,0,VLOOKUP($D159,qx!$A$4:$E$129,4))</f>
        <v>3.1220000000000001E-2</v>
      </c>
      <c r="I159" s="43">
        <f>IF(B159=0,0,VLOOKUP($D159,qx!$A$4:$E$129,5))</f>
        <v>1.9805E-2</v>
      </c>
    </row>
    <row r="160" spans="1:9" x14ac:dyDescent="0.25">
      <c r="A160">
        <f>IF('MASSA TRABALHADA UNIFICADA'!A158&lt;&gt;0,'MASSA TRABALHADA UNIFICADA'!A158,0)</f>
        <v>14613</v>
      </c>
      <c r="B160" s="39">
        <f>IF('MASSA TRABALHADA UNIFICADA'!D158&lt;&gt;0,'MASSA TRABALHADA UNIFICADA'!D158,0)</f>
        <v>2019</v>
      </c>
      <c r="C160" s="39">
        <f>IF(B160=0,0,'MASSA TRABALHADA UNIFICADA'!B158)</f>
        <v>1</v>
      </c>
      <c r="D160" s="39">
        <f>IF(B160=0,0,'MASSA TRABALHADA UNIFICADA'!C158)</f>
        <v>66</v>
      </c>
      <c r="E160" s="43">
        <f>IF(B160=0,0,VLOOKUP($D160,qx!$A$4:$E$129,IF($C160=1,2,3)))</f>
        <v>1.2187999999999999E-2</v>
      </c>
      <c r="F160" s="43">
        <f>IF(B160=0,0,VLOOKUP($D160,qx!$A$4:$E$129,2))</f>
        <v>1.2187999999999999E-2</v>
      </c>
      <c r="G160" s="43">
        <f>IF(B160=0,0,VLOOKUP($D160,qx!$A$4:$E$129,3))</f>
        <v>7.7340000000000004E-3</v>
      </c>
      <c r="H160" s="43">
        <f>IF(B160=0,0,VLOOKUP($D160,qx!$A$4:$E$129,4))</f>
        <v>1.1016E-2</v>
      </c>
      <c r="I160" s="43">
        <f>IF(B160=0,0,VLOOKUP($D160,qx!$A$4:$E$129,5))</f>
        <v>6.8780000000000004E-3</v>
      </c>
    </row>
    <row r="161" spans="1:9" x14ac:dyDescent="0.25">
      <c r="A161">
        <f>IF('MASSA TRABALHADA UNIFICADA'!A159&lt;&gt;0,'MASSA TRABALHADA UNIFICADA'!A159,0)</f>
        <v>12335</v>
      </c>
      <c r="B161" s="39">
        <f>IF('MASSA TRABALHADA UNIFICADA'!D159&lt;&gt;0,'MASSA TRABALHADA UNIFICADA'!D159,0)</f>
        <v>2019</v>
      </c>
      <c r="C161" s="39">
        <f>IF(B161=0,0,'MASSA TRABALHADA UNIFICADA'!B159)</f>
        <v>1</v>
      </c>
      <c r="D161" s="39">
        <f>IF(B161=0,0,'MASSA TRABALHADA UNIFICADA'!C159)</f>
        <v>61</v>
      </c>
      <c r="E161" s="43">
        <f>IF(B161=0,0,VLOOKUP($D161,qx!$A$4:$E$129,IF($C161=1,2,3)))</f>
        <v>7.7140000000000004E-3</v>
      </c>
      <c r="F161" s="43">
        <f>IF(B161=0,0,VLOOKUP($D161,qx!$A$4:$E$129,2))</f>
        <v>7.7140000000000004E-3</v>
      </c>
      <c r="G161" s="43">
        <f>IF(B161=0,0,VLOOKUP($D161,qx!$A$4:$E$129,3))</f>
        <v>4.6990000000000001E-3</v>
      </c>
      <c r="H161" s="43">
        <f>IF(B161=0,0,VLOOKUP($D161,qx!$A$4:$E$129,4))</f>
        <v>6.9329999999999999E-3</v>
      </c>
      <c r="I161" s="43">
        <f>IF(B161=0,0,VLOOKUP($D161,qx!$A$4:$E$129,5))</f>
        <v>4.2420000000000001E-3</v>
      </c>
    </row>
    <row r="162" spans="1:9" x14ac:dyDescent="0.25">
      <c r="A162">
        <f>IF('MASSA TRABALHADA UNIFICADA'!A160&lt;&gt;0,'MASSA TRABALHADA UNIFICADA'!A160,0)</f>
        <v>2275</v>
      </c>
      <c r="B162" s="39">
        <f>IF('MASSA TRABALHADA UNIFICADA'!D160&lt;&gt;0,'MASSA TRABALHADA UNIFICADA'!D160,0)</f>
        <v>2019</v>
      </c>
      <c r="C162" s="39">
        <f>IF(B162=0,0,'MASSA TRABALHADA UNIFICADA'!B160)</f>
        <v>1</v>
      </c>
      <c r="D162" s="39">
        <f>IF(B162=0,0,'MASSA TRABALHADA UNIFICADA'!C160)</f>
        <v>71</v>
      </c>
      <c r="E162" s="43">
        <f>IF(B162=0,0,VLOOKUP($D162,qx!$A$4:$E$129,IF($C162=1,2,3)))</f>
        <v>2.1070999999999999E-2</v>
      </c>
      <c r="F162" s="43">
        <f>IF(B162=0,0,VLOOKUP($D162,qx!$A$4:$E$129,2))</f>
        <v>2.1070999999999999E-2</v>
      </c>
      <c r="G162" s="43">
        <f>IF(B162=0,0,VLOOKUP($D162,qx!$A$4:$E$129,3))</f>
        <v>1.2338999999999999E-2</v>
      </c>
      <c r="H162" s="43">
        <f>IF(B162=0,0,VLOOKUP($D162,qx!$A$4:$E$129,4))</f>
        <v>1.8891000000000002E-2</v>
      </c>
      <c r="I162" s="43">
        <f>IF(B162=0,0,VLOOKUP($D162,qx!$A$4:$E$129,5))</f>
        <v>1.1117E-2</v>
      </c>
    </row>
    <row r="163" spans="1:9" x14ac:dyDescent="0.25">
      <c r="A163">
        <f>IF('MASSA TRABALHADA UNIFICADA'!A161&lt;&gt;0,'MASSA TRABALHADA UNIFICADA'!A161,0)</f>
        <v>13250</v>
      </c>
      <c r="B163" s="39">
        <f>IF('MASSA TRABALHADA UNIFICADA'!D161&lt;&gt;0,'MASSA TRABALHADA UNIFICADA'!D161,0)</f>
        <v>2019</v>
      </c>
      <c r="C163" s="39">
        <f>IF(B163=0,0,'MASSA TRABALHADA UNIFICADA'!B161)</f>
        <v>1</v>
      </c>
      <c r="D163" s="39">
        <f>IF(B163=0,0,'MASSA TRABALHADA UNIFICADA'!C161)</f>
        <v>72</v>
      </c>
      <c r="E163" s="43">
        <f>IF(B163=0,0,VLOOKUP($D163,qx!$A$4:$E$129,IF($C163=1,2,3)))</f>
        <v>2.3387999999999999E-2</v>
      </c>
      <c r="F163" s="43">
        <f>IF(B163=0,0,VLOOKUP($D163,qx!$A$4:$E$129,2))</f>
        <v>2.3387999999999999E-2</v>
      </c>
      <c r="G163" s="43">
        <f>IF(B163=0,0,VLOOKUP($D163,qx!$A$4:$E$129,3))</f>
        <v>1.3734E-2</v>
      </c>
      <c r="H163" s="43">
        <f>IF(B163=0,0,VLOOKUP($D163,qx!$A$4:$E$129,4))</f>
        <v>2.0967E-2</v>
      </c>
      <c r="I163" s="43">
        <f>IF(B163=0,0,VLOOKUP($D163,qx!$A$4:$E$129,5))</f>
        <v>1.2385999999999999E-2</v>
      </c>
    </row>
    <row r="164" spans="1:9" x14ac:dyDescent="0.25">
      <c r="A164">
        <f>IF('MASSA TRABALHADA UNIFICADA'!A162&lt;&gt;0,'MASSA TRABALHADA UNIFICADA'!A162,0)</f>
        <v>3484</v>
      </c>
      <c r="B164" s="39">
        <f>IF('MASSA TRABALHADA UNIFICADA'!D162&lt;&gt;0,'MASSA TRABALHADA UNIFICADA'!D162,0)</f>
        <v>2019</v>
      </c>
      <c r="C164" s="39">
        <f>IF(B164=0,0,'MASSA TRABALHADA UNIFICADA'!B162)</f>
        <v>1</v>
      </c>
      <c r="D164" s="39">
        <f>IF(B164=0,0,'MASSA TRABALHADA UNIFICADA'!C162)</f>
        <v>66</v>
      </c>
      <c r="E164" s="43">
        <f>IF(B164=0,0,VLOOKUP($D164,qx!$A$4:$E$129,IF($C164=1,2,3)))</f>
        <v>1.2187999999999999E-2</v>
      </c>
      <c r="F164" s="43">
        <f>IF(B164=0,0,VLOOKUP($D164,qx!$A$4:$E$129,2))</f>
        <v>1.2187999999999999E-2</v>
      </c>
      <c r="G164" s="43">
        <f>IF(B164=0,0,VLOOKUP($D164,qx!$A$4:$E$129,3))</f>
        <v>7.7340000000000004E-3</v>
      </c>
      <c r="H164" s="43">
        <f>IF(B164=0,0,VLOOKUP($D164,qx!$A$4:$E$129,4))</f>
        <v>1.1016E-2</v>
      </c>
      <c r="I164" s="43">
        <f>IF(B164=0,0,VLOOKUP($D164,qx!$A$4:$E$129,5))</f>
        <v>6.8780000000000004E-3</v>
      </c>
    </row>
    <row r="165" spans="1:9" x14ac:dyDescent="0.25">
      <c r="A165">
        <f>IF('MASSA TRABALHADA UNIFICADA'!A163&lt;&gt;0,'MASSA TRABALHADA UNIFICADA'!A163,0)</f>
        <v>4634</v>
      </c>
      <c r="B165" s="39">
        <f>IF('MASSA TRABALHADA UNIFICADA'!D163&lt;&gt;0,'MASSA TRABALHADA UNIFICADA'!D163,0)</f>
        <v>2019</v>
      </c>
      <c r="C165" s="39">
        <f>IF(B165=0,0,'MASSA TRABALHADA UNIFICADA'!B163)</f>
        <v>1</v>
      </c>
      <c r="D165" s="39">
        <f>IF(B165=0,0,'MASSA TRABALHADA UNIFICADA'!C163)</f>
        <v>67</v>
      </c>
      <c r="E165" s="43">
        <f>IF(B165=0,0,VLOOKUP($D165,qx!$A$4:$E$129,IF($C165=1,2,3)))</f>
        <v>1.3572000000000001E-2</v>
      </c>
      <c r="F165" s="43">
        <f>IF(B165=0,0,VLOOKUP($D165,qx!$A$4:$E$129,2))</f>
        <v>1.3572000000000001E-2</v>
      </c>
      <c r="G165" s="43">
        <f>IF(B165=0,0,VLOOKUP($D165,qx!$A$4:$E$129,3))</f>
        <v>8.4910000000000003E-3</v>
      </c>
      <c r="H165" s="43">
        <f>IF(B165=0,0,VLOOKUP($D165,qx!$A$4:$E$129,4))</f>
        <v>1.2251E-2</v>
      </c>
      <c r="I165" s="43">
        <f>IF(B165=0,0,VLOOKUP($D165,qx!$A$4:$E$129,5))</f>
        <v>7.5550000000000001E-3</v>
      </c>
    </row>
    <row r="166" spans="1:9" x14ac:dyDescent="0.25">
      <c r="A166">
        <f>IF('MASSA TRABALHADA UNIFICADA'!A164&lt;&gt;0,'MASSA TRABALHADA UNIFICADA'!A164,0)</f>
        <v>5525</v>
      </c>
      <c r="B166" s="39">
        <f>IF('MASSA TRABALHADA UNIFICADA'!D164&lt;&gt;0,'MASSA TRABALHADA UNIFICADA'!D164,0)</f>
        <v>2019</v>
      </c>
      <c r="C166" s="39">
        <f>IF(B166=0,0,'MASSA TRABALHADA UNIFICADA'!B164)</f>
        <v>2</v>
      </c>
      <c r="D166" s="39">
        <f>IF(B166=0,0,'MASSA TRABALHADA UNIFICADA'!C164)</f>
        <v>62</v>
      </c>
      <c r="E166" s="43">
        <f>IF(B166=0,0,VLOOKUP($D166,qx!$A$4:$E$129,IF($C166=1,2,3)))</f>
        <v>5.1809999999999998E-3</v>
      </c>
      <c r="F166" s="43">
        <f>IF(B166=0,0,VLOOKUP($D166,qx!$A$4:$E$129,2))</f>
        <v>8.3479999999999995E-3</v>
      </c>
      <c r="G166" s="43">
        <f>IF(B166=0,0,VLOOKUP($D166,qx!$A$4:$E$129,3))</f>
        <v>5.1809999999999998E-3</v>
      </c>
      <c r="H166" s="43">
        <f>IF(B166=0,0,VLOOKUP($D166,qx!$A$4:$E$129,4))</f>
        <v>7.5199999999999998E-3</v>
      </c>
      <c r="I166" s="43">
        <f>IF(B166=0,0,VLOOKUP($D166,qx!$A$4:$E$129,5))</f>
        <v>4.6680000000000003E-3</v>
      </c>
    </row>
    <row r="167" spans="1:9" x14ac:dyDescent="0.25">
      <c r="A167">
        <f>IF('MASSA TRABALHADA UNIFICADA'!A165&lt;&gt;0,'MASSA TRABALHADA UNIFICADA'!A165,0)</f>
        <v>6670</v>
      </c>
      <c r="B167" s="39">
        <f>IF('MASSA TRABALHADA UNIFICADA'!D165&lt;&gt;0,'MASSA TRABALHADA UNIFICADA'!D165,0)</f>
        <v>2019</v>
      </c>
      <c r="C167" s="39">
        <f>IF(B167=0,0,'MASSA TRABALHADA UNIFICADA'!B165)</f>
        <v>1</v>
      </c>
      <c r="D167" s="39">
        <f>IF(B167=0,0,'MASSA TRABALHADA UNIFICADA'!C165)</f>
        <v>67</v>
      </c>
      <c r="E167" s="43">
        <f>IF(B167=0,0,VLOOKUP($D167,qx!$A$4:$E$129,IF($C167=1,2,3)))</f>
        <v>1.3572000000000001E-2</v>
      </c>
      <c r="F167" s="43">
        <f>IF(B167=0,0,VLOOKUP($D167,qx!$A$4:$E$129,2))</f>
        <v>1.3572000000000001E-2</v>
      </c>
      <c r="G167" s="43">
        <f>IF(B167=0,0,VLOOKUP($D167,qx!$A$4:$E$129,3))</f>
        <v>8.4910000000000003E-3</v>
      </c>
      <c r="H167" s="43">
        <f>IF(B167=0,0,VLOOKUP($D167,qx!$A$4:$E$129,4))</f>
        <v>1.2251E-2</v>
      </c>
      <c r="I167" s="43">
        <f>IF(B167=0,0,VLOOKUP($D167,qx!$A$4:$E$129,5))</f>
        <v>7.5550000000000001E-3</v>
      </c>
    </row>
    <row r="168" spans="1:9" x14ac:dyDescent="0.25">
      <c r="A168">
        <f>IF('MASSA TRABALHADA UNIFICADA'!A166&lt;&gt;0,'MASSA TRABALHADA UNIFICADA'!A166,0)</f>
        <v>10030</v>
      </c>
      <c r="B168" s="39">
        <f>IF('MASSA TRABALHADA UNIFICADA'!D166&lt;&gt;0,'MASSA TRABALHADA UNIFICADA'!D166,0)</f>
        <v>2019</v>
      </c>
      <c r="C168" s="39">
        <f>IF(B168=0,0,'MASSA TRABALHADA UNIFICADA'!B166)</f>
        <v>2</v>
      </c>
      <c r="D168" s="39">
        <f>IF(B168=0,0,'MASSA TRABALHADA UNIFICADA'!C166)</f>
        <v>59</v>
      </c>
      <c r="E168" s="43">
        <f>IF(B168=0,0,VLOOKUP($D168,qx!$A$4:$E$129,IF($C168=1,2,3)))</f>
        <v>3.9069999999999999E-3</v>
      </c>
      <c r="F168" s="43">
        <f>IF(B168=0,0,VLOOKUP($D168,qx!$A$4:$E$129,2))</f>
        <v>6.6940000000000003E-3</v>
      </c>
      <c r="G168" s="43">
        <f>IF(B168=0,0,VLOOKUP($D168,qx!$A$4:$E$129,3))</f>
        <v>3.9069999999999999E-3</v>
      </c>
      <c r="H168" s="43">
        <f>IF(B168=0,0,VLOOKUP($D168,qx!$A$4:$E$129,4))</f>
        <v>5.9880000000000003E-3</v>
      </c>
      <c r="I168" s="43">
        <f>IF(B168=0,0,VLOOKUP($D168,qx!$A$4:$E$129,5))</f>
        <v>3.5230000000000001E-3</v>
      </c>
    </row>
    <row r="169" spans="1:9" x14ac:dyDescent="0.25">
      <c r="A169">
        <f>IF('MASSA TRABALHADA UNIFICADA'!A167&lt;&gt;0,'MASSA TRABALHADA UNIFICADA'!A167,0)</f>
        <v>5533</v>
      </c>
      <c r="B169" s="39">
        <f>IF('MASSA TRABALHADA UNIFICADA'!D167&lt;&gt;0,'MASSA TRABALHADA UNIFICADA'!D167,0)</f>
        <v>2019</v>
      </c>
      <c r="C169" s="39">
        <f>IF(B169=0,0,'MASSA TRABALHADA UNIFICADA'!B167)</f>
        <v>2</v>
      </c>
      <c r="D169" s="39">
        <f>IF(B169=0,0,'MASSA TRABALHADA UNIFICADA'!C167)</f>
        <v>70</v>
      </c>
      <c r="E169" s="43">
        <f>IF(B169=0,0,VLOOKUP($D169,qx!$A$4:$E$129,IF($C169=1,2,3)))</f>
        <v>1.1165E-2</v>
      </c>
      <c r="F169" s="43">
        <f>IF(B169=0,0,VLOOKUP($D169,qx!$A$4:$E$129,2))</f>
        <v>1.8919999999999999E-2</v>
      </c>
      <c r="G169" s="43">
        <f>IF(B169=0,0,VLOOKUP($D169,qx!$A$4:$E$129,3))</f>
        <v>1.1165E-2</v>
      </c>
      <c r="H169" s="43">
        <f>IF(B169=0,0,VLOOKUP($D169,qx!$A$4:$E$129,4))</f>
        <v>1.6979000000000001E-2</v>
      </c>
      <c r="I169" s="43">
        <f>IF(B169=0,0,VLOOKUP($D169,qx!$A$4:$E$129,5))</f>
        <v>1.0034E-2</v>
      </c>
    </row>
    <row r="170" spans="1:9" x14ac:dyDescent="0.25">
      <c r="A170">
        <f>IF('MASSA TRABALHADA UNIFICADA'!A168&lt;&gt;0,'MASSA TRABALHADA UNIFICADA'!A168,0)</f>
        <v>1619</v>
      </c>
      <c r="B170" s="39">
        <f>IF('MASSA TRABALHADA UNIFICADA'!D168&lt;&gt;0,'MASSA TRABALHADA UNIFICADA'!D168,0)</f>
        <v>2019</v>
      </c>
      <c r="C170" s="39">
        <f>IF(B170=0,0,'MASSA TRABALHADA UNIFICADA'!B168)</f>
        <v>1</v>
      </c>
      <c r="D170" s="39">
        <f>IF(B170=0,0,'MASSA TRABALHADA UNIFICADA'!C168)</f>
        <v>72</v>
      </c>
      <c r="E170" s="43">
        <f>IF(B170=0,0,VLOOKUP($D170,qx!$A$4:$E$129,IF($C170=1,2,3)))</f>
        <v>2.3387999999999999E-2</v>
      </c>
      <c r="F170" s="43">
        <f>IF(B170=0,0,VLOOKUP($D170,qx!$A$4:$E$129,2))</f>
        <v>2.3387999999999999E-2</v>
      </c>
      <c r="G170" s="43">
        <f>IF(B170=0,0,VLOOKUP($D170,qx!$A$4:$E$129,3))</f>
        <v>1.3734E-2</v>
      </c>
      <c r="H170" s="43">
        <f>IF(B170=0,0,VLOOKUP($D170,qx!$A$4:$E$129,4))</f>
        <v>2.0967E-2</v>
      </c>
      <c r="I170" s="43">
        <f>IF(B170=0,0,VLOOKUP($D170,qx!$A$4:$E$129,5))</f>
        <v>1.2385999999999999E-2</v>
      </c>
    </row>
    <row r="171" spans="1:9" x14ac:dyDescent="0.25">
      <c r="A171">
        <f>IF('MASSA TRABALHADA UNIFICADA'!A169&lt;&gt;0,'MASSA TRABALHADA UNIFICADA'!A169,0)</f>
        <v>3239</v>
      </c>
      <c r="B171" s="39">
        <f>IF('MASSA TRABALHADA UNIFICADA'!D169&lt;&gt;0,'MASSA TRABALHADA UNIFICADA'!D169,0)</f>
        <v>2019</v>
      </c>
      <c r="C171" s="39">
        <f>IF(B171=0,0,'MASSA TRABALHADA UNIFICADA'!B169)</f>
        <v>1</v>
      </c>
      <c r="D171" s="39">
        <f>IF(B171=0,0,'MASSA TRABALHADA UNIFICADA'!C169)</f>
        <v>67</v>
      </c>
      <c r="E171" s="43">
        <f>IF(B171=0,0,VLOOKUP($D171,qx!$A$4:$E$129,IF($C171=1,2,3)))</f>
        <v>1.3572000000000001E-2</v>
      </c>
      <c r="F171" s="43">
        <f>IF(B171=0,0,VLOOKUP($D171,qx!$A$4:$E$129,2))</f>
        <v>1.3572000000000001E-2</v>
      </c>
      <c r="G171" s="43">
        <f>IF(B171=0,0,VLOOKUP($D171,qx!$A$4:$E$129,3))</f>
        <v>8.4910000000000003E-3</v>
      </c>
      <c r="H171" s="43">
        <f>IF(B171=0,0,VLOOKUP($D171,qx!$A$4:$E$129,4))</f>
        <v>1.2251E-2</v>
      </c>
      <c r="I171" s="43">
        <f>IF(B171=0,0,VLOOKUP($D171,qx!$A$4:$E$129,5))</f>
        <v>7.5550000000000001E-3</v>
      </c>
    </row>
    <row r="172" spans="1:9" x14ac:dyDescent="0.25">
      <c r="A172">
        <f>IF('MASSA TRABALHADA UNIFICADA'!A170&lt;&gt;0,'MASSA TRABALHADA UNIFICADA'!A170,0)</f>
        <v>2283</v>
      </c>
      <c r="B172" s="39">
        <f>IF('MASSA TRABALHADA UNIFICADA'!D170&lt;&gt;0,'MASSA TRABALHADA UNIFICADA'!D170,0)</f>
        <v>2019</v>
      </c>
      <c r="C172" s="39">
        <f>IF(B172=0,0,'MASSA TRABALHADA UNIFICADA'!B170)</f>
        <v>1</v>
      </c>
      <c r="D172" s="39">
        <f>IF(B172=0,0,'MASSA TRABALHADA UNIFICADA'!C170)</f>
        <v>70</v>
      </c>
      <c r="E172" s="43">
        <f>IF(B172=0,0,VLOOKUP($D172,qx!$A$4:$E$129,IF($C172=1,2,3)))</f>
        <v>1.8919999999999999E-2</v>
      </c>
      <c r="F172" s="43">
        <f>IF(B172=0,0,VLOOKUP($D172,qx!$A$4:$E$129,2))</f>
        <v>1.8919999999999999E-2</v>
      </c>
      <c r="G172" s="43">
        <f>IF(B172=0,0,VLOOKUP($D172,qx!$A$4:$E$129,3))</f>
        <v>1.1165E-2</v>
      </c>
      <c r="H172" s="43">
        <f>IF(B172=0,0,VLOOKUP($D172,qx!$A$4:$E$129,4))</f>
        <v>1.6979000000000001E-2</v>
      </c>
      <c r="I172" s="43">
        <f>IF(B172=0,0,VLOOKUP($D172,qx!$A$4:$E$129,5))</f>
        <v>1.0034E-2</v>
      </c>
    </row>
    <row r="173" spans="1:9" x14ac:dyDescent="0.25">
      <c r="A173">
        <f>IF('MASSA TRABALHADA UNIFICADA'!A171&lt;&gt;0,'MASSA TRABALHADA UNIFICADA'!A171,0)</f>
        <v>10049</v>
      </c>
      <c r="B173" s="39">
        <f>IF('MASSA TRABALHADA UNIFICADA'!D171&lt;&gt;0,'MASSA TRABALHADA UNIFICADA'!D171,0)</f>
        <v>2019</v>
      </c>
      <c r="C173" s="39">
        <f>IF(B173=0,0,'MASSA TRABALHADA UNIFICADA'!B171)</f>
        <v>2</v>
      </c>
      <c r="D173" s="39">
        <f>IF(B173=0,0,'MASSA TRABALHADA UNIFICADA'!C171)</f>
        <v>62</v>
      </c>
      <c r="E173" s="43">
        <f>IF(B173=0,0,VLOOKUP($D173,qx!$A$4:$E$129,IF($C173=1,2,3)))</f>
        <v>5.1809999999999998E-3</v>
      </c>
      <c r="F173" s="43">
        <f>IF(B173=0,0,VLOOKUP($D173,qx!$A$4:$E$129,2))</f>
        <v>8.3479999999999995E-3</v>
      </c>
      <c r="G173" s="43">
        <f>IF(B173=0,0,VLOOKUP($D173,qx!$A$4:$E$129,3))</f>
        <v>5.1809999999999998E-3</v>
      </c>
      <c r="H173" s="43">
        <f>IF(B173=0,0,VLOOKUP($D173,qx!$A$4:$E$129,4))</f>
        <v>7.5199999999999998E-3</v>
      </c>
      <c r="I173" s="43">
        <f>IF(B173=0,0,VLOOKUP($D173,qx!$A$4:$E$129,5))</f>
        <v>4.6680000000000003E-3</v>
      </c>
    </row>
    <row r="174" spans="1:9" x14ac:dyDescent="0.25">
      <c r="A174">
        <f>IF('MASSA TRABALHADA UNIFICADA'!A172&lt;&gt;0,'MASSA TRABALHADA UNIFICADA'!A172,0)</f>
        <v>13617</v>
      </c>
      <c r="B174" s="39">
        <f>IF('MASSA TRABALHADA UNIFICADA'!D172&lt;&gt;0,'MASSA TRABALHADA UNIFICADA'!D172,0)</f>
        <v>2019</v>
      </c>
      <c r="C174" s="39">
        <f>IF(B174=0,0,'MASSA TRABALHADA UNIFICADA'!B172)</f>
        <v>2</v>
      </c>
      <c r="D174" s="39">
        <f>IF(B174=0,0,'MASSA TRABALHADA UNIFICADA'!C172)</f>
        <v>85</v>
      </c>
      <c r="E174" s="43">
        <f>IF(B174=0,0,VLOOKUP($D174,qx!$A$4:$E$129,IF($C174=1,2,3)))</f>
        <v>6.3907000000000005E-2</v>
      </c>
      <c r="F174" s="43">
        <f>IF(B174=0,0,VLOOKUP($D174,qx!$A$4:$E$129,2))</f>
        <v>8.1325999999999996E-2</v>
      </c>
      <c r="G174" s="43">
        <f>IF(B174=0,0,VLOOKUP($D174,qx!$A$4:$E$129,3))</f>
        <v>6.3907000000000005E-2</v>
      </c>
      <c r="H174" s="43">
        <f>IF(B174=0,0,VLOOKUP($D174,qx!$A$4:$E$129,4))</f>
        <v>7.3275000000000007E-2</v>
      </c>
      <c r="I174" s="43">
        <f>IF(B174=0,0,VLOOKUP($D174,qx!$A$4:$E$129,5))</f>
        <v>5.7912999999999999E-2</v>
      </c>
    </row>
    <row r="175" spans="1:9" x14ac:dyDescent="0.25">
      <c r="A175">
        <f>IF('MASSA TRABALHADA UNIFICADA'!A173&lt;&gt;0,'MASSA TRABALHADA UNIFICADA'!A173,0)</f>
        <v>3492</v>
      </c>
      <c r="B175" s="39">
        <f>IF('MASSA TRABALHADA UNIFICADA'!D173&lt;&gt;0,'MASSA TRABALHADA UNIFICADA'!D173,0)</f>
        <v>2019</v>
      </c>
      <c r="C175" s="39">
        <f>IF(B175=0,0,'MASSA TRABALHADA UNIFICADA'!B173)</f>
        <v>2</v>
      </c>
      <c r="D175" s="39">
        <f>IF(B175=0,0,'MASSA TRABALHADA UNIFICADA'!C173)</f>
        <v>68</v>
      </c>
      <c r="E175" s="43">
        <f>IF(B175=0,0,VLOOKUP($D175,qx!$A$4:$E$129,IF($C175=1,2,3)))</f>
        <v>9.2879999999999994E-3</v>
      </c>
      <c r="F175" s="43">
        <f>IF(B175=0,0,VLOOKUP($D175,qx!$A$4:$E$129,2))</f>
        <v>1.516E-2</v>
      </c>
      <c r="G175" s="43">
        <f>IF(B175=0,0,VLOOKUP($D175,qx!$A$4:$E$129,3))</f>
        <v>9.2879999999999994E-3</v>
      </c>
      <c r="H175" s="43">
        <f>IF(B175=0,0,VLOOKUP($D175,qx!$A$4:$E$129,4))</f>
        <v>1.3657000000000001E-2</v>
      </c>
      <c r="I175" s="43">
        <f>IF(B175=0,0,VLOOKUP($D175,qx!$A$4:$E$129,5))</f>
        <v>8.2869999999999992E-3</v>
      </c>
    </row>
    <row r="176" spans="1:9" x14ac:dyDescent="0.25">
      <c r="A176">
        <f>IF('MASSA TRABALHADA UNIFICADA'!A174&lt;&gt;0,'MASSA TRABALHADA UNIFICADA'!A174,0)</f>
        <v>1457</v>
      </c>
      <c r="B176" s="39">
        <f>IF('MASSA TRABALHADA UNIFICADA'!D174&lt;&gt;0,'MASSA TRABALHADA UNIFICADA'!D174,0)</f>
        <v>2019</v>
      </c>
      <c r="C176" s="39">
        <f>IF(B176=0,0,'MASSA TRABALHADA UNIFICADA'!B174)</f>
        <v>2</v>
      </c>
      <c r="D176" s="39">
        <f>IF(B176=0,0,'MASSA TRABALHADA UNIFICADA'!C174)</f>
        <v>66</v>
      </c>
      <c r="E176" s="43">
        <f>IF(B176=0,0,VLOOKUP($D176,qx!$A$4:$E$129,IF($C176=1,2,3)))</f>
        <v>7.7340000000000004E-3</v>
      </c>
      <c r="F176" s="43">
        <f>IF(B176=0,0,VLOOKUP($D176,qx!$A$4:$E$129,2))</f>
        <v>1.2187999999999999E-2</v>
      </c>
      <c r="G176" s="43">
        <f>IF(B176=0,0,VLOOKUP($D176,qx!$A$4:$E$129,3))</f>
        <v>7.7340000000000004E-3</v>
      </c>
      <c r="H176" s="43">
        <f>IF(B176=0,0,VLOOKUP($D176,qx!$A$4:$E$129,4))</f>
        <v>1.1016E-2</v>
      </c>
      <c r="I176" s="43">
        <f>IF(B176=0,0,VLOOKUP($D176,qx!$A$4:$E$129,5))</f>
        <v>6.8780000000000004E-3</v>
      </c>
    </row>
    <row r="177" spans="1:9" x14ac:dyDescent="0.25">
      <c r="A177">
        <f>IF('MASSA TRABALHADA UNIFICADA'!A175&lt;&gt;0,'MASSA TRABALHADA UNIFICADA'!A175,0)</f>
        <v>23884</v>
      </c>
      <c r="B177" s="39">
        <f>IF('MASSA TRABALHADA UNIFICADA'!D175&lt;&gt;0,'MASSA TRABALHADA UNIFICADA'!D175,0)</f>
        <v>2019</v>
      </c>
      <c r="C177" s="39">
        <f>IF(B177=0,0,'MASSA TRABALHADA UNIFICADA'!B175)</f>
        <v>2</v>
      </c>
      <c r="D177" s="39">
        <f>IF(B177=0,0,'MASSA TRABALHADA UNIFICADA'!C175)</f>
        <v>63</v>
      </c>
      <c r="E177" s="43">
        <f>IF(B177=0,0,VLOOKUP($D177,qx!$A$4:$E$129,IF($C177=1,2,3)))</f>
        <v>5.7320000000000001E-3</v>
      </c>
      <c r="F177" s="43">
        <f>IF(B177=0,0,VLOOKUP($D177,qx!$A$4:$E$129,2))</f>
        <v>9.0930000000000004E-3</v>
      </c>
      <c r="G177" s="43">
        <f>IF(B177=0,0,VLOOKUP($D177,qx!$A$4:$E$129,3))</f>
        <v>5.7320000000000001E-3</v>
      </c>
      <c r="H177" s="43">
        <f>IF(B177=0,0,VLOOKUP($D177,qx!$A$4:$E$129,4))</f>
        <v>8.2070000000000008E-3</v>
      </c>
      <c r="I177" s="43">
        <f>IF(B177=0,0,VLOOKUP($D177,qx!$A$4:$E$129,5))</f>
        <v>5.1440000000000001E-3</v>
      </c>
    </row>
    <row r="178" spans="1:9" x14ac:dyDescent="0.25">
      <c r="A178">
        <f>IF('MASSA TRABALHADA UNIFICADA'!A176&lt;&gt;0,'MASSA TRABALHADA UNIFICADA'!A176,0)</f>
        <v>14508</v>
      </c>
      <c r="B178" s="39">
        <f>IF('MASSA TRABALHADA UNIFICADA'!D176&lt;&gt;0,'MASSA TRABALHADA UNIFICADA'!D176,0)</f>
        <v>2019</v>
      </c>
      <c r="C178" s="39">
        <f>IF(B178=0,0,'MASSA TRABALHADA UNIFICADA'!B176)</f>
        <v>2</v>
      </c>
      <c r="D178" s="39">
        <f>IF(B178=0,0,'MASSA TRABALHADA UNIFICADA'!C176)</f>
        <v>56</v>
      </c>
      <c r="E178" s="43">
        <f>IF(B178=0,0,VLOOKUP($D178,qx!$A$4:$E$129,IF($C178=1,2,3)))</f>
        <v>3.003E-3</v>
      </c>
      <c r="F178" s="43">
        <f>IF(B178=0,0,VLOOKUP($D178,qx!$A$4:$E$129,2))</f>
        <v>5.4650000000000002E-3</v>
      </c>
      <c r="G178" s="43">
        <f>IF(B178=0,0,VLOOKUP($D178,qx!$A$4:$E$129,3))</f>
        <v>3.003E-3</v>
      </c>
      <c r="H178" s="43">
        <f>IF(B178=0,0,VLOOKUP($D178,qx!$A$4:$E$129,4))</f>
        <v>4.8760000000000001E-3</v>
      </c>
      <c r="I178" s="43">
        <f>IF(B178=0,0,VLOOKUP($D178,qx!$A$4:$E$129,5))</f>
        <v>2.689E-3</v>
      </c>
    </row>
    <row r="179" spans="1:9" x14ac:dyDescent="0.25">
      <c r="A179">
        <f>IF('MASSA TRABALHADA UNIFICADA'!A177&lt;&gt;0,'MASSA TRABALHADA UNIFICADA'!A177,0)</f>
        <v>10227</v>
      </c>
      <c r="B179" s="39">
        <f>IF('MASSA TRABALHADA UNIFICADA'!D177&lt;&gt;0,'MASSA TRABALHADA UNIFICADA'!D177,0)</f>
        <v>2019</v>
      </c>
      <c r="C179" s="39">
        <f>IF(B179=0,0,'MASSA TRABALHADA UNIFICADA'!B177)</f>
        <v>2</v>
      </c>
      <c r="D179" s="39">
        <f>IF(B179=0,0,'MASSA TRABALHADA UNIFICADA'!C177)</f>
        <v>64</v>
      </c>
      <c r="E179" s="43">
        <f>IF(B179=0,0,VLOOKUP($D179,qx!$A$4:$E$129,IF($C179=1,2,3)))</f>
        <v>6.3470000000000002E-3</v>
      </c>
      <c r="F179" s="43">
        <f>IF(B179=0,0,VLOOKUP($D179,qx!$A$4:$E$129,2))</f>
        <v>9.9679999999999994E-3</v>
      </c>
      <c r="G179" s="43">
        <f>IF(B179=0,0,VLOOKUP($D179,qx!$A$4:$E$129,3))</f>
        <v>6.3470000000000002E-3</v>
      </c>
      <c r="H179" s="43">
        <f>IF(B179=0,0,VLOOKUP($D179,qx!$A$4:$E$129,4))</f>
        <v>9.0080000000000004E-3</v>
      </c>
      <c r="I179" s="43">
        <f>IF(B179=0,0,VLOOKUP($D179,qx!$A$4:$E$129,5))</f>
        <v>5.6709999999999998E-3</v>
      </c>
    </row>
    <row r="180" spans="1:9" x14ac:dyDescent="0.25">
      <c r="A180">
        <f>IF('MASSA TRABALHADA UNIFICADA'!A178&lt;&gt;0,'MASSA TRABALHADA UNIFICADA'!A178,0)</f>
        <v>9350</v>
      </c>
      <c r="B180" s="39">
        <f>IF('MASSA TRABALHADA UNIFICADA'!D178&lt;&gt;0,'MASSA TRABALHADA UNIFICADA'!D178,0)</f>
        <v>2019</v>
      </c>
      <c r="C180" s="39">
        <f>IF(B180=0,0,'MASSA TRABALHADA UNIFICADA'!B178)</f>
        <v>2</v>
      </c>
      <c r="D180" s="39">
        <f>IF(B180=0,0,'MASSA TRABALHADA UNIFICADA'!C178)</f>
        <v>60</v>
      </c>
      <c r="E180" s="43">
        <f>IF(B180=0,0,VLOOKUP($D180,qx!$A$4:$E$129,IF($C180=1,2,3)))</f>
        <v>4.2770000000000004E-3</v>
      </c>
      <c r="F180" s="43">
        <f>IF(B180=0,0,VLOOKUP($D180,qx!$A$4:$E$129,2))</f>
        <v>7.1700000000000002E-3</v>
      </c>
      <c r="G180" s="43">
        <f>IF(B180=0,0,VLOOKUP($D180,qx!$A$4:$E$129,3))</f>
        <v>4.2770000000000004E-3</v>
      </c>
      <c r="H180" s="43">
        <f>IF(B180=0,0,VLOOKUP($D180,qx!$A$4:$E$129,4))</f>
        <v>6.4279999999999997E-3</v>
      </c>
      <c r="I180" s="43">
        <f>IF(B180=0,0,VLOOKUP($D180,qx!$A$4:$E$129,5))</f>
        <v>3.8630000000000001E-3</v>
      </c>
    </row>
    <row r="181" spans="1:9" x14ac:dyDescent="0.25">
      <c r="A181">
        <f>IF('MASSA TRABALHADA UNIFICADA'!A179&lt;&gt;0,'MASSA TRABALHADA UNIFICADA'!A179,0)</f>
        <v>16136</v>
      </c>
      <c r="B181" s="39">
        <f>IF('MASSA TRABALHADA UNIFICADA'!D179&lt;&gt;0,'MASSA TRABALHADA UNIFICADA'!D179,0)</f>
        <v>2019</v>
      </c>
      <c r="C181" s="39">
        <f>IF(B181=0,0,'MASSA TRABALHADA UNIFICADA'!B179)</f>
        <v>1</v>
      </c>
      <c r="D181" s="39">
        <f>IF(B181=0,0,'MASSA TRABALHADA UNIFICADA'!C179)</f>
        <v>61</v>
      </c>
      <c r="E181" s="43">
        <f>IF(B181=0,0,VLOOKUP($D181,qx!$A$4:$E$129,IF($C181=1,2,3)))</f>
        <v>7.7140000000000004E-3</v>
      </c>
      <c r="F181" s="43">
        <f>IF(B181=0,0,VLOOKUP($D181,qx!$A$4:$E$129,2))</f>
        <v>7.7140000000000004E-3</v>
      </c>
      <c r="G181" s="43">
        <f>IF(B181=0,0,VLOOKUP($D181,qx!$A$4:$E$129,3))</f>
        <v>4.6990000000000001E-3</v>
      </c>
      <c r="H181" s="43">
        <f>IF(B181=0,0,VLOOKUP($D181,qx!$A$4:$E$129,4))</f>
        <v>6.9329999999999999E-3</v>
      </c>
      <c r="I181" s="43">
        <f>IF(B181=0,0,VLOOKUP($D181,qx!$A$4:$E$129,5))</f>
        <v>4.2420000000000001E-3</v>
      </c>
    </row>
    <row r="182" spans="1:9" x14ac:dyDescent="0.25">
      <c r="A182">
        <f>IF('MASSA TRABALHADA UNIFICADA'!A180&lt;&gt;0,'MASSA TRABALHADA UNIFICADA'!A180,0)</f>
        <v>16144</v>
      </c>
      <c r="B182" s="39">
        <f>IF('MASSA TRABALHADA UNIFICADA'!D180&lt;&gt;0,'MASSA TRABALHADA UNIFICADA'!D180,0)</f>
        <v>2019</v>
      </c>
      <c r="C182" s="39">
        <f>IF(B182=0,0,'MASSA TRABALHADA UNIFICADA'!B180)</f>
        <v>1</v>
      </c>
      <c r="D182" s="39">
        <f>IF(B182=0,0,'MASSA TRABALHADA UNIFICADA'!C180)</f>
        <v>58</v>
      </c>
      <c r="E182" s="43">
        <f>IF(B182=0,0,VLOOKUP($D182,qx!$A$4:$E$129,IF($C182=1,2,3)))</f>
        <v>6.2649999999999997E-3</v>
      </c>
      <c r="F182" s="43">
        <f>IF(B182=0,0,VLOOKUP($D182,qx!$A$4:$E$129,2))</f>
        <v>6.2649999999999997E-3</v>
      </c>
      <c r="G182" s="43">
        <f>IF(B182=0,0,VLOOKUP($D182,qx!$A$4:$E$129,3))</f>
        <v>3.578E-3</v>
      </c>
      <c r="H182" s="43">
        <f>IF(B182=0,0,VLOOKUP($D182,qx!$A$4:$E$129,4))</f>
        <v>5.5929999999999999E-3</v>
      </c>
      <c r="I182" s="43">
        <f>IF(B182=0,0,VLOOKUP($D182,qx!$A$4:$E$129,5))</f>
        <v>3.2179999999999999E-3</v>
      </c>
    </row>
    <row r="183" spans="1:9" x14ac:dyDescent="0.25">
      <c r="A183">
        <f>IF('MASSA TRABALHADA UNIFICADA'!A181&lt;&gt;0,'MASSA TRABALHADA UNIFICADA'!A181,0)</f>
        <v>8800</v>
      </c>
      <c r="B183" s="39">
        <f>IF('MASSA TRABALHADA UNIFICADA'!D181&lt;&gt;0,'MASSA TRABALHADA UNIFICADA'!D181,0)</f>
        <v>2019</v>
      </c>
      <c r="C183" s="39">
        <f>IF(B183=0,0,'MASSA TRABALHADA UNIFICADA'!B181)</f>
        <v>1</v>
      </c>
      <c r="D183" s="39">
        <f>IF(B183=0,0,'MASSA TRABALHADA UNIFICADA'!C181)</f>
        <v>67</v>
      </c>
      <c r="E183" s="43">
        <f>IF(B183=0,0,VLOOKUP($D183,qx!$A$4:$E$129,IF($C183=1,2,3)))</f>
        <v>1.3572000000000001E-2</v>
      </c>
      <c r="F183" s="43">
        <f>IF(B183=0,0,VLOOKUP($D183,qx!$A$4:$E$129,2))</f>
        <v>1.3572000000000001E-2</v>
      </c>
      <c r="G183" s="43">
        <f>IF(B183=0,0,VLOOKUP($D183,qx!$A$4:$E$129,3))</f>
        <v>8.4910000000000003E-3</v>
      </c>
      <c r="H183" s="43">
        <f>IF(B183=0,0,VLOOKUP($D183,qx!$A$4:$E$129,4))</f>
        <v>1.2251E-2</v>
      </c>
      <c r="I183" s="43">
        <f>IF(B183=0,0,VLOOKUP($D183,qx!$A$4:$E$129,5))</f>
        <v>7.5550000000000001E-3</v>
      </c>
    </row>
    <row r="184" spans="1:9" x14ac:dyDescent="0.25">
      <c r="A184">
        <f>IF('MASSA TRABALHADA UNIFICADA'!A182&lt;&gt;0,'MASSA TRABALHADA UNIFICADA'!A182,0)</f>
        <v>35033</v>
      </c>
      <c r="B184" s="39">
        <f>IF('MASSA TRABALHADA UNIFICADA'!D182&lt;&gt;0,'MASSA TRABALHADA UNIFICADA'!D182,0)</f>
        <v>2019</v>
      </c>
      <c r="C184" s="39">
        <f>IF(B184=0,0,'MASSA TRABALHADA UNIFICADA'!B182)</f>
        <v>2</v>
      </c>
      <c r="D184" s="39">
        <f>IF(B184=0,0,'MASSA TRABALHADA UNIFICADA'!C182)</f>
        <v>63</v>
      </c>
      <c r="E184" s="43">
        <f>IF(B184=0,0,VLOOKUP($D184,qx!$A$4:$E$129,IF($C184=1,2,3)))</f>
        <v>5.7320000000000001E-3</v>
      </c>
      <c r="F184" s="43">
        <f>IF(B184=0,0,VLOOKUP($D184,qx!$A$4:$E$129,2))</f>
        <v>9.0930000000000004E-3</v>
      </c>
      <c r="G184" s="43">
        <f>IF(B184=0,0,VLOOKUP($D184,qx!$A$4:$E$129,3))</f>
        <v>5.7320000000000001E-3</v>
      </c>
      <c r="H184" s="43">
        <f>IF(B184=0,0,VLOOKUP($D184,qx!$A$4:$E$129,4))</f>
        <v>8.2070000000000008E-3</v>
      </c>
      <c r="I184" s="43">
        <f>IF(B184=0,0,VLOOKUP($D184,qx!$A$4:$E$129,5))</f>
        <v>5.1440000000000001E-3</v>
      </c>
    </row>
    <row r="185" spans="1:9" x14ac:dyDescent="0.25">
      <c r="A185">
        <f>IF('MASSA TRABALHADA UNIFICADA'!A183&lt;&gt;0,'MASSA TRABALHADA UNIFICADA'!A183,0)</f>
        <v>6165</v>
      </c>
      <c r="B185" s="39">
        <f>IF('MASSA TRABALHADA UNIFICADA'!D183&lt;&gt;0,'MASSA TRABALHADA UNIFICADA'!D183,0)</f>
        <v>2019</v>
      </c>
      <c r="C185" s="39">
        <f>IF(B185=0,0,'MASSA TRABALHADA UNIFICADA'!B183)</f>
        <v>2</v>
      </c>
      <c r="D185" s="39">
        <f>IF(B185=0,0,'MASSA TRABALHADA UNIFICADA'!C183)</f>
        <v>60</v>
      </c>
      <c r="E185" s="43">
        <f>IF(B185=0,0,VLOOKUP($D185,qx!$A$4:$E$129,IF($C185=1,2,3)))</f>
        <v>4.2770000000000004E-3</v>
      </c>
      <c r="F185" s="43">
        <f>IF(B185=0,0,VLOOKUP($D185,qx!$A$4:$E$129,2))</f>
        <v>7.1700000000000002E-3</v>
      </c>
      <c r="G185" s="43">
        <f>IF(B185=0,0,VLOOKUP($D185,qx!$A$4:$E$129,3))</f>
        <v>4.2770000000000004E-3</v>
      </c>
      <c r="H185" s="43">
        <f>IF(B185=0,0,VLOOKUP($D185,qx!$A$4:$E$129,4))</f>
        <v>6.4279999999999997E-3</v>
      </c>
      <c r="I185" s="43">
        <f>IF(B185=0,0,VLOOKUP($D185,qx!$A$4:$E$129,5))</f>
        <v>3.8630000000000001E-3</v>
      </c>
    </row>
    <row r="186" spans="1:9" x14ac:dyDescent="0.25">
      <c r="A186">
        <f>IF('MASSA TRABALHADA UNIFICADA'!A184&lt;&gt;0,'MASSA TRABALHADA UNIFICADA'!A184,0)</f>
        <v>2690</v>
      </c>
      <c r="B186" s="39">
        <f>IF('MASSA TRABALHADA UNIFICADA'!D184&lt;&gt;0,'MASSA TRABALHADA UNIFICADA'!D184,0)</f>
        <v>2019</v>
      </c>
      <c r="C186" s="39">
        <f>IF(B186=0,0,'MASSA TRABALHADA UNIFICADA'!B184)</f>
        <v>2</v>
      </c>
      <c r="D186" s="39">
        <f>IF(B186=0,0,'MASSA TRABALHADA UNIFICADA'!C184)</f>
        <v>70</v>
      </c>
      <c r="E186" s="43">
        <f>IF(B186=0,0,VLOOKUP($D186,qx!$A$4:$E$129,IF($C186=1,2,3)))</f>
        <v>1.1165E-2</v>
      </c>
      <c r="F186" s="43">
        <f>IF(B186=0,0,VLOOKUP($D186,qx!$A$4:$E$129,2))</f>
        <v>1.8919999999999999E-2</v>
      </c>
      <c r="G186" s="43">
        <f>IF(B186=0,0,VLOOKUP($D186,qx!$A$4:$E$129,3))</f>
        <v>1.1165E-2</v>
      </c>
      <c r="H186" s="43">
        <f>IF(B186=0,0,VLOOKUP($D186,qx!$A$4:$E$129,4))</f>
        <v>1.6979000000000001E-2</v>
      </c>
      <c r="I186" s="43">
        <f>IF(B186=0,0,VLOOKUP($D186,qx!$A$4:$E$129,5))</f>
        <v>1.0034E-2</v>
      </c>
    </row>
    <row r="187" spans="1:9" x14ac:dyDescent="0.25">
      <c r="A187">
        <f>IF('MASSA TRABALHADA UNIFICADA'!A185&lt;&gt;0,'MASSA TRABALHADA UNIFICADA'!A185,0)</f>
        <v>20214</v>
      </c>
      <c r="B187" s="39">
        <f>IF('MASSA TRABALHADA UNIFICADA'!D185&lt;&gt;0,'MASSA TRABALHADA UNIFICADA'!D185,0)</f>
        <v>2019</v>
      </c>
      <c r="C187" s="39">
        <f>IF(B187=0,0,'MASSA TRABALHADA UNIFICADA'!B185)</f>
        <v>1</v>
      </c>
      <c r="D187" s="39">
        <f>IF(B187=0,0,'MASSA TRABALHADA UNIFICADA'!C185)</f>
        <v>63</v>
      </c>
      <c r="E187" s="43">
        <f>IF(B187=0,0,VLOOKUP($D187,qx!$A$4:$E$129,IF($C187=1,2,3)))</f>
        <v>9.0930000000000004E-3</v>
      </c>
      <c r="F187" s="43">
        <f>IF(B187=0,0,VLOOKUP($D187,qx!$A$4:$E$129,2))</f>
        <v>9.0930000000000004E-3</v>
      </c>
      <c r="G187" s="43">
        <f>IF(B187=0,0,VLOOKUP($D187,qx!$A$4:$E$129,3))</f>
        <v>5.7320000000000001E-3</v>
      </c>
      <c r="H187" s="43">
        <f>IF(B187=0,0,VLOOKUP($D187,qx!$A$4:$E$129,4))</f>
        <v>8.2070000000000008E-3</v>
      </c>
      <c r="I187" s="43">
        <f>IF(B187=0,0,VLOOKUP($D187,qx!$A$4:$E$129,5))</f>
        <v>5.1440000000000001E-3</v>
      </c>
    </row>
    <row r="188" spans="1:9" x14ac:dyDescent="0.25">
      <c r="A188">
        <f>IF('MASSA TRABALHADA UNIFICADA'!A186&lt;&gt;0,'MASSA TRABALHADA UNIFICADA'!A186,0)</f>
        <v>6432</v>
      </c>
      <c r="B188" s="39">
        <f>IF('MASSA TRABALHADA UNIFICADA'!D186&lt;&gt;0,'MASSA TRABALHADA UNIFICADA'!D186,0)</f>
        <v>2019</v>
      </c>
      <c r="C188" s="39">
        <f>IF(B188=0,0,'MASSA TRABALHADA UNIFICADA'!B186)</f>
        <v>1</v>
      </c>
      <c r="D188" s="39">
        <f>IF(B188=0,0,'MASSA TRABALHADA UNIFICADA'!C186)</f>
        <v>67</v>
      </c>
      <c r="E188" s="43">
        <f>IF(B188=0,0,VLOOKUP($D188,qx!$A$4:$E$129,IF($C188=1,2,3)))</f>
        <v>1.3572000000000001E-2</v>
      </c>
      <c r="F188" s="43">
        <f>IF(B188=0,0,VLOOKUP($D188,qx!$A$4:$E$129,2))</f>
        <v>1.3572000000000001E-2</v>
      </c>
      <c r="G188" s="43">
        <f>IF(B188=0,0,VLOOKUP($D188,qx!$A$4:$E$129,3))</f>
        <v>8.4910000000000003E-3</v>
      </c>
      <c r="H188" s="43">
        <f>IF(B188=0,0,VLOOKUP($D188,qx!$A$4:$E$129,4))</f>
        <v>1.2251E-2</v>
      </c>
      <c r="I188" s="43">
        <f>IF(B188=0,0,VLOOKUP($D188,qx!$A$4:$E$129,5))</f>
        <v>7.5550000000000001E-3</v>
      </c>
    </row>
    <row r="189" spans="1:9" x14ac:dyDescent="0.25">
      <c r="A189">
        <f>IF('MASSA TRABALHADA UNIFICADA'!A187&lt;&gt;0,'MASSA TRABALHADA UNIFICADA'!A187,0)</f>
        <v>23140</v>
      </c>
      <c r="B189" s="39">
        <f>IF('MASSA TRABALHADA UNIFICADA'!D187&lt;&gt;0,'MASSA TRABALHADA UNIFICADA'!D187,0)</f>
        <v>2019</v>
      </c>
      <c r="C189" s="39">
        <f>IF(B189=0,0,'MASSA TRABALHADA UNIFICADA'!B187)</f>
        <v>1</v>
      </c>
      <c r="D189" s="39">
        <f>IF(B189=0,0,'MASSA TRABALHADA UNIFICADA'!C187)</f>
        <v>58</v>
      </c>
      <c r="E189" s="43">
        <f>IF(B189=0,0,VLOOKUP($D189,qx!$A$4:$E$129,IF($C189=1,2,3)))</f>
        <v>6.2649999999999997E-3</v>
      </c>
      <c r="F189" s="43">
        <f>IF(B189=0,0,VLOOKUP($D189,qx!$A$4:$E$129,2))</f>
        <v>6.2649999999999997E-3</v>
      </c>
      <c r="G189" s="43">
        <f>IF(B189=0,0,VLOOKUP($D189,qx!$A$4:$E$129,3))</f>
        <v>3.578E-3</v>
      </c>
      <c r="H189" s="43">
        <f>IF(B189=0,0,VLOOKUP($D189,qx!$A$4:$E$129,4))</f>
        <v>5.5929999999999999E-3</v>
      </c>
      <c r="I189" s="43">
        <f>IF(B189=0,0,VLOOKUP($D189,qx!$A$4:$E$129,5))</f>
        <v>3.2179999999999999E-3</v>
      </c>
    </row>
    <row r="190" spans="1:9" x14ac:dyDescent="0.25">
      <c r="A190">
        <f>IF('MASSA TRABALHADA UNIFICADA'!A188&lt;&gt;0,'MASSA TRABALHADA UNIFICADA'!A188,0)</f>
        <v>16187</v>
      </c>
      <c r="B190" s="39">
        <f>IF('MASSA TRABALHADA UNIFICADA'!D188&lt;&gt;0,'MASSA TRABALHADA UNIFICADA'!D188,0)</f>
        <v>2019</v>
      </c>
      <c r="C190" s="39">
        <f>IF(B190=0,0,'MASSA TRABALHADA UNIFICADA'!B188)</f>
        <v>1</v>
      </c>
      <c r="D190" s="39">
        <f>IF(B190=0,0,'MASSA TRABALHADA UNIFICADA'!C188)</f>
        <v>62</v>
      </c>
      <c r="E190" s="43">
        <f>IF(B190=0,0,VLOOKUP($D190,qx!$A$4:$E$129,IF($C190=1,2,3)))</f>
        <v>8.3479999999999995E-3</v>
      </c>
      <c r="F190" s="43">
        <f>IF(B190=0,0,VLOOKUP($D190,qx!$A$4:$E$129,2))</f>
        <v>8.3479999999999995E-3</v>
      </c>
      <c r="G190" s="43">
        <f>IF(B190=0,0,VLOOKUP($D190,qx!$A$4:$E$129,3))</f>
        <v>5.1809999999999998E-3</v>
      </c>
      <c r="H190" s="43">
        <f>IF(B190=0,0,VLOOKUP($D190,qx!$A$4:$E$129,4))</f>
        <v>7.5199999999999998E-3</v>
      </c>
      <c r="I190" s="43">
        <f>IF(B190=0,0,VLOOKUP($D190,qx!$A$4:$E$129,5))</f>
        <v>4.6680000000000003E-3</v>
      </c>
    </row>
    <row r="191" spans="1:9" x14ac:dyDescent="0.25">
      <c r="A191">
        <f>IF('MASSA TRABALHADA UNIFICADA'!A189&lt;&gt;0,'MASSA TRABALHADA UNIFICADA'!A189,0)</f>
        <v>11118</v>
      </c>
      <c r="B191" s="39">
        <f>IF('MASSA TRABALHADA UNIFICADA'!D189&lt;&gt;0,'MASSA TRABALHADA UNIFICADA'!D189,0)</f>
        <v>2019</v>
      </c>
      <c r="C191" s="39">
        <f>IF(B191=0,0,'MASSA TRABALHADA UNIFICADA'!B189)</f>
        <v>1</v>
      </c>
      <c r="D191" s="39">
        <f>IF(B191=0,0,'MASSA TRABALHADA UNIFICADA'!C189)</f>
        <v>64</v>
      </c>
      <c r="E191" s="43">
        <f>IF(B191=0,0,VLOOKUP($D191,qx!$A$4:$E$129,IF($C191=1,2,3)))</f>
        <v>9.9679999999999994E-3</v>
      </c>
      <c r="F191" s="43">
        <f>IF(B191=0,0,VLOOKUP($D191,qx!$A$4:$E$129,2))</f>
        <v>9.9679999999999994E-3</v>
      </c>
      <c r="G191" s="43">
        <f>IF(B191=0,0,VLOOKUP($D191,qx!$A$4:$E$129,3))</f>
        <v>6.3470000000000002E-3</v>
      </c>
      <c r="H191" s="43">
        <f>IF(B191=0,0,VLOOKUP($D191,qx!$A$4:$E$129,4))</f>
        <v>9.0080000000000004E-3</v>
      </c>
      <c r="I191" s="43">
        <f>IF(B191=0,0,VLOOKUP($D191,qx!$A$4:$E$129,5))</f>
        <v>5.6709999999999998E-3</v>
      </c>
    </row>
    <row r="192" spans="1:9" x14ac:dyDescent="0.25">
      <c r="A192">
        <f>IF('MASSA TRABALHADA UNIFICADA'!A190&lt;&gt;0,'MASSA TRABALHADA UNIFICADA'!A190,0)</f>
        <v>3247</v>
      </c>
      <c r="B192" s="39">
        <f>IF('MASSA TRABALHADA UNIFICADA'!D190&lt;&gt;0,'MASSA TRABALHADA UNIFICADA'!D190,0)</f>
        <v>2019</v>
      </c>
      <c r="C192" s="39">
        <f>IF(B192=0,0,'MASSA TRABALHADA UNIFICADA'!B190)</f>
        <v>1</v>
      </c>
      <c r="D192" s="39">
        <f>IF(B192=0,0,'MASSA TRABALHADA UNIFICADA'!C190)</f>
        <v>67</v>
      </c>
      <c r="E192" s="43">
        <f>IF(B192=0,0,VLOOKUP($D192,qx!$A$4:$E$129,IF($C192=1,2,3)))</f>
        <v>1.3572000000000001E-2</v>
      </c>
      <c r="F192" s="43">
        <f>IF(B192=0,0,VLOOKUP($D192,qx!$A$4:$E$129,2))</f>
        <v>1.3572000000000001E-2</v>
      </c>
      <c r="G192" s="43">
        <f>IF(B192=0,0,VLOOKUP($D192,qx!$A$4:$E$129,3))</f>
        <v>8.4910000000000003E-3</v>
      </c>
      <c r="H192" s="43">
        <f>IF(B192=0,0,VLOOKUP($D192,qx!$A$4:$E$129,4))</f>
        <v>1.2251E-2</v>
      </c>
      <c r="I192" s="43">
        <f>IF(B192=0,0,VLOOKUP($D192,qx!$A$4:$E$129,5))</f>
        <v>7.5550000000000001E-3</v>
      </c>
    </row>
    <row r="193" spans="1:9" x14ac:dyDescent="0.25">
      <c r="A193">
        <f>IF('MASSA TRABALHADA UNIFICADA'!A191&lt;&gt;0,'MASSA TRABALHADA UNIFICADA'!A191,0)</f>
        <v>7463</v>
      </c>
      <c r="B193" s="39">
        <f>IF('MASSA TRABALHADA UNIFICADA'!D191&lt;&gt;0,'MASSA TRABALHADA UNIFICADA'!D191,0)</f>
        <v>2019</v>
      </c>
      <c r="C193" s="39">
        <f>IF(B193=0,0,'MASSA TRABALHADA UNIFICADA'!B191)</f>
        <v>1</v>
      </c>
      <c r="D193" s="39">
        <f>IF(B193=0,0,'MASSA TRABALHADA UNIFICADA'!C191)</f>
        <v>60</v>
      </c>
      <c r="E193" s="43">
        <f>IF(B193=0,0,VLOOKUP($D193,qx!$A$4:$E$129,IF($C193=1,2,3)))</f>
        <v>7.1700000000000002E-3</v>
      </c>
      <c r="F193" s="43">
        <f>IF(B193=0,0,VLOOKUP($D193,qx!$A$4:$E$129,2))</f>
        <v>7.1700000000000002E-3</v>
      </c>
      <c r="G193" s="43">
        <f>IF(B193=0,0,VLOOKUP($D193,qx!$A$4:$E$129,3))</f>
        <v>4.2770000000000004E-3</v>
      </c>
      <c r="H193" s="43">
        <f>IF(B193=0,0,VLOOKUP($D193,qx!$A$4:$E$129,4))</f>
        <v>6.4279999999999997E-3</v>
      </c>
      <c r="I193" s="43">
        <f>IF(B193=0,0,VLOOKUP($D193,qx!$A$4:$E$129,5))</f>
        <v>3.8630000000000001E-3</v>
      </c>
    </row>
    <row r="194" spans="1:9" x14ac:dyDescent="0.25">
      <c r="A194">
        <f>IF('MASSA TRABALHADA UNIFICADA'!A192&lt;&gt;0,'MASSA TRABALHADA UNIFICADA'!A192,0)</f>
        <v>22225</v>
      </c>
      <c r="B194" s="39">
        <f>IF('MASSA TRABALHADA UNIFICADA'!D192&lt;&gt;0,'MASSA TRABALHADA UNIFICADA'!D192,0)</f>
        <v>2019</v>
      </c>
      <c r="C194" s="39">
        <f>IF(B194=0,0,'MASSA TRABALHADA UNIFICADA'!B192)</f>
        <v>2</v>
      </c>
      <c r="D194" s="39">
        <f>IF(B194=0,0,'MASSA TRABALHADA UNIFICADA'!C192)</f>
        <v>58</v>
      </c>
      <c r="E194" s="43">
        <f>IF(B194=0,0,VLOOKUP($D194,qx!$A$4:$E$129,IF($C194=1,2,3)))</f>
        <v>3.578E-3</v>
      </c>
      <c r="F194" s="43">
        <f>IF(B194=0,0,VLOOKUP($D194,qx!$A$4:$E$129,2))</f>
        <v>6.2649999999999997E-3</v>
      </c>
      <c r="G194" s="43">
        <f>IF(B194=0,0,VLOOKUP($D194,qx!$A$4:$E$129,3))</f>
        <v>3.578E-3</v>
      </c>
      <c r="H194" s="43">
        <f>IF(B194=0,0,VLOOKUP($D194,qx!$A$4:$E$129,4))</f>
        <v>5.5929999999999999E-3</v>
      </c>
      <c r="I194" s="43">
        <f>IF(B194=0,0,VLOOKUP($D194,qx!$A$4:$E$129,5))</f>
        <v>3.2179999999999999E-3</v>
      </c>
    </row>
    <row r="195" spans="1:9" x14ac:dyDescent="0.25">
      <c r="A195">
        <f>IF('MASSA TRABALHADA UNIFICADA'!A193&lt;&gt;0,'MASSA TRABALHADA UNIFICADA'!A193,0)</f>
        <v>16195</v>
      </c>
      <c r="B195" s="39">
        <f>IF('MASSA TRABALHADA UNIFICADA'!D193&lt;&gt;0,'MASSA TRABALHADA UNIFICADA'!D193,0)</f>
        <v>2019</v>
      </c>
      <c r="C195" s="39">
        <f>IF(B195=0,0,'MASSA TRABALHADA UNIFICADA'!B193)</f>
        <v>1</v>
      </c>
      <c r="D195" s="39">
        <f>IF(B195=0,0,'MASSA TRABALHADA UNIFICADA'!C193)</f>
        <v>67</v>
      </c>
      <c r="E195" s="43">
        <f>IF(B195=0,0,VLOOKUP($D195,qx!$A$4:$E$129,IF($C195=1,2,3)))</f>
        <v>1.3572000000000001E-2</v>
      </c>
      <c r="F195" s="43">
        <f>IF(B195=0,0,VLOOKUP($D195,qx!$A$4:$E$129,2))</f>
        <v>1.3572000000000001E-2</v>
      </c>
      <c r="G195" s="43">
        <f>IF(B195=0,0,VLOOKUP($D195,qx!$A$4:$E$129,3))</f>
        <v>8.4910000000000003E-3</v>
      </c>
      <c r="H195" s="43">
        <f>IF(B195=0,0,VLOOKUP($D195,qx!$A$4:$E$129,4))</f>
        <v>1.2251E-2</v>
      </c>
      <c r="I195" s="43">
        <f>IF(B195=0,0,VLOOKUP($D195,qx!$A$4:$E$129,5))</f>
        <v>7.5550000000000001E-3</v>
      </c>
    </row>
    <row r="196" spans="1:9" x14ac:dyDescent="0.25">
      <c r="A196">
        <f>IF('MASSA TRABALHADA UNIFICADA'!A194&lt;&gt;0,'MASSA TRABALHADA UNIFICADA'!A194,0)</f>
        <v>23949</v>
      </c>
      <c r="B196" s="39">
        <f>IF('MASSA TRABALHADA UNIFICADA'!D194&lt;&gt;0,'MASSA TRABALHADA UNIFICADA'!D194,0)</f>
        <v>2019</v>
      </c>
      <c r="C196" s="39">
        <f>IF(B196=0,0,'MASSA TRABALHADA UNIFICADA'!B194)</f>
        <v>1</v>
      </c>
      <c r="D196" s="39">
        <f>IF(B196=0,0,'MASSA TRABALHADA UNIFICADA'!C194)</f>
        <v>69</v>
      </c>
      <c r="E196" s="43">
        <f>IF(B196=0,0,VLOOKUP($D196,qx!$A$4:$E$129,IF($C196=1,2,3)))</f>
        <v>1.6945999999999999E-2</v>
      </c>
      <c r="F196" s="43">
        <f>IF(B196=0,0,VLOOKUP($D196,qx!$A$4:$E$129,2))</f>
        <v>1.6945999999999999E-2</v>
      </c>
      <c r="G196" s="43">
        <f>IF(B196=0,0,VLOOKUP($D196,qx!$A$4:$E$129,3))</f>
        <v>1.0163E-2</v>
      </c>
      <c r="H196" s="43">
        <f>IF(B196=0,0,VLOOKUP($D196,qx!$A$4:$E$129,4))</f>
        <v>1.5233E-2</v>
      </c>
      <c r="I196" s="43">
        <f>IF(B196=0,0,VLOOKUP($D196,qx!$A$4:$E$129,5))</f>
        <v>9.1020000000000007E-3</v>
      </c>
    </row>
    <row r="197" spans="1:9" x14ac:dyDescent="0.25">
      <c r="A197">
        <f>IF('MASSA TRABALHADA UNIFICADA'!A195&lt;&gt;0,'MASSA TRABALHADA UNIFICADA'!A195,0)</f>
        <v>21237</v>
      </c>
      <c r="B197" s="39">
        <f>IF('MASSA TRABALHADA UNIFICADA'!D195&lt;&gt;0,'MASSA TRABALHADA UNIFICADA'!D195,0)</f>
        <v>2019</v>
      </c>
      <c r="C197" s="39">
        <f>IF(B197=0,0,'MASSA TRABALHADA UNIFICADA'!B195)</f>
        <v>1</v>
      </c>
      <c r="D197" s="39">
        <f>IF(B197=0,0,'MASSA TRABALHADA UNIFICADA'!C195)</f>
        <v>74</v>
      </c>
      <c r="E197" s="43">
        <f>IF(B197=0,0,VLOOKUP($D197,qx!$A$4:$E$129,IF($C197=1,2,3)))</f>
        <v>2.8552000000000001E-2</v>
      </c>
      <c r="F197" s="43">
        <f>IF(B197=0,0,VLOOKUP($D197,qx!$A$4:$E$129,2))</f>
        <v>2.8552000000000001E-2</v>
      </c>
      <c r="G197" s="43">
        <f>IF(B197=0,0,VLOOKUP($D197,qx!$A$4:$E$129,3))</f>
        <v>1.7326000000000001E-2</v>
      </c>
      <c r="H197" s="43">
        <f>IF(B197=0,0,VLOOKUP($D197,qx!$A$4:$E$129,4))</f>
        <v>2.5644E-2</v>
      </c>
      <c r="I197" s="43">
        <f>IF(B197=0,0,VLOOKUP($D197,qx!$A$4:$E$129,5))</f>
        <v>1.5592E-2</v>
      </c>
    </row>
    <row r="198" spans="1:9" x14ac:dyDescent="0.25">
      <c r="A198">
        <f>IF('MASSA TRABALHADA UNIFICADA'!A196&lt;&gt;0,'MASSA TRABALHADA UNIFICADA'!A196,0)</f>
        <v>20192</v>
      </c>
      <c r="B198" s="39">
        <f>IF('MASSA TRABALHADA UNIFICADA'!D196&lt;&gt;0,'MASSA TRABALHADA UNIFICADA'!D196,0)</f>
        <v>2019</v>
      </c>
      <c r="C198" s="39">
        <f>IF(B198=0,0,'MASSA TRABALHADA UNIFICADA'!B196)</f>
        <v>1</v>
      </c>
      <c r="D198" s="39">
        <f>IF(B198=0,0,'MASSA TRABALHADA UNIFICADA'!C196)</f>
        <v>63</v>
      </c>
      <c r="E198" s="43">
        <f>IF(B198=0,0,VLOOKUP($D198,qx!$A$4:$E$129,IF($C198=1,2,3)))</f>
        <v>9.0930000000000004E-3</v>
      </c>
      <c r="F198" s="43">
        <f>IF(B198=0,0,VLOOKUP($D198,qx!$A$4:$E$129,2))</f>
        <v>9.0930000000000004E-3</v>
      </c>
      <c r="G198" s="43">
        <f>IF(B198=0,0,VLOOKUP($D198,qx!$A$4:$E$129,3))</f>
        <v>5.7320000000000001E-3</v>
      </c>
      <c r="H198" s="43">
        <f>IF(B198=0,0,VLOOKUP($D198,qx!$A$4:$E$129,4))</f>
        <v>8.2070000000000008E-3</v>
      </c>
      <c r="I198" s="43">
        <f>IF(B198=0,0,VLOOKUP($D198,qx!$A$4:$E$129,5))</f>
        <v>5.1440000000000001E-3</v>
      </c>
    </row>
    <row r="199" spans="1:9" x14ac:dyDescent="0.25">
      <c r="A199">
        <f>IF('MASSA TRABALHADA UNIFICADA'!A197&lt;&gt;0,'MASSA TRABALHADA UNIFICADA'!A197,0)</f>
        <v>2844</v>
      </c>
      <c r="B199" s="39">
        <f>IF('MASSA TRABALHADA UNIFICADA'!D197&lt;&gt;0,'MASSA TRABALHADA UNIFICADA'!D197,0)</f>
        <v>2019</v>
      </c>
      <c r="C199" s="39">
        <f>IF(B199=0,0,'MASSA TRABALHADA UNIFICADA'!B197)</f>
        <v>1</v>
      </c>
      <c r="D199" s="39">
        <f>IF(B199=0,0,'MASSA TRABALHADA UNIFICADA'!C197)</f>
        <v>71</v>
      </c>
      <c r="E199" s="43">
        <f>IF(B199=0,0,VLOOKUP($D199,qx!$A$4:$E$129,IF($C199=1,2,3)))</f>
        <v>2.1070999999999999E-2</v>
      </c>
      <c r="F199" s="43">
        <f>IF(B199=0,0,VLOOKUP($D199,qx!$A$4:$E$129,2))</f>
        <v>2.1070999999999999E-2</v>
      </c>
      <c r="G199" s="43">
        <f>IF(B199=0,0,VLOOKUP($D199,qx!$A$4:$E$129,3))</f>
        <v>1.2338999999999999E-2</v>
      </c>
      <c r="H199" s="43">
        <f>IF(B199=0,0,VLOOKUP($D199,qx!$A$4:$E$129,4))</f>
        <v>1.8891000000000002E-2</v>
      </c>
      <c r="I199" s="43">
        <f>IF(B199=0,0,VLOOKUP($D199,qx!$A$4:$E$129,5))</f>
        <v>1.1117E-2</v>
      </c>
    </row>
    <row r="200" spans="1:9" x14ac:dyDescent="0.25">
      <c r="A200">
        <f>IF('MASSA TRABALHADA UNIFICADA'!A198&lt;&gt;0,'MASSA TRABALHADA UNIFICADA'!A198,0)</f>
        <v>3816</v>
      </c>
      <c r="B200" s="39">
        <f>IF('MASSA TRABALHADA UNIFICADA'!D198&lt;&gt;0,'MASSA TRABALHADA UNIFICADA'!D198,0)</f>
        <v>2019</v>
      </c>
      <c r="C200" s="39">
        <f>IF(B200=0,0,'MASSA TRABALHADA UNIFICADA'!B198)</f>
        <v>1</v>
      </c>
      <c r="D200" s="39">
        <f>IF(B200=0,0,'MASSA TRABALHADA UNIFICADA'!C198)</f>
        <v>68</v>
      </c>
      <c r="E200" s="43">
        <f>IF(B200=0,0,VLOOKUP($D200,qx!$A$4:$E$129,IF($C200=1,2,3)))</f>
        <v>1.516E-2</v>
      </c>
      <c r="F200" s="43">
        <f>IF(B200=0,0,VLOOKUP($D200,qx!$A$4:$E$129,2))</f>
        <v>1.516E-2</v>
      </c>
      <c r="G200" s="43">
        <f>IF(B200=0,0,VLOOKUP($D200,qx!$A$4:$E$129,3))</f>
        <v>9.2879999999999994E-3</v>
      </c>
      <c r="H200" s="43">
        <f>IF(B200=0,0,VLOOKUP($D200,qx!$A$4:$E$129,4))</f>
        <v>1.3657000000000001E-2</v>
      </c>
      <c r="I200" s="43">
        <f>IF(B200=0,0,VLOOKUP($D200,qx!$A$4:$E$129,5))</f>
        <v>8.2869999999999992E-3</v>
      </c>
    </row>
    <row r="201" spans="1:9" x14ac:dyDescent="0.25">
      <c r="A201">
        <f>IF('MASSA TRABALHADA UNIFICADA'!A199&lt;&gt;0,'MASSA TRABALHADA UNIFICADA'!A199,0)</f>
        <v>13897</v>
      </c>
      <c r="B201" s="39">
        <f>IF('MASSA TRABALHADA UNIFICADA'!D199&lt;&gt;0,'MASSA TRABALHADA UNIFICADA'!D199,0)</f>
        <v>2019</v>
      </c>
      <c r="C201" s="39">
        <f>IF(B201=0,0,'MASSA TRABALHADA UNIFICADA'!B199)</f>
        <v>1</v>
      </c>
      <c r="D201" s="39">
        <f>IF(B201=0,0,'MASSA TRABALHADA UNIFICADA'!C199)</f>
        <v>61</v>
      </c>
      <c r="E201" s="43">
        <f>IF(B201=0,0,VLOOKUP($D201,qx!$A$4:$E$129,IF($C201=1,2,3)))</f>
        <v>7.7140000000000004E-3</v>
      </c>
      <c r="F201" s="43">
        <f>IF(B201=0,0,VLOOKUP($D201,qx!$A$4:$E$129,2))</f>
        <v>7.7140000000000004E-3</v>
      </c>
      <c r="G201" s="43">
        <f>IF(B201=0,0,VLOOKUP($D201,qx!$A$4:$E$129,3))</f>
        <v>4.6990000000000001E-3</v>
      </c>
      <c r="H201" s="43">
        <f>IF(B201=0,0,VLOOKUP($D201,qx!$A$4:$E$129,4))</f>
        <v>6.9329999999999999E-3</v>
      </c>
      <c r="I201" s="43">
        <f>IF(B201=0,0,VLOOKUP($D201,qx!$A$4:$E$129,5))</f>
        <v>4.2420000000000001E-3</v>
      </c>
    </row>
    <row r="202" spans="1:9" x14ac:dyDescent="0.25">
      <c r="A202">
        <f>IF('MASSA TRABALHADA UNIFICADA'!A200&lt;&gt;0,'MASSA TRABALHADA UNIFICADA'!A200,0)</f>
        <v>442</v>
      </c>
      <c r="B202" s="39">
        <f>IF('MASSA TRABALHADA UNIFICADA'!D200&lt;&gt;0,'MASSA TRABALHADA UNIFICADA'!D200,0)</f>
        <v>2019</v>
      </c>
      <c r="C202" s="39">
        <f>IF(B202=0,0,'MASSA TRABALHADA UNIFICADA'!B200)</f>
        <v>1</v>
      </c>
      <c r="D202" s="39">
        <f>IF(B202=0,0,'MASSA TRABALHADA UNIFICADA'!C200)</f>
        <v>86</v>
      </c>
      <c r="E202" s="43">
        <f>IF(B202=0,0,VLOOKUP($D202,qx!$A$4:$E$129,IF($C202=1,2,3)))</f>
        <v>8.8862999999999998E-2</v>
      </c>
      <c r="F202" s="43">
        <f>IF(B202=0,0,VLOOKUP($D202,qx!$A$4:$E$129,2))</f>
        <v>8.8862999999999998E-2</v>
      </c>
      <c r="G202" s="43">
        <f>IF(B202=0,0,VLOOKUP($D202,qx!$A$4:$E$129,3))</f>
        <v>7.1815000000000004E-2</v>
      </c>
      <c r="H202" s="43">
        <f>IF(B202=0,0,VLOOKUP($D202,qx!$A$4:$E$129,4))</f>
        <v>8.0075999999999994E-2</v>
      </c>
      <c r="I202" s="43">
        <f>IF(B202=0,0,VLOOKUP($D202,qx!$A$4:$E$129,5))</f>
        <v>6.5118999999999996E-2</v>
      </c>
    </row>
    <row r="203" spans="1:9" x14ac:dyDescent="0.25">
      <c r="A203">
        <f>IF('MASSA TRABALHADA UNIFICADA'!A201&lt;&gt;0,'MASSA TRABALHADA UNIFICADA'!A201,0)</f>
        <v>3395</v>
      </c>
      <c r="B203" s="39">
        <f>IF('MASSA TRABALHADA UNIFICADA'!D201&lt;&gt;0,'MASSA TRABALHADA UNIFICADA'!D201,0)</f>
        <v>2019</v>
      </c>
      <c r="C203" s="39">
        <f>IF(B203=0,0,'MASSA TRABALHADA UNIFICADA'!B201)</f>
        <v>2</v>
      </c>
      <c r="D203" s="39">
        <f>IF(B203=0,0,'MASSA TRABALHADA UNIFICADA'!C201)</f>
        <v>68</v>
      </c>
      <c r="E203" s="43">
        <f>IF(B203=0,0,VLOOKUP($D203,qx!$A$4:$E$129,IF($C203=1,2,3)))</f>
        <v>9.2879999999999994E-3</v>
      </c>
      <c r="F203" s="43">
        <f>IF(B203=0,0,VLOOKUP($D203,qx!$A$4:$E$129,2))</f>
        <v>1.516E-2</v>
      </c>
      <c r="G203" s="43">
        <f>IF(B203=0,0,VLOOKUP($D203,qx!$A$4:$E$129,3))</f>
        <v>9.2879999999999994E-3</v>
      </c>
      <c r="H203" s="43">
        <f>IF(B203=0,0,VLOOKUP($D203,qx!$A$4:$E$129,4))</f>
        <v>1.3657000000000001E-2</v>
      </c>
      <c r="I203" s="43">
        <f>IF(B203=0,0,VLOOKUP($D203,qx!$A$4:$E$129,5))</f>
        <v>8.2869999999999992E-3</v>
      </c>
    </row>
    <row r="204" spans="1:9" x14ac:dyDescent="0.25">
      <c r="A204">
        <f>IF('MASSA TRABALHADA UNIFICADA'!A202&lt;&gt;0,'MASSA TRABALHADA UNIFICADA'!A202,0)</f>
        <v>13005</v>
      </c>
      <c r="B204" s="39">
        <f>IF('MASSA TRABALHADA UNIFICADA'!D202&lt;&gt;0,'MASSA TRABALHADA UNIFICADA'!D202,0)</f>
        <v>2019</v>
      </c>
      <c r="C204" s="39">
        <f>IF(B204=0,0,'MASSA TRABALHADA UNIFICADA'!B202)</f>
        <v>1</v>
      </c>
      <c r="D204" s="39">
        <f>IF(B204=0,0,'MASSA TRABALHADA UNIFICADA'!C202)</f>
        <v>63</v>
      </c>
      <c r="E204" s="43">
        <f>IF(B204=0,0,VLOOKUP($D204,qx!$A$4:$E$129,IF($C204=1,2,3)))</f>
        <v>9.0930000000000004E-3</v>
      </c>
      <c r="F204" s="43">
        <f>IF(B204=0,0,VLOOKUP($D204,qx!$A$4:$E$129,2))</f>
        <v>9.0930000000000004E-3</v>
      </c>
      <c r="G204" s="43">
        <f>IF(B204=0,0,VLOOKUP($D204,qx!$A$4:$E$129,3))</f>
        <v>5.7320000000000001E-3</v>
      </c>
      <c r="H204" s="43">
        <f>IF(B204=0,0,VLOOKUP($D204,qx!$A$4:$E$129,4))</f>
        <v>8.2070000000000008E-3</v>
      </c>
      <c r="I204" s="43">
        <f>IF(B204=0,0,VLOOKUP($D204,qx!$A$4:$E$129,5))</f>
        <v>5.1440000000000001E-3</v>
      </c>
    </row>
    <row r="205" spans="1:9" x14ac:dyDescent="0.25">
      <c r="A205">
        <f>IF('MASSA TRABALHADA UNIFICADA'!A203&lt;&gt;0,'MASSA TRABALHADA UNIFICADA'!A203,0)</f>
        <v>20095</v>
      </c>
      <c r="B205" s="39">
        <f>IF('MASSA TRABALHADA UNIFICADA'!D203&lt;&gt;0,'MASSA TRABALHADA UNIFICADA'!D203,0)</f>
        <v>2019</v>
      </c>
      <c r="C205" s="39">
        <f>IF(B205=0,0,'MASSA TRABALHADA UNIFICADA'!B203)</f>
        <v>1</v>
      </c>
      <c r="D205" s="39">
        <f>IF(B205=0,0,'MASSA TRABALHADA UNIFICADA'!C203)</f>
        <v>65</v>
      </c>
      <c r="E205" s="43">
        <f>IF(B205=0,0,VLOOKUP($D205,qx!$A$4:$E$129,IF($C205=1,2,3)))</f>
        <v>1.0992999999999999E-2</v>
      </c>
      <c r="F205" s="43">
        <f>IF(B205=0,0,VLOOKUP($D205,qx!$A$4:$E$129,2))</f>
        <v>1.0992999999999999E-2</v>
      </c>
      <c r="G205" s="43">
        <f>IF(B205=0,0,VLOOKUP($D205,qx!$A$4:$E$129,3))</f>
        <v>7.0169999999999998E-3</v>
      </c>
      <c r="H205" s="43">
        <f>IF(B205=0,0,VLOOKUP($D205,qx!$A$4:$E$129,4))</f>
        <v>9.9399999999999992E-3</v>
      </c>
      <c r="I205" s="43">
        <f>IF(B205=0,0,VLOOKUP($D205,qx!$A$4:$E$129,5))</f>
        <v>6.2500000000000003E-3</v>
      </c>
    </row>
    <row r="206" spans="1:9" x14ac:dyDescent="0.25">
      <c r="A206">
        <f>IF('MASSA TRABALHADA UNIFICADA'!A204&lt;&gt;0,'MASSA TRABALHADA UNIFICADA'!A204,0)</f>
        <v>4146</v>
      </c>
      <c r="B206" s="39">
        <f>IF('MASSA TRABALHADA UNIFICADA'!D204&lt;&gt;0,'MASSA TRABALHADA UNIFICADA'!D204,0)</f>
        <v>2019</v>
      </c>
      <c r="C206" s="39">
        <f>IF(B206=0,0,'MASSA TRABALHADA UNIFICADA'!B204)</f>
        <v>1</v>
      </c>
      <c r="D206" s="39">
        <f>IF(B206=0,0,'MASSA TRABALHADA UNIFICADA'!C204)</f>
        <v>68</v>
      </c>
      <c r="E206" s="43">
        <f>IF(B206=0,0,VLOOKUP($D206,qx!$A$4:$E$129,IF($C206=1,2,3)))</f>
        <v>1.516E-2</v>
      </c>
      <c r="F206" s="43">
        <f>IF(B206=0,0,VLOOKUP($D206,qx!$A$4:$E$129,2))</f>
        <v>1.516E-2</v>
      </c>
      <c r="G206" s="43">
        <f>IF(B206=0,0,VLOOKUP($D206,qx!$A$4:$E$129,3))</f>
        <v>9.2879999999999994E-3</v>
      </c>
      <c r="H206" s="43">
        <f>IF(B206=0,0,VLOOKUP($D206,qx!$A$4:$E$129,4))</f>
        <v>1.3657000000000001E-2</v>
      </c>
      <c r="I206" s="43">
        <f>IF(B206=0,0,VLOOKUP($D206,qx!$A$4:$E$129,5))</f>
        <v>8.2869999999999992E-3</v>
      </c>
    </row>
    <row r="207" spans="1:9" x14ac:dyDescent="0.25">
      <c r="A207">
        <f>IF('MASSA TRABALHADA UNIFICADA'!A205&lt;&gt;0,'MASSA TRABALHADA UNIFICADA'!A205,0)</f>
        <v>3190</v>
      </c>
      <c r="B207" s="39">
        <f>IF('MASSA TRABALHADA UNIFICADA'!D205&lt;&gt;0,'MASSA TRABALHADA UNIFICADA'!D205,0)</f>
        <v>2019</v>
      </c>
      <c r="C207" s="39">
        <f>IF(B207=0,0,'MASSA TRABALHADA UNIFICADA'!B205)</f>
        <v>1</v>
      </c>
      <c r="D207" s="39">
        <f>IF(B207=0,0,'MASSA TRABALHADA UNIFICADA'!C205)</f>
        <v>66</v>
      </c>
      <c r="E207" s="43">
        <f>IF(B207=0,0,VLOOKUP($D207,qx!$A$4:$E$129,IF($C207=1,2,3)))</f>
        <v>1.2187999999999999E-2</v>
      </c>
      <c r="F207" s="43">
        <f>IF(B207=0,0,VLOOKUP($D207,qx!$A$4:$E$129,2))</f>
        <v>1.2187999999999999E-2</v>
      </c>
      <c r="G207" s="43">
        <f>IF(B207=0,0,VLOOKUP($D207,qx!$A$4:$E$129,3))</f>
        <v>7.7340000000000004E-3</v>
      </c>
      <c r="H207" s="43">
        <f>IF(B207=0,0,VLOOKUP($D207,qx!$A$4:$E$129,4))</f>
        <v>1.1016E-2</v>
      </c>
      <c r="I207" s="43">
        <f>IF(B207=0,0,VLOOKUP($D207,qx!$A$4:$E$129,5))</f>
        <v>6.8780000000000004E-3</v>
      </c>
    </row>
    <row r="208" spans="1:9" x14ac:dyDescent="0.25">
      <c r="A208">
        <f>IF('MASSA TRABALHADA UNIFICADA'!A206&lt;&gt;0,'MASSA TRABALHADA UNIFICADA'!A206,0)</f>
        <v>7200</v>
      </c>
      <c r="B208" s="39">
        <f>IF('MASSA TRABALHADA UNIFICADA'!D206&lt;&gt;0,'MASSA TRABALHADA UNIFICADA'!D206,0)</f>
        <v>2019</v>
      </c>
      <c r="C208" s="39">
        <f>IF(B208=0,0,'MASSA TRABALHADA UNIFICADA'!B206)</f>
        <v>1</v>
      </c>
      <c r="D208" s="39">
        <f>IF(B208=0,0,'MASSA TRABALHADA UNIFICADA'!C206)</f>
        <v>71</v>
      </c>
      <c r="E208" s="43">
        <f>IF(B208=0,0,VLOOKUP($D208,qx!$A$4:$E$129,IF($C208=1,2,3)))</f>
        <v>2.1070999999999999E-2</v>
      </c>
      <c r="F208" s="43">
        <f>IF(B208=0,0,VLOOKUP($D208,qx!$A$4:$E$129,2))</f>
        <v>2.1070999999999999E-2</v>
      </c>
      <c r="G208" s="43">
        <f>IF(B208=0,0,VLOOKUP($D208,qx!$A$4:$E$129,3))</f>
        <v>1.2338999999999999E-2</v>
      </c>
      <c r="H208" s="43">
        <f>IF(B208=0,0,VLOOKUP($D208,qx!$A$4:$E$129,4))</f>
        <v>1.8891000000000002E-2</v>
      </c>
      <c r="I208" s="43">
        <f>IF(B208=0,0,VLOOKUP($D208,qx!$A$4:$E$129,5))</f>
        <v>1.1117E-2</v>
      </c>
    </row>
    <row r="209" spans="1:9" x14ac:dyDescent="0.25">
      <c r="A209">
        <f>IF('MASSA TRABALHADA UNIFICADA'!A207&lt;&gt;0,'MASSA TRABALHADA UNIFICADA'!A207,0)</f>
        <v>18872</v>
      </c>
      <c r="B209" s="39">
        <f>IF('MASSA TRABALHADA UNIFICADA'!D207&lt;&gt;0,'MASSA TRABALHADA UNIFICADA'!D207,0)</f>
        <v>2019</v>
      </c>
      <c r="C209" s="39">
        <f>IF(B209=0,0,'MASSA TRABALHADA UNIFICADA'!B207)</f>
        <v>1</v>
      </c>
      <c r="D209" s="39">
        <f>IF(B209=0,0,'MASSA TRABALHADA UNIFICADA'!C207)</f>
        <v>60</v>
      </c>
      <c r="E209" s="43">
        <f>IF(B209=0,0,VLOOKUP($D209,qx!$A$4:$E$129,IF($C209=1,2,3)))</f>
        <v>7.1700000000000002E-3</v>
      </c>
      <c r="F209" s="43">
        <f>IF(B209=0,0,VLOOKUP($D209,qx!$A$4:$E$129,2))</f>
        <v>7.1700000000000002E-3</v>
      </c>
      <c r="G209" s="43">
        <f>IF(B209=0,0,VLOOKUP($D209,qx!$A$4:$E$129,3))</f>
        <v>4.2770000000000004E-3</v>
      </c>
      <c r="H209" s="43">
        <f>IF(B209=0,0,VLOOKUP($D209,qx!$A$4:$E$129,4))</f>
        <v>6.4279999999999997E-3</v>
      </c>
      <c r="I209" s="43">
        <f>IF(B209=0,0,VLOOKUP($D209,qx!$A$4:$E$129,5))</f>
        <v>3.8630000000000001E-3</v>
      </c>
    </row>
    <row r="210" spans="1:9" x14ac:dyDescent="0.25">
      <c r="A210">
        <f>IF('MASSA TRABALHADA UNIFICADA'!A208&lt;&gt;0,'MASSA TRABALHADA UNIFICADA'!A208,0)</f>
        <v>17981</v>
      </c>
      <c r="B210" s="39">
        <f>IF('MASSA TRABALHADA UNIFICADA'!D208&lt;&gt;0,'MASSA TRABALHADA UNIFICADA'!D208,0)</f>
        <v>2019</v>
      </c>
      <c r="C210" s="39">
        <f>IF(B210=0,0,'MASSA TRABALHADA UNIFICADA'!B208)</f>
        <v>2</v>
      </c>
      <c r="D210" s="39">
        <f>IF(B210=0,0,'MASSA TRABALHADA UNIFICADA'!C208)</f>
        <v>66</v>
      </c>
      <c r="E210" s="43">
        <f>IF(B210=0,0,VLOOKUP($D210,qx!$A$4:$E$129,IF($C210=1,2,3)))</f>
        <v>7.7340000000000004E-3</v>
      </c>
      <c r="F210" s="43">
        <f>IF(B210=0,0,VLOOKUP($D210,qx!$A$4:$E$129,2))</f>
        <v>1.2187999999999999E-2</v>
      </c>
      <c r="G210" s="43">
        <f>IF(B210=0,0,VLOOKUP($D210,qx!$A$4:$E$129,3))</f>
        <v>7.7340000000000004E-3</v>
      </c>
      <c r="H210" s="43">
        <f>IF(B210=0,0,VLOOKUP($D210,qx!$A$4:$E$129,4))</f>
        <v>1.1016E-2</v>
      </c>
      <c r="I210" s="43">
        <f>IF(B210=0,0,VLOOKUP($D210,qx!$A$4:$E$129,5))</f>
        <v>6.8780000000000004E-3</v>
      </c>
    </row>
    <row r="211" spans="1:9" x14ac:dyDescent="0.25">
      <c r="A211">
        <f>IF('MASSA TRABALHADA UNIFICADA'!A209&lt;&gt;0,'MASSA TRABALHADA UNIFICADA'!A209,0)</f>
        <v>3514</v>
      </c>
      <c r="B211" s="39">
        <f>IF('MASSA TRABALHADA UNIFICADA'!D209&lt;&gt;0,'MASSA TRABALHADA UNIFICADA'!D209,0)</f>
        <v>2019</v>
      </c>
      <c r="C211" s="39">
        <f>IF(B211=0,0,'MASSA TRABALHADA UNIFICADA'!B209)</f>
        <v>1</v>
      </c>
      <c r="D211" s="39">
        <f>IF(B211=0,0,'MASSA TRABALHADA UNIFICADA'!C209)</f>
        <v>68</v>
      </c>
      <c r="E211" s="43">
        <f>IF(B211=0,0,VLOOKUP($D211,qx!$A$4:$E$129,IF($C211=1,2,3)))</f>
        <v>1.516E-2</v>
      </c>
      <c r="F211" s="43">
        <f>IF(B211=0,0,VLOOKUP($D211,qx!$A$4:$E$129,2))</f>
        <v>1.516E-2</v>
      </c>
      <c r="G211" s="43">
        <f>IF(B211=0,0,VLOOKUP($D211,qx!$A$4:$E$129,3))</f>
        <v>9.2879999999999994E-3</v>
      </c>
      <c r="H211" s="43">
        <f>IF(B211=0,0,VLOOKUP($D211,qx!$A$4:$E$129,4))</f>
        <v>1.3657000000000001E-2</v>
      </c>
      <c r="I211" s="43">
        <f>IF(B211=0,0,VLOOKUP($D211,qx!$A$4:$E$129,5))</f>
        <v>8.2869999999999992E-3</v>
      </c>
    </row>
    <row r="212" spans="1:9" x14ac:dyDescent="0.25">
      <c r="A212">
        <f>IF('MASSA TRABALHADA UNIFICADA'!A210&lt;&gt;0,'MASSA TRABALHADA UNIFICADA'!A210,0)</f>
        <v>2291</v>
      </c>
      <c r="B212" s="39">
        <f>IF('MASSA TRABALHADA UNIFICADA'!D210&lt;&gt;0,'MASSA TRABALHADA UNIFICADA'!D210,0)</f>
        <v>2019</v>
      </c>
      <c r="C212" s="39">
        <f>IF(B212=0,0,'MASSA TRABALHADA UNIFICADA'!B210)</f>
        <v>1</v>
      </c>
      <c r="D212" s="39">
        <f>IF(B212=0,0,'MASSA TRABALHADA UNIFICADA'!C210)</f>
        <v>70</v>
      </c>
      <c r="E212" s="43">
        <f>IF(B212=0,0,VLOOKUP($D212,qx!$A$4:$E$129,IF($C212=1,2,3)))</f>
        <v>1.8919999999999999E-2</v>
      </c>
      <c r="F212" s="43">
        <f>IF(B212=0,0,VLOOKUP($D212,qx!$A$4:$E$129,2))</f>
        <v>1.8919999999999999E-2</v>
      </c>
      <c r="G212" s="43">
        <f>IF(B212=0,0,VLOOKUP($D212,qx!$A$4:$E$129,3))</f>
        <v>1.1165E-2</v>
      </c>
      <c r="H212" s="43">
        <f>IF(B212=0,0,VLOOKUP($D212,qx!$A$4:$E$129,4))</f>
        <v>1.6979000000000001E-2</v>
      </c>
      <c r="I212" s="43">
        <f>IF(B212=0,0,VLOOKUP($D212,qx!$A$4:$E$129,5))</f>
        <v>1.0034E-2</v>
      </c>
    </row>
    <row r="213" spans="1:9" x14ac:dyDescent="0.25">
      <c r="A213">
        <f>IF('MASSA TRABALHADA UNIFICADA'!A211&lt;&gt;0,'MASSA TRABALHADA UNIFICADA'!A211,0)</f>
        <v>2151</v>
      </c>
      <c r="B213" s="39">
        <f>IF('MASSA TRABALHADA UNIFICADA'!D211&lt;&gt;0,'MASSA TRABALHADA UNIFICADA'!D211,0)</f>
        <v>2019</v>
      </c>
      <c r="C213" s="39">
        <f>IF(B213=0,0,'MASSA TRABALHADA UNIFICADA'!B211)</f>
        <v>1</v>
      </c>
      <c r="D213" s="39">
        <f>IF(B213=0,0,'MASSA TRABALHADA UNIFICADA'!C211)</f>
        <v>75</v>
      </c>
      <c r="E213" s="43">
        <f>IF(B213=0,0,VLOOKUP($D213,qx!$A$4:$E$129,IF($C213=1,2,3)))</f>
        <v>3.1476999999999998E-2</v>
      </c>
      <c r="F213" s="43">
        <f>IF(B213=0,0,VLOOKUP($D213,qx!$A$4:$E$129,2))</f>
        <v>3.1476999999999998E-2</v>
      </c>
      <c r="G213" s="43">
        <f>IF(B213=0,0,VLOOKUP($D213,qx!$A$4:$E$129,3))</f>
        <v>1.9550999999999999E-2</v>
      </c>
      <c r="H213" s="43">
        <f>IF(B213=0,0,VLOOKUP($D213,qx!$A$4:$E$129,4))</f>
        <v>2.8303999999999999E-2</v>
      </c>
      <c r="I213" s="43">
        <f>IF(B213=0,0,VLOOKUP($D213,qx!$A$4:$E$129,5))</f>
        <v>1.7564E-2</v>
      </c>
    </row>
    <row r="214" spans="1:9" x14ac:dyDescent="0.25">
      <c r="A214">
        <f>IF('MASSA TRABALHADA UNIFICADA'!A212&lt;&gt;0,'MASSA TRABALHADA UNIFICADA'!A212,0)</f>
        <v>11347</v>
      </c>
      <c r="B214" s="39">
        <f>IF('MASSA TRABALHADA UNIFICADA'!D212&lt;&gt;0,'MASSA TRABALHADA UNIFICADA'!D212,0)</f>
        <v>2019</v>
      </c>
      <c r="C214" s="39">
        <f>IF(B214=0,0,'MASSA TRABALHADA UNIFICADA'!B212)</f>
        <v>1</v>
      </c>
      <c r="D214" s="39">
        <f>IF(B214=0,0,'MASSA TRABALHADA UNIFICADA'!C212)</f>
        <v>62</v>
      </c>
      <c r="E214" s="43">
        <f>IF(B214=0,0,VLOOKUP($D214,qx!$A$4:$E$129,IF($C214=1,2,3)))</f>
        <v>8.3479999999999995E-3</v>
      </c>
      <c r="F214" s="43">
        <f>IF(B214=0,0,VLOOKUP($D214,qx!$A$4:$E$129,2))</f>
        <v>8.3479999999999995E-3</v>
      </c>
      <c r="G214" s="43">
        <f>IF(B214=0,0,VLOOKUP($D214,qx!$A$4:$E$129,3))</f>
        <v>5.1809999999999998E-3</v>
      </c>
      <c r="H214" s="43">
        <f>IF(B214=0,0,VLOOKUP($D214,qx!$A$4:$E$129,4))</f>
        <v>7.5199999999999998E-3</v>
      </c>
      <c r="I214" s="43">
        <f>IF(B214=0,0,VLOOKUP($D214,qx!$A$4:$E$129,5))</f>
        <v>4.6680000000000003E-3</v>
      </c>
    </row>
    <row r="215" spans="1:9" x14ac:dyDescent="0.25">
      <c r="A215">
        <f>IF('MASSA TRABALHADA UNIFICADA'!A213&lt;&gt;0,'MASSA TRABALHADA UNIFICADA'!A213,0)</f>
        <v>16268</v>
      </c>
      <c r="B215" s="39">
        <f>IF('MASSA TRABALHADA UNIFICADA'!D213&lt;&gt;0,'MASSA TRABALHADA UNIFICADA'!D213,0)</f>
        <v>2019</v>
      </c>
      <c r="C215" s="39">
        <f>IF(B215=0,0,'MASSA TRABALHADA UNIFICADA'!B213)</f>
        <v>1</v>
      </c>
      <c r="D215" s="39">
        <f>IF(B215=0,0,'MASSA TRABALHADA UNIFICADA'!C213)</f>
        <v>59</v>
      </c>
      <c r="E215" s="43">
        <f>IF(B215=0,0,VLOOKUP($D215,qx!$A$4:$E$129,IF($C215=1,2,3)))</f>
        <v>6.6940000000000003E-3</v>
      </c>
      <c r="F215" s="43">
        <f>IF(B215=0,0,VLOOKUP($D215,qx!$A$4:$E$129,2))</f>
        <v>6.6940000000000003E-3</v>
      </c>
      <c r="G215" s="43">
        <f>IF(B215=0,0,VLOOKUP($D215,qx!$A$4:$E$129,3))</f>
        <v>3.9069999999999999E-3</v>
      </c>
      <c r="H215" s="43">
        <f>IF(B215=0,0,VLOOKUP($D215,qx!$A$4:$E$129,4))</f>
        <v>5.9880000000000003E-3</v>
      </c>
      <c r="I215" s="43">
        <f>IF(B215=0,0,VLOOKUP($D215,qx!$A$4:$E$129,5))</f>
        <v>3.5230000000000001E-3</v>
      </c>
    </row>
    <row r="216" spans="1:9" x14ac:dyDescent="0.25">
      <c r="A216">
        <f>IF('MASSA TRABALHADA UNIFICADA'!A214&lt;&gt;0,'MASSA TRABALHADA UNIFICADA'!A214,0)</f>
        <v>22071</v>
      </c>
      <c r="B216" s="39">
        <f>IF('MASSA TRABALHADA UNIFICADA'!D214&lt;&gt;0,'MASSA TRABALHADA UNIFICADA'!D214,0)</f>
        <v>2019</v>
      </c>
      <c r="C216" s="39">
        <f>IF(B216=0,0,'MASSA TRABALHADA UNIFICADA'!B214)</f>
        <v>1</v>
      </c>
      <c r="D216" s="39">
        <f>IF(B216=0,0,'MASSA TRABALHADA UNIFICADA'!C214)</f>
        <v>59</v>
      </c>
      <c r="E216" s="43">
        <f>IF(B216=0,0,VLOOKUP($D216,qx!$A$4:$E$129,IF($C216=1,2,3)))</f>
        <v>6.6940000000000003E-3</v>
      </c>
      <c r="F216" s="43">
        <f>IF(B216=0,0,VLOOKUP($D216,qx!$A$4:$E$129,2))</f>
        <v>6.6940000000000003E-3</v>
      </c>
      <c r="G216" s="43">
        <f>IF(B216=0,0,VLOOKUP($D216,qx!$A$4:$E$129,3))</f>
        <v>3.9069999999999999E-3</v>
      </c>
      <c r="H216" s="43">
        <f>IF(B216=0,0,VLOOKUP($D216,qx!$A$4:$E$129,4))</f>
        <v>5.9880000000000003E-3</v>
      </c>
      <c r="I216" s="43">
        <f>IF(B216=0,0,VLOOKUP($D216,qx!$A$4:$E$129,5))</f>
        <v>3.5230000000000001E-3</v>
      </c>
    </row>
    <row r="217" spans="1:9" x14ac:dyDescent="0.25">
      <c r="A217">
        <f>IF('MASSA TRABALHADA UNIFICADA'!A215&lt;&gt;0,'MASSA TRABALHADA UNIFICADA'!A215,0)</f>
        <v>25658</v>
      </c>
      <c r="B217" s="39">
        <f>IF('MASSA TRABALHADA UNIFICADA'!D215&lt;&gt;0,'MASSA TRABALHADA UNIFICADA'!D215,0)</f>
        <v>2019</v>
      </c>
      <c r="C217" s="39">
        <f>IF(B217=0,0,'MASSA TRABALHADA UNIFICADA'!B215)</f>
        <v>1</v>
      </c>
      <c r="D217" s="39">
        <f>IF(B217=0,0,'MASSA TRABALHADA UNIFICADA'!C215)</f>
        <v>66</v>
      </c>
      <c r="E217" s="43">
        <f>IF(B217=0,0,VLOOKUP($D217,qx!$A$4:$E$129,IF($C217=1,2,3)))</f>
        <v>1.2187999999999999E-2</v>
      </c>
      <c r="F217" s="43">
        <f>IF(B217=0,0,VLOOKUP($D217,qx!$A$4:$E$129,2))</f>
        <v>1.2187999999999999E-2</v>
      </c>
      <c r="G217" s="43">
        <f>IF(B217=0,0,VLOOKUP($D217,qx!$A$4:$E$129,3))</f>
        <v>7.7340000000000004E-3</v>
      </c>
      <c r="H217" s="43">
        <f>IF(B217=0,0,VLOOKUP($D217,qx!$A$4:$E$129,4))</f>
        <v>1.1016E-2</v>
      </c>
      <c r="I217" s="43">
        <f>IF(B217=0,0,VLOOKUP($D217,qx!$A$4:$E$129,5))</f>
        <v>6.8780000000000004E-3</v>
      </c>
    </row>
    <row r="218" spans="1:9" x14ac:dyDescent="0.25">
      <c r="A218">
        <f>IF('MASSA TRABALHADA UNIFICADA'!A216&lt;&gt;0,'MASSA TRABALHADA UNIFICADA'!A216,0)</f>
        <v>4480</v>
      </c>
      <c r="B218" s="39">
        <f>IF('MASSA TRABALHADA UNIFICADA'!D216&lt;&gt;0,'MASSA TRABALHADA UNIFICADA'!D216,0)</f>
        <v>2019</v>
      </c>
      <c r="C218" s="39">
        <f>IF(B218=0,0,'MASSA TRABALHADA UNIFICADA'!B216)</f>
        <v>1</v>
      </c>
      <c r="D218" s="39">
        <f>IF(B218=0,0,'MASSA TRABALHADA UNIFICADA'!C216)</f>
        <v>65</v>
      </c>
      <c r="E218" s="43">
        <f>IF(B218=0,0,VLOOKUP($D218,qx!$A$4:$E$129,IF($C218=1,2,3)))</f>
        <v>1.0992999999999999E-2</v>
      </c>
      <c r="F218" s="43">
        <f>IF(B218=0,0,VLOOKUP($D218,qx!$A$4:$E$129,2))</f>
        <v>1.0992999999999999E-2</v>
      </c>
      <c r="G218" s="43">
        <f>IF(B218=0,0,VLOOKUP($D218,qx!$A$4:$E$129,3))</f>
        <v>7.0169999999999998E-3</v>
      </c>
      <c r="H218" s="43">
        <f>IF(B218=0,0,VLOOKUP($D218,qx!$A$4:$E$129,4))</f>
        <v>9.9399999999999992E-3</v>
      </c>
      <c r="I218" s="43">
        <f>IF(B218=0,0,VLOOKUP($D218,qx!$A$4:$E$129,5))</f>
        <v>6.2500000000000003E-3</v>
      </c>
    </row>
    <row r="219" spans="1:9" x14ac:dyDescent="0.25">
      <c r="A219">
        <f>IF('MASSA TRABALHADA UNIFICADA'!A217&lt;&gt;0,'MASSA TRABALHADA UNIFICADA'!A217,0)</f>
        <v>2305</v>
      </c>
      <c r="B219" s="39">
        <f>IF('MASSA TRABALHADA UNIFICADA'!D217&lt;&gt;0,'MASSA TRABALHADA UNIFICADA'!D217,0)</f>
        <v>2019</v>
      </c>
      <c r="C219" s="39">
        <f>IF(B219=0,0,'MASSA TRABALHADA UNIFICADA'!B217)</f>
        <v>1</v>
      </c>
      <c r="D219" s="39">
        <f>IF(B219=0,0,'MASSA TRABALHADA UNIFICADA'!C217)</f>
        <v>68</v>
      </c>
      <c r="E219" s="43">
        <f>IF(B219=0,0,VLOOKUP($D219,qx!$A$4:$E$129,IF($C219=1,2,3)))</f>
        <v>1.516E-2</v>
      </c>
      <c r="F219" s="43">
        <f>IF(B219=0,0,VLOOKUP($D219,qx!$A$4:$E$129,2))</f>
        <v>1.516E-2</v>
      </c>
      <c r="G219" s="43">
        <f>IF(B219=0,0,VLOOKUP($D219,qx!$A$4:$E$129,3))</f>
        <v>9.2879999999999994E-3</v>
      </c>
      <c r="H219" s="43">
        <f>IF(B219=0,0,VLOOKUP($D219,qx!$A$4:$E$129,4))</f>
        <v>1.3657000000000001E-2</v>
      </c>
      <c r="I219" s="43">
        <f>IF(B219=0,0,VLOOKUP($D219,qx!$A$4:$E$129,5))</f>
        <v>8.2869999999999992E-3</v>
      </c>
    </row>
    <row r="220" spans="1:9" x14ac:dyDescent="0.25">
      <c r="A220">
        <f>IF('MASSA TRABALHADA UNIFICADA'!A218&lt;&gt;0,'MASSA TRABALHADA UNIFICADA'!A218,0)</f>
        <v>13471</v>
      </c>
      <c r="B220" s="39">
        <f>IF('MASSA TRABALHADA UNIFICADA'!D218&lt;&gt;0,'MASSA TRABALHADA UNIFICADA'!D218,0)</f>
        <v>2019</v>
      </c>
      <c r="C220" s="39">
        <f>IF(B220=0,0,'MASSA TRABALHADA UNIFICADA'!B218)</f>
        <v>1</v>
      </c>
      <c r="D220" s="39">
        <f>IF(B220=0,0,'MASSA TRABALHADA UNIFICADA'!C218)</f>
        <v>76</v>
      </c>
      <c r="E220" s="43">
        <f>IF(B220=0,0,VLOOKUP($D220,qx!$A$4:$E$129,IF($C220=1,2,3)))</f>
        <v>3.4686000000000002E-2</v>
      </c>
      <c r="F220" s="43">
        <f>IF(B220=0,0,VLOOKUP($D220,qx!$A$4:$E$129,2))</f>
        <v>3.4686000000000002E-2</v>
      </c>
      <c r="G220" s="43">
        <f>IF(B220=0,0,VLOOKUP($D220,qx!$A$4:$E$129,3))</f>
        <v>2.2075000000000001E-2</v>
      </c>
      <c r="H220" s="43">
        <f>IF(B220=0,0,VLOOKUP($D220,qx!$A$4:$E$129,4))</f>
        <v>3.1220000000000001E-2</v>
      </c>
      <c r="I220" s="43">
        <f>IF(B220=0,0,VLOOKUP($D220,qx!$A$4:$E$129,5))</f>
        <v>1.9805E-2</v>
      </c>
    </row>
    <row r="221" spans="1:9" x14ac:dyDescent="0.25">
      <c r="A221">
        <f>IF('MASSA TRABALHADA UNIFICADA'!A219&lt;&gt;0,'MASSA TRABALHADA UNIFICADA'!A219,0)</f>
        <v>23027</v>
      </c>
      <c r="B221" s="39">
        <f>IF('MASSA TRABALHADA UNIFICADA'!D219&lt;&gt;0,'MASSA TRABALHADA UNIFICADA'!D219,0)</f>
        <v>2019</v>
      </c>
      <c r="C221" s="39">
        <f>IF(B221=0,0,'MASSA TRABALHADA UNIFICADA'!B219)</f>
        <v>1</v>
      </c>
      <c r="D221" s="39">
        <f>IF(B221=0,0,'MASSA TRABALHADA UNIFICADA'!C219)</f>
        <v>64</v>
      </c>
      <c r="E221" s="43">
        <f>IF(B221=0,0,VLOOKUP($D221,qx!$A$4:$E$129,IF($C221=1,2,3)))</f>
        <v>9.9679999999999994E-3</v>
      </c>
      <c r="F221" s="43">
        <f>IF(B221=0,0,VLOOKUP($D221,qx!$A$4:$E$129,2))</f>
        <v>9.9679999999999994E-3</v>
      </c>
      <c r="G221" s="43">
        <f>IF(B221=0,0,VLOOKUP($D221,qx!$A$4:$E$129,3))</f>
        <v>6.3470000000000002E-3</v>
      </c>
      <c r="H221" s="43">
        <f>IF(B221=0,0,VLOOKUP($D221,qx!$A$4:$E$129,4))</f>
        <v>9.0080000000000004E-3</v>
      </c>
      <c r="I221" s="43">
        <f>IF(B221=0,0,VLOOKUP($D221,qx!$A$4:$E$129,5))</f>
        <v>5.6709999999999998E-3</v>
      </c>
    </row>
    <row r="222" spans="1:9" x14ac:dyDescent="0.25">
      <c r="A222">
        <f>IF('MASSA TRABALHADA UNIFICADA'!A220&lt;&gt;0,'MASSA TRABALHADA UNIFICADA'!A220,0)</f>
        <v>2640</v>
      </c>
      <c r="B222" s="39">
        <f>IF('MASSA TRABALHADA UNIFICADA'!D220&lt;&gt;0,'MASSA TRABALHADA UNIFICADA'!D220,0)</f>
        <v>2019</v>
      </c>
      <c r="C222" s="39">
        <f>IF(B222=0,0,'MASSA TRABALHADA UNIFICADA'!B220)</f>
        <v>1</v>
      </c>
      <c r="D222" s="39">
        <f>IF(B222=0,0,'MASSA TRABALHADA UNIFICADA'!C220)</f>
        <v>68</v>
      </c>
      <c r="E222" s="43">
        <f>IF(B222=0,0,VLOOKUP($D222,qx!$A$4:$E$129,IF($C222=1,2,3)))</f>
        <v>1.516E-2</v>
      </c>
      <c r="F222" s="43">
        <f>IF(B222=0,0,VLOOKUP($D222,qx!$A$4:$E$129,2))</f>
        <v>1.516E-2</v>
      </c>
      <c r="G222" s="43">
        <f>IF(B222=0,0,VLOOKUP($D222,qx!$A$4:$E$129,3))</f>
        <v>9.2879999999999994E-3</v>
      </c>
      <c r="H222" s="43">
        <f>IF(B222=0,0,VLOOKUP($D222,qx!$A$4:$E$129,4))</f>
        <v>1.3657000000000001E-2</v>
      </c>
      <c r="I222" s="43">
        <f>IF(B222=0,0,VLOOKUP($D222,qx!$A$4:$E$129,5))</f>
        <v>8.2869999999999992E-3</v>
      </c>
    </row>
    <row r="223" spans="1:9" x14ac:dyDescent="0.25">
      <c r="A223">
        <f>IF('MASSA TRABALHADA UNIFICADA'!A221&lt;&gt;0,'MASSA TRABALHADA UNIFICADA'!A221,0)</f>
        <v>21245</v>
      </c>
      <c r="B223" s="39">
        <f>IF('MASSA TRABALHADA UNIFICADA'!D221&lt;&gt;0,'MASSA TRABALHADA UNIFICADA'!D221,0)</f>
        <v>2019</v>
      </c>
      <c r="C223" s="39">
        <f>IF(B223=0,0,'MASSA TRABALHADA UNIFICADA'!B221)</f>
        <v>2</v>
      </c>
      <c r="D223" s="39">
        <f>IF(B223=0,0,'MASSA TRABALHADA UNIFICADA'!C221)</f>
        <v>70</v>
      </c>
      <c r="E223" s="43">
        <f>IF(B223=0,0,VLOOKUP($D223,qx!$A$4:$E$129,IF($C223=1,2,3)))</f>
        <v>1.1165E-2</v>
      </c>
      <c r="F223" s="43">
        <f>IF(B223=0,0,VLOOKUP($D223,qx!$A$4:$E$129,2))</f>
        <v>1.8919999999999999E-2</v>
      </c>
      <c r="G223" s="43">
        <f>IF(B223=0,0,VLOOKUP($D223,qx!$A$4:$E$129,3))</f>
        <v>1.1165E-2</v>
      </c>
      <c r="H223" s="43">
        <f>IF(B223=0,0,VLOOKUP($D223,qx!$A$4:$E$129,4))</f>
        <v>1.6979000000000001E-2</v>
      </c>
      <c r="I223" s="43">
        <f>IF(B223=0,0,VLOOKUP($D223,qx!$A$4:$E$129,5))</f>
        <v>1.0034E-2</v>
      </c>
    </row>
    <row r="224" spans="1:9" x14ac:dyDescent="0.25">
      <c r="A224">
        <f>IF('MASSA TRABALHADA UNIFICADA'!A222&lt;&gt;0,'MASSA TRABALHADA UNIFICADA'!A222,0)</f>
        <v>16306</v>
      </c>
      <c r="B224" s="39">
        <f>IF('MASSA TRABALHADA UNIFICADA'!D222&lt;&gt;0,'MASSA TRABALHADA UNIFICADA'!D222,0)</f>
        <v>2019</v>
      </c>
      <c r="C224" s="39">
        <f>IF(B224=0,0,'MASSA TRABALHADA UNIFICADA'!B222)</f>
        <v>1</v>
      </c>
      <c r="D224" s="39">
        <f>IF(B224=0,0,'MASSA TRABALHADA UNIFICADA'!C222)</f>
        <v>57</v>
      </c>
      <c r="E224" s="43">
        <f>IF(B224=0,0,VLOOKUP($D224,qx!$A$4:$E$129,IF($C224=1,2,3)))</f>
        <v>5.8609999999999999E-3</v>
      </c>
      <c r="F224" s="43">
        <f>IF(B224=0,0,VLOOKUP($D224,qx!$A$4:$E$129,2))</f>
        <v>5.8609999999999999E-3</v>
      </c>
      <c r="G224" s="43">
        <f>IF(B224=0,0,VLOOKUP($D224,qx!$A$4:$E$129,3))</f>
        <v>3.2799999999999999E-3</v>
      </c>
      <c r="H224" s="43">
        <f>IF(B224=0,0,VLOOKUP($D224,qx!$A$4:$E$129,4))</f>
        <v>5.228E-3</v>
      </c>
      <c r="I224" s="43">
        <f>IF(B224=0,0,VLOOKUP($D224,qx!$A$4:$E$129,5))</f>
        <v>2.9420000000000002E-3</v>
      </c>
    </row>
    <row r="225" spans="1:9" x14ac:dyDescent="0.25">
      <c r="A225">
        <f>IF('MASSA TRABALHADA UNIFICADA'!A223&lt;&gt;0,'MASSA TRABALHADA UNIFICADA'!A223,0)</f>
        <v>5010</v>
      </c>
      <c r="B225" s="39">
        <f>IF('MASSA TRABALHADA UNIFICADA'!D223&lt;&gt;0,'MASSA TRABALHADA UNIFICADA'!D223,0)</f>
        <v>2019</v>
      </c>
      <c r="C225" s="39">
        <f>IF(B225=0,0,'MASSA TRABALHADA UNIFICADA'!B223)</f>
        <v>1</v>
      </c>
      <c r="D225" s="39">
        <f>IF(B225=0,0,'MASSA TRABALHADA UNIFICADA'!C223)</f>
        <v>63</v>
      </c>
      <c r="E225" s="43">
        <f>IF(B225=0,0,VLOOKUP($D225,qx!$A$4:$E$129,IF($C225=1,2,3)))</f>
        <v>9.0930000000000004E-3</v>
      </c>
      <c r="F225" s="43">
        <f>IF(B225=0,0,VLOOKUP($D225,qx!$A$4:$E$129,2))</f>
        <v>9.0930000000000004E-3</v>
      </c>
      <c r="G225" s="43">
        <f>IF(B225=0,0,VLOOKUP($D225,qx!$A$4:$E$129,3))</f>
        <v>5.7320000000000001E-3</v>
      </c>
      <c r="H225" s="43">
        <f>IF(B225=0,0,VLOOKUP($D225,qx!$A$4:$E$129,4))</f>
        <v>8.2070000000000008E-3</v>
      </c>
      <c r="I225" s="43">
        <f>IF(B225=0,0,VLOOKUP($D225,qx!$A$4:$E$129,5))</f>
        <v>5.1440000000000001E-3</v>
      </c>
    </row>
    <row r="226" spans="1:9" x14ac:dyDescent="0.25">
      <c r="A226">
        <f>IF('MASSA TRABALHADA UNIFICADA'!A224&lt;&gt;0,'MASSA TRABALHADA UNIFICADA'!A224,0)</f>
        <v>4804</v>
      </c>
      <c r="B226" s="39">
        <f>IF('MASSA TRABALHADA UNIFICADA'!D224&lt;&gt;0,'MASSA TRABALHADA UNIFICADA'!D224,0)</f>
        <v>2019</v>
      </c>
      <c r="C226" s="39">
        <f>IF(B226=0,0,'MASSA TRABALHADA UNIFICADA'!B224)</f>
        <v>1</v>
      </c>
      <c r="D226" s="39">
        <f>IF(B226=0,0,'MASSA TRABALHADA UNIFICADA'!C224)</f>
        <v>64</v>
      </c>
      <c r="E226" s="43">
        <f>IF(B226=0,0,VLOOKUP($D226,qx!$A$4:$E$129,IF($C226=1,2,3)))</f>
        <v>9.9679999999999994E-3</v>
      </c>
      <c r="F226" s="43">
        <f>IF(B226=0,0,VLOOKUP($D226,qx!$A$4:$E$129,2))</f>
        <v>9.9679999999999994E-3</v>
      </c>
      <c r="G226" s="43">
        <f>IF(B226=0,0,VLOOKUP($D226,qx!$A$4:$E$129,3))</f>
        <v>6.3470000000000002E-3</v>
      </c>
      <c r="H226" s="43">
        <f>IF(B226=0,0,VLOOKUP($D226,qx!$A$4:$E$129,4))</f>
        <v>9.0080000000000004E-3</v>
      </c>
      <c r="I226" s="43">
        <f>IF(B226=0,0,VLOOKUP($D226,qx!$A$4:$E$129,5))</f>
        <v>5.6709999999999998E-3</v>
      </c>
    </row>
    <row r="227" spans="1:9" x14ac:dyDescent="0.25">
      <c r="A227">
        <f>IF('MASSA TRABALHADA UNIFICADA'!A225&lt;&gt;0,'MASSA TRABALHADA UNIFICADA'!A225,0)</f>
        <v>35645</v>
      </c>
      <c r="B227" s="39">
        <f>IF('MASSA TRABALHADA UNIFICADA'!D225&lt;&gt;0,'MASSA TRABALHADA UNIFICADA'!D225,0)</f>
        <v>2019</v>
      </c>
      <c r="C227" s="39">
        <f>IF(B227=0,0,'MASSA TRABALHADA UNIFICADA'!B225)</f>
        <v>2</v>
      </c>
      <c r="D227" s="39">
        <f>IF(B227=0,0,'MASSA TRABALHADA UNIFICADA'!C225)</f>
        <v>78</v>
      </c>
      <c r="E227" s="43">
        <f>IF(B227=0,0,VLOOKUP($D227,qx!$A$4:$E$129,IF($C227=1,2,3)))</f>
        <v>2.8074000000000002E-2</v>
      </c>
      <c r="F227" s="43">
        <f>IF(B227=0,0,VLOOKUP($D227,qx!$A$4:$E$129,2))</f>
        <v>4.2132000000000003E-2</v>
      </c>
      <c r="G227" s="43">
        <f>IF(B227=0,0,VLOOKUP($D227,qx!$A$4:$E$129,3))</f>
        <v>2.8074000000000002E-2</v>
      </c>
      <c r="H227" s="43">
        <f>IF(B227=0,0,VLOOKUP($D227,qx!$A$4:$E$129,4))</f>
        <v>3.7948000000000003E-2</v>
      </c>
      <c r="I227" s="43">
        <f>IF(B227=0,0,VLOOKUP($D227,qx!$A$4:$E$129,5))</f>
        <v>2.5158E-2</v>
      </c>
    </row>
    <row r="228" spans="1:9" x14ac:dyDescent="0.25">
      <c r="A228">
        <f>IF('MASSA TRABALHADA UNIFICADA'!A226&lt;&gt;0,'MASSA TRABALHADA UNIFICADA'!A226,0)</f>
        <v>4499</v>
      </c>
      <c r="B228" s="39">
        <f>IF('MASSA TRABALHADA UNIFICADA'!D226&lt;&gt;0,'MASSA TRABALHADA UNIFICADA'!D226,0)</f>
        <v>2019</v>
      </c>
      <c r="C228" s="39">
        <f>IF(B228=0,0,'MASSA TRABALHADA UNIFICADA'!B226)</f>
        <v>2</v>
      </c>
      <c r="D228" s="39">
        <f>IF(B228=0,0,'MASSA TRABALHADA UNIFICADA'!C226)</f>
        <v>66</v>
      </c>
      <c r="E228" s="43">
        <f>IF(B228=0,0,VLOOKUP($D228,qx!$A$4:$E$129,IF($C228=1,2,3)))</f>
        <v>7.7340000000000004E-3</v>
      </c>
      <c r="F228" s="43">
        <f>IF(B228=0,0,VLOOKUP($D228,qx!$A$4:$E$129,2))</f>
        <v>1.2187999999999999E-2</v>
      </c>
      <c r="G228" s="43">
        <f>IF(B228=0,0,VLOOKUP($D228,qx!$A$4:$E$129,3))</f>
        <v>7.7340000000000004E-3</v>
      </c>
      <c r="H228" s="43">
        <f>IF(B228=0,0,VLOOKUP($D228,qx!$A$4:$E$129,4))</f>
        <v>1.1016E-2</v>
      </c>
      <c r="I228" s="43">
        <f>IF(B228=0,0,VLOOKUP($D228,qx!$A$4:$E$129,5))</f>
        <v>6.8780000000000004E-3</v>
      </c>
    </row>
    <row r="229" spans="1:9" x14ac:dyDescent="0.25">
      <c r="A229">
        <f>IF('MASSA TRABALHADA UNIFICADA'!A227&lt;&gt;0,'MASSA TRABALHADA UNIFICADA'!A227,0)</f>
        <v>24074</v>
      </c>
      <c r="B229" s="39">
        <f>IF('MASSA TRABALHADA UNIFICADA'!D227&lt;&gt;0,'MASSA TRABALHADA UNIFICADA'!D227,0)</f>
        <v>2019</v>
      </c>
      <c r="C229" s="39">
        <f>IF(B229=0,0,'MASSA TRABALHADA UNIFICADA'!B227)</f>
        <v>2</v>
      </c>
      <c r="D229" s="39">
        <f>IF(B229=0,0,'MASSA TRABALHADA UNIFICADA'!C227)</f>
        <v>65</v>
      </c>
      <c r="E229" s="43">
        <f>IF(B229=0,0,VLOOKUP($D229,qx!$A$4:$E$129,IF($C229=1,2,3)))</f>
        <v>7.0169999999999998E-3</v>
      </c>
      <c r="F229" s="43">
        <f>IF(B229=0,0,VLOOKUP($D229,qx!$A$4:$E$129,2))</f>
        <v>1.0992999999999999E-2</v>
      </c>
      <c r="G229" s="43">
        <f>IF(B229=0,0,VLOOKUP($D229,qx!$A$4:$E$129,3))</f>
        <v>7.0169999999999998E-3</v>
      </c>
      <c r="H229" s="43">
        <f>IF(B229=0,0,VLOOKUP($D229,qx!$A$4:$E$129,4))</f>
        <v>9.9399999999999992E-3</v>
      </c>
      <c r="I229" s="43">
        <f>IF(B229=0,0,VLOOKUP($D229,qx!$A$4:$E$129,5))</f>
        <v>6.2500000000000003E-3</v>
      </c>
    </row>
    <row r="230" spans="1:9" x14ac:dyDescent="0.25">
      <c r="A230">
        <f>IF('MASSA TRABALHADA UNIFICADA'!A228&lt;&gt;0,'MASSA TRABALHADA UNIFICADA'!A228,0)</f>
        <v>6904</v>
      </c>
      <c r="B230" s="39">
        <f>IF('MASSA TRABALHADA UNIFICADA'!D228&lt;&gt;0,'MASSA TRABALHADA UNIFICADA'!D228,0)</f>
        <v>2019</v>
      </c>
      <c r="C230" s="39">
        <f>IF(B230=0,0,'MASSA TRABALHADA UNIFICADA'!B228)</f>
        <v>2</v>
      </c>
      <c r="D230" s="39">
        <f>IF(B230=0,0,'MASSA TRABALHADA UNIFICADA'!C228)</f>
        <v>61</v>
      </c>
      <c r="E230" s="43">
        <f>IF(B230=0,0,VLOOKUP($D230,qx!$A$4:$E$129,IF($C230=1,2,3)))</f>
        <v>4.6990000000000001E-3</v>
      </c>
      <c r="F230" s="43">
        <f>IF(B230=0,0,VLOOKUP($D230,qx!$A$4:$E$129,2))</f>
        <v>7.7140000000000004E-3</v>
      </c>
      <c r="G230" s="43">
        <f>IF(B230=0,0,VLOOKUP($D230,qx!$A$4:$E$129,3))</f>
        <v>4.6990000000000001E-3</v>
      </c>
      <c r="H230" s="43">
        <f>IF(B230=0,0,VLOOKUP($D230,qx!$A$4:$E$129,4))</f>
        <v>6.9329999999999999E-3</v>
      </c>
      <c r="I230" s="43">
        <f>IF(B230=0,0,VLOOKUP($D230,qx!$A$4:$E$129,5))</f>
        <v>4.2420000000000001E-3</v>
      </c>
    </row>
    <row r="231" spans="1:9" x14ac:dyDescent="0.25">
      <c r="A231">
        <f>IF('MASSA TRABALHADA UNIFICADA'!A229&lt;&gt;0,'MASSA TRABALHADA UNIFICADA'!A229,0)</f>
        <v>5789</v>
      </c>
      <c r="B231" s="39">
        <f>IF('MASSA TRABALHADA UNIFICADA'!D229&lt;&gt;0,'MASSA TRABALHADA UNIFICADA'!D229,0)</f>
        <v>2019</v>
      </c>
      <c r="C231" s="39">
        <f>IF(B231=0,0,'MASSA TRABALHADA UNIFICADA'!B229)</f>
        <v>2</v>
      </c>
      <c r="D231" s="39">
        <f>IF(B231=0,0,'MASSA TRABALHADA UNIFICADA'!C229)</f>
        <v>60</v>
      </c>
      <c r="E231" s="43">
        <f>IF(B231=0,0,VLOOKUP($D231,qx!$A$4:$E$129,IF($C231=1,2,3)))</f>
        <v>4.2770000000000004E-3</v>
      </c>
      <c r="F231" s="43">
        <f>IF(B231=0,0,VLOOKUP($D231,qx!$A$4:$E$129,2))</f>
        <v>7.1700000000000002E-3</v>
      </c>
      <c r="G231" s="43">
        <f>IF(B231=0,0,VLOOKUP($D231,qx!$A$4:$E$129,3))</f>
        <v>4.2770000000000004E-3</v>
      </c>
      <c r="H231" s="43">
        <f>IF(B231=0,0,VLOOKUP($D231,qx!$A$4:$E$129,4))</f>
        <v>6.4279999999999997E-3</v>
      </c>
      <c r="I231" s="43">
        <f>IF(B231=0,0,VLOOKUP($D231,qx!$A$4:$E$129,5))</f>
        <v>3.8630000000000001E-3</v>
      </c>
    </row>
    <row r="232" spans="1:9" x14ac:dyDescent="0.25">
      <c r="A232">
        <f>IF('MASSA TRABALHADA UNIFICADA'!A230&lt;&gt;0,'MASSA TRABALHADA UNIFICADA'!A230,0)</f>
        <v>1775</v>
      </c>
      <c r="B232" s="39">
        <f>IF('MASSA TRABALHADA UNIFICADA'!D230&lt;&gt;0,'MASSA TRABALHADA UNIFICADA'!D230,0)</f>
        <v>2019</v>
      </c>
      <c r="C232" s="39">
        <f>IF(B232=0,0,'MASSA TRABALHADA UNIFICADA'!B230)</f>
        <v>2</v>
      </c>
      <c r="D232" s="39">
        <f>IF(B232=0,0,'MASSA TRABALHADA UNIFICADA'!C230)</f>
        <v>75</v>
      </c>
      <c r="E232" s="43">
        <f>IF(B232=0,0,VLOOKUP($D232,qx!$A$4:$E$129,IF($C232=1,2,3)))</f>
        <v>1.9550999999999999E-2</v>
      </c>
      <c r="F232" s="43">
        <f>IF(B232=0,0,VLOOKUP($D232,qx!$A$4:$E$129,2))</f>
        <v>3.1476999999999998E-2</v>
      </c>
      <c r="G232" s="43">
        <f>IF(B232=0,0,VLOOKUP($D232,qx!$A$4:$E$129,3))</f>
        <v>1.9550999999999999E-2</v>
      </c>
      <c r="H232" s="43">
        <f>IF(B232=0,0,VLOOKUP($D232,qx!$A$4:$E$129,4))</f>
        <v>2.8303999999999999E-2</v>
      </c>
      <c r="I232" s="43">
        <f>IF(B232=0,0,VLOOKUP($D232,qx!$A$4:$E$129,5))</f>
        <v>1.7564E-2</v>
      </c>
    </row>
    <row r="233" spans="1:9" x14ac:dyDescent="0.25">
      <c r="A233">
        <f>IF('MASSA TRABALHADA UNIFICADA'!A231&lt;&gt;0,'MASSA TRABALHADA UNIFICADA'!A231,0)</f>
        <v>14184</v>
      </c>
      <c r="B233" s="39">
        <f>IF('MASSA TRABALHADA UNIFICADA'!D231&lt;&gt;0,'MASSA TRABALHADA UNIFICADA'!D231,0)</f>
        <v>2019</v>
      </c>
      <c r="C233" s="39">
        <f>IF(B233=0,0,'MASSA TRABALHADA UNIFICADA'!B231)</f>
        <v>2</v>
      </c>
      <c r="D233" s="39">
        <f>IF(B233=0,0,'MASSA TRABALHADA UNIFICADA'!C231)</f>
        <v>61</v>
      </c>
      <c r="E233" s="43">
        <f>IF(B233=0,0,VLOOKUP($D233,qx!$A$4:$E$129,IF($C233=1,2,3)))</f>
        <v>4.6990000000000001E-3</v>
      </c>
      <c r="F233" s="43">
        <f>IF(B233=0,0,VLOOKUP($D233,qx!$A$4:$E$129,2))</f>
        <v>7.7140000000000004E-3</v>
      </c>
      <c r="G233" s="43">
        <f>IF(B233=0,0,VLOOKUP($D233,qx!$A$4:$E$129,3))</f>
        <v>4.6990000000000001E-3</v>
      </c>
      <c r="H233" s="43">
        <f>IF(B233=0,0,VLOOKUP($D233,qx!$A$4:$E$129,4))</f>
        <v>6.9329999999999999E-3</v>
      </c>
      <c r="I233" s="43">
        <f>IF(B233=0,0,VLOOKUP($D233,qx!$A$4:$E$129,5))</f>
        <v>4.2420000000000001E-3</v>
      </c>
    </row>
    <row r="234" spans="1:9" x14ac:dyDescent="0.25">
      <c r="A234">
        <f>IF('MASSA TRABALHADA UNIFICADA'!A232&lt;&gt;0,'MASSA TRABALHADA UNIFICADA'!A232,0)</f>
        <v>4073</v>
      </c>
      <c r="B234" s="39">
        <f>IF('MASSA TRABALHADA UNIFICADA'!D232&lt;&gt;0,'MASSA TRABALHADA UNIFICADA'!D232,0)</f>
        <v>2019</v>
      </c>
      <c r="C234" s="39">
        <f>IF(B234=0,0,'MASSA TRABALHADA UNIFICADA'!B232)</f>
        <v>1</v>
      </c>
      <c r="D234" s="39">
        <f>IF(B234=0,0,'MASSA TRABALHADA UNIFICADA'!C232)</f>
        <v>66</v>
      </c>
      <c r="E234" s="43">
        <f>IF(B234=0,0,VLOOKUP($D234,qx!$A$4:$E$129,IF($C234=1,2,3)))</f>
        <v>1.2187999999999999E-2</v>
      </c>
      <c r="F234" s="43">
        <f>IF(B234=0,0,VLOOKUP($D234,qx!$A$4:$E$129,2))</f>
        <v>1.2187999999999999E-2</v>
      </c>
      <c r="G234" s="43">
        <f>IF(B234=0,0,VLOOKUP($D234,qx!$A$4:$E$129,3))</f>
        <v>7.7340000000000004E-3</v>
      </c>
      <c r="H234" s="43">
        <f>IF(B234=0,0,VLOOKUP($D234,qx!$A$4:$E$129,4))</f>
        <v>1.1016E-2</v>
      </c>
      <c r="I234" s="43">
        <f>IF(B234=0,0,VLOOKUP($D234,qx!$A$4:$E$129,5))</f>
        <v>6.8780000000000004E-3</v>
      </c>
    </row>
    <row r="235" spans="1:9" x14ac:dyDescent="0.25">
      <c r="A235">
        <f>IF('MASSA TRABALHADA UNIFICADA'!A233&lt;&gt;0,'MASSA TRABALHADA UNIFICADA'!A233,0)</f>
        <v>3</v>
      </c>
      <c r="B235" s="39">
        <f>IF('MASSA TRABALHADA UNIFICADA'!D233&lt;&gt;0,'MASSA TRABALHADA UNIFICADA'!D233,0)</f>
        <v>2019</v>
      </c>
      <c r="C235" s="39">
        <f>IF(B235=0,0,'MASSA TRABALHADA UNIFICADA'!B233)</f>
        <v>2</v>
      </c>
      <c r="D235" s="39">
        <f>IF(B235=0,0,'MASSA TRABALHADA UNIFICADA'!C233)</f>
        <v>88</v>
      </c>
      <c r="E235" s="43">
        <f>IF(B235=0,0,VLOOKUP($D235,qx!$A$4:$E$129,IF($C235=1,2,3)))</f>
        <v>9.0556999999999999E-2</v>
      </c>
      <c r="F235" s="43">
        <f>IF(B235=0,0,VLOOKUP($D235,qx!$A$4:$E$129,2))</f>
        <v>0.105631</v>
      </c>
      <c r="G235" s="43">
        <f>IF(B235=0,0,VLOOKUP($D235,qx!$A$4:$E$129,3))</f>
        <v>9.0556999999999999E-2</v>
      </c>
      <c r="H235" s="43">
        <f>IF(B235=0,0,VLOOKUP($D235,qx!$A$4:$E$129,4))</f>
        <v>9.5169000000000004E-2</v>
      </c>
      <c r="I235" s="43">
        <f>IF(B235=0,0,VLOOKUP($D235,qx!$A$4:$E$129,5))</f>
        <v>8.1990999999999994E-2</v>
      </c>
    </row>
    <row r="236" spans="1:9" x14ac:dyDescent="0.25">
      <c r="A236">
        <f>IF('MASSA TRABALHADA UNIFICADA'!A234&lt;&gt;0,'MASSA TRABALHADA UNIFICADA'!A234,0)</f>
        <v>6459</v>
      </c>
      <c r="B236" s="39">
        <f>IF('MASSA TRABALHADA UNIFICADA'!D234&lt;&gt;0,'MASSA TRABALHADA UNIFICADA'!D234,0)</f>
        <v>2019</v>
      </c>
      <c r="C236" s="39">
        <f>IF(B236=0,0,'MASSA TRABALHADA UNIFICADA'!B234)</f>
        <v>1</v>
      </c>
      <c r="D236" s="39">
        <f>IF(B236=0,0,'MASSA TRABALHADA UNIFICADA'!C234)</f>
        <v>66</v>
      </c>
      <c r="E236" s="43">
        <f>IF(B236=0,0,VLOOKUP($D236,qx!$A$4:$E$129,IF($C236=1,2,3)))</f>
        <v>1.2187999999999999E-2</v>
      </c>
      <c r="F236" s="43">
        <f>IF(B236=0,0,VLOOKUP($D236,qx!$A$4:$E$129,2))</f>
        <v>1.2187999999999999E-2</v>
      </c>
      <c r="G236" s="43">
        <f>IF(B236=0,0,VLOOKUP($D236,qx!$A$4:$E$129,3))</f>
        <v>7.7340000000000004E-3</v>
      </c>
      <c r="H236" s="43">
        <f>IF(B236=0,0,VLOOKUP($D236,qx!$A$4:$E$129,4))</f>
        <v>1.1016E-2</v>
      </c>
      <c r="I236" s="43">
        <f>IF(B236=0,0,VLOOKUP($D236,qx!$A$4:$E$129,5))</f>
        <v>6.8780000000000004E-3</v>
      </c>
    </row>
    <row r="237" spans="1:9" x14ac:dyDescent="0.25">
      <c r="A237">
        <f>IF('MASSA TRABALHADA UNIFICADA'!A235&lt;&gt;0,'MASSA TRABALHADA UNIFICADA'!A235,0)</f>
        <v>4960</v>
      </c>
      <c r="B237" s="39">
        <f>IF('MASSA TRABALHADA UNIFICADA'!D235&lt;&gt;0,'MASSA TRABALHADA UNIFICADA'!D235,0)</f>
        <v>2019</v>
      </c>
      <c r="C237" s="39">
        <f>IF(B237=0,0,'MASSA TRABALHADA UNIFICADA'!B235)</f>
        <v>2</v>
      </c>
      <c r="D237" s="39">
        <f>IF(B237=0,0,'MASSA TRABALHADA UNIFICADA'!C235)</f>
        <v>65</v>
      </c>
      <c r="E237" s="43">
        <f>IF(B237=0,0,VLOOKUP($D237,qx!$A$4:$E$129,IF($C237=1,2,3)))</f>
        <v>7.0169999999999998E-3</v>
      </c>
      <c r="F237" s="43">
        <f>IF(B237=0,0,VLOOKUP($D237,qx!$A$4:$E$129,2))</f>
        <v>1.0992999999999999E-2</v>
      </c>
      <c r="G237" s="43">
        <f>IF(B237=0,0,VLOOKUP($D237,qx!$A$4:$E$129,3))</f>
        <v>7.0169999999999998E-3</v>
      </c>
      <c r="H237" s="43">
        <f>IF(B237=0,0,VLOOKUP($D237,qx!$A$4:$E$129,4))</f>
        <v>9.9399999999999992E-3</v>
      </c>
      <c r="I237" s="43">
        <f>IF(B237=0,0,VLOOKUP($D237,qx!$A$4:$E$129,5))</f>
        <v>6.2500000000000003E-3</v>
      </c>
    </row>
    <row r="238" spans="1:9" x14ac:dyDescent="0.25">
      <c r="A238">
        <f>IF('MASSA TRABALHADA UNIFICADA'!A236&lt;&gt;0,'MASSA TRABALHADA UNIFICADA'!A236,0)</f>
        <v>1090</v>
      </c>
      <c r="B238" s="39">
        <f>IF('MASSA TRABALHADA UNIFICADA'!D236&lt;&gt;0,'MASSA TRABALHADA UNIFICADA'!D236,0)</f>
        <v>2019</v>
      </c>
      <c r="C238" s="39">
        <f>IF(B238=0,0,'MASSA TRABALHADA UNIFICADA'!B236)</f>
        <v>2</v>
      </c>
      <c r="D238" s="39">
        <f>IF(B238=0,0,'MASSA TRABALHADA UNIFICADA'!C236)</f>
        <v>76</v>
      </c>
      <c r="E238" s="43">
        <f>IF(B238=0,0,VLOOKUP($D238,qx!$A$4:$E$129,IF($C238=1,2,3)))</f>
        <v>2.2075000000000001E-2</v>
      </c>
      <c r="F238" s="43">
        <f>IF(B238=0,0,VLOOKUP($D238,qx!$A$4:$E$129,2))</f>
        <v>3.4686000000000002E-2</v>
      </c>
      <c r="G238" s="43">
        <f>IF(B238=0,0,VLOOKUP($D238,qx!$A$4:$E$129,3))</f>
        <v>2.2075000000000001E-2</v>
      </c>
      <c r="H238" s="43">
        <f>IF(B238=0,0,VLOOKUP($D238,qx!$A$4:$E$129,4))</f>
        <v>3.1220000000000001E-2</v>
      </c>
      <c r="I238" s="43">
        <f>IF(B238=0,0,VLOOKUP($D238,qx!$A$4:$E$129,5))</f>
        <v>1.9805E-2</v>
      </c>
    </row>
    <row r="239" spans="1:9" x14ac:dyDescent="0.25">
      <c r="A239">
        <f>IF('MASSA TRABALHADA UNIFICADA'!A237&lt;&gt;0,'MASSA TRABALHADA UNIFICADA'!A237,0)</f>
        <v>388</v>
      </c>
      <c r="B239" s="39">
        <f>IF('MASSA TRABALHADA UNIFICADA'!D237&lt;&gt;0,'MASSA TRABALHADA UNIFICADA'!D237,0)</f>
        <v>2019</v>
      </c>
      <c r="C239" s="39">
        <f>IF(B239=0,0,'MASSA TRABALHADA UNIFICADA'!B237)</f>
        <v>1</v>
      </c>
      <c r="D239" s="39">
        <f>IF(B239=0,0,'MASSA TRABALHADA UNIFICADA'!C237)</f>
        <v>85</v>
      </c>
      <c r="E239" s="43">
        <f>IF(B239=0,0,VLOOKUP($D239,qx!$A$4:$E$129,IF($C239=1,2,3)))</f>
        <v>8.1325999999999996E-2</v>
      </c>
      <c r="F239" s="43">
        <f>IF(B239=0,0,VLOOKUP($D239,qx!$A$4:$E$129,2))</f>
        <v>8.1325999999999996E-2</v>
      </c>
      <c r="G239" s="43">
        <f>IF(B239=0,0,VLOOKUP($D239,qx!$A$4:$E$129,3))</f>
        <v>6.3907000000000005E-2</v>
      </c>
      <c r="H239" s="43">
        <f>IF(B239=0,0,VLOOKUP($D239,qx!$A$4:$E$129,4))</f>
        <v>7.3275000000000007E-2</v>
      </c>
      <c r="I239" s="43">
        <f>IF(B239=0,0,VLOOKUP($D239,qx!$A$4:$E$129,5))</f>
        <v>5.7912999999999999E-2</v>
      </c>
    </row>
    <row r="240" spans="1:9" x14ac:dyDescent="0.25">
      <c r="A240">
        <f>IF('MASSA TRABALHADA UNIFICADA'!A238&lt;&gt;0,'MASSA TRABALHADA UNIFICADA'!A238,0)</f>
        <v>760</v>
      </c>
      <c r="B240" s="39">
        <f>IF('MASSA TRABALHADA UNIFICADA'!D238&lt;&gt;0,'MASSA TRABALHADA UNIFICADA'!D238,0)</f>
        <v>2019</v>
      </c>
      <c r="C240" s="39">
        <f>IF(B240=0,0,'MASSA TRABALHADA UNIFICADA'!B238)</f>
        <v>2</v>
      </c>
      <c r="D240" s="39">
        <f>IF(B240=0,0,'MASSA TRABALHADA UNIFICADA'!C238)</f>
        <v>80</v>
      </c>
      <c r="E240" s="43">
        <f>IF(B240=0,0,VLOOKUP($D240,qx!$A$4:$E$129,IF($C240=1,2,3)))</f>
        <v>3.5580000000000001E-2</v>
      </c>
      <c r="F240" s="43">
        <f>IF(B240=0,0,VLOOKUP($D240,qx!$A$4:$E$129,2))</f>
        <v>5.1128E-2</v>
      </c>
      <c r="G240" s="43">
        <f>IF(B240=0,0,VLOOKUP($D240,qx!$A$4:$E$129,3))</f>
        <v>3.5580000000000001E-2</v>
      </c>
      <c r="H240" s="43">
        <f>IF(B240=0,0,VLOOKUP($D240,qx!$A$4:$E$129,4))</f>
        <v>4.6037000000000002E-2</v>
      </c>
      <c r="I240" s="43">
        <f>IF(B240=0,0,VLOOKUP($D240,qx!$A$4:$E$129,5))</f>
        <v>3.1933000000000003E-2</v>
      </c>
    </row>
    <row r="241" spans="1:9" x14ac:dyDescent="0.25">
      <c r="A241">
        <f>IF('MASSA TRABALHADA UNIFICADA'!A239&lt;&gt;0,'MASSA TRABALHADA UNIFICADA'!A239,0)</f>
        <v>1260</v>
      </c>
      <c r="B241" s="39">
        <f>IF('MASSA TRABALHADA UNIFICADA'!D239&lt;&gt;0,'MASSA TRABALHADA UNIFICADA'!D239,0)</f>
        <v>2019</v>
      </c>
      <c r="C241" s="39">
        <f>IF(B241=0,0,'MASSA TRABALHADA UNIFICADA'!B239)</f>
        <v>2</v>
      </c>
      <c r="D241" s="39">
        <f>IF(B241=0,0,'MASSA TRABALHADA UNIFICADA'!C239)</f>
        <v>69</v>
      </c>
      <c r="E241" s="43">
        <f>IF(B241=0,0,VLOOKUP($D241,qx!$A$4:$E$129,IF($C241=1,2,3)))</f>
        <v>1.0163E-2</v>
      </c>
      <c r="F241" s="43">
        <f>IF(B241=0,0,VLOOKUP($D241,qx!$A$4:$E$129,2))</f>
        <v>1.6945999999999999E-2</v>
      </c>
      <c r="G241" s="43">
        <f>IF(B241=0,0,VLOOKUP($D241,qx!$A$4:$E$129,3))</f>
        <v>1.0163E-2</v>
      </c>
      <c r="H241" s="43">
        <f>IF(B241=0,0,VLOOKUP($D241,qx!$A$4:$E$129,4))</f>
        <v>1.5233E-2</v>
      </c>
      <c r="I241" s="43">
        <f>IF(B241=0,0,VLOOKUP($D241,qx!$A$4:$E$129,5))</f>
        <v>9.1020000000000007E-3</v>
      </c>
    </row>
    <row r="242" spans="1:9" x14ac:dyDescent="0.25">
      <c r="A242">
        <f>IF('MASSA TRABALHADA UNIFICADA'!A240&lt;&gt;0,'MASSA TRABALHADA UNIFICADA'!A240,0)</f>
        <v>9911</v>
      </c>
      <c r="B242" s="39">
        <f>IF('MASSA TRABALHADA UNIFICADA'!D240&lt;&gt;0,'MASSA TRABALHADA UNIFICADA'!D240,0)</f>
        <v>2019</v>
      </c>
      <c r="C242" s="39">
        <f>IF(B242=0,0,'MASSA TRABALHADA UNIFICADA'!B240)</f>
        <v>2</v>
      </c>
      <c r="D242" s="39">
        <f>IF(B242=0,0,'MASSA TRABALHADA UNIFICADA'!C240)</f>
        <v>73</v>
      </c>
      <c r="E242" s="43">
        <f>IF(B242=0,0,VLOOKUP($D242,qx!$A$4:$E$129,IF($C242=1,2,3)))</f>
        <v>1.5391E-2</v>
      </c>
      <c r="F242" s="43">
        <f>IF(B242=0,0,VLOOKUP($D242,qx!$A$4:$E$129,2))</f>
        <v>2.5871000000000002E-2</v>
      </c>
      <c r="G242" s="43">
        <f>IF(B242=0,0,VLOOKUP($D242,qx!$A$4:$E$129,3))</f>
        <v>1.5391E-2</v>
      </c>
      <c r="H242" s="43">
        <f>IF(B242=0,0,VLOOKUP($D242,qx!$A$4:$E$129,4))</f>
        <v>2.3209E-2</v>
      </c>
      <c r="I242" s="43">
        <f>IF(B242=0,0,VLOOKUP($D242,qx!$A$4:$E$129,5))</f>
        <v>1.3871E-2</v>
      </c>
    </row>
    <row r="243" spans="1:9" x14ac:dyDescent="0.25">
      <c r="A243">
        <f>IF('MASSA TRABALHADA UNIFICADA'!A241&lt;&gt;0,'MASSA TRABALHADA UNIFICADA'!A241,0)</f>
        <v>7994</v>
      </c>
      <c r="B243" s="39">
        <f>IF('MASSA TRABALHADA UNIFICADA'!D241&lt;&gt;0,'MASSA TRABALHADA UNIFICADA'!D241,0)</f>
        <v>2019</v>
      </c>
      <c r="C243" s="39">
        <f>IF(B243=0,0,'MASSA TRABALHADA UNIFICADA'!B241)</f>
        <v>2</v>
      </c>
      <c r="D243" s="39">
        <f>IF(B243=0,0,'MASSA TRABALHADA UNIFICADA'!C241)</f>
        <v>67</v>
      </c>
      <c r="E243" s="43">
        <f>IF(B243=0,0,VLOOKUP($D243,qx!$A$4:$E$129,IF($C243=1,2,3)))</f>
        <v>8.4910000000000003E-3</v>
      </c>
      <c r="F243" s="43">
        <f>IF(B243=0,0,VLOOKUP($D243,qx!$A$4:$E$129,2))</f>
        <v>1.3572000000000001E-2</v>
      </c>
      <c r="G243" s="43">
        <f>IF(B243=0,0,VLOOKUP($D243,qx!$A$4:$E$129,3))</f>
        <v>8.4910000000000003E-3</v>
      </c>
      <c r="H243" s="43">
        <f>IF(B243=0,0,VLOOKUP($D243,qx!$A$4:$E$129,4))</f>
        <v>1.2251E-2</v>
      </c>
      <c r="I243" s="43">
        <f>IF(B243=0,0,VLOOKUP($D243,qx!$A$4:$E$129,5))</f>
        <v>7.5550000000000001E-3</v>
      </c>
    </row>
    <row r="244" spans="1:9" x14ac:dyDescent="0.25">
      <c r="A244">
        <f>IF('MASSA TRABALHADA UNIFICADA'!A242&lt;&gt;0,'MASSA TRABALHADA UNIFICADA'!A242,0)</f>
        <v>256</v>
      </c>
      <c r="B244" s="39">
        <f>IF('MASSA TRABALHADA UNIFICADA'!D242&lt;&gt;0,'MASSA TRABALHADA UNIFICADA'!D242,0)</f>
        <v>2019</v>
      </c>
      <c r="C244" s="39">
        <f>IF(B244=0,0,'MASSA TRABALHADA UNIFICADA'!B242)</f>
        <v>2</v>
      </c>
      <c r="D244" s="39">
        <f>IF(B244=0,0,'MASSA TRABALHADA UNIFICADA'!C242)</f>
        <v>82</v>
      </c>
      <c r="E244" s="43">
        <f>IF(B244=0,0,VLOOKUP($D244,qx!$A$4:$E$129,IF($C244=1,2,3)))</f>
        <v>4.5017000000000001E-2</v>
      </c>
      <c r="F244" s="43">
        <f>IF(B244=0,0,VLOOKUP($D244,qx!$A$4:$E$129,2))</f>
        <v>6.1809000000000003E-2</v>
      </c>
      <c r="G244" s="43">
        <f>IF(B244=0,0,VLOOKUP($D244,qx!$A$4:$E$129,3))</f>
        <v>4.5017000000000001E-2</v>
      </c>
      <c r="H244" s="43">
        <f>IF(B244=0,0,VLOOKUP($D244,qx!$A$4:$E$129,4))</f>
        <v>5.5650999999999999E-2</v>
      </c>
      <c r="I244" s="43">
        <f>IF(B244=0,0,VLOOKUP($D244,qx!$A$4:$E$129,5))</f>
        <v>4.0551999999999998E-2</v>
      </c>
    </row>
    <row r="245" spans="1:9" x14ac:dyDescent="0.25">
      <c r="A245">
        <f>IF('MASSA TRABALHADA UNIFICADA'!A243&lt;&gt;0,'MASSA TRABALHADA UNIFICADA'!A243,0)</f>
        <v>16390</v>
      </c>
      <c r="B245" s="39">
        <f>IF('MASSA TRABALHADA UNIFICADA'!D243&lt;&gt;0,'MASSA TRABALHADA UNIFICADA'!D243,0)</f>
        <v>2019</v>
      </c>
      <c r="C245" s="39">
        <f>IF(B245=0,0,'MASSA TRABALHADA UNIFICADA'!B243)</f>
        <v>1</v>
      </c>
      <c r="D245" s="39">
        <f>IF(B245=0,0,'MASSA TRABALHADA UNIFICADA'!C243)</f>
        <v>58</v>
      </c>
      <c r="E245" s="43">
        <f>IF(B245=0,0,VLOOKUP($D245,qx!$A$4:$E$129,IF($C245=1,2,3)))</f>
        <v>6.2649999999999997E-3</v>
      </c>
      <c r="F245" s="43">
        <f>IF(B245=0,0,VLOOKUP($D245,qx!$A$4:$E$129,2))</f>
        <v>6.2649999999999997E-3</v>
      </c>
      <c r="G245" s="43">
        <f>IF(B245=0,0,VLOOKUP($D245,qx!$A$4:$E$129,3))</f>
        <v>3.578E-3</v>
      </c>
      <c r="H245" s="43">
        <f>IF(B245=0,0,VLOOKUP($D245,qx!$A$4:$E$129,4))</f>
        <v>5.5929999999999999E-3</v>
      </c>
      <c r="I245" s="43">
        <f>IF(B245=0,0,VLOOKUP($D245,qx!$A$4:$E$129,5))</f>
        <v>3.2179999999999999E-3</v>
      </c>
    </row>
    <row r="246" spans="1:9" x14ac:dyDescent="0.25">
      <c r="A246">
        <f>IF('MASSA TRABALHADA UNIFICADA'!A244&lt;&gt;0,'MASSA TRABALHADA UNIFICADA'!A244,0)</f>
        <v>4812</v>
      </c>
      <c r="B246" s="39">
        <f>IF('MASSA TRABALHADA UNIFICADA'!D244&lt;&gt;0,'MASSA TRABALHADA UNIFICADA'!D244,0)</f>
        <v>2019</v>
      </c>
      <c r="C246" s="39">
        <f>IF(B246=0,0,'MASSA TRABALHADA UNIFICADA'!B244)</f>
        <v>1</v>
      </c>
      <c r="D246" s="39">
        <f>IF(B246=0,0,'MASSA TRABALHADA UNIFICADA'!C244)</f>
        <v>71</v>
      </c>
      <c r="E246" s="43">
        <f>IF(B246=0,0,VLOOKUP($D246,qx!$A$4:$E$129,IF($C246=1,2,3)))</f>
        <v>2.1070999999999999E-2</v>
      </c>
      <c r="F246" s="43">
        <f>IF(B246=0,0,VLOOKUP($D246,qx!$A$4:$E$129,2))</f>
        <v>2.1070999999999999E-2</v>
      </c>
      <c r="G246" s="43">
        <f>IF(B246=0,0,VLOOKUP($D246,qx!$A$4:$E$129,3))</f>
        <v>1.2338999999999999E-2</v>
      </c>
      <c r="H246" s="43">
        <f>IF(B246=0,0,VLOOKUP($D246,qx!$A$4:$E$129,4))</f>
        <v>1.8891000000000002E-2</v>
      </c>
      <c r="I246" s="43">
        <f>IF(B246=0,0,VLOOKUP($D246,qx!$A$4:$E$129,5))</f>
        <v>1.1117E-2</v>
      </c>
    </row>
    <row r="247" spans="1:9" x14ac:dyDescent="0.25">
      <c r="A247">
        <f>IF('MASSA TRABALHADA UNIFICADA'!A245&lt;&gt;0,'MASSA TRABALHADA UNIFICADA'!A245,0)</f>
        <v>11304</v>
      </c>
      <c r="B247" s="39">
        <f>IF('MASSA TRABALHADA UNIFICADA'!D245&lt;&gt;0,'MASSA TRABALHADA UNIFICADA'!D245,0)</f>
        <v>2019</v>
      </c>
      <c r="C247" s="39">
        <f>IF(B247=0,0,'MASSA TRABALHADA UNIFICADA'!B245)</f>
        <v>1</v>
      </c>
      <c r="D247" s="39">
        <f>IF(B247=0,0,'MASSA TRABALHADA UNIFICADA'!C245)</f>
        <v>70</v>
      </c>
      <c r="E247" s="43">
        <f>IF(B247=0,0,VLOOKUP($D247,qx!$A$4:$E$129,IF($C247=1,2,3)))</f>
        <v>1.8919999999999999E-2</v>
      </c>
      <c r="F247" s="43">
        <f>IF(B247=0,0,VLOOKUP($D247,qx!$A$4:$E$129,2))</f>
        <v>1.8919999999999999E-2</v>
      </c>
      <c r="G247" s="43">
        <f>IF(B247=0,0,VLOOKUP($D247,qx!$A$4:$E$129,3))</f>
        <v>1.1165E-2</v>
      </c>
      <c r="H247" s="43">
        <f>IF(B247=0,0,VLOOKUP($D247,qx!$A$4:$E$129,4))</f>
        <v>1.6979000000000001E-2</v>
      </c>
      <c r="I247" s="43">
        <f>IF(B247=0,0,VLOOKUP($D247,qx!$A$4:$E$129,5))</f>
        <v>1.0034E-2</v>
      </c>
    </row>
    <row r="248" spans="1:9" x14ac:dyDescent="0.25">
      <c r="A248">
        <f>IF('MASSA TRABALHADA UNIFICADA'!A246&lt;&gt;0,'MASSA TRABALHADA UNIFICADA'!A246,0)</f>
        <v>19429</v>
      </c>
      <c r="B248" s="39">
        <f>IF('MASSA TRABALHADA UNIFICADA'!D246&lt;&gt;0,'MASSA TRABALHADA UNIFICADA'!D246,0)</f>
        <v>2019</v>
      </c>
      <c r="C248" s="39">
        <f>IF(B248=0,0,'MASSA TRABALHADA UNIFICADA'!B246)</f>
        <v>1</v>
      </c>
      <c r="D248" s="39">
        <f>IF(B248=0,0,'MASSA TRABALHADA UNIFICADA'!C246)</f>
        <v>59</v>
      </c>
      <c r="E248" s="43">
        <f>IF(B248=0,0,VLOOKUP($D248,qx!$A$4:$E$129,IF($C248=1,2,3)))</f>
        <v>6.6940000000000003E-3</v>
      </c>
      <c r="F248" s="43">
        <f>IF(B248=0,0,VLOOKUP($D248,qx!$A$4:$E$129,2))</f>
        <v>6.6940000000000003E-3</v>
      </c>
      <c r="G248" s="43">
        <f>IF(B248=0,0,VLOOKUP($D248,qx!$A$4:$E$129,3))</f>
        <v>3.9069999999999999E-3</v>
      </c>
      <c r="H248" s="43">
        <f>IF(B248=0,0,VLOOKUP($D248,qx!$A$4:$E$129,4))</f>
        <v>5.9880000000000003E-3</v>
      </c>
      <c r="I248" s="43">
        <f>IF(B248=0,0,VLOOKUP($D248,qx!$A$4:$E$129,5))</f>
        <v>3.5230000000000001E-3</v>
      </c>
    </row>
    <row r="249" spans="1:9" x14ac:dyDescent="0.25">
      <c r="A249">
        <f>IF('MASSA TRABALHADA UNIFICADA'!A247&lt;&gt;0,'MASSA TRABALHADA UNIFICADA'!A247,0)</f>
        <v>620</v>
      </c>
      <c r="B249" s="39">
        <f>IF('MASSA TRABALHADA UNIFICADA'!D247&lt;&gt;0,'MASSA TRABALHADA UNIFICADA'!D247,0)</f>
        <v>2019</v>
      </c>
      <c r="C249" s="39">
        <f>IF(B249=0,0,'MASSA TRABALHADA UNIFICADA'!B247)</f>
        <v>2</v>
      </c>
      <c r="D249" s="39">
        <f>IF(B249=0,0,'MASSA TRABALHADA UNIFICADA'!C247)</f>
        <v>76</v>
      </c>
      <c r="E249" s="43">
        <f>IF(B249=0,0,VLOOKUP($D249,qx!$A$4:$E$129,IF($C249=1,2,3)))</f>
        <v>2.2075000000000001E-2</v>
      </c>
      <c r="F249" s="43">
        <f>IF(B249=0,0,VLOOKUP($D249,qx!$A$4:$E$129,2))</f>
        <v>3.4686000000000002E-2</v>
      </c>
      <c r="G249" s="43">
        <f>IF(B249=0,0,VLOOKUP($D249,qx!$A$4:$E$129,3))</f>
        <v>2.2075000000000001E-2</v>
      </c>
      <c r="H249" s="43">
        <f>IF(B249=0,0,VLOOKUP($D249,qx!$A$4:$E$129,4))</f>
        <v>3.1220000000000001E-2</v>
      </c>
      <c r="I249" s="43">
        <f>IF(B249=0,0,VLOOKUP($D249,qx!$A$4:$E$129,5))</f>
        <v>1.9805E-2</v>
      </c>
    </row>
    <row r="250" spans="1:9" x14ac:dyDescent="0.25">
      <c r="A250">
        <f>IF('MASSA TRABALHADA UNIFICADA'!A248&lt;&gt;0,'MASSA TRABALHADA UNIFICADA'!A248,0)</f>
        <v>6912</v>
      </c>
      <c r="B250" s="39">
        <f>IF('MASSA TRABALHADA UNIFICADA'!D248&lt;&gt;0,'MASSA TRABALHADA UNIFICADA'!D248,0)</f>
        <v>2019</v>
      </c>
      <c r="C250" s="39">
        <f>IF(B250=0,0,'MASSA TRABALHADA UNIFICADA'!B248)</f>
        <v>2</v>
      </c>
      <c r="D250" s="39">
        <f>IF(B250=0,0,'MASSA TRABALHADA UNIFICADA'!C248)</f>
        <v>66</v>
      </c>
      <c r="E250" s="43">
        <f>IF(B250=0,0,VLOOKUP($D250,qx!$A$4:$E$129,IF($C250=1,2,3)))</f>
        <v>7.7340000000000004E-3</v>
      </c>
      <c r="F250" s="43">
        <f>IF(B250=0,0,VLOOKUP($D250,qx!$A$4:$E$129,2))</f>
        <v>1.2187999999999999E-2</v>
      </c>
      <c r="G250" s="43">
        <f>IF(B250=0,0,VLOOKUP($D250,qx!$A$4:$E$129,3))</f>
        <v>7.7340000000000004E-3</v>
      </c>
      <c r="H250" s="43">
        <f>IF(B250=0,0,VLOOKUP($D250,qx!$A$4:$E$129,4))</f>
        <v>1.1016E-2</v>
      </c>
      <c r="I250" s="43">
        <f>IF(B250=0,0,VLOOKUP($D250,qx!$A$4:$E$129,5))</f>
        <v>6.8780000000000004E-3</v>
      </c>
    </row>
    <row r="251" spans="1:9" x14ac:dyDescent="0.25">
      <c r="A251">
        <f>IF('MASSA TRABALHADA UNIFICADA'!A249&lt;&gt;0,'MASSA TRABALHADA UNIFICADA'!A249,0)</f>
        <v>2437</v>
      </c>
      <c r="B251" s="39">
        <f>IF('MASSA TRABALHADA UNIFICADA'!D249&lt;&gt;0,'MASSA TRABALHADA UNIFICADA'!D249,0)</f>
        <v>2019</v>
      </c>
      <c r="C251" s="39">
        <f>IF(B251=0,0,'MASSA TRABALHADA UNIFICADA'!B249)</f>
        <v>2</v>
      </c>
      <c r="D251" s="39">
        <f>IF(B251=0,0,'MASSA TRABALHADA UNIFICADA'!C249)</f>
        <v>63</v>
      </c>
      <c r="E251" s="43">
        <f>IF(B251=0,0,VLOOKUP($D251,qx!$A$4:$E$129,IF($C251=1,2,3)))</f>
        <v>5.7320000000000001E-3</v>
      </c>
      <c r="F251" s="43">
        <f>IF(B251=0,0,VLOOKUP($D251,qx!$A$4:$E$129,2))</f>
        <v>9.0930000000000004E-3</v>
      </c>
      <c r="G251" s="43">
        <f>IF(B251=0,0,VLOOKUP($D251,qx!$A$4:$E$129,3))</f>
        <v>5.7320000000000001E-3</v>
      </c>
      <c r="H251" s="43">
        <f>IF(B251=0,0,VLOOKUP($D251,qx!$A$4:$E$129,4))</f>
        <v>8.2070000000000008E-3</v>
      </c>
      <c r="I251" s="43">
        <f>IF(B251=0,0,VLOOKUP($D251,qx!$A$4:$E$129,5))</f>
        <v>5.1440000000000001E-3</v>
      </c>
    </row>
    <row r="252" spans="1:9" x14ac:dyDescent="0.25">
      <c r="A252">
        <f>IF('MASSA TRABALHADA UNIFICADA'!A250&lt;&gt;0,'MASSA TRABALHADA UNIFICADA'!A250,0)</f>
        <v>922</v>
      </c>
      <c r="B252" s="39">
        <f>IF('MASSA TRABALHADA UNIFICADA'!D250&lt;&gt;0,'MASSA TRABALHADA UNIFICADA'!D250,0)</f>
        <v>2019</v>
      </c>
      <c r="C252" s="39">
        <f>IF(B252=0,0,'MASSA TRABALHADA UNIFICADA'!B250)</f>
        <v>2</v>
      </c>
      <c r="D252" s="39">
        <f>IF(B252=0,0,'MASSA TRABALHADA UNIFICADA'!C250)</f>
        <v>79</v>
      </c>
      <c r="E252" s="43">
        <f>IF(B252=0,0,VLOOKUP($D252,qx!$A$4:$E$129,IF($C252=1,2,3)))</f>
        <v>3.1612000000000001E-2</v>
      </c>
      <c r="F252" s="43">
        <f>IF(B252=0,0,VLOOKUP($D252,qx!$A$4:$E$129,2))</f>
        <v>4.6427000000000003E-2</v>
      </c>
      <c r="G252" s="43">
        <f>IF(B252=0,0,VLOOKUP($D252,qx!$A$4:$E$129,3))</f>
        <v>3.1612000000000001E-2</v>
      </c>
      <c r="H252" s="43">
        <f>IF(B252=0,0,VLOOKUP($D252,qx!$A$4:$E$129,4))</f>
        <v>4.1812000000000002E-2</v>
      </c>
      <c r="I252" s="43">
        <f>IF(B252=0,0,VLOOKUP($D252,qx!$A$4:$E$129,5))</f>
        <v>2.8341000000000002E-2</v>
      </c>
    </row>
    <row r="253" spans="1:9" x14ac:dyDescent="0.25">
      <c r="A253">
        <f>IF('MASSA TRABALHADA UNIFICADA'!A251&lt;&gt;0,'MASSA TRABALHADA UNIFICADA'!A251,0)</f>
        <v>11320</v>
      </c>
      <c r="B253" s="39">
        <f>IF('MASSA TRABALHADA UNIFICADA'!D251&lt;&gt;0,'MASSA TRABALHADA UNIFICADA'!D251,0)</f>
        <v>2019</v>
      </c>
      <c r="C253" s="39">
        <f>IF(B253=0,0,'MASSA TRABALHADA UNIFICADA'!B251)</f>
        <v>2</v>
      </c>
      <c r="D253" s="39">
        <f>IF(B253=0,0,'MASSA TRABALHADA UNIFICADA'!C251)</f>
        <v>62</v>
      </c>
      <c r="E253" s="43">
        <f>IF(B253=0,0,VLOOKUP($D253,qx!$A$4:$E$129,IF($C253=1,2,3)))</f>
        <v>5.1809999999999998E-3</v>
      </c>
      <c r="F253" s="43">
        <f>IF(B253=0,0,VLOOKUP($D253,qx!$A$4:$E$129,2))</f>
        <v>8.3479999999999995E-3</v>
      </c>
      <c r="G253" s="43">
        <f>IF(B253=0,0,VLOOKUP($D253,qx!$A$4:$E$129,3))</f>
        <v>5.1809999999999998E-3</v>
      </c>
      <c r="H253" s="43">
        <f>IF(B253=0,0,VLOOKUP($D253,qx!$A$4:$E$129,4))</f>
        <v>7.5199999999999998E-3</v>
      </c>
      <c r="I253" s="43">
        <f>IF(B253=0,0,VLOOKUP($D253,qx!$A$4:$E$129,5))</f>
        <v>4.6680000000000003E-3</v>
      </c>
    </row>
    <row r="254" spans="1:9" x14ac:dyDescent="0.25">
      <c r="A254">
        <f>IF('MASSA TRABALHADA UNIFICADA'!A252&lt;&gt;0,'MASSA TRABALHADA UNIFICADA'!A252,0)</f>
        <v>20052</v>
      </c>
      <c r="B254" s="39">
        <f>IF('MASSA TRABALHADA UNIFICADA'!D252&lt;&gt;0,'MASSA TRABALHADA UNIFICADA'!D252,0)</f>
        <v>2019</v>
      </c>
      <c r="C254" s="39">
        <f>IF(B254=0,0,'MASSA TRABALHADA UNIFICADA'!B252)</f>
        <v>1</v>
      </c>
      <c r="D254" s="39">
        <f>IF(B254=0,0,'MASSA TRABALHADA UNIFICADA'!C252)</f>
        <v>64</v>
      </c>
      <c r="E254" s="43">
        <f>IF(B254=0,0,VLOOKUP($D254,qx!$A$4:$E$129,IF($C254=1,2,3)))</f>
        <v>9.9679999999999994E-3</v>
      </c>
      <c r="F254" s="43">
        <f>IF(B254=0,0,VLOOKUP($D254,qx!$A$4:$E$129,2))</f>
        <v>9.9679999999999994E-3</v>
      </c>
      <c r="G254" s="43">
        <f>IF(B254=0,0,VLOOKUP($D254,qx!$A$4:$E$129,3))</f>
        <v>6.3470000000000002E-3</v>
      </c>
      <c r="H254" s="43">
        <f>IF(B254=0,0,VLOOKUP($D254,qx!$A$4:$E$129,4))</f>
        <v>9.0080000000000004E-3</v>
      </c>
      <c r="I254" s="43">
        <f>IF(B254=0,0,VLOOKUP($D254,qx!$A$4:$E$129,5))</f>
        <v>5.6709999999999998E-3</v>
      </c>
    </row>
    <row r="255" spans="1:9" x14ac:dyDescent="0.25">
      <c r="A255">
        <f>IF('MASSA TRABALHADA UNIFICADA'!A253&lt;&gt;0,'MASSA TRABALHADA UNIFICADA'!A253,0)</f>
        <v>299</v>
      </c>
      <c r="B255" s="39">
        <f>IF('MASSA TRABALHADA UNIFICADA'!D253&lt;&gt;0,'MASSA TRABALHADA UNIFICADA'!D253,0)</f>
        <v>2019</v>
      </c>
      <c r="C255" s="39">
        <f>IF(B255=0,0,'MASSA TRABALHADA UNIFICADA'!B253)</f>
        <v>1</v>
      </c>
      <c r="D255" s="39">
        <f>IF(B255=0,0,'MASSA TRABALHADA UNIFICADA'!C253)</f>
        <v>92</v>
      </c>
      <c r="E255" s="43">
        <f>IF(B255=0,0,VLOOKUP($D255,qx!$A$4:$E$129,IF($C255=1,2,3)))</f>
        <v>0.14557500000000001</v>
      </c>
      <c r="F255" s="43">
        <f>IF(B255=0,0,VLOOKUP($D255,qx!$A$4:$E$129,2))</f>
        <v>0.14557500000000001</v>
      </c>
      <c r="G255" s="43">
        <f>IF(B255=0,0,VLOOKUP($D255,qx!$A$4:$E$129,3))</f>
        <v>0.13705400000000001</v>
      </c>
      <c r="H255" s="43">
        <f>IF(B255=0,0,VLOOKUP($D255,qx!$A$4:$E$129,4))</f>
        <v>0.13101699999999999</v>
      </c>
      <c r="I255" s="43">
        <f>IF(B255=0,0,VLOOKUP($D255,qx!$A$4:$E$129,5))</f>
        <v>0.123349</v>
      </c>
    </row>
    <row r="256" spans="1:9" x14ac:dyDescent="0.25">
      <c r="A256">
        <f>IF('MASSA TRABALHADA UNIFICADA'!A254&lt;&gt;0,'MASSA TRABALHADA UNIFICADA'!A254,0)</f>
        <v>6920</v>
      </c>
      <c r="B256" s="39">
        <f>IF('MASSA TRABALHADA UNIFICADA'!D254&lt;&gt;0,'MASSA TRABALHADA UNIFICADA'!D254,0)</f>
        <v>2019</v>
      </c>
      <c r="C256" s="39">
        <f>IF(B256=0,0,'MASSA TRABALHADA UNIFICADA'!B254)</f>
        <v>2</v>
      </c>
      <c r="D256" s="39">
        <f>IF(B256=0,0,'MASSA TRABALHADA UNIFICADA'!C254)</f>
        <v>62</v>
      </c>
      <c r="E256" s="43">
        <f>IF(B256=0,0,VLOOKUP($D256,qx!$A$4:$E$129,IF($C256=1,2,3)))</f>
        <v>5.1809999999999998E-3</v>
      </c>
      <c r="F256" s="43">
        <f>IF(B256=0,0,VLOOKUP($D256,qx!$A$4:$E$129,2))</f>
        <v>8.3479999999999995E-3</v>
      </c>
      <c r="G256" s="43">
        <f>IF(B256=0,0,VLOOKUP($D256,qx!$A$4:$E$129,3))</f>
        <v>5.1809999999999998E-3</v>
      </c>
      <c r="H256" s="43">
        <f>IF(B256=0,0,VLOOKUP($D256,qx!$A$4:$E$129,4))</f>
        <v>7.5199999999999998E-3</v>
      </c>
      <c r="I256" s="43">
        <f>IF(B256=0,0,VLOOKUP($D256,qx!$A$4:$E$129,5))</f>
        <v>4.6680000000000003E-3</v>
      </c>
    </row>
    <row r="257" spans="1:9" x14ac:dyDescent="0.25">
      <c r="A257">
        <f>IF('MASSA TRABALHADA UNIFICADA'!A255&lt;&gt;0,'MASSA TRABALHADA UNIFICADA'!A255,0)</f>
        <v>13420</v>
      </c>
      <c r="B257" s="39">
        <f>IF('MASSA TRABALHADA UNIFICADA'!D255&lt;&gt;0,'MASSA TRABALHADA UNIFICADA'!D255,0)</f>
        <v>2019</v>
      </c>
      <c r="C257" s="39">
        <f>IF(B257=0,0,'MASSA TRABALHADA UNIFICADA'!B255)</f>
        <v>2</v>
      </c>
      <c r="D257" s="39">
        <f>IF(B257=0,0,'MASSA TRABALHADA UNIFICADA'!C255)</f>
        <v>70</v>
      </c>
      <c r="E257" s="43">
        <f>IF(B257=0,0,VLOOKUP($D257,qx!$A$4:$E$129,IF($C257=1,2,3)))</f>
        <v>1.1165E-2</v>
      </c>
      <c r="F257" s="43">
        <f>IF(B257=0,0,VLOOKUP($D257,qx!$A$4:$E$129,2))</f>
        <v>1.8919999999999999E-2</v>
      </c>
      <c r="G257" s="43">
        <f>IF(B257=0,0,VLOOKUP($D257,qx!$A$4:$E$129,3))</f>
        <v>1.1165E-2</v>
      </c>
      <c r="H257" s="43">
        <f>IF(B257=0,0,VLOOKUP($D257,qx!$A$4:$E$129,4))</f>
        <v>1.6979000000000001E-2</v>
      </c>
      <c r="I257" s="43">
        <f>IF(B257=0,0,VLOOKUP($D257,qx!$A$4:$E$129,5))</f>
        <v>1.0034E-2</v>
      </c>
    </row>
    <row r="258" spans="1:9" x14ac:dyDescent="0.25">
      <c r="A258">
        <f>IF('MASSA TRABALHADA UNIFICADA'!A256&lt;&gt;0,'MASSA TRABALHADA UNIFICADA'!A256,0)</f>
        <v>11894</v>
      </c>
      <c r="B258" s="39">
        <f>IF('MASSA TRABALHADA UNIFICADA'!D256&lt;&gt;0,'MASSA TRABALHADA UNIFICADA'!D256,0)</f>
        <v>2019</v>
      </c>
      <c r="C258" s="39">
        <f>IF(B258=0,0,'MASSA TRABALHADA UNIFICADA'!B256)</f>
        <v>2</v>
      </c>
      <c r="D258" s="39">
        <f>IF(B258=0,0,'MASSA TRABALHADA UNIFICADA'!C256)</f>
        <v>65</v>
      </c>
      <c r="E258" s="43">
        <f>IF(B258=0,0,VLOOKUP($D258,qx!$A$4:$E$129,IF($C258=1,2,3)))</f>
        <v>7.0169999999999998E-3</v>
      </c>
      <c r="F258" s="43">
        <f>IF(B258=0,0,VLOOKUP($D258,qx!$A$4:$E$129,2))</f>
        <v>1.0992999999999999E-2</v>
      </c>
      <c r="G258" s="43">
        <f>IF(B258=0,0,VLOOKUP($D258,qx!$A$4:$E$129,3))</f>
        <v>7.0169999999999998E-3</v>
      </c>
      <c r="H258" s="43">
        <f>IF(B258=0,0,VLOOKUP($D258,qx!$A$4:$E$129,4))</f>
        <v>9.9399999999999992E-3</v>
      </c>
      <c r="I258" s="43">
        <f>IF(B258=0,0,VLOOKUP($D258,qx!$A$4:$E$129,5))</f>
        <v>6.2500000000000003E-3</v>
      </c>
    </row>
    <row r="259" spans="1:9" x14ac:dyDescent="0.25">
      <c r="A259">
        <f>IF('MASSA TRABALHADA UNIFICADA'!A257&lt;&gt;0,'MASSA TRABALHADA UNIFICADA'!A257,0)</f>
        <v>6467</v>
      </c>
      <c r="B259" s="39">
        <f>IF('MASSA TRABALHADA UNIFICADA'!D257&lt;&gt;0,'MASSA TRABALHADA UNIFICADA'!D257,0)</f>
        <v>2019</v>
      </c>
      <c r="C259" s="39">
        <f>IF(B259=0,0,'MASSA TRABALHADA UNIFICADA'!B257)</f>
        <v>1</v>
      </c>
      <c r="D259" s="39">
        <f>IF(B259=0,0,'MASSA TRABALHADA UNIFICADA'!C257)</f>
        <v>66</v>
      </c>
      <c r="E259" s="43">
        <f>IF(B259=0,0,VLOOKUP($D259,qx!$A$4:$E$129,IF($C259=1,2,3)))</f>
        <v>1.2187999999999999E-2</v>
      </c>
      <c r="F259" s="43">
        <f>IF(B259=0,0,VLOOKUP($D259,qx!$A$4:$E$129,2))</f>
        <v>1.2187999999999999E-2</v>
      </c>
      <c r="G259" s="43">
        <f>IF(B259=0,0,VLOOKUP($D259,qx!$A$4:$E$129,3))</f>
        <v>7.7340000000000004E-3</v>
      </c>
      <c r="H259" s="43">
        <f>IF(B259=0,0,VLOOKUP($D259,qx!$A$4:$E$129,4))</f>
        <v>1.1016E-2</v>
      </c>
      <c r="I259" s="43">
        <f>IF(B259=0,0,VLOOKUP($D259,qx!$A$4:$E$129,5))</f>
        <v>6.8780000000000004E-3</v>
      </c>
    </row>
    <row r="260" spans="1:9" x14ac:dyDescent="0.25">
      <c r="A260">
        <f>IF('MASSA TRABALHADA UNIFICADA'!A258&lt;&gt;0,'MASSA TRABALHADA UNIFICADA'!A258,0)</f>
        <v>20230</v>
      </c>
      <c r="B260" s="39">
        <f>IF('MASSA TRABALHADA UNIFICADA'!D258&lt;&gt;0,'MASSA TRABALHADA UNIFICADA'!D258,0)</f>
        <v>2019</v>
      </c>
      <c r="C260" s="39">
        <f>IF(B260=0,0,'MASSA TRABALHADA UNIFICADA'!B258)</f>
        <v>1</v>
      </c>
      <c r="D260" s="39">
        <f>IF(B260=0,0,'MASSA TRABALHADA UNIFICADA'!C258)</f>
        <v>63</v>
      </c>
      <c r="E260" s="43">
        <f>IF(B260=0,0,VLOOKUP($D260,qx!$A$4:$E$129,IF($C260=1,2,3)))</f>
        <v>9.0930000000000004E-3</v>
      </c>
      <c r="F260" s="43">
        <f>IF(B260=0,0,VLOOKUP($D260,qx!$A$4:$E$129,2))</f>
        <v>9.0930000000000004E-3</v>
      </c>
      <c r="G260" s="43">
        <f>IF(B260=0,0,VLOOKUP($D260,qx!$A$4:$E$129,3))</f>
        <v>5.7320000000000001E-3</v>
      </c>
      <c r="H260" s="43">
        <f>IF(B260=0,0,VLOOKUP($D260,qx!$A$4:$E$129,4))</f>
        <v>8.2070000000000008E-3</v>
      </c>
      <c r="I260" s="43">
        <f>IF(B260=0,0,VLOOKUP($D260,qx!$A$4:$E$129,5))</f>
        <v>5.1440000000000001E-3</v>
      </c>
    </row>
    <row r="261" spans="1:9" x14ac:dyDescent="0.25">
      <c r="A261">
        <f>IF('MASSA TRABALHADA UNIFICADA'!A259&lt;&gt;0,'MASSA TRABALHADA UNIFICADA'!A259,0)</f>
        <v>8834</v>
      </c>
      <c r="B261" s="39">
        <f>IF('MASSA TRABALHADA UNIFICADA'!D259&lt;&gt;0,'MASSA TRABALHADA UNIFICADA'!D259,0)</f>
        <v>2019</v>
      </c>
      <c r="C261" s="39">
        <f>IF(B261=0,0,'MASSA TRABALHADA UNIFICADA'!B259)</f>
        <v>1</v>
      </c>
      <c r="D261" s="39">
        <f>IF(B261=0,0,'MASSA TRABALHADA UNIFICADA'!C259)</f>
        <v>64</v>
      </c>
      <c r="E261" s="43">
        <f>IF(B261=0,0,VLOOKUP($D261,qx!$A$4:$E$129,IF($C261=1,2,3)))</f>
        <v>9.9679999999999994E-3</v>
      </c>
      <c r="F261" s="43">
        <f>IF(B261=0,0,VLOOKUP($D261,qx!$A$4:$E$129,2))</f>
        <v>9.9679999999999994E-3</v>
      </c>
      <c r="G261" s="43">
        <f>IF(B261=0,0,VLOOKUP($D261,qx!$A$4:$E$129,3))</f>
        <v>6.3470000000000002E-3</v>
      </c>
      <c r="H261" s="43">
        <f>IF(B261=0,0,VLOOKUP($D261,qx!$A$4:$E$129,4))</f>
        <v>9.0080000000000004E-3</v>
      </c>
      <c r="I261" s="43">
        <f>IF(B261=0,0,VLOOKUP($D261,qx!$A$4:$E$129,5))</f>
        <v>5.6709999999999998E-3</v>
      </c>
    </row>
    <row r="262" spans="1:9" x14ac:dyDescent="0.25">
      <c r="A262">
        <f>IF('MASSA TRABALHADA UNIFICADA'!A260&lt;&gt;0,'MASSA TRABALHADA UNIFICADA'!A260,0)</f>
        <v>7250</v>
      </c>
      <c r="B262" s="39">
        <f>IF('MASSA TRABALHADA UNIFICADA'!D260&lt;&gt;0,'MASSA TRABALHADA UNIFICADA'!D260,0)</f>
        <v>2019</v>
      </c>
      <c r="C262" s="39">
        <f>IF(B262=0,0,'MASSA TRABALHADA UNIFICADA'!B260)</f>
        <v>1</v>
      </c>
      <c r="D262" s="39">
        <f>IF(B262=0,0,'MASSA TRABALHADA UNIFICADA'!C260)</f>
        <v>64</v>
      </c>
      <c r="E262" s="43">
        <f>IF(B262=0,0,VLOOKUP($D262,qx!$A$4:$E$129,IF($C262=1,2,3)))</f>
        <v>9.9679999999999994E-3</v>
      </c>
      <c r="F262" s="43">
        <f>IF(B262=0,0,VLOOKUP($D262,qx!$A$4:$E$129,2))</f>
        <v>9.9679999999999994E-3</v>
      </c>
      <c r="G262" s="43">
        <f>IF(B262=0,0,VLOOKUP($D262,qx!$A$4:$E$129,3))</f>
        <v>6.3470000000000002E-3</v>
      </c>
      <c r="H262" s="43">
        <f>IF(B262=0,0,VLOOKUP($D262,qx!$A$4:$E$129,4))</f>
        <v>9.0080000000000004E-3</v>
      </c>
      <c r="I262" s="43">
        <f>IF(B262=0,0,VLOOKUP($D262,qx!$A$4:$E$129,5))</f>
        <v>5.6709999999999998E-3</v>
      </c>
    </row>
    <row r="263" spans="1:9" x14ac:dyDescent="0.25">
      <c r="A263">
        <f>IF('MASSA TRABALHADA UNIFICADA'!A261&lt;&gt;0,'MASSA TRABALHADA UNIFICADA'!A261,0)</f>
        <v>13919</v>
      </c>
      <c r="B263" s="39">
        <f>IF('MASSA TRABALHADA UNIFICADA'!D261&lt;&gt;0,'MASSA TRABALHADA UNIFICADA'!D261,0)</f>
        <v>2019</v>
      </c>
      <c r="C263" s="39">
        <f>IF(B263=0,0,'MASSA TRABALHADA UNIFICADA'!B261)</f>
        <v>1</v>
      </c>
      <c r="D263" s="39">
        <f>IF(B263=0,0,'MASSA TRABALHADA UNIFICADA'!C261)</f>
        <v>64</v>
      </c>
      <c r="E263" s="43">
        <f>IF(B263=0,0,VLOOKUP($D263,qx!$A$4:$E$129,IF($C263=1,2,3)))</f>
        <v>9.9679999999999994E-3</v>
      </c>
      <c r="F263" s="43">
        <f>IF(B263=0,0,VLOOKUP($D263,qx!$A$4:$E$129,2))</f>
        <v>9.9679999999999994E-3</v>
      </c>
      <c r="G263" s="43">
        <f>IF(B263=0,0,VLOOKUP($D263,qx!$A$4:$E$129,3))</f>
        <v>6.3470000000000002E-3</v>
      </c>
      <c r="H263" s="43">
        <f>IF(B263=0,0,VLOOKUP($D263,qx!$A$4:$E$129,4))</f>
        <v>9.0080000000000004E-3</v>
      </c>
      <c r="I263" s="43">
        <f>IF(B263=0,0,VLOOKUP($D263,qx!$A$4:$E$129,5))</f>
        <v>5.6709999999999998E-3</v>
      </c>
    </row>
    <row r="264" spans="1:9" x14ac:dyDescent="0.25">
      <c r="A264">
        <f>IF('MASSA TRABALHADA UNIFICADA'!A262&lt;&gt;0,'MASSA TRABALHADA UNIFICADA'!A262,0)</f>
        <v>6475</v>
      </c>
      <c r="B264" s="39">
        <f>IF('MASSA TRABALHADA UNIFICADA'!D262&lt;&gt;0,'MASSA TRABALHADA UNIFICADA'!D262,0)</f>
        <v>2019</v>
      </c>
      <c r="C264" s="39">
        <f>IF(B264=0,0,'MASSA TRABALHADA UNIFICADA'!B262)</f>
        <v>1</v>
      </c>
      <c r="D264" s="39">
        <f>IF(B264=0,0,'MASSA TRABALHADA UNIFICADA'!C262)</f>
        <v>72</v>
      </c>
      <c r="E264" s="43">
        <f>IF(B264=0,0,VLOOKUP($D264,qx!$A$4:$E$129,IF($C264=1,2,3)))</f>
        <v>2.3387999999999999E-2</v>
      </c>
      <c r="F264" s="43">
        <f>IF(B264=0,0,VLOOKUP($D264,qx!$A$4:$E$129,2))</f>
        <v>2.3387999999999999E-2</v>
      </c>
      <c r="G264" s="43">
        <f>IF(B264=0,0,VLOOKUP($D264,qx!$A$4:$E$129,3))</f>
        <v>1.3734E-2</v>
      </c>
      <c r="H264" s="43">
        <f>IF(B264=0,0,VLOOKUP($D264,qx!$A$4:$E$129,4))</f>
        <v>2.0967E-2</v>
      </c>
      <c r="I264" s="43">
        <f>IF(B264=0,0,VLOOKUP($D264,qx!$A$4:$E$129,5))</f>
        <v>1.2385999999999999E-2</v>
      </c>
    </row>
    <row r="265" spans="1:9" x14ac:dyDescent="0.25">
      <c r="A265">
        <f>IF('MASSA TRABALHADA UNIFICADA'!A263&lt;&gt;0,'MASSA TRABALHADA UNIFICADA'!A263,0)</f>
        <v>7269</v>
      </c>
      <c r="B265" s="39">
        <f>IF('MASSA TRABALHADA UNIFICADA'!D263&lt;&gt;0,'MASSA TRABALHADA UNIFICADA'!D263,0)</f>
        <v>2019</v>
      </c>
      <c r="C265" s="39">
        <f>IF(B265=0,0,'MASSA TRABALHADA UNIFICADA'!B263)</f>
        <v>1</v>
      </c>
      <c r="D265" s="39">
        <f>IF(B265=0,0,'MASSA TRABALHADA UNIFICADA'!C263)</f>
        <v>65</v>
      </c>
      <c r="E265" s="43">
        <f>IF(B265=0,0,VLOOKUP($D265,qx!$A$4:$E$129,IF($C265=1,2,3)))</f>
        <v>1.0992999999999999E-2</v>
      </c>
      <c r="F265" s="43">
        <f>IF(B265=0,0,VLOOKUP($D265,qx!$A$4:$E$129,2))</f>
        <v>1.0992999999999999E-2</v>
      </c>
      <c r="G265" s="43">
        <f>IF(B265=0,0,VLOOKUP($D265,qx!$A$4:$E$129,3))</f>
        <v>7.0169999999999998E-3</v>
      </c>
      <c r="H265" s="43">
        <f>IF(B265=0,0,VLOOKUP($D265,qx!$A$4:$E$129,4))</f>
        <v>9.9399999999999992E-3</v>
      </c>
      <c r="I265" s="43">
        <f>IF(B265=0,0,VLOOKUP($D265,qx!$A$4:$E$129,5))</f>
        <v>6.2500000000000003E-3</v>
      </c>
    </row>
    <row r="266" spans="1:9" x14ac:dyDescent="0.25">
      <c r="A266">
        <f>IF('MASSA TRABALHADA UNIFICADA'!A264&lt;&gt;0,'MASSA TRABALHADA UNIFICADA'!A264,0)</f>
        <v>1902</v>
      </c>
      <c r="B266" s="39">
        <f>IF('MASSA TRABALHADA UNIFICADA'!D264&lt;&gt;0,'MASSA TRABALHADA UNIFICADA'!D264,0)</f>
        <v>2019</v>
      </c>
      <c r="C266" s="39">
        <f>IF(B266=0,0,'MASSA TRABALHADA UNIFICADA'!B264)</f>
        <v>2</v>
      </c>
      <c r="D266" s="39">
        <f>IF(B266=0,0,'MASSA TRABALHADA UNIFICADA'!C264)</f>
        <v>64</v>
      </c>
      <c r="E266" s="43">
        <f>IF(B266=0,0,VLOOKUP($D266,qx!$A$4:$E$129,IF($C266=1,2,3)))</f>
        <v>6.3470000000000002E-3</v>
      </c>
      <c r="F266" s="43">
        <f>IF(B266=0,0,VLOOKUP($D266,qx!$A$4:$E$129,2))</f>
        <v>9.9679999999999994E-3</v>
      </c>
      <c r="G266" s="43">
        <f>IF(B266=0,0,VLOOKUP($D266,qx!$A$4:$E$129,3))</f>
        <v>6.3470000000000002E-3</v>
      </c>
      <c r="H266" s="43">
        <f>IF(B266=0,0,VLOOKUP($D266,qx!$A$4:$E$129,4))</f>
        <v>9.0080000000000004E-3</v>
      </c>
      <c r="I266" s="43">
        <f>IF(B266=0,0,VLOOKUP($D266,qx!$A$4:$E$129,5))</f>
        <v>5.6709999999999998E-3</v>
      </c>
    </row>
    <row r="267" spans="1:9" x14ac:dyDescent="0.25">
      <c r="A267">
        <f>IF('MASSA TRABALHADA UNIFICADA'!A265&lt;&gt;0,'MASSA TRABALHADA UNIFICADA'!A265,0)</f>
        <v>1015</v>
      </c>
      <c r="B267" s="39">
        <f>IF('MASSA TRABALHADA UNIFICADA'!D265&lt;&gt;0,'MASSA TRABALHADA UNIFICADA'!D265,0)</f>
        <v>2019</v>
      </c>
      <c r="C267" s="39">
        <f>IF(B267=0,0,'MASSA TRABALHADA UNIFICADA'!B265)</f>
        <v>2</v>
      </c>
      <c r="D267" s="39">
        <f>IF(B267=0,0,'MASSA TRABALHADA UNIFICADA'!C265)</f>
        <v>76</v>
      </c>
      <c r="E267" s="43">
        <f>IF(B267=0,0,VLOOKUP($D267,qx!$A$4:$E$129,IF($C267=1,2,3)))</f>
        <v>2.2075000000000001E-2</v>
      </c>
      <c r="F267" s="43">
        <f>IF(B267=0,0,VLOOKUP($D267,qx!$A$4:$E$129,2))</f>
        <v>3.4686000000000002E-2</v>
      </c>
      <c r="G267" s="43">
        <f>IF(B267=0,0,VLOOKUP($D267,qx!$A$4:$E$129,3))</f>
        <v>2.2075000000000001E-2</v>
      </c>
      <c r="H267" s="43">
        <f>IF(B267=0,0,VLOOKUP($D267,qx!$A$4:$E$129,4))</f>
        <v>3.1220000000000001E-2</v>
      </c>
      <c r="I267" s="43">
        <f>IF(B267=0,0,VLOOKUP($D267,qx!$A$4:$E$129,5))</f>
        <v>1.9805E-2</v>
      </c>
    </row>
    <row r="268" spans="1:9" x14ac:dyDescent="0.25">
      <c r="A268">
        <f>IF('MASSA TRABALHADA UNIFICADA'!A266&lt;&gt;0,'MASSA TRABALHADA UNIFICADA'!A266,0)</f>
        <v>736</v>
      </c>
      <c r="B268" s="39">
        <f>IF('MASSA TRABALHADA UNIFICADA'!D266&lt;&gt;0,'MASSA TRABALHADA UNIFICADA'!D266,0)</f>
        <v>2019</v>
      </c>
      <c r="C268" s="39">
        <f>IF(B268=0,0,'MASSA TRABALHADA UNIFICADA'!B266)</f>
        <v>2</v>
      </c>
      <c r="D268" s="39">
        <f>IF(B268=0,0,'MASSA TRABALHADA UNIFICADA'!C266)</f>
        <v>79</v>
      </c>
      <c r="E268" s="43">
        <f>IF(B268=0,0,VLOOKUP($D268,qx!$A$4:$E$129,IF($C268=1,2,3)))</f>
        <v>3.1612000000000001E-2</v>
      </c>
      <c r="F268" s="43">
        <f>IF(B268=0,0,VLOOKUP($D268,qx!$A$4:$E$129,2))</f>
        <v>4.6427000000000003E-2</v>
      </c>
      <c r="G268" s="43">
        <f>IF(B268=0,0,VLOOKUP($D268,qx!$A$4:$E$129,3))</f>
        <v>3.1612000000000001E-2</v>
      </c>
      <c r="H268" s="43">
        <f>IF(B268=0,0,VLOOKUP($D268,qx!$A$4:$E$129,4))</f>
        <v>4.1812000000000002E-2</v>
      </c>
      <c r="I268" s="43">
        <f>IF(B268=0,0,VLOOKUP($D268,qx!$A$4:$E$129,5))</f>
        <v>2.8341000000000002E-2</v>
      </c>
    </row>
    <row r="269" spans="1:9" x14ac:dyDescent="0.25">
      <c r="A269">
        <f>IF('MASSA TRABALHADA UNIFICADA'!A267&lt;&gt;0,'MASSA TRABALHADA UNIFICADA'!A267,0)</f>
        <v>1392</v>
      </c>
      <c r="B269" s="39">
        <f>IF('MASSA TRABALHADA UNIFICADA'!D267&lt;&gt;0,'MASSA TRABALHADA UNIFICADA'!D267,0)</f>
        <v>2019</v>
      </c>
      <c r="C269" s="39">
        <f>IF(B269=0,0,'MASSA TRABALHADA UNIFICADA'!B267)</f>
        <v>2</v>
      </c>
      <c r="D269" s="39">
        <f>IF(B269=0,0,'MASSA TRABALHADA UNIFICADA'!C267)</f>
        <v>69</v>
      </c>
      <c r="E269" s="43">
        <f>IF(B269=0,0,VLOOKUP($D269,qx!$A$4:$E$129,IF($C269=1,2,3)))</f>
        <v>1.0163E-2</v>
      </c>
      <c r="F269" s="43">
        <f>IF(B269=0,0,VLOOKUP($D269,qx!$A$4:$E$129,2))</f>
        <v>1.6945999999999999E-2</v>
      </c>
      <c r="G269" s="43">
        <f>IF(B269=0,0,VLOOKUP($D269,qx!$A$4:$E$129,3))</f>
        <v>1.0163E-2</v>
      </c>
      <c r="H269" s="43">
        <f>IF(B269=0,0,VLOOKUP($D269,qx!$A$4:$E$129,4))</f>
        <v>1.5233E-2</v>
      </c>
      <c r="I269" s="43">
        <f>IF(B269=0,0,VLOOKUP($D269,qx!$A$4:$E$129,5))</f>
        <v>9.1020000000000007E-3</v>
      </c>
    </row>
    <row r="270" spans="1:9" x14ac:dyDescent="0.25">
      <c r="A270">
        <f>IF('MASSA TRABALHADA UNIFICADA'!A268&lt;&gt;0,'MASSA TRABALHADA UNIFICADA'!A268,0)</f>
        <v>22616</v>
      </c>
      <c r="B270" s="39">
        <f>IF('MASSA TRABALHADA UNIFICADA'!D268&lt;&gt;0,'MASSA TRABALHADA UNIFICADA'!D268,0)</f>
        <v>2019</v>
      </c>
      <c r="C270" s="39">
        <f>IF(B270=0,0,'MASSA TRABALHADA UNIFICADA'!B268)</f>
        <v>2</v>
      </c>
      <c r="D270" s="39">
        <f>IF(B270=0,0,'MASSA TRABALHADA UNIFICADA'!C268)</f>
        <v>58</v>
      </c>
      <c r="E270" s="43">
        <f>IF(B270=0,0,VLOOKUP($D270,qx!$A$4:$E$129,IF($C270=1,2,3)))</f>
        <v>3.578E-3</v>
      </c>
      <c r="F270" s="43">
        <f>IF(B270=0,0,VLOOKUP($D270,qx!$A$4:$E$129,2))</f>
        <v>6.2649999999999997E-3</v>
      </c>
      <c r="G270" s="43">
        <f>IF(B270=0,0,VLOOKUP($D270,qx!$A$4:$E$129,3))</f>
        <v>3.578E-3</v>
      </c>
      <c r="H270" s="43">
        <f>IF(B270=0,0,VLOOKUP($D270,qx!$A$4:$E$129,4))</f>
        <v>5.5929999999999999E-3</v>
      </c>
      <c r="I270" s="43">
        <f>IF(B270=0,0,VLOOKUP($D270,qx!$A$4:$E$129,5))</f>
        <v>3.2179999999999999E-3</v>
      </c>
    </row>
    <row r="271" spans="1:9" x14ac:dyDescent="0.25">
      <c r="A271">
        <f>IF('MASSA TRABALHADA UNIFICADA'!A269&lt;&gt;0,'MASSA TRABALHADA UNIFICADA'!A269,0)</f>
        <v>2518</v>
      </c>
      <c r="B271" s="39">
        <f>IF('MASSA TRABALHADA UNIFICADA'!D269&lt;&gt;0,'MASSA TRABALHADA UNIFICADA'!D269,0)</f>
        <v>2019</v>
      </c>
      <c r="C271" s="39">
        <f>IF(B271=0,0,'MASSA TRABALHADA UNIFICADA'!B269)</f>
        <v>2</v>
      </c>
      <c r="D271" s="39">
        <f>IF(B271=0,0,'MASSA TRABALHADA UNIFICADA'!C269)</f>
        <v>62</v>
      </c>
      <c r="E271" s="43">
        <f>IF(B271=0,0,VLOOKUP($D271,qx!$A$4:$E$129,IF($C271=1,2,3)))</f>
        <v>5.1809999999999998E-3</v>
      </c>
      <c r="F271" s="43">
        <f>IF(B271=0,0,VLOOKUP($D271,qx!$A$4:$E$129,2))</f>
        <v>8.3479999999999995E-3</v>
      </c>
      <c r="G271" s="43">
        <f>IF(B271=0,0,VLOOKUP($D271,qx!$A$4:$E$129,3))</f>
        <v>5.1809999999999998E-3</v>
      </c>
      <c r="H271" s="43">
        <f>IF(B271=0,0,VLOOKUP($D271,qx!$A$4:$E$129,4))</f>
        <v>7.5199999999999998E-3</v>
      </c>
      <c r="I271" s="43">
        <f>IF(B271=0,0,VLOOKUP($D271,qx!$A$4:$E$129,5))</f>
        <v>4.6680000000000003E-3</v>
      </c>
    </row>
    <row r="272" spans="1:9" x14ac:dyDescent="0.25">
      <c r="A272">
        <f>IF('MASSA TRABALHADA UNIFICADA'!A270&lt;&gt;0,'MASSA TRABALHADA UNIFICADA'!A270,0)</f>
        <v>18929</v>
      </c>
      <c r="B272" s="39">
        <f>IF('MASSA TRABALHADA UNIFICADA'!D270&lt;&gt;0,'MASSA TRABALHADA UNIFICADA'!D270,0)</f>
        <v>2019</v>
      </c>
      <c r="C272" s="39">
        <f>IF(B272=0,0,'MASSA TRABALHADA UNIFICADA'!B270)</f>
        <v>1</v>
      </c>
      <c r="D272" s="39">
        <f>IF(B272=0,0,'MASSA TRABALHADA UNIFICADA'!C270)</f>
        <v>62</v>
      </c>
      <c r="E272" s="43">
        <f>IF(B272=0,0,VLOOKUP($D272,qx!$A$4:$E$129,IF($C272=1,2,3)))</f>
        <v>8.3479999999999995E-3</v>
      </c>
      <c r="F272" s="43">
        <f>IF(B272=0,0,VLOOKUP($D272,qx!$A$4:$E$129,2))</f>
        <v>8.3479999999999995E-3</v>
      </c>
      <c r="G272" s="43">
        <f>IF(B272=0,0,VLOOKUP($D272,qx!$A$4:$E$129,3))</f>
        <v>5.1809999999999998E-3</v>
      </c>
      <c r="H272" s="43">
        <f>IF(B272=0,0,VLOOKUP($D272,qx!$A$4:$E$129,4))</f>
        <v>7.5199999999999998E-3</v>
      </c>
      <c r="I272" s="43">
        <f>IF(B272=0,0,VLOOKUP($D272,qx!$A$4:$E$129,5))</f>
        <v>4.6680000000000003E-3</v>
      </c>
    </row>
    <row r="273" spans="1:9" x14ac:dyDescent="0.25">
      <c r="A273">
        <f>IF('MASSA TRABALHADA UNIFICADA'!A271&lt;&gt;0,'MASSA TRABALHADA UNIFICADA'!A271,0)</f>
        <v>3549</v>
      </c>
      <c r="B273" s="39">
        <f>IF('MASSA TRABALHADA UNIFICADA'!D271&lt;&gt;0,'MASSA TRABALHADA UNIFICADA'!D271,0)</f>
        <v>2019</v>
      </c>
      <c r="C273" s="39">
        <f>IF(B273=0,0,'MASSA TRABALHADA UNIFICADA'!B271)</f>
        <v>1</v>
      </c>
      <c r="D273" s="39">
        <f>IF(B273=0,0,'MASSA TRABALHADA UNIFICADA'!C271)</f>
        <v>70</v>
      </c>
      <c r="E273" s="43">
        <f>IF(B273=0,0,VLOOKUP($D273,qx!$A$4:$E$129,IF($C273=1,2,3)))</f>
        <v>1.8919999999999999E-2</v>
      </c>
      <c r="F273" s="43">
        <f>IF(B273=0,0,VLOOKUP($D273,qx!$A$4:$E$129,2))</f>
        <v>1.8919999999999999E-2</v>
      </c>
      <c r="G273" s="43">
        <f>IF(B273=0,0,VLOOKUP($D273,qx!$A$4:$E$129,3))</f>
        <v>1.1165E-2</v>
      </c>
      <c r="H273" s="43">
        <f>IF(B273=0,0,VLOOKUP($D273,qx!$A$4:$E$129,4))</f>
        <v>1.6979000000000001E-2</v>
      </c>
      <c r="I273" s="43">
        <f>IF(B273=0,0,VLOOKUP($D273,qx!$A$4:$E$129,5))</f>
        <v>1.0034E-2</v>
      </c>
    </row>
    <row r="274" spans="1:9" x14ac:dyDescent="0.25">
      <c r="A274">
        <f>IF('MASSA TRABALHADA UNIFICADA'!A272&lt;&gt;0,'MASSA TRABALHADA UNIFICADA'!A272,0)</f>
        <v>16535</v>
      </c>
      <c r="B274" s="39">
        <f>IF('MASSA TRABALHADA UNIFICADA'!D272&lt;&gt;0,'MASSA TRABALHADA UNIFICADA'!D272,0)</f>
        <v>2019</v>
      </c>
      <c r="C274" s="39">
        <f>IF(B274=0,0,'MASSA TRABALHADA UNIFICADA'!B272)</f>
        <v>1</v>
      </c>
      <c r="D274" s="39">
        <f>IF(B274=0,0,'MASSA TRABALHADA UNIFICADA'!C272)</f>
        <v>70</v>
      </c>
      <c r="E274" s="43">
        <f>IF(B274=0,0,VLOOKUP($D274,qx!$A$4:$E$129,IF($C274=1,2,3)))</f>
        <v>1.8919999999999999E-2</v>
      </c>
      <c r="F274" s="43">
        <f>IF(B274=0,0,VLOOKUP($D274,qx!$A$4:$E$129,2))</f>
        <v>1.8919999999999999E-2</v>
      </c>
      <c r="G274" s="43">
        <f>IF(B274=0,0,VLOOKUP($D274,qx!$A$4:$E$129,3))</f>
        <v>1.1165E-2</v>
      </c>
      <c r="H274" s="43">
        <f>IF(B274=0,0,VLOOKUP($D274,qx!$A$4:$E$129,4))</f>
        <v>1.6979000000000001E-2</v>
      </c>
      <c r="I274" s="43">
        <f>IF(B274=0,0,VLOOKUP($D274,qx!$A$4:$E$129,5))</f>
        <v>1.0034E-2</v>
      </c>
    </row>
    <row r="275" spans="1:9" x14ac:dyDescent="0.25">
      <c r="A275">
        <f>IF('MASSA TRABALHADA UNIFICADA'!A273&lt;&gt;0,'MASSA TRABALHADA UNIFICADA'!A273,0)</f>
        <v>7277</v>
      </c>
      <c r="B275" s="39">
        <f>IF('MASSA TRABALHADA UNIFICADA'!D273&lt;&gt;0,'MASSA TRABALHADA UNIFICADA'!D273,0)</f>
        <v>2019</v>
      </c>
      <c r="C275" s="39">
        <f>IF(B275=0,0,'MASSA TRABALHADA UNIFICADA'!B273)</f>
        <v>1</v>
      </c>
      <c r="D275" s="39">
        <f>IF(B275=0,0,'MASSA TRABALHADA UNIFICADA'!C273)</f>
        <v>62</v>
      </c>
      <c r="E275" s="43">
        <f>IF(B275=0,0,VLOOKUP($D275,qx!$A$4:$E$129,IF($C275=1,2,3)))</f>
        <v>8.3479999999999995E-3</v>
      </c>
      <c r="F275" s="43">
        <f>IF(B275=0,0,VLOOKUP($D275,qx!$A$4:$E$129,2))</f>
        <v>8.3479999999999995E-3</v>
      </c>
      <c r="G275" s="43">
        <f>IF(B275=0,0,VLOOKUP($D275,qx!$A$4:$E$129,3))</f>
        <v>5.1809999999999998E-3</v>
      </c>
      <c r="H275" s="43">
        <f>IF(B275=0,0,VLOOKUP($D275,qx!$A$4:$E$129,4))</f>
        <v>7.5199999999999998E-3</v>
      </c>
      <c r="I275" s="43">
        <f>IF(B275=0,0,VLOOKUP($D275,qx!$A$4:$E$129,5))</f>
        <v>4.6680000000000003E-3</v>
      </c>
    </row>
    <row r="276" spans="1:9" x14ac:dyDescent="0.25">
      <c r="A276">
        <f>IF('MASSA TRABALHADA UNIFICADA'!A274&lt;&gt;0,'MASSA TRABALHADA UNIFICADA'!A274,0)</f>
        <v>3263</v>
      </c>
      <c r="B276" s="39">
        <f>IF('MASSA TRABALHADA UNIFICADA'!D274&lt;&gt;0,'MASSA TRABALHADA UNIFICADA'!D274,0)</f>
        <v>2019</v>
      </c>
      <c r="C276" s="39">
        <f>IF(B276=0,0,'MASSA TRABALHADA UNIFICADA'!B274)</f>
        <v>1</v>
      </c>
      <c r="D276" s="39">
        <f>IF(B276=0,0,'MASSA TRABALHADA UNIFICADA'!C274)</f>
        <v>75</v>
      </c>
      <c r="E276" s="43">
        <f>IF(B276=0,0,VLOOKUP($D276,qx!$A$4:$E$129,IF($C276=1,2,3)))</f>
        <v>3.1476999999999998E-2</v>
      </c>
      <c r="F276" s="43">
        <f>IF(B276=0,0,VLOOKUP($D276,qx!$A$4:$E$129,2))</f>
        <v>3.1476999999999998E-2</v>
      </c>
      <c r="G276" s="43">
        <f>IF(B276=0,0,VLOOKUP($D276,qx!$A$4:$E$129,3))</f>
        <v>1.9550999999999999E-2</v>
      </c>
      <c r="H276" s="43">
        <f>IF(B276=0,0,VLOOKUP($D276,qx!$A$4:$E$129,4))</f>
        <v>2.8303999999999999E-2</v>
      </c>
      <c r="I276" s="43">
        <f>IF(B276=0,0,VLOOKUP($D276,qx!$A$4:$E$129,5))</f>
        <v>1.7564E-2</v>
      </c>
    </row>
    <row r="277" spans="1:9" x14ac:dyDescent="0.25">
      <c r="A277">
        <f>IF('MASSA TRABALHADA UNIFICADA'!A275&lt;&gt;0,'MASSA TRABALHADA UNIFICADA'!A275,0)</f>
        <v>19259</v>
      </c>
      <c r="B277" s="39">
        <f>IF('MASSA TRABALHADA UNIFICADA'!D275&lt;&gt;0,'MASSA TRABALHADA UNIFICADA'!D275,0)</f>
        <v>2019</v>
      </c>
      <c r="C277" s="39">
        <f>IF(B277=0,0,'MASSA TRABALHADA UNIFICADA'!B275)</f>
        <v>2</v>
      </c>
      <c r="D277" s="39">
        <f>IF(B277=0,0,'MASSA TRABALHADA UNIFICADA'!C275)</f>
        <v>58</v>
      </c>
      <c r="E277" s="43">
        <f>IF(B277=0,0,VLOOKUP($D277,qx!$A$4:$E$129,IF($C277=1,2,3)))</f>
        <v>3.578E-3</v>
      </c>
      <c r="F277" s="43">
        <f>IF(B277=0,0,VLOOKUP($D277,qx!$A$4:$E$129,2))</f>
        <v>6.2649999999999997E-3</v>
      </c>
      <c r="G277" s="43">
        <f>IF(B277=0,0,VLOOKUP($D277,qx!$A$4:$E$129,3))</f>
        <v>3.578E-3</v>
      </c>
      <c r="H277" s="43">
        <f>IF(B277=0,0,VLOOKUP($D277,qx!$A$4:$E$129,4))</f>
        <v>5.5929999999999999E-3</v>
      </c>
      <c r="I277" s="43">
        <f>IF(B277=0,0,VLOOKUP($D277,qx!$A$4:$E$129,5))</f>
        <v>3.2179999999999999E-3</v>
      </c>
    </row>
    <row r="278" spans="1:9" x14ac:dyDescent="0.25">
      <c r="A278">
        <f>IF('MASSA TRABALHADA UNIFICADA'!A276&lt;&gt;0,'MASSA TRABALHADA UNIFICADA'!A276,0)</f>
        <v>7285</v>
      </c>
      <c r="B278" s="39">
        <f>IF('MASSA TRABALHADA UNIFICADA'!D276&lt;&gt;0,'MASSA TRABALHADA UNIFICADA'!D276,0)</f>
        <v>2019</v>
      </c>
      <c r="C278" s="39">
        <f>IF(B278=0,0,'MASSA TRABALHADA UNIFICADA'!B276)</f>
        <v>1</v>
      </c>
      <c r="D278" s="39">
        <f>IF(B278=0,0,'MASSA TRABALHADA UNIFICADA'!C276)</f>
        <v>63</v>
      </c>
      <c r="E278" s="43">
        <f>IF(B278=0,0,VLOOKUP($D278,qx!$A$4:$E$129,IF($C278=1,2,3)))</f>
        <v>9.0930000000000004E-3</v>
      </c>
      <c r="F278" s="43">
        <f>IF(B278=0,0,VLOOKUP($D278,qx!$A$4:$E$129,2))</f>
        <v>9.0930000000000004E-3</v>
      </c>
      <c r="G278" s="43">
        <f>IF(B278=0,0,VLOOKUP($D278,qx!$A$4:$E$129,3))</f>
        <v>5.7320000000000001E-3</v>
      </c>
      <c r="H278" s="43">
        <f>IF(B278=0,0,VLOOKUP($D278,qx!$A$4:$E$129,4))</f>
        <v>8.2070000000000008E-3</v>
      </c>
      <c r="I278" s="43">
        <f>IF(B278=0,0,VLOOKUP($D278,qx!$A$4:$E$129,5))</f>
        <v>5.1440000000000001E-3</v>
      </c>
    </row>
    <row r="279" spans="1:9" x14ac:dyDescent="0.25">
      <c r="A279">
        <f>IF('MASSA TRABALHADA UNIFICADA'!A277&lt;&gt;0,'MASSA TRABALHADA UNIFICADA'!A277,0)</f>
        <v>16586</v>
      </c>
      <c r="B279" s="39">
        <f>IF('MASSA TRABALHADA UNIFICADA'!D277&lt;&gt;0,'MASSA TRABALHADA UNIFICADA'!D277,0)</f>
        <v>2019</v>
      </c>
      <c r="C279" s="39">
        <f>IF(B279=0,0,'MASSA TRABALHADA UNIFICADA'!B277)</f>
        <v>1</v>
      </c>
      <c r="D279" s="39">
        <f>IF(B279=0,0,'MASSA TRABALHADA UNIFICADA'!C277)</f>
        <v>60</v>
      </c>
      <c r="E279" s="43">
        <f>IF(B279=0,0,VLOOKUP($D279,qx!$A$4:$E$129,IF($C279=1,2,3)))</f>
        <v>7.1700000000000002E-3</v>
      </c>
      <c r="F279" s="43">
        <f>IF(B279=0,0,VLOOKUP($D279,qx!$A$4:$E$129,2))</f>
        <v>7.1700000000000002E-3</v>
      </c>
      <c r="G279" s="43">
        <f>IF(B279=0,0,VLOOKUP($D279,qx!$A$4:$E$129,3))</f>
        <v>4.2770000000000004E-3</v>
      </c>
      <c r="H279" s="43">
        <f>IF(B279=0,0,VLOOKUP($D279,qx!$A$4:$E$129,4))</f>
        <v>6.4279999999999997E-3</v>
      </c>
      <c r="I279" s="43">
        <f>IF(B279=0,0,VLOOKUP($D279,qx!$A$4:$E$129,5))</f>
        <v>3.8630000000000001E-3</v>
      </c>
    </row>
    <row r="280" spans="1:9" x14ac:dyDescent="0.25">
      <c r="A280">
        <f>IF('MASSA TRABALHADA UNIFICADA'!A278&lt;&gt;0,'MASSA TRABALHADA UNIFICADA'!A278,0)</f>
        <v>1120</v>
      </c>
      <c r="B280" s="39">
        <f>IF('MASSA TRABALHADA UNIFICADA'!D278&lt;&gt;0,'MASSA TRABALHADA UNIFICADA'!D278,0)</f>
        <v>2019</v>
      </c>
      <c r="C280" s="39">
        <f>IF(B280=0,0,'MASSA TRABALHADA UNIFICADA'!B278)</f>
        <v>1</v>
      </c>
      <c r="D280" s="39">
        <f>IF(B280=0,0,'MASSA TRABALHADA UNIFICADA'!C278)</f>
        <v>84</v>
      </c>
      <c r="E280" s="43">
        <f>IF(B280=0,0,VLOOKUP($D280,qx!$A$4:$E$129,IF($C280=1,2,3)))</f>
        <v>7.4321999999999999E-2</v>
      </c>
      <c r="F280" s="43">
        <f>IF(B280=0,0,VLOOKUP($D280,qx!$A$4:$E$129,2))</f>
        <v>7.4321999999999999E-2</v>
      </c>
      <c r="G280" s="43">
        <f>IF(B280=0,0,VLOOKUP($D280,qx!$A$4:$E$129,3))</f>
        <v>5.6864999999999999E-2</v>
      </c>
      <c r="H280" s="43">
        <f>IF(B280=0,0,VLOOKUP($D280,qx!$A$4:$E$129,4))</f>
        <v>6.6947999999999994E-2</v>
      </c>
      <c r="I280" s="43">
        <f>IF(B280=0,0,VLOOKUP($D280,qx!$A$4:$E$129,5))</f>
        <v>5.1456000000000002E-2</v>
      </c>
    </row>
    <row r="281" spans="1:9" x14ac:dyDescent="0.25">
      <c r="A281">
        <f>IF('MASSA TRABALHADA UNIFICADA'!A279&lt;&gt;0,'MASSA TRABALHADA UNIFICADA'!A279,0)</f>
        <v>9024</v>
      </c>
      <c r="B281" s="39">
        <f>IF('MASSA TRABALHADA UNIFICADA'!D279&lt;&gt;0,'MASSA TRABALHADA UNIFICADA'!D279,0)</f>
        <v>2019</v>
      </c>
      <c r="C281" s="39">
        <f>IF(B281=0,0,'MASSA TRABALHADA UNIFICADA'!B279)</f>
        <v>1</v>
      </c>
      <c r="D281" s="39">
        <f>IF(B281=0,0,'MASSA TRABALHADA UNIFICADA'!C279)</f>
        <v>65</v>
      </c>
      <c r="E281" s="43">
        <f>IF(B281=0,0,VLOOKUP($D281,qx!$A$4:$E$129,IF($C281=1,2,3)))</f>
        <v>1.0992999999999999E-2</v>
      </c>
      <c r="F281" s="43">
        <f>IF(B281=0,0,VLOOKUP($D281,qx!$A$4:$E$129,2))</f>
        <v>1.0992999999999999E-2</v>
      </c>
      <c r="G281" s="43">
        <f>IF(B281=0,0,VLOOKUP($D281,qx!$A$4:$E$129,3))</f>
        <v>7.0169999999999998E-3</v>
      </c>
      <c r="H281" s="43">
        <f>IF(B281=0,0,VLOOKUP($D281,qx!$A$4:$E$129,4))</f>
        <v>9.9399999999999992E-3</v>
      </c>
      <c r="I281" s="43">
        <f>IF(B281=0,0,VLOOKUP($D281,qx!$A$4:$E$129,5))</f>
        <v>6.2500000000000003E-3</v>
      </c>
    </row>
    <row r="282" spans="1:9" x14ac:dyDescent="0.25">
      <c r="A282">
        <f>IF('MASSA TRABALHADA UNIFICADA'!A280&lt;&gt;0,'MASSA TRABALHADA UNIFICADA'!A280,0)</f>
        <v>11681</v>
      </c>
      <c r="B282" s="39">
        <f>IF('MASSA TRABALHADA UNIFICADA'!D280&lt;&gt;0,'MASSA TRABALHADA UNIFICADA'!D280,0)</f>
        <v>2019</v>
      </c>
      <c r="C282" s="39">
        <f>IF(B282=0,0,'MASSA TRABALHADA UNIFICADA'!B280)</f>
        <v>1</v>
      </c>
      <c r="D282" s="39">
        <f>IF(B282=0,0,'MASSA TRABALHADA UNIFICADA'!C280)</f>
        <v>66</v>
      </c>
      <c r="E282" s="43">
        <f>IF(B282=0,0,VLOOKUP($D282,qx!$A$4:$E$129,IF($C282=1,2,3)))</f>
        <v>1.2187999999999999E-2</v>
      </c>
      <c r="F282" s="43">
        <f>IF(B282=0,0,VLOOKUP($D282,qx!$A$4:$E$129,2))</f>
        <v>1.2187999999999999E-2</v>
      </c>
      <c r="G282" s="43">
        <f>IF(B282=0,0,VLOOKUP($D282,qx!$A$4:$E$129,3))</f>
        <v>7.7340000000000004E-3</v>
      </c>
      <c r="H282" s="43">
        <f>IF(B282=0,0,VLOOKUP($D282,qx!$A$4:$E$129,4))</f>
        <v>1.1016E-2</v>
      </c>
      <c r="I282" s="43">
        <f>IF(B282=0,0,VLOOKUP($D282,qx!$A$4:$E$129,5))</f>
        <v>6.8780000000000004E-3</v>
      </c>
    </row>
    <row r="283" spans="1:9" x14ac:dyDescent="0.25">
      <c r="A283">
        <f>IF('MASSA TRABALHADA UNIFICADA'!A281&lt;&gt;0,'MASSA TRABALHADA UNIFICADA'!A281,0)</f>
        <v>4669</v>
      </c>
      <c r="B283" s="39">
        <f>IF('MASSA TRABALHADA UNIFICADA'!D281&lt;&gt;0,'MASSA TRABALHADA UNIFICADA'!D281,0)</f>
        <v>2019</v>
      </c>
      <c r="C283" s="39">
        <f>IF(B283=0,0,'MASSA TRABALHADA UNIFICADA'!B281)</f>
        <v>1</v>
      </c>
      <c r="D283" s="39">
        <f>IF(B283=0,0,'MASSA TRABALHADA UNIFICADA'!C281)</f>
        <v>69</v>
      </c>
      <c r="E283" s="43">
        <f>IF(B283=0,0,VLOOKUP($D283,qx!$A$4:$E$129,IF($C283=1,2,3)))</f>
        <v>1.6945999999999999E-2</v>
      </c>
      <c r="F283" s="43">
        <f>IF(B283=0,0,VLOOKUP($D283,qx!$A$4:$E$129,2))</f>
        <v>1.6945999999999999E-2</v>
      </c>
      <c r="G283" s="43">
        <f>IF(B283=0,0,VLOOKUP($D283,qx!$A$4:$E$129,3))</f>
        <v>1.0163E-2</v>
      </c>
      <c r="H283" s="43">
        <f>IF(B283=0,0,VLOOKUP($D283,qx!$A$4:$E$129,4))</f>
        <v>1.5233E-2</v>
      </c>
      <c r="I283" s="43">
        <f>IF(B283=0,0,VLOOKUP($D283,qx!$A$4:$E$129,5))</f>
        <v>9.1020000000000007E-3</v>
      </c>
    </row>
    <row r="284" spans="1:9" x14ac:dyDescent="0.25">
      <c r="A284">
        <f>IF('MASSA TRABALHADA UNIFICADA'!A282&lt;&gt;0,'MASSA TRABALHADA UNIFICADA'!A282,0)</f>
        <v>14923</v>
      </c>
      <c r="B284" s="39">
        <f>IF('MASSA TRABALHADA UNIFICADA'!D282&lt;&gt;0,'MASSA TRABALHADA UNIFICADA'!D282,0)</f>
        <v>2019</v>
      </c>
      <c r="C284" s="39">
        <f>IF(B284=0,0,'MASSA TRABALHADA UNIFICADA'!B282)</f>
        <v>1</v>
      </c>
      <c r="D284" s="39">
        <f>IF(B284=0,0,'MASSA TRABALHADA UNIFICADA'!C282)</f>
        <v>65</v>
      </c>
      <c r="E284" s="43">
        <f>IF(B284=0,0,VLOOKUP($D284,qx!$A$4:$E$129,IF($C284=1,2,3)))</f>
        <v>1.0992999999999999E-2</v>
      </c>
      <c r="F284" s="43">
        <f>IF(B284=0,0,VLOOKUP($D284,qx!$A$4:$E$129,2))</f>
        <v>1.0992999999999999E-2</v>
      </c>
      <c r="G284" s="43">
        <f>IF(B284=0,0,VLOOKUP($D284,qx!$A$4:$E$129,3))</f>
        <v>7.0169999999999998E-3</v>
      </c>
      <c r="H284" s="43">
        <f>IF(B284=0,0,VLOOKUP($D284,qx!$A$4:$E$129,4))</f>
        <v>9.9399999999999992E-3</v>
      </c>
      <c r="I284" s="43">
        <f>IF(B284=0,0,VLOOKUP($D284,qx!$A$4:$E$129,5))</f>
        <v>6.2500000000000003E-3</v>
      </c>
    </row>
    <row r="285" spans="1:9" x14ac:dyDescent="0.25">
      <c r="A285">
        <f>IF('MASSA TRABALHADA UNIFICADA'!A283&lt;&gt;0,'MASSA TRABALHADA UNIFICADA'!A283,0)</f>
        <v>23183</v>
      </c>
      <c r="B285" s="39">
        <f>IF('MASSA TRABALHADA UNIFICADA'!D283&lt;&gt;0,'MASSA TRABALHADA UNIFICADA'!D283,0)</f>
        <v>2019</v>
      </c>
      <c r="C285" s="39">
        <f>IF(B285=0,0,'MASSA TRABALHADA UNIFICADA'!B283)</f>
        <v>1</v>
      </c>
      <c r="D285" s="39">
        <f>IF(B285=0,0,'MASSA TRABALHADA UNIFICADA'!C283)</f>
        <v>59</v>
      </c>
      <c r="E285" s="43">
        <f>IF(B285=0,0,VLOOKUP($D285,qx!$A$4:$E$129,IF($C285=1,2,3)))</f>
        <v>6.6940000000000003E-3</v>
      </c>
      <c r="F285" s="43">
        <f>IF(B285=0,0,VLOOKUP($D285,qx!$A$4:$E$129,2))</f>
        <v>6.6940000000000003E-3</v>
      </c>
      <c r="G285" s="43">
        <f>IF(B285=0,0,VLOOKUP($D285,qx!$A$4:$E$129,3))</f>
        <v>3.9069999999999999E-3</v>
      </c>
      <c r="H285" s="43">
        <f>IF(B285=0,0,VLOOKUP($D285,qx!$A$4:$E$129,4))</f>
        <v>5.9880000000000003E-3</v>
      </c>
      <c r="I285" s="43">
        <f>IF(B285=0,0,VLOOKUP($D285,qx!$A$4:$E$129,5))</f>
        <v>3.5230000000000001E-3</v>
      </c>
    </row>
    <row r="286" spans="1:9" x14ac:dyDescent="0.25">
      <c r="A286">
        <f>IF('MASSA TRABALHADA UNIFICADA'!A284&lt;&gt;0,'MASSA TRABALHADA UNIFICADA'!A284,0)</f>
        <v>4090</v>
      </c>
      <c r="B286" s="39">
        <f>IF('MASSA TRABALHADA UNIFICADA'!D284&lt;&gt;0,'MASSA TRABALHADA UNIFICADA'!D284,0)</f>
        <v>2019</v>
      </c>
      <c r="C286" s="39">
        <f>IF(B286=0,0,'MASSA TRABALHADA UNIFICADA'!B284)</f>
        <v>1</v>
      </c>
      <c r="D286" s="39">
        <f>IF(B286=0,0,'MASSA TRABALHADA UNIFICADA'!C284)</f>
        <v>65</v>
      </c>
      <c r="E286" s="43">
        <f>IF(B286=0,0,VLOOKUP($D286,qx!$A$4:$E$129,IF($C286=1,2,3)))</f>
        <v>1.0992999999999999E-2</v>
      </c>
      <c r="F286" s="43">
        <f>IF(B286=0,0,VLOOKUP($D286,qx!$A$4:$E$129,2))</f>
        <v>1.0992999999999999E-2</v>
      </c>
      <c r="G286" s="43">
        <f>IF(B286=0,0,VLOOKUP($D286,qx!$A$4:$E$129,3))</f>
        <v>7.0169999999999998E-3</v>
      </c>
      <c r="H286" s="43">
        <f>IF(B286=0,0,VLOOKUP($D286,qx!$A$4:$E$129,4))</f>
        <v>9.9399999999999992E-3</v>
      </c>
      <c r="I286" s="43">
        <f>IF(B286=0,0,VLOOKUP($D286,qx!$A$4:$E$129,5))</f>
        <v>6.2500000000000003E-3</v>
      </c>
    </row>
    <row r="287" spans="1:9" x14ac:dyDescent="0.25">
      <c r="A287">
        <f>IF('MASSA TRABALHADA UNIFICADA'!A285&lt;&gt;0,'MASSA TRABALHADA UNIFICADA'!A285,0)</f>
        <v>9091</v>
      </c>
      <c r="B287" s="39">
        <f>IF('MASSA TRABALHADA UNIFICADA'!D285&lt;&gt;0,'MASSA TRABALHADA UNIFICADA'!D285,0)</f>
        <v>2019</v>
      </c>
      <c r="C287" s="39">
        <f>IF(B287=0,0,'MASSA TRABALHADA UNIFICADA'!B285)</f>
        <v>1</v>
      </c>
      <c r="D287" s="39">
        <f>IF(B287=0,0,'MASSA TRABALHADA UNIFICADA'!C285)</f>
        <v>65</v>
      </c>
      <c r="E287" s="43">
        <f>IF(B287=0,0,VLOOKUP($D287,qx!$A$4:$E$129,IF($C287=1,2,3)))</f>
        <v>1.0992999999999999E-2</v>
      </c>
      <c r="F287" s="43">
        <f>IF(B287=0,0,VLOOKUP($D287,qx!$A$4:$E$129,2))</f>
        <v>1.0992999999999999E-2</v>
      </c>
      <c r="G287" s="43">
        <f>IF(B287=0,0,VLOOKUP($D287,qx!$A$4:$E$129,3))</f>
        <v>7.0169999999999998E-3</v>
      </c>
      <c r="H287" s="43">
        <f>IF(B287=0,0,VLOOKUP($D287,qx!$A$4:$E$129,4))</f>
        <v>9.9399999999999992E-3</v>
      </c>
      <c r="I287" s="43">
        <f>IF(B287=0,0,VLOOKUP($D287,qx!$A$4:$E$129,5))</f>
        <v>6.2500000000000003E-3</v>
      </c>
    </row>
    <row r="288" spans="1:9" x14ac:dyDescent="0.25">
      <c r="A288">
        <f>IF('MASSA TRABALHADA UNIFICADA'!A286&lt;&gt;0,'MASSA TRABALHADA UNIFICADA'!A286,0)</f>
        <v>24260</v>
      </c>
      <c r="B288" s="39">
        <f>IF('MASSA TRABALHADA UNIFICADA'!D286&lt;&gt;0,'MASSA TRABALHADA UNIFICADA'!D286,0)</f>
        <v>2019</v>
      </c>
      <c r="C288" s="39">
        <f>IF(B288=0,0,'MASSA TRABALHADA UNIFICADA'!B286)</f>
        <v>1</v>
      </c>
      <c r="D288" s="39">
        <f>IF(B288=0,0,'MASSA TRABALHADA UNIFICADA'!C286)</f>
        <v>74</v>
      </c>
      <c r="E288" s="43">
        <f>IF(B288=0,0,VLOOKUP($D288,qx!$A$4:$E$129,IF($C288=1,2,3)))</f>
        <v>2.8552000000000001E-2</v>
      </c>
      <c r="F288" s="43">
        <f>IF(B288=0,0,VLOOKUP($D288,qx!$A$4:$E$129,2))</f>
        <v>2.8552000000000001E-2</v>
      </c>
      <c r="G288" s="43">
        <f>IF(B288=0,0,VLOOKUP($D288,qx!$A$4:$E$129,3))</f>
        <v>1.7326000000000001E-2</v>
      </c>
      <c r="H288" s="43">
        <f>IF(B288=0,0,VLOOKUP($D288,qx!$A$4:$E$129,4))</f>
        <v>2.5644E-2</v>
      </c>
      <c r="I288" s="43">
        <f>IF(B288=0,0,VLOOKUP($D288,qx!$A$4:$E$129,5))</f>
        <v>1.5592E-2</v>
      </c>
    </row>
    <row r="289" spans="1:9" x14ac:dyDescent="0.25">
      <c r="A289">
        <f>IF('MASSA TRABALHADA UNIFICADA'!A287&lt;&gt;0,'MASSA TRABALHADA UNIFICADA'!A287,0)</f>
        <v>4219</v>
      </c>
      <c r="B289" s="39">
        <f>IF('MASSA TRABALHADA UNIFICADA'!D287&lt;&gt;0,'MASSA TRABALHADA UNIFICADA'!D287,0)</f>
        <v>2019</v>
      </c>
      <c r="C289" s="39">
        <f>IF(B289=0,0,'MASSA TRABALHADA UNIFICADA'!B287)</f>
        <v>1</v>
      </c>
      <c r="D289" s="39">
        <f>IF(B289=0,0,'MASSA TRABALHADA UNIFICADA'!C287)</f>
        <v>76</v>
      </c>
      <c r="E289" s="43">
        <f>IF(B289=0,0,VLOOKUP($D289,qx!$A$4:$E$129,IF($C289=1,2,3)))</f>
        <v>3.4686000000000002E-2</v>
      </c>
      <c r="F289" s="43">
        <f>IF(B289=0,0,VLOOKUP($D289,qx!$A$4:$E$129,2))</f>
        <v>3.4686000000000002E-2</v>
      </c>
      <c r="G289" s="43">
        <f>IF(B289=0,0,VLOOKUP($D289,qx!$A$4:$E$129,3))</f>
        <v>2.2075000000000001E-2</v>
      </c>
      <c r="H289" s="43">
        <f>IF(B289=0,0,VLOOKUP($D289,qx!$A$4:$E$129,4))</f>
        <v>3.1220000000000001E-2</v>
      </c>
      <c r="I289" s="43">
        <f>IF(B289=0,0,VLOOKUP($D289,qx!$A$4:$E$129,5))</f>
        <v>1.9805E-2</v>
      </c>
    </row>
    <row r="290" spans="1:9" x14ac:dyDescent="0.25">
      <c r="A290">
        <f>IF('MASSA TRABALHADA UNIFICADA'!A288&lt;&gt;0,'MASSA TRABALHADA UNIFICADA'!A288,0)</f>
        <v>16632</v>
      </c>
      <c r="B290" s="39">
        <f>IF('MASSA TRABALHADA UNIFICADA'!D288&lt;&gt;0,'MASSA TRABALHADA UNIFICADA'!D288,0)</f>
        <v>2019</v>
      </c>
      <c r="C290" s="39">
        <f>IF(B290=0,0,'MASSA TRABALHADA UNIFICADA'!B288)</f>
        <v>1</v>
      </c>
      <c r="D290" s="39">
        <f>IF(B290=0,0,'MASSA TRABALHADA UNIFICADA'!C288)</f>
        <v>60</v>
      </c>
      <c r="E290" s="43">
        <f>IF(B290=0,0,VLOOKUP($D290,qx!$A$4:$E$129,IF($C290=1,2,3)))</f>
        <v>7.1700000000000002E-3</v>
      </c>
      <c r="F290" s="43">
        <f>IF(B290=0,0,VLOOKUP($D290,qx!$A$4:$E$129,2))</f>
        <v>7.1700000000000002E-3</v>
      </c>
      <c r="G290" s="43">
        <f>IF(B290=0,0,VLOOKUP($D290,qx!$A$4:$E$129,3))</f>
        <v>4.2770000000000004E-3</v>
      </c>
      <c r="H290" s="43">
        <f>IF(B290=0,0,VLOOKUP($D290,qx!$A$4:$E$129,4))</f>
        <v>6.4279999999999997E-3</v>
      </c>
      <c r="I290" s="43">
        <f>IF(B290=0,0,VLOOKUP($D290,qx!$A$4:$E$129,5))</f>
        <v>3.8630000000000001E-3</v>
      </c>
    </row>
    <row r="291" spans="1:9" x14ac:dyDescent="0.25">
      <c r="A291">
        <f>IF('MASSA TRABALHADA UNIFICADA'!A289&lt;&gt;0,'MASSA TRABALHADA UNIFICADA'!A289,0)</f>
        <v>8877</v>
      </c>
      <c r="B291" s="39">
        <f>IF('MASSA TRABALHADA UNIFICADA'!D289&lt;&gt;0,'MASSA TRABALHADA UNIFICADA'!D289,0)</f>
        <v>2019</v>
      </c>
      <c r="C291" s="39">
        <f>IF(B291=0,0,'MASSA TRABALHADA UNIFICADA'!B289)</f>
        <v>1</v>
      </c>
      <c r="D291" s="39">
        <f>IF(B291=0,0,'MASSA TRABALHADA UNIFICADA'!C289)</f>
        <v>63</v>
      </c>
      <c r="E291" s="43">
        <f>IF(B291=0,0,VLOOKUP($D291,qx!$A$4:$E$129,IF($C291=1,2,3)))</f>
        <v>9.0930000000000004E-3</v>
      </c>
      <c r="F291" s="43">
        <f>IF(B291=0,0,VLOOKUP($D291,qx!$A$4:$E$129,2))</f>
        <v>9.0930000000000004E-3</v>
      </c>
      <c r="G291" s="43">
        <f>IF(B291=0,0,VLOOKUP($D291,qx!$A$4:$E$129,3))</f>
        <v>5.7320000000000001E-3</v>
      </c>
      <c r="H291" s="43">
        <f>IF(B291=0,0,VLOOKUP($D291,qx!$A$4:$E$129,4))</f>
        <v>8.2070000000000008E-3</v>
      </c>
      <c r="I291" s="43">
        <f>IF(B291=0,0,VLOOKUP($D291,qx!$A$4:$E$129,5))</f>
        <v>5.1440000000000001E-3</v>
      </c>
    </row>
    <row r="292" spans="1:9" x14ac:dyDescent="0.25">
      <c r="A292">
        <f>IF('MASSA TRABALHADA UNIFICADA'!A290&lt;&gt;0,'MASSA TRABALHADA UNIFICADA'!A290,0)</f>
        <v>14516</v>
      </c>
      <c r="B292" s="39">
        <f>IF('MASSA TRABALHADA UNIFICADA'!D290&lt;&gt;0,'MASSA TRABALHADA UNIFICADA'!D290,0)</f>
        <v>2019</v>
      </c>
      <c r="C292" s="39">
        <f>IF(B292=0,0,'MASSA TRABALHADA UNIFICADA'!B290)</f>
        <v>1</v>
      </c>
      <c r="D292" s="39">
        <f>IF(B292=0,0,'MASSA TRABALHADA UNIFICADA'!C290)</f>
        <v>66</v>
      </c>
      <c r="E292" s="43">
        <f>IF(B292=0,0,VLOOKUP($D292,qx!$A$4:$E$129,IF($C292=1,2,3)))</f>
        <v>1.2187999999999999E-2</v>
      </c>
      <c r="F292" s="43">
        <f>IF(B292=0,0,VLOOKUP($D292,qx!$A$4:$E$129,2))</f>
        <v>1.2187999999999999E-2</v>
      </c>
      <c r="G292" s="43">
        <f>IF(B292=0,0,VLOOKUP($D292,qx!$A$4:$E$129,3))</f>
        <v>7.7340000000000004E-3</v>
      </c>
      <c r="H292" s="43">
        <f>IF(B292=0,0,VLOOKUP($D292,qx!$A$4:$E$129,4))</f>
        <v>1.1016E-2</v>
      </c>
      <c r="I292" s="43">
        <f>IF(B292=0,0,VLOOKUP($D292,qx!$A$4:$E$129,5))</f>
        <v>6.8780000000000004E-3</v>
      </c>
    </row>
    <row r="293" spans="1:9" x14ac:dyDescent="0.25">
      <c r="A293">
        <f>IF('MASSA TRABALHADA UNIFICADA'!A291&lt;&gt;0,'MASSA TRABALHADA UNIFICADA'!A291,0)</f>
        <v>28754</v>
      </c>
      <c r="B293" s="39">
        <f>IF('MASSA TRABALHADA UNIFICADA'!D291&lt;&gt;0,'MASSA TRABALHADA UNIFICADA'!D291,0)</f>
        <v>2019</v>
      </c>
      <c r="C293" s="39">
        <f>IF(B293=0,0,'MASSA TRABALHADA UNIFICADA'!B291)</f>
        <v>1</v>
      </c>
      <c r="D293" s="39">
        <f>IF(B293=0,0,'MASSA TRABALHADA UNIFICADA'!C291)</f>
        <v>70</v>
      </c>
      <c r="E293" s="43">
        <f>IF(B293=0,0,VLOOKUP($D293,qx!$A$4:$E$129,IF($C293=1,2,3)))</f>
        <v>1.8919999999999999E-2</v>
      </c>
      <c r="F293" s="43">
        <f>IF(B293=0,0,VLOOKUP($D293,qx!$A$4:$E$129,2))</f>
        <v>1.8919999999999999E-2</v>
      </c>
      <c r="G293" s="43">
        <f>IF(B293=0,0,VLOOKUP($D293,qx!$A$4:$E$129,3))</f>
        <v>1.1165E-2</v>
      </c>
      <c r="H293" s="43">
        <f>IF(B293=0,0,VLOOKUP($D293,qx!$A$4:$E$129,4))</f>
        <v>1.6979000000000001E-2</v>
      </c>
      <c r="I293" s="43">
        <f>IF(B293=0,0,VLOOKUP($D293,qx!$A$4:$E$129,5))</f>
        <v>1.0034E-2</v>
      </c>
    </row>
    <row r="294" spans="1:9" x14ac:dyDescent="0.25">
      <c r="A294">
        <f>IF('MASSA TRABALHADA UNIFICADA'!A292&lt;&gt;0,'MASSA TRABALHADA UNIFICADA'!A292,0)</f>
        <v>8036</v>
      </c>
      <c r="B294" s="39">
        <f>IF('MASSA TRABALHADA UNIFICADA'!D292&lt;&gt;0,'MASSA TRABALHADA UNIFICADA'!D292,0)</f>
        <v>2019</v>
      </c>
      <c r="C294" s="39">
        <f>IF(B294=0,0,'MASSA TRABALHADA UNIFICADA'!B292)</f>
        <v>1</v>
      </c>
      <c r="D294" s="39">
        <f>IF(B294=0,0,'MASSA TRABALHADA UNIFICADA'!C292)</f>
        <v>65</v>
      </c>
      <c r="E294" s="43">
        <f>IF(B294=0,0,VLOOKUP($D294,qx!$A$4:$E$129,IF($C294=1,2,3)))</f>
        <v>1.0992999999999999E-2</v>
      </c>
      <c r="F294" s="43">
        <f>IF(B294=0,0,VLOOKUP($D294,qx!$A$4:$E$129,2))</f>
        <v>1.0992999999999999E-2</v>
      </c>
      <c r="G294" s="43">
        <f>IF(B294=0,0,VLOOKUP($D294,qx!$A$4:$E$129,3))</f>
        <v>7.0169999999999998E-3</v>
      </c>
      <c r="H294" s="43">
        <f>IF(B294=0,0,VLOOKUP($D294,qx!$A$4:$E$129,4))</f>
        <v>9.9399999999999992E-3</v>
      </c>
      <c r="I294" s="43">
        <f>IF(B294=0,0,VLOOKUP($D294,qx!$A$4:$E$129,5))</f>
        <v>6.2500000000000003E-3</v>
      </c>
    </row>
    <row r="295" spans="1:9" x14ac:dyDescent="0.25">
      <c r="A295">
        <f>IF('MASSA TRABALHADA UNIFICADA'!A293&lt;&gt;0,'MASSA TRABALHADA UNIFICADA'!A293,0)</f>
        <v>10715</v>
      </c>
      <c r="B295" s="39">
        <f>IF('MASSA TRABALHADA UNIFICADA'!D293&lt;&gt;0,'MASSA TRABALHADA UNIFICADA'!D293,0)</f>
        <v>2019</v>
      </c>
      <c r="C295" s="39">
        <f>IF(B295=0,0,'MASSA TRABALHADA UNIFICADA'!B293)</f>
        <v>1</v>
      </c>
      <c r="D295" s="39">
        <f>IF(B295=0,0,'MASSA TRABALHADA UNIFICADA'!C293)</f>
        <v>63</v>
      </c>
      <c r="E295" s="43">
        <f>IF(B295=0,0,VLOOKUP($D295,qx!$A$4:$E$129,IF($C295=1,2,3)))</f>
        <v>9.0930000000000004E-3</v>
      </c>
      <c r="F295" s="43">
        <f>IF(B295=0,0,VLOOKUP($D295,qx!$A$4:$E$129,2))</f>
        <v>9.0930000000000004E-3</v>
      </c>
      <c r="G295" s="43">
        <f>IF(B295=0,0,VLOOKUP($D295,qx!$A$4:$E$129,3))</f>
        <v>5.7320000000000001E-3</v>
      </c>
      <c r="H295" s="43">
        <f>IF(B295=0,0,VLOOKUP($D295,qx!$A$4:$E$129,4))</f>
        <v>8.2070000000000008E-3</v>
      </c>
      <c r="I295" s="43">
        <f>IF(B295=0,0,VLOOKUP($D295,qx!$A$4:$E$129,5))</f>
        <v>5.1440000000000001E-3</v>
      </c>
    </row>
    <row r="296" spans="1:9" x14ac:dyDescent="0.25">
      <c r="A296">
        <f>IF('MASSA TRABALHADA UNIFICADA'!A294&lt;&gt;0,'MASSA TRABALHADA UNIFICADA'!A294,0)</f>
        <v>2313</v>
      </c>
      <c r="B296" s="39">
        <f>IF('MASSA TRABALHADA UNIFICADA'!D294&lt;&gt;0,'MASSA TRABALHADA UNIFICADA'!D294,0)</f>
        <v>2019</v>
      </c>
      <c r="C296" s="39">
        <f>IF(B296=0,0,'MASSA TRABALHADA UNIFICADA'!B294)</f>
        <v>1</v>
      </c>
      <c r="D296" s="39">
        <f>IF(B296=0,0,'MASSA TRABALHADA UNIFICADA'!C294)</f>
        <v>68</v>
      </c>
      <c r="E296" s="43">
        <f>IF(B296=0,0,VLOOKUP($D296,qx!$A$4:$E$129,IF($C296=1,2,3)))</f>
        <v>1.516E-2</v>
      </c>
      <c r="F296" s="43">
        <f>IF(B296=0,0,VLOOKUP($D296,qx!$A$4:$E$129,2))</f>
        <v>1.516E-2</v>
      </c>
      <c r="G296" s="43">
        <f>IF(B296=0,0,VLOOKUP($D296,qx!$A$4:$E$129,3))</f>
        <v>9.2879999999999994E-3</v>
      </c>
      <c r="H296" s="43">
        <f>IF(B296=0,0,VLOOKUP($D296,qx!$A$4:$E$129,4))</f>
        <v>1.3657000000000001E-2</v>
      </c>
      <c r="I296" s="43">
        <f>IF(B296=0,0,VLOOKUP($D296,qx!$A$4:$E$129,5))</f>
        <v>8.2869999999999992E-3</v>
      </c>
    </row>
    <row r="297" spans="1:9" x14ac:dyDescent="0.25">
      <c r="A297">
        <f>IF('MASSA TRABALHADA UNIFICADA'!A295&lt;&gt;0,'MASSA TRABALHADA UNIFICADA'!A295,0)</f>
        <v>24309</v>
      </c>
      <c r="B297" s="39">
        <f>IF('MASSA TRABALHADA UNIFICADA'!D295&lt;&gt;0,'MASSA TRABALHADA UNIFICADA'!D295,0)</f>
        <v>2019</v>
      </c>
      <c r="C297" s="39">
        <f>IF(B297=0,0,'MASSA TRABALHADA UNIFICADA'!B295)</f>
        <v>1</v>
      </c>
      <c r="D297" s="39">
        <f>IF(B297=0,0,'MASSA TRABALHADA UNIFICADA'!C295)</f>
        <v>67</v>
      </c>
      <c r="E297" s="43">
        <f>IF(B297=0,0,VLOOKUP($D297,qx!$A$4:$E$129,IF($C297=1,2,3)))</f>
        <v>1.3572000000000001E-2</v>
      </c>
      <c r="F297" s="43">
        <f>IF(B297=0,0,VLOOKUP($D297,qx!$A$4:$E$129,2))</f>
        <v>1.3572000000000001E-2</v>
      </c>
      <c r="G297" s="43">
        <f>IF(B297=0,0,VLOOKUP($D297,qx!$A$4:$E$129,3))</f>
        <v>8.4910000000000003E-3</v>
      </c>
      <c r="H297" s="43">
        <f>IF(B297=0,0,VLOOKUP($D297,qx!$A$4:$E$129,4))</f>
        <v>1.2251E-2</v>
      </c>
      <c r="I297" s="43">
        <f>IF(B297=0,0,VLOOKUP($D297,qx!$A$4:$E$129,5))</f>
        <v>7.5550000000000001E-3</v>
      </c>
    </row>
    <row r="298" spans="1:9" x14ac:dyDescent="0.25">
      <c r="A298">
        <f>IF('MASSA TRABALHADA UNIFICADA'!A296&lt;&gt;0,'MASSA TRABALHADA UNIFICADA'!A296,0)</f>
        <v>3891</v>
      </c>
      <c r="B298" s="39">
        <f>IF('MASSA TRABALHADA UNIFICADA'!D296&lt;&gt;0,'MASSA TRABALHADA UNIFICADA'!D296,0)</f>
        <v>2019</v>
      </c>
      <c r="C298" s="39">
        <f>IF(B298=0,0,'MASSA TRABALHADA UNIFICADA'!B296)</f>
        <v>1</v>
      </c>
      <c r="D298" s="39">
        <f>IF(B298=0,0,'MASSA TRABALHADA UNIFICADA'!C296)</f>
        <v>67</v>
      </c>
      <c r="E298" s="43">
        <f>IF(B298=0,0,VLOOKUP($D298,qx!$A$4:$E$129,IF($C298=1,2,3)))</f>
        <v>1.3572000000000001E-2</v>
      </c>
      <c r="F298" s="43">
        <f>IF(B298=0,0,VLOOKUP($D298,qx!$A$4:$E$129,2))</f>
        <v>1.3572000000000001E-2</v>
      </c>
      <c r="G298" s="43">
        <f>IF(B298=0,0,VLOOKUP($D298,qx!$A$4:$E$129,3))</f>
        <v>8.4910000000000003E-3</v>
      </c>
      <c r="H298" s="43">
        <f>IF(B298=0,0,VLOOKUP($D298,qx!$A$4:$E$129,4))</f>
        <v>1.2251E-2</v>
      </c>
      <c r="I298" s="43">
        <f>IF(B298=0,0,VLOOKUP($D298,qx!$A$4:$E$129,5))</f>
        <v>7.5550000000000001E-3</v>
      </c>
    </row>
    <row r="299" spans="1:9" x14ac:dyDescent="0.25">
      <c r="A299">
        <f>IF('MASSA TRABALHADA UNIFICADA'!A297&lt;&gt;0,'MASSA TRABALHADA UNIFICADA'!A297,0)</f>
        <v>426</v>
      </c>
      <c r="B299" s="39">
        <f>IF('MASSA TRABALHADA UNIFICADA'!D297&lt;&gt;0,'MASSA TRABALHADA UNIFICADA'!D297,0)</f>
        <v>2019</v>
      </c>
      <c r="C299" s="39">
        <f>IF(B299=0,0,'MASSA TRABALHADA UNIFICADA'!B297)</f>
        <v>1</v>
      </c>
      <c r="D299" s="39">
        <f>IF(B299=0,0,'MASSA TRABALHADA UNIFICADA'!C297)</f>
        <v>86</v>
      </c>
      <c r="E299" s="43">
        <f>IF(B299=0,0,VLOOKUP($D299,qx!$A$4:$E$129,IF($C299=1,2,3)))</f>
        <v>8.8862999999999998E-2</v>
      </c>
      <c r="F299" s="43">
        <f>IF(B299=0,0,VLOOKUP($D299,qx!$A$4:$E$129,2))</f>
        <v>8.8862999999999998E-2</v>
      </c>
      <c r="G299" s="43">
        <f>IF(B299=0,0,VLOOKUP($D299,qx!$A$4:$E$129,3))</f>
        <v>7.1815000000000004E-2</v>
      </c>
      <c r="H299" s="43">
        <f>IF(B299=0,0,VLOOKUP($D299,qx!$A$4:$E$129,4))</f>
        <v>8.0075999999999994E-2</v>
      </c>
      <c r="I299" s="43">
        <f>IF(B299=0,0,VLOOKUP($D299,qx!$A$4:$E$129,5))</f>
        <v>6.5118999999999996E-2</v>
      </c>
    </row>
    <row r="300" spans="1:9" x14ac:dyDescent="0.25">
      <c r="A300">
        <f>IF('MASSA TRABALHADA UNIFICADA'!A298&lt;&gt;0,'MASSA TRABALHADA UNIFICADA'!A298,0)</f>
        <v>16667</v>
      </c>
      <c r="B300" s="39">
        <f>IF('MASSA TRABALHADA UNIFICADA'!D298&lt;&gt;0,'MASSA TRABALHADA UNIFICADA'!D298,0)</f>
        <v>2019</v>
      </c>
      <c r="C300" s="39">
        <f>IF(B300=0,0,'MASSA TRABALHADA UNIFICADA'!B298)</f>
        <v>1</v>
      </c>
      <c r="D300" s="39">
        <f>IF(B300=0,0,'MASSA TRABALHADA UNIFICADA'!C298)</f>
        <v>63</v>
      </c>
      <c r="E300" s="43">
        <f>IF(B300=0,0,VLOOKUP($D300,qx!$A$4:$E$129,IF($C300=1,2,3)))</f>
        <v>9.0930000000000004E-3</v>
      </c>
      <c r="F300" s="43">
        <f>IF(B300=0,0,VLOOKUP($D300,qx!$A$4:$E$129,2))</f>
        <v>9.0930000000000004E-3</v>
      </c>
      <c r="G300" s="43">
        <f>IF(B300=0,0,VLOOKUP($D300,qx!$A$4:$E$129,3))</f>
        <v>5.7320000000000001E-3</v>
      </c>
      <c r="H300" s="43">
        <f>IF(B300=0,0,VLOOKUP($D300,qx!$A$4:$E$129,4))</f>
        <v>8.2070000000000008E-3</v>
      </c>
      <c r="I300" s="43">
        <f>IF(B300=0,0,VLOOKUP($D300,qx!$A$4:$E$129,5))</f>
        <v>5.1440000000000001E-3</v>
      </c>
    </row>
    <row r="301" spans="1:9" x14ac:dyDescent="0.25">
      <c r="A301">
        <f>IF('MASSA TRABALHADA UNIFICADA'!A299&lt;&gt;0,'MASSA TRABALHADA UNIFICADA'!A299,0)</f>
        <v>272</v>
      </c>
      <c r="B301" s="39">
        <f>IF('MASSA TRABALHADA UNIFICADA'!D299&lt;&gt;0,'MASSA TRABALHADA UNIFICADA'!D299,0)</f>
        <v>2019</v>
      </c>
      <c r="C301" s="39">
        <f>IF(B301=0,0,'MASSA TRABALHADA UNIFICADA'!B299)</f>
        <v>2</v>
      </c>
      <c r="D301" s="39">
        <f>IF(B301=0,0,'MASSA TRABALHADA UNIFICADA'!C299)</f>
        <v>79</v>
      </c>
      <c r="E301" s="43">
        <f>IF(B301=0,0,VLOOKUP($D301,qx!$A$4:$E$129,IF($C301=1,2,3)))</f>
        <v>3.1612000000000001E-2</v>
      </c>
      <c r="F301" s="43">
        <f>IF(B301=0,0,VLOOKUP($D301,qx!$A$4:$E$129,2))</f>
        <v>4.6427000000000003E-2</v>
      </c>
      <c r="G301" s="43">
        <f>IF(B301=0,0,VLOOKUP($D301,qx!$A$4:$E$129,3))</f>
        <v>3.1612000000000001E-2</v>
      </c>
      <c r="H301" s="43">
        <f>IF(B301=0,0,VLOOKUP($D301,qx!$A$4:$E$129,4))</f>
        <v>4.1812000000000002E-2</v>
      </c>
      <c r="I301" s="43">
        <f>IF(B301=0,0,VLOOKUP($D301,qx!$A$4:$E$129,5))</f>
        <v>2.8341000000000002E-2</v>
      </c>
    </row>
    <row r="302" spans="1:9" x14ac:dyDescent="0.25">
      <c r="A302">
        <f>IF('MASSA TRABALHADA UNIFICADA'!A300&lt;&gt;0,'MASSA TRABALHADA UNIFICADA'!A300,0)</f>
        <v>22390</v>
      </c>
      <c r="B302" s="39">
        <f>IF('MASSA TRABALHADA UNIFICADA'!D300&lt;&gt;0,'MASSA TRABALHADA UNIFICADA'!D300,0)</f>
        <v>2019</v>
      </c>
      <c r="C302" s="39">
        <f>IF(B302=0,0,'MASSA TRABALHADA UNIFICADA'!B300)</f>
        <v>2</v>
      </c>
      <c r="D302" s="39">
        <f>IF(B302=0,0,'MASSA TRABALHADA UNIFICADA'!C300)</f>
        <v>62</v>
      </c>
      <c r="E302" s="43">
        <f>IF(B302=0,0,VLOOKUP($D302,qx!$A$4:$E$129,IF($C302=1,2,3)))</f>
        <v>5.1809999999999998E-3</v>
      </c>
      <c r="F302" s="43">
        <f>IF(B302=0,0,VLOOKUP($D302,qx!$A$4:$E$129,2))</f>
        <v>8.3479999999999995E-3</v>
      </c>
      <c r="G302" s="43">
        <f>IF(B302=0,0,VLOOKUP($D302,qx!$A$4:$E$129,3))</f>
        <v>5.1809999999999998E-3</v>
      </c>
      <c r="H302" s="43">
        <f>IF(B302=0,0,VLOOKUP($D302,qx!$A$4:$E$129,4))</f>
        <v>7.5199999999999998E-3</v>
      </c>
      <c r="I302" s="43">
        <f>IF(B302=0,0,VLOOKUP($D302,qx!$A$4:$E$129,5))</f>
        <v>4.6680000000000003E-3</v>
      </c>
    </row>
    <row r="303" spans="1:9" x14ac:dyDescent="0.25">
      <c r="A303">
        <f>IF('MASSA TRABALHADA UNIFICADA'!A301&lt;&gt;0,'MASSA TRABALHADA UNIFICADA'!A301,0)</f>
        <v>6491</v>
      </c>
      <c r="B303" s="39">
        <f>IF('MASSA TRABALHADA UNIFICADA'!D301&lt;&gt;0,'MASSA TRABALHADA UNIFICADA'!D301,0)</f>
        <v>2019</v>
      </c>
      <c r="C303" s="39">
        <f>IF(B303=0,0,'MASSA TRABALHADA UNIFICADA'!B301)</f>
        <v>1</v>
      </c>
      <c r="D303" s="39">
        <f>IF(B303=0,0,'MASSA TRABALHADA UNIFICADA'!C301)</f>
        <v>70</v>
      </c>
      <c r="E303" s="43">
        <f>IF(B303=0,0,VLOOKUP($D303,qx!$A$4:$E$129,IF($C303=1,2,3)))</f>
        <v>1.8919999999999999E-2</v>
      </c>
      <c r="F303" s="43">
        <f>IF(B303=0,0,VLOOKUP($D303,qx!$A$4:$E$129,2))</f>
        <v>1.8919999999999999E-2</v>
      </c>
      <c r="G303" s="43">
        <f>IF(B303=0,0,VLOOKUP($D303,qx!$A$4:$E$129,3))</f>
        <v>1.1165E-2</v>
      </c>
      <c r="H303" s="43">
        <f>IF(B303=0,0,VLOOKUP($D303,qx!$A$4:$E$129,4))</f>
        <v>1.6979000000000001E-2</v>
      </c>
      <c r="I303" s="43">
        <f>IF(B303=0,0,VLOOKUP($D303,qx!$A$4:$E$129,5))</f>
        <v>1.0034E-2</v>
      </c>
    </row>
    <row r="304" spans="1:9" x14ac:dyDescent="0.25">
      <c r="A304">
        <f>IF('MASSA TRABALHADA UNIFICADA'!A302&lt;&gt;0,'MASSA TRABALHADA UNIFICADA'!A302,0)</f>
        <v>8362</v>
      </c>
      <c r="B304" s="39">
        <f>IF('MASSA TRABALHADA UNIFICADA'!D302&lt;&gt;0,'MASSA TRABALHADA UNIFICADA'!D302,0)</f>
        <v>2019</v>
      </c>
      <c r="C304" s="39">
        <f>IF(B304=0,0,'MASSA TRABALHADA UNIFICADA'!B302)</f>
        <v>1</v>
      </c>
      <c r="D304" s="39">
        <f>IF(B304=0,0,'MASSA TRABALHADA UNIFICADA'!C302)</f>
        <v>69</v>
      </c>
      <c r="E304" s="43">
        <f>IF(B304=0,0,VLOOKUP($D304,qx!$A$4:$E$129,IF($C304=1,2,3)))</f>
        <v>1.6945999999999999E-2</v>
      </c>
      <c r="F304" s="43">
        <f>IF(B304=0,0,VLOOKUP($D304,qx!$A$4:$E$129,2))</f>
        <v>1.6945999999999999E-2</v>
      </c>
      <c r="G304" s="43">
        <f>IF(B304=0,0,VLOOKUP($D304,qx!$A$4:$E$129,3))</f>
        <v>1.0163E-2</v>
      </c>
      <c r="H304" s="43">
        <f>IF(B304=0,0,VLOOKUP($D304,qx!$A$4:$E$129,4))</f>
        <v>1.5233E-2</v>
      </c>
      <c r="I304" s="43">
        <f>IF(B304=0,0,VLOOKUP($D304,qx!$A$4:$E$129,5))</f>
        <v>9.1020000000000007E-3</v>
      </c>
    </row>
    <row r="305" spans="1:9" x14ac:dyDescent="0.25">
      <c r="A305">
        <f>IF('MASSA TRABALHADA UNIFICADA'!A303&lt;&gt;0,'MASSA TRABALHADA UNIFICADA'!A303,0)</f>
        <v>353</v>
      </c>
      <c r="B305" s="39">
        <f>IF('MASSA TRABALHADA UNIFICADA'!D303&lt;&gt;0,'MASSA TRABALHADA UNIFICADA'!D303,0)</f>
        <v>2019</v>
      </c>
      <c r="C305" s="39">
        <f>IF(B305=0,0,'MASSA TRABALHADA UNIFICADA'!B303)</f>
        <v>1</v>
      </c>
      <c r="D305" s="39">
        <f>IF(B305=0,0,'MASSA TRABALHADA UNIFICADA'!C303)</f>
        <v>89</v>
      </c>
      <c r="E305" s="43">
        <f>IF(B305=0,0,VLOOKUP($D305,qx!$A$4:$E$129,IF($C305=1,2,3)))</f>
        <v>0.114858</v>
      </c>
      <c r="F305" s="43">
        <f>IF(B305=0,0,VLOOKUP($D305,qx!$A$4:$E$129,2))</f>
        <v>0.114858</v>
      </c>
      <c r="G305" s="43">
        <f>IF(B305=0,0,VLOOKUP($D305,qx!$A$4:$E$129,3))</f>
        <v>0.10130699999999999</v>
      </c>
      <c r="H305" s="43">
        <f>IF(B305=0,0,VLOOKUP($D305,qx!$A$4:$E$129,4))</f>
        <v>0.10345500000000001</v>
      </c>
      <c r="I305" s="43">
        <f>IF(B305=0,0,VLOOKUP($D305,qx!$A$4:$E$129,5))</f>
        <v>9.1577000000000006E-2</v>
      </c>
    </row>
    <row r="306" spans="1:9" x14ac:dyDescent="0.25">
      <c r="A306">
        <f>IF('MASSA TRABALHADA UNIFICADA'!A304&lt;&gt;0,'MASSA TRABALHADA UNIFICADA'!A304,0)</f>
        <v>26271</v>
      </c>
      <c r="B306" s="39">
        <f>IF('MASSA TRABALHADA UNIFICADA'!D304&lt;&gt;0,'MASSA TRABALHADA UNIFICADA'!D304,0)</f>
        <v>2019</v>
      </c>
      <c r="C306" s="39">
        <f>IF(B306=0,0,'MASSA TRABALHADA UNIFICADA'!B304)</f>
        <v>1</v>
      </c>
      <c r="D306" s="39">
        <f>IF(B306=0,0,'MASSA TRABALHADA UNIFICADA'!C304)</f>
        <v>73</v>
      </c>
      <c r="E306" s="43">
        <f>IF(B306=0,0,VLOOKUP($D306,qx!$A$4:$E$129,IF($C306=1,2,3)))</f>
        <v>2.5871000000000002E-2</v>
      </c>
      <c r="F306" s="43">
        <f>IF(B306=0,0,VLOOKUP($D306,qx!$A$4:$E$129,2))</f>
        <v>2.5871000000000002E-2</v>
      </c>
      <c r="G306" s="43">
        <f>IF(B306=0,0,VLOOKUP($D306,qx!$A$4:$E$129,3))</f>
        <v>1.5391E-2</v>
      </c>
      <c r="H306" s="43">
        <f>IF(B306=0,0,VLOOKUP($D306,qx!$A$4:$E$129,4))</f>
        <v>2.3209E-2</v>
      </c>
      <c r="I306" s="43">
        <f>IF(B306=0,0,VLOOKUP($D306,qx!$A$4:$E$129,5))</f>
        <v>1.3871E-2</v>
      </c>
    </row>
    <row r="307" spans="1:9" x14ac:dyDescent="0.25">
      <c r="A307">
        <f>IF('MASSA TRABALHADA UNIFICADA'!A305&lt;&gt;0,'MASSA TRABALHADA UNIFICADA'!A305,0)</f>
        <v>25755</v>
      </c>
      <c r="B307" s="39">
        <f>IF('MASSA TRABALHADA UNIFICADA'!D305&lt;&gt;0,'MASSA TRABALHADA UNIFICADA'!D305,0)</f>
        <v>2019</v>
      </c>
      <c r="C307" s="39">
        <f>IF(B307=0,0,'MASSA TRABALHADA UNIFICADA'!B305)</f>
        <v>1</v>
      </c>
      <c r="D307" s="39">
        <f>IF(B307=0,0,'MASSA TRABALHADA UNIFICADA'!C305)</f>
        <v>70</v>
      </c>
      <c r="E307" s="43">
        <f>IF(B307=0,0,VLOOKUP($D307,qx!$A$4:$E$129,IF($C307=1,2,3)))</f>
        <v>1.8919999999999999E-2</v>
      </c>
      <c r="F307" s="43">
        <f>IF(B307=0,0,VLOOKUP($D307,qx!$A$4:$E$129,2))</f>
        <v>1.8919999999999999E-2</v>
      </c>
      <c r="G307" s="43">
        <f>IF(B307=0,0,VLOOKUP($D307,qx!$A$4:$E$129,3))</f>
        <v>1.1165E-2</v>
      </c>
      <c r="H307" s="43">
        <f>IF(B307=0,0,VLOOKUP($D307,qx!$A$4:$E$129,4))</f>
        <v>1.6979000000000001E-2</v>
      </c>
      <c r="I307" s="43">
        <f>IF(B307=0,0,VLOOKUP($D307,qx!$A$4:$E$129,5))</f>
        <v>1.0034E-2</v>
      </c>
    </row>
    <row r="308" spans="1:9" x14ac:dyDescent="0.25">
      <c r="A308">
        <f>IF('MASSA TRABALHADA UNIFICADA'!A306&lt;&gt;0,'MASSA TRABALHADA UNIFICADA'!A306,0)</f>
        <v>14931</v>
      </c>
      <c r="B308" s="39">
        <f>IF('MASSA TRABALHADA UNIFICADA'!D306&lt;&gt;0,'MASSA TRABALHADA UNIFICADA'!D306,0)</f>
        <v>2019</v>
      </c>
      <c r="C308" s="39">
        <f>IF(B308=0,0,'MASSA TRABALHADA UNIFICADA'!B306)</f>
        <v>1</v>
      </c>
      <c r="D308" s="39">
        <f>IF(B308=0,0,'MASSA TRABALHADA UNIFICADA'!C306)</f>
        <v>63</v>
      </c>
      <c r="E308" s="43">
        <f>IF(B308=0,0,VLOOKUP($D308,qx!$A$4:$E$129,IF($C308=1,2,3)))</f>
        <v>9.0930000000000004E-3</v>
      </c>
      <c r="F308" s="43">
        <f>IF(B308=0,0,VLOOKUP($D308,qx!$A$4:$E$129,2))</f>
        <v>9.0930000000000004E-3</v>
      </c>
      <c r="G308" s="43">
        <f>IF(B308=0,0,VLOOKUP($D308,qx!$A$4:$E$129,3))</f>
        <v>5.7320000000000001E-3</v>
      </c>
      <c r="H308" s="43">
        <f>IF(B308=0,0,VLOOKUP($D308,qx!$A$4:$E$129,4))</f>
        <v>8.2070000000000008E-3</v>
      </c>
      <c r="I308" s="43">
        <f>IF(B308=0,0,VLOOKUP($D308,qx!$A$4:$E$129,5))</f>
        <v>5.1440000000000001E-3</v>
      </c>
    </row>
    <row r="309" spans="1:9" x14ac:dyDescent="0.25">
      <c r="A309">
        <f>IF('MASSA TRABALHADA UNIFICADA'!A307&lt;&gt;0,'MASSA TRABALHADA UNIFICADA'!A307,0)</f>
        <v>8290</v>
      </c>
      <c r="B309" s="39">
        <f>IF('MASSA TRABALHADA UNIFICADA'!D307&lt;&gt;0,'MASSA TRABALHADA UNIFICADA'!D307,0)</f>
        <v>2019</v>
      </c>
      <c r="C309" s="39">
        <f>IF(B309=0,0,'MASSA TRABALHADA UNIFICADA'!B307)</f>
        <v>1</v>
      </c>
      <c r="D309" s="39">
        <f>IF(B309=0,0,'MASSA TRABALHADA UNIFICADA'!C307)</f>
        <v>66</v>
      </c>
      <c r="E309" s="43">
        <f>IF(B309=0,0,VLOOKUP($D309,qx!$A$4:$E$129,IF($C309=1,2,3)))</f>
        <v>1.2187999999999999E-2</v>
      </c>
      <c r="F309" s="43">
        <f>IF(B309=0,0,VLOOKUP($D309,qx!$A$4:$E$129,2))</f>
        <v>1.2187999999999999E-2</v>
      </c>
      <c r="G309" s="43">
        <f>IF(B309=0,0,VLOOKUP($D309,qx!$A$4:$E$129,3))</f>
        <v>7.7340000000000004E-3</v>
      </c>
      <c r="H309" s="43">
        <f>IF(B309=0,0,VLOOKUP($D309,qx!$A$4:$E$129,4))</f>
        <v>1.1016E-2</v>
      </c>
      <c r="I309" s="43">
        <f>IF(B309=0,0,VLOOKUP($D309,qx!$A$4:$E$129,5))</f>
        <v>6.8780000000000004E-3</v>
      </c>
    </row>
    <row r="310" spans="1:9" x14ac:dyDescent="0.25">
      <c r="A310">
        <f>IF('MASSA TRABALHADA UNIFICADA'!A308&lt;&gt;0,'MASSA TRABALHADA UNIFICADA'!A308,0)</f>
        <v>25771</v>
      </c>
      <c r="B310" s="39">
        <f>IF('MASSA TRABALHADA UNIFICADA'!D308&lt;&gt;0,'MASSA TRABALHADA UNIFICADA'!D308,0)</f>
        <v>2019</v>
      </c>
      <c r="C310" s="39">
        <f>IF(B310=0,0,'MASSA TRABALHADA UNIFICADA'!B308)</f>
        <v>1</v>
      </c>
      <c r="D310" s="39">
        <f>IF(B310=0,0,'MASSA TRABALHADA UNIFICADA'!C308)</f>
        <v>63</v>
      </c>
      <c r="E310" s="43">
        <f>IF(B310=0,0,VLOOKUP($D310,qx!$A$4:$E$129,IF($C310=1,2,3)))</f>
        <v>9.0930000000000004E-3</v>
      </c>
      <c r="F310" s="43">
        <f>IF(B310=0,0,VLOOKUP($D310,qx!$A$4:$E$129,2))</f>
        <v>9.0930000000000004E-3</v>
      </c>
      <c r="G310" s="43">
        <f>IF(B310=0,0,VLOOKUP($D310,qx!$A$4:$E$129,3))</f>
        <v>5.7320000000000001E-3</v>
      </c>
      <c r="H310" s="43">
        <f>IF(B310=0,0,VLOOKUP($D310,qx!$A$4:$E$129,4))</f>
        <v>8.2070000000000008E-3</v>
      </c>
      <c r="I310" s="43">
        <f>IF(B310=0,0,VLOOKUP($D310,qx!$A$4:$E$129,5))</f>
        <v>5.1440000000000001E-3</v>
      </c>
    </row>
    <row r="311" spans="1:9" x14ac:dyDescent="0.25">
      <c r="A311">
        <f>IF('MASSA TRABALHADA UNIFICADA'!A309&lt;&gt;0,'MASSA TRABALHADA UNIFICADA'!A309,0)</f>
        <v>10960</v>
      </c>
      <c r="B311" s="39">
        <f>IF('MASSA TRABALHADA UNIFICADA'!D309&lt;&gt;0,'MASSA TRABALHADA UNIFICADA'!D309,0)</f>
        <v>2019</v>
      </c>
      <c r="C311" s="39">
        <f>IF(B311=0,0,'MASSA TRABALHADA UNIFICADA'!B309)</f>
        <v>1</v>
      </c>
      <c r="D311" s="39">
        <f>IF(B311=0,0,'MASSA TRABALHADA UNIFICADA'!C309)</f>
        <v>64</v>
      </c>
      <c r="E311" s="43">
        <f>IF(B311=0,0,VLOOKUP($D311,qx!$A$4:$E$129,IF($C311=1,2,3)))</f>
        <v>9.9679999999999994E-3</v>
      </c>
      <c r="F311" s="43">
        <f>IF(B311=0,0,VLOOKUP($D311,qx!$A$4:$E$129,2))</f>
        <v>9.9679999999999994E-3</v>
      </c>
      <c r="G311" s="43">
        <f>IF(B311=0,0,VLOOKUP($D311,qx!$A$4:$E$129,3))</f>
        <v>6.3470000000000002E-3</v>
      </c>
      <c r="H311" s="43">
        <f>IF(B311=0,0,VLOOKUP($D311,qx!$A$4:$E$129,4))</f>
        <v>9.0080000000000004E-3</v>
      </c>
      <c r="I311" s="43">
        <f>IF(B311=0,0,VLOOKUP($D311,qx!$A$4:$E$129,5))</f>
        <v>5.6709999999999998E-3</v>
      </c>
    </row>
    <row r="312" spans="1:9" x14ac:dyDescent="0.25">
      <c r="A312">
        <f>IF('MASSA TRABALHADA UNIFICADA'!A310&lt;&gt;0,'MASSA TRABALHADA UNIFICADA'!A310,0)</f>
        <v>1430</v>
      </c>
      <c r="B312" s="39">
        <f>IF('MASSA TRABALHADA UNIFICADA'!D310&lt;&gt;0,'MASSA TRABALHADA UNIFICADA'!D310,0)</f>
        <v>2019</v>
      </c>
      <c r="C312" s="39">
        <f>IF(B312=0,0,'MASSA TRABALHADA UNIFICADA'!B310)</f>
        <v>1</v>
      </c>
      <c r="D312" s="39">
        <f>IF(B312=0,0,'MASSA TRABALHADA UNIFICADA'!C310)</f>
        <v>76</v>
      </c>
      <c r="E312" s="43">
        <f>IF(B312=0,0,VLOOKUP($D312,qx!$A$4:$E$129,IF($C312=1,2,3)))</f>
        <v>3.4686000000000002E-2</v>
      </c>
      <c r="F312" s="43">
        <f>IF(B312=0,0,VLOOKUP($D312,qx!$A$4:$E$129,2))</f>
        <v>3.4686000000000002E-2</v>
      </c>
      <c r="G312" s="43">
        <f>IF(B312=0,0,VLOOKUP($D312,qx!$A$4:$E$129,3))</f>
        <v>2.2075000000000001E-2</v>
      </c>
      <c r="H312" s="43">
        <f>IF(B312=0,0,VLOOKUP($D312,qx!$A$4:$E$129,4))</f>
        <v>3.1220000000000001E-2</v>
      </c>
      <c r="I312" s="43">
        <f>IF(B312=0,0,VLOOKUP($D312,qx!$A$4:$E$129,5))</f>
        <v>1.9805E-2</v>
      </c>
    </row>
    <row r="313" spans="1:9" x14ac:dyDescent="0.25">
      <c r="A313">
        <f>IF('MASSA TRABALHADA UNIFICADA'!A311&lt;&gt;0,'MASSA TRABALHADA UNIFICADA'!A311,0)</f>
        <v>18945</v>
      </c>
      <c r="B313" s="39">
        <f>IF('MASSA TRABALHADA UNIFICADA'!D311&lt;&gt;0,'MASSA TRABALHADA UNIFICADA'!D311,0)</f>
        <v>2019</v>
      </c>
      <c r="C313" s="39">
        <f>IF(B313=0,0,'MASSA TRABALHADA UNIFICADA'!B311)</f>
        <v>1</v>
      </c>
      <c r="D313" s="39">
        <f>IF(B313=0,0,'MASSA TRABALHADA UNIFICADA'!C311)</f>
        <v>63</v>
      </c>
      <c r="E313" s="43">
        <f>IF(B313=0,0,VLOOKUP($D313,qx!$A$4:$E$129,IF($C313=1,2,3)))</f>
        <v>9.0930000000000004E-3</v>
      </c>
      <c r="F313" s="43">
        <f>IF(B313=0,0,VLOOKUP($D313,qx!$A$4:$E$129,2))</f>
        <v>9.0930000000000004E-3</v>
      </c>
      <c r="G313" s="43">
        <f>IF(B313=0,0,VLOOKUP($D313,qx!$A$4:$E$129,3))</f>
        <v>5.7320000000000001E-3</v>
      </c>
      <c r="H313" s="43">
        <f>IF(B313=0,0,VLOOKUP($D313,qx!$A$4:$E$129,4))</f>
        <v>8.2070000000000008E-3</v>
      </c>
      <c r="I313" s="43">
        <f>IF(B313=0,0,VLOOKUP($D313,qx!$A$4:$E$129,5))</f>
        <v>5.1440000000000001E-3</v>
      </c>
    </row>
    <row r="314" spans="1:9" x14ac:dyDescent="0.25">
      <c r="A314">
        <f>IF('MASSA TRABALHADA UNIFICADA'!A312&lt;&gt;0,'MASSA TRABALHADA UNIFICADA'!A312,0)</f>
        <v>10979</v>
      </c>
      <c r="B314" s="39">
        <f>IF('MASSA TRABALHADA UNIFICADA'!D312&lt;&gt;0,'MASSA TRABALHADA UNIFICADA'!D312,0)</f>
        <v>2019</v>
      </c>
      <c r="C314" s="39">
        <f>IF(B314=0,0,'MASSA TRABALHADA UNIFICADA'!B312)</f>
        <v>1</v>
      </c>
      <c r="D314" s="39">
        <f>IF(B314=0,0,'MASSA TRABALHADA UNIFICADA'!C312)</f>
        <v>63</v>
      </c>
      <c r="E314" s="43">
        <f>IF(B314=0,0,VLOOKUP($D314,qx!$A$4:$E$129,IF($C314=1,2,3)))</f>
        <v>9.0930000000000004E-3</v>
      </c>
      <c r="F314" s="43">
        <f>IF(B314=0,0,VLOOKUP($D314,qx!$A$4:$E$129,2))</f>
        <v>9.0930000000000004E-3</v>
      </c>
      <c r="G314" s="43">
        <f>IF(B314=0,0,VLOOKUP($D314,qx!$A$4:$E$129,3))</f>
        <v>5.7320000000000001E-3</v>
      </c>
      <c r="H314" s="43">
        <f>IF(B314=0,0,VLOOKUP($D314,qx!$A$4:$E$129,4))</f>
        <v>8.2070000000000008E-3</v>
      </c>
      <c r="I314" s="43">
        <f>IF(B314=0,0,VLOOKUP($D314,qx!$A$4:$E$129,5))</f>
        <v>5.1440000000000001E-3</v>
      </c>
    </row>
    <row r="315" spans="1:9" x14ac:dyDescent="0.25">
      <c r="A315">
        <f>IF('MASSA TRABALHADA UNIFICADA'!A313&lt;&gt;0,'MASSA TRABALHADA UNIFICADA'!A313,0)</f>
        <v>21270</v>
      </c>
      <c r="B315" s="39">
        <f>IF('MASSA TRABALHADA UNIFICADA'!D313&lt;&gt;0,'MASSA TRABALHADA UNIFICADA'!D313,0)</f>
        <v>2019</v>
      </c>
      <c r="C315" s="39">
        <f>IF(B315=0,0,'MASSA TRABALHADA UNIFICADA'!B313)</f>
        <v>1</v>
      </c>
      <c r="D315" s="39">
        <f>IF(B315=0,0,'MASSA TRABALHADA UNIFICADA'!C313)</f>
        <v>75</v>
      </c>
      <c r="E315" s="43">
        <f>IF(B315=0,0,VLOOKUP($D315,qx!$A$4:$E$129,IF($C315=1,2,3)))</f>
        <v>3.1476999999999998E-2</v>
      </c>
      <c r="F315" s="43">
        <f>IF(B315=0,0,VLOOKUP($D315,qx!$A$4:$E$129,2))</f>
        <v>3.1476999999999998E-2</v>
      </c>
      <c r="G315" s="43">
        <f>IF(B315=0,0,VLOOKUP($D315,qx!$A$4:$E$129,3))</f>
        <v>1.9550999999999999E-2</v>
      </c>
      <c r="H315" s="43">
        <f>IF(B315=0,0,VLOOKUP($D315,qx!$A$4:$E$129,4))</f>
        <v>2.8303999999999999E-2</v>
      </c>
      <c r="I315" s="43">
        <f>IF(B315=0,0,VLOOKUP($D315,qx!$A$4:$E$129,5))</f>
        <v>1.7564E-2</v>
      </c>
    </row>
    <row r="316" spans="1:9" x14ac:dyDescent="0.25">
      <c r="A316">
        <f>IF('MASSA TRABALHADA UNIFICADA'!A314&lt;&gt;0,'MASSA TRABALHADA UNIFICADA'!A314,0)</f>
        <v>310</v>
      </c>
      <c r="B316" s="39">
        <f>IF('MASSA TRABALHADA UNIFICADA'!D314&lt;&gt;0,'MASSA TRABALHADA UNIFICADA'!D314,0)</f>
        <v>2019</v>
      </c>
      <c r="C316" s="39">
        <f>IF(B316=0,0,'MASSA TRABALHADA UNIFICADA'!B314)</f>
        <v>1</v>
      </c>
      <c r="D316" s="39">
        <f>IF(B316=0,0,'MASSA TRABALHADA UNIFICADA'!C314)</f>
        <v>91</v>
      </c>
      <c r="E316" s="43">
        <f>IF(B316=0,0,VLOOKUP($D316,qx!$A$4:$E$129,IF($C316=1,2,3)))</f>
        <v>0.13486100000000001</v>
      </c>
      <c r="F316" s="43">
        <f>IF(B316=0,0,VLOOKUP($D316,qx!$A$4:$E$129,2))</f>
        <v>0.13486100000000001</v>
      </c>
      <c r="G316" s="43">
        <f>IF(B316=0,0,VLOOKUP($D316,qx!$A$4:$E$129,3))</f>
        <v>0.124733</v>
      </c>
      <c r="H316" s="43">
        <f>IF(B316=0,0,VLOOKUP($D316,qx!$A$4:$E$129,4))</f>
        <v>0.121402</v>
      </c>
      <c r="I316" s="43">
        <f>IF(B316=0,0,VLOOKUP($D316,qx!$A$4:$E$129,5))</f>
        <v>0.11239499999999999</v>
      </c>
    </row>
    <row r="317" spans="1:9" x14ac:dyDescent="0.25">
      <c r="A317">
        <f>IF('MASSA TRABALHADA UNIFICADA'!A315&lt;&gt;0,'MASSA TRABALHADA UNIFICADA'!A315,0)</f>
        <v>16772</v>
      </c>
      <c r="B317" s="39">
        <f>IF('MASSA TRABALHADA UNIFICADA'!D315&lt;&gt;0,'MASSA TRABALHADA UNIFICADA'!D315,0)</f>
        <v>2019</v>
      </c>
      <c r="C317" s="39">
        <f>IF(B317=0,0,'MASSA TRABALHADA UNIFICADA'!B315)</f>
        <v>1</v>
      </c>
      <c r="D317" s="39">
        <f>IF(B317=0,0,'MASSA TRABALHADA UNIFICADA'!C315)</f>
        <v>59</v>
      </c>
      <c r="E317" s="43">
        <f>IF(B317=0,0,VLOOKUP($D317,qx!$A$4:$E$129,IF($C317=1,2,3)))</f>
        <v>6.6940000000000003E-3</v>
      </c>
      <c r="F317" s="43">
        <f>IF(B317=0,0,VLOOKUP($D317,qx!$A$4:$E$129,2))</f>
        <v>6.6940000000000003E-3</v>
      </c>
      <c r="G317" s="43">
        <f>IF(B317=0,0,VLOOKUP($D317,qx!$A$4:$E$129,3))</f>
        <v>3.9069999999999999E-3</v>
      </c>
      <c r="H317" s="43">
        <f>IF(B317=0,0,VLOOKUP($D317,qx!$A$4:$E$129,4))</f>
        <v>5.9880000000000003E-3</v>
      </c>
      <c r="I317" s="43">
        <f>IF(B317=0,0,VLOOKUP($D317,qx!$A$4:$E$129,5))</f>
        <v>3.5230000000000001E-3</v>
      </c>
    </row>
    <row r="318" spans="1:9" x14ac:dyDescent="0.25">
      <c r="A318">
        <f>IF('MASSA TRABALHADA UNIFICADA'!A316&lt;&gt;0,'MASSA TRABALHADA UNIFICADA'!A316,0)</f>
        <v>20117</v>
      </c>
      <c r="B318" s="39">
        <f>IF('MASSA TRABALHADA UNIFICADA'!D316&lt;&gt;0,'MASSA TRABALHADA UNIFICADA'!D316,0)</f>
        <v>2019</v>
      </c>
      <c r="C318" s="39">
        <f>IF(B318=0,0,'MASSA TRABALHADA UNIFICADA'!B316)</f>
        <v>1</v>
      </c>
      <c r="D318" s="39">
        <f>IF(B318=0,0,'MASSA TRABALHADA UNIFICADA'!C316)</f>
        <v>79</v>
      </c>
      <c r="E318" s="43">
        <f>IF(B318=0,0,VLOOKUP($D318,qx!$A$4:$E$129,IF($C318=1,2,3)))</f>
        <v>4.6427000000000003E-2</v>
      </c>
      <c r="F318" s="43">
        <f>IF(B318=0,0,VLOOKUP($D318,qx!$A$4:$E$129,2))</f>
        <v>4.6427000000000003E-2</v>
      </c>
      <c r="G318" s="43">
        <f>IF(B318=0,0,VLOOKUP($D318,qx!$A$4:$E$129,3))</f>
        <v>3.1612000000000001E-2</v>
      </c>
      <c r="H318" s="43">
        <f>IF(B318=0,0,VLOOKUP($D318,qx!$A$4:$E$129,4))</f>
        <v>4.1812000000000002E-2</v>
      </c>
      <c r="I318" s="43">
        <f>IF(B318=0,0,VLOOKUP($D318,qx!$A$4:$E$129,5))</f>
        <v>2.8341000000000002E-2</v>
      </c>
    </row>
    <row r="319" spans="1:9" x14ac:dyDescent="0.25">
      <c r="A319">
        <f>IF('MASSA TRABALHADA UNIFICADA'!A317&lt;&gt;0,'MASSA TRABALHADA UNIFICADA'!A317,0)</f>
        <v>3573</v>
      </c>
      <c r="B319" s="39">
        <f>IF('MASSA TRABALHADA UNIFICADA'!D317&lt;&gt;0,'MASSA TRABALHADA UNIFICADA'!D317,0)</f>
        <v>2019</v>
      </c>
      <c r="C319" s="39">
        <f>IF(B319=0,0,'MASSA TRABALHADA UNIFICADA'!B317)</f>
        <v>1</v>
      </c>
      <c r="D319" s="39">
        <f>IF(B319=0,0,'MASSA TRABALHADA UNIFICADA'!C317)</f>
        <v>65</v>
      </c>
      <c r="E319" s="43">
        <f>IF(B319=0,0,VLOOKUP($D319,qx!$A$4:$E$129,IF($C319=1,2,3)))</f>
        <v>1.0992999999999999E-2</v>
      </c>
      <c r="F319" s="43">
        <f>IF(B319=0,0,VLOOKUP($D319,qx!$A$4:$E$129,2))</f>
        <v>1.0992999999999999E-2</v>
      </c>
      <c r="G319" s="43">
        <f>IF(B319=0,0,VLOOKUP($D319,qx!$A$4:$E$129,3))</f>
        <v>7.0169999999999998E-3</v>
      </c>
      <c r="H319" s="43">
        <f>IF(B319=0,0,VLOOKUP($D319,qx!$A$4:$E$129,4))</f>
        <v>9.9399999999999992E-3</v>
      </c>
      <c r="I319" s="43">
        <f>IF(B319=0,0,VLOOKUP($D319,qx!$A$4:$E$129,5))</f>
        <v>6.2500000000000003E-3</v>
      </c>
    </row>
    <row r="320" spans="1:9" x14ac:dyDescent="0.25">
      <c r="A320">
        <f>IF('MASSA TRABALHADA UNIFICADA'!A318&lt;&gt;0,'MASSA TRABALHADA UNIFICADA'!A318,0)</f>
        <v>4529</v>
      </c>
      <c r="B320" s="39">
        <f>IF('MASSA TRABALHADA UNIFICADA'!D318&lt;&gt;0,'MASSA TRABALHADA UNIFICADA'!D318,0)</f>
        <v>2019</v>
      </c>
      <c r="C320" s="39">
        <f>IF(B320=0,0,'MASSA TRABALHADA UNIFICADA'!B318)</f>
        <v>1</v>
      </c>
      <c r="D320" s="39">
        <f>IF(B320=0,0,'MASSA TRABALHADA UNIFICADA'!C318)</f>
        <v>67</v>
      </c>
      <c r="E320" s="43">
        <f>IF(B320=0,0,VLOOKUP($D320,qx!$A$4:$E$129,IF($C320=1,2,3)))</f>
        <v>1.3572000000000001E-2</v>
      </c>
      <c r="F320" s="43">
        <f>IF(B320=0,0,VLOOKUP($D320,qx!$A$4:$E$129,2))</f>
        <v>1.3572000000000001E-2</v>
      </c>
      <c r="G320" s="43">
        <f>IF(B320=0,0,VLOOKUP($D320,qx!$A$4:$E$129,3))</f>
        <v>8.4910000000000003E-3</v>
      </c>
      <c r="H320" s="43">
        <f>IF(B320=0,0,VLOOKUP($D320,qx!$A$4:$E$129,4))</f>
        <v>1.2251E-2</v>
      </c>
      <c r="I320" s="43">
        <f>IF(B320=0,0,VLOOKUP($D320,qx!$A$4:$E$129,5))</f>
        <v>7.5550000000000001E-3</v>
      </c>
    </row>
    <row r="321" spans="1:9" x14ac:dyDescent="0.25">
      <c r="A321">
        <f>IF('MASSA TRABALHADA UNIFICADA'!A319&lt;&gt;0,'MASSA TRABALHADA UNIFICADA'!A319,0)</f>
        <v>2321</v>
      </c>
      <c r="B321" s="39">
        <f>IF('MASSA TRABALHADA UNIFICADA'!D319&lt;&gt;0,'MASSA TRABALHADA UNIFICADA'!D319,0)</f>
        <v>2019</v>
      </c>
      <c r="C321" s="39">
        <f>IF(B321=0,0,'MASSA TRABALHADA UNIFICADA'!B319)</f>
        <v>1</v>
      </c>
      <c r="D321" s="39">
        <f>IF(B321=0,0,'MASSA TRABALHADA UNIFICADA'!C319)</f>
        <v>68</v>
      </c>
      <c r="E321" s="43">
        <f>IF(B321=0,0,VLOOKUP($D321,qx!$A$4:$E$129,IF($C321=1,2,3)))</f>
        <v>1.516E-2</v>
      </c>
      <c r="F321" s="43">
        <f>IF(B321=0,0,VLOOKUP($D321,qx!$A$4:$E$129,2))</f>
        <v>1.516E-2</v>
      </c>
      <c r="G321" s="43">
        <f>IF(B321=0,0,VLOOKUP($D321,qx!$A$4:$E$129,3))</f>
        <v>9.2879999999999994E-3</v>
      </c>
      <c r="H321" s="43">
        <f>IF(B321=0,0,VLOOKUP($D321,qx!$A$4:$E$129,4))</f>
        <v>1.3657000000000001E-2</v>
      </c>
      <c r="I321" s="43">
        <f>IF(B321=0,0,VLOOKUP($D321,qx!$A$4:$E$129,5))</f>
        <v>8.2869999999999992E-3</v>
      </c>
    </row>
    <row r="322" spans="1:9" x14ac:dyDescent="0.25">
      <c r="A322">
        <f>IF('MASSA TRABALHADA UNIFICADA'!A320&lt;&gt;0,'MASSA TRABALHADA UNIFICADA'!A320,0)</f>
        <v>868</v>
      </c>
      <c r="B322" s="39">
        <f>IF('MASSA TRABALHADA UNIFICADA'!D320&lt;&gt;0,'MASSA TRABALHADA UNIFICADA'!D320,0)</f>
        <v>2019</v>
      </c>
      <c r="C322" s="39">
        <f>IF(B322=0,0,'MASSA TRABALHADA UNIFICADA'!B320)</f>
        <v>1</v>
      </c>
      <c r="D322" s="39">
        <f>IF(B322=0,0,'MASSA TRABALHADA UNIFICADA'!C320)</f>
        <v>76</v>
      </c>
      <c r="E322" s="43">
        <f>IF(B322=0,0,VLOOKUP($D322,qx!$A$4:$E$129,IF($C322=1,2,3)))</f>
        <v>3.4686000000000002E-2</v>
      </c>
      <c r="F322" s="43">
        <f>IF(B322=0,0,VLOOKUP($D322,qx!$A$4:$E$129,2))</f>
        <v>3.4686000000000002E-2</v>
      </c>
      <c r="G322" s="43">
        <f>IF(B322=0,0,VLOOKUP($D322,qx!$A$4:$E$129,3))</f>
        <v>2.2075000000000001E-2</v>
      </c>
      <c r="H322" s="43">
        <f>IF(B322=0,0,VLOOKUP($D322,qx!$A$4:$E$129,4))</f>
        <v>3.1220000000000001E-2</v>
      </c>
      <c r="I322" s="43">
        <f>IF(B322=0,0,VLOOKUP($D322,qx!$A$4:$E$129,5))</f>
        <v>1.9805E-2</v>
      </c>
    </row>
    <row r="323" spans="1:9" x14ac:dyDescent="0.25">
      <c r="A323">
        <f>IF('MASSA TRABALHADA UNIFICADA'!A321&lt;&gt;0,'MASSA TRABALHADA UNIFICADA'!A321,0)</f>
        <v>213</v>
      </c>
      <c r="B323" s="39">
        <f>IF('MASSA TRABALHADA UNIFICADA'!D321&lt;&gt;0,'MASSA TRABALHADA UNIFICADA'!D321,0)</f>
        <v>2019</v>
      </c>
      <c r="C323" s="39">
        <f>IF(B323=0,0,'MASSA TRABALHADA UNIFICADA'!B321)</f>
        <v>1</v>
      </c>
      <c r="D323" s="39">
        <f>IF(B323=0,0,'MASSA TRABALHADA UNIFICADA'!C321)</f>
        <v>86</v>
      </c>
      <c r="E323" s="43">
        <f>IF(B323=0,0,VLOOKUP($D323,qx!$A$4:$E$129,IF($C323=1,2,3)))</f>
        <v>8.8862999999999998E-2</v>
      </c>
      <c r="F323" s="43">
        <f>IF(B323=0,0,VLOOKUP($D323,qx!$A$4:$E$129,2))</f>
        <v>8.8862999999999998E-2</v>
      </c>
      <c r="G323" s="43">
        <f>IF(B323=0,0,VLOOKUP($D323,qx!$A$4:$E$129,3))</f>
        <v>7.1815000000000004E-2</v>
      </c>
      <c r="H323" s="43">
        <f>IF(B323=0,0,VLOOKUP($D323,qx!$A$4:$E$129,4))</f>
        <v>8.0075999999999994E-2</v>
      </c>
      <c r="I323" s="43">
        <f>IF(B323=0,0,VLOOKUP($D323,qx!$A$4:$E$129,5))</f>
        <v>6.5118999999999996E-2</v>
      </c>
    </row>
    <row r="324" spans="1:9" x14ac:dyDescent="0.25">
      <c r="A324">
        <f>IF('MASSA TRABALHADA UNIFICADA'!A322&lt;&gt;0,'MASSA TRABALHADA UNIFICADA'!A322,0)</f>
        <v>3581</v>
      </c>
      <c r="B324" s="39">
        <f>IF('MASSA TRABALHADA UNIFICADA'!D322&lt;&gt;0,'MASSA TRABALHADA UNIFICADA'!D322,0)</f>
        <v>2019</v>
      </c>
      <c r="C324" s="39">
        <f>IF(B324=0,0,'MASSA TRABALHADA UNIFICADA'!B322)</f>
        <v>1</v>
      </c>
      <c r="D324" s="39">
        <f>IF(B324=0,0,'MASSA TRABALHADA UNIFICADA'!C322)</f>
        <v>66</v>
      </c>
      <c r="E324" s="43">
        <f>IF(B324=0,0,VLOOKUP($D324,qx!$A$4:$E$129,IF($C324=1,2,3)))</f>
        <v>1.2187999999999999E-2</v>
      </c>
      <c r="F324" s="43">
        <f>IF(B324=0,0,VLOOKUP($D324,qx!$A$4:$E$129,2))</f>
        <v>1.2187999999999999E-2</v>
      </c>
      <c r="G324" s="43">
        <f>IF(B324=0,0,VLOOKUP($D324,qx!$A$4:$E$129,3))</f>
        <v>7.7340000000000004E-3</v>
      </c>
      <c r="H324" s="43">
        <f>IF(B324=0,0,VLOOKUP($D324,qx!$A$4:$E$129,4))</f>
        <v>1.1016E-2</v>
      </c>
      <c r="I324" s="43">
        <f>IF(B324=0,0,VLOOKUP($D324,qx!$A$4:$E$129,5))</f>
        <v>6.8780000000000004E-3</v>
      </c>
    </row>
    <row r="325" spans="1:9" x14ac:dyDescent="0.25">
      <c r="A325">
        <f>IF('MASSA TRABALHADA UNIFICADA'!A323&lt;&gt;0,'MASSA TRABALHADA UNIFICADA'!A323,0)</f>
        <v>2836</v>
      </c>
      <c r="B325" s="39">
        <f>IF('MASSA TRABALHADA UNIFICADA'!D323&lt;&gt;0,'MASSA TRABALHADA UNIFICADA'!D323,0)</f>
        <v>2019</v>
      </c>
      <c r="C325" s="39">
        <f>IF(B325=0,0,'MASSA TRABALHADA UNIFICADA'!B323)</f>
        <v>1</v>
      </c>
      <c r="D325" s="39">
        <f>IF(B325=0,0,'MASSA TRABALHADA UNIFICADA'!C323)</f>
        <v>67</v>
      </c>
      <c r="E325" s="43">
        <f>IF(B325=0,0,VLOOKUP($D325,qx!$A$4:$E$129,IF($C325=1,2,3)))</f>
        <v>1.3572000000000001E-2</v>
      </c>
      <c r="F325" s="43">
        <f>IF(B325=0,0,VLOOKUP($D325,qx!$A$4:$E$129,2))</f>
        <v>1.3572000000000001E-2</v>
      </c>
      <c r="G325" s="43">
        <f>IF(B325=0,0,VLOOKUP($D325,qx!$A$4:$E$129,3))</f>
        <v>8.4910000000000003E-3</v>
      </c>
      <c r="H325" s="43">
        <f>IF(B325=0,0,VLOOKUP($D325,qx!$A$4:$E$129,4))</f>
        <v>1.2251E-2</v>
      </c>
      <c r="I325" s="43">
        <f>IF(B325=0,0,VLOOKUP($D325,qx!$A$4:$E$129,5))</f>
        <v>7.5550000000000001E-3</v>
      </c>
    </row>
    <row r="326" spans="1:9" x14ac:dyDescent="0.25">
      <c r="A326">
        <f>IF('MASSA TRABALHADA UNIFICADA'!A324&lt;&gt;0,'MASSA TRABALHADA UNIFICADA'!A324,0)</f>
        <v>1350</v>
      </c>
      <c r="B326" s="39">
        <f>IF('MASSA TRABALHADA UNIFICADA'!D324&lt;&gt;0,'MASSA TRABALHADA UNIFICADA'!D324,0)</f>
        <v>2019</v>
      </c>
      <c r="C326" s="39">
        <f>IF(B326=0,0,'MASSA TRABALHADA UNIFICADA'!B324)</f>
        <v>1</v>
      </c>
      <c r="D326" s="39">
        <f>IF(B326=0,0,'MASSA TRABALHADA UNIFICADA'!C324)</f>
        <v>72</v>
      </c>
      <c r="E326" s="43">
        <f>IF(B326=0,0,VLOOKUP($D326,qx!$A$4:$E$129,IF($C326=1,2,3)))</f>
        <v>2.3387999999999999E-2</v>
      </c>
      <c r="F326" s="43">
        <f>IF(B326=0,0,VLOOKUP($D326,qx!$A$4:$E$129,2))</f>
        <v>2.3387999999999999E-2</v>
      </c>
      <c r="G326" s="43">
        <f>IF(B326=0,0,VLOOKUP($D326,qx!$A$4:$E$129,3))</f>
        <v>1.3734E-2</v>
      </c>
      <c r="H326" s="43">
        <f>IF(B326=0,0,VLOOKUP($D326,qx!$A$4:$E$129,4))</f>
        <v>2.0967E-2</v>
      </c>
      <c r="I326" s="43">
        <f>IF(B326=0,0,VLOOKUP($D326,qx!$A$4:$E$129,5))</f>
        <v>1.2385999999999999E-2</v>
      </c>
    </row>
    <row r="327" spans="1:9" x14ac:dyDescent="0.25">
      <c r="A327">
        <f>IF('MASSA TRABALHADA UNIFICADA'!A325&lt;&gt;0,'MASSA TRABALHADA UNIFICADA'!A325,0)</f>
        <v>14958</v>
      </c>
      <c r="B327" s="39">
        <f>IF('MASSA TRABALHADA UNIFICADA'!D325&lt;&gt;0,'MASSA TRABALHADA UNIFICADA'!D325,0)</f>
        <v>2019</v>
      </c>
      <c r="C327" s="39">
        <f>IF(B327=0,0,'MASSA TRABALHADA UNIFICADA'!B325)</f>
        <v>1</v>
      </c>
      <c r="D327" s="39">
        <f>IF(B327=0,0,'MASSA TRABALHADA UNIFICADA'!C325)</f>
        <v>69</v>
      </c>
      <c r="E327" s="43">
        <f>IF(B327=0,0,VLOOKUP($D327,qx!$A$4:$E$129,IF($C327=1,2,3)))</f>
        <v>1.6945999999999999E-2</v>
      </c>
      <c r="F327" s="43">
        <f>IF(B327=0,0,VLOOKUP($D327,qx!$A$4:$E$129,2))</f>
        <v>1.6945999999999999E-2</v>
      </c>
      <c r="G327" s="43">
        <f>IF(B327=0,0,VLOOKUP($D327,qx!$A$4:$E$129,3))</f>
        <v>1.0163E-2</v>
      </c>
      <c r="H327" s="43">
        <f>IF(B327=0,0,VLOOKUP($D327,qx!$A$4:$E$129,4))</f>
        <v>1.5233E-2</v>
      </c>
      <c r="I327" s="43">
        <f>IF(B327=0,0,VLOOKUP($D327,qx!$A$4:$E$129,5))</f>
        <v>9.1020000000000007E-3</v>
      </c>
    </row>
    <row r="328" spans="1:9" x14ac:dyDescent="0.25">
      <c r="A328">
        <f>IF('MASSA TRABALHADA UNIFICADA'!A326&lt;&gt;0,'MASSA TRABALHADA UNIFICADA'!A326,0)</f>
        <v>23191</v>
      </c>
      <c r="B328" s="39">
        <f>IF('MASSA TRABALHADA UNIFICADA'!D326&lt;&gt;0,'MASSA TRABALHADA UNIFICADA'!D326,0)</f>
        <v>2019</v>
      </c>
      <c r="C328" s="39">
        <f>IF(B328=0,0,'MASSA TRABALHADA UNIFICADA'!B326)</f>
        <v>1</v>
      </c>
      <c r="D328" s="39">
        <f>IF(B328=0,0,'MASSA TRABALHADA UNIFICADA'!C326)</f>
        <v>59</v>
      </c>
      <c r="E328" s="43">
        <f>IF(B328=0,0,VLOOKUP($D328,qx!$A$4:$E$129,IF($C328=1,2,3)))</f>
        <v>6.6940000000000003E-3</v>
      </c>
      <c r="F328" s="43">
        <f>IF(B328=0,0,VLOOKUP($D328,qx!$A$4:$E$129,2))</f>
        <v>6.6940000000000003E-3</v>
      </c>
      <c r="G328" s="43">
        <f>IF(B328=0,0,VLOOKUP($D328,qx!$A$4:$E$129,3))</f>
        <v>3.9069999999999999E-3</v>
      </c>
      <c r="H328" s="43">
        <f>IF(B328=0,0,VLOOKUP($D328,qx!$A$4:$E$129,4))</f>
        <v>5.9880000000000003E-3</v>
      </c>
      <c r="I328" s="43">
        <f>IF(B328=0,0,VLOOKUP($D328,qx!$A$4:$E$129,5))</f>
        <v>3.5230000000000001E-3</v>
      </c>
    </row>
    <row r="329" spans="1:9" x14ac:dyDescent="0.25">
      <c r="A329">
        <f>IF('MASSA TRABALHADA UNIFICADA'!A327&lt;&gt;0,'MASSA TRABALHADA UNIFICADA'!A327,0)</f>
        <v>809</v>
      </c>
      <c r="B329" s="39">
        <f>IF('MASSA TRABALHADA UNIFICADA'!D327&lt;&gt;0,'MASSA TRABALHADA UNIFICADA'!D327,0)</f>
        <v>2019</v>
      </c>
      <c r="C329" s="39">
        <f>IF(B329=0,0,'MASSA TRABALHADA UNIFICADA'!B327)</f>
        <v>1</v>
      </c>
      <c r="D329" s="39">
        <f>IF(B329=0,0,'MASSA TRABALHADA UNIFICADA'!C327)</f>
        <v>85</v>
      </c>
      <c r="E329" s="43">
        <f>IF(B329=0,0,VLOOKUP($D329,qx!$A$4:$E$129,IF($C329=1,2,3)))</f>
        <v>8.1325999999999996E-2</v>
      </c>
      <c r="F329" s="43">
        <f>IF(B329=0,0,VLOOKUP($D329,qx!$A$4:$E$129,2))</f>
        <v>8.1325999999999996E-2</v>
      </c>
      <c r="G329" s="43">
        <f>IF(B329=0,0,VLOOKUP($D329,qx!$A$4:$E$129,3))</f>
        <v>6.3907000000000005E-2</v>
      </c>
      <c r="H329" s="43">
        <f>IF(B329=0,0,VLOOKUP($D329,qx!$A$4:$E$129,4))</f>
        <v>7.3275000000000007E-2</v>
      </c>
      <c r="I329" s="43">
        <f>IF(B329=0,0,VLOOKUP($D329,qx!$A$4:$E$129,5))</f>
        <v>5.7912999999999999E-2</v>
      </c>
    </row>
    <row r="330" spans="1:9" x14ac:dyDescent="0.25">
      <c r="A330">
        <f>IF('MASSA TRABALHADA UNIFICADA'!A328&lt;&gt;0,'MASSA TRABALHADA UNIFICADA'!A328,0)</f>
        <v>14702</v>
      </c>
      <c r="B330" s="39">
        <f>IF('MASSA TRABALHADA UNIFICADA'!D328&lt;&gt;0,'MASSA TRABALHADA UNIFICADA'!D328,0)</f>
        <v>2019</v>
      </c>
      <c r="C330" s="39">
        <f>IF(B330=0,0,'MASSA TRABALHADA UNIFICADA'!B328)</f>
        <v>1</v>
      </c>
      <c r="D330" s="39">
        <f>IF(B330=0,0,'MASSA TRABALHADA UNIFICADA'!C328)</f>
        <v>64</v>
      </c>
      <c r="E330" s="43">
        <f>IF(B330=0,0,VLOOKUP($D330,qx!$A$4:$E$129,IF($C330=1,2,3)))</f>
        <v>9.9679999999999994E-3</v>
      </c>
      <c r="F330" s="43">
        <f>IF(B330=0,0,VLOOKUP($D330,qx!$A$4:$E$129,2))</f>
        <v>9.9679999999999994E-3</v>
      </c>
      <c r="G330" s="43">
        <f>IF(B330=0,0,VLOOKUP($D330,qx!$A$4:$E$129,3))</f>
        <v>6.3470000000000002E-3</v>
      </c>
      <c r="H330" s="43">
        <f>IF(B330=0,0,VLOOKUP($D330,qx!$A$4:$E$129,4))</f>
        <v>9.0080000000000004E-3</v>
      </c>
      <c r="I330" s="43">
        <f>IF(B330=0,0,VLOOKUP($D330,qx!$A$4:$E$129,5))</f>
        <v>5.6709999999999998E-3</v>
      </c>
    </row>
    <row r="331" spans="1:9" x14ac:dyDescent="0.25">
      <c r="A331">
        <f>IF('MASSA TRABALHADA UNIFICADA'!A329&lt;&gt;0,'MASSA TRABALHADA UNIFICADA'!A329,0)</f>
        <v>3590</v>
      </c>
      <c r="B331" s="39">
        <f>IF('MASSA TRABALHADA UNIFICADA'!D329&lt;&gt;0,'MASSA TRABALHADA UNIFICADA'!D329,0)</f>
        <v>2019</v>
      </c>
      <c r="C331" s="39">
        <f>IF(B331=0,0,'MASSA TRABALHADA UNIFICADA'!B329)</f>
        <v>1</v>
      </c>
      <c r="D331" s="39">
        <f>IF(B331=0,0,'MASSA TRABALHADA UNIFICADA'!C329)</f>
        <v>67</v>
      </c>
      <c r="E331" s="43">
        <f>IF(B331=0,0,VLOOKUP($D331,qx!$A$4:$E$129,IF($C331=1,2,3)))</f>
        <v>1.3572000000000001E-2</v>
      </c>
      <c r="F331" s="43">
        <f>IF(B331=0,0,VLOOKUP($D331,qx!$A$4:$E$129,2))</f>
        <v>1.3572000000000001E-2</v>
      </c>
      <c r="G331" s="43">
        <f>IF(B331=0,0,VLOOKUP($D331,qx!$A$4:$E$129,3))</f>
        <v>8.4910000000000003E-3</v>
      </c>
      <c r="H331" s="43">
        <f>IF(B331=0,0,VLOOKUP($D331,qx!$A$4:$E$129,4))</f>
        <v>1.2251E-2</v>
      </c>
      <c r="I331" s="43">
        <f>IF(B331=0,0,VLOOKUP($D331,qx!$A$4:$E$129,5))</f>
        <v>7.5550000000000001E-3</v>
      </c>
    </row>
    <row r="332" spans="1:9" x14ac:dyDescent="0.25">
      <c r="A332">
        <f>IF('MASSA TRABALHADA UNIFICADA'!A330&lt;&gt;0,'MASSA TRABALHADA UNIFICADA'!A330,0)</f>
        <v>29866</v>
      </c>
      <c r="B332" s="39">
        <f>IF('MASSA TRABALHADA UNIFICADA'!D330&lt;&gt;0,'MASSA TRABALHADA UNIFICADA'!D330,0)</f>
        <v>2019</v>
      </c>
      <c r="C332" s="39">
        <f>IF(B332=0,0,'MASSA TRABALHADA UNIFICADA'!B330)</f>
        <v>1</v>
      </c>
      <c r="D332" s="39">
        <f>IF(B332=0,0,'MASSA TRABALHADA UNIFICADA'!C330)</f>
        <v>67</v>
      </c>
      <c r="E332" s="43">
        <f>IF(B332=0,0,VLOOKUP($D332,qx!$A$4:$E$129,IF($C332=1,2,3)))</f>
        <v>1.3572000000000001E-2</v>
      </c>
      <c r="F332" s="43">
        <f>IF(B332=0,0,VLOOKUP($D332,qx!$A$4:$E$129,2))</f>
        <v>1.3572000000000001E-2</v>
      </c>
      <c r="G332" s="43">
        <f>IF(B332=0,0,VLOOKUP($D332,qx!$A$4:$E$129,3))</f>
        <v>8.4910000000000003E-3</v>
      </c>
      <c r="H332" s="43">
        <f>IF(B332=0,0,VLOOKUP($D332,qx!$A$4:$E$129,4))</f>
        <v>1.2251E-2</v>
      </c>
      <c r="I332" s="43">
        <f>IF(B332=0,0,VLOOKUP($D332,qx!$A$4:$E$129,5))</f>
        <v>7.5550000000000001E-3</v>
      </c>
    </row>
    <row r="333" spans="1:9" x14ac:dyDescent="0.25">
      <c r="A333">
        <f>IF('MASSA TRABALHADA UNIFICADA'!A331&lt;&gt;0,'MASSA TRABALHADA UNIFICADA'!A331,0)</f>
        <v>4332</v>
      </c>
      <c r="B333" s="39">
        <f>IF('MASSA TRABALHADA UNIFICADA'!D331&lt;&gt;0,'MASSA TRABALHADA UNIFICADA'!D331,0)</f>
        <v>2019</v>
      </c>
      <c r="C333" s="39">
        <f>IF(B333=0,0,'MASSA TRABALHADA UNIFICADA'!B331)</f>
        <v>2</v>
      </c>
      <c r="D333" s="39">
        <f>IF(B333=0,0,'MASSA TRABALHADA UNIFICADA'!C331)</f>
        <v>73</v>
      </c>
      <c r="E333" s="43">
        <f>IF(B333=0,0,VLOOKUP($D333,qx!$A$4:$E$129,IF($C333=1,2,3)))</f>
        <v>1.5391E-2</v>
      </c>
      <c r="F333" s="43">
        <f>IF(B333=0,0,VLOOKUP($D333,qx!$A$4:$E$129,2))</f>
        <v>2.5871000000000002E-2</v>
      </c>
      <c r="G333" s="43">
        <f>IF(B333=0,0,VLOOKUP($D333,qx!$A$4:$E$129,3))</f>
        <v>1.5391E-2</v>
      </c>
      <c r="H333" s="43">
        <f>IF(B333=0,0,VLOOKUP($D333,qx!$A$4:$E$129,4))</f>
        <v>2.3209E-2</v>
      </c>
      <c r="I333" s="43">
        <f>IF(B333=0,0,VLOOKUP($D333,qx!$A$4:$E$129,5))</f>
        <v>1.3871E-2</v>
      </c>
    </row>
    <row r="334" spans="1:9" x14ac:dyDescent="0.25">
      <c r="A334">
        <f>IF('MASSA TRABALHADA UNIFICADA'!A332&lt;&gt;0,'MASSA TRABALHADA UNIFICADA'!A332,0)</f>
        <v>11126</v>
      </c>
      <c r="B334" s="39">
        <f>IF('MASSA TRABALHADA UNIFICADA'!D332&lt;&gt;0,'MASSA TRABALHADA UNIFICADA'!D332,0)</f>
        <v>2019</v>
      </c>
      <c r="C334" s="39">
        <f>IF(B334=0,0,'MASSA TRABALHADA UNIFICADA'!B332)</f>
        <v>1</v>
      </c>
      <c r="D334" s="39">
        <f>IF(B334=0,0,'MASSA TRABALHADA UNIFICADA'!C332)</f>
        <v>71</v>
      </c>
      <c r="E334" s="43">
        <f>IF(B334=0,0,VLOOKUP($D334,qx!$A$4:$E$129,IF($C334=1,2,3)))</f>
        <v>2.1070999999999999E-2</v>
      </c>
      <c r="F334" s="43">
        <f>IF(B334=0,0,VLOOKUP($D334,qx!$A$4:$E$129,2))</f>
        <v>2.1070999999999999E-2</v>
      </c>
      <c r="G334" s="43">
        <f>IF(B334=0,0,VLOOKUP($D334,qx!$A$4:$E$129,3))</f>
        <v>1.2338999999999999E-2</v>
      </c>
      <c r="H334" s="43">
        <f>IF(B334=0,0,VLOOKUP($D334,qx!$A$4:$E$129,4))</f>
        <v>1.8891000000000002E-2</v>
      </c>
      <c r="I334" s="43">
        <f>IF(B334=0,0,VLOOKUP($D334,qx!$A$4:$E$129,5))</f>
        <v>1.1117E-2</v>
      </c>
    </row>
    <row r="335" spans="1:9" x14ac:dyDescent="0.25">
      <c r="A335">
        <f>IF('MASSA TRABALHADA UNIFICADA'!A333&lt;&gt;0,'MASSA TRABALHADA UNIFICADA'!A333,0)</f>
        <v>2682</v>
      </c>
      <c r="B335" s="39">
        <f>IF('MASSA TRABALHADA UNIFICADA'!D333&lt;&gt;0,'MASSA TRABALHADA UNIFICADA'!D333,0)</f>
        <v>2019</v>
      </c>
      <c r="C335" s="39">
        <f>IF(B335=0,0,'MASSA TRABALHADA UNIFICADA'!B333)</f>
        <v>1</v>
      </c>
      <c r="D335" s="39">
        <f>IF(B335=0,0,'MASSA TRABALHADA UNIFICADA'!C333)</f>
        <v>68</v>
      </c>
      <c r="E335" s="43">
        <f>IF(B335=0,0,VLOOKUP($D335,qx!$A$4:$E$129,IF($C335=1,2,3)))</f>
        <v>1.516E-2</v>
      </c>
      <c r="F335" s="43">
        <f>IF(B335=0,0,VLOOKUP($D335,qx!$A$4:$E$129,2))</f>
        <v>1.516E-2</v>
      </c>
      <c r="G335" s="43">
        <f>IF(B335=0,0,VLOOKUP($D335,qx!$A$4:$E$129,3))</f>
        <v>9.2879999999999994E-3</v>
      </c>
      <c r="H335" s="43">
        <f>IF(B335=0,0,VLOOKUP($D335,qx!$A$4:$E$129,4))</f>
        <v>1.3657000000000001E-2</v>
      </c>
      <c r="I335" s="43">
        <f>IF(B335=0,0,VLOOKUP($D335,qx!$A$4:$E$129,5))</f>
        <v>8.2869999999999992E-3</v>
      </c>
    </row>
    <row r="336" spans="1:9" x14ac:dyDescent="0.25">
      <c r="A336">
        <f>IF('MASSA TRABALHADA UNIFICADA'!A334&lt;&gt;0,'MASSA TRABALHADA UNIFICADA'!A334,0)</f>
        <v>24473</v>
      </c>
      <c r="B336" s="39">
        <f>IF('MASSA TRABALHADA UNIFICADA'!D334&lt;&gt;0,'MASSA TRABALHADA UNIFICADA'!D334,0)</f>
        <v>2019</v>
      </c>
      <c r="C336" s="39">
        <f>IF(B336=0,0,'MASSA TRABALHADA UNIFICADA'!B334)</f>
        <v>2</v>
      </c>
      <c r="D336" s="39">
        <f>IF(B336=0,0,'MASSA TRABALHADA UNIFICADA'!C334)</f>
        <v>74</v>
      </c>
      <c r="E336" s="43">
        <f>IF(B336=0,0,VLOOKUP($D336,qx!$A$4:$E$129,IF($C336=1,2,3)))</f>
        <v>1.7326000000000001E-2</v>
      </c>
      <c r="F336" s="43">
        <f>IF(B336=0,0,VLOOKUP($D336,qx!$A$4:$E$129,2))</f>
        <v>2.8552000000000001E-2</v>
      </c>
      <c r="G336" s="43">
        <f>IF(B336=0,0,VLOOKUP($D336,qx!$A$4:$E$129,3))</f>
        <v>1.7326000000000001E-2</v>
      </c>
      <c r="H336" s="43">
        <f>IF(B336=0,0,VLOOKUP($D336,qx!$A$4:$E$129,4))</f>
        <v>2.5644E-2</v>
      </c>
      <c r="I336" s="43">
        <f>IF(B336=0,0,VLOOKUP($D336,qx!$A$4:$E$129,5))</f>
        <v>1.5592E-2</v>
      </c>
    </row>
    <row r="337" spans="1:9" x14ac:dyDescent="0.25">
      <c r="A337">
        <f>IF('MASSA TRABALHADA UNIFICADA'!A335&lt;&gt;0,'MASSA TRABALHADA UNIFICADA'!A335,0)</f>
        <v>8893</v>
      </c>
      <c r="B337" s="39">
        <f>IF('MASSA TRABALHADA UNIFICADA'!D335&lt;&gt;0,'MASSA TRABALHADA UNIFICADA'!D335,0)</f>
        <v>2019</v>
      </c>
      <c r="C337" s="39">
        <f>IF(B337=0,0,'MASSA TRABALHADA UNIFICADA'!B335)</f>
        <v>1</v>
      </c>
      <c r="D337" s="39">
        <f>IF(B337=0,0,'MASSA TRABALHADA UNIFICADA'!C335)</f>
        <v>65</v>
      </c>
      <c r="E337" s="43">
        <f>IF(B337=0,0,VLOOKUP($D337,qx!$A$4:$E$129,IF($C337=1,2,3)))</f>
        <v>1.0992999999999999E-2</v>
      </c>
      <c r="F337" s="43">
        <f>IF(B337=0,0,VLOOKUP($D337,qx!$A$4:$E$129,2))</f>
        <v>1.0992999999999999E-2</v>
      </c>
      <c r="G337" s="43">
        <f>IF(B337=0,0,VLOOKUP($D337,qx!$A$4:$E$129,3))</f>
        <v>7.0169999999999998E-3</v>
      </c>
      <c r="H337" s="43">
        <f>IF(B337=0,0,VLOOKUP($D337,qx!$A$4:$E$129,4))</f>
        <v>9.9399999999999992E-3</v>
      </c>
      <c r="I337" s="43">
        <f>IF(B337=0,0,VLOOKUP($D337,qx!$A$4:$E$129,5))</f>
        <v>6.2500000000000003E-3</v>
      </c>
    </row>
    <row r="338" spans="1:9" x14ac:dyDescent="0.25">
      <c r="A338">
        <f>IF('MASSA TRABALHADA UNIFICADA'!A336&lt;&gt;0,'MASSA TRABALHADA UNIFICADA'!A336,0)</f>
        <v>744</v>
      </c>
      <c r="B338" s="39">
        <f>IF('MASSA TRABALHADA UNIFICADA'!D336&lt;&gt;0,'MASSA TRABALHADA UNIFICADA'!D336,0)</f>
        <v>2019</v>
      </c>
      <c r="C338" s="39">
        <f>IF(B338=0,0,'MASSA TRABALHADA UNIFICADA'!B336)</f>
        <v>2</v>
      </c>
      <c r="D338" s="39">
        <f>IF(B338=0,0,'MASSA TRABALHADA UNIFICADA'!C336)</f>
        <v>75</v>
      </c>
      <c r="E338" s="43">
        <f>IF(B338=0,0,VLOOKUP($D338,qx!$A$4:$E$129,IF($C338=1,2,3)))</f>
        <v>1.9550999999999999E-2</v>
      </c>
      <c r="F338" s="43">
        <f>IF(B338=0,0,VLOOKUP($D338,qx!$A$4:$E$129,2))</f>
        <v>3.1476999999999998E-2</v>
      </c>
      <c r="G338" s="43">
        <f>IF(B338=0,0,VLOOKUP($D338,qx!$A$4:$E$129,3))</f>
        <v>1.9550999999999999E-2</v>
      </c>
      <c r="H338" s="43">
        <f>IF(B338=0,0,VLOOKUP($D338,qx!$A$4:$E$129,4))</f>
        <v>2.8303999999999999E-2</v>
      </c>
      <c r="I338" s="43">
        <f>IF(B338=0,0,VLOOKUP($D338,qx!$A$4:$E$129,5))</f>
        <v>1.7564E-2</v>
      </c>
    </row>
    <row r="339" spans="1:9" x14ac:dyDescent="0.25">
      <c r="A339">
        <f>IF('MASSA TRABALHADA UNIFICADA'!A337&lt;&gt;0,'MASSA TRABALHADA UNIFICADA'!A337,0)</f>
        <v>2488</v>
      </c>
      <c r="B339" s="39">
        <f>IF('MASSA TRABALHADA UNIFICADA'!D337&lt;&gt;0,'MASSA TRABALHADA UNIFICADA'!D337,0)</f>
        <v>2019</v>
      </c>
      <c r="C339" s="39">
        <f>IF(B339=0,0,'MASSA TRABALHADA UNIFICADA'!B337)</f>
        <v>2</v>
      </c>
      <c r="D339" s="39">
        <f>IF(B339=0,0,'MASSA TRABALHADA UNIFICADA'!C337)</f>
        <v>65</v>
      </c>
      <c r="E339" s="43">
        <f>IF(B339=0,0,VLOOKUP($D339,qx!$A$4:$E$129,IF($C339=1,2,3)))</f>
        <v>7.0169999999999998E-3</v>
      </c>
      <c r="F339" s="43">
        <f>IF(B339=0,0,VLOOKUP($D339,qx!$A$4:$E$129,2))</f>
        <v>1.0992999999999999E-2</v>
      </c>
      <c r="G339" s="43">
        <f>IF(B339=0,0,VLOOKUP($D339,qx!$A$4:$E$129,3))</f>
        <v>7.0169999999999998E-3</v>
      </c>
      <c r="H339" s="43">
        <f>IF(B339=0,0,VLOOKUP($D339,qx!$A$4:$E$129,4))</f>
        <v>9.9399999999999992E-3</v>
      </c>
      <c r="I339" s="43">
        <f>IF(B339=0,0,VLOOKUP($D339,qx!$A$4:$E$129,5))</f>
        <v>6.2500000000000003E-3</v>
      </c>
    </row>
    <row r="340" spans="1:9" x14ac:dyDescent="0.25">
      <c r="A340">
        <f>IF('MASSA TRABALHADA UNIFICADA'!A338&lt;&gt;0,'MASSA TRABALHADA UNIFICADA'!A338,0)</f>
        <v>21946</v>
      </c>
      <c r="B340" s="39">
        <f>IF('MASSA TRABALHADA UNIFICADA'!D338&lt;&gt;0,'MASSA TRABALHADA UNIFICADA'!D338,0)</f>
        <v>2019</v>
      </c>
      <c r="C340" s="39">
        <f>IF(B340=0,0,'MASSA TRABALHADA UNIFICADA'!B338)</f>
        <v>2</v>
      </c>
      <c r="D340" s="39">
        <f>IF(B340=0,0,'MASSA TRABALHADA UNIFICADA'!C338)</f>
        <v>64</v>
      </c>
      <c r="E340" s="43">
        <f>IF(B340=0,0,VLOOKUP($D340,qx!$A$4:$E$129,IF($C340=1,2,3)))</f>
        <v>6.3470000000000002E-3</v>
      </c>
      <c r="F340" s="43">
        <f>IF(B340=0,0,VLOOKUP($D340,qx!$A$4:$E$129,2))</f>
        <v>9.9679999999999994E-3</v>
      </c>
      <c r="G340" s="43">
        <f>IF(B340=0,0,VLOOKUP($D340,qx!$A$4:$E$129,3))</f>
        <v>6.3470000000000002E-3</v>
      </c>
      <c r="H340" s="43">
        <f>IF(B340=0,0,VLOOKUP($D340,qx!$A$4:$E$129,4))</f>
        <v>9.0080000000000004E-3</v>
      </c>
      <c r="I340" s="43">
        <f>IF(B340=0,0,VLOOKUP($D340,qx!$A$4:$E$129,5))</f>
        <v>5.6709999999999998E-3</v>
      </c>
    </row>
    <row r="341" spans="1:9" x14ac:dyDescent="0.25">
      <c r="A341">
        <f>IF('MASSA TRABALHADA UNIFICADA'!A339&lt;&gt;0,'MASSA TRABALHADA UNIFICADA'!A339,0)</f>
        <v>10090</v>
      </c>
      <c r="B341" s="39">
        <f>IF('MASSA TRABALHADA UNIFICADA'!D339&lt;&gt;0,'MASSA TRABALHADA UNIFICADA'!D339,0)</f>
        <v>2019</v>
      </c>
      <c r="C341" s="39">
        <f>IF(B341=0,0,'MASSA TRABALHADA UNIFICADA'!B339)</f>
        <v>2</v>
      </c>
      <c r="D341" s="39">
        <f>IF(B341=0,0,'MASSA TRABALHADA UNIFICADA'!C339)</f>
        <v>57</v>
      </c>
      <c r="E341" s="43">
        <f>IF(B341=0,0,VLOOKUP($D341,qx!$A$4:$E$129,IF($C341=1,2,3)))</f>
        <v>3.2799999999999999E-3</v>
      </c>
      <c r="F341" s="43">
        <f>IF(B341=0,0,VLOOKUP($D341,qx!$A$4:$E$129,2))</f>
        <v>5.8609999999999999E-3</v>
      </c>
      <c r="G341" s="43">
        <f>IF(B341=0,0,VLOOKUP($D341,qx!$A$4:$E$129,3))</f>
        <v>3.2799999999999999E-3</v>
      </c>
      <c r="H341" s="43">
        <f>IF(B341=0,0,VLOOKUP($D341,qx!$A$4:$E$129,4))</f>
        <v>5.228E-3</v>
      </c>
      <c r="I341" s="43">
        <f>IF(B341=0,0,VLOOKUP($D341,qx!$A$4:$E$129,5))</f>
        <v>2.9420000000000002E-3</v>
      </c>
    </row>
    <row r="342" spans="1:9" x14ac:dyDescent="0.25">
      <c r="A342">
        <f>IF('MASSA TRABALHADA UNIFICADA'!A340&lt;&gt;0,'MASSA TRABALHADA UNIFICADA'!A340,0)</f>
        <v>11738</v>
      </c>
      <c r="B342" s="39">
        <f>IF('MASSA TRABALHADA UNIFICADA'!D340&lt;&gt;0,'MASSA TRABALHADA UNIFICADA'!D340,0)</f>
        <v>2019</v>
      </c>
      <c r="C342" s="39">
        <f>IF(B342=0,0,'MASSA TRABALHADA UNIFICADA'!B340)</f>
        <v>1</v>
      </c>
      <c r="D342" s="39">
        <f>IF(B342=0,0,'MASSA TRABALHADA UNIFICADA'!C340)</f>
        <v>63</v>
      </c>
      <c r="E342" s="43">
        <f>IF(B342=0,0,VLOOKUP($D342,qx!$A$4:$E$129,IF($C342=1,2,3)))</f>
        <v>9.0930000000000004E-3</v>
      </c>
      <c r="F342" s="43">
        <f>IF(B342=0,0,VLOOKUP($D342,qx!$A$4:$E$129,2))</f>
        <v>9.0930000000000004E-3</v>
      </c>
      <c r="G342" s="43">
        <f>IF(B342=0,0,VLOOKUP($D342,qx!$A$4:$E$129,3))</f>
        <v>5.7320000000000001E-3</v>
      </c>
      <c r="H342" s="43">
        <f>IF(B342=0,0,VLOOKUP($D342,qx!$A$4:$E$129,4))</f>
        <v>8.2070000000000008E-3</v>
      </c>
      <c r="I342" s="43">
        <f>IF(B342=0,0,VLOOKUP($D342,qx!$A$4:$E$129,5))</f>
        <v>5.1440000000000001E-3</v>
      </c>
    </row>
    <row r="343" spans="1:9" x14ac:dyDescent="0.25">
      <c r="A343">
        <f>IF('MASSA TRABALHADA UNIFICADA'!A341&lt;&gt;0,'MASSA TRABALHADA UNIFICADA'!A341,0)</f>
        <v>2330</v>
      </c>
      <c r="B343" s="39">
        <f>IF('MASSA TRABALHADA UNIFICADA'!D341&lt;&gt;0,'MASSA TRABALHADA UNIFICADA'!D341,0)</f>
        <v>2019</v>
      </c>
      <c r="C343" s="39">
        <f>IF(B343=0,0,'MASSA TRABALHADA UNIFICADA'!B341)</f>
        <v>1</v>
      </c>
      <c r="D343" s="39">
        <f>IF(B343=0,0,'MASSA TRABALHADA UNIFICADA'!C341)</f>
        <v>67</v>
      </c>
      <c r="E343" s="43">
        <f>IF(B343=0,0,VLOOKUP($D343,qx!$A$4:$E$129,IF($C343=1,2,3)))</f>
        <v>1.3572000000000001E-2</v>
      </c>
      <c r="F343" s="43">
        <f>IF(B343=0,0,VLOOKUP($D343,qx!$A$4:$E$129,2))</f>
        <v>1.3572000000000001E-2</v>
      </c>
      <c r="G343" s="43">
        <f>IF(B343=0,0,VLOOKUP($D343,qx!$A$4:$E$129,3))</f>
        <v>8.4910000000000003E-3</v>
      </c>
      <c r="H343" s="43">
        <f>IF(B343=0,0,VLOOKUP($D343,qx!$A$4:$E$129,4))</f>
        <v>1.2251E-2</v>
      </c>
      <c r="I343" s="43">
        <f>IF(B343=0,0,VLOOKUP($D343,qx!$A$4:$E$129,5))</f>
        <v>7.5550000000000001E-3</v>
      </c>
    </row>
    <row r="344" spans="1:9" x14ac:dyDescent="0.25">
      <c r="A344">
        <f>IF('MASSA TRABALHADA UNIFICADA'!A342&lt;&gt;0,'MASSA TRABALHADA UNIFICADA'!A342,0)</f>
        <v>3956</v>
      </c>
      <c r="B344" s="39">
        <f>IF('MASSA TRABALHADA UNIFICADA'!D342&lt;&gt;0,'MASSA TRABALHADA UNIFICADA'!D342,0)</f>
        <v>2019</v>
      </c>
      <c r="C344" s="39">
        <f>IF(B344=0,0,'MASSA TRABALHADA UNIFICADA'!B342)</f>
        <v>1</v>
      </c>
      <c r="D344" s="39">
        <f>IF(B344=0,0,'MASSA TRABALHADA UNIFICADA'!C342)</f>
        <v>69</v>
      </c>
      <c r="E344" s="43">
        <f>IF(B344=0,0,VLOOKUP($D344,qx!$A$4:$E$129,IF($C344=1,2,3)))</f>
        <v>1.6945999999999999E-2</v>
      </c>
      <c r="F344" s="43">
        <f>IF(B344=0,0,VLOOKUP($D344,qx!$A$4:$E$129,2))</f>
        <v>1.6945999999999999E-2</v>
      </c>
      <c r="G344" s="43">
        <f>IF(B344=0,0,VLOOKUP($D344,qx!$A$4:$E$129,3))</f>
        <v>1.0163E-2</v>
      </c>
      <c r="H344" s="43">
        <f>IF(B344=0,0,VLOOKUP($D344,qx!$A$4:$E$129,4))</f>
        <v>1.5233E-2</v>
      </c>
      <c r="I344" s="43">
        <f>IF(B344=0,0,VLOOKUP($D344,qx!$A$4:$E$129,5))</f>
        <v>9.1020000000000007E-3</v>
      </c>
    </row>
    <row r="345" spans="1:9" x14ac:dyDescent="0.25">
      <c r="A345">
        <f>IF('MASSA TRABALHADA UNIFICADA'!A343&lt;&gt;0,'MASSA TRABALHADA UNIFICADA'!A343,0)</f>
        <v>1554</v>
      </c>
      <c r="B345" s="39">
        <f>IF('MASSA TRABALHADA UNIFICADA'!D343&lt;&gt;0,'MASSA TRABALHADA UNIFICADA'!D343,0)</f>
        <v>2019</v>
      </c>
      <c r="C345" s="39">
        <f>IF(B345=0,0,'MASSA TRABALHADA UNIFICADA'!B343)</f>
        <v>2</v>
      </c>
      <c r="D345" s="39">
        <f>IF(B345=0,0,'MASSA TRABALHADA UNIFICADA'!C343)</f>
        <v>65</v>
      </c>
      <c r="E345" s="43">
        <f>IF(B345=0,0,VLOOKUP($D345,qx!$A$4:$E$129,IF($C345=1,2,3)))</f>
        <v>7.0169999999999998E-3</v>
      </c>
      <c r="F345" s="43">
        <f>IF(B345=0,0,VLOOKUP($D345,qx!$A$4:$E$129,2))</f>
        <v>1.0992999999999999E-2</v>
      </c>
      <c r="G345" s="43">
        <f>IF(B345=0,0,VLOOKUP($D345,qx!$A$4:$E$129,3))</f>
        <v>7.0169999999999998E-3</v>
      </c>
      <c r="H345" s="43">
        <f>IF(B345=0,0,VLOOKUP($D345,qx!$A$4:$E$129,4))</f>
        <v>9.9399999999999992E-3</v>
      </c>
      <c r="I345" s="43">
        <f>IF(B345=0,0,VLOOKUP($D345,qx!$A$4:$E$129,5))</f>
        <v>6.2500000000000003E-3</v>
      </c>
    </row>
    <row r="346" spans="1:9" x14ac:dyDescent="0.25">
      <c r="A346">
        <f>IF('MASSA TRABALHADA UNIFICADA'!A344&lt;&gt;0,'MASSA TRABALHADA UNIFICADA'!A344,0)</f>
        <v>12025</v>
      </c>
      <c r="B346" s="39">
        <f>IF('MASSA TRABALHADA UNIFICADA'!D344&lt;&gt;0,'MASSA TRABALHADA UNIFICADA'!D344,0)</f>
        <v>2019</v>
      </c>
      <c r="C346" s="39">
        <f>IF(B346=0,0,'MASSA TRABALHADA UNIFICADA'!B344)</f>
        <v>2</v>
      </c>
      <c r="D346" s="39">
        <f>IF(B346=0,0,'MASSA TRABALHADA UNIFICADA'!C344)</f>
        <v>63</v>
      </c>
      <c r="E346" s="43">
        <f>IF(B346=0,0,VLOOKUP($D346,qx!$A$4:$E$129,IF($C346=1,2,3)))</f>
        <v>5.7320000000000001E-3</v>
      </c>
      <c r="F346" s="43">
        <f>IF(B346=0,0,VLOOKUP($D346,qx!$A$4:$E$129,2))</f>
        <v>9.0930000000000004E-3</v>
      </c>
      <c r="G346" s="43">
        <f>IF(B346=0,0,VLOOKUP($D346,qx!$A$4:$E$129,3))</f>
        <v>5.7320000000000001E-3</v>
      </c>
      <c r="H346" s="43">
        <f>IF(B346=0,0,VLOOKUP($D346,qx!$A$4:$E$129,4))</f>
        <v>8.2070000000000008E-3</v>
      </c>
      <c r="I346" s="43">
        <f>IF(B346=0,0,VLOOKUP($D346,qx!$A$4:$E$129,5))</f>
        <v>5.1440000000000001E-3</v>
      </c>
    </row>
    <row r="347" spans="1:9" x14ac:dyDescent="0.25">
      <c r="A347">
        <f>IF('MASSA TRABALHADA UNIFICADA'!A345&lt;&gt;0,'MASSA TRABALHADA UNIFICADA'!A345,0)</f>
        <v>2577</v>
      </c>
      <c r="B347" s="39">
        <f>IF('MASSA TRABALHADA UNIFICADA'!D345&lt;&gt;0,'MASSA TRABALHADA UNIFICADA'!D345,0)</f>
        <v>2019</v>
      </c>
      <c r="C347" s="39">
        <f>IF(B347=0,0,'MASSA TRABALHADA UNIFICADA'!B345)</f>
        <v>2</v>
      </c>
      <c r="D347" s="39">
        <f>IF(B347=0,0,'MASSA TRABALHADA UNIFICADA'!C345)</f>
        <v>64</v>
      </c>
      <c r="E347" s="43">
        <f>IF(B347=0,0,VLOOKUP($D347,qx!$A$4:$E$129,IF($C347=1,2,3)))</f>
        <v>6.3470000000000002E-3</v>
      </c>
      <c r="F347" s="43">
        <f>IF(B347=0,0,VLOOKUP($D347,qx!$A$4:$E$129,2))</f>
        <v>9.9679999999999994E-3</v>
      </c>
      <c r="G347" s="43">
        <f>IF(B347=0,0,VLOOKUP($D347,qx!$A$4:$E$129,3))</f>
        <v>6.3470000000000002E-3</v>
      </c>
      <c r="H347" s="43">
        <f>IF(B347=0,0,VLOOKUP($D347,qx!$A$4:$E$129,4))</f>
        <v>9.0080000000000004E-3</v>
      </c>
      <c r="I347" s="43">
        <f>IF(B347=0,0,VLOOKUP($D347,qx!$A$4:$E$129,5))</f>
        <v>5.6709999999999998E-3</v>
      </c>
    </row>
    <row r="348" spans="1:9" x14ac:dyDescent="0.25">
      <c r="A348">
        <f>IF('MASSA TRABALHADA UNIFICADA'!A346&lt;&gt;0,'MASSA TRABALHADA UNIFICADA'!A346,0)</f>
        <v>9296</v>
      </c>
      <c r="B348" s="39">
        <f>IF('MASSA TRABALHADA UNIFICADA'!D346&lt;&gt;0,'MASSA TRABALHADA UNIFICADA'!D346,0)</f>
        <v>2019</v>
      </c>
      <c r="C348" s="39">
        <f>IF(B348=0,0,'MASSA TRABALHADA UNIFICADA'!B346)</f>
        <v>2</v>
      </c>
      <c r="D348" s="39">
        <f>IF(B348=0,0,'MASSA TRABALHADA UNIFICADA'!C346)</f>
        <v>76</v>
      </c>
      <c r="E348" s="43">
        <f>IF(B348=0,0,VLOOKUP($D348,qx!$A$4:$E$129,IF($C348=1,2,3)))</f>
        <v>2.2075000000000001E-2</v>
      </c>
      <c r="F348" s="43">
        <f>IF(B348=0,0,VLOOKUP($D348,qx!$A$4:$E$129,2))</f>
        <v>3.4686000000000002E-2</v>
      </c>
      <c r="G348" s="43">
        <f>IF(B348=0,0,VLOOKUP($D348,qx!$A$4:$E$129,3))</f>
        <v>2.2075000000000001E-2</v>
      </c>
      <c r="H348" s="43">
        <f>IF(B348=0,0,VLOOKUP($D348,qx!$A$4:$E$129,4))</f>
        <v>3.1220000000000001E-2</v>
      </c>
      <c r="I348" s="43">
        <f>IF(B348=0,0,VLOOKUP($D348,qx!$A$4:$E$129,5))</f>
        <v>1.9805E-2</v>
      </c>
    </row>
    <row r="349" spans="1:9" x14ac:dyDescent="0.25">
      <c r="A349">
        <f>IF('MASSA TRABALHADA UNIFICADA'!A347&lt;&gt;0,'MASSA TRABALHADA UNIFICADA'!A347,0)</f>
        <v>7315</v>
      </c>
      <c r="B349" s="39">
        <f>IF('MASSA TRABALHADA UNIFICADA'!D347&lt;&gt;0,'MASSA TRABALHADA UNIFICADA'!D347,0)</f>
        <v>2019</v>
      </c>
      <c r="C349" s="39">
        <f>IF(B349=0,0,'MASSA TRABALHADA UNIFICADA'!B347)</f>
        <v>1</v>
      </c>
      <c r="D349" s="39">
        <f>IF(B349=0,0,'MASSA TRABALHADA UNIFICADA'!C347)</f>
        <v>62</v>
      </c>
      <c r="E349" s="43">
        <f>IF(B349=0,0,VLOOKUP($D349,qx!$A$4:$E$129,IF($C349=1,2,3)))</f>
        <v>8.3479999999999995E-3</v>
      </c>
      <c r="F349" s="43">
        <f>IF(B349=0,0,VLOOKUP($D349,qx!$A$4:$E$129,2))</f>
        <v>8.3479999999999995E-3</v>
      </c>
      <c r="G349" s="43">
        <f>IF(B349=0,0,VLOOKUP($D349,qx!$A$4:$E$129,3))</f>
        <v>5.1809999999999998E-3</v>
      </c>
      <c r="H349" s="43">
        <f>IF(B349=0,0,VLOOKUP($D349,qx!$A$4:$E$129,4))</f>
        <v>7.5199999999999998E-3</v>
      </c>
      <c r="I349" s="43">
        <f>IF(B349=0,0,VLOOKUP($D349,qx!$A$4:$E$129,5))</f>
        <v>4.6680000000000003E-3</v>
      </c>
    </row>
    <row r="350" spans="1:9" x14ac:dyDescent="0.25">
      <c r="A350">
        <f>IF('MASSA TRABALHADA UNIFICADA'!A348&lt;&gt;0,'MASSA TRABALHADA UNIFICADA'!A348,0)</f>
        <v>14230</v>
      </c>
      <c r="B350" s="39">
        <f>IF('MASSA TRABALHADA UNIFICADA'!D348&lt;&gt;0,'MASSA TRABALHADA UNIFICADA'!D348,0)</f>
        <v>2019</v>
      </c>
      <c r="C350" s="39">
        <f>IF(B350=0,0,'MASSA TRABALHADA UNIFICADA'!B348)</f>
        <v>1</v>
      </c>
      <c r="D350" s="39">
        <f>IF(B350=0,0,'MASSA TRABALHADA UNIFICADA'!C348)</f>
        <v>63</v>
      </c>
      <c r="E350" s="43">
        <f>IF(B350=0,0,VLOOKUP($D350,qx!$A$4:$E$129,IF($C350=1,2,3)))</f>
        <v>9.0930000000000004E-3</v>
      </c>
      <c r="F350" s="43">
        <f>IF(B350=0,0,VLOOKUP($D350,qx!$A$4:$E$129,2))</f>
        <v>9.0930000000000004E-3</v>
      </c>
      <c r="G350" s="43">
        <f>IF(B350=0,0,VLOOKUP($D350,qx!$A$4:$E$129,3))</f>
        <v>5.7320000000000001E-3</v>
      </c>
      <c r="H350" s="43">
        <f>IF(B350=0,0,VLOOKUP($D350,qx!$A$4:$E$129,4))</f>
        <v>8.2070000000000008E-3</v>
      </c>
      <c r="I350" s="43">
        <f>IF(B350=0,0,VLOOKUP($D350,qx!$A$4:$E$129,5))</f>
        <v>5.1440000000000001E-3</v>
      </c>
    </row>
    <row r="351" spans="1:9" x14ac:dyDescent="0.25">
      <c r="A351">
        <f>IF('MASSA TRABALHADA UNIFICADA'!A349&lt;&gt;0,'MASSA TRABALHADA UNIFICADA'!A349,0)</f>
        <v>7323</v>
      </c>
      <c r="B351" s="39">
        <f>IF('MASSA TRABALHADA UNIFICADA'!D349&lt;&gt;0,'MASSA TRABALHADA UNIFICADA'!D349,0)</f>
        <v>2019</v>
      </c>
      <c r="C351" s="39">
        <f>IF(B351=0,0,'MASSA TRABALHADA UNIFICADA'!B349)</f>
        <v>1</v>
      </c>
      <c r="D351" s="39">
        <f>IF(B351=0,0,'MASSA TRABALHADA UNIFICADA'!C349)</f>
        <v>66</v>
      </c>
      <c r="E351" s="43">
        <f>IF(B351=0,0,VLOOKUP($D351,qx!$A$4:$E$129,IF($C351=1,2,3)))</f>
        <v>1.2187999999999999E-2</v>
      </c>
      <c r="F351" s="43">
        <f>IF(B351=0,0,VLOOKUP($D351,qx!$A$4:$E$129,2))</f>
        <v>1.2187999999999999E-2</v>
      </c>
      <c r="G351" s="43">
        <f>IF(B351=0,0,VLOOKUP($D351,qx!$A$4:$E$129,3))</f>
        <v>7.7340000000000004E-3</v>
      </c>
      <c r="H351" s="43">
        <f>IF(B351=0,0,VLOOKUP($D351,qx!$A$4:$E$129,4))</f>
        <v>1.1016E-2</v>
      </c>
      <c r="I351" s="43">
        <f>IF(B351=0,0,VLOOKUP($D351,qx!$A$4:$E$129,5))</f>
        <v>6.8780000000000004E-3</v>
      </c>
    </row>
    <row r="352" spans="1:9" x14ac:dyDescent="0.25">
      <c r="A352">
        <f>IF('MASSA TRABALHADA UNIFICADA'!A350&lt;&gt;0,'MASSA TRABALHADA UNIFICADA'!A350,0)</f>
        <v>20125</v>
      </c>
      <c r="B352" s="39">
        <f>IF('MASSA TRABALHADA UNIFICADA'!D350&lt;&gt;0,'MASSA TRABALHADA UNIFICADA'!D350,0)</f>
        <v>2019</v>
      </c>
      <c r="C352" s="39">
        <f>IF(B352=0,0,'MASSA TRABALHADA UNIFICADA'!B350)</f>
        <v>1</v>
      </c>
      <c r="D352" s="39">
        <f>IF(B352=0,0,'MASSA TRABALHADA UNIFICADA'!C350)</f>
        <v>64</v>
      </c>
      <c r="E352" s="43">
        <f>IF(B352=0,0,VLOOKUP($D352,qx!$A$4:$E$129,IF($C352=1,2,3)))</f>
        <v>9.9679999999999994E-3</v>
      </c>
      <c r="F352" s="43">
        <f>IF(B352=0,0,VLOOKUP($D352,qx!$A$4:$E$129,2))</f>
        <v>9.9679999999999994E-3</v>
      </c>
      <c r="G352" s="43">
        <f>IF(B352=0,0,VLOOKUP($D352,qx!$A$4:$E$129,3))</f>
        <v>6.3470000000000002E-3</v>
      </c>
      <c r="H352" s="43">
        <f>IF(B352=0,0,VLOOKUP($D352,qx!$A$4:$E$129,4))</f>
        <v>9.0080000000000004E-3</v>
      </c>
      <c r="I352" s="43">
        <f>IF(B352=0,0,VLOOKUP($D352,qx!$A$4:$E$129,5))</f>
        <v>5.6709999999999998E-3</v>
      </c>
    </row>
    <row r="353" spans="1:9" x14ac:dyDescent="0.25">
      <c r="A353">
        <f>IF('MASSA TRABALHADA UNIFICADA'!A351&lt;&gt;0,'MASSA TRABALHADA UNIFICADA'!A351,0)</f>
        <v>19674</v>
      </c>
      <c r="B353" s="39">
        <f>IF('MASSA TRABALHADA UNIFICADA'!D351&lt;&gt;0,'MASSA TRABALHADA UNIFICADA'!D351,0)</f>
        <v>2019</v>
      </c>
      <c r="C353" s="39">
        <f>IF(B353=0,0,'MASSA TRABALHADA UNIFICADA'!B351)</f>
        <v>2</v>
      </c>
      <c r="D353" s="39">
        <f>IF(B353=0,0,'MASSA TRABALHADA UNIFICADA'!C351)</f>
        <v>70</v>
      </c>
      <c r="E353" s="43">
        <f>IF(B353=0,0,VLOOKUP($D353,qx!$A$4:$E$129,IF($C353=1,2,3)))</f>
        <v>1.1165E-2</v>
      </c>
      <c r="F353" s="43">
        <f>IF(B353=0,0,VLOOKUP($D353,qx!$A$4:$E$129,2))</f>
        <v>1.8919999999999999E-2</v>
      </c>
      <c r="G353" s="43">
        <f>IF(B353=0,0,VLOOKUP($D353,qx!$A$4:$E$129,3))</f>
        <v>1.1165E-2</v>
      </c>
      <c r="H353" s="43">
        <f>IF(B353=0,0,VLOOKUP($D353,qx!$A$4:$E$129,4))</f>
        <v>1.6979000000000001E-2</v>
      </c>
      <c r="I353" s="43">
        <f>IF(B353=0,0,VLOOKUP($D353,qx!$A$4:$E$129,5))</f>
        <v>1.0034E-2</v>
      </c>
    </row>
    <row r="354" spans="1:9" x14ac:dyDescent="0.25">
      <c r="A354">
        <f>IF('MASSA TRABALHADA UNIFICADA'!A352&lt;&gt;0,'MASSA TRABALHADA UNIFICADA'!A352,0)</f>
        <v>2496</v>
      </c>
      <c r="B354" s="39">
        <f>IF('MASSA TRABALHADA UNIFICADA'!D352&lt;&gt;0,'MASSA TRABALHADA UNIFICADA'!D352,0)</f>
        <v>2019</v>
      </c>
      <c r="C354" s="39">
        <f>IF(B354=0,0,'MASSA TRABALHADA UNIFICADA'!B352)</f>
        <v>2</v>
      </c>
      <c r="D354" s="39">
        <f>IF(B354=0,0,'MASSA TRABALHADA UNIFICADA'!C352)</f>
        <v>63</v>
      </c>
      <c r="E354" s="43">
        <f>IF(B354=0,0,VLOOKUP($D354,qx!$A$4:$E$129,IF($C354=1,2,3)))</f>
        <v>5.7320000000000001E-3</v>
      </c>
      <c r="F354" s="43">
        <f>IF(B354=0,0,VLOOKUP($D354,qx!$A$4:$E$129,2))</f>
        <v>9.0930000000000004E-3</v>
      </c>
      <c r="G354" s="43">
        <f>IF(B354=0,0,VLOOKUP($D354,qx!$A$4:$E$129,3))</f>
        <v>5.7320000000000001E-3</v>
      </c>
      <c r="H354" s="43">
        <f>IF(B354=0,0,VLOOKUP($D354,qx!$A$4:$E$129,4))</f>
        <v>8.2070000000000008E-3</v>
      </c>
      <c r="I354" s="43">
        <f>IF(B354=0,0,VLOOKUP($D354,qx!$A$4:$E$129,5))</f>
        <v>5.1440000000000001E-3</v>
      </c>
    </row>
    <row r="355" spans="1:9" x14ac:dyDescent="0.25">
      <c r="A355">
        <f>IF('MASSA TRABALHADA UNIFICADA'!A353&lt;&gt;0,'MASSA TRABALHADA UNIFICADA'!A353,0)</f>
        <v>14710</v>
      </c>
      <c r="B355" s="39">
        <f>IF('MASSA TRABALHADA UNIFICADA'!D353&lt;&gt;0,'MASSA TRABALHADA UNIFICADA'!D353,0)</f>
        <v>2019</v>
      </c>
      <c r="C355" s="39">
        <f>IF(B355=0,0,'MASSA TRABALHADA UNIFICADA'!B353)</f>
        <v>2</v>
      </c>
      <c r="D355" s="39">
        <f>IF(B355=0,0,'MASSA TRABALHADA UNIFICADA'!C353)</f>
        <v>70</v>
      </c>
      <c r="E355" s="43">
        <f>IF(B355=0,0,VLOOKUP($D355,qx!$A$4:$E$129,IF($C355=1,2,3)))</f>
        <v>1.1165E-2</v>
      </c>
      <c r="F355" s="43">
        <f>IF(B355=0,0,VLOOKUP($D355,qx!$A$4:$E$129,2))</f>
        <v>1.8919999999999999E-2</v>
      </c>
      <c r="G355" s="43">
        <f>IF(B355=0,0,VLOOKUP($D355,qx!$A$4:$E$129,3))</f>
        <v>1.1165E-2</v>
      </c>
      <c r="H355" s="43">
        <f>IF(B355=0,0,VLOOKUP($D355,qx!$A$4:$E$129,4))</f>
        <v>1.6979000000000001E-2</v>
      </c>
      <c r="I355" s="43">
        <f>IF(B355=0,0,VLOOKUP($D355,qx!$A$4:$E$129,5))</f>
        <v>1.0034E-2</v>
      </c>
    </row>
    <row r="356" spans="1:9" x14ac:dyDescent="0.25">
      <c r="A356">
        <f>IF('MASSA TRABALHADA UNIFICADA'!A354&lt;&gt;0,'MASSA TRABALHADA UNIFICADA'!A354,0)</f>
        <v>13161</v>
      </c>
      <c r="B356" s="39">
        <f>IF('MASSA TRABALHADA UNIFICADA'!D354&lt;&gt;0,'MASSA TRABALHADA UNIFICADA'!D354,0)</f>
        <v>2019</v>
      </c>
      <c r="C356" s="39">
        <f>IF(B356=0,0,'MASSA TRABALHADA UNIFICADA'!B354)</f>
        <v>1</v>
      </c>
      <c r="D356" s="39">
        <f>IF(B356=0,0,'MASSA TRABALHADA UNIFICADA'!C354)</f>
        <v>63</v>
      </c>
      <c r="E356" s="43">
        <f>IF(B356=0,0,VLOOKUP($D356,qx!$A$4:$E$129,IF($C356=1,2,3)))</f>
        <v>9.0930000000000004E-3</v>
      </c>
      <c r="F356" s="43">
        <f>IF(B356=0,0,VLOOKUP($D356,qx!$A$4:$E$129,2))</f>
        <v>9.0930000000000004E-3</v>
      </c>
      <c r="G356" s="43">
        <f>IF(B356=0,0,VLOOKUP($D356,qx!$A$4:$E$129,3))</f>
        <v>5.7320000000000001E-3</v>
      </c>
      <c r="H356" s="43">
        <f>IF(B356=0,0,VLOOKUP($D356,qx!$A$4:$E$129,4))</f>
        <v>8.2070000000000008E-3</v>
      </c>
      <c r="I356" s="43">
        <f>IF(B356=0,0,VLOOKUP($D356,qx!$A$4:$E$129,5))</f>
        <v>5.1440000000000001E-3</v>
      </c>
    </row>
    <row r="357" spans="1:9" x14ac:dyDescent="0.25">
      <c r="A357">
        <f>IF('MASSA TRABALHADA UNIFICADA'!A355&lt;&gt;0,'MASSA TRABALHADA UNIFICADA'!A355,0)</f>
        <v>1066</v>
      </c>
      <c r="B357" s="39">
        <f>IF('MASSA TRABALHADA UNIFICADA'!D355&lt;&gt;0,'MASSA TRABALHADA UNIFICADA'!D355,0)</f>
        <v>2019</v>
      </c>
      <c r="C357" s="39">
        <f>IF(B357=0,0,'MASSA TRABALHADA UNIFICADA'!B355)</f>
        <v>2</v>
      </c>
      <c r="D357" s="39">
        <f>IF(B357=0,0,'MASSA TRABALHADA UNIFICADA'!C355)</f>
        <v>74</v>
      </c>
      <c r="E357" s="43">
        <f>IF(B357=0,0,VLOOKUP($D357,qx!$A$4:$E$129,IF($C357=1,2,3)))</f>
        <v>1.7326000000000001E-2</v>
      </c>
      <c r="F357" s="43">
        <f>IF(B357=0,0,VLOOKUP($D357,qx!$A$4:$E$129,2))</f>
        <v>2.8552000000000001E-2</v>
      </c>
      <c r="G357" s="43">
        <f>IF(B357=0,0,VLOOKUP($D357,qx!$A$4:$E$129,3))</f>
        <v>1.7326000000000001E-2</v>
      </c>
      <c r="H357" s="43">
        <f>IF(B357=0,0,VLOOKUP($D357,qx!$A$4:$E$129,4))</f>
        <v>2.5644E-2</v>
      </c>
      <c r="I357" s="43">
        <f>IF(B357=0,0,VLOOKUP($D357,qx!$A$4:$E$129,5))</f>
        <v>1.5592E-2</v>
      </c>
    </row>
    <row r="358" spans="1:9" x14ac:dyDescent="0.25">
      <c r="A358">
        <f>IF('MASSA TRABALHADA UNIFICADA'!A356&lt;&gt;0,'MASSA TRABALHADA UNIFICADA'!A356,0)</f>
        <v>9792</v>
      </c>
      <c r="B358" s="39">
        <f>IF('MASSA TRABALHADA UNIFICADA'!D356&lt;&gt;0,'MASSA TRABALHADA UNIFICADA'!D356,0)</f>
        <v>2019</v>
      </c>
      <c r="C358" s="39">
        <f>IF(B358=0,0,'MASSA TRABALHADA UNIFICADA'!B356)</f>
        <v>1</v>
      </c>
      <c r="D358" s="39">
        <f>IF(B358=0,0,'MASSA TRABALHADA UNIFICADA'!C356)</f>
        <v>78</v>
      </c>
      <c r="E358" s="43">
        <f>IF(B358=0,0,VLOOKUP($D358,qx!$A$4:$E$129,IF($C358=1,2,3)))</f>
        <v>4.2132000000000003E-2</v>
      </c>
      <c r="F358" s="43">
        <f>IF(B358=0,0,VLOOKUP($D358,qx!$A$4:$E$129,2))</f>
        <v>4.2132000000000003E-2</v>
      </c>
      <c r="G358" s="43">
        <f>IF(B358=0,0,VLOOKUP($D358,qx!$A$4:$E$129,3))</f>
        <v>2.8074000000000002E-2</v>
      </c>
      <c r="H358" s="43">
        <f>IF(B358=0,0,VLOOKUP($D358,qx!$A$4:$E$129,4))</f>
        <v>3.7948000000000003E-2</v>
      </c>
      <c r="I358" s="43">
        <f>IF(B358=0,0,VLOOKUP($D358,qx!$A$4:$E$129,5))</f>
        <v>2.5158E-2</v>
      </c>
    </row>
    <row r="359" spans="1:9" x14ac:dyDescent="0.25">
      <c r="A359">
        <f>IF('MASSA TRABALHADA UNIFICADA'!A357&lt;&gt;0,'MASSA TRABALHADA UNIFICADA'!A357,0)</f>
        <v>18961</v>
      </c>
      <c r="B359" s="39">
        <f>IF('MASSA TRABALHADA UNIFICADA'!D357&lt;&gt;0,'MASSA TRABALHADA UNIFICADA'!D357,0)</f>
        <v>2019</v>
      </c>
      <c r="C359" s="39">
        <f>IF(B359=0,0,'MASSA TRABALHADA UNIFICADA'!B357)</f>
        <v>2</v>
      </c>
      <c r="D359" s="39">
        <f>IF(B359=0,0,'MASSA TRABALHADA UNIFICADA'!C357)</f>
        <v>69</v>
      </c>
      <c r="E359" s="43">
        <f>IF(B359=0,0,VLOOKUP($D359,qx!$A$4:$E$129,IF($C359=1,2,3)))</f>
        <v>1.0163E-2</v>
      </c>
      <c r="F359" s="43">
        <f>IF(B359=0,0,VLOOKUP($D359,qx!$A$4:$E$129,2))</f>
        <v>1.6945999999999999E-2</v>
      </c>
      <c r="G359" s="43">
        <f>IF(B359=0,0,VLOOKUP($D359,qx!$A$4:$E$129,3))</f>
        <v>1.0163E-2</v>
      </c>
      <c r="H359" s="43">
        <f>IF(B359=0,0,VLOOKUP($D359,qx!$A$4:$E$129,4))</f>
        <v>1.5233E-2</v>
      </c>
      <c r="I359" s="43">
        <f>IF(B359=0,0,VLOOKUP($D359,qx!$A$4:$E$129,5))</f>
        <v>9.1020000000000007E-3</v>
      </c>
    </row>
    <row r="360" spans="1:9" x14ac:dyDescent="0.25">
      <c r="A360">
        <f>IF('MASSA TRABALHADA UNIFICADA'!A358&lt;&gt;0,'MASSA TRABALHADA UNIFICADA'!A358,0)</f>
        <v>3778</v>
      </c>
      <c r="B360" s="39">
        <f>IF('MASSA TRABALHADA UNIFICADA'!D358&lt;&gt;0,'MASSA TRABALHADA UNIFICADA'!D358,0)</f>
        <v>2019</v>
      </c>
      <c r="C360" s="39">
        <f>IF(B360=0,0,'MASSA TRABALHADA UNIFICADA'!B358)</f>
        <v>1</v>
      </c>
      <c r="D360" s="39">
        <f>IF(B360=0,0,'MASSA TRABALHADA UNIFICADA'!C358)</f>
        <v>71</v>
      </c>
      <c r="E360" s="43">
        <f>IF(B360=0,0,VLOOKUP($D360,qx!$A$4:$E$129,IF($C360=1,2,3)))</f>
        <v>2.1070999999999999E-2</v>
      </c>
      <c r="F360" s="43">
        <f>IF(B360=0,0,VLOOKUP($D360,qx!$A$4:$E$129,2))</f>
        <v>2.1070999999999999E-2</v>
      </c>
      <c r="G360" s="43">
        <f>IF(B360=0,0,VLOOKUP($D360,qx!$A$4:$E$129,3))</f>
        <v>1.2338999999999999E-2</v>
      </c>
      <c r="H360" s="43">
        <f>IF(B360=0,0,VLOOKUP($D360,qx!$A$4:$E$129,4))</f>
        <v>1.8891000000000002E-2</v>
      </c>
      <c r="I360" s="43">
        <f>IF(B360=0,0,VLOOKUP($D360,qx!$A$4:$E$129,5))</f>
        <v>1.1117E-2</v>
      </c>
    </row>
    <row r="361" spans="1:9" x14ac:dyDescent="0.25">
      <c r="A361">
        <f>IF('MASSA TRABALHADA UNIFICADA'!A359&lt;&gt;0,'MASSA TRABALHADA UNIFICADA'!A359,0)</f>
        <v>7668</v>
      </c>
      <c r="B361" s="39">
        <f>IF('MASSA TRABALHADA UNIFICADA'!D359&lt;&gt;0,'MASSA TRABALHADA UNIFICADA'!D359,0)</f>
        <v>2019</v>
      </c>
      <c r="C361" s="39">
        <f>IF(B361=0,0,'MASSA TRABALHADA UNIFICADA'!B359)</f>
        <v>2</v>
      </c>
      <c r="D361" s="39">
        <f>IF(B361=0,0,'MASSA TRABALHADA UNIFICADA'!C359)</f>
        <v>61</v>
      </c>
      <c r="E361" s="43">
        <f>IF(B361=0,0,VLOOKUP($D361,qx!$A$4:$E$129,IF($C361=1,2,3)))</f>
        <v>4.6990000000000001E-3</v>
      </c>
      <c r="F361" s="43">
        <f>IF(B361=0,0,VLOOKUP($D361,qx!$A$4:$E$129,2))</f>
        <v>7.7140000000000004E-3</v>
      </c>
      <c r="G361" s="43">
        <f>IF(B361=0,0,VLOOKUP($D361,qx!$A$4:$E$129,3))</f>
        <v>4.6990000000000001E-3</v>
      </c>
      <c r="H361" s="43">
        <f>IF(B361=0,0,VLOOKUP($D361,qx!$A$4:$E$129,4))</f>
        <v>6.9329999999999999E-3</v>
      </c>
      <c r="I361" s="43">
        <f>IF(B361=0,0,VLOOKUP($D361,qx!$A$4:$E$129,5))</f>
        <v>4.2420000000000001E-3</v>
      </c>
    </row>
    <row r="362" spans="1:9" x14ac:dyDescent="0.25">
      <c r="A362">
        <f>IF('MASSA TRABALHADA UNIFICADA'!A360&lt;&gt;0,'MASSA TRABALHADA UNIFICADA'!A360,0)</f>
        <v>8907</v>
      </c>
      <c r="B362" s="39">
        <f>IF('MASSA TRABALHADA UNIFICADA'!D360&lt;&gt;0,'MASSA TRABALHADA UNIFICADA'!D360,0)</f>
        <v>2019</v>
      </c>
      <c r="C362" s="39">
        <f>IF(B362=0,0,'MASSA TRABALHADA UNIFICADA'!B360)</f>
        <v>1</v>
      </c>
      <c r="D362" s="39">
        <f>IF(B362=0,0,'MASSA TRABALHADA UNIFICADA'!C360)</f>
        <v>63</v>
      </c>
      <c r="E362" s="43">
        <f>IF(B362=0,0,VLOOKUP($D362,qx!$A$4:$E$129,IF($C362=1,2,3)))</f>
        <v>9.0930000000000004E-3</v>
      </c>
      <c r="F362" s="43">
        <f>IF(B362=0,0,VLOOKUP($D362,qx!$A$4:$E$129,2))</f>
        <v>9.0930000000000004E-3</v>
      </c>
      <c r="G362" s="43">
        <f>IF(B362=0,0,VLOOKUP($D362,qx!$A$4:$E$129,3))</f>
        <v>5.7320000000000001E-3</v>
      </c>
      <c r="H362" s="43">
        <f>IF(B362=0,0,VLOOKUP($D362,qx!$A$4:$E$129,4))</f>
        <v>8.2070000000000008E-3</v>
      </c>
      <c r="I362" s="43">
        <f>IF(B362=0,0,VLOOKUP($D362,qx!$A$4:$E$129,5))</f>
        <v>5.1440000000000001E-3</v>
      </c>
    </row>
    <row r="363" spans="1:9" x14ac:dyDescent="0.25">
      <c r="A363">
        <f>IF('MASSA TRABALHADA UNIFICADA'!A361&lt;&gt;0,'MASSA TRABALHADA UNIFICADA'!A361,0)</f>
        <v>4227</v>
      </c>
      <c r="B363" s="39">
        <f>IF('MASSA TRABALHADA UNIFICADA'!D361&lt;&gt;0,'MASSA TRABALHADA UNIFICADA'!D361,0)</f>
        <v>2019</v>
      </c>
      <c r="C363" s="39">
        <f>IF(B363=0,0,'MASSA TRABALHADA UNIFICADA'!B361)</f>
        <v>2</v>
      </c>
      <c r="D363" s="39">
        <f>IF(B363=0,0,'MASSA TRABALHADA UNIFICADA'!C361)</f>
        <v>76</v>
      </c>
      <c r="E363" s="43">
        <f>IF(B363=0,0,VLOOKUP($D363,qx!$A$4:$E$129,IF($C363=1,2,3)))</f>
        <v>2.2075000000000001E-2</v>
      </c>
      <c r="F363" s="43">
        <f>IF(B363=0,0,VLOOKUP($D363,qx!$A$4:$E$129,2))</f>
        <v>3.4686000000000002E-2</v>
      </c>
      <c r="G363" s="43">
        <f>IF(B363=0,0,VLOOKUP($D363,qx!$A$4:$E$129,3))</f>
        <v>2.2075000000000001E-2</v>
      </c>
      <c r="H363" s="43">
        <f>IF(B363=0,0,VLOOKUP($D363,qx!$A$4:$E$129,4))</f>
        <v>3.1220000000000001E-2</v>
      </c>
      <c r="I363" s="43">
        <f>IF(B363=0,0,VLOOKUP($D363,qx!$A$4:$E$129,5))</f>
        <v>1.9805E-2</v>
      </c>
    </row>
    <row r="364" spans="1:9" x14ac:dyDescent="0.25">
      <c r="A364">
        <f>IF('MASSA TRABALHADA UNIFICADA'!A362&lt;&gt;0,'MASSA TRABALHADA UNIFICADA'!A362,0)</f>
        <v>10359</v>
      </c>
      <c r="B364" s="39">
        <f>IF('MASSA TRABALHADA UNIFICADA'!D362&lt;&gt;0,'MASSA TRABALHADA UNIFICADA'!D362,0)</f>
        <v>2019</v>
      </c>
      <c r="C364" s="39">
        <f>IF(B364=0,0,'MASSA TRABALHADA UNIFICADA'!B362)</f>
        <v>2</v>
      </c>
      <c r="D364" s="39">
        <f>IF(B364=0,0,'MASSA TRABALHADA UNIFICADA'!C362)</f>
        <v>62</v>
      </c>
      <c r="E364" s="43">
        <f>IF(B364=0,0,VLOOKUP($D364,qx!$A$4:$E$129,IF($C364=1,2,3)))</f>
        <v>5.1809999999999998E-3</v>
      </c>
      <c r="F364" s="43">
        <f>IF(B364=0,0,VLOOKUP($D364,qx!$A$4:$E$129,2))</f>
        <v>8.3479999999999995E-3</v>
      </c>
      <c r="G364" s="43">
        <f>IF(B364=0,0,VLOOKUP($D364,qx!$A$4:$E$129,3))</f>
        <v>5.1809999999999998E-3</v>
      </c>
      <c r="H364" s="43">
        <f>IF(B364=0,0,VLOOKUP($D364,qx!$A$4:$E$129,4))</f>
        <v>7.5199999999999998E-3</v>
      </c>
      <c r="I364" s="43">
        <f>IF(B364=0,0,VLOOKUP($D364,qx!$A$4:$E$129,5))</f>
        <v>4.6680000000000003E-3</v>
      </c>
    </row>
    <row r="365" spans="1:9" x14ac:dyDescent="0.25">
      <c r="A365">
        <f>IF('MASSA TRABALHADA UNIFICADA'!A363&lt;&gt;0,'MASSA TRABALHADA UNIFICADA'!A363,0)</f>
        <v>469</v>
      </c>
      <c r="B365" s="39">
        <f>IF('MASSA TRABALHADA UNIFICADA'!D363&lt;&gt;0,'MASSA TRABALHADA UNIFICADA'!D363,0)</f>
        <v>2019</v>
      </c>
      <c r="C365" s="39">
        <f>IF(B365=0,0,'MASSA TRABALHADA UNIFICADA'!B363)</f>
        <v>2</v>
      </c>
      <c r="D365" s="39">
        <f>IF(B365=0,0,'MASSA TRABALHADA UNIFICADA'!C363)</f>
        <v>77</v>
      </c>
      <c r="E365" s="43">
        <f>IF(B365=0,0,VLOOKUP($D365,qx!$A$4:$E$129,IF($C365=1,2,3)))</f>
        <v>2.4910000000000002E-2</v>
      </c>
      <c r="F365" s="43">
        <f>IF(B365=0,0,VLOOKUP($D365,qx!$A$4:$E$129,2))</f>
        <v>3.8225000000000002E-2</v>
      </c>
      <c r="G365" s="43">
        <f>IF(B365=0,0,VLOOKUP($D365,qx!$A$4:$E$129,3))</f>
        <v>2.4910000000000002E-2</v>
      </c>
      <c r="H365" s="43">
        <f>IF(B365=0,0,VLOOKUP($D365,qx!$A$4:$E$129,4))</f>
        <v>3.4424999999999997E-2</v>
      </c>
      <c r="I365" s="43">
        <f>IF(B365=0,0,VLOOKUP($D365,qx!$A$4:$E$129,5))</f>
        <v>2.2328000000000001E-2</v>
      </c>
    </row>
    <row r="366" spans="1:9" x14ac:dyDescent="0.25">
      <c r="A366">
        <f>IF('MASSA TRABALHADA UNIFICADA'!A364&lt;&gt;0,'MASSA TRABALHADA UNIFICADA'!A364,0)</f>
        <v>16969</v>
      </c>
      <c r="B366" s="39">
        <f>IF('MASSA TRABALHADA UNIFICADA'!D364&lt;&gt;0,'MASSA TRABALHADA UNIFICADA'!D364,0)</f>
        <v>2019</v>
      </c>
      <c r="C366" s="39">
        <f>IF(B366=0,0,'MASSA TRABALHADA UNIFICADA'!B364)</f>
        <v>1</v>
      </c>
      <c r="D366" s="39">
        <f>IF(B366=0,0,'MASSA TRABALHADA UNIFICADA'!C364)</f>
        <v>63</v>
      </c>
      <c r="E366" s="43">
        <f>IF(B366=0,0,VLOOKUP($D366,qx!$A$4:$E$129,IF($C366=1,2,3)))</f>
        <v>9.0930000000000004E-3</v>
      </c>
      <c r="F366" s="43">
        <f>IF(B366=0,0,VLOOKUP($D366,qx!$A$4:$E$129,2))</f>
        <v>9.0930000000000004E-3</v>
      </c>
      <c r="G366" s="43">
        <f>IF(B366=0,0,VLOOKUP($D366,qx!$A$4:$E$129,3))</f>
        <v>5.7320000000000001E-3</v>
      </c>
      <c r="H366" s="43">
        <f>IF(B366=0,0,VLOOKUP($D366,qx!$A$4:$E$129,4))</f>
        <v>8.2070000000000008E-3</v>
      </c>
      <c r="I366" s="43">
        <f>IF(B366=0,0,VLOOKUP($D366,qx!$A$4:$E$129,5))</f>
        <v>5.1440000000000001E-3</v>
      </c>
    </row>
    <row r="367" spans="1:9" x14ac:dyDescent="0.25">
      <c r="A367">
        <f>IF('MASSA TRABALHADA UNIFICADA'!A365&lt;&gt;0,'MASSA TRABALHADA UNIFICADA'!A365,0)</f>
        <v>7676</v>
      </c>
      <c r="B367" s="39">
        <f>IF('MASSA TRABALHADA UNIFICADA'!D365&lt;&gt;0,'MASSA TRABALHADA UNIFICADA'!D365,0)</f>
        <v>2019</v>
      </c>
      <c r="C367" s="39">
        <f>IF(B367=0,0,'MASSA TRABALHADA UNIFICADA'!B365)</f>
        <v>2</v>
      </c>
      <c r="D367" s="39">
        <f>IF(B367=0,0,'MASSA TRABALHADA UNIFICADA'!C365)</f>
        <v>63</v>
      </c>
      <c r="E367" s="43">
        <f>IF(B367=0,0,VLOOKUP($D367,qx!$A$4:$E$129,IF($C367=1,2,3)))</f>
        <v>5.7320000000000001E-3</v>
      </c>
      <c r="F367" s="43">
        <f>IF(B367=0,0,VLOOKUP($D367,qx!$A$4:$E$129,2))</f>
        <v>9.0930000000000004E-3</v>
      </c>
      <c r="G367" s="43">
        <f>IF(B367=0,0,VLOOKUP($D367,qx!$A$4:$E$129,3))</f>
        <v>5.7320000000000001E-3</v>
      </c>
      <c r="H367" s="43">
        <f>IF(B367=0,0,VLOOKUP($D367,qx!$A$4:$E$129,4))</f>
        <v>8.2070000000000008E-3</v>
      </c>
      <c r="I367" s="43">
        <f>IF(B367=0,0,VLOOKUP($D367,qx!$A$4:$E$129,5))</f>
        <v>5.1440000000000001E-3</v>
      </c>
    </row>
    <row r="368" spans="1:9" x14ac:dyDescent="0.25">
      <c r="A368">
        <f>IF('MASSA TRABALHADA UNIFICADA'!A366&lt;&gt;0,'MASSA TRABALHADA UNIFICADA'!A366,0)</f>
        <v>16977</v>
      </c>
      <c r="B368" s="39">
        <f>IF('MASSA TRABALHADA UNIFICADA'!D366&lt;&gt;0,'MASSA TRABALHADA UNIFICADA'!D366,0)</f>
        <v>2019</v>
      </c>
      <c r="C368" s="39">
        <f>IF(B368=0,0,'MASSA TRABALHADA UNIFICADA'!B366)</f>
        <v>1</v>
      </c>
      <c r="D368" s="39">
        <f>IF(B368=0,0,'MASSA TRABALHADA UNIFICADA'!C366)</f>
        <v>68</v>
      </c>
      <c r="E368" s="43">
        <f>IF(B368=0,0,VLOOKUP($D368,qx!$A$4:$E$129,IF($C368=1,2,3)))</f>
        <v>1.516E-2</v>
      </c>
      <c r="F368" s="43">
        <f>IF(B368=0,0,VLOOKUP($D368,qx!$A$4:$E$129,2))</f>
        <v>1.516E-2</v>
      </c>
      <c r="G368" s="43">
        <f>IF(B368=0,0,VLOOKUP($D368,qx!$A$4:$E$129,3))</f>
        <v>9.2879999999999994E-3</v>
      </c>
      <c r="H368" s="43">
        <f>IF(B368=0,0,VLOOKUP($D368,qx!$A$4:$E$129,4))</f>
        <v>1.3657000000000001E-2</v>
      </c>
      <c r="I368" s="43">
        <f>IF(B368=0,0,VLOOKUP($D368,qx!$A$4:$E$129,5))</f>
        <v>8.2869999999999992E-3</v>
      </c>
    </row>
    <row r="369" spans="1:9" x14ac:dyDescent="0.25">
      <c r="A369">
        <f>IF('MASSA TRABALHADA UNIFICADA'!A367&lt;&gt;0,'MASSA TRABALHADA UNIFICADA'!A367,0)</f>
        <v>19755</v>
      </c>
      <c r="B369" s="39">
        <f>IF('MASSA TRABALHADA UNIFICADA'!D367&lt;&gt;0,'MASSA TRABALHADA UNIFICADA'!D367,0)</f>
        <v>2019</v>
      </c>
      <c r="C369" s="39">
        <f>IF(B369=0,0,'MASSA TRABALHADA UNIFICADA'!B367)</f>
        <v>2</v>
      </c>
      <c r="D369" s="39">
        <f>IF(B369=0,0,'MASSA TRABALHADA UNIFICADA'!C367)</f>
        <v>63</v>
      </c>
      <c r="E369" s="43">
        <f>IF(B369=0,0,VLOOKUP($D369,qx!$A$4:$E$129,IF($C369=1,2,3)))</f>
        <v>5.7320000000000001E-3</v>
      </c>
      <c r="F369" s="43">
        <f>IF(B369=0,0,VLOOKUP($D369,qx!$A$4:$E$129,2))</f>
        <v>9.0930000000000004E-3</v>
      </c>
      <c r="G369" s="43">
        <f>IF(B369=0,0,VLOOKUP($D369,qx!$A$4:$E$129,3))</f>
        <v>5.7320000000000001E-3</v>
      </c>
      <c r="H369" s="43">
        <f>IF(B369=0,0,VLOOKUP($D369,qx!$A$4:$E$129,4))</f>
        <v>8.2070000000000008E-3</v>
      </c>
      <c r="I369" s="43">
        <f>IF(B369=0,0,VLOOKUP($D369,qx!$A$4:$E$129,5))</f>
        <v>5.1440000000000001E-3</v>
      </c>
    </row>
    <row r="370" spans="1:9" x14ac:dyDescent="0.25">
      <c r="A370">
        <f>IF('MASSA TRABALHADA UNIFICADA'!A368&lt;&gt;0,'MASSA TRABALHADA UNIFICADA'!A368,0)</f>
        <v>18988</v>
      </c>
      <c r="B370" s="39">
        <f>IF('MASSA TRABALHADA UNIFICADA'!D368&lt;&gt;0,'MASSA TRABALHADA UNIFICADA'!D368,0)</f>
        <v>2019</v>
      </c>
      <c r="C370" s="39">
        <f>IF(B370=0,0,'MASSA TRABALHADA UNIFICADA'!B368)</f>
        <v>2</v>
      </c>
      <c r="D370" s="39">
        <f>IF(B370=0,0,'MASSA TRABALHADA UNIFICADA'!C368)</f>
        <v>65</v>
      </c>
      <c r="E370" s="43">
        <f>IF(B370=0,0,VLOOKUP($D370,qx!$A$4:$E$129,IF($C370=1,2,3)))</f>
        <v>7.0169999999999998E-3</v>
      </c>
      <c r="F370" s="43">
        <f>IF(B370=0,0,VLOOKUP($D370,qx!$A$4:$E$129,2))</f>
        <v>1.0992999999999999E-2</v>
      </c>
      <c r="G370" s="43">
        <f>IF(B370=0,0,VLOOKUP($D370,qx!$A$4:$E$129,3))</f>
        <v>7.0169999999999998E-3</v>
      </c>
      <c r="H370" s="43">
        <f>IF(B370=0,0,VLOOKUP($D370,qx!$A$4:$E$129,4))</f>
        <v>9.9399999999999992E-3</v>
      </c>
      <c r="I370" s="43">
        <f>IF(B370=0,0,VLOOKUP($D370,qx!$A$4:$E$129,5))</f>
        <v>6.2500000000000003E-3</v>
      </c>
    </row>
    <row r="371" spans="1:9" x14ac:dyDescent="0.25">
      <c r="A371">
        <f>IF('MASSA TRABALHADA UNIFICADA'!A369&lt;&gt;0,'MASSA TRABALHADA UNIFICADA'!A369,0)</f>
        <v>1708</v>
      </c>
      <c r="B371" s="39">
        <f>IF('MASSA TRABALHADA UNIFICADA'!D369&lt;&gt;0,'MASSA TRABALHADA UNIFICADA'!D369,0)</f>
        <v>2019</v>
      </c>
      <c r="C371" s="39">
        <f>IF(B371=0,0,'MASSA TRABALHADA UNIFICADA'!B369)</f>
        <v>1</v>
      </c>
      <c r="D371" s="39">
        <f>IF(B371=0,0,'MASSA TRABALHADA UNIFICADA'!C369)</f>
        <v>70</v>
      </c>
      <c r="E371" s="43">
        <f>IF(B371=0,0,VLOOKUP($D371,qx!$A$4:$E$129,IF($C371=1,2,3)))</f>
        <v>1.8919999999999999E-2</v>
      </c>
      <c r="F371" s="43">
        <f>IF(B371=0,0,VLOOKUP($D371,qx!$A$4:$E$129,2))</f>
        <v>1.8919999999999999E-2</v>
      </c>
      <c r="G371" s="43">
        <f>IF(B371=0,0,VLOOKUP($D371,qx!$A$4:$E$129,3))</f>
        <v>1.1165E-2</v>
      </c>
      <c r="H371" s="43">
        <f>IF(B371=0,0,VLOOKUP($D371,qx!$A$4:$E$129,4))</f>
        <v>1.6979000000000001E-2</v>
      </c>
      <c r="I371" s="43">
        <f>IF(B371=0,0,VLOOKUP($D371,qx!$A$4:$E$129,5))</f>
        <v>1.0034E-2</v>
      </c>
    </row>
    <row r="372" spans="1:9" x14ac:dyDescent="0.25">
      <c r="A372">
        <f>IF('MASSA TRABALHADA UNIFICADA'!A370&lt;&gt;0,'MASSA TRABALHADA UNIFICADA'!A370,0)</f>
        <v>14001</v>
      </c>
      <c r="B372" s="39">
        <f>IF('MASSA TRABALHADA UNIFICADA'!D370&lt;&gt;0,'MASSA TRABALHADA UNIFICADA'!D370,0)</f>
        <v>2019</v>
      </c>
      <c r="C372" s="39">
        <f>IF(B372=0,0,'MASSA TRABALHADA UNIFICADA'!B370)</f>
        <v>1</v>
      </c>
      <c r="D372" s="39">
        <f>IF(B372=0,0,'MASSA TRABALHADA UNIFICADA'!C370)</f>
        <v>64</v>
      </c>
      <c r="E372" s="43">
        <f>IF(B372=0,0,VLOOKUP($D372,qx!$A$4:$E$129,IF($C372=1,2,3)))</f>
        <v>9.9679999999999994E-3</v>
      </c>
      <c r="F372" s="43">
        <f>IF(B372=0,0,VLOOKUP($D372,qx!$A$4:$E$129,2))</f>
        <v>9.9679999999999994E-3</v>
      </c>
      <c r="G372" s="43">
        <f>IF(B372=0,0,VLOOKUP($D372,qx!$A$4:$E$129,3))</f>
        <v>6.3470000000000002E-3</v>
      </c>
      <c r="H372" s="43">
        <f>IF(B372=0,0,VLOOKUP($D372,qx!$A$4:$E$129,4))</f>
        <v>9.0080000000000004E-3</v>
      </c>
      <c r="I372" s="43">
        <f>IF(B372=0,0,VLOOKUP($D372,qx!$A$4:$E$129,5))</f>
        <v>5.6709999999999998E-3</v>
      </c>
    </row>
    <row r="373" spans="1:9" x14ac:dyDescent="0.25">
      <c r="A373">
        <f>IF('MASSA TRABALHADA UNIFICADA'!A371&lt;&gt;0,'MASSA TRABALHADA UNIFICADA'!A371,0)</f>
        <v>16993</v>
      </c>
      <c r="B373" s="39">
        <f>IF('MASSA TRABALHADA UNIFICADA'!D371&lt;&gt;0,'MASSA TRABALHADA UNIFICADA'!D371,0)</f>
        <v>2019</v>
      </c>
      <c r="C373" s="39">
        <f>IF(B373=0,0,'MASSA TRABALHADA UNIFICADA'!B371)</f>
        <v>1</v>
      </c>
      <c r="D373" s="39">
        <f>IF(B373=0,0,'MASSA TRABALHADA UNIFICADA'!C371)</f>
        <v>64</v>
      </c>
      <c r="E373" s="43">
        <f>IF(B373=0,0,VLOOKUP($D373,qx!$A$4:$E$129,IF($C373=1,2,3)))</f>
        <v>9.9679999999999994E-3</v>
      </c>
      <c r="F373" s="43">
        <f>IF(B373=0,0,VLOOKUP($D373,qx!$A$4:$E$129,2))</f>
        <v>9.9679999999999994E-3</v>
      </c>
      <c r="G373" s="43">
        <f>IF(B373=0,0,VLOOKUP($D373,qx!$A$4:$E$129,3))</f>
        <v>6.3470000000000002E-3</v>
      </c>
      <c r="H373" s="43">
        <f>IF(B373=0,0,VLOOKUP($D373,qx!$A$4:$E$129,4))</f>
        <v>9.0080000000000004E-3</v>
      </c>
      <c r="I373" s="43">
        <f>IF(B373=0,0,VLOOKUP($D373,qx!$A$4:$E$129,5))</f>
        <v>5.6709999999999998E-3</v>
      </c>
    </row>
    <row r="374" spans="1:9" x14ac:dyDescent="0.25">
      <c r="A374">
        <f>IF('MASSA TRABALHADA UNIFICADA'!A372&lt;&gt;0,'MASSA TRABALHADA UNIFICADA'!A372,0)</f>
        <v>1716</v>
      </c>
      <c r="B374" s="39">
        <f>IF('MASSA TRABALHADA UNIFICADA'!D372&lt;&gt;0,'MASSA TRABALHADA UNIFICADA'!D372,0)</f>
        <v>2019</v>
      </c>
      <c r="C374" s="39">
        <f>IF(B374=0,0,'MASSA TRABALHADA UNIFICADA'!B372)</f>
        <v>1</v>
      </c>
      <c r="D374" s="39">
        <f>IF(B374=0,0,'MASSA TRABALHADA UNIFICADA'!C372)</f>
        <v>70</v>
      </c>
      <c r="E374" s="43">
        <f>IF(B374=0,0,VLOOKUP($D374,qx!$A$4:$E$129,IF($C374=1,2,3)))</f>
        <v>1.8919999999999999E-2</v>
      </c>
      <c r="F374" s="43">
        <f>IF(B374=0,0,VLOOKUP($D374,qx!$A$4:$E$129,2))</f>
        <v>1.8919999999999999E-2</v>
      </c>
      <c r="G374" s="43">
        <f>IF(B374=0,0,VLOOKUP($D374,qx!$A$4:$E$129,3))</f>
        <v>1.1165E-2</v>
      </c>
      <c r="H374" s="43">
        <f>IF(B374=0,0,VLOOKUP($D374,qx!$A$4:$E$129,4))</f>
        <v>1.6979000000000001E-2</v>
      </c>
      <c r="I374" s="43">
        <f>IF(B374=0,0,VLOOKUP($D374,qx!$A$4:$E$129,5))</f>
        <v>1.0034E-2</v>
      </c>
    </row>
    <row r="375" spans="1:9" x14ac:dyDescent="0.25">
      <c r="A375">
        <f>IF('MASSA TRABALHADA UNIFICADA'!A373&lt;&gt;0,'MASSA TRABALHADA UNIFICADA'!A373,0)</f>
        <v>2348</v>
      </c>
      <c r="B375" s="39">
        <f>IF('MASSA TRABALHADA UNIFICADA'!D373&lt;&gt;0,'MASSA TRABALHADA UNIFICADA'!D373,0)</f>
        <v>2019</v>
      </c>
      <c r="C375" s="39">
        <f>IF(B375=0,0,'MASSA TRABALHADA UNIFICADA'!B373)</f>
        <v>1</v>
      </c>
      <c r="D375" s="39">
        <f>IF(B375=0,0,'MASSA TRABALHADA UNIFICADA'!C373)</f>
        <v>67</v>
      </c>
      <c r="E375" s="43">
        <f>IF(B375=0,0,VLOOKUP($D375,qx!$A$4:$E$129,IF($C375=1,2,3)))</f>
        <v>1.3572000000000001E-2</v>
      </c>
      <c r="F375" s="43">
        <f>IF(B375=0,0,VLOOKUP($D375,qx!$A$4:$E$129,2))</f>
        <v>1.3572000000000001E-2</v>
      </c>
      <c r="G375" s="43">
        <f>IF(B375=0,0,VLOOKUP($D375,qx!$A$4:$E$129,3))</f>
        <v>8.4910000000000003E-3</v>
      </c>
      <c r="H375" s="43">
        <f>IF(B375=0,0,VLOOKUP($D375,qx!$A$4:$E$129,4))</f>
        <v>1.2251E-2</v>
      </c>
      <c r="I375" s="43">
        <f>IF(B375=0,0,VLOOKUP($D375,qx!$A$4:$E$129,5))</f>
        <v>7.5550000000000001E-3</v>
      </c>
    </row>
    <row r="376" spans="1:9" x14ac:dyDescent="0.25">
      <c r="A376">
        <f>IF('MASSA TRABALHADA UNIFICADA'!A374&lt;&gt;0,'MASSA TRABALHADA UNIFICADA'!A374,0)</f>
        <v>22420</v>
      </c>
      <c r="B376" s="39">
        <f>IF('MASSA TRABALHADA UNIFICADA'!D374&lt;&gt;0,'MASSA TRABALHADA UNIFICADA'!D374,0)</f>
        <v>2019</v>
      </c>
      <c r="C376" s="39">
        <f>IF(B376=0,0,'MASSA TRABALHADA UNIFICADA'!B374)</f>
        <v>1</v>
      </c>
      <c r="D376" s="39">
        <f>IF(B376=0,0,'MASSA TRABALHADA UNIFICADA'!C374)</f>
        <v>67</v>
      </c>
      <c r="E376" s="43">
        <f>IF(B376=0,0,VLOOKUP($D376,qx!$A$4:$E$129,IF($C376=1,2,3)))</f>
        <v>1.3572000000000001E-2</v>
      </c>
      <c r="F376" s="43">
        <f>IF(B376=0,0,VLOOKUP($D376,qx!$A$4:$E$129,2))</f>
        <v>1.3572000000000001E-2</v>
      </c>
      <c r="G376" s="43">
        <f>IF(B376=0,0,VLOOKUP($D376,qx!$A$4:$E$129,3))</f>
        <v>8.4910000000000003E-3</v>
      </c>
      <c r="H376" s="43">
        <f>IF(B376=0,0,VLOOKUP($D376,qx!$A$4:$E$129,4))</f>
        <v>1.2251E-2</v>
      </c>
      <c r="I376" s="43">
        <f>IF(B376=0,0,VLOOKUP($D376,qx!$A$4:$E$129,5))</f>
        <v>7.5550000000000001E-3</v>
      </c>
    </row>
    <row r="377" spans="1:9" x14ac:dyDescent="0.25">
      <c r="A377">
        <f>IF('MASSA TRABALHADA UNIFICADA'!A375&lt;&gt;0,'MASSA TRABALHADA UNIFICADA'!A375,0)</f>
        <v>9717</v>
      </c>
      <c r="B377" s="39">
        <f>IF('MASSA TRABALHADA UNIFICADA'!D375&lt;&gt;0,'MASSA TRABALHADA UNIFICADA'!D375,0)</f>
        <v>2019</v>
      </c>
      <c r="C377" s="39">
        <f>IF(B377=0,0,'MASSA TRABALHADA UNIFICADA'!B375)</f>
        <v>1</v>
      </c>
      <c r="D377" s="39">
        <f>IF(B377=0,0,'MASSA TRABALHADA UNIFICADA'!C375)</f>
        <v>88</v>
      </c>
      <c r="E377" s="43">
        <f>IF(B377=0,0,VLOOKUP($D377,qx!$A$4:$E$129,IF($C377=1,2,3)))</f>
        <v>0.105631</v>
      </c>
      <c r="F377" s="43">
        <f>IF(B377=0,0,VLOOKUP($D377,qx!$A$4:$E$129,2))</f>
        <v>0.105631</v>
      </c>
      <c r="G377" s="43">
        <f>IF(B377=0,0,VLOOKUP($D377,qx!$A$4:$E$129,3))</f>
        <v>9.0556999999999999E-2</v>
      </c>
      <c r="H377" s="43">
        <f>IF(B377=0,0,VLOOKUP($D377,qx!$A$4:$E$129,4))</f>
        <v>9.5169000000000004E-2</v>
      </c>
      <c r="I377" s="43">
        <f>IF(B377=0,0,VLOOKUP($D377,qx!$A$4:$E$129,5))</f>
        <v>8.1990999999999994E-2</v>
      </c>
    </row>
    <row r="378" spans="1:9" x14ac:dyDescent="0.25">
      <c r="A378">
        <f>IF('MASSA TRABALHADA UNIFICADA'!A376&lt;&gt;0,'MASSA TRABALHADA UNIFICADA'!A376,0)</f>
        <v>10731</v>
      </c>
      <c r="B378" s="39">
        <f>IF('MASSA TRABALHADA UNIFICADA'!D376&lt;&gt;0,'MASSA TRABALHADA UNIFICADA'!D376,0)</f>
        <v>2019</v>
      </c>
      <c r="C378" s="39">
        <f>IF(B378=0,0,'MASSA TRABALHADA UNIFICADA'!B376)</f>
        <v>1</v>
      </c>
      <c r="D378" s="39">
        <f>IF(B378=0,0,'MASSA TRABALHADA UNIFICADA'!C376)</f>
        <v>66</v>
      </c>
      <c r="E378" s="43">
        <f>IF(B378=0,0,VLOOKUP($D378,qx!$A$4:$E$129,IF($C378=1,2,3)))</f>
        <v>1.2187999999999999E-2</v>
      </c>
      <c r="F378" s="43">
        <f>IF(B378=0,0,VLOOKUP($D378,qx!$A$4:$E$129,2))</f>
        <v>1.2187999999999999E-2</v>
      </c>
      <c r="G378" s="43">
        <f>IF(B378=0,0,VLOOKUP($D378,qx!$A$4:$E$129,3))</f>
        <v>7.7340000000000004E-3</v>
      </c>
      <c r="H378" s="43">
        <f>IF(B378=0,0,VLOOKUP($D378,qx!$A$4:$E$129,4))</f>
        <v>1.1016E-2</v>
      </c>
      <c r="I378" s="43">
        <f>IF(B378=0,0,VLOOKUP($D378,qx!$A$4:$E$129,5))</f>
        <v>6.8780000000000004E-3</v>
      </c>
    </row>
    <row r="379" spans="1:9" x14ac:dyDescent="0.25">
      <c r="A379">
        <f>IF('MASSA TRABALHADA UNIFICADA'!A377&lt;&gt;0,'MASSA TRABALHADA UNIFICADA'!A377,0)</f>
        <v>20249</v>
      </c>
      <c r="B379" s="39">
        <f>IF('MASSA TRABALHADA UNIFICADA'!D377&lt;&gt;0,'MASSA TRABALHADA UNIFICADA'!D377,0)</f>
        <v>2019</v>
      </c>
      <c r="C379" s="39">
        <f>IF(B379=0,0,'MASSA TRABALHADA UNIFICADA'!B377)</f>
        <v>1</v>
      </c>
      <c r="D379" s="39">
        <f>IF(B379=0,0,'MASSA TRABALHADA UNIFICADA'!C377)</f>
        <v>66</v>
      </c>
      <c r="E379" s="43">
        <f>IF(B379=0,0,VLOOKUP($D379,qx!$A$4:$E$129,IF($C379=1,2,3)))</f>
        <v>1.2187999999999999E-2</v>
      </c>
      <c r="F379" s="43">
        <f>IF(B379=0,0,VLOOKUP($D379,qx!$A$4:$E$129,2))</f>
        <v>1.2187999999999999E-2</v>
      </c>
      <c r="G379" s="43">
        <f>IF(B379=0,0,VLOOKUP($D379,qx!$A$4:$E$129,3))</f>
        <v>7.7340000000000004E-3</v>
      </c>
      <c r="H379" s="43">
        <f>IF(B379=0,0,VLOOKUP($D379,qx!$A$4:$E$129,4))</f>
        <v>1.1016E-2</v>
      </c>
      <c r="I379" s="43">
        <f>IF(B379=0,0,VLOOKUP($D379,qx!$A$4:$E$129,5))</f>
        <v>6.8780000000000004E-3</v>
      </c>
    </row>
    <row r="380" spans="1:9" x14ac:dyDescent="0.25">
      <c r="A380">
        <f>IF('MASSA TRABALHADA UNIFICADA'!A378&lt;&gt;0,'MASSA TRABALHADA UNIFICADA'!A378,0)</f>
        <v>10740</v>
      </c>
      <c r="B380" s="39">
        <f>IF('MASSA TRABALHADA UNIFICADA'!D378&lt;&gt;0,'MASSA TRABALHADA UNIFICADA'!D378,0)</f>
        <v>2019</v>
      </c>
      <c r="C380" s="39">
        <f>IF(B380=0,0,'MASSA TRABALHADA UNIFICADA'!B378)</f>
        <v>1</v>
      </c>
      <c r="D380" s="39">
        <f>IF(B380=0,0,'MASSA TRABALHADA UNIFICADA'!C378)</f>
        <v>65</v>
      </c>
      <c r="E380" s="43">
        <f>IF(B380=0,0,VLOOKUP($D380,qx!$A$4:$E$129,IF($C380=1,2,3)))</f>
        <v>1.0992999999999999E-2</v>
      </c>
      <c r="F380" s="43">
        <f>IF(B380=0,0,VLOOKUP($D380,qx!$A$4:$E$129,2))</f>
        <v>1.0992999999999999E-2</v>
      </c>
      <c r="G380" s="43">
        <f>IF(B380=0,0,VLOOKUP($D380,qx!$A$4:$E$129,3))</f>
        <v>7.0169999999999998E-3</v>
      </c>
      <c r="H380" s="43">
        <f>IF(B380=0,0,VLOOKUP($D380,qx!$A$4:$E$129,4))</f>
        <v>9.9399999999999992E-3</v>
      </c>
      <c r="I380" s="43">
        <f>IF(B380=0,0,VLOOKUP($D380,qx!$A$4:$E$129,5))</f>
        <v>6.2500000000000003E-3</v>
      </c>
    </row>
    <row r="381" spans="1:9" x14ac:dyDescent="0.25">
      <c r="A381">
        <f>IF('MASSA TRABALHADA UNIFICADA'!A379&lt;&gt;0,'MASSA TRABALHADA UNIFICADA'!A379,0)</f>
        <v>3611</v>
      </c>
      <c r="B381" s="39">
        <f>IF('MASSA TRABALHADA UNIFICADA'!D379&lt;&gt;0,'MASSA TRABALHADA UNIFICADA'!D379,0)</f>
        <v>2019</v>
      </c>
      <c r="C381" s="39">
        <f>IF(B381=0,0,'MASSA TRABALHADA UNIFICADA'!B379)</f>
        <v>1</v>
      </c>
      <c r="D381" s="39">
        <f>IF(B381=0,0,'MASSA TRABALHADA UNIFICADA'!C379)</f>
        <v>68</v>
      </c>
      <c r="E381" s="43">
        <f>IF(B381=0,0,VLOOKUP($D381,qx!$A$4:$E$129,IF($C381=1,2,3)))</f>
        <v>1.516E-2</v>
      </c>
      <c r="F381" s="43">
        <f>IF(B381=0,0,VLOOKUP($D381,qx!$A$4:$E$129,2))</f>
        <v>1.516E-2</v>
      </c>
      <c r="G381" s="43">
        <f>IF(B381=0,0,VLOOKUP($D381,qx!$A$4:$E$129,3))</f>
        <v>9.2879999999999994E-3</v>
      </c>
      <c r="H381" s="43">
        <f>IF(B381=0,0,VLOOKUP($D381,qx!$A$4:$E$129,4))</f>
        <v>1.3657000000000001E-2</v>
      </c>
      <c r="I381" s="43">
        <f>IF(B381=0,0,VLOOKUP($D381,qx!$A$4:$E$129,5))</f>
        <v>8.2869999999999992E-3</v>
      </c>
    </row>
    <row r="382" spans="1:9" x14ac:dyDescent="0.25">
      <c r="A382">
        <f>IF('MASSA TRABALHADA UNIFICADA'!A380&lt;&gt;0,'MASSA TRABALHADA UNIFICADA'!A380,0)</f>
        <v>3620</v>
      </c>
      <c r="B382" s="39">
        <f>IF('MASSA TRABALHADA UNIFICADA'!D380&lt;&gt;0,'MASSA TRABALHADA UNIFICADA'!D380,0)</f>
        <v>2019</v>
      </c>
      <c r="C382" s="39">
        <f>IF(B382=0,0,'MASSA TRABALHADA UNIFICADA'!B380)</f>
        <v>1</v>
      </c>
      <c r="D382" s="39">
        <f>IF(B382=0,0,'MASSA TRABALHADA UNIFICADA'!C380)</f>
        <v>67</v>
      </c>
      <c r="E382" s="43">
        <f>IF(B382=0,0,VLOOKUP($D382,qx!$A$4:$E$129,IF($C382=1,2,3)))</f>
        <v>1.3572000000000001E-2</v>
      </c>
      <c r="F382" s="43">
        <f>IF(B382=0,0,VLOOKUP($D382,qx!$A$4:$E$129,2))</f>
        <v>1.3572000000000001E-2</v>
      </c>
      <c r="G382" s="43">
        <f>IF(B382=0,0,VLOOKUP($D382,qx!$A$4:$E$129,3))</f>
        <v>8.4910000000000003E-3</v>
      </c>
      <c r="H382" s="43">
        <f>IF(B382=0,0,VLOOKUP($D382,qx!$A$4:$E$129,4))</f>
        <v>1.2251E-2</v>
      </c>
      <c r="I382" s="43">
        <f>IF(B382=0,0,VLOOKUP($D382,qx!$A$4:$E$129,5))</f>
        <v>7.5550000000000001E-3</v>
      </c>
    </row>
    <row r="383" spans="1:9" x14ac:dyDescent="0.25">
      <c r="A383">
        <f>IF('MASSA TRABALHADA UNIFICADA'!A381&lt;&gt;0,'MASSA TRABALHADA UNIFICADA'!A381,0)</f>
        <v>3824</v>
      </c>
      <c r="B383" s="39">
        <f>IF('MASSA TRABALHADA UNIFICADA'!D381&lt;&gt;0,'MASSA TRABALHADA UNIFICADA'!D381,0)</f>
        <v>2019</v>
      </c>
      <c r="C383" s="39">
        <f>IF(B383=0,0,'MASSA TRABALHADA UNIFICADA'!B381)</f>
        <v>1</v>
      </c>
      <c r="D383" s="39">
        <f>IF(B383=0,0,'MASSA TRABALHADA UNIFICADA'!C381)</f>
        <v>70</v>
      </c>
      <c r="E383" s="43">
        <f>IF(B383=0,0,VLOOKUP($D383,qx!$A$4:$E$129,IF($C383=1,2,3)))</f>
        <v>1.8919999999999999E-2</v>
      </c>
      <c r="F383" s="43">
        <f>IF(B383=0,0,VLOOKUP($D383,qx!$A$4:$E$129,2))</f>
        <v>1.8919999999999999E-2</v>
      </c>
      <c r="G383" s="43">
        <f>IF(B383=0,0,VLOOKUP($D383,qx!$A$4:$E$129,3))</f>
        <v>1.1165E-2</v>
      </c>
      <c r="H383" s="43">
        <f>IF(B383=0,0,VLOOKUP($D383,qx!$A$4:$E$129,4))</f>
        <v>1.6979000000000001E-2</v>
      </c>
      <c r="I383" s="43">
        <f>IF(B383=0,0,VLOOKUP($D383,qx!$A$4:$E$129,5))</f>
        <v>1.0034E-2</v>
      </c>
    </row>
    <row r="384" spans="1:9" x14ac:dyDescent="0.25">
      <c r="A384">
        <f>IF('MASSA TRABALHADA UNIFICADA'!A382&lt;&gt;0,'MASSA TRABALHADA UNIFICADA'!A382,0)</f>
        <v>4855</v>
      </c>
      <c r="B384" s="39">
        <f>IF('MASSA TRABALHADA UNIFICADA'!D382&lt;&gt;0,'MASSA TRABALHADA UNIFICADA'!D382,0)</f>
        <v>2019</v>
      </c>
      <c r="C384" s="39">
        <f>IF(B384=0,0,'MASSA TRABALHADA UNIFICADA'!B382)</f>
        <v>1</v>
      </c>
      <c r="D384" s="39">
        <f>IF(B384=0,0,'MASSA TRABALHADA UNIFICADA'!C382)</f>
        <v>63</v>
      </c>
      <c r="E384" s="43">
        <f>IF(B384=0,0,VLOOKUP($D384,qx!$A$4:$E$129,IF($C384=1,2,3)))</f>
        <v>9.0930000000000004E-3</v>
      </c>
      <c r="F384" s="43">
        <f>IF(B384=0,0,VLOOKUP($D384,qx!$A$4:$E$129,2))</f>
        <v>9.0930000000000004E-3</v>
      </c>
      <c r="G384" s="43">
        <f>IF(B384=0,0,VLOOKUP($D384,qx!$A$4:$E$129,3))</f>
        <v>5.7320000000000001E-3</v>
      </c>
      <c r="H384" s="43">
        <f>IF(B384=0,0,VLOOKUP($D384,qx!$A$4:$E$129,4))</f>
        <v>8.2070000000000008E-3</v>
      </c>
      <c r="I384" s="43">
        <f>IF(B384=0,0,VLOOKUP($D384,qx!$A$4:$E$129,5))</f>
        <v>5.1440000000000001E-3</v>
      </c>
    </row>
    <row r="385" spans="1:9" x14ac:dyDescent="0.25">
      <c r="A385">
        <f>IF('MASSA TRABALHADA UNIFICADA'!A383&lt;&gt;0,'MASSA TRABALHADA UNIFICADA'!A383,0)</f>
        <v>3638</v>
      </c>
      <c r="B385" s="39">
        <f>IF('MASSA TRABALHADA UNIFICADA'!D383&lt;&gt;0,'MASSA TRABALHADA UNIFICADA'!D383,0)</f>
        <v>2019</v>
      </c>
      <c r="C385" s="39">
        <f>IF(B385=0,0,'MASSA TRABALHADA UNIFICADA'!B383)</f>
        <v>1</v>
      </c>
      <c r="D385" s="39">
        <f>IF(B385=0,0,'MASSA TRABALHADA UNIFICADA'!C383)</f>
        <v>68</v>
      </c>
      <c r="E385" s="43">
        <f>IF(B385=0,0,VLOOKUP($D385,qx!$A$4:$E$129,IF($C385=1,2,3)))</f>
        <v>1.516E-2</v>
      </c>
      <c r="F385" s="43">
        <f>IF(B385=0,0,VLOOKUP($D385,qx!$A$4:$E$129,2))</f>
        <v>1.516E-2</v>
      </c>
      <c r="G385" s="43">
        <f>IF(B385=0,0,VLOOKUP($D385,qx!$A$4:$E$129,3))</f>
        <v>9.2879999999999994E-3</v>
      </c>
      <c r="H385" s="43">
        <f>IF(B385=0,0,VLOOKUP($D385,qx!$A$4:$E$129,4))</f>
        <v>1.3657000000000001E-2</v>
      </c>
      <c r="I385" s="43">
        <f>IF(B385=0,0,VLOOKUP($D385,qx!$A$4:$E$129,5))</f>
        <v>8.2869999999999992E-3</v>
      </c>
    </row>
    <row r="386" spans="1:9" x14ac:dyDescent="0.25">
      <c r="A386">
        <f>IF('MASSA TRABALHADA UNIFICADA'!A384&lt;&gt;0,'MASSA TRABALHADA UNIFICADA'!A384,0)</f>
        <v>13056</v>
      </c>
      <c r="B386" s="39">
        <f>IF('MASSA TRABALHADA UNIFICADA'!D384&lt;&gt;0,'MASSA TRABALHADA UNIFICADA'!D384,0)</f>
        <v>2019</v>
      </c>
      <c r="C386" s="39">
        <f>IF(B386=0,0,'MASSA TRABALHADA UNIFICADA'!B384)</f>
        <v>1</v>
      </c>
      <c r="D386" s="39">
        <f>IF(B386=0,0,'MASSA TRABALHADA UNIFICADA'!C384)</f>
        <v>63</v>
      </c>
      <c r="E386" s="43">
        <f>IF(B386=0,0,VLOOKUP($D386,qx!$A$4:$E$129,IF($C386=1,2,3)))</f>
        <v>9.0930000000000004E-3</v>
      </c>
      <c r="F386" s="43">
        <f>IF(B386=0,0,VLOOKUP($D386,qx!$A$4:$E$129,2))</f>
        <v>9.0930000000000004E-3</v>
      </c>
      <c r="G386" s="43">
        <f>IF(B386=0,0,VLOOKUP($D386,qx!$A$4:$E$129,3))</f>
        <v>5.7320000000000001E-3</v>
      </c>
      <c r="H386" s="43">
        <f>IF(B386=0,0,VLOOKUP($D386,qx!$A$4:$E$129,4))</f>
        <v>8.2070000000000008E-3</v>
      </c>
      <c r="I386" s="43">
        <f>IF(B386=0,0,VLOOKUP($D386,qx!$A$4:$E$129,5))</f>
        <v>5.1440000000000001E-3</v>
      </c>
    </row>
    <row r="387" spans="1:9" x14ac:dyDescent="0.25">
      <c r="A387">
        <f>IF('MASSA TRABALHADA UNIFICADA'!A385&lt;&gt;0,'MASSA TRABALHADA UNIFICADA'!A385,0)</f>
        <v>13994</v>
      </c>
      <c r="B387" s="39">
        <f>IF('MASSA TRABALHADA UNIFICADA'!D385&lt;&gt;0,'MASSA TRABALHADA UNIFICADA'!D385,0)</f>
        <v>2019</v>
      </c>
      <c r="C387" s="39">
        <f>IF(B387=0,0,'MASSA TRABALHADA UNIFICADA'!B385)</f>
        <v>1</v>
      </c>
      <c r="D387" s="39">
        <f>IF(B387=0,0,'MASSA TRABALHADA UNIFICADA'!C385)</f>
        <v>67</v>
      </c>
      <c r="E387" s="43">
        <f>IF(B387=0,0,VLOOKUP($D387,qx!$A$4:$E$129,IF($C387=1,2,3)))</f>
        <v>1.3572000000000001E-2</v>
      </c>
      <c r="F387" s="43">
        <f>IF(B387=0,0,VLOOKUP($D387,qx!$A$4:$E$129,2))</f>
        <v>1.3572000000000001E-2</v>
      </c>
      <c r="G387" s="43">
        <f>IF(B387=0,0,VLOOKUP($D387,qx!$A$4:$E$129,3))</f>
        <v>8.4910000000000003E-3</v>
      </c>
      <c r="H387" s="43">
        <f>IF(B387=0,0,VLOOKUP($D387,qx!$A$4:$E$129,4))</f>
        <v>1.2251E-2</v>
      </c>
      <c r="I387" s="43">
        <f>IF(B387=0,0,VLOOKUP($D387,qx!$A$4:$E$129,5))</f>
        <v>7.5550000000000001E-3</v>
      </c>
    </row>
    <row r="388" spans="1:9" x14ac:dyDescent="0.25">
      <c r="A388">
        <f>IF('MASSA TRABALHADA UNIFICADA'!A386&lt;&gt;0,'MASSA TRABALHADA UNIFICADA'!A386,0)</f>
        <v>22438</v>
      </c>
      <c r="B388" s="39">
        <f>IF('MASSA TRABALHADA UNIFICADA'!D386&lt;&gt;0,'MASSA TRABALHADA UNIFICADA'!D386,0)</f>
        <v>2019</v>
      </c>
      <c r="C388" s="39">
        <f>IF(B388=0,0,'MASSA TRABALHADA UNIFICADA'!B386)</f>
        <v>1</v>
      </c>
      <c r="D388" s="39">
        <f>IF(B388=0,0,'MASSA TRABALHADA UNIFICADA'!C386)</f>
        <v>71</v>
      </c>
      <c r="E388" s="43">
        <f>IF(B388=0,0,VLOOKUP($D388,qx!$A$4:$E$129,IF($C388=1,2,3)))</f>
        <v>2.1070999999999999E-2</v>
      </c>
      <c r="F388" s="43">
        <f>IF(B388=0,0,VLOOKUP($D388,qx!$A$4:$E$129,2))</f>
        <v>2.1070999999999999E-2</v>
      </c>
      <c r="G388" s="43">
        <f>IF(B388=0,0,VLOOKUP($D388,qx!$A$4:$E$129,3))</f>
        <v>1.2338999999999999E-2</v>
      </c>
      <c r="H388" s="43">
        <f>IF(B388=0,0,VLOOKUP($D388,qx!$A$4:$E$129,4))</f>
        <v>1.8891000000000002E-2</v>
      </c>
      <c r="I388" s="43">
        <f>IF(B388=0,0,VLOOKUP($D388,qx!$A$4:$E$129,5))</f>
        <v>1.1117E-2</v>
      </c>
    </row>
    <row r="389" spans="1:9" x14ac:dyDescent="0.25">
      <c r="A389">
        <f>IF('MASSA TRABALHADA UNIFICADA'!A387&lt;&gt;0,'MASSA TRABALHADA UNIFICADA'!A387,0)</f>
        <v>12157</v>
      </c>
      <c r="B389" s="39">
        <f>IF('MASSA TRABALHADA UNIFICADA'!D387&lt;&gt;0,'MASSA TRABALHADA UNIFICADA'!D387,0)</f>
        <v>2019</v>
      </c>
      <c r="C389" s="39">
        <f>IF(B389=0,0,'MASSA TRABALHADA UNIFICADA'!B387)</f>
        <v>1</v>
      </c>
      <c r="D389" s="39">
        <f>IF(B389=0,0,'MASSA TRABALHADA UNIFICADA'!C387)</f>
        <v>79</v>
      </c>
      <c r="E389" s="43">
        <f>IF(B389=0,0,VLOOKUP($D389,qx!$A$4:$E$129,IF($C389=1,2,3)))</f>
        <v>4.6427000000000003E-2</v>
      </c>
      <c r="F389" s="43">
        <f>IF(B389=0,0,VLOOKUP($D389,qx!$A$4:$E$129,2))</f>
        <v>4.6427000000000003E-2</v>
      </c>
      <c r="G389" s="43">
        <f>IF(B389=0,0,VLOOKUP($D389,qx!$A$4:$E$129,3))</f>
        <v>3.1612000000000001E-2</v>
      </c>
      <c r="H389" s="43">
        <f>IF(B389=0,0,VLOOKUP($D389,qx!$A$4:$E$129,4))</f>
        <v>4.1812000000000002E-2</v>
      </c>
      <c r="I389" s="43">
        <f>IF(B389=0,0,VLOOKUP($D389,qx!$A$4:$E$129,5))</f>
        <v>2.8341000000000002E-2</v>
      </c>
    </row>
    <row r="390" spans="1:9" x14ac:dyDescent="0.25">
      <c r="A390">
        <f>IF('MASSA TRABALHADA UNIFICADA'!A388&lt;&gt;0,'MASSA TRABALHADA UNIFICADA'!A388,0)</f>
        <v>17086</v>
      </c>
      <c r="B390" s="39">
        <f>IF('MASSA TRABALHADA UNIFICADA'!D388&lt;&gt;0,'MASSA TRABALHADA UNIFICADA'!D388,0)</f>
        <v>2019</v>
      </c>
      <c r="C390" s="39">
        <f>IF(B390=0,0,'MASSA TRABALHADA UNIFICADA'!B388)</f>
        <v>1</v>
      </c>
      <c r="D390" s="39">
        <f>IF(B390=0,0,'MASSA TRABALHADA UNIFICADA'!C388)</f>
        <v>62</v>
      </c>
      <c r="E390" s="43">
        <f>IF(B390=0,0,VLOOKUP($D390,qx!$A$4:$E$129,IF($C390=1,2,3)))</f>
        <v>8.3479999999999995E-3</v>
      </c>
      <c r="F390" s="43">
        <f>IF(B390=0,0,VLOOKUP($D390,qx!$A$4:$E$129,2))</f>
        <v>8.3479999999999995E-3</v>
      </c>
      <c r="G390" s="43">
        <f>IF(B390=0,0,VLOOKUP($D390,qx!$A$4:$E$129,3))</f>
        <v>5.1809999999999998E-3</v>
      </c>
      <c r="H390" s="43">
        <f>IF(B390=0,0,VLOOKUP($D390,qx!$A$4:$E$129,4))</f>
        <v>7.5199999999999998E-3</v>
      </c>
      <c r="I390" s="43">
        <f>IF(B390=0,0,VLOOKUP($D390,qx!$A$4:$E$129,5))</f>
        <v>4.6680000000000003E-3</v>
      </c>
    </row>
    <row r="391" spans="1:9" x14ac:dyDescent="0.25">
      <c r="A391">
        <f>IF('MASSA TRABALHADA UNIFICADA'!A389&lt;&gt;0,'MASSA TRABALHADA UNIFICADA'!A389,0)</f>
        <v>8915</v>
      </c>
      <c r="B391" s="39">
        <f>IF('MASSA TRABALHADA UNIFICADA'!D389&lt;&gt;0,'MASSA TRABALHADA UNIFICADA'!D389,0)</f>
        <v>2019</v>
      </c>
      <c r="C391" s="39">
        <f>IF(B391=0,0,'MASSA TRABALHADA UNIFICADA'!B389)</f>
        <v>1</v>
      </c>
      <c r="D391" s="39">
        <f>IF(B391=0,0,'MASSA TRABALHADA UNIFICADA'!C389)</f>
        <v>67</v>
      </c>
      <c r="E391" s="43">
        <f>IF(B391=0,0,VLOOKUP($D391,qx!$A$4:$E$129,IF($C391=1,2,3)))</f>
        <v>1.3572000000000001E-2</v>
      </c>
      <c r="F391" s="43">
        <f>IF(B391=0,0,VLOOKUP($D391,qx!$A$4:$E$129,2))</f>
        <v>1.3572000000000001E-2</v>
      </c>
      <c r="G391" s="43">
        <f>IF(B391=0,0,VLOOKUP($D391,qx!$A$4:$E$129,3))</f>
        <v>8.4910000000000003E-3</v>
      </c>
      <c r="H391" s="43">
        <f>IF(B391=0,0,VLOOKUP($D391,qx!$A$4:$E$129,4))</f>
        <v>1.2251E-2</v>
      </c>
      <c r="I391" s="43">
        <f>IF(B391=0,0,VLOOKUP($D391,qx!$A$4:$E$129,5))</f>
        <v>7.5550000000000001E-3</v>
      </c>
    </row>
    <row r="392" spans="1:9" x14ac:dyDescent="0.25">
      <c r="A392">
        <f>IF('MASSA TRABALHADA UNIFICADA'!A390&lt;&gt;0,'MASSA TRABALHADA UNIFICADA'!A390,0)</f>
        <v>13064</v>
      </c>
      <c r="B392" s="39">
        <f>IF('MASSA TRABALHADA UNIFICADA'!D390&lt;&gt;0,'MASSA TRABALHADA UNIFICADA'!D390,0)</f>
        <v>2019</v>
      </c>
      <c r="C392" s="39">
        <f>IF(B392=0,0,'MASSA TRABALHADA UNIFICADA'!B390)</f>
        <v>1</v>
      </c>
      <c r="D392" s="39">
        <f>IF(B392=0,0,'MASSA TRABALHADA UNIFICADA'!C390)</f>
        <v>61</v>
      </c>
      <c r="E392" s="43">
        <f>IF(B392=0,0,VLOOKUP($D392,qx!$A$4:$E$129,IF($C392=1,2,3)))</f>
        <v>7.7140000000000004E-3</v>
      </c>
      <c r="F392" s="43">
        <f>IF(B392=0,0,VLOOKUP($D392,qx!$A$4:$E$129,2))</f>
        <v>7.7140000000000004E-3</v>
      </c>
      <c r="G392" s="43">
        <f>IF(B392=0,0,VLOOKUP($D392,qx!$A$4:$E$129,3))</f>
        <v>4.6990000000000001E-3</v>
      </c>
      <c r="H392" s="43">
        <f>IF(B392=0,0,VLOOKUP($D392,qx!$A$4:$E$129,4))</f>
        <v>6.9329999999999999E-3</v>
      </c>
      <c r="I392" s="43">
        <f>IF(B392=0,0,VLOOKUP($D392,qx!$A$4:$E$129,5))</f>
        <v>4.2420000000000001E-3</v>
      </c>
    </row>
    <row r="393" spans="1:9" x14ac:dyDescent="0.25">
      <c r="A393">
        <f>IF('MASSA TRABALHADA UNIFICADA'!A391&lt;&gt;0,'MASSA TRABALHADA UNIFICADA'!A391,0)</f>
        <v>3174</v>
      </c>
      <c r="B393" s="39">
        <f>IF('MASSA TRABALHADA UNIFICADA'!D391&lt;&gt;0,'MASSA TRABALHADA UNIFICADA'!D391,0)</f>
        <v>2019</v>
      </c>
      <c r="C393" s="39">
        <f>IF(B393=0,0,'MASSA TRABALHADA UNIFICADA'!B391)</f>
        <v>1</v>
      </c>
      <c r="D393" s="39">
        <f>IF(B393=0,0,'MASSA TRABALHADA UNIFICADA'!C391)</f>
        <v>68</v>
      </c>
      <c r="E393" s="43">
        <f>IF(B393=0,0,VLOOKUP($D393,qx!$A$4:$E$129,IF($C393=1,2,3)))</f>
        <v>1.516E-2</v>
      </c>
      <c r="F393" s="43">
        <f>IF(B393=0,0,VLOOKUP($D393,qx!$A$4:$E$129,2))</f>
        <v>1.516E-2</v>
      </c>
      <c r="G393" s="43">
        <f>IF(B393=0,0,VLOOKUP($D393,qx!$A$4:$E$129,3))</f>
        <v>9.2879999999999994E-3</v>
      </c>
      <c r="H393" s="43">
        <f>IF(B393=0,0,VLOOKUP($D393,qx!$A$4:$E$129,4))</f>
        <v>1.3657000000000001E-2</v>
      </c>
      <c r="I393" s="43">
        <f>IF(B393=0,0,VLOOKUP($D393,qx!$A$4:$E$129,5))</f>
        <v>8.2869999999999992E-3</v>
      </c>
    </row>
    <row r="394" spans="1:9" x14ac:dyDescent="0.25">
      <c r="A394">
        <f>IF('MASSA TRABALHADA UNIFICADA'!A392&lt;&gt;0,'MASSA TRABALHADA UNIFICADA'!A392,0)</f>
        <v>3646</v>
      </c>
      <c r="B394" s="39">
        <f>IF('MASSA TRABALHADA UNIFICADA'!D392&lt;&gt;0,'MASSA TRABALHADA UNIFICADA'!D392,0)</f>
        <v>2019</v>
      </c>
      <c r="C394" s="39">
        <f>IF(B394=0,0,'MASSA TRABALHADA UNIFICADA'!B392)</f>
        <v>1</v>
      </c>
      <c r="D394" s="39">
        <f>IF(B394=0,0,'MASSA TRABALHADA UNIFICADA'!C392)</f>
        <v>66</v>
      </c>
      <c r="E394" s="43">
        <f>IF(B394=0,0,VLOOKUP($D394,qx!$A$4:$E$129,IF($C394=1,2,3)))</f>
        <v>1.2187999999999999E-2</v>
      </c>
      <c r="F394" s="43">
        <f>IF(B394=0,0,VLOOKUP($D394,qx!$A$4:$E$129,2))</f>
        <v>1.2187999999999999E-2</v>
      </c>
      <c r="G394" s="43">
        <f>IF(B394=0,0,VLOOKUP($D394,qx!$A$4:$E$129,3))</f>
        <v>7.7340000000000004E-3</v>
      </c>
      <c r="H394" s="43">
        <f>IF(B394=0,0,VLOOKUP($D394,qx!$A$4:$E$129,4))</f>
        <v>1.1016E-2</v>
      </c>
      <c r="I394" s="43">
        <f>IF(B394=0,0,VLOOKUP($D394,qx!$A$4:$E$129,5))</f>
        <v>6.8780000000000004E-3</v>
      </c>
    </row>
    <row r="395" spans="1:9" x14ac:dyDescent="0.25">
      <c r="A395">
        <f>IF('MASSA TRABALHADA UNIFICADA'!A393&lt;&gt;0,'MASSA TRABALHADA UNIFICADA'!A393,0)</f>
        <v>35432</v>
      </c>
      <c r="B395" s="39">
        <f>IF('MASSA TRABALHADA UNIFICADA'!D393&lt;&gt;0,'MASSA TRABALHADA UNIFICADA'!D393,0)</f>
        <v>2019</v>
      </c>
      <c r="C395" s="39">
        <f>IF(B395=0,0,'MASSA TRABALHADA UNIFICADA'!B393)</f>
        <v>2</v>
      </c>
      <c r="D395" s="39">
        <f>IF(B395=0,0,'MASSA TRABALHADA UNIFICADA'!C393)</f>
        <v>61</v>
      </c>
      <c r="E395" s="43">
        <f>IF(B395=0,0,VLOOKUP($D395,qx!$A$4:$E$129,IF($C395=1,2,3)))</f>
        <v>4.6990000000000001E-3</v>
      </c>
      <c r="F395" s="43">
        <f>IF(B395=0,0,VLOOKUP($D395,qx!$A$4:$E$129,2))</f>
        <v>7.7140000000000004E-3</v>
      </c>
      <c r="G395" s="43">
        <f>IF(B395=0,0,VLOOKUP($D395,qx!$A$4:$E$129,3))</f>
        <v>4.6990000000000001E-3</v>
      </c>
      <c r="H395" s="43">
        <f>IF(B395=0,0,VLOOKUP($D395,qx!$A$4:$E$129,4))</f>
        <v>6.9329999999999999E-3</v>
      </c>
      <c r="I395" s="43">
        <f>IF(B395=0,0,VLOOKUP($D395,qx!$A$4:$E$129,5))</f>
        <v>4.2420000000000001E-3</v>
      </c>
    </row>
    <row r="396" spans="1:9" x14ac:dyDescent="0.25">
      <c r="A396">
        <f>IF('MASSA TRABALHADA UNIFICADA'!A394&lt;&gt;0,'MASSA TRABALHADA UNIFICADA'!A394,0)</f>
        <v>24635</v>
      </c>
      <c r="B396" s="39">
        <f>IF('MASSA TRABALHADA UNIFICADA'!D394&lt;&gt;0,'MASSA TRABALHADA UNIFICADA'!D394,0)</f>
        <v>2019</v>
      </c>
      <c r="C396" s="39">
        <f>IF(B396=0,0,'MASSA TRABALHADA UNIFICADA'!B394)</f>
        <v>2</v>
      </c>
      <c r="D396" s="39">
        <f>IF(B396=0,0,'MASSA TRABALHADA UNIFICADA'!C394)</f>
        <v>72</v>
      </c>
      <c r="E396" s="43">
        <f>IF(B396=0,0,VLOOKUP($D396,qx!$A$4:$E$129,IF($C396=1,2,3)))</f>
        <v>1.3734E-2</v>
      </c>
      <c r="F396" s="43">
        <f>IF(B396=0,0,VLOOKUP($D396,qx!$A$4:$E$129,2))</f>
        <v>2.3387999999999999E-2</v>
      </c>
      <c r="G396" s="43">
        <f>IF(B396=0,0,VLOOKUP($D396,qx!$A$4:$E$129,3))</f>
        <v>1.3734E-2</v>
      </c>
      <c r="H396" s="43">
        <f>IF(B396=0,0,VLOOKUP($D396,qx!$A$4:$E$129,4))</f>
        <v>2.0967E-2</v>
      </c>
      <c r="I396" s="43">
        <f>IF(B396=0,0,VLOOKUP($D396,qx!$A$4:$E$129,5))</f>
        <v>1.2385999999999999E-2</v>
      </c>
    </row>
    <row r="397" spans="1:9" x14ac:dyDescent="0.25">
      <c r="A397">
        <f>IF('MASSA TRABALHADA UNIFICADA'!A395&lt;&gt;0,'MASSA TRABALHADA UNIFICADA'!A395,0)</f>
        <v>14990</v>
      </c>
      <c r="B397" s="39">
        <f>IF('MASSA TRABALHADA UNIFICADA'!D395&lt;&gt;0,'MASSA TRABALHADA UNIFICADA'!D395,0)</f>
        <v>2019</v>
      </c>
      <c r="C397" s="39">
        <f>IF(B397=0,0,'MASSA TRABALHADA UNIFICADA'!B395)</f>
        <v>2</v>
      </c>
      <c r="D397" s="39">
        <f>IF(B397=0,0,'MASSA TRABALHADA UNIFICADA'!C395)</f>
        <v>65</v>
      </c>
      <c r="E397" s="43">
        <f>IF(B397=0,0,VLOOKUP($D397,qx!$A$4:$E$129,IF($C397=1,2,3)))</f>
        <v>7.0169999999999998E-3</v>
      </c>
      <c r="F397" s="43">
        <f>IF(B397=0,0,VLOOKUP($D397,qx!$A$4:$E$129,2))</f>
        <v>1.0992999999999999E-2</v>
      </c>
      <c r="G397" s="43">
        <f>IF(B397=0,0,VLOOKUP($D397,qx!$A$4:$E$129,3))</f>
        <v>7.0169999999999998E-3</v>
      </c>
      <c r="H397" s="43">
        <f>IF(B397=0,0,VLOOKUP($D397,qx!$A$4:$E$129,4))</f>
        <v>9.9399999999999992E-3</v>
      </c>
      <c r="I397" s="43">
        <f>IF(B397=0,0,VLOOKUP($D397,qx!$A$4:$E$129,5))</f>
        <v>6.2500000000000003E-3</v>
      </c>
    </row>
    <row r="398" spans="1:9" x14ac:dyDescent="0.25">
      <c r="A398">
        <f>IF('MASSA TRABALHADA UNIFICADA'!A396&lt;&gt;0,'MASSA TRABALHADA UNIFICADA'!A396,0)</f>
        <v>5240</v>
      </c>
      <c r="B398" s="39">
        <f>IF('MASSA TRABALHADA UNIFICADA'!D396&lt;&gt;0,'MASSA TRABALHADA UNIFICADA'!D396,0)</f>
        <v>2019</v>
      </c>
      <c r="C398" s="39">
        <f>IF(B398=0,0,'MASSA TRABALHADA UNIFICADA'!B396)</f>
        <v>2</v>
      </c>
      <c r="D398" s="39">
        <f>IF(B398=0,0,'MASSA TRABALHADA UNIFICADA'!C396)</f>
        <v>69</v>
      </c>
      <c r="E398" s="43">
        <f>IF(B398=0,0,VLOOKUP($D398,qx!$A$4:$E$129,IF($C398=1,2,3)))</f>
        <v>1.0163E-2</v>
      </c>
      <c r="F398" s="43">
        <f>IF(B398=0,0,VLOOKUP($D398,qx!$A$4:$E$129,2))</f>
        <v>1.6945999999999999E-2</v>
      </c>
      <c r="G398" s="43">
        <f>IF(B398=0,0,VLOOKUP($D398,qx!$A$4:$E$129,3))</f>
        <v>1.0163E-2</v>
      </c>
      <c r="H398" s="43">
        <f>IF(B398=0,0,VLOOKUP($D398,qx!$A$4:$E$129,4))</f>
        <v>1.5233E-2</v>
      </c>
      <c r="I398" s="43">
        <f>IF(B398=0,0,VLOOKUP($D398,qx!$A$4:$E$129,5))</f>
        <v>9.1020000000000007E-3</v>
      </c>
    </row>
    <row r="399" spans="1:9" x14ac:dyDescent="0.25">
      <c r="A399">
        <f>IF('MASSA TRABALHADA UNIFICADA'!A397&lt;&gt;0,'MASSA TRABALHADA UNIFICADA'!A397,0)</f>
        <v>10375</v>
      </c>
      <c r="B399" s="39">
        <f>IF('MASSA TRABALHADA UNIFICADA'!D397&lt;&gt;0,'MASSA TRABALHADA UNIFICADA'!D397,0)</f>
        <v>2019</v>
      </c>
      <c r="C399" s="39">
        <f>IF(B399=0,0,'MASSA TRABALHADA UNIFICADA'!B397)</f>
        <v>2</v>
      </c>
      <c r="D399" s="39">
        <f>IF(B399=0,0,'MASSA TRABALHADA UNIFICADA'!C397)</f>
        <v>67</v>
      </c>
      <c r="E399" s="43">
        <f>IF(B399=0,0,VLOOKUP($D399,qx!$A$4:$E$129,IF($C399=1,2,3)))</f>
        <v>8.4910000000000003E-3</v>
      </c>
      <c r="F399" s="43">
        <f>IF(B399=0,0,VLOOKUP($D399,qx!$A$4:$E$129,2))</f>
        <v>1.3572000000000001E-2</v>
      </c>
      <c r="G399" s="43">
        <f>IF(B399=0,0,VLOOKUP($D399,qx!$A$4:$E$129,3))</f>
        <v>8.4910000000000003E-3</v>
      </c>
      <c r="H399" s="43">
        <f>IF(B399=0,0,VLOOKUP($D399,qx!$A$4:$E$129,4))</f>
        <v>1.2251E-2</v>
      </c>
      <c r="I399" s="43">
        <f>IF(B399=0,0,VLOOKUP($D399,qx!$A$4:$E$129,5))</f>
        <v>7.5550000000000001E-3</v>
      </c>
    </row>
    <row r="400" spans="1:9" x14ac:dyDescent="0.25">
      <c r="A400">
        <f>IF('MASSA TRABALHADA UNIFICADA'!A398&lt;&gt;0,'MASSA TRABALHADA UNIFICADA'!A398,0)</f>
        <v>29793</v>
      </c>
      <c r="B400" s="39">
        <f>IF('MASSA TRABALHADA UNIFICADA'!D398&lt;&gt;0,'MASSA TRABALHADA UNIFICADA'!D398,0)</f>
        <v>2019</v>
      </c>
      <c r="C400" s="39">
        <f>IF(B400=0,0,'MASSA TRABALHADA UNIFICADA'!B398)</f>
        <v>2</v>
      </c>
      <c r="D400" s="39">
        <f>IF(B400=0,0,'MASSA TRABALHADA UNIFICADA'!C398)</f>
        <v>65</v>
      </c>
      <c r="E400" s="43">
        <f>IF(B400=0,0,VLOOKUP($D400,qx!$A$4:$E$129,IF($C400=1,2,3)))</f>
        <v>7.0169999999999998E-3</v>
      </c>
      <c r="F400" s="43">
        <f>IF(B400=0,0,VLOOKUP($D400,qx!$A$4:$E$129,2))</f>
        <v>1.0992999999999999E-2</v>
      </c>
      <c r="G400" s="43">
        <f>IF(B400=0,0,VLOOKUP($D400,qx!$A$4:$E$129,3))</f>
        <v>7.0169999999999998E-3</v>
      </c>
      <c r="H400" s="43">
        <f>IF(B400=0,0,VLOOKUP($D400,qx!$A$4:$E$129,4))</f>
        <v>9.9399999999999992E-3</v>
      </c>
      <c r="I400" s="43">
        <f>IF(B400=0,0,VLOOKUP($D400,qx!$A$4:$E$129,5))</f>
        <v>6.2500000000000003E-3</v>
      </c>
    </row>
    <row r="401" spans="1:9" x14ac:dyDescent="0.25">
      <c r="A401">
        <f>IF('MASSA TRABALHADA UNIFICADA'!A399&lt;&gt;0,'MASSA TRABALHADA UNIFICADA'!A399,0)</f>
        <v>2542</v>
      </c>
      <c r="B401" s="39">
        <f>IF('MASSA TRABALHADA UNIFICADA'!D399&lt;&gt;0,'MASSA TRABALHADA UNIFICADA'!D399,0)</f>
        <v>2019</v>
      </c>
      <c r="C401" s="39">
        <f>IF(B401=0,0,'MASSA TRABALHADA UNIFICADA'!B399)</f>
        <v>2</v>
      </c>
      <c r="D401" s="39">
        <f>IF(B401=0,0,'MASSA TRABALHADA UNIFICADA'!C399)</f>
        <v>62</v>
      </c>
      <c r="E401" s="43">
        <f>IF(B401=0,0,VLOOKUP($D401,qx!$A$4:$E$129,IF($C401=1,2,3)))</f>
        <v>5.1809999999999998E-3</v>
      </c>
      <c r="F401" s="43">
        <f>IF(B401=0,0,VLOOKUP($D401,qx!$A$4:$E$129,2))</f>
        <v>8.3479999999999995E-3</v>
      </c>
      <c r="G401" s="43">
        <f>IF(B401=0,0,VLOOKUP($D401,qx!$A$4:$E$129,3))</f>
        <v>5.1809999999999998E-3</v>
      </c>
      <c r="H401" s="43">
        <f>IF(B401=0,0,VLOOKUP($D401,qx!$A$4:$E$129,4))</f>
        <v>7.5199999999999998E-3</v>
      </c>
      <c r="I401" s="43">
        <f>IF(B401=0,0,VLOOKUP($D401,qx!$A$4:$E$129,5))</f>
        <v>4.6680000000000003E-3</v>
      </c>
    </row>
    <row r="402" spans="1:9" x14ac:dyDescent="0.25">
      <c r="A402">
        <f>IF('MASSA TRABALHADA UNIFICADA'!A400&lt;&gt;0,'MASSA TRABALHADA UNIFICADA'!A400,0)</f>
        <v>3328</v>
      </c>
      <c r="B402" s="39">
        <f>IF('MASSA TRABALHADA UNIFICADA'!D400&lt;&gt;0,'MASSA TRABALHADA UNIFICADA'!D400,0)</f>
        <v>2019</v>
      </c>
      <c r="C402" s="39">
        <f>IF(B402=0,0,'MASSA TRABALHADA UNIFICADA'!B400)</f>
        <v>2</v>
      </c>
      <c r="D402" s="39">
        <f>IF(B402=0,0,'MASSA TRABALHADA UNIFICADA'!C400)</f>
        <v>65</v>
      </c>
      <c r="E402" s="43">
        <f>IF(B402=0,0,VLOOKUP($D402,qx!$A$4:$E$129,IF($C402=1,2,3)))</f>
        <v>7.0169999999999998E-3</v>
      </c>
      <c r="F402" s="43">
        <f>IF(B402=0,0,VLOOKUP($D402,qx!$A$4:$E$129,2))</f>
        <v>1.0992999999999999E-2</v>
      </c>
      <c r="G402" s="43">
        <f>IF(B402=0,0,VLOOKUP($D402,qx!$A$4:$E$129,3))</f>
        <v>7.0169999999999998E-3</v>
      </c>
      <c r="H402" s="43">
        <f>IF(B402=0,0,VLOOKUP($D402,qx!$A$4:$E$129,4))</f>
        <v>9.9399999999999992E-3</v>
      </c>
      <c r="I402" s="43">
        <f>IF(B402=0,0,VLOOKUP($D402,qx!$A$4:$E$129,5))</f>
        <v>6.2500000000000003E-3</v>
      </c>
    </row>
    <row r="403" spans="1:9" x14ac:dyDescent="0.25">
      <c r="A403">
        <f>IF('MASSA TRABALHADA UNIFICADA'!A401&lt;&gt;0,'MASSA TRABALHADA UNIFICADA'!A401,0)</f>
        <v>9300</v>
      </c>
      <c r="B403" s="39">
        <f>IF('MASSA TRABALHADA UNIFICADA'!D401&lt;&gt;0,'MASSA TRABALHADA UNIFICADA'!D401,0)</f>
        <v>2019</v>
      </c>
      <c r="C403" s="39">
        <f>IF(B403=0,0,'MASSA TRABALHADA UNIFICADA'!B401)</f>
        <v>2</v>
      </c>
      <c r="D403" s="39">
        <f>IF(B403=0,0,'MASSA TRABALHADA UNIFICADA'!C401)</f>
        <v>82</v>
      </c>
      <c r="E403" s="43">
        <f>IF(B403=0,0,VLOOKUP($D403,qx!$A$4:$E$129,IF($C403=1,2,3)))</f>
        <v>4.5017000000000001E-2</v>
      </c>
      <c r="F403" s="43">
        <f>IF(B403=0,0,VLOOKUP($D403,qx!$A$4:$E$129,2))</f>
        <v>6.1809000000000003E-2</v>
      </c>
      <c r="G403" s="43">
        <f>IF(B403=0,0,VLOOKUP($D403,qx!$A$4:$E$129,3))</f>
        <v>4.5017000000000001E-2</v>
      </c>
      <c r="H403" s="43">
        <f>IF(B403=0,0,VLOOKUP($D403,qx!$A$4:$E$129,4))</f>
        <v>5.5650999999999999E-2</v>
      </c>
      <c r="I403" s="43">
        <f>IF(B403=0,0,VLOOKUP($D403,qx!$A$4:$E$129,5))</f>
        <v>4.0551999999999998E-2</v>
      </c>
    </row>
    <row r="404" spans="1:9" x14ac:dyDescent="0.25">
      <c r="A404">
        <f>IF('MASSA TRABALHADA UNIFICADA'!A402&lt;&gt;0,'MASSA TRABALHADA UNIFICADA'!A402,0)</f>
        <v>6297</v>
      </c>
      <c r="B404" s="39">
        <f>IF('MASSA TRABALHADA UNIFICADA'!D402&lt;&gt;0,'MASSA TRABALHADA UNIFICADA'!D402,0)</f>
        <v>2019</v>
      </c>
      <c r="C404" s="39">
        <f>IF(B404=0,0,'MASSA TRABALHADA UNIFICADA'!B402)</f>
        <v>2</v>
      </c>
      <c r="D404" s="39">
        <f>IF(B404=0,0,'MASSA TRABALHADA UNIFICADA'!C402)</f>
        <v>61</v>
      </c>
      <c r="E404" s="43">
        <f>IF(B404=0,0,VLOOKUP($D404,qx!$A$4:$E$129,IF($C404=1,2,3)))</f>
        <v>4.6990000000000001E-3</v>
      </c>
      <c r="F404" s="43">
        <f>IF(B404=0,0,VLOOKUP($D404,qx!$A$4:$E$129,2))</f>
        <v>7.7140000000000004E-3</v>
      </c>
      <c r="G404" s="43">
        <f>IF(B404=0,0,VLOOKUP($D404,qx!$A$4:$E$129,3))</f>
        <v>4.6990000000000001E-3</v>
      </c>
      <c r="H404" s="43">
        <f>IF(B404=0,0,VLOOKUP($D404,qx!$A$4:$E$129,4))</f>
        <v>6.9329999999999999E-3</v>
      </c>
      <c r="I404" s="43">
        <f>IF(B404=0,0,VLOOKUP($D404,qx!$A$4:$E$129,5))</f>
        <v>4.2420000000000001E-3</v>
      </c>
    </row>
    <row r="405" spans="1:9" x14ac:dyDescent="0.25">
      <c r="A405">
        <f>IF('MASSA TRABALHADA UNIFICADA'!A403&lt;&gt;0,'MASSA TRABALHADA UNIFICADA'!A403,0)</f>
        <v>10669</v>
      </c>
      <c r="B405" s="39">
        <f>IF('MASSA TRABALHADA UNIFICADA'!D403&lt;&gt;0,'MASSA TRABALHADA UNIFICADA'!D403,0)</f>
        <v>2019</v>
      </c>
      <c r="C405" s="39">
        <f>IF(B405=0,0,'MASSA TRABALHADA UNIFICADA'!B403)</f>
        <v>2</v>
      </c>
      <c r="D405" s="39">
        <f>IF(B405=0,0,'MASSA TRABALHADA UNIFICADA'!C403)</f>
        <v>66</v>
      </c>
      <c r="E405" s="43">
        <f>IF(B405=0,0,VLOOKUP($D405,qx!$A$4:$E$129,IF($C405=1,2,3)))</f>
        <v>7.7340000000000004E-3</v>
      </c>
      <c r="F405" s="43">
        <f>IF(B405=0,0,VLOOKUP($D405,qx!$A$4:$E$129,2))</f>
        <v>1.2187999999999999E-2</v>
      </c>
      <c r="G405" s="43">
        <f>IF(B405=0,0,VLOOKUP($D405,qx!$A$4:$E$129,3))</f>
        <v>7.7340000000000004E-3</v>
      </c>
      <c r="H405" s="43">
        <f>IF(B405=0,0,VLOOKUP($D405,qx!$A$4:$E$129,4))</f>
        <v>1.1016E-2</v>
      </c>
      <c r="I405" s="43">
        <f>IF(B405=0,0,VLOOKUP($D405,qx!$A$4:$E$129,5))</f>
        <v>6.8780000000000004E-3</v>
      </c>
    </row>
    <row r="406" spans="1:9" x14ac:dyDescent="0.25">
      <c r="A406">
        <f>IF('MASSA TRABALHADA UNIFICADA'!A404&lt;&gt;0,'MASSA TRABALHADA UNIFICADA'!A404,0)</f>
        <v>18520</v>
      </c>
      <c r="B406" s="39">
        <f>IF('MASSA TRABALHADA UNIFICADA'!D404&lt;&gt;0,'MASSA TRABALHADA UNIFICADA'!D404,0)</f>
        <v>2019</v>
      </c>
      <c r="C406" s="39">
        <f>IF(B406=0,0,'MASSA TRABALHADA UNIFICADA'!B404)</f>
        <v>2</v>
      </c>
      <c r="D406" s="39">
        <f>IF(B406=0,0,'MASSA TRABALHADA UNIFICADA'!C404)</f>
        <v>57</v>
      </c>
      <c r="E406" s="43">
        <f>IF(B406=0,0,VLOOKUP($D406,qx!$A$4:$E$129,IF($C406=1,2,3)))</f>
        <v>3.2799999999999999E-3</v>
      </c>
      <c r="F406" s="43">
        <f>IF(B406=0,0,VLOOKUP($D406,qx!$A$4:$E$129,2))</f>
        <v>5.8609999999999999E-3</v>
      </c>
      <c r="G406" s="43">
        <f>IF(B406=0,0,VLOOKUP($D406,qx!$A$4:$E$129,3))</f>
        <v>3.2799999999999999E-3</v>
      </c>
      <c r="H406" s="43">
        <f>IF(B406=0,0,VLOOKUP($D406,qx!$A$4:$E$129,4))</f>
        <v>5.228E-3</v>
      </c>
      <c r="I406" s="43">
        <f>IF(B406=0,0,VLOOKUP($D406,qx!$A$4:$E$129,5))</f>
        <v>2.9420000000000002E-3</v>
      </c>
    </row>
    <row r="407" spans="1:9" x14ac:dyDescent="0.25">
      <c r="A407">
        <f>IF('MASSA TRABALHADA UNIFICADA'!A405&lt;&gt;0,'MASSA TRABALHADA UNIFICADA'!A405,0)</f>
        <v>3000</v>
      </c>
      <c r="B407" s="39">
        <f>IF('MASSA TRABALHADA UNIFICADA'!D405&lt;&gt;0,'MASSA TRABALHADA UNIFICADA'!D405,0)</f>
        <v>2019</v>
      </c>
      <c r="C407" s="39">
        <f>IF(B407=0,0,'MASSA TRABALHADA UNIFICADA'!B405)</f>
        <v>2</v>
      </c>
      <c r="D407" s="39">
        <f>IF(B407=0,0,'MASSA TRABALHADA UNIFICADA'!C405)</f>
        <v>67</v>
      </c>
      <c r="E407" s="43">
        <f>IF(B407=0,0,VLOOKUP($D407,qx!$A$4:$E$129,IF($C407=1,2,3)))</f>
        <v>8.4910000000000003E-3</v>
      </c>
      <c r="F407" s="43">
        <f>IF(B407=0,0,VLOOKUP($D407,qx!$A$4:$E$129,2))</f>
        <v>1.3572000000000001E-2</v>
      </c>
      <c r="G407" s="43">
        <f>IF(B407=0,0,VLOOKUP($D407,qx!$A$4:$E$129,3))</f>
        <v>8.4910000000000003E-3</v>
      </c>
      <c r="H407" s="43">
        <f>IF(B407=0,0,VLOOKUP($D407,qx!$A$4:$E$129,4))</f>
        <v>1.2251E-2</v>
      </c>
      <c r="I407" s="43">
        <f>IF(B407=0,0,VLOOKUP($D407,qx!$A$4:$E$129,5))</f>
        <v>7.5550000000000001E-3</v>
      </c>
    </row>
    <row r="408" spans="1:9" x14ac:dyDescent="0.25">
      <c r="A408">
        <f>IF('MASSA TRABALHADA UNIFICADA'!A406&lt;&gt;0,'MASSA TRABALHADA UNIFICADA'!A406,0)</f>
        <v>33944</v>
      </c>
      <c r="B408" s="39">
        <f>IF('MASSA TRABALHADA UNIFICADA'!D406&lt;&gt;0,'MASSA TRABALHADA UNIFICADA'!D406,0)</f>
        <v>2019</v>
      </c>
      <c r="C408" s="39">
        <f>IF(B408=0,0,'MASSA TRABALHADA UNIFICADA'!B406)</f>
        <v>2</v>
      </c>
      <c r="D408" s="39">
        <f>IF(B408=0,0,'MASSA TRABALHADA UNIFICADA'!C406)</f>
        <v>70</v>
      </c>
      <c r="E408" s="43">
        <f>IF(B408=0,0,VLOOKUP($D408,qx!$A$4:$E$129,IF($C408=1,2,3)))</f>
        <v>1.1165E-2</v>
      </c>
      <c r="F408" s="43">
        <f>IF(B408=0,0,VLOOKUP($D408,qx!$A$4:$E$129,2))</f>
        <v>1.8919999999999999E-2</v>
      </c>
      <c r="G408" s="43">
        <f>IF(B408=0,0,VLOOKUP($D408,qx!$A$4:$E$129,3))</f>
        <v>1.1165E-2</v>
      </c>
      <c r="H408" s="43">
        <f>IF(B408=0,0,VLOOKUP($D408,qx!$A$4:$E$129,4))</f>
        <v>1.6979000000000001E-2</v>
      </c>
      <c r="I408" s="43">
        <f>IF(B408=0,0,VLOOKUP($D408,qx!$A$4:$E$129,5))</f>
        <v>1.0034E-2</v>
      </c>
    </row>
    <row r="409" spans="1:9" x14ac:dyDescent="0.25">
      <c r="A409">
        <f>IF('MASSA TRABALHADA UNIFICADA'!A407&lt;&gt;0,'MASSA TRABALHADA UNIFICADA'!A407,0)</f>
        <v>930</v>
      </c>
      <c r="B409" s="39">
        <f>IF('MASSA TRABALHADA UNIFICADA'!D407&lt;&gt;0,'MASSA TRABALHADA UNIFICADA'!D407,0)</f>
        <v>2019</v>
      </c>
      <c r="C409" s="39">
        <f>IF(B409=0,0,'MASSA TRABALHADA UNIFICADA'!B407)</f>
        <v>2</v>
      </c>
      <c r="D409" s="39">
        <f>IF(B409=0,0,'MASSA TRABALHADA UNIFICADA'!C407)</f>
        <v>76</v>
      </c>
      <c r="E409" s="43">
        <f>IF(B409=0,0,VLOOKUP($D409,qx!$A$4:$E$129,IF($C409=1,2,3)))</f>
        <v>2.2075000000000001E-2</v>
      </c>
      <c r="F409" s="43">
        <f>IF(B409=0,0,VLOOKUP($D409,qx!$A$4:$E$129,2))</f>
        <v>3.4686000000000002E-2</v>
      </c>
      <c r="G409" s="43">
        <f>IF(B409=0,0,VLOOKUP($D409,qx!$A$4:$E$129,3))</f>
        <v>2.2075000000000001E-2</v>
      </c>
      <c r="H409" s="43">
        <f>IF(B409=0,0,VLOOKUP($D409,qx!$A$4:$E$129,4))</f>
        <v>3.1220000000000001E-2</v>
      </c>
      <c r="I409" s="43">
        <f>IF(B409=0,0,VLOOKUP($D409,qx!$A$4:$E$129,5))</f>
        <v>1.9805E-2</v>
      </c>
    </row>
    <row r="410" spans="1:9" x14ac:dyDescent="0.25">
      <c r="A410">
        <f>IF('MASSA TRABALHADA UNIFICADA'!A408&lt;&gt;0,'MASSA TRABALHADA UNIFICADA'!A408,0)</f>
        <v>12203</v>
      </c>
      <c r="B410" s="39">
        <f>IF('MASSA TRABALHADA UNIFICADA'!D408&lt;&gt;0,'MASSA TRABALHADA UNIFICADA'!D408,0)</f>
        <v>2019</v>
      </c>
      <c r="C410" s="39">
        <f>IF(B410=0,0,'MASSA TRABALHADA UNIFICADA'!B408)</f>
        <v>2</v>
      </c>
      <c r="D410" s="39">
        <f>IF(B410=0,0,'MASSA TRABALHADA UNIFICADA'!C408)</f>
        <v>74</v>
      </c>
      <c r="E410" s="43">
        <f>IF(B410=0,0,VLOOKUP($D410,qx!$A$4:$E$129,IF($C410=1,2,3)))</f>
        <v>1.7326000000000001E-2</v>
      </c>
      <c r="F410" s="43">
        <f>IF(B410=0,0,VLOOKUP($D410,qx!$A$4:$E$129,2))</f>
        <v>2.8552000000000001E-2</v>
      </c>
      <c r="G410" s="43">
        <f>IF(B410=0,0,VLOOKUP($D410,qx!$A$4:$E$129,3))</f>
        <v>1.7326000000000001E-2</v>
      </c>
      <c r="H410" s="43">
        <f>IF(B410=0,0,VLOOKUP($D410,qx!$A$4:$E$129,4))</f>
        <v>2.5644E-2</v>
      </c>
      <c r="I410" s="43">
        <f>IF(B410=0,0,VLOOKUP($D410,qx!$A$4:$E$129,5))</f>
        <v>1.5592E-2</v>
      </c>
    </row>
    <row r="411" spans="1:9" x14ac:dyDescent="0.25">
      <c r="A411">
        <f>IF('MASSA TRABALHADA UNIFICADA'!A409&lt;&gt;0,'MASSA TRABALHADA UNIFICADA'!A409,0)</f>
        <v>22454</v>
      </c>
      <c r="B411" s="39">
        <f>IF('MASSA TRABALHADA UNIFICADA'!D409&lt;&gt;0,'MASSA TRABALHADA UNIFICADA'!D409,0)</f>
        <v>2019</v>
      </c>
      <c r="C411" s="39">
        <f>IF(B411=0,0,'MASSA TRABALHADA UNIFICADA'!B409)</f>
        <v>2</v>
      </c>
      <c r="D411" s="39">
        <f>IF(B411=0,0,'MASSA TRABALHADA UNIFICADA'!C409)</f>
        <v>57</v>
      </c>
      <c r="E411" s="43">
        <f>IF(B411=0,0,VLOOKUP($D411,qx!$A$4:$E$129,IF($C411=1,2,3)))</f>
        <v>3.2799999999999999E-3</v>
      </c>
      <c r="F411" s="43">
        <f>IF(B411=0,0,VLOOKUP($D411,qx!$A$4:$E$129,2))</f>
        <v>5.8609999999999999E-3</v>
      </c>
      <c r="G411" s="43">
        <f>IF(B411=0,0,VLOOKUP($D411,qx!$A$4:$E$129,3))</f>
        <v>3.2799999999999999E-3</v>
      </c>
      <c r="H411" s="43">
        <f>IF(B411=0,0,VLOOKUP($D411,qx!$A$4:$E$129,4))</f>
        <v>5.228E-3</v>
      </c>
      <c r="I411" s="43">
        <f>IF(B411=0,0,VLOOKUP($D411,qx!$A$4:$E$129,5))</f>
        <v>2.9420000000000002E-3</v>
      </c>
    </row>
    <row r="412" spans="1:9" x14ac:dyDescent="0.25">
      <c r="A412">
        <f>IF('MASSA TRABALHADA UNIFICADA'!A410&lt;&gt;0,'MASSA TRABALHADA UNIFICADA'!A410,0)</f>
        <v>35513</v>
      </c>
      <c r="B412" s="39">
        <f>IF('MASSA TRABALHADA UNIFICADA'!D410&lt;&gt;0,'MASSA TRABALHADA UNIFICADA'!D410,0)</f>
        <v>2019</v>
      </c>
      <c r="C412" s="39">
        <f>IF(B412=0,0,'MASSA TRABALHADA UNIFICADA'!B410)</f>
        <v>2</v>
      </c>
      <c r="D412" s="39">
        <f>IF(B412=0,0,'MASSA TRABALHADA UNIFICADA'!C410)</f>
        <v>65</v>
      </c>
      <c r="E412" s="43">
        <f>IF(B412=0,0,VLOOKUP($D412,qx!$A$4:$E$129,IF($C412=1,2,3)))</f>
        <v>7.0169999999999998E-3</v>
      </c>
      <c r="F412" s="43">
        <f>IF(B412=0,0,VLOOKUP($D412,qx!$A$4:$E$129,2))</f>
        <v>1.0992999999999999E-2</v>
      </c>
      <c r="G412" s="43">
        <f>IF(B412=0,0,VLOOKUP($D412,qx!$A$4:$E$129,3))</f>
        <v>7.0169999999999998E-3</v>
      </c>
      <c r="H412" s="43">
        <f>IF(B412=0,0,VLOOKUP($D412,qx!$A$4:$E$129,4))</f>
        <v>9.9399999999999992E-3</v>
      </c>
      <c r="I412" s="43">
        <f>IF(B412=0,0,VLOOKUP($D412,qx!$A$4:$E$129,5))</f>
        <v>6.2500000000000003E-3</v>
      </c>
    </row>
    <row r="413" spans="1:9" x14ac:dyDescent="0.25">
      <c r="A413">
        <f>IF('MASSA TRABALHADA UNIFICADA'!A411&lt;&gt;0,'MASSA TRABALHADA UNIFICADA'!A411,0)</f>
        <v>1791</v>
      </c>
      <c r="B413" s="39">
        <f>IF('MASSA TRABALHADA UNIFICADA'!D411&lt;&gt;0,'MASSA TRABALHADA UNIFICADA'!D411,0)</f>
        <v>2019</v>
      </c>
      <c r="C413" s="39">
        <f>IF(B413=0,0,'MASSA TRABALHADA UNIFICADA'!B411)</f>
        <v>2</v>
      </c>
      <c r="D413" s="39">
        <f>IF(B413=0,0,'MASSA TRABALHADA UNIFICADA'!C411)</f>
        <v>68</v>
      </c>
      <c r="E413" s="43">
        <f>IF(B413=0,0,VLOOKUP($D413,qx!$A$4:$E$129,IF($C413=1,2,3)))</f>
        <v>9.2879999999999994E-3</v>
      </c>
      <c r="F413" s="43">
        <f>IF(B413=0,0,VLOOKUP($D413,qx!$A$4:$E$129,2))</f>
        <v>1.516E-2</v>
      </c>
      <c r="G413" s="43">
        <f>IF(B413=0,0,VLOOKUP($D413,qx!$A$4:$E$129,3))</f>
        <v>9.2879999999999994E-3</v>
      </c>
      <c r="H413" s="43">
        <f>IF(B413=0,0,VLOOKUP($D413,qx!$A$4:$E$129,4))</f>
        <v>1.3657000000000001E-2</v>
      </c>
      <c r="I413" s="43">
        <f>IF(B413=0,0,VLOOKUP($D413,qx!$A$4:$E$129,5))</f>
        <v>8.2869999999999992E-3</v>
      </c>
    </row>
    <row r="414" spans="1:9" x14ac:dyDescent="0.25">
      <c r="A414">
        <f>IF('MASSA TRABALHADA UNIFICADA'!A412&lt;&gt;0,'MASSA TRABALHADA UNIFICADA'!A412,0)</f>
        <v>5371</v>
      </c>
      <c r="B414" s="39">
        <f>IF('MASSA TRABALHADA UNIFICADA'!D412&lt;&gt;0,'MASSA TRABALHADA UNIFICADA'!D412,0)</f>
        <v>2019</v>
      </c>
      <c r="C414" s="39">
        <f>IF(B414=0,0,'MASSA TRABALHADA UNIFICADA'!B412)</f>
        <v>2</v>
      </c>
      <c r="D414" s="39">
        <f>IF(B414=0,0,'MASSA TRABALHADA UNIFICADA'!C412)</f>
        <v>67</v>
      </c>
      <c r="E414" s="43">
        <f>IF(B414=0,0,VLOOKUP($D414,qx!$A$4:$E$129,IF($C414=1,2,3)))</f>
        <v>8.4910000000000003E-3</v>
      </c>
      <c r="F414" s="43">
        <f>IF(B414=0,0,VLOOKUP($D414,qx!$A$4:$E$129,2))</f>
        <v>1.3572000000000001E-2</v>
      </c>
      <c r="G414" s="43">
        <f>IF(B414=0,0,VLOOKUP($D414,qx!$A$4:$E$129,3))</f>
        <v>8.4910000000000003E-3</v>
      </c>
      <c r="H414" s="43">
        <f>IF(B414=0,0,VLOOKUP($D414,qx!$A$4:$E$129,4))</f>
        <v>1.2251E-2</v>
      </c>
      <c r="I414" s="43">
        <f>IF(B414=0,0,VLOOKUP($D414,qx!$A$4:$E$129,5))</f>
        <v>7.5550000000000001E-3</v>
      </c>
    </row>
    <row r="415" spans="1:9" x14ac:dyDescent="0.25">
      <c r="A415">
        <f>IF('MASSA TRABALHADA UNIFICADA'!A413&lt;&gt;0,'MASSA TRABALHADA UNIFICADA'!A413,0)</f>
        <v>23043</v>
      </c>
      <c r="B415" s="39">
        <f>IF('MASSA TRABALHADA UNIFICADA'!D413&lt;&gt;0,'MASSA TRABALHADA UNIFICADA'!D413,0)</f>
        <v>2019</v>
      </c>
      <c r="C415" s="39">
        <f>IF(B415=0,0,'MASSA TRABALHADA UNIFICADA'!B413)</f>
        <v>2</v>
      </c>
      <c r="D415" s="39">
        <f>IF(B415=0,0,'MASSA TRABALHADA UNIFICADA'!C413)</f>
        <v>82</v>
      </c>
      <c r="E415" s="43">
        <f>IF(B415=0,0,VLOOKUP($D415,qx!$A$4:$E$129,IF($C415=1,2,3)))</f>
        <v>4.5017000000000001E-2</v>
      </c>
      <c r="F415" s="43">
        <f>IF(B415=0,0,VLOOKUP($D415,qx!$A$4:$E$129,2))</f>
        <v>6.1809000000000003E-2</v>
      </c>
      <c r="G415" s="43">
        <f>IF(B415=0,0,VLOOKUP($D415,qx!$A$4:$E$129,3))</f>
        <v>4.5017000000000001E-2</v>
      </c>
      <c r="H415" s="43">
        <f>IF(B415=0,0,VLOOKUP($D415,qx!$A$4:$E$129,4))</f>
        <v>5.5650999999999999E-2</v>
      </c>
      <c r="I415" s="43">
        <f>IF(B415=0,0,VLOOKUP($D415,qx!$A$4:$E$129,5))</f>
        <v>4.0551999999999998E-2</v>
      </c>
    </row>
    <row r="416" spans="1:9" x14ac:dyDescent="0.25">
      <c r="A416">
        <f>IF('MASSA TRABALHADA UNIFICADA'!A414&lt;&gt;0,'MASSA TRABALHADA UNIFICADA'!A414,0)</f>
        <v>14257</v>
      </c>
      <c r="B416" s="39">
        <f>IF('MASSA TRABALHADA UNIFICADA'!D414&lt;&gt;0,'MASSA TRABALHADA UNIFICADA'!D414,0)</f>
        <v>2019</v>
      </c>
      <c r="C416" s="39">
        <f>IF(B416=0,0,'MASSA TRABALHADA UNIFICADA'!B414)</f>
        <v>2</v>
      </c>
      <c r="D416" s="39">
        <f>IF(B416=0,0,'MASSA TRABALHADA UNIFICADA'!C414)</f>
        <v>60</v>
      </c>
      <c r="E416" s="43">
        <f>IF(B416=0,0,VLOOKUP($D416,qx!$A$4:$E$129,IF($C416=1,2,3)))</f>
        <v>4.2770000000000004E-3</v>
      </c>
      <c r="F416" s="43">
        <f>IF(B416=0,0,VLOOKUP($D416,qx!$A$4:$E$129,2))</f>
        <v>7.1700000000000002E-3</v>
      </c>
      <c r="G416" s="43">
        <f>IF(B416=0,0,VLOOKUP($D416,qx!$A$4:$E$129,3))</f>
        <v>4.2770000000000004E-3</v>
      </c>
      <c r="H416" s="43">
        <f>IF(B416=0,0,VLOOKUP($D416,qx!$A$4:$E$129,4))</f>
        <v>6.4279999999999997E-3</v>
      </c>
      <c r="I416" s="43">
        <f>IF(B416=0,0,VLOOKUP($D416,qx!$A$4:$E$129,5))</f>
        <v>3.8630000000000001E-3</v>
      </c>
    </row>
    <row r="417" spans="1:9" x14ac:dyDescent="0.25">
      <c r="A417">
        <f>IF('MASSA TRABALHADA UNIFICADA'!A415&lt;&gt;0,'MASSA TRABALHADA UNIFICADA'!A415,0)</f>
        <v>22667</v>
      </c>
      <c r="B417" s="39">
        <f>IF('MASSA TRABALHADA UNIFICADA'!D415&lt;&gt;0,'MASSA TRABALHADA UNIFICADA'!D415,0)</f>
        <v>2019</v>
      </c>
      <c r="C417" s="39">
        <f>IF(B417=0,0,'MASSA TRABALHADA UNIFICADA'!B415)</f>
        <v>2</v>
      </c>
      <c r="D417" s="39">
        <f>IF(B417=0,0,'MASSA TRABALHADA UNIFICADA'!C415)</f>
        <v>57</v>
      </c>
      <c r="E417" s="43">
        <f>IF(B417=0,0,VLOOKUP($D417,qx!$A$4:$E$129,IF($C417=1,2,3)))</f>
        <v>3.2799999999999999E-3</v>
      </c>
      <c r="F417" s="43">
        <f>IF(B417=0,0,VLOOKUP($D417,qx!$A$4:$E$129,2))</f>
        <v>5.8609999999999999E-3</v>
      </c>
      <c r="G417" s="43">
        <f>IF(B417=0,0,VLOOKUP($D417,qx!$A$4:$E$129,3))</f>
        <v>3.2799999999999999E-3</v>
      </c>
      <c r="H417" s="43">
        <f>IF(B417=0,0,VLOOKUP($D417,qx!$A$4:$E$129,4))</f>
        <v>5.228E-3</v>
      </c>
      <c r="I417" s="43">
        <f>IF(B417=0,0,VLOOKUP($D417,qx!$A$4:$E$129,5))</f>
        <v>2.9420000000000002E-3</v>
      </c>
    </row>
    <row r="418" spans="1:9" x14ac:dyDescent="0.25">
      <c r="A418">
        <f>IF('MASSA TRABALHADA UNIFICADA'!A416&lt;&gt;0,'MASSA TRABALHADA UNIFICADA'!A416,0)</f>
        <v>2747</v>
      </c>
      <c r="B418" s="39">
        <f>IF('MASSA TRABALHADA UNIFICADA'!D416&lt;&gt;0,'MASSA TRABALHADA UNIFICADA'!D416,0)</f>
        <v>2019</v>
      </c>
      <c r="C418" s="39">
        <f>IF(B418=0,0,'MASSA TRABALHADA UNIFICADA'!B416)</f>
        <v>2</v>
      </c>
      <c r="D418" s="39">
        <f>IF(B418=0,0,'MASSA TRABALHADA UNIFICADA'!C416)</f>
        <v>67</v>
      </c>
      <c r="E418" s="43">
        <f>IF(B418=0,0,VLOOKUP($D418,qx!$A$4:$E$129,IF($C418=1,2,3)))</f>
        <v>8.4910000000000003E-3</v>
      </c>
      <c r="F418" s="43">
        <f>IF(B418=0,0,VLOOKUP($D418,qx!$A$4:$E$129,2))</f>
        <v>1.3572000000000001E-2</v>
      </c>
      <c r="G418" s="43">
        <f>IF(B418=0,0,VLOOKUP($D418,qx!$A$4:$E$129,3))</f>
        <v>8.4910000000000003E-3</v>
      </c>
      <c r="H418" s="43">
        <f>IF(B418=0,0,VLOOKUP($D418,qx!$A$4:$E$129,4))</f>
        <v>1.2251E-2</v>
      </c>
      <c r="I418" s="43">
        <f>IF(B418=0,0,VLOOKUP($D418,qx!$A$4:$E$129,5))</f>
        <v>7.5550000000000001E-3</v>
      </c>
    </row>
    <row r="419" spans="1:9" x14ac:dyDescent="0.25">
      <c r="A419">
        <f>IF('MASSA TRABALHADA UNIFICADA'!A417&lt;&gt;0,'MASSA TRABALHADA UNIFICADA'!A417,0)</f>
        <v>14575</v>
      </c>
      <c r="B419" s="39">
        <f>IF('MASSA TRABALHADA UNIFICADA'!D417&lt;&gt;0,'MASSA TRABALHADA UNIFICADA'!D417,0)</f>
        <v>2019</v>
      </c>
      <c r="C419" s="39">
        <f>IF(B419=0,0,'MASSA TRABALHADA UNIFICADA'!B417)</f>
        <v>2</v>
      </c>
      <c r="D419" s="39">
        <f>IF(B419=0,0,'MASSA TRABALHADA UNIFICADA'!C417)</f>
        <v>73</v>
      </c>
      <c r="E419" s="43">
        <f>IF(B419=0,0,VLOOKUP($D419,qx!$A$4:$E$129,IF($C419=1,2,3)))</f>
        <v>1.5391E-2</v>
      </c>
      <c r="F419" s="43">
        <f>IF(B419=0,0,VLOOKUP($D419,qx!$A$4:$E$129,2))</f>
        <v>2.5871000000000002E-2</v>
      </c>
      <c r="G419" s="43">
        <f>IF(B419=0,0,VLOOKUP($D419,qx!$A$4:$E$129,3))</f>
        <v>1.5391E-2</v>
      </c>
      <c r="H419" s="43">
        <f>IF(B419=0,0,VLOOKUP($D419,qx!$A$4:$E$129,4))</f>
        <v>2.3209E-2</v>
      </c>
      <c r="I419" s="43">
        <f>IF(B419=0,0,VLOOKUP($D419,qx!$A$4:$E$129,5))</f>
        <v>1.3871E-2</v>
      </c>
    </row>
    <row r="420" spans="1:9" x14ac:dyDescent="0.25">
      <c r="A420">
        <f>IF('MASSA TRABALHADA UNIFICADA'!A418&lt;&gt;0,'MASSA TRABALHADA UNIFICADA'!A418,0)</f>
        <v>1805</v>
      </c>
      <c r="B420" s="39">
        <f>IF('MASSA TRABALHADA UNIFICADA'!D418&lt;&gt;0,'MASSA TRABALHADA UNIFICADA'!D418,0)</f>
        <v>2019</v>
      </c>
      <c r="C420" s="39">
        <f>IF(B420=0,0,'MASSA TRABALHADA UNIFICADA'!B418)</f>
        <v>2</v>
      </c>
      <c r="D420" s="39">
        <f>IF(B420=0,0,'MASSA TRABALHADA UNIFICADA'!C418)</f>
        <v>69</v>
      </c>
      <c r="E420" s="43">
        <f>IF(B420=0,0,VLOOKUP($D420,qx!$A$4:$E$129,IF($C420=1,2,3)))</f>
        <v>1.0163E-2</v>
      </c>
      <c r="F420" s="43">
        <f>IF(B420=0,0,VLOOKUP($D420,qx!$A$4:$E$129,2))</f>
        <v>1.6945999999999999E-2</v>
      </c>
      <c r="G420" s="43">
        <f>IF(B420=0,0,VLOOKUP($D420,qx!$A$4:$E$129,3))</f>
        <v>1.0163E-2</v>
      </c>
      <c r="H420" s="43">
        <f>IF(B420=0,0,VLOOKUP($D420,qx!$A$4:$E$129,4))</f>
        <v>1.5233E-2</v>
      </c>
      <c r="I420" s="43">
        <f>IF(B420=0,0,VLOOKUP($D420,qx!$A$4:$E$129,5))</f>
        <v>9.1020000000000007E-3</v>
      </c>
    </row>
    <row r="421" spans="1:9" x14ac:dyDescent="0.25">
      <c r="A421">
        <f>IF('MASSA TRABALHADA UNIFICADA'!A419&lt;&gt;0,'MASSA TRABALHADA UNIFICADA'!A419,0)</f>
        <v>4979</v>
      </c>
      <c r="B421" s="39">
        <f>IF('MASSA TRABALHADA UNIFICADA'!D419&lt;&gt;0,'MASSA TRABALHADA UNIFICADA'!D419,0)</f>
        <v>2019</v>
      </c>
      <c r="C421" s="39">
        <f>IF(B421=0,0,'MASSA TRABALHADA UNIFICADA'!B419)</f>
        <v>2</v>
      </c>
      <c r="D421" s="39">
        <f>IF(B421=0,0,'MASSA TRABALHADA UNIFICADA'!C419)</f>
        <v>62</v>
      </c>
      <c r="E421" s="43">
        <f>IF(B421=0,0,VLOOKUP($D421,qx!$A$4:$E$129,IF($C421=1,2,3)))</f>
        <v>5.1809999999999998E-3</v>
      </c>
      <c r="F421" s="43">
        <f>IF(B421=0,0,VLOOKUP($D421,qx!$A$4:$E$129,2))</f>
        <v>8.3479999999999995E-3</v>
      </c>
      <c r="G421" s="43">
        <f>IF(B421=0,0,VLOOKUP($D421,qx!$A$4:$E$129,3))</f>
        <v>5.1809999999999998E-3</v>
      </c>
      <c r="H421" s="43">
        <f>IF(B421=0,0,VLOOKUP($D421,qx!$A$4:$E$129,4))</f>
        <v>7.5199999999999998E-3</v>
      </c>
      <c r="I421" s="43">
        <f>IF(B421=0,0,VLOOKUP($D421,qx!$A$4:$E$129,5))</f>
        <v>4.6680000000000003E-3</v>
      </c>
    </row>
    <row r="422" spans="1:9" x14ac:dyDescent="0.25">
      <c r="A422">
        <f>IF('MASSA TRABALHADA UNIFICADA'!A420&lt;&gt;0,'MASSA TRABALHADA UNIFICADA'!A420,0)</f>
        <v>10103</v>
      </c>
      <c r="B422" s="39">
        <f>IF('MASSA TRABALHADA UNIFICADA'!D420&lt;&gt;0,'MASSA TRABALHADA UNIFICADA'!D420,0)</f>
        <v>2019</v>
      </c>
      <c r="C422" s="39">
        <f>IF(B422=0,0,'MASSA TRABALHADA UNIFICADA'!B420)</f>
        <v>2</v>
      </c>
      <c r="D422" s="39">
        <f>IF(B422=0,0,'MASSA TRABALHADA UNIFICADA'!C420)</f>
        <v>75</v>
      </c>
      <c r="E422" s="43">
        <f>IF(B422=0,0,VLOOKUP($D422,qx!$A$4:$E$129,IF($C422=1,2,3)))</f>
        <v>1.9550999999999999E-2</v>
      </c>
      <c r="F422" s="43">
        <f>IF(B422=0,0,VLOOKUP($D422,qx!$A$4:$E$129,2))</f>
        <v>3.1476999999999998E-2</v>
      </c>
      <c r="G422" s="43">
        <f>IF(B422=0,0,VLOOKUP($D422,qx!$A$4:$E$129,3))</f>
        <v>1.9550999999999999E-2</v>
      </c>
      <c r="H422" s="43">
        <f>IF(B422=0,0,VLOOKUP($D422,qx!$A$4:$E$129,4))</f>
        <v>2.8303999999999999E-2</v>
      </c>
      <c r="I422" s="43">
        <f>IF(B422=0,0,VLOOKUP($D422,qx!$A$4:$E$129,5))</f>
        <v>1.7564E-2</v>
      </c>
    </row>
    <row r="423" spans="1:9" x14ac:dyDescent="0.25">
      <c r="A423">
        <f>IF('MASSA TRABALHADA UNIFICADA'!A421&lt;&gt;0,'MASSA TRABALHADA UNIFICADA'!A421,0)</f>
        <v>19054</v>
      </c>
      <c r="B423" s="39">
        <f>IF('MASSA TRABALHADA UNIFICADA'!D421&lt;&gt;0,'MASSA TRABALHADA UNIFICADA'!D421,0)</f>
        <v>2019</v>
      </c>
      <c r="C423" s="39">
        <f>IF(B423=0,0,'MASSA TRABALHADA UNIFICADA'!B421)</f>
        <v>2</v>
      </c>
      <c r="D423" s="39">
        <f>IF(B423=0,0,'MASSA TRABALHADA UNIFICADA'!C421)</f>
        <v>55</v>
      </c>
      <c r="E423" s="43">
        <f>IF(B423=0,0,VLOOKUP($D423,qx!$A$4:$E$129,IF($C423=1,2,3)))</f>
        <v>2.7460000000000002E-3</v>
      </c>
      <c r="F423" s="43">
        <f>IF(B423=0,0,VLOOKUP($D423,qx!$A$4:$E$129,2))</f>
        <v>5.0769999999999999E-3</v>
      </c>
      <c r="G423" s="43">
        <f>IF(B423=0,0,VLOOKUP($D423,qx!$A$4:$E$129,3))</f>
        <v>2.7460000000000002E-3</v>
      </c>
      <c r="H423" s="43">
        <f>IF(B423=0,0,VLOOKUP($D423,qx!$A$4:$E$129,4))</f>
        <v>4.5339999999999998E-3</v>
      </c>
      <c r="I423" s="43">
        <f>IF(B423=0,0,VLOOKUP($D423,qx!$A$4:$E$129,5))</f>
        <v>2.457E-3</v>
      </c>
    </row>
    <row r="424" spans="1:9" x14ac:dyDescent="0.25">
      <c r="A424">
        <f>IF('MASSA TRABALHADA UNIFICADA'!A422&lt;&gt;0,'MASSA TRABALHADA UNIFICADA'!A422,0)</f>
        <v>5193</v>
      </c>
      <c r="B424" s="39">
        <f>IF('MASSA TRABALHADA UNIFICADA'!D422&lt;&gt;0,'MASSA TRABALHADA UNIFICADA'!D422,0)</f>
        <v>2019</v>
      </c>
      <c r="C424" s="39">
        <f>IF(B424=0,0,'MASSA TRABALHADA UNIFICADA'!B422)</f>
        <v>2</v>
      </c>
      <c r="D424" s="39">
        <f>IF(B424=0,0,'MASSA TRABALHADA UNIFICADA'!C422)</f>
        <v>77</v>
      </c>
      <c r="E424" s="43">
        <f>IF(B424=0,0,VLOOKUP($D424,qx!$A$4:$E$129,IF($C424=1,2,3)))</f>
        <v>2.4910000000000002E-2</v>
      </c>
      <c r="F424" s="43">
        <f>IF(B424=0,0,VLOOKUP($D424,qx!$A$4:$E$129,2))</f>
        <v>3.8225000000000002E-2</v>
      </c>
      <c r="G424" s="43">
        <f>IF(B424=0,0,VLOOKUP($D424,qx!$A$4:$E$129,3))</f>
        <v>2.4910000000000002E-2</v>
      </c>
      <c r="H424" s="43">
        <f>IF(B424=0,0,VLOOKUP($D424,qx!$A$4:$E$129,4))</f>
        <v>3.4424999999999997E-2</v>
      </c>
      <c r="I424" s="43">
        <f>IF(B424=0,0,VLOOKUP($D424,qx!$A$4:$E$129,5))</f>
        <v>2.2328000000000001E-2</v>
      </c>
    </row>
    <row r="425" spans="1:9" x14ac:dyDescent="0.25">
      <c r="A425">
        <f>IF('MASSA TRABALHADA UNIFICADA'!A423&lt;&gt;0,'MASSA TRABALHADA UNIFICADA'!A423,0)</f>
        <v>11410</v>
      </c>
      <c r="B425" s="39">
        <f>IF('MASSA TRABALHADA UNIFICADA'!D423&lt;&gt;0,'MASSA TRABALHADA UNIFICADA'!D423,0)</f>
        <v>2019</v>
      </c>
      <c r="C425" s="39">
        <f>IF(B425=0,0,'MASSA TRABALHADA UNIFICADA'!B423)</f>
        <v>2</v>
      </c>
      <c r="D425" s="39">
        <f>IF(B425=0,0,'MASSA TRABALHADA UNIFICADA'!C423)</f>
        <v>61</v>
      </c>
      <c r="E425" s="43">
        <f>IF(B425=0,0,VLOOKUP($D425,qx!$A$4:$E$129,IF($C425=1,2,3)))</f>
        <v>4.6990000000000001E-3</v>
      </c>
      <c r="F425" s="43">
        <f>IF(B425=0,0,VLOOKUP($D425,qx!$A$4:$E$129,2))</f>
        <v>7.7140000000000004E-3</v>
      </c>
      <c r="G425" s="43">
        <f>IF(B425=0,0,VLOOKUP($D425,qx!$A$4:$E$129,3))</f>
        <v>4.6990000000000001E-3</v>
      </c>
      <c r="H425" s="43">
        <f>IF(B425=0,0,VLOOKUP($D425,qx!$A$4:$E$129,4))</f>
        <v>6.9329999999999999E-3</v>
      </c>
      <c r="I425" s="43">
        <f>IF(B425=0,0,VLOOKUP($D425,qx!$A$4:$E$129,5))</f>
        <v>4.2420000000000001E-3</v>
      </c>
    </row>
    <row r="426" spans="1:9" x14ac:dyDescent="0.25">
      <c r="A426">
        <f>IF('MASSA TRABALHADA UNIFICADA'!A424&lt;&gt;0,'MASSA TRABALHADA UNIFICADA'!A424,0)</f>
        <v>6947</v>
      </c>
      <c r="B426" s="39">
        <f>IF('MASSA TRABALHADA UNIFICADA'!D424&lt;&gt;0,'MASSA TRABALHADA UNIFICADA'!D424,0)</f>
        <v>2019</v>
      </c>
      <c r="C426" s="39">
        <f>IF(B426=0,0,'MASSA TRABALHADA UNIFICADA'!B424)</f>
        <v>2</v>
      </c>
      <c r="D426" s="39">
        <f>IF(B426=0,0,'MASSA TRABALHADA UNIFICADA'!C424)</f>
        <v>66</v>
      </c>
      <c r="E426" s="43">
        <f>IF(B426=0,0,VLOOKUP($D426,qx!$A$4:$E$129,IF($C426=1,2,3)))</f>
        <v>7.7340000000000004E-3</v>
      </c>
      <c r="F426" s="43">
        <f>IF(B426=0,0,VLOOKUP($D426,qx!$A$4:$E$129,2))</f>
        <v>1.2187999999999999E-2</v>
      </c>
      <c r="G426" s="43">
        <f>IF(B426=0,0,VLOOKUP($D426,qx!$A$4:$E$129,3))</f>
        <v>7.7340000000000004E-3</v>
      </c>
      <c r="H426" s="43">
        <f>IF(B426=0,0,VLOOKUP($D426,qx!$A$4:$E$129,4))</f>
        <v>1.1016E-2</v>
      </c>
      <c r="I426" s="43">
        <f>IF(B426=0,0,VLOOKUP($D426,qx!$A$4:$E$129,5))</f>
        <v>6.8780000000000004E-3</v>
      </c>
    </row>
    <row r="427" spans="1:9" x14ac:dyDescent="0.25">
      <c r="A427">
        <f>IF('MASSA TRABALHADA UNIFICADA'!A425&lt;&gt;0,'MASSA TRABALHADA UNIFICADA'!A425,0)</f>
        <v>7528</v>
      </c>
      <c r="B427" s="39">
        <f>IF('MASSA TRABALHADA UNIFICADA'!D425&lt;&gt;0,'MASSA TRABALHADA UNIFICADA'!D425,0)</f>
        <v>2019</v>
      </c>
      <c r="C427" s="39">
        <f>IF(B427=0,0,'MASSA TRABALHADA UNIFICADA'!B425)</f>
        <v>1</v>
      </c>
      <c r="D427" s="39">
        <f>IF(B427=0,0,'MASSA TRABALHADA UNIFICADA'!C425)</f>
        <v>62</v>
      </c>
      <c r="E427" s="43">
        <f>IF(B427=0,0,VLOOKUP($D427,qx!$A$4:$E$129,IF($C427=1,2,3)))</f>
        <v>8.3479999999999995E-3</v>
      </c>
      <c r="F427" s="43">
        <f>IF(B427=0,0,VLOOKUP($D427,qx!$A$4:$E$129,2))</f>
        <v>8.3479999999999995E-3</v>
      </c>
      <c r="G427" s="43">
        <f>IF(B427=0,0,VLOOKUP($D427,qx!$A$4:$E$129,3))</f>
        <v>5.1809999999999998E-3</v>
      </c>
      <c r="H427" s="43">
        <f>IF(B427=0,0,VLOOKUP($D427,qx!$A$4:$E$129,4))</f>
        <v>7.5199999999999998E-3</v>
      </c>
      <c r="I427" s="43">
        <f>IF(B427=0,0,VLOOKUP($D427,qx!$A$4:$E$129,5))</f>
        <v>4.6680000000000003E-3</v>
      </c>
    </row>
    <row r="428" spans="1:9" x14ac:dyDescent="0.25">
      <c r="A428">
        <f>IF('MASSA TRABALHADA UNIFICADA'!A426&lt;&gt;0,'MASSA TRABALHADA UNIFICADA'!A426,0)</f>
        <v>14010</v>
      </c>
      <c r="B428" s="39">
        <f>IF('MASSA TRABALHADA UNIFICADA'!D426&lt;&gt;0,'MASSA TRABALHADA UNIFICADA'!D426,0)</f>
        <v>2019</v>
      </c>
      <c r="C428" s="39">
        <f>IF(B428=0,0,'MASSA TRABALHADA UNIFICADA'!B426)</f>
        <v>1</v>
      </c>
      <c r="D428" s="39">
        <f>IF(B428=0,0,'MASSA TRABALHADA UNIFICADA'!C426)</f>
        <v>65</v>
      </c>
      <c r="E428" s="43">
        <f>IF(B428=0,0,VLOOKUP($D428,qx!$A$4:$E$129,IF($C428=1,2,3)))</f>
        <v>1.0992999999999999E-2</v>
      </c>
      <c r="F428" s="43">
        <f>IF(B428=0,0,VLOOKUP($D428,qx!$A$4:$E$129,2))</f>
        <v>1.0992999999999999E-2</v>
      </c>
      <c r="G428" s="43">
        <f>IF(B428=0,0,VLOOKUP($D428,qx!$A$4:$E$129,3))</f>
        <v>7.0169999999999998E-3</v>
      </c>
      <c r="H428" s="43">
        <f>IF(B428=0,0,VLOOKUP($D428,qx!$A$4:$E$129,4))</f>
        <v>9.9399999999999992E-3</v>
      </c>
      <c r="I428" s="43">
        <f>IF(B428=0,0,VLOOKUP($D428,qx!$A$4:$E$129,5))</f>
        <v>6.2500000000000003E-3</v>
      </c>
    </row>
    <row r="429" spans="1:9" x14ac:dyDescent="0.25">
      <c r="A429">
        <f>IF('MASSA TRABALHADA UNIFICADA'!A427&lt;&gt;0,'MASSA TRABALHADA UNIFICADA'!A427,0)</f>
        <v>3654</v>
      </c>
      <c r="B429" s="39">
        <f>IF('MASSA TRABALHADA UNIFICADA'!D427&lt;&gt;0,'MASSA TRABALHADA UNIFICADA'!D427,0)</f>
        <v>2019</v>
      </c>
      <c r="C429" s="39">
        <f>IF(B429=0,0,'MASSA TRABALHADA UNIFICADA'!B427)</f>
        <v>1</v>
      </c>
      <c r="D429" s="39">
        <f>IF(B429=0,0,'MASSA TRABALHADA UNIFICADA'!C427)</f>
        <v>69</v>
      </c>
      <c r="E429" s="43">
        <f>IF(B429=0,0,VLOOKUP($D429,qx!$A$4:$E$129,IF($C429=1,2,3)))</f>
        <v>1.6945999999999999E-2</v>
      </c>
      <c r="F429" s="43">
        <f>IF(B429=0,0,VLOOKUP($D429,qx!$A$4:$E$129,2))</f>
        <v>1.6945999999999999E-2</v>
      </c>
      <c r="G429" s="43">
        <f>IF(B429=0,0,VLOOKUP($D429,qx!$A$4:$E$129,3))</f>
        <v>1.0163E-2</v>
      </c>
      <c r="H429" s="43">
        <f>IF(B429=0,0,VLOOKUP($D429,qx!$A$4:$E$129,4))</f>
        <v>1.5233E-2</v>
      </c>
      <c r="I429" s="43">
        <f>IF(B429=0,0,VLOOKUP($D429,qx!$A$4:$E$129,5))</f>
        <v>9.1020000000000007E-3</v>
      </c>
    </row>
    <row r="430" spans="1:9" x14ac:dyDescent="0.25">
      <c r="A430">
        <f>IF('MASSA TRABALHADA UNIFICADA'!A428&lt;&gt;0,'MASSA TRABALHADA UNIFICADA'!A428,0)</f>
        <v>20141</v>
      </c>
      <c r="B430" s="39">
        <f>IF('MASSA TRABALHADA UNIFICADA'!D428&lt;&gt;0,'MASSA TRABALHADA UNIFICADA'!D428,0)</f>
        <v>2019</v>
      </c>
      <c r="C430" s="39">
        <f>IF(B430=0,0,'MASSA TRABALHADA UNIFICADA'!B428)</f>
        <v>1</v>
      </c>
      <c r="D430" s="39">
        <f>IF(B430=0,0,'MASSA TRABALHADA UNIFICADA'!C428)</f>
        <v>62</v>
      </c>
      <c r="E430" s="43">
        <f>IF(B430=0,0,VLOOKUP($D430,qx!$A$4:$E$129,IF($C430=1,2,3)))</f>
        <v>8.3479999999999995E-3</v>
      </c>
      <c r="F430" s="43">
        <f>IF(B430=0,0,VLOOKUP($D430,qx!$A$4:$E$129,2))</f>
        <v>8.3479999999999995E-3</v>
      </c>
      <c r="G430" s="43">
        <f>IF(B430=0,0,VLOOKUP($D430,qx!$A$4:$E$129,3))</f>
        <v>5.1809999999999998E-3</v>
      </c>
      <c r="H430" s="43">
        <f>IF(B430=0,0,VLOOKUP($D430,qx!$A$4:$E$129,4))</f>
        <v>7.5199999999999998E-3</v>
      </c>
      <c r="I430" s="43">
        <f>IF(B430=0,0,VLOOKUP($D430,qx!$A$4:$E$129,5))</f>
        <v>4.6680000000000003E-3</v>
      </c>
    </row>
    <row r="431" spans="1:9" x14ac:dyDescent="0.25">
      <c r="A431">
        <f>IF('MASSA TRABALHADA UNIFICADA'!A429&lt;&gt;0,'MASSA TRABALHADA UNIFICADA'!A429,0)</f>
        <v>20150</v>
      </c>
      <c r="B431" s="39">
        <f>IF('MASSA TRABALHADA UNIFICADA'!D429&lt;&gt;0,'MASSA TRABALHADA UNIFICADA'!D429,0)</f>
        <v>2019</v>
      </c>
      <c r="C431" s="39">
        <f>IF(B431=0,0,'MASSA TRABALHADA UNIFICADA'!B429)</f>
        <v>1</v>
      </c>
      <c r="D431" s="39">
        <f>IF(B431=0,0,'MASSA TRABALHADA UNIFICADA'!C429)</f>
        <v>63</v>
      </c>
      <c r="E431" s="43">
        <f>IF(B431=0,0,VLOOKUP($D431,qx!$A$4:$E$129,IF($C431=1,2,3)))</f>
        <v>9.0930000000000004E-3</v>
      </c>
      <c r="F431" s="43">
        <f>IF(B431=0,0,VLOOKUP($D431,qx!$A$4:$E$129,2))</f>
        <v>9.0930000000000004E-3</v>
      </c>
      <c r="G431" s="43">
        <f>IF(B431=0,0,VLOOKUP($D431,qx!$A$4:$E$129,3))</f>
        <v>5.7320000000000001E-3</v>
      </c>
      <c r="H431" s="43">
        <f>IF(B431=0,0,VLOOKUP($D431,qx!$A$4:$E$129,4))</f>
        <v>8.2070000000000008E-3</v>
      </c>
      <c r="I431" s="43">
        <f>IF(B431=0,0,VLOOKUP($D431,qx!$A$4:$E$129,5))</f>
        <v>5.1440000000000001E-3</v>
      </c>
    </row>
    <row r="432" spans="1:9" x14ac:dyDescent="0.25">
      <c r="A432">
        <f>IF('MASSA TRABALHADA UNIFICADA'!A430&lt;&gt;0,'MASSA TRABALHADA UNIFICADA'!A430,0)</f>
        <v>1490</v>
      </c>
      <c r="B432" s="39">
        <f>IF('MASSA TRABALHADA UNIFICADA'!D430&lt;&gt;0,'MASSA TRABALHADA UNIFICADA'!D430,0)</f>
        <v>2019</v>
      </c>
      <c r="C432" s="39">
        <f>IF(B432=0,0,'MASSA TRABALHADA UNIFICADA'!B430)</f>
        <v>1</v>
      </c>
      <c r="D432" s="39">
        <f>IF(B432=0,0,'MASSA TRABALHADA UNIFICADA'!C430)</f>
        <v>75</v>
      </c>
      <c r="E432" s="43">
        <f>IF(B432=0,0,VLOOKUP($D432,qx!$A$4:$E$129,IF($C432=1,2,3)))</f>
        <v>3.1476999999999998E-2</v>
      </c>
      <c r="F432" s="43">
        <f>IF(B432=0,0,VLOOKUP($D432,qx!$A$4:$E$129,2))</f>
        <v>3.1476999999999998E-2</v>
      </c>
      <c r="G432" s="43">
        <f>IF(B432=0,0,VLOOKUP($D432,qx!$A$4:$E$129,3))</f>
        <v>1.9550999999999999E-2</v>
      </c>
      <c r="H432" s="43">
        <f>IF(B432=0,0,VLOOKUP($D432,qx!$A$4:$E$129,4))</f>
        <v>2.8303999999999999E-2</v>
      </c>
      <c r="I432" s="43">
        <f>IF(B432=0,0,VLOOKUP($D432,qx!$A$4:$E$129,5))</f>
        <v>1.7564E-2</v>
      </c>
    </row>
    <row r="433" spans="1:9" x14ac:dyDescent="0.25">
      <c r="A433">
        <f>IF('MASSA TRABALHADA UNIFICADA'!A431&lt;&gt;0,'MASSA TRABALHADA UNIFICADA'!A431,0)</f>
        <v>18350</v>
      </c>
      <c r="B433" s="39">
        <f>IF('MASSA TRABALHADA UNIFICADA'!D431&lt;&gt;0,'MASSA TRABALHADA UNIFICADA'!D431,0)</f>
        <v>2019</v>
      </c>
      <c r="C433" s="39">
        <f>IF(B433=0,0,'MASSA TRABALHADA UNIFICADA'!B431)</f>
        <v>1</v>
      </c>
      <c r="D433" s="39">
        <f>IF(B433=0,0,'MASSA TRABALHADA UNIFICADA'!C431)</f>
        <v>63</v>
      </c>
      <c r="E433" s="43">
        <f>IF(B433=0,0,VLOOKUP($D433,qx!$A$4:$E$129,IF($C433=1,2,3)))</f>
        <v>9.0930000000000004E-3</v>
      </c>
      <c r="F433" s="43">
        <f>IF(B433=0,0,VLOOKUP($D433,qx!$A$4:$E$129,2))</f>
        <v>9.0930000000000004E-3</v>
      </c>
      <c r="G433" s="43">
        <f>IF(B433=0,0,VLOOKUP($D433,qx!$A$4:$E$129,3))</f>
        <v>5.7320000000000001E-3</v>
      </c>
      <c r="H433" s="43">
        <f>IF(B433=0,0,VLOOKUP($D433,qx!$A$4:$E$129,4))</f>
        <v>8.2070000000000008E-3</v>
      </c>
      <c r="I433" s="43">
        <f>IF(B433=0,0,VLOOKUP($D433,qx!$A$4:$E$129,5))</f>
        <v>5.1440000000000001E-3</v>
      </c>
    </row>
    <row r="434" spans="1:9" x14ac:dyDescent="0.25">
      <c r="A434">
        <f>IF('MASSA TRABALHADA UNIFICADA'!A432&lt;&gt;0,'MASSA TRABALHADA UNIFICADA'!A432,0)</f>
        <v>6025</v>
      </c>
      <c r="B434" s="39">
        <f>IF('MASSA TRABALHADA UNIFICADA'!D432&lt;&gt;0,'MASSA TRABALHADA UNIFICADA'!D432,0)</f>
        <v>2019</v>
      </c>
      <c r="C434" s="39">
        <f>IF(B434=0,0,'MASSA TRABALHADA UNIFICADA'!B432)</f>
        <v>2</v>
      </c>
      <c r="D434" s="39">
        <f>IF(B434=0,0,'MASSA TRABALHADA UNIFICADA'!C432)</f>
        <v>58</v>
      </c>
      <c r="E434" s="43">
        <f>IF(B434=0,0,VLOOKUP($D434,qx!$A$4:$E$129,IF($C434=1,2,3)))</f>
        <v>3.578E-3</v>
      </c>
      <c r="F434" s="43">
        <f>IF(B434=0,0,VLOOKUP($D434,qx!$A$4:$E$129,2))</f>
        <v>6.2649999999999997E-3</v>
      </c>
      <c r="G434" s="43">
        <f>IF(B434=0,0,VLOOKUP($D434,qx!$A$4:$E$129,3))</f>
        <v>3.578E-3</v>
      </c>
      <c r="H434" s="43">
        <f>IF(B434=0,0,VLOOKUP($D434,qx!$A$4:$E$129,4))</f>
        <v>5.5929999999999999E-3</v>
      </c>
      <c r="I434" s="43">
        <f>IF(B434=0,0,VLOOKUP($D434,qx!$A$4:$E$129,5))</f>
        <v>3.2179999999999999E-3</v>
      </c>
    </row>
    <row r="435" spans="1:9" x14ac:dyDescent="0.25">
      <c r="A435">
        <f>IF('MASSA TRABALHADA UNIFICADA'!A433&lt;&gt;0,'MASSA TRABALHADA UNIFICADA'!A433,0)</f>
        <v>20427</v>
      </c>
      <c r="B435" s="39">
        <f>IF('MASSA TRABALHADA UNIFICADA'!D433&lt;&gt;0,'MASSA TRABALHADA UNIFICADA'!D433,0)</f>
        <v>2019</v>
      </c>
      <c r="C435" s="39">
        <f>IF(B435=0,0,'MASSA TRABALHADA UNIFICADA'!B433)</f>
        <v>2</v>
      </c>
      <c r="D435" s="39">
        <f>IF(B435=0,0,'MASSA TRABALHADA UNIFICADA'!C433)</f>
        <v>55</v>
      </c>
      <c r="E435" s="43">
        <f>IF(B435=0,0,VLOOKUP($D435,qx!$A$4:$E$129,IF($C435=1,2,3)))</f>
        <v>2.7460000000000002E-3</v>
      </c>
      <c r="F435" s="43">
        <f>IF(B435=0,0,VLOOKUP($D435,qx!$A$4:$E$129,2))</f>
        <v>5.0769999999999999E-3</v>
      </c>
      <c r="G435" s="43">
        <f>IF(B435=0,0,VLOOKUP($D435,qx!$A$4:$E$129,3))</f>
        <v>2.7460000000000002E-3</v>
      </c>
      <c r="H435" s="43">
        <f>IF(B435=0,0,VLOOKUP($D435,qx!$A$4:$E$129,4))</f>
        <v>4.5339999999999998E-3</v>
      </c>
      <c r="I435" s="43">
        <f>IF(B435=0,0,VLOOKUP($D435,qx!$A$4:$E$129,5))</f>
        <v>2.457E-3</v>
      </c>
    </row>
    <row r="436" spans="1:9" x14ac:dyDescent="0.25">
      <c r="A436">
        <f>IF('MASSA TRABALHADA UNIFICADA'!A434&lt;&gt;0,'MASSA TRABALHADA UNIFICADA'!A434,0)</f>
        <v>1295</v>
      </c>
      <c r="B436" s="39">
        <f>IF('MASSA TRABALHADA UNIFICADA'!D434&lt;&gt;0,'MASSA TRABALHADA UNIFICADA'!D434,0)</f>
        <v>2019</v>
      </c>
      <c r="C436" s="39">
        <f>IF(B436=0,0,'MASSA TRABALHADA UNIFICADA'!B434)</f>
        <v>2</v>
      </c>
      <c r="D436" s="39">
        <f>IF(B436=0,0,'MASSA TRABALHADA UNIFICADA'!C434)</f>
        <v>77</v>
      </c>
      <c r="E436" s="43">
        <f>IF(B436=0,0,VLOOKUP($D436,qx!$A$4:$E$129,IF($C436=1,2,3)))</f>
        <v>2.4910000000000002E-2</v>
      </c>
      <c r="F436" s="43">
        <f>IF(B436=0,0,VLOOKUP($D436,qx!$A$4:$E$129,2))</f>
        <v>3.8225000000000002E-2</v>
      </c>
      <c r="G436" s="43">
        <f>IF(B436=0,0,VLOOKUP($D436,qx!$A$4:$E$129,3))</f>
        <v>2.4910000000000002E-2</v>
      </c>
      <c r="H436" s="43">
        <f>IF(B436=0,0,VLOOKUP($D436,qx!$A$4:$E$129,4))</f>
        <v>3.4424999999999997E-2</v>
      </c>
      <c r="I436" s="43">
        <f>IF(B436=0,0,VLOOKUP($D436,qx!$A$4:$E$129,5))</f>
        <v>2.2328000000000001E-2</v>
      </c>
    </row>
    <row r="437" spans="1:9" x14ac:dyDescent="0.25">
      <c r="A437">
        <f>IF('MASSA TRABALHADA UNIFICADA'!A435&lt;&gt;0,'MASSA TRABALHADA UNIFICADA'!A435,0)</f>
        <v>14281</v>
      </c>
      <c r="B437" s="39">
        <f>IF('MASSA TRABALHADA UNIFICADA'!D435&lt;&gt;0,'MASSA TRABALHADA UNIFICADA'!D435,0)</f>
        <v>2019</v>
      </c>
      <c r="C437" s="39">
        <f>IF(B437=0,0,'MASSA TRABALHADA UNIFICADA'!B435)</f>
        <v>2</v>
      </c>
      <c r="D437" s="39">
        <f>IF(B437=0,0,'MASSA TRABALHADA UNIFICADA'!C435)</f>
        <v>72</v>
      </c>
      <c r="E437" s="43">
        <f>IF(B437=0,0,VLOOKUP($D437,qx!$A$4:$E$129,IF($C437=1,2,3)))</f>
        <v>1.3734E-2</v>
      </c>
      <c r="F437" s="43">
        <f>IF(B437=0,0,VLOOKUP($D437,qx!$A$4:$E$129,2))</f>
        <v>2.3387999999999999E-2</v>
      </c>
      <c r="G437" s="43">
        <f>IF(B437=0,0,VLOOKUP($D437,qx!$A$4:$E$129,3))</f>
        <v>1.3734E-2</v>
      </c>
      <c r="H437" s="43">
        <f>IF(B437=0,0,VLOOKUP($D437,qx!$A$4:$E$129,4))</f>
        <v>2.0967E-2</v>
      </c>
      <c r="I437" s="43">
        <f>IF(B437=0,0,VLOOKUP($D437,qx!$A$4:$E$129,5))</f>
        <v>1.2385999999999999E-2</v>
      </c>
    </row>
    <row r="438" spans="1:9" x14ac:dyDescent="0.25">
      <c r="A438">
        <f>IF('MASSA TRABALHADA UNIFICADA'!A436&lt;&gt;0,'MASSA TRABALHADA UNIFICADA'!A436,0)</f>
        <v>12440</v>
      </c>
      <c r="B438" s="39">
        <f>IF('MASSA TRABALHADA UNIFICADA'!D436&lt;&gt;0,'MASSA TRABALHADA UNIFICADA'!D436,0)</f>
        <v>2019</v>
      </c>
      <c r="C438" s="39">
        <f>IF(B438=0,0,'MASSA TRABALHADA UNIFICADA'!B436)</f>
        <v>2</v>
      </c>
      <c r="D438" s="39">
        <f>IF(B438=0,0,'MASSA TRABALHADA UNIFICADA'!C436)</f>
        <v>59</v>
      </c>
      <c r="E438" s="43">
        <f>IF(B438=0,0,VLOOKUP($D438,qx!$A$4:$E$129,IF($C438=1,2,3)))</f>
        <v>3.9069999999999999E-3</v>
      </c>
      <c r="F438" s="43">
        <f>IF(B438=0,0,VLOOKUP($D438,qx!$A$4:$E$129,2))</f>
        <v>6.6940000000000003E-3</v>
      </c>
      <c r="G438" s="43">
        <f>IF(B438=0,0,VLOOKUP($D438,qx!$A$4:$E$129,3))</f>
        <v>3.9069999999999999E-3</v>
      </c>
      <c r="H438" s="43">
        <f>IF(B438=0,0,VLOOKUP($D438,qx!$A$4:$E$129,4))</f>
        <v>5.9880000000000003E-3</v>
      </c>
      <c r="I438" s="43">
        <f>IF(B438=0,0,VLOOKUP($D438,qx!$A$4:$E$129,5))</f>
        <v>3.5230000000000001E-3</v>
      </c>
    </row>
    <row r="439" spans="1:9" x14ac:dyDescent="0.25">
      <c r="A439">
        <f>IF('MASSA TRABALHADA UNIFICADA'!A437&lt;&gt;0,'MASSA TRABALHADA UNIFICADA'!A437,0)</f>
        <v>31860</v>
      </c>
      <c r="B439" s="39">
        <f>IF('MASSA TRABALHADA UNIFICADA'!D437&lt;&gt;0,'MASSA TRABALHADA UNIFICADA'!D437,0)</f>
        <v>2019</v>
      </c>
      <c r="C439" s="39">
        <f>IF(B439=0,0,'MASSA TRABALHADA UNIFICADA'!B437)</f>
        <v>2</v>
      </c>
      <c r="D439" s="39">
        <f>IF(B439=0,0,'MASSA TRABALHADA UNIFICADA'!C437)</f>
        <v>56</v>
      </c>
      <c r="E439" s="43">
        <f>IF(B439=0,0,VLOOKUP($D439,qx!$A$4:$E$129,IF($C439=1,2,3)))</f>
        <v>3.003E-3</v>
      </c>
      <c r="F439" s="43">
        <f>IF(B439=0,0,VLOOKUP($D439,qx!$A$4:$E$129,2))</f>
        <v>5.4650000000000002E-3</v>
      </c>
      <c r="G439" s="43">
        <f>IF(B439=0,0,VLOOKUP($D439,qx!$A$4:$E$129,3))</f>
        <v>3.003E-3</v>
      </c>
      <c r="H439" s="43">
        <f>IF(B439=0,0,VLOOKUP($D439,qx!$A$4:$E$129,4))</f>
        <v>4.8760000000000001E-3</v>
      </c>
      <c r="I439" s="43">
        <f>IF(B439=0,0,VLOOKUP($D439,qx!$A$4:$E$129,5))</f>
        <v>2.689E-3</v>
      </c>
    </row>
    <row r="440" spans="1:9" x14ac:dyDescent="0.25">
      <c r="A440">
        <f>IF('MASSA TRABALHADA UNIFICADA'!A438&lt;&gt;0,'MASSA TRABALHADA UNIFICADA'!A438,0)</f>
        <v>9822</v>
      </c>
      <c r="B440" s="39">
        <f>IF('MASSA TRABALHADA UNIFICADA'!D438&lt;&gt;0,'MASSA TRABALHADA UNIFICADA'!D438,0)</f>
        <v>2019</v>
      </c>
      <c r="C440" s="39">
        <f>IF(B440=0,0,'MASSA TRABALHADA UNIFICADA'!B438)</f>
        <v>2</v>
      </c>
      <c r="D440" s="39">
        <f>IF(B440=0,0,'MASSA TRABALHADA UNIFICADA'!C438)</f>
        <v>60</v>
      </c>
      <c r="E440" s="43">
        <f>IF(B440=0,0,VLOOKUP($D440,qx!$A$4:$E$129,IF($C440=1,2,3)))</f>
        <v>4.2770000000000004E-3</v>
      </c>
      <c r="F440" s="43">
        <f>IF(B440=0,0,VLOOKUP($D440,qx!$A$4:$E$129,2))</f>
        <v>7.1700000000000002E-3</v>
      </c>
      <c r="G440" s="43">
        <f>IF(B440=0,0,VLOOKUP($D440,qx!$A$4:$E$129,3))</f>
        <v>4.2770000000000004E-3</v>
      </c>
      <c r="H440" s="43">
        <f>IF(B440=0,0,VLOOKUP($D440,qx!$A$4:$E$129,4))</f>
        <v>6.4279999999999997E-3</v>
      </c>
      <c r="I440" s="43">
        <f>IF(B440=0,0,VLOOKUP($D440,qx!$A$4:$E$129,5))</f>
        <v>3.8630000000000001E-3</v>
      </c>
    </row>
    <row r="441" spans="1:9" x14ac:dyDescent="0.25">
      <c r="A441">
        <f>IF('MASSA TRABALHADA UNIFICADA'!A439&lt;&gt;0,'MASSA TRABALHADA UNIFICADA'!A439,0)</f>
        <v>11223</v>
      </c>
      <c r="B441" s="39">
        <f>IF('MASSA TRABALHADA UNIFICADA'!D439&lt;&gt;0,'MASSA TRABALHADA UNIFICADA'!D439,0)</f>
        <v>2019</v>
      </c>
      <c r="C441" s="39">
        <f>IF(B441=0,0,'MASSA TRABALHADA UNIFICADA'!B439)</f>
        <v>2</v>
      </c>
      <c r="D441" s="39">
        <f>IF(B441=0,0,'MASSA TRABALHADA UNIFICADA'!C439)</f>
        <v>62</v>
      </c>
      <c r="E441" s="43">
        <f>IF(B441=0,0,VLOOKUP($D441,qx!$A$4:$E$129,IF($C441=1,2,3)))</f>
        <v>5.1809999999999998E-3</v>
      </c>
      <c r="F441" s="43">
        <f>IF(B441=0,0,VLOOKUP($D441,qx!$A$4:$E$129,2))</f>
        <v>8.3479999999999995E-3</v>
      </c>
      <c r="G441" s="43">
        <f>IF(B441=0,0,VLOOKUP($D441,qx!$A$4:$E$129,3))</f>
        <v>5.1809999999999998E-3</v>
      </c>
      <c r="H441" s="43">
        <f>IF(B441=0,0,VLOOKUP($D441,qx!$A$4:$E$129,4))</f>
        <v>7.5199999999999998E-3</v>
      </c>
      <c r="I441" s="43">
        <f>IF(B441=0,0,VLOOKUP($D441,qx!$A$4:$E$129,5))</f>
        <v>4.6680000000000003E-3</v>
      </c>
    </row>
    <row r="442" spans="1:9" x14ac:dyDescent="0.25">
      <c r="A442">
        <f>IF('MASSA TRABALHADA UNIFICADA'!A440&lt;&gt;0,'MASSA TRABALHADA UNIFICADA'!A440,0)</f>
        <v>2755</v>
      </c>
      <c r="B442" s="39">
        <f>IF('MASSA TRABALHADA UNIFICADA'!D440&lt;&gt;0,'MASSA TRABALHADA UNIFICADA'!D440,0)</f>
        <v>2019</v>
      </c>
      <c r="C442" s="39">
        <f>IF(B442=0,0,'MASSA TRABALHADA UNIFICADA'!B440)</f>
        <v>2</v>
      </c>
      <c r="D442" s="39">
        <f>IF(B442=0,0,'MASSA TRABALHADA UNIFICADA'!C440)</f>
        <v>64</v>
      </c>
      <c r="E442" s="43">
        <f>IF(B442=0,0,VLOOKUP($D442,qx!$A$4:$E$129,IF($C442=1,2,3)))</f>
        <v>6.3470000000000002E-3</v>
      </c>
      <c r="F442" s="43">
        <f>IF(B442=0,0,VLOOKUP($D442,qx!$A$4:$E$129,2))</f>
        <v>9.9679999999999994E-3</v>
      </c>
      <c r="G442" s="43">
        <f>IF(B442=0,0,VLOOKUP($D442,qx!$A$4:$E$129,3))</f>
        <v>6.3470000000000002E-3</v>
      </c>
      <c r="H442" s="43">
        <f>IF(B442=0,0,VLOOKUP($D442,qx!$A$4:$E$129,4))</f>
        <v>9.0080000000000004E-3</v>
      </c>
      <c r="I442" s="43">
        <f>IF(B442=0,0,VLOOKUP($D442,qx!$A$4:$E$129,5))</f>
        <v>5.6709999999999998E-3</v>
      </c>
    </row>
    <row r="443" spans="1:9" x14ac:dyDescent="0.25">
      <c r="A443">
        <f>IF('MASSA TRABALHADA UNIFICADA'!A441&lt;&gt;0,'MASSA TRABALHADA UNIFICADA'!A441,0)</f>
        <v>24783</v>
      </c>
      <c r="B443" s="39">
        <f>IF('MASSA TRABALHADA UNIFICADA'!D441&lt;&gt;0,'MASSA TRABALHADA UNIFICADA'!D441,0)</f>
        <v>2019</v>
      </c>
      <c r="C443" s="39">
        <f>IF(B443=0,0,'MASSA TRABALHADA UNIFICADA'!B441)</f>
        <v>1</v>
      </c>
      <c r="D443" s="39">
        <f>IF(B443=0,0,'MASSA TRABALHADA UNIFICADA'!C441)</f>
        <v>64</v>
      </c>
      <c r="E443" s="43">
        <f>IF(B443=0,0,VLOOKUP($D443,qx!$A$4:$E$129,IF($C443=1,2,3)))</f>
        <v>9.9679999999999994E-3</v>
      </c>
      <c r="F443" s="43">
        <f>IF(B443=0,0,VLOOKUP($D443,qx!$A$4:$E$129,2))</f>
        <v>9.9679999999999994E-3</v>
      </c>
      <c r="G443" s="43">
        <f>IF(B443=0,0,VLOOKUP($D443,qx!$A$4:$E$129,3))</f>
        <v>6.3470000000000002E-3</v>
      </c>
      <c r="H443" s="43">
        <f>IF(B443=0,0,VLOOKUP($D443,qx!$A$4:$E$129,4))</f>
        <v>9.0080000000000004E-3</v>
      </c>
      <c r="I443" s="43">
        <f>IF(B443=0,0,VLOOKUP($D443,qx!$A$4:$E$129,5))</f>
        <v>5.6709999999999998E-3</v>
      </c>
    </row>
    <row r="444" spans="1:9" x14ac:dyDescent="0.25">
      <c r="A444">
        <f>IF('MASSA TRABALHADA UNIFICADA'!A442&lt;&gt;0,'MASSA TRABALHADA UNIFICADA'!A442,0)</f>
        <v>11231</v>
      </c>
      <c r="B444" s="39">
        <f>IF('MASSA TRABALHADA UNIFICADA'!D442&lt;&gt;0,'MASSA TRABALHADA UNIFICADA'!D442,0)</f>
        <v>2019</v>
      </c>
      <c r="C444" s="39">
        <f>IF(B444=0,0,'MASSA TRABALHADA UNIFICADA'!B442)</f>
        <v>2</v>
      </c>
      <c r="D444" s="39">
        <f>IF(B444=0,0,'MASSA TRABALHADA UNIFICADA'!C442)</f>
        <v>63</v>
      </c>
      <c r="E444" s="43">
        <f>IF(B444=0,0,VLOOKUP($D444,qx!$A$4:$E$129,IF($C444=1,2,3)))</f>
        <v>5.7320000000000001E-3</v>
      </c>
      <c r="F444" s="43">
        <f>IF(B444=0,0,VLOOKUP($D444,qx!$A$4:$E$129,2))</f>
        <v>9.0930000000000004E-3</v>
      </c>
      <c r="G444" s="43">
        <f>IF(B444=0,0,VLOOKUP($D444,qx!$A$4:$E$129,3))</f>
        <v>5.7320000000000001E-3</v>
      </c>
      <c r="H444" s="43">
        <f>IF(B444=0,0,VLOOKUP($D444,qx!$A$4:$E$129,4))</f>
        <v>8.2070000000000008E-3</v>
      </c>
      <c r="I444" s="43">
        <f>IF(B444=0,0,VLOOKUP($D444,qx!$A$4:$E$129,5))</f>
        <v>5.1440000000000001E-3</v>
      </c>
    </row>
    <row r="445" spans="1:9" x14ac:dyDescent="0.25">
      <c r="A445">
        <f>IF('MASSA TRABALHADA UNIFICADA'!A443&lt;&gt;0,'MASSA TRABALHADA UNIFICADA'!A443,0)</f>
        <v>17175</v>
      </c>
      <c r="B445" s="39">
        <f>IF('MASSA TRABALHADA UNIFICADA'!D443&lt;&gt;0,'MASSA TRABALHADA UNIFICADA'!D443,0)</f>
        <v>2019</v>
      </c>
      <c r="C445" s="39">
        <f>IF(B445=0,0,'MASSA TRABALHADA UNIFICADA'!B443)</f>
        <v>1</v>
      </c>
      <c r="D445" s="39">
        <f>IF(B445=0,0,'MASSA TRABALHADA UNIFICADA'!C443)</f>
        <v>57</v>
      </c>
      <c r="E445" s="43">
        <f>IF(B445=0,0,VLOOKUP($D445,qx!$A$4:$E$129,IF($C445=1,2,3)))</f>
        <v>5.8609999999999999E-3</v>
      </c>
      <c r="F445" s="43">
        <f>IF(B445=0,0,VLOOKUP($D445,qx!$A$4:$E$129,2))</f>
        <v>5.8609999999999999E-3</v>
      </c>
      <c r="G445" s="43">
        <f>IF(B445=0,0,VLOOKUP($D445,qx!$A$4:$E$129,3))</f>
        <v>3.2799999999999999E-3</v>
      </c>
      <c r="H445" s="43">
        <f>IF(B445=0,0,VLOOKUP($D445,qx!$A$4:$E$129,4))</f>
        <v>5.228E-3</v>
      </c>
      <c r="I445" s="43">
        <f>IF(B445=0,0,VLOOKUP($D445,qx!$A$4:$E$129,5))</f>
        <v>2.9420000000000002E-3</v>
      </c>
    </row>
    <row r="446" spans="1:9" x14ac:dyDescent="0.25">
      <c r="A446">
        <f>IF('MASSA TRABALHADA UNIFICADA'!A444&lt;&gt;0,'MASSA TRABALHADA UNIFICADA'!A444,0)</f>
        <v>1244</v>
      </c>
      <c r="B446" s="39">
        <f>IF('MASSA TRABALHADA UNIFICADA'!D444&lt;&gt;0,'MASSA TRABALHADA UNIFICADA'!D444,0)</f>
        <v>2019</v>
      </c>
      <c r="C446" s="39">
        <f>IF(B446=0,0,'MASSA TRABALHADA UNIFICADA'!B444)</f>
        <v>2</v>
      </c>
      <c r="D446" s="39">
        <f>IF(B446=0,0,'MASSA TRABALHADA UNIFICADA'!C444)</f>
        <v>75</v>
      </c>
      <c r="E446" s="43">
        <f>IF(B446=0,0,VLOOKUP($D446,qx!$A$4:$E$129,IF($C446=1,2,3)))</f>
        <v>1.9550999999999999E-2</v>
      </c>
      <c r="F446" s="43">
        <f>IF(B446=0,0,VLOOKUP($D446,qx!$A$4:$E$129,2))</f>
        <v>3.1476999999999998E-2</v>
      </c>
      <c r="G446" s="43">
        <f>IF(B446=0,0,VLOOKUP($D446,qx!$A$4:$E$129,3))</f>
        <v>1.9550999999999999E-2</v>
      </c>
      <c r="H446" s="43">
        <f>IF(B446=0,0,VLOOKUP($D446,qx!$A$4:$E$129,4))</f>
        <v>2.8303999999999999E-2</v>
      </c>
      <c r="I446" s="43">
        <f>IF(B446=0,0,VLOOKUP($D446,qx!$A$4:$E$129,5))</f>
        <v>1.7564E-2</v>
      </c>
    </row>
    <row r="447" spans="1:9" x14ac:dyDescent="0.25">
      <c r="A447">
        <f>IF('MASSA TRABALHADA UNIFICADA'!A445&lt;&gt;0,'MASSA TRABALHADA UNIFICADA'!A445,0)</f>
        <v>14311</v>
      </c>
      <c r="B447" s="39">
        <f>IF('MASSA TRABALHADA UNIFICADA'!D445&lt;&gt;0,'MASSA TRABALHADA UNIFICADA'!D445,0)</f>
        <v>2019</v>
      </c>
      <c r="C447" s="39">
        <f>IF(B447=0,0,'MASSA TRABALHADA UNIFICADA'!B445)</f>
        <v>1</v>
      </c>
      <c r="D447" s="39">
        <f>IF(B447=0,0,'MASSA TRABALHADA UNIFICADA'!C445)</f>
        <v>59</v>
      </c>
      <c r="E447" s="43">
        <f>IF(B447=0,0,VLOOKUP($D447,qx!$A$4:$E$129,IF($C447=1,2,3)))</f>
        <v>6.6940000000000003E-3</v>
      </c>
      <c r="F447" s="43">
        <f>IF(B447=0,0,VLOOKUP($D447,qx!$A$4:$E$129,2))</f>
        <v>6.6940000000000003E-3</v>
      </c>
      <c r="G447" s="43">
        <f>IF(B447=0,0,VLOOKUP($D447,qx!$A$4:$E$129,3))</f>
        <v>3.9069999999999999E-3</v>
      </c>
      <c r="H447" s="43">
        <f>IF(B447=0,0,VLOOKUP($D447,qx!$A$4:$E$129,4))</f>
        <v>5.9880000000000003E-3</v>
      </c>
      <c r="I447" s="43">
        <f>IF(B447=0,0,VLOOKUP($D447,qx!$A$4:$E$129,5))</f>
        <v>3.5230000000000001E-3</v>
      </c>
    </row>
    <row r="448" spans="1:9" x14ac:dyDescent="0.25">
      <c r="A448">
        <f>IF('MASSA TRABALHADA UNIFICADA'!A446&lt;&gt;0,'MASSA TRABALHADA UNIFICADA'!A446,0)</f>
        <v>29840</v>
      </c>
      <c r="B448" s="39">
        <f>IF('MASSA TRABALHADA UNIFICADA'!D446&lt;&gt;0,'MASSA TRABALHADA UNIFICADA'!D446,0)</f>
        <v>2019</v>
      </c>
      <c r="C448" s="39">
        <f>IF(B448=0,0,'MASSA TRABALHADA UNIFICADA'!B446)</f>
        <v>2</v>
      </c>
      <c r="D448" s="39">
        <f>IF(B448=0,0,'MASSA TRABALHADA UNIFICADA'!C446)</f>
        <v>59</v>
      </c>
      <c r="E448" s="43">
        <f>IF(B448=0,0,VLOOKUP($D448,qx!$A$4:$E$129,IF($C448=1,2,3)))</f>
        <v>3.9069999999999999E-3</v>
      </c>
      <c r="F448" s="43">
        <f>IF(B448=0,0,VLOOKUP($D448,qx!$A$4:$E$129,2))</f>
        <v>6.6940000000000003E-3</v>
      </c>
      <c r="G448" s="43">
        <f>IF(B448=0,0,VLOOKUP($D448,qx!$A$4:$E$129,3))</f>
        <v>3.9069999999999999E-3</v>
      </c>
      <c r="H448" s="43">
        <f>IF(B448=0,0,VLOOKUP($D448,qx!$A$4:$E$129,4))</f>
        <v>5.9880000000000003E-3</v>
      </c>
      <c r="I448" s="43">
        <f>IF(B448=0,0,VLOOKUP($D448,qx!$A$4:$E$129,5))</f>
        <v>3.5230000000000001E-3</v>
      </c>
    </row>
    <row r="449" spans="1:9" x14ac:dyDescent="0.25">
      <c r="A449">
        <f>IF('MASSA TRABALHADA UNIFICADA'!A447&lt;&gt;0,'MASSA TRABALHADA UNIFICADA'!A447,0)</f>
        <v>8320</v>
      </c>
      <c r="B449" s="39">
        <f>IF('MASSA TRABALHADA UNIFICADA'!D447&lt;&gt;0,'MASSA TRABALHADA UNIFICADA'!D447,0)</f>
        <v>2019</v>
      </c>
      <c r="C449" s="39">
        <f>IF(B449=0,0,'MASSA TRABALHADA UNIFICADA'!B447)</f>
        <v>2</v>
      </c>
      <c r="D449" s="39">
        <f>IF(B449=0,0,'MASSA TRABALHADA UNIFICADA'!C447)</f>
        <v>62</v>
      </c>
      <c r="E449" s="43">
        <f>IF(B449=0,0,VLOOKUP($D449,qx!$A$4:$E$129,IF($C449=1,2,3)))</f>
        <v>5.1809999999999998E-3</v>
      </c>
      <c r="F449" s="43">
        <f>IF(B449=0,0,VLOOKUP($D449,qx!$A$4:$E$129,2))</f>
        <v>8.3479999999999995E-3</v>
      </c>
      <c r="G449" s="43">
        <f>IF(B449=0,0,VLOOKUP($D449,qx!$A$4:$E$129,3))</f>
        <v>5.1809999999999998E-3</v>
      </c>
      <c r="H449" s="43">
        <f>IF(B449=0,0,VLOOKUP($D449,qx!$A$4:$E$129,4))</f>
        <v>7.5199999999999998E-3</v>
      </c>
      <c r="I449" s="43">
        <f>IF(B449=0,0,VLOOKUP($D449,qx!$A$4:$E$129,5))</f>
        <v>4.6680000000000003E-3</v>
      </c>
    </row>
    <row r="450" spans="1:9" x14ac:dyDescent="0.25">
      <c r="A450">
        <f>IF('MASSA TRABALHADA UNIFICADA'!A448&lt;&gt;0,'MASSA TRABALHADA UNIFICADA'!A448,0)</f>
        <v>17183</v>
      </c>
      <c r="B450" s="39">
        <f>IF('MASSA TRABALHADA UNIFICADA'!D448&lt;&gt;0,'MASSA TRABALHADA UNIFICADA'!D448,0)</f>
        <v>2019</v>
      </c>
      <c r="C450" s="39">
        <f>IF(B450=0,0,'MASSA TRABALHADA UNIFICADA'!B448)</f>
        <v>1</v>
      </c>
      <c r="D450" s="39">
        <f>IF(B450=0,0,'MASSA TRABALHADA UNIFICADA'!C448)</f>
        <v>68</v>
      </c>
      <c r="E450" s="43">
        <f>IF(B450=0,0,VLOOKUP($D450,qx!$A$4:$E$129,IF($C450=1,2,3)))</f>
        <v>1.516E-2</v>
      </c>
      <c r="F450" s="43">
        <f>IF(B450=0,0,VLOOKUP($D450,qx!$A$4:$E$129,2))</f>
        <v>1.516E-2</v>
      </c>
      <c r="G450" s="43">
        <f>IF(B450=0,0,VLOOKUP($D450,qx!$A$4:$E$129,3))</f>
        <v>9.2879999999999994E-3</v>
      </c>
      <c r="H450" s="43">
        <f>IF(B450=0,0,VLOOKUP($D450,qx!$A$4:$E$129,4))</f>
        <v>1.3657000000000001E-2</v>
      </c>
      <c r="I450" s="43">
        <f>IF(B450=0,0,VLOOKUP($D450,qx!$A$4:$E$129,5))</f>
        <v>8.2869999999999992E-3</v>
      </c>
    </row>
    <row r="451" spans="1:9" x14ac:dyDescent="0.25">
      <c r="A451">
        <f>IF('MASSA TRABALHADA UNIFICADA'!A449&lt;&gt;0,'MASSA TRABALHADA UNIFICADA'!A449,0)</f>
        <v>33685</v>
      </c>
      <c r="B451" s="39">
        <f>IF('MASSA TRABALHADA UNIFICADA'!D449&lt;&gt;0,'MASSA TRABALHADA UNIFICADA'!D449,0)</f>
        <v>2019</v>
      </c>
      <c r="C451" s="39">
        <f>IF(B451=0,0,'MASSA TRABALHADA UNIFICADA'!B449)</f>
        <v>2</v>
      </c>
      <c r="D451" s="39">
        <f>IF(B451=0,0,'MASSA TRABALHADA UNIFICADA'!C449)</f>
        <v>61</v>
      </c>
      <c r="E451" s="43">
        <f>IF(B451=0,0,VLOOKUP($D451,qx!$A$4:$E$129,IF($C451=1,2,3)))</f>
        <v>4.6990000000000001E-3</v>
      </c>
      <c r="F451" s="43">
        <f>IF(B451=0,0,VLOOKUP($D451,qx!$A$4:$E$129,2))</f>
        <v>7.7140000000000004E-3</v>
      </c>
      <c r="G451" s="43">
        <f>IF(B451=0,0,VLOOKUP($D451,qx!$A$4:$E$129,3))</f>
        <v>4.6990000000000001E-3</v>
      </c>
      <c r="H451" s="43">
        <f>IF(B451=0,0,VLOOKUP($D451,qx!$A$4:$E$129,4))</f>
        <v>6.9329999999999999E-3</v>
      </c>
      <c r="I451" s="43">
        <f>IF(B451=0,0,VLOOKUP($D451,qx!$A$4:$E$129,5))</f>
        <v>4.2420000000000001E-3</v>
      </c>
    </row>
    <row r="452" spans="1:9" x14ac:dyDescent="0.25">
      <c r="A452">
        <f>IF('MASSA TRABALHADA UNIFICADA'!A450&lt;&gt;0,'MASSA TRABALHADA UNIFICADA'!A450,0)</f>
        <v>7366</v>
      </c>
      <c r="B452" s="39">
        <f>IF('MASSA TRABALHADA UNIFICADA'!D450&lt;&gt;0,'MASSA TRABALHADA UNIFICADA'!D450,0)</f>
        <v>2019</v>
      </c>
      <c r="C452" s="39">
        <f>IF(B452=0,0,'MASSA TRABALHADA UNIFICADA'!B450)</f>
        <v>1</v>
      </c>
      <c r="D452" s="39">
        <f>IF(B452=0,0,'MASSA TRABALHADA UNIFICADA'!C450)</f>
        <v>61</v>
      </c>
      <c r="E452" s="43">
        <f>IF(B452=0,0,VLOOKUP($D452,qx!$A$4:$E$129,IF($C452=1,2,3)))</f>
        <v>7.7140000000000004E-3</v>
      </c>
      <c r="F452" s="43">
        <f>IF(B452=0,0,VLOOKUP($D452,qx!$A$4:$E$129,2))</f>
        <v>7.7140000000000004E-3</v>
      </c>
      <c r="G452" s="43">
        <f>IF(B452=0,0,VLOOKUP($D452,qx!$A$4:$E$129,3))</f>
        <v>4.6990000000000001E-3</v>
      </c>
      <c r="H452" s="43">
        <f>IF(B452=0,0,VLOOKUP($D452,qx!$A$4:$E$129,4))</f>
        <v>6.9329999999999999E-3</v>
      </c>
      <c r="I452" s="43">
        <f>IF(B452=0,0,VLOOKUP($D452,qx!$A$4:$E$129,5))</f>
        <v>4.2420000000000001E-3</v>
      </c>
    </row>
    <row r="453" spans="1:9" x14ac:dyDescent="0.25">
      <c r="A453">
        <f>IF('MASSA TRABALHADA UNIFICADA'!A451&lt;&gt;0,'MASSA TRABALHADA UNIFICADA'!A451,0)</f>
        <v>7749</v>
      </c>
      <c r="B453" s="39">
        <f>IF('MASSA TRABALHADA UNIFICADA'!D451&lt;&gt;0,'MASSA TRABALHADA UNIFICADA'!D451,0)</f>
        <v>2019</v>
      </c>
      <c r="C453" s="39">
        <f>IF(B453=0,0,'MASSA TRABALHADA UNIFICADA'!B451)</f>
        <v>2</v>
      </c>
      <c r="D453" s="39">
        <f>IF(B453=0,0,'MASSA TRABALHADA UNIFICADA'!C451)</f>
        <v>74</v>
      </c>
      <c r="E453" s="43">
        <f>IF(B453=0,0,VLOOKUP($D453,qx!$A$4:$E$129,IF($C453=1,2,3)))</f>
        <v>1.7326000000000001E-2</v>
      </c>
      <c r="F453" s="43">
        <f>IF(B453=0,0,VLOOKUP($D453,qx!$A$4:$E$129,2))</f>
        <v>2.8552000000000001E-2</v>
      </c>
      <c r="G453" s="43">
        <f>IF(B453=0,0,VLOOKUP($D453,qx!$A$4:$E$129,3))</f>
        <v>1.7326000000000001E-2</v>
      </c>
      <c r="H453" s="43">
        <f>IF(B453=0,0,VLOOKUP($D453,qx!$A$4:$E$129,4))</f>
        <v>2.5644E-2</v>
      </c>
      <c r="I453" s="43">
        <f>IF(B453=0,0,VLOOKUP($D453,qx!$A$4:$E$129,5))</f>
        <v>1.5592E-2</v>
      </c>
    </row>
    <row r="454" spans="1:9" x14ac:dyDescent="0.25">
      <c r="A454">
        <f>IF('MASSA TRABALHADA UNIFICADA'!A452&lt;&gt;0,'MASSA TRABALHADA UNIFICADA'!A452,0)</f>
        <v>1821</v>
      </c>
      <c r="B454" s="39">
        <f>IF('MASSA TRABALHADA UNIFICADA'!D452&lt;&gt;0,'MASSA TRABALHADA UNIFICADA'!D452,0)</f>
        <v>2019</v>
      </c>
      <c r="C454" s="39">
        <f>IF(B454=0,0,'MASSA TRABALHADA UNIFICADA'!B452)</f>
        <v>2</v>
      </c>
      <c r="D454" s="39">
        <f>IF(B454=0,0,'MASSA TRABALHADA UNIFICADA'!C452)</f>
        <v>68</v>
      </c>
      <c r="E454" s="43">
        <f>IF(B454=0,0,VLOOKUP($D454,qx!$A$4:$E$129,IF($C454=1,2,3)))</f>
        <v>9.2879999999999994E-3</v>
      </c>
      <c r="F454" s="43">
        <f>IF(B454=0,0,VLOOKUP($D454,qx!$A$4:$E$129,2))</f>
        <v>1.516E-2</v>
      </c>
      <c r="G454" s="43">
        <f>IF(B454=0,0,VLOOKUP($D454,qx!$A$4:$E$129,3))</f>
        <v>9.2879999999999994E-3</v>
      </c>
      <c r="H454" s="43">
        <f>IF(B454=0,0,VLOOKUP($D454,qx!$A$4:$E$129,4))</f>
        <v>1.3657000000000001E-2</v>
      </c>
      <c r="I454" s="43">
        <f>IF(B454=0,0,VLOOKUP($D454,qx!$A$4:$E$129,5))</f>
        <v>8.2869999999999992E-3</v>
      </c>
    </row>
    <row r="455" spans="1:9" x14ac:dyDescent="0.25">
      <c r="A455">
        <f>IF('MASSA TRABALHADA UNIFICADA'!A453&lt;&gt;0,'MASSA TRABALHADA UNIFICADA'!A453,0)</f>
        <v>13447</v>
      </c>
      <c r="B455" s="39">
        <f>IF('MASSA TRABALHADA UNIFICADA'!D453&lt;&gt;0,'MASSA TRABALHADA UNIFICADA'!D453,0)</f>
        <v>2019</v>
      </c>
      <c r="C455" s="39">
        <f>IF(B455=0,0,'MASSA TRABALHADA UNIFICADA'!B453)</f>
        <v>2</v>
      </c>
      <c r="D455" s="39">
        <f>IF(B455=0,0,'MASSA TRABALHADA UNIFICADA'!C453)</f>
        <v>60</v>
      </c>
      <c r="E455" s="43">
        <f>IF(B455=0,0,VLOOKUP($D455,qx!$A$4:$E$129,IF($C455=1,2,3)))</f>
        <v>4.2770000000000004E-3</v>
      </c>
      <c r="F455" s="43">
        <f>IF(B455=0,0,VLOOKUP($D455,qx!$A$4:$E$129,2))</f>
        <v>7.1700000000000002E-3</v>
      </c>
      <c r="G455" s="43">
        <f>IF(B455=0,0,VLOOKUP($D455,qx!$A$4:$E$129,3))</f>
        <v>4.2770000000000004E-3</v>
      </c>
      <c r="H455" s="43">
        <f>IF(B455=0,0,VLOOKUP($D455,qx!$A$4:$E$129,4))</f>
        <v>6.4279999999999997E-3</v>
      </c>
      <c r="I455" s="43">
        <f>IF(B455=0,0,VLOOKUP($D455,qx!$A$4:$E$129,5))</f>
        <v>3.8630000000000001E-3</v>
      </c>
    </row>
    <row r="456" spans="1:9" x14ac:dyDescent="0.25">
      <c r="A456">
        <f>IF('MASSA TRABALHADA UNIFICADA'!A454&lt;&gt;0,'MASSA TRABALHADA UNIFICADA'!A454,0)</f>
        <v>18562</v>
      </c>
      <c r="B456" s="39">
        <f>IF('MASSA TRABALHADA UNIFICADA'!D454&lt;&gt;0,'MASSA TRABALHADA UNIFICADA'!D454,0)</f>
        <v>2019</v>
      </c>
      <c r="C456" s="39">
        <f>IF(B456=0,0,'MASSA TRABALHADA UNIFICADA'!B454)</f>
        <v>2</v>
      </c>
      <c r="D456" s="39">
        <f>IF(B456=0,0,'MASSA TRABALHADA UNIFICADA'!C454)</f>
        <v>63</v>
      </c>
      <c r="E456" s="43">
        <f>IF(B456=0,0,VLOOKUP($D456,qx!$A$4:$E$129,IF($C456=1,2,3)))</f>
        <v>5.7320000000000001E-3</v>
      </c>
      <c r="F456" s="43">
        <f>IF(B456=0,0,VLOOKUP($D456,qx!$A$4:$E$129,2))</f>
        <v>9.0930000000000004E-3</v>
      </c>
      <c r="G456" s="43">
        <f>IF(B456=0,0,VLOOKUP($D456,qx!$A$4:$E$129,3))</f>
        <v>5.7320000000000001E-3</v>
      </c>
      <c r="H456" s="43">
        <f>IF(B456=0,0,VLOOKUP($D456,qx!$A$4:$E$129,4))</f>
        <v>8.2070000000000008E-3</v>
      </c>
      <c r="I456" s="43">
        <f>IF(B456=0,0,VLOOKUP($D456,qx!$A$4:$E$129,5))</f>
        <v>5.1440000000000001E-3</v>
      </c>
    </row>
    <row r="457" spans="1:9" x14ac:dyDescent="0.25">
      <c r="A457">
        <f>IF('MASSA TRABALHADA UNIFICADA'!A455&lt;&gt;0,'MASSA TRABALHADA UNIFICADA'!A455,0)</f>
        <v>12831</v>
      </c>
      <c r="B457" s="39">
        <f>IF('MASSA TRABALHADA UNIFICADA'!D455&lt;&gt;0,'MASSA TRABALHADA UNIFICADA'!D455,0)</f>
        <v>2019</v>
      </c>
      <c r="C457" s="39">
        <f>IF(B457=0,0,'MASSA TRABALHADA UNIFICADA'!B455)</f>
        <v>1</v>
      </c>
      <c r="D457" s="39">
        <f>IF(B457=0,0,'MASSA TRABALHADA UNIFICADA'!C455)</f>
        <v>65</v>
      </c>
      <c r="E457" s="43">
        <f>IF(B457=0,0,VLOOKUP($D457,qx!$A$4:$E$129,IF($C457=1,2,3)))</f>
        <v>1.0992999999999999E-2</v>
      </c>
      <c r="F457" s="43">
        <f>IF(B457=0,0,VLOOKUP($D457,qx!$A$4:$E$129,2))</f>
        <v>1.0992999999999999E-2</v>
      </c>
      <c r="G457" s="43">
        <f>IF(B457=0,0,VLOOKUP($D457,qx!$A$4:$E$129,3))</f>
        <v>7.0169999999999998E-3</v>
      </c>
      <c r="H457" s="43">
        <f>IF(B457=0,0,VLOOKUP($D457,qx!$A$4:$E$129,4))</f>
        <v>9.9399999999999992E-3</v>
      </c>
      <c r="I457" s="43">
        <f>IF(B457=0,0,VLOOKUP($D457,qx!$A$4:$E$129,5))</f>
        <v>6.2500000000000003E-3</v>
      </c>
    </row>
    <row r="458" spans="1:9" x14ac:dyDescent="0.25">
      <c r="A458">
        <f>IF('MASSA TRABALHADA UNIFICADA'!A456&lt;&gt;0,'MASSA TRABALHADA UNIFICADA'!A456,0)</f>
        <v>32697</v>
      </c>
      <c r="B458" s="39">
        <f>IF('MASSA TRABALHADA UNIFICADA'!D456&lt;&gt;0,'MASSA TRABALHADA UNIFICADA'!D456,0)</f>
        <v>2019</v>
      </c>
      <c r="C458" s="39">
        <f>IF(B458=0,0,'MASSA TRABALHADA UNIFICADA'!B456)</f>
        <v>1</v>
      </c>
      <c r="D458" s="39">
        <f>IF(B458=0,0,'MASSA TRABALHADA UNIFICADA'!C456)</f>
        <v>67</v>
      </c>
      <c r="E458" s="43">
        <f>IF(B458=0,0,VLOOKUP($D458,qx!$A$4:$E$129,IF($C458=1,2,3)))</f>
        <v>1.3572000000000001E-2</v>
      </c>
      <c r="F458" s="43">
        <f>IF(B458=0,0,VLOOKUP($D458,qx!$A$4:$E$129,2))</f>
        <v>1.3572000000000001E-2</v>
      </c>
      <c r="G458" s="43">
        <f>IF(B458=0,0,VLOOKUP($D458,qx!$A$4:$E$129,3))</f>
        <v>8.4910000000000003E-3</v>
      </c>
      <c r="H458" s="43">
        <f>IF(B458=0,0,VLOOKUP($D458,qx!$A$4:$E$129,4))</f>
        <v>1.2251E-2</v>
      </c>
      <c r="I458" s="43">
        <f>IF(B458=0,0,VLOOKUP($D458,qx!$A$4:$E$129,5))</f>
        <v>7.5550000000000001E-3</v>
      </c>
    </row>
    <row r="459" spans="1:9" x14ac:dyDescent="0.25">
      <c r="A459">
        <f>IF('MASSA TRABALHADA UNIFICADA'!A457&lt;&gt;0,'MASSA TRABALHADA UNIFICADA'!A457,0)</f>
        <v>36056</v>
      </c>
      <c r="B459" s="39">
        <f>IF('MASSA TRABALHADA UNIFICADA'!D457&lt;&gt;0,'MASSA TRABALHADA UNIFICADA'!D457,0)</f>
        <v>2019</v>
      </c>
      <c r="C459" s="39">
        <f>IF(B459=0,0,'MASSA TRABALHADA UNIFICADA'!B457)</f>
        <v>1</v>
      </c>
      <c r="D459" s="39">
        <f>IF(B459=0,0,'MASSA TRABALHADA UNIFICADA'!C457)</f>
        <v>64</v>
      </c>
      <c r="E459" s="43">
        <f>IF(B459=0,0,VLOOKUP($D459,qx!$A$4:$E$129,IF($C459=1,2,3)))</f>
        <v>9.9679999999999994E-3</v>
      </c>
      <c r="F459" s="43">
        <f>IF(B459=0,0,VLOOKUP($D459,qx!$A$4:$E$129,2))</f>
        <v>9.9679999999999994E-3</v>
      </c>
      <c r="G459" s="43">
        <f>IF(B459=0,0,VLOOKUP($D459,qx!$A$4:$E$129,3))</f>
        <v>6.3470000000000002E-3</v>
      </c>
      <c r="H459" s="43">
        <f>IF(B459=0,0,VLOOKUP($D459,qx!$A$4:$E$129,4))</f>
        <v>9.0080000000000004E-3</v>
      </c>
      <c r="I459" s="43">
        <f>IF(B459=0,0,VLOOKUP($D459,qx!$A$4:$E$129,5))</f>
        <v>5.6709999999999998E-3</v>
      </c>
    </row>
    <row r="460" spans="1:9" x14ac:dyDescent="0.25">
      <c r="A460">
        <f>IF('MASSA TRABALHADA UNIFICADA'!A458&lt;&gt;0,'MASSA TRABALHADA UNIFICADA'!A458,0)</f>
        <v>17256</v>
      </c>
      <c r="B460" s="39">
        <f>IF('MASSA TRABALHADA UNIFICADA'!D458&lt;&gt;0,'MASSA TRABALHADA UNIFICADA'!D458,0)</f>
        <v>2019</v>
      </c>
      <c r="C460" s="39">
        <f>IF(B460=0,0,'MASSA TRABALHADA UNIFICADA'!B458)</f>
        <v>1</v>
      </c>
      <c r="D460" s="39">
        <f>IF(B460=0,0,'MASSA TRABALHADA UNIFICADA'!C458)</f>
        <v>59</v>
      </c>
      <c r="E460" s="43">
        <f>IF(B460=0,0,VLOOKUP($D460,qx!$A$4:$E$129,IF($C460=1,2,3)))</f>
        <v>6.6940000000000003E-3</v>
      </c>
      <c r="F460" s="43">
        <f>IF(B460=0,0,VLOOKUP($D460,qx!$A$4:$E$129,2))</f>
        <v>6.6940000000000003E-3</v>
      </c>
      <c r="G460" s="43">
        <f>IF(B460=0,0,VLOOKUP($D460,qx!$A$4:$E$129,3))</f>
        <v>3.9069999999999999E-3</v>
      </c>
      <c r="H460" s="43">
        <f>IF(B460=0,0,VLOOKUP($D460,qx!$A$4:$E$129,4))</f>
        <v>5.9880000000000003E-3</v>
      </c>
      <c r="I460" s="43">
        <f>IF(B460=0,0,VLOOKUP($D460,qx!$A$4:$E$129,5))</f>
        <v>3.5230000000000001E-3</v>
      </c>
    </row>
    <row r="461" spans="1:9" x14ac:dyDescent="0.25">
      <c r="A461">
        <f>IF('MASSA TRABALHADA UNIFICADA'!A459&lt;&gt;0,'MASSA TRABALHADA UNIFICADA'!A459,0)</f>
        <v>3689</v>
      </c>
      <c r="B461" s="39">
        <f>IF('MASSA TRABALHADA UNIFICADA'!D459&lt;&gt;0,'MASSA TRABALHADA UNIFICADA'!D459,0)</f>
        <v>2019</v>
      </c>
      <c r="C461" s="39">
        <f>IF(B461=0,0,'MASSA TRABALHADA UNIFICADA'!B459)</f>
        <v>2</v>
      </c>
      <c r="D461" s="39">
        <f>IF(B461=0,0,'MASSA TRABALHADA UNIFICADA'!C459)</f>
        <v>65</v>
      </c>
      <c r="E461" s="43">
        <f>IF(B461=0,0,VLOOKUP($D461,qx!$A$4:$E$129,IF($C461=1,2,3)))</f>
        <v>7.0169999999999998E-3</v>
      </c>
      <c r="F461" s="43">
        <f>IF(B461=0,0,VLOOKUP($D461,qx!$A$4:$E$129,2))</f>
        <v>1.0992999999999999E-2</v>
      </c>
      <c r="G461" s="43">
        <f>IF(B461=0,0,VLOOKUP($D461,qx!$A$4:$E$129,3))</f>
        <v>7.0169999999999998E-3</v>
      </c>
      <c r="H461" s="43">
        <f>IF(B461=0,0,VLOOKUP($D461,qx!$A$4:$E$129,4))</f>
        <v>9.9399999999999992E-3</v>
      </c>
      <c r="I461" s="43">
        <f>IF(B461=0,0,VLOOKUP($D461,qx!$A$4:$E$129,5))</f>
        <v>6.2500000000000003E-3</v>
      </c>
    </row>
    <row r="462" spans="1:9" x14ac:dyDescent="0.25">
      <c r="A462">
        <f>IF('MASSA TRABALHADA UNIFICADA'!A460&lt;&gt;0,'MASSA TRABALHADA UNIFICADA'!A460,0)</f>
        <v>1023</v>
      </c>
      <c r="B462" s="39">
        <f>IF('MASSA TRABALHADA UNIFICADA'!D460&lt;&gt;0,'MASSA TRABALHADA UNIFICADA'!D460,0)</f>
        <v>2019</v>
      </c>
      <c r="C462" s="39">
        <f>IF(B462=0,0,'MASSA TRABALHADA UNIFICADA'!B460)</f>
        <v>2</v>
      </c>
      <c r="D462" s="39">
        <f>IF(B462=0,0,'MASSA TRABALHADA UNIFICADA'!C460)</f>
        <v>73</v>
      </c>
      <c r="E462" s="43">
        <f>IF(B462=0,0,VLOOKUP($D462,qx!$A$4:$E$129,IF($C462=1,2,3)))</f>
        <v>1.5391E-2</v>
      </c>
      <c r="F462" s="43">
        <f>IF(B462=0,0,VLOOKUP($D462,qx!$A$4:$E$129,2))</f>
        <v>2.5871000000000002E-2</v>
      </c>
      <c r="G462" s="43">
        <f>IF(B462=0,0,VLOOKUP($D462,qx!$A$4:$E$129,3))</f>
        <v>1.5391E-2</v>
      </c>
      <c r="H462" s="43">
        <f>IF(B462=0,0,VLOOKUP($D462,qx!$A$4:$E$129,4))</f>
        <v>2.3209E-2</v>
      </c>
      <c r="I462" s="43">
        <f>IF(B462=0,0,VLOOKUP($D462,qx!$A$4:$E$129,5))</f>
        <v>1.3871E-2</v>
      </c>
    </row>
    <row r="463" spans="1:9" x14ac:dyDescent="0.25">
      <c r="A463">
        <f>IF('MASSA TRABALHADA UNIFICADA'!A461&lt;&gt;0,'MASSA TRABALHADA UNIFICADA'!A461,0)</f>
        <v>17272</v>
      </c>
      <c r="B463" s="39">
        <f>IF('MASSA TRABALHADA UNIFICADA'!D461&lt;&gt;0,'MASSA TRABALHADA UNIFICADA'!D461,0)</f>
        <v>2019</v>
      </c>
      <c r="C463" s="39">
        <f>IF(B463=0,0,'MASSA TRABALHADA UNIFICADA'!B461)</f>
        <v>1</v>
      </c>
      <c r="D463" s="39">
        <f>IF(B463=0,0,'MASSA TRABALHADA UNIFICADA'!C461)</f>
        <v>64</v>
      </c>
      <c r="E463" s="43">
        <f>IF(B463=0,0,VLOOKUP($D463,qx!$A$4:$E$129,IF($C463=1,2,3)))</f>
        <v>9.9679999999999994E-3</v>
      </c>
      <c r="F463" s="43">
        <f>IF(B463=0,0,VLOOKUP($D463,qx!$A$4:$E$129,2))</f>
        <v>9.9679999999999994E-3</v>
      </c>
      <c r="G463" s="43">
        <f>IF(B463=0,0,VLOOKUP($D463,qx!$A$4:$E$129,3))</f>
        <v>6.3470000000000002E-3</v>
      </c>
      <c r="H463" s="43">
        <f>IF(B463=0,0,VLOOKUP($D463,qx!$A$4:$E$129,4))</f>
        <v>9.0080000000000004E-3</v>
      </c>
      <c r="I463" s="43">
        <f>IF(B463=0,0,VLOOKUP($D463,qx!$A$4:$E$129,5))</f>
        <v>5.6709999999999998E-3</v>
      </c>
    </row>
    <row r="464" spans="1:9" x14ac:dyDescent="0.25">
      <c r="A464">
        <f>IF('MASSA TRABALHADA UNIFICADA'!A462&lt;&gt;0,'MASSA TRABALHADA UNIFICADA'!A462,0)</f>
        <v>31909</v>
      </c>
      <c r="B464" s="39">
        <f>IF('MASSA TRABALHADA UNIFICADA'!D462&lt;&gt;0,'MASSA TRABALHADA UNIFICADA'!D462,0)</f>
        <v>2019</v>
      </c>
      <c r="C464" s="39">
        <f>IF(B464=0,0,'MASSA TRABALHADA UNIFICADA'!B462)</f>
        <v>1</v>
      </c>
      <c r="D464" s="39">
        <f>IF(B464=0,0,'MASSA TRABALHADA UNIFICADA'!C462)</f>
        <v>62</v>
      </c>
      <c r="E464" s="43">
        <f>IF(B464=0,0,VLOOKUP($D464,qx!$A$4:$E$129,IF($C464=1,2,3)))</f>
        <v>8.3479999999999995E-3</v>
      </c>
      <c r="F464" s="43">
        <f>IF(B464=0,0,VLOOKUP($D464,qx!$A$4:$E$129,2))</f>
        <v>8.3479999999999995E-3</v>
      </c>
      <c r="G464" s="43">
        <f>IF(B464=0,0,VLOOKUP($D464,qx!$A$4:$E$129,3))</f>
        <v>5.1809999999999998E-3</v>
      </c>
      <c r="H464" s="43">
        <f>IF(B464=0,0,VLOOKUP($D464,qx!$A$4:$E$129,4))</f>
        <v>7.5199999999999998E-3</v>
      </c>
      <c r="I464" s="43">
        <f>IF(B464=0,0,VLOOKUP($D464,qx!$A$4:$E$129,5))</f>
        <v>4.6680000000000003E-3</v>
      </c>
    </row>
    <row r="465" spans="1:9" x14ac:dyDescent="0.25">
      <c r="A465">
        <f>IF('MASSA TRABALHADA UNIFICADA'!A463&lt;&gt;0,'MASSA TRABALHADA UNIFICADA'!A463,0)</f>
        <v>20273</v>
      </c>
      <c r="B465" s="39">
        <f>IF('MASSA TRABALHADA UNIFICADA'!D463&lt;&gt;0,'MASSA TRABALHADA UNIFICADA'!D463,0)</f>
        <v>2019</v>
      </c>
      <c r="C465" s="39">
        <f>IF(B465=0,0,'MASSA TRABALHADA UNIFICADA'!B463)</f>
        <v>1</v>
      </c>
      <c r="D465" s="39">
        <f>IF(B465=0,0,'MASSA TRABALHADA UNIFICADA'!C463)</f>
        <v>68</v>
      </c>
      <c r="E465" s="43">
        <f>IF(B465=0,0,VLOOKUP($D465,qx!$A$4:$E$129,IF($C465=1,2,3)))</f>
        <v>1.516E-2</v>
      </c>
      <c r="F465" s="43">
        <f>IF(B465=0,0,VLOOKUP($D465,qx!$A$4:$E$129,2))</f>
        <v>1.516E-2</v>
      </c>
      <c r="G465" s="43">
        <f>IF(B465=0,0,VLOOKUP($D465,qx!$A$4:$E$129,3))</f>
        <v>9.2879999999999994E-3</v>
      </c>
      <c r="H465" s="43">
        <f>IF(B465=0,0,VLOOKUP($D465,qx!$A$4:$E$129,4))</f>
        <v>1.3657000000000001E-2</v>
      </c>
      <c r="I465" s="43">
        <f>IF(B465=0,0,VLOOKUP($D465,qx!$A$4:$E$129,5))</f>
        <v>8.2869999999999992E-3</v>
      </c>
    </row>
    <row r="466" spans="1:9" x14ac:dyDescent="0.25">
      <c r="A466">
        <f>IF('MASSA TRABALHADA UNIFICADA'!A464&lt;&gt;0,'MASSA TRABALHADA UNIFICADA'!A464,0)</f>
        <v>15016</v>
      </c>
      <c r="B466" s="39">
        <f>IF('MASSA TRABALHADA UNIFICADA'!D464&lt;&gt;0,'MASSA TRABALHADA UNIFICADA'!D464,0)</f>
        <v>2019</v>
      </c>
      <c r="C466" s="39">
        <f>IF(B466=0,0,'MASSA TRABALHADA UNIFICADA'!B464)</f>
        <v>1</v>
      </c>
      <c r="D466" s="39">
        <f>IF(B466=0,0,'MASSA TRABALHADA UNIFICADA'!C464)</f>
        <v>65</v>
      </c>
      <c r="E466" s="43">
        <f>IF(B466=0,0,VLOOKUP($D466,qx!$A$4:$E$129,IF($C466=1,2,3)))</f>
        <v>1.0992999999999999E-2</v>
      </c>
      <c r="F466" s="43">
        <f>IF(B466=0,0,VLOOKUP($D466,qx!$A$4:$E$129,2))</f>
        <v>1.0992999999999999E-2</v>
      </c>
      <c r="G466" s="43">
        <f>IF(B466=0,0,VLOOKUP($D466,qx!$A$4:$E$129,3))</f>
        <v>7.0169999999999998E-3</v>
      </c>
      <c r="H466" s="43">
        <f>IF(B466=0,0,VLOOKUP($D466,qx!$A$4:$E$129,4))</f>
        <v>9.9399999999999992E-3</v>
      </c>
      <c r="I466" s="43">
        <f>IF(B466=0,0,VLOOKUP($D466,qx!$A$4:$E$129,5))</f>
        <v>6.2500000000000003E-3</v>
      </c>
    </row>
    <row r="467" spans="1:9" x14ac:dyDescent="0.25">
      <c r="A467">
        <f>IF('MASSA TRABALHADA UNIFICADA'!A465&lt;&gt;0,'MASSA TRABALHADA UNIFICADA'!A465,0)</f>
        <v>4537</v>
      </c>
      <c r="B467" s="39">
        <f>IF('MASSA TRABALHADA UNIFICADA'!D465&lt;&gt;0,'MASSA TRABALHADA UNIFICADA'!D465,0)</f>
        <v>2019</v>
      </c>
      <c r="C467" s="39">
        <f>IF(B467=0,0,'MASSA TRABALHADA UNIFICADA'!B465)</f>
        <v>1</v>
      </c>
      <c r="D467" s="39">
        <f>IF(B467=0,0,'MASSA TRABALHADA UNIFICADA'!C465)</f>
        <v>71</v>
      </c>
      <c r="E467" s="43">
        <f>IF(B467=0,0,VLOOKUP($D467,qx!$A$4:$E$129,IF($C467=1,2,3)))</f>
        <v>2.1070999999999999E-2</v>
      </c>
      <c r="F467" s="43">
        <f>IF(B467=0,0,VLOOKUP($D467,qx!$A$4:$E$129,2))</f>
        <v>2.1070999999999999E-2</v>
      </c>
      <c r="G467" s="43">
        <f>IF(B467=0,0,VLOOKUP($D467,qx!$A$4:$E$129,3))</f>
        <v>1.2338999999999999E-2</v>
      </c>
      <c r="H467" s="43">
        <f>IF(B467=0,0,VLOOKUP($D467,qx!$A$4:$E$129,4))</f>
        <v>1.8891000000000002E-2</v>
      </c>
      <c r="I467" s="43">
        <f>IF(B467=0,0,VLOOKUP($D467,qx!$A$4:$E$129,5))</f>
        <v>1.1117E-2</v>
      </c>
    </row>
    <row r="468" spans="1:9" x14ac:dyDescent="0.25">
      <c r="A468">
        <f>IF('MASSA TRABALHADA UNIFICADA'!A466&lt;&gt;0,'MASSA TRABALHADA UNIFICADA'!A466,0)</f>
        <v>2801</v>
      </c>
      <c r="B468" s="39">
        <f>IF('MASSA TRABALHADA UNIFICADA'!D466&lt;&gt;0,'MASSA TRABALHADA UNIFICADA'!D466,0)</f>
        <v>2019</v>
      </c>
      <c r="C468" s="39">
        <f>IF(B468=0,0,'MASSA TRABALHADA UNIFICADA'!B466)</f>
        <v>1</v>
      </c>
      <c r="D468" s="39">
        <f>IF(B468=0,0,'MASSA TRABALHADA UNIFICADA'!C466)</f>
        <v>67</v>
      </c>
      <c r="E468" s="43">
        <f>IF(B468=0,0,VLOOKUP($D468,qx!$A$4:$E$129,IF($C468=1,2,3)))</f>
        <v>1.3572000000000001E-2</v>
      </c>
      <c r="F468" s="43">
        <f>IF(B468=0,0,VLOOKUP($D468,qx!$A$4:$E$129,2))</f>
        <v>1.3572000000000001E-2</v>
      </c>
      <c r="G468" s="43">
        <f>IF(B468=0,0,VLOOKUP($D468,qx!$A$4:$E$129,3))</f>
        <v>8.4910000000000003E-3</v>
      </c>
      <c r="H468" s="43">
        <f>IF(B468=0,0,VLOOKUP($D468,qx!$A$4:$E$129,4))</f>
        <v>1.2251E-2</v>
      </c>
      <c r="I468" s="43">
        <f>IF(B468=0,0,VLOOKUP($D468,qx!$A$4:$E$129,5))</f>
        <v>7.5550000000000001E-3</v>
      </c>
    </row>
    <row r="469" spans="1:9" x14ac:dyDescent="0.25">
      <c r="A469">
        <f>IF('MASSA TRABALHADA UNIFICADA'!A467&lt;&gt;0,'MASSA TRABALHADA UNIFICADA'!A467,0)</f>
        <v>13633</v>
      </c>
      <c r="B469" s="39">
        <f>IF('MASSA TRABALHADA UNIFICADA'!D467&lt;&gt;0,'MASSA TRABALHADA UNIFICADA'!D467,0)</f>
        <v>2019</v>
      </c>
      <c r="C469" s="39">
        <f>IF(B469=0,0,'MASSA TRABALHADA UNIFICADA'!B467)</f>
        <v>2</v>
      </c>
      <c r="D469" s="39">
        <f>IF(B469=0,0,'MASSA TRABALHADA UNIFICADA'!C467)</f>
        <v>72</v>
      </c>
      <c r="E469" s="43">
        <f>IF(B469=0,0,VLOOKUP($D469,qx!$A$4:$E$129,IF($C469=1,2,3)))</f>
        <v>1.3734E-2</v>
      </c>
      <c r="F469" s="43">
        <f>IF(B469=0,0,VLOOKUP($D469,qx!$A$4:$E$129,2))</f>
        <v>2.3387999999999999E-2</v>
      </c>
      <c r="G469" s="43">
        <f>IF(B469=0,0,VLOOKUP($D469,qx!$A$4:$E$129,3))</f>
        <v>1.3734E-2</v>
      </c>
      <c r="H469" s="43">
        <f>IF(B469=0,0,VLOOKUP($D469,qx!$A$4:$E$129,4))</f>
        <v>2.0967E-2</v>
      </c>
      <c r="I469" s="43">
        <f>IF(B469=0,0,VLOOKUP($D469,qx!$A$4:$E$129,5))</f>
        <v>1.2385999999999999E-2</v>
      </c>
    </row>
    <row r="470" spans="1:9" x14ac:dyDescent="0.25">
      <c r="A470">
        <f>IF('MASSA TRABALHADA UNIFICADA'!A468&lt;&gt;0,'MASSA TRABALHADA UNIFICADA'!A468,0)</f>
        <v>2100</v>
      </c>
      <c r="B470" s="39">
        <f>IF('MASSA TRABALHADA UNIFICADA'!D468&lt;&gt;0,'MASSA TRABALHADA UNIFICADA'!D468,0)</f>
        <v>2019</v>
      </c>
      <c r="C470" s="39">
        <f>IF(B470=0,0,'MASSA TRABALHADA UNIFICADA'!B468)</f>
        <v>1</v>
      </c>
      <c r="D470" s="39">
        <f>IF(B470=0,0,'MASSA TRABALHADA UNIFICADA'!C468)</f>
        <v>71</v>
      </c>
      <c r="E470" s="43">
        <f>IF(B470=0,0,VLOOKUP($D470,qx!$A$4:$E$129,IF($C470=1,2,3)))</f>
        <v>2.1070999999999999E-2</v>
      </c>
      <c r="F470" s="43">
        <f>IF(B470=0,0,VLOOKUP($D470,qx!$A$4:$E$129,2))</f>
        <v>2.1070999999999999E-2</v>
      </c>
      <c r="G470" s="43">
        <f>IF(B470=0,0,VLOOKUP($D470,qx!$A$4:$E$129,3))</f>
        <v>1.2338999999999999E-2</v>
      </c>
      <c r="H470" s="43">
        <f>IF(B470=0,0,VLOOKUP($D470,qx!$A$4:$E$129,4))</f>
        <v>1.8891000000000002E-2</v>
      </c>
      <c r="I470" s="43">
        <f>IF(B470=0,0,VLOOKUP($D470,qx!$A$4:$E$129,5))</f>
        <v>1.1117E-2</v>
      </c>
    </row>
    <row r="471" spans="1:9" x14ac:dyDescent="0.25">
      <c r="A471">
        <f>IF('MASSA TRABALHADA UNIFICADA'!A469&lt;&gt;0,'MASSA TRABALHADA UNIFICADA'!A469,0)</f>
        <v>11940</v>
      </c>
      <c r="B471" s="39">
        <f>IF('MASSA TRABALHADA UNIFICADA'!D469&lt;&gt;0,'MASSA TRABALHADA UNIFICADA'!D469,0)</f>
        <v>2019</v>
      </c>
      <c r="C471" s="39">
        <f>IF(B471=0,0,'MASSA TRABALHADA UNIFICADA'!B469)</f>
        <v>1</v>
      </c>
      <c r="D471" s="39">
        <f>IF(B471=0,0,'MASSA TRABALHADA UNIFICADA'!C469)</f>
        <v>63</v>
      </c>
      <c r="E471" s="43">
        <f>IF(B471=0,0,VLOOKUP($D471,qx!$A$4:$E$129,IF($C471=1,2,3)))</f>
        <v>9.0930000000000004E-3</v>
      </c>
      <c r="F471" s="43">
        <f>IF(B471=0,0,VLOOKUP($D471,qx!$A$4:$E$129,2))</f>
        <v>9.0930000000000004E-3</v>
      </c>
      <c r="G471" s="43">
        <f>IF(B471=0,0,VLOOKUP($D471,qx!$A$4:$E$129,3))</f>
        <v>5.7320000000000001E-3</v>
      </c>
      <c r="H471" s="43">
        <f>IF(B471=0,0,VLOOKUP($D471,qx!$A$4:$E$129,4))</f>
        <v>8.2070000000000008E-3</v>
      </c>
      <c r="I471" s="43">
        <f>IF(B471=0,0,VLOOKUP($D471,qx!$A$4:$E$129,5))</f>
        <v>5.1440000000000001E-3</v>
      </c>
    </row>
    <row r="472" spans="1:9" x14ac:dyDescent="0.25">
      <c r="A472">
        <f>IF('MASSA TRABALHADA UNIFICADA'!A470&lt;&gt;0,'MASSA TRABALHADA UNIFICADA'!A470,0)</f>
        <v>11037</v>
      </c>
      <c r="B472" s="39">
        <f>IF('MASSA TRABALHADA UNIFICADA'!D470&lt;&gt;0,'MASSA TRABALHADA UNIFICADA'!D470,0)</f>
        <v>2019</v>
      </c>
      <c r="C472" s="39">
        <f>IF(B472=0,0,'MASSA TRABALHADA UNIFICADA'!B470)</f>
        <v>1</v>
      </c>
      <c r="D472" s="39">
        <f>IF(B472=0,0,'MASSA TRABALHADA UNIFICADA'!C470)</f>
        <v>62</v>
      </c>
      <c r="E472" s="43">
        <f>IF(B472=0,0,VLOOKUP($D472,qx!$A$4:$E$129,IF($C472=1,2,3)))</f>
        <v>8.3479999999999995E-3</v>
      </c>
      <c r="F472" s="43">
        <f>IF(B472=0,0,VLOOKUP($D472,qx!$A$4:$E$129,2))</f>
        <v>8.3479999999999995E-3</v>
      </c>
      <c r="G472" s="43">
        <f>IF(B472=0,0,VLOOKUP($D472,qx!$A$4:$E$129,3))</f>
        <v>5.1809999999999998E-3</v>
      </c>
      <c r="H472" s="43">
        <f>IF(B472=0,0,VLOOKUP($D472,qx!$A$4:$E$129,4))</f>
        <v>7.5199999999999998E-3</v>
      </c>
      <c r="I472" s="43">
        <f>IF(B472=0,0,VLOOKUP($D472,qx!$A$4:$E$129,5))</f>
        <v>4.6680000000000003E-3</v>
      </c>
    </row>
    <row r="473" spans="1:9" x14ac:dyDescent="0.25">
      <c r="A473">
        <f>IF('MASSA TRABALHADA UNIFICADA'!A471&lt;&gt;0,'MASSA TRABALHADA UNIFICADA'!A471,0)</f>
        <v>2917</v>
      </c>
      <c r="B473" s="39">
        <f>IF('MASSA TRABALHADA UNIFICADA'!D471&lt;&gt;0,'MASSA TRABALHADA UNIFICADA'!D471,0)</f>
        <v>2019</v>
      </c>
      <c r="C473" s="39">
        <f>IF(B473=0,0,'MASSA TRABALHADA UNIFICADA'!B471)</f>
        <v>1</v>
      </c>
      <c r="D473" s="39">
        <f>IF(B473=0,0,'MASSA TRABALHADA UNIFICADA'!C471)</f>
        <v>70</v>
      </c>
      <c r="E473" s="43">
        <f>IF(B473=0,0,VLOOKUP($D473,qx!$A$4:$E$129,IF($C473=1,2,3)))</f>
        <v>1.8919999999999999E-2</v>
      </c>
      <c r="F473" s="43">
        <f>IF(B473=0,0,VLOOKUP($D473,qx!$A$4:$E$129,2))</f>
        <v>1.8919999999999999E-2</v>
      </c>
      <c r="G473" s="43">
        <f>IF(B473=0,0,VLOOKUP($D473,qx!$A$4:$E$129,3))</f>
        <v>1.1165E-2</v>
      </c>
      <c r="H473" s="43">
        <f>IF(B473=0,0,VLOOKUP($D473,qx!$A$4:$E$129,4))</f>
        <v>1.6979000000000001E-2</v>
      </c>
      <c r="I473" s="43">
        <f>IF(B473=0,0,VLOOKUP($D473,qx!$A$4:$E$129,5))</f>
        <v>1.0034E-2</v>
      </c>
    </row>
    <row r="474" spans="1:9" x14ac:dyDescent="0.25">
      <c r="A474">
        <f>IF('MASSA TRABALHADA UNIFICADA'!A472&lt;&gt;0,'MASSA TRABALHADA UNIFICADA'!A472,0)</f>
        <v>20656</v>
      </c>
      <c r="B474" s="39">
        <f>IF('MASSA TRABALHADA UNIFICADA'!D472&lt;&gt;0,'MASSA TRABALHADA UNIFICADA'!D472,0)</f>
        <v>2019</v>
      </c>
      <c r="C474" s="39">
        <f>IF(B474=0,0,'MASSA TRABALHADA UNIFICADA'!B472)</f>
        <v>2</v>
      </c>
      <c r="D474" s="39">
        <f>IF(B474=0,0,'MASSA TRABALHADA UNIFICADA'!C472)</f>
        <v>64</v>
      </c>
      <c r="E474" s="43">
        <f>IF(B474=0,0,VLOOKUP($D474,qx!$A$4:$E$129,IF($C474=1,2,3)))</f>
        <v>6.3470000000000002E-3</v>
      </c>
      <c r="F474" s="43">
        <f>IF(B474=0,0,VLOOKUP($D474,qx!$A$4:$E$129,2))</f>
        <v>9.9679999999999994E-3</v>
      </c>
      <c r="G474" s="43">
        <f>IF(B474=0,0,VLOOKUP($D474,qx!$A$4:$E$129,3))</f>
        <v>6.3470000000000002E-3</v>
      </c>
      <c r="H474" s="43">
        <f>IF(B474=0,0,VLOOKUP($D474,qx!$A$4:$E$129,4))</f>
        <v>9.0080000000000004E-3</v>
      </c>
      <c r="I474" s="43">
        <f>IF(B474=0,0,VLOOKUP($D474,qx!$A$4:$E$129,5))</f>
        <v>5.6709999999999998E-3</v>
      </c>
    </row>
    <row r="475" spans="1:9" x14ac:dyDescent="0.25">
      <c r="A475">
        <f>IF('MASSA TRABALHADA UNIFICADA'!A473&lt;&gt;0,'MASSA TRABALHADA UNIFICADA'!A473,0)</f>
        <v>6556</v>
      </c>
      <c r="B475" s="39">
        <f>IF('MASSA TRABALHADA UNIFICADA'!D473&lt;&gt;0,'MASSA TRABALHADA UNIFICADA'!D473,0)</f>
        <v>2019</v>
      </c>
      <c r="C475" s="39">
        <f>IF(B475=0,0,'MASSA TRABALHADA UNIFICADA'!B473)</f>
        <v>2</v>
      </c>
      <c r="D475" s="39">
        <f>IF(B475=0,0,'MASSA TRABALHADA UNIFICADA'!C473)</f>
        <v>67</v>
      </c>
      <c r="E475" s="43">
        <f>IF(B475=0,0,VLOOKUP($D475,qx!$A$4:$E$129,IF($C475=1,2,3)))</f>
        <v>8.4910000000000003E-3</v>
      </c>
      <c r="F475" s="43">
        <f>IF(B475=0,0,VLOOKUP($D475,qx!$A$4:$E$129,2))</f>
        <v>1.3572000000000001E-2</v>
      </c>
      <c r="G475" s="43">
        <f>IF(B475=0,0,VLOOKUP($D475,qx!$A$4:$E$129,3))</f>
        <v>8.4910000000000003E-3</v>
      </c>
      <c r="H475" s="43">
        <f>IF(B475=0,0,VLOOKUP($D475,qx!$A$4:$E$129,4))</f>
        <v>1.2251E-2</v>
      </c>
      <c r="I475" s="43">
        <f>IF(B475=0,0,VLOOKUP($D475,qx!$A$4:$E$129,5))</f>
        <v>7.5550000000000001E-3</v>
      </c>
    </row>
    <row r="476" spans="1:9" x14ac:dyDescent="0.25">
      <c r="A476">
        <f>IF('MASSA TRABALHADA UNIFICADA'!A474&lt;&gt;0,'MASSA TRABALHADA UNIFICADA'!A474,0)</f>
        <v>28800</v>
      </c>
      <c r="B476" s="39">
        <f>IF('MASSA TRABALHADA UNIFICADA'!D474&lt;&gt;0,'MASSA TRABALHADA UNIFICADA'!D474,0)</f>
        <v>2019</v>
      </c>
      <c r="C476" s="39">
        <f>IF(B476=0,0,'MASSA TRABALHADA UNIFICADA'!B474)</f>
        <v>1</v>
      </c>
      <c r="D476" s="39">
        <f>IF(B476=0,0,'MASSA TRABALHADA UNIFICADA'!C474)</f>
        <v>69</v>
      </c>
      <c r="E476" s="43">
        <f>IF(B476=0,0,VLOOKUP($D476,qx!$A$4:$E$129,IF($C476=1,2,3)))</f>
        <v>1.6945999999999999E-2</v>
      </c>
      <c r="F476" s="43">
        <f>IF(B476=0,0,VLOOKUP($D476,qx!$A$4:$E$129,2))</f>
        <v>1.6945999999999999E-2</v>
      </c>
      <c r="G476" s="43">
        <f>IF(B476=0,0,VLOOKUP($D476,qx!$A$4:$E$129,3))</f>
        <v>1.0163E-2</v>
      </c>
      <c r="H476" s="43">
        <f>IF(B476=0,0,VLOOKUP($D476,qx!$A$4:$E$129,4))</f>
        <v>1.5233E-2</v>
      </c>
      <c r="I476" s="43">
        <f>IF(B476=0,0,VLOOKUP($D476,qx!$A$4:$E$129,5))</f>
        <v>9.1020000000000007E-3</v>
      </c>
    </row>
    <row r="477" spans="1:9" x14ac:dyDescent="0.25">
      <c r="A477">
        <f>IF('MASSA TRABALHADA UNIFICADA'!A475&lt;&gt;0,'MASSA TRABALHADA UNIFICADA'!A475,0)</f>
        <v>132</v>
      </c>
      <c r="B477" s="39">
        <f>IF('MASSA TRABALHADA UNIFICADA'!D475&lt;&gt;0,'MASSA TRABALHADA UNIFICADA'!D475,0)</f>
        <v>2019</v>
      </c>
      <c r="C477" s="39">
        <f>IF(B477=0,0,'MASSA TRABALHADA UNIFICADA'!B475)</f>
        <v>2</v>
      </c>
      <c r="D477" s="39">
        <f>IF(B477=0,0,'MASSA TRABALHADA UNIFICADA'!C475)</f>
        <v>85</v>
      </c>
      <c r="E477" s="43">
        <f>IF(B477=0,0,VLOOKUP($D477,qx!$A$4:$E$129,IF($C477=1,2,3)))</f>
        <v>6.3907000000000005E-2</v>
      </c>
      <c r="F477" s="43">
        <f>IF(B477=0,0,VLOOKUP($D477,qx!$A$4:$E$129,2))</f>
        <v>8.1325999999999996E-2</v>
      </c>
      <c r="G477" s="43">
        <f>IF(B477=0,0,VLOOKUP($D477,qx!$A$4:$E$129,3))</f>
        <v>6.3907000000000005E-2</v>
      </c>
      <c r="H477" s="43">
        <f>IF(B477=0,0,VLOOKUP($D477,qx!$A$4:$E$129,4))</f>
        <v>7.3275000000000007E-2</v>
      </c>
      <c r="I477" s="43">
        <f>IF(B477=0,0,VLOOKUP($D477,qx!$A$4:$E$129,5))</f>
        <v>5.7912999999999999E-2</v>
      </c>
    </row>
    <row r="478" spans="1:9" x14ac:dyDescent="0.25">
      <c r="A478">
        <f>IF('MASSA TRABALHADA UNIFICADA'!A476&lt;&gt;0,'MASSA TRABALHADA UNIFICADA'!A476,0)</f>
        <v>2763</v>
      </c>
      <c r="B478" s="39">
        <f>IF('MASSA TRABALHADA UNIFICADA'!D476&lt;&gt;0,'MASSA TRABALHADA UNIFICADA'!D476,0)</f>
        <v>2019</v>
      </c>
      <c r="C478" s="39">
        <f>IF(B478=0,0,'MASSA TRABALHADA UNIFICADA'!B476)</f>
        <v>2</v>
      </c>
      <c r="D478" s="39">
        <f>IF(B478=0,0,'MASSA TRABALHADA UNIFICADA'!C476)</f>
        <v>63</v>
      </c>
      <c r="E478" s="43">
        <f>IF(B478=0,0,VLOOKUP($D478,qx!$A$4:$E$129,IF($C478=1,2,3)))</f>
        <v>5.7320000000000001E-3</v>
      </c>
      <c r="F478" s="43">
        <f>IF(B478=0,0,VLOOKUP($D478,qx!$A$4:$E$129,2))</f>
        <v>9.0930000000000004E-3</v>
      </c>
      <c r="G478" s="43">
        <f>IF(B478=0,0,VLOOKUP($D478,qx!$A$4:$E$129,3))</f>
        <v>5.7320000000000001E-3</v>
      </c>
      <c r="H478" s="43">
        <f>IF(B478=0,0,VLOOKUP($D478,qx!$A$4:$E$129,4))</f>
        <v>8.2070000000000008E-3</v>
      </c>
      <c r="I478" s="43">
        <f>IF(B478=0,0,VLOOKUP($D478,qx!$A$4:$E$129,5))</f>
        <v>5.1440000000000001E-3</v>
      </c>
    </row>
    <row r="479" spans="1:9" x14ac:dyDescent="0.25">
      <c r="A479">
        <f>IF('MASSA TRABALHADA UNIFICADA'!A477&lt;&gt;0,'MASSA TRABALHADA UNIFICADA'!A477,0)</f>
        <v>10596</v>
      </c>
      <c r="B479" s="39">
        <f>IF('MASSA TRABALHADA UNIFICADA'!D477&lt;&gt;0,'MASSA TRABALHADA UNIFICADA'!D477,0)</f>
        <v>2019</v>
      </c>
      <c r="C479" s="39">
        <f>IF(B479=0,0,'MASSA TRABALHADA UNIFICADA'!B477)</f>
        <v>1</v>
      </c>
      <c r="D479" s="39">
        <f>IF(B479=0,0,'MASSA TRABALHADA UNIFICADA'!C477)</f>
        <v>68</v>
      </c>
      <c r="E479" s="43">
        <f>IF(B479=0,0,VLOOKUP($D479,qx!$A$4:$E$129,IF($C479=1,2,3)))</f>
        <v>1.516E-2</v>
      </c>
      <c r="F479" s="43">
        <f>IF(B479=0,0,VLOOKUP($D479,qx!$A$4:$E$129,2))</f>
        <v>1.516E-2</v>
      </c>
      <c r="G479" s="43">
        <f>IF(B479=0,0,VLOOKUP($D479,qx!$A$4:$E$129,3))</f>
        <v>9.2879999999999994E-3</v>
      </c>
      <c r="H479" s="43">
        <f>IF(B479=0,0,VLOOKUP($D479,qx!$A$4:$E$129,4))</f>
        <v>1.3657000000000001E-2</v>
      </c>
      <c r="I479" s="43">
        <f>IF(B479=0,0,VLOOKUP($D479,qx!$A$4:$E$129,5))</f>
        <v>8.2869999999999992E-3</v>
      </c>
    </row>
    <row r="480" spans="1:9" x14ac:dyDescent="0.25">
      <c r="A480">
        <f>IF('MASSA TRABALHADA UNIFICADA'!A478&lt;&gt;0,'MASSA TRABALHADA UNIFICADA'!A478,0)</f>
        <v>2011</v>
      </c>
      <c r="B480" s="39">
        <f>IF('MASSA TRABALHADA UNIFICADA'!D478&lt;&gt;0,'MASSA TRABALHADA UNIFICADA'!D478,0)</f>
        <v>2019</v>
      </c>
      <c r="C480" s="39">
        <f>IF(B480=0,0,'MASSA TRABALHADA UNIFICADA'!B478)</f>
        <v>1</v>
      </c>
      <c r="D480" s="39">
        <f>IF(B480=0,0,'MASSA TRABALHADA UNIFICADA'!C478)</f>
        <v>87</v>
      </c>
      <c r="E480" s="43">
        <f>IF(B480=0,0,VLOOKUP($D480,qx!$A$4:$E$129,IF($C480=1,2,3)))</f>
        <v>9.6958000000000003E-2</v>
      </c>
      <c r="F480" s="43">
        <f>IF(B480=0,0,VLOOKUP($D480,qx!$A$4:$E$129,2))</f>
        <v>9.6958000000000003E-2</v>
      </c>
      <c r="G480" s="43">
        <f>IF(B480=0,0,VLOOKUP($D480,qx!$A$4:$E$129,3))</f>
        <v>8.0682000000000004E-2</v>
      </c>
      <c r="H480" s="43">
        <f>IF(B480=0,0,VLOOKUP($D480,qx!$A$4:$E$129,4))</f>
        <v>8.7370000000000003E-2</v>
      </c>
      <c r="I480" s="43">
        <f>IF(B480=0,0,VLOOKUP($D480,qx!$A$4:$E$129,5))</f>
        <v>7.3136000000000007E-2</v>
      </c>
    </row>
    <row r="481" spans="1:9" x14ac:dyDescent="0.25">
      <c r="A481">
        <f>IF('MASSA TRABALHADA UNIFICADA'!A479&lt;&gt;0,'MASSA TRABALHADA UNIFICADA'!A479,0)</f>
        <v>28584</v>
      </c>
      <c r="B481" s="39">
        <f>IF('MASSA TRABALHADA UNIFICADA'!D479&lt;&gt;0,'MASSA TRABALHADA UNIFICADA'!D479,0)</f>
        <v>2019</v>
      </c>
      <c r="C481" s="39">
        <f>IF(B481=0,0,'MASSA TRABALHADA UNIFICADA'!B479)</f>
        <v>2</v>
      </c>
      <c r="D481" s="39">
        <f>IF(B481=0,0,'MASSA TRABALHADA UNIFICADA'!C479)</f>
        <v>70</v>
      </c>
      <c r="E481" s="43">
        <f>IF(B481=0,0,VLOOKUP($D481,qx!$A$4:$E$129,IF($C481=1,2,3)))</f>
        <v>1.1165E-2</v>
      </c>
      <c r="F481" s="43">
        <f>IF(B481=0,0,VLOOKUP($D481,qx!$A$4:$E$129,2))</f>
        <v>1.8919999999999999E-2</v>
      </c>
      <c r="G481" s="43">
        <f>IF(B481=0,0,VLOOKUP($D481,qx!$A$4:$E$129,3))</f>
        <v>1.1165E-2</v>
      </c>
      <c r="H481" s="43">
        <f>IF(B481=0,0,VLOOKUP($D481,qx!$A$4:$E$129,4))</f>
        <v>1.6979000000000001E-2</v>
      </c>
      <c r="I481" s="43">
        <f>IF(B481=0,0,VLOOKUP($D481,qx!$A$4:$E$129,5))</f>
        <v>1.0034E-2</v>
      </c>
    </row>
    <row r="482" spans="1:9" x14ac:dyDescent="0.25">
      <c r="A482">
        <f>IF('MASSA TRABALHADA UNIFICADA'!A480&lt;&gt;0,'MASSA TRABALHADA UNIFICADA'!A480,0)</f>
        <v>4103</v>
      </c>
      <c r="B482" s="39">
        <f>IF('MASSA TRABALHADA UNIFICADA'!D480&lt;&gt;0,'MASSA TRABALHADA UNIFICADA'!D480,0)</f>
        <v>2019</v>
      </c>
      <c r="C482" s="39">
        <f>IF(B482=0,0,'MASSA TRABALHADA UNIFICADA'!B480)</f>
        <v>1</v>
      </c>
      <c r="D482" s="39">
        <f>IF(B482=0,0,'MASSA TRABALHADA UNIFICADA'!C480)</f>
        <v>72</v>
      </c>
      <c r="E482" s="43">
        <f>IF(B482=0,0,VLOOKUP($D482,qx!$A$4:$E$129,IF($C482=1,2,3)))</f>
        <v>2.3387999999999999E-2</v>
      </c>
      <c r="F482" s="43">
        <f>IF(B482=0,0,VLOOKUP($D482,qx!$A$4:$E$129,2))</f>
        <v>2.3387999999999999E-2</v>
      </c>
      <c r="G482" s="43">
        <f>IF(B482=0,0,VLOOKUP($D482,qx!$A$4:$E$129,3))</f>
        <v>1.3734E-2</v>
      </c>
      <c r="H482" s="43">
        <f>IF(B482=0,0,VLOOKUP($D482,qx!$A$4:$E$129,4))</f>
        <v>2.0967E-2</v>
      </c>
      <c r="I482" s="43">
        <f>IF(B482=0,0,VLOOKUP($D482,qx!$A$4:$E$129,5))</f>
        <v>1.2385999999999999E-2</v>
      </c>
    </row>
    <row r="483" spans="1:9" x14ac:dyDescent="0.25">
      <c r="A483">
        <f>IF('MASSA TRABALHADA UNIFICADA'!A481&lt;&gt;0,'MASSA TRABALHADA UNIFICADA'!A481,0)</f>
        <v>5819</v>
      </c>
      <c r="B483" s="39">
        <f>IF('MASSA TRABALHADA UNIFICADA'!D481&lt;&gt;0,'MASSA TRABALHADA UNIFICADA'!D481,0)</f>
        <v>2019</v>
      </c>
      <c r="C483" s="39">
        <f>IF(B483=0,0,'MASSA TRABALHADA UNIFICADA'!B481)</f>
        <v>2</v>
      </c>
      <c r="D483" s="39">
        <f>IF(B483=0,0,'MASSA TRABALHADA UNIFICADA'!C481)</f>
        <v>68</v>
      </c>
      <c r="E483" s="43">
        <f>IF(B483=0,0,VLOOKUP($D483,qx!$A$4:$E$129,IF($C483=1,2,3)))</f>
        <v>9.2879999999999994E-3</v>
      </c>
      <c r="F483" s="43">
        <f>IF(B483=0,0,VLOOKUP($D483,qx!$A$4:$E$129,2))</f>
        <v>1.516E-2</v>
      </c>
      <c r="G483" s="43">
        <f>IF(B483=0,0,VLOOKUP($D483,qx!$A$4:$E$129,3))</f>
        <v>9.2879999999999994E-3</v>
      </c>
      <c r="H483" s="43">
        <f>IF(B483=0,0,VLOOKUP($D483,qx!$A$4:$E$129,4))</f>
        <v>1.3657000000000001E-2</v>
      </c>
      <c r="I483" s="43">
        <f>IF(B483=0,0,VLOOKUP($D483,qx!$A$4:$E$129,5))</f>
        <v>8.2869999999999992E-3</v>
      </c>
    </row>
    <row r="484" spans="1:9" x14ac:dyDescent="0.25">
      <c r="A484">
        <f>IF('MASSA TRABALHADA UNIFICADA'!A482&lt;&gt;0,'MASSA TRABALHADA UNIFICADA'!A482,0)</f>
        <v>33030</v>
      </c>
      <c r="B484" s="39">
        <f>IF('MASSA TRABALHADA UNIFICADA'!D482&lt;&gt;0,'MASSA TRABALHADA UNIFICADA'!D482,0)</f>
        <v>2019</v>
      </c>
      <c r="C484" s="39">
        <f>IF(B484=0,0,'MASSA TRABALHADA UNIFICADA'!B482)</f>
        <v>1</v>
      </c>
      <c r="D484" s="39">
        <f>IF(B484=0,0,'MASSA TRABALHADA UNIFICADA'!C482)</f>
        <v>73</v>
      </c>
      <c r="E484" s="43">
        <f>IF(B484=0,0,VLOOKUP($D484,qx!$A$4:$E$129,IF($C484=1,2,3)))</f>
        <v>2.5871000000000002E-2</v>
      </c>
      <c r="F484" s="43">
        <f>IF(B484=0,0,VLOOKUP($D484,qx!$A$4:$E$129,2))</f>
        <v>2.5871000000000002E-2</v>
      </c>
      <c r="G484" s="43">
        <f>IF(B484=0,0,VLOOKUP($D484,qx!$A$4:$E$129,3))</f>
        <v>1.5391E-2</v>
      </c>
      <c r="H484" s="43">
        <f>IF(B484=0,0,VLOOKUP($D484,qx!$A$4:$E$129,4))</f>
        <v>2.3209E-2</v>
      </c>
      <c r="I484" s="43">
        <f>IF(B484=0,0,VLOOKUP($D484,qx!$A$4:$E$129,5))</f>
        <v>1.3871E-2</v>
      </c>
    </row>
    <row r="485" spans="1:9" x14ac:dyDescent="0.25">
      <c r="A485">
        <f>IF('MASSA TRABALHADA UNIFICADA'!A483&lt;&gt;0,'MASSA TRABALHADA UNIFICADA'!A483,0)</f>
        <v>1520</v>
      </c>
      <c r="B485" s="39">
        <f>IF('MASSA TRABALHADA UNIFICADA'!D483&lt;&gt;0,'MASSA TRABALHADA UNIFICADA'!D483,0)</f>
        <v>2019</v>
      </c>
      <c r="C485" s="39">
        <f>IF(B485=0,0,'MASSA TRABALHADA UNIFICADA'!B483)</f>
        <v>1</v>
      </c>
      <c r="D485" s="39">
        <f>IF(B485=0,0,'MASSA TRABALHADA UNIFICADA'!C483)</f>
        <v>74</v>
      </c>
      <c r="E485" s="43">
        <f>IF(B485=0,0,VLOOKUP($D485,qx!$A$4:$E$129,IF($C485=1,2,3)))</f>
        <v>2.8552000000000001E-2</v>
      </c>
      <c r="F485" s="43">
        <f>IF(B485=0,0,VLOOKUP($D485,qx!$A$4:$E$129,2))</f>
        <v>2.8552000000000001E-2</v>
      </c>
      <c r="G485" s="43">
        <f>IF(B485=0,0,VLOOKUP($D485,qx!$A$4:$E$129,3))</f>
        <v>1.7326000000000001E-2</v>
      </c>
      <c r="H485" s="43">
        <f>IF(B485=0,0,VLOOKUP($D485,qx!$A$4:$E$129,4))</f>
        <v>2.5644E-2</v>
      </c>
      <c r="I485" s="43">
        <f>IF(B485=0,0,VLOOKUP($D485,qx!$A$4:$E$129,5))</f>
        <v>1.5592E-2</v>
      </c>
    </row>
    <row r="486" spans="1:9" x14ac:dyDescent="0.25">
      <c r="A486">
        <f>IF('MASSA TRABALHADA UNIFICADA'!A484&lt;&gt;0,'MASSA TRABALHADA UNIFICADA'!A484,0)</f>
        <v>14028</v>
      </c>
      <c r="B486" s="39">
        <f>IF('MASSA TRABALHADA UNIFICADA'!D484&lt;&gt;0,'MASSA TRABALHADA UNIFICADA'!D484,0)</f>
        <v>2019</v>
      </c>
      <c r="C486" s="39">
        <f>IF(B486=0,0,'MASSA TRABALHADA UNIFICADA'!B484)</f>
        <v>1</v>
      </c>
      <c r="D486" s="39">
        <f>IF(B486=0,0,'MASSA TRABALHADA UNIFICADA'!C484)</f>
        <v>64</v>
      </c>
      <c r="E486" s="43">
        <f>IF(B486=0,0,VLOOKUP($D486,qx!$A$4:$E$129,IF($C486=1,2,3)))</f>
        <v>9.9679999999999994E-3</v>
      </c>
      <c r="F486" s="43">
        <f>IF(B486=0,0,VLOOKUP($D486,qx!$A$4:$E$129,2))</f>
        <v>9.9679999999999994E-3</v>
      </c>
      <c r="G486" s="43">
        <f>IF(B486=0,0,VLOOKUP($D486,qx!$A$4:$E$129,3))</f>
        <v>6.3470000000000002E-3</v>
      </c>
      <c r="H486" s="43">
        <f>IF(B486=0,0,VLOOKUP($D486,qx!$A$4:$E$129,4))</f>
        <v>9.0080000000000004E-3</v>
      </c>
      <c r="I486" s="43">
        <f>IF(B486=0,0,VLOOKUP($D486,qx!$A$4:$E$129,5))</f>
        <v>5.6709999999999998E-3</v>
      </c>
    </row>
    <row r="487" spans="1:9" x14ac:dyDescent="0.25">
      <c r="A487">
        <f>IF('MASSA TRABALHADA UNIFICADA'!A485&lt;&gt;0,'MASSA TRABALHADA UNIFICADA'!A485,0)</f>
        <v>4677</v>
      </c>
      <c r="B487" s="39">
        <f>IF('MASSA TRABALHADA UNIFICADA'!D485&lt;&gt;0,'MASSA TRABALHADA UNIFICADA'!D485,0)</f>
        <v>2019</v>
      </c>
      <c r="C487" s="39">
        <f>IF(B487=0,0,'MASSA TRABALHADA UNIFICADA'!B485)</f>
        <v>1</v>
      </c>
      <c r="D487" s="39">
        <f>IF(B487=0,0,'MASSA TRABALHADA UNIFICADA'!C485)</f>
        <v>69</v>
      </c>
      <c r="E487" s="43">
        <f>IF(B487=0,0,VLOOKUP($D487,qx!$A$4:$E$129,IF($C487=1,2,3)))</f>
        <v>1.6945999999999999E-2</v>
      </c>
      <c r="F487" s="43">
        <f>IF(B487=0,0,VLOOKUP($D487,qx!$A$4:$E$129,2))</f>
        <v>1.6945999999999999E-2</v>
      </c>
      <c r="G487" s="43">
        <f>IF(B487=0,0,VLOOKUP($D487,qx!$A$4:$E$129,3))</f>
        <v>1.0163E-2</v>
      </c>
      <c r="H487" s="43">
        <f>IF(B487=0,0,VLOOKUP($D487,qx!$A$4:$E$129,4))</f>
        <v>1.5233E-2</v>
      </c>
      <c r="I487" s="43">
        <f>IF(B487=0,0,VLOOKUP($D487,qx!$A$4:$E$129,5))</f>
        <v>9.1020000000000007E-3</v>
      </c>
    </row>
    <row r="488" spans="1:9" x14ac:dyDescent="0.25">
      <c r="A488">
        <f>IF('MASSA TRABALHADA UNIFICADA'!A486&lt;&gt;0,'MASSA TRABALHADA UNIFICADA'!A486,0)</f>
        <v>4880</v>
      </c>
      <c r="B488" s="39">
        <f>IF('MASSA TRABALHADA UNIFICADA'!D486&lt;&gt;0,'MASSA TRABALHADA UNIFICADA'!D486,0)</f>
        <v>2019</v>
      </c>
      <c r="C488" s="39">
        <f>IF(B488=0,0,'MASSA TRABALHADA UNIFICADA'!B486)</f>
        <v>1</v>
      </c>
      <c r="D488" s="39">
        <f>IF(B488=0,0,'MASSA TRABALHADA UNIFICADA'!C486)</f>
        <v>68</v>
      </c>
      <c r="E488" s="43">
        <f>IF(B488=0,0,VLOOKUP($D488,qx!$A$4:$E$129,IF($C488=1,2,3)))</f>
        <v>1.516E-2</v>
      </c>
      <c r="F488" s="43">
        <f>IF(B488=0,0,VLOOKUP($D488,qx!$A$4:$E$129,2))</f>
        <v>1.516E-2</v>
      </c>
      <c r="G488" s="43">
        <f>IF(B488=0,0,VLOOKUP($D488,qx!$A$4:$E$129,3))</f>
        <v>9.2879999999999994E-3</v>
      </c>
      <c r="H488" s="43">
        <f>IF(B488=0,0,VLOOKUP($D488,qx!$A$4:$E$129,4))</f>
        <v>1.3657000000000001E-2</v>
      </c>
      <c r="I488" s="43">
        <f>IF(B488=0,0,VLOOKUP($D488,qx!$A$4:$E$129,5))</f>
        <v>8.2869999999999992E-3</v>
      </c>
    </row>
    <row r="489" spans="1:9" x14ac:dyDescent="0.25">
      <c r="A489">
        <f>IF('MASSA TRABALHADA UNIFICADA'!A487&lt;&gt;0,'MASSA TRABALHADA UNIFICADA'!A487,0)</f>
        <v>4111</v>
      </c>
      <c r="B489" s="39">
        <f>IF('MASSA TRABALHADA UNIFICADA'!D487&lt;&gt;0,'MASSA TRABALHADA UNIFICADA'!D487,0)</f>
        <v>2019</v>
      </c>
      <c r="C489" s="39">
        <f>IF(B489=0,0,'MASSA TRABALHADA UNIFICADA'!B487)</f>
        <v>1</v>
      </c>
      <c r="D489" s="39">
        <f>IF(B489=0,0,'MASSA TRABALHADA UNIFICADA'!C487)</f>
        <v>67</v>
      </c>
      <c r="E489" s="43">
        <f>IF(B489=0,0,VLOOKUP($D489,qx!$A$4:$E$129,IF($C489=1,2,3)))</f>
        <v>1.3572000000000001E-2</v>
      </c>
      <c r="F489" s="43">
        <f>IF(B489=0,0,VLOOKUP($D489,qx!$A$4:$E$129,2))</f>
        <v>1.3572000000000001E-2</v>
      </c>
      <c r="G489" s="43">
        <f>IF(B489=0,0,VLOOKUP($D489,qx!$A$4:$E$129,3))</f>
        <v>8.4910000000000003E-3</v>
      </c>
      <c r="H489" s="43">
        <f>IF(B489=0,0,VLOOKUP($D489,qx!$A$4:$E$129,4))</f>
        <v>1.2251E-2</v>
      </c>
      <c r="I489" s="43">
        <f>IF(B489=0,0,VLOOKUP($D489,qx!$A$4:$E$129,5))</f>
        <v>7.5550000000000001E-3</v>
      </c>
    </row>
    <row r="490" spans="1:9" x14ac:dyDescent="0.25">
      <c r="A490">
        <f>IF('MASSA TRABALHADA UNIFICADA'!A488&lt;&gt;0,'MASSA TRABALHADA UNIFICADA'!A488,0)</f>
        <v>7374</v>
      </c>
      <c r="B490" s="39">
        <f>IF('MASSA TRABALHADA UNIFICADA'!D488&lt;&gt;0,'MASSA TRABALHADA UNIFICADA'!D488,0)</f>
        <v>2019</v>
      </c>
      <c r="C490" s="39">
        <f>IF(B490=0,0,'MASSA TRABALHADA UNIFICADA'!B488)</f>
        <v>1</v>
      </c>
      <c r="D490" s="39">
        <f>IF(B490=0,0,'MASSA TRABALHADA UNIFICADA'!C488)</f>
        <v>67</v>
      </c>
      <c r="E490" s="43">
        <f>IF(B490=0,0,VLOOKUP($D490,qx!$A$4:$E$129,IF($C490=1,2,3)))</f>
        <v>1.3572000000000001E-2</v>
      </c>
      <c r="F490" s="43">
        <f>IF(B490=0,0,VLOOKUP($D490,qx!$A$4:$E$129,2))</f>
        <v>1.3572000000000001E-2</v>
      </c>
      <c r="G490" s="43">
        <f>IF(B490=0,0,VLOOKUP($D490,qx!$A$4:$E$129,3))</f>
        <v>8.4910000000000003E-3</v>
      </c>
      <c r="H490" s="43">
        <f>IF(B490=0,0,VLOOKUP($D490,qx!$A$4:$E$129,4))</f>
        <v>1.2251E-2</v>
      </c>
      <c r="I490" s="43">
        <f>IF(B490=0,0,VLOOKUP($D490,qx!$A$4:$E$129,5))</f>
        <v>7.5550000000000001E-3</v>
      </c>
    </row>
    <row r="491" spans="1:9" x14ac:dyDescent="0.25">
      <c r="A491">
        <f>IF('MASSA TRABALHADA UNIFICADA'!A489&lt;&gt;0,'MASSA TRABALHADA UNIFICADA'!A489,0)</f>
        <v>9768</v>
      </c>
      <c r="B491" s="39">
        <f>IF('MASSA TRABALHADA UNIFICADA'!D489&lt;&gt;0,'MASSA TRABALHADA UNIFICADA'!D489,0)</f>
        <v>2019</v>
      </c>
      <c r="C491" s="39">
        <f>IF(B491=0,0,'MASSA TRABALHADA UNIFICADA'!B489)</f>
        <v>1</v>
      </c>
      <c r="D491" s="39">
        <f>IF(B491=0,0,'MASSA TRABALHADA UNIFICADA'!C489)</f>
        <v>65</v>
      </c>
      <c r="E491" s="43">
        <f>IF(B491=0,0,VLOOKUP($D491,qx!$A$4:$E$129,IF($C491=1,2,3)))</f>
        <v>1.0992999999999999E-2</v>
      </c>
      <c r="F491" s="43">
        <f>IF(B491=0,0,VLOOKUP($D491,qx!$A$4:$E$129,2))</f>
        <v>1.0992999999999999E-2</v>
      </c>
      <c r="G491" s="43">
        <f>IF(B491=0,0,VLOOKUP($D491,qx!$A$4:$E$129,3))</f>
        <v>7.0169999999999998E-3</v>
      </c>
      <c r="H491" s="43">
        <f>IF(B491=0,0,VLOOKUP($D491,qx!$A$4:$E$129,4))</f>
        <v>9.9399999999999992E-3</v>
      </c>
      <c r="I491" s="43">
        <f>IF(B491=0,0,VLOOKUP($D491,qx!$A$4:$E$129,5))</f>
        <v>6.2500000000000003E-3</v>
      </c>
    </row>
    <row r="492" spans="1:9" x14ac:dyDescent="0.25">
      <c r="A492">
        <f>IF('MASSA TRABALHADA UNIFICADA'!A490&lt;&gt;0,'MASSA TRABALHADA UNIFICADA'!A490,0)</f>
        <v>17426</v>
      </c>
      <c r="B492" s="39">
        <f>IF('MASSA TRABALHADA UNIFICADA'!D490&lt;&gt;0,'MASSA TRABALHADA UNIFICADA'!D490,0)</f>
        <v>2019</v>
      </c>
      <c r="C492" s="39">
        <f>IF(B492=0,0,'MASSA TRABALHADA UNIFICADA'!B490)</f>
        <v>1</v>
      </c>
      <c r="D492" s="39">
        <f>IF(B492=0,0,'MASSA TRABALHADA UNIFICADA'!C490)</f>
        <v>62</v>
      </c>
      <c r="E492" s="43">
        <f>IF(B492=0,0,VLOOKUP($D492,qx!$A$4:$E$129,IF($C492=1,2,3)))</f>
        <v>8.3479999999999995E-3</v>
      </c>
      <c r="F492" s="43">
        <f>IF(B492=0,0,VLOOKUP($D492,qx!$A$4:$E$129,2))</f>
        <v>8.3479999999999995E-3</v>
      </c>
      <c r="G492" s="43">
        <f>IF(B492=0,0,VLOOKUP($D492,qx!$A$4:$E$129,3))</f>
        <v>5.1809999999999998E-3</v>
      </c>
      <c r="H492" s="43">
        <f>IF(B492=0,0,VLOOKUP($D492,qx!$A$4:$E$129,4))</f>
        <v>7.5199999999999998E-3</v>
      </c>
      <c r="I492" s="43">
        <f>IF(B492=0,0,VLOOKUP($D492,qx!$A$4:$E$129,5))</f>
        <v>4.6680000000000003E-3</v>
      </c>
    </row>
    <row r="493" spans="1:9" x14ac:dyDescent="0.25">
      <c r="A493">
        <f>IF('MASSA TRABALHADA UNIFICADA'!A491&lt;&gt;0,'MASSA TRABALHADA UNIFICADA'!A491,0)</f>
        <v>116</v>
      </c>
      <c r="B493" s="39">
        <f>IF('MASSA TRABALHADA UNIFICADA'!D491&lt;&gt;0,'MASSA TRABALHADA UNIFICADA'!D491,0)</f>
        <v>2019</v>
      </c>
      <c r="C493" s="39">
        <f>IF(B493=0,0,'MASSA TRABALHADA UNIFICADA'!B491)</f>
        <v>1</v>
      </c>
      <c r="D493" s="39">
        <f>IF(B493=0,0,'MASSA TRABALHADA UNIFICADA'!C491)</f>
        <v>84</v>
      </c>
      <c r="E493" s="43">
        <f>IF(B493=0,0,VLOOKUP($D493,qx!$A$4:$E$129,IF($C493=1,2,3)))</f>
        <v>7.4321999999999999E-2</v>
      </c>
      <c r="F493" s="43">
        <f>IF(B493=0,0,VLOOKUP($D493,qx!$A$4:$E$129,2))</f>
        <v>7.4321999999999999E-2</v>
      </c>
      <c r="G493" s="43">
        <f>IF(B493=0,0,VLOOKUP($D493,qx!$A$4:$E$129,3))</f>
        <v>5.6864999999999999E-2</v>
      </c>
      <c r="H493" s="43">
        <f>IF(B493=0,0,VLOOKUP($D493,qx!$A$4:$E$129,4))</f>
        <v>6.6947999999999994E-2</v>
      </c>
      <c r="I493" s="43">
        <f>IF(B493=0,0,VLOOKUP($D493,qx!$A$4:$E$129,5))</f>
        <v>5.1456000000000002E-2</v>
      </c>
    </row>
    <row r="494" spans="1:9" x14ac:dyDescent="0.25">
      <c r="A494">
        <f>IF('MASSA TRABALHADA UNIFICADA'!A492&lt;&gt;0,'MASSA TRABALHADA UNIFICADA'!A492,0)</f>
        <v>1651</v>
      </c>
      <c r="B494" s="39">
        <f>IF('MASSA TRABALHADA UNIFICADA'!D492&lt;&gt;0,'MASSA TRABALHADA UNIFICADA'!D492,0)</f>
        <v>2019</v>
      </c>
      <c r="C494" s="39">
        <f>IF(B494=0,0,'MASSA TRABALHADA UNIFICADA'!B492)</f>
        <v>1</v>
      </c>
      <c r="D494" s="39">
        <f>IF(B494=0,0,'MASSA TRABALHADA UNIFICADA'!C492)</f>
        <v>73</v>
      </c>
      <c r="E494" s="43">
        <f>IF(B494=0,0,VLOOKUP($D494,qx!$A$4:$E$129,IF($C494=1,2,3)))</f>
        <v>2.5871000000000002E-2</v>
      </c>
      <c r="F494" s="43">
        <f>IF(B494=0,0,VLOOKUP($D494,qx!$A$4:$E$129,2))</f>
        <v>2.5871000000000002E-2</v>
      </c>
      <c r="G494" s="43">
        <f>IF(B494=0,0,VLOOKUP($D494,qx!$A$4:$E$129,3))</f>
        <v>1.5391E-2</v>
      </c>
      <c r="H494" s="43">
        <f>IF(B494=0,0,VLOOKUP($D494,qx!$A$4:$E$129,4))</f>
        <v>2.3209E-2</v>
      </c>
      <c r="I494" s="43">
        <f>IF(B494=0,0,VLOOKUP($D494,qx!$A$4:$E$129,5))</f>
        <v>1.3871E-2</v>
      </c>
    </row>
    <row r="495" spans="1:9" x14ac:dyDescent="0.25">
      <c r="A495">
        <f>IF('MASSA TRABALHADA UNIFICADA'!A493&lt;&gt;0,'MASSA TRABALHADA UNIFICADA'!A493,0)</f>
        <v>11800</v>
      </c>
      <c r="B495" s="39">
        <f>IF('MASSA TRABALHADA UNIFICADA'!D493&lt;&gt;0,'MASSA TRABALHADA UNIFICADA'!D493,0)</f>
        <v>2019</v>
      </c>
      <c r="C495" s="39">
        <f>IF(B495=0,0,'MASSA TRABALHADA UNIFICADA'!B493)</f>
        <v>1</v>
      </c>
      <c r="D495" s="39">
        <f>IF(B495=0,0,'MASSA TRABALHADA UNIFICADA'!C493)</f>
        <v>60</v>
      </c>
      <c r="E495" s="43">
        <f>IF(B495=0,0,VLOOKUP($D495,qx!$A$4:$E$129,IF($C495=1,2,3)))</f>
        <v>7.1700000000000002E-3</v>
      </c>
      <c r="F495" s="43">
        <f>IF(B495=0,0,VLOOKUP($D495,qx!$A$4:$E$129,2))</f>
        <v>7.1700000000000002E-3</v>
      </c>
      <c r="G495" s="43">
        <f>IF(B495=0,0,VLOOKUP($D495,qx!$A$4:$E$129,3))</f>
        <v>4.2770000000000004E-3</v>
      </c>
      <c r="H495" s="43">
        <f>IF(B495=0,0,VLOOKUP($D495,qx!$A$4:$E$129,4))</f>
        <v>6.4279999999999997E-3</v>
      </c>
      <c r="I495" s="43">
        <f>IF(B495=0,0,VLOOKUP($D495,qx!$A$4:$E$129,5))</f>
        <v>3.8630000000000001E-3</v>
      </c>
    </row>
    <row r="496" spans="1:9" x14ac:dyDescent="0.25">
      <c r="A496">
        <f>IF('MASSA TRABALHADA UNIFICADA'!A494&lt;&gt;0,'MASSA TRABALHADA UNIFICADA'!A494,0)</f>
        <v>11800</v>
      </c>
      <c r="B496" s="39">
        <f>IF('MASSA TRABALHADA UNIFICADA'!D494&lt;&gt;0,'MASSA TRABALHADA UNIFICADA'!D494,0)</f>
        <v>2019</v>
      </c>
      <c r="C496" s="39">
        <f>IF(B496=0,0,'MASSA TRABALHADA UNIFICADA'!B494)</f>
        <v>1</v>
      </c>
      <c r="D496" s="39">
        <f>IF(B496=0,0,'MASSA TRABALHADA UNIFICADA'!C494)</f>
        <v>62</v>
      </c>
      <c r="E496" s="43">
        <f>IF(B496=0,0,VLOOKUP($D496,qx!$A$4:$E$129,IF($C496=1,2,3)))</f>
        <v>8.3479999999999995E-3</v>
      </c>
      <c r="F496" s="43">
        <f>IF(B496=0,0,VLOOKUP($D496,qx!$A$4:$E$129,2))</f>
        <v>8.3479999999999995E-3</v>
      </c>
      <c r="G496" s="43">
        <f>IF(B496=0,0,VLOOKUP($D496,qx!$A$4:$E$129,3))</f>
        <v>5.1809999999999998E-3</v>
      </c>
      <c r="H496" s="43">
        <f>IF(B496=0,0,VLOOKUP($D496,qx!$A$4:$E$129,4))</f>
        <v>7.5199999999999998E-3</v>
      </c>
      <c r="I496" s="43">
        <f>IF(B496=0,0,VLOOKUP($D496,qx!$A$4:$E$129,5))</f>
        <v>4.6680000000000003E-3</v>
      </c>
    </row>
    <row r="497" spans="1:9" x14ac:dyDescent="0.25">
      <c r="A497">
        <f>IF('MASSA TRABALHADA UNIFICADA'!A495&lt;&gt;0,'MASSA TRABALHADA UNIFICADA'!A495,0)</f>
        <v>19119</v>
      </c>
      <c r="B497" s="39">
        <f>IF('MASSA TRABALHADA UNIFICADA'!D495&lt;&gt;0,'MASSA TRABALHADA UNIFICADA'!D495,0)</f>
        <v>2019</v>
      </c>
      <c r="C497" s="39">
        <f>IF(B497=0,0,'MASSA TRABALHADA UNIFICADA'!B495)</f>
        <v>1</v>
      </c>
      <c r="D497" s="39">
        <f>IF(B497=0,0,'MASSA TRABALHADA UNIFICADA'!C495)</f>
        <v>63</v>
      </c>
      <c r="E497" s="43">
        <f>IF(B497=0,0,VLOOKUP($D497,qx!$A$4:$E$129,IF($C497=1,2,3)))</f>
        <v>9.0930000000000004E-3</v>
      </c>
      <c r="F497" s="43">
        <f>IF(B497=0,0,VLOOKUP($D497,qx!$A$4:$E$129,2))</f>
        <v>9.0930000000000004E-3</v>
      </c>
      <c r="G497" s="43">
        <f>IF(B497=0,0,VLOOKUP($D497,qx!$A$4:$E$129,3))</f>
        <v>5.7320000000000001E-3</v>
      </c>
      <c r="H497" s="43">
        <f>IF(B497=0,0,VLOOKUP($D497,qx!$A$4:$E$129,4))</f>
        <v>8.2070000000000008E-3</v>
      </c>
      <c r="I497" s="43">
        <f>IF(B497=0,0,VLOOKUP($D497,qx!$A$4:$E$129,5))</f>
        <v>5.1440000000000001E-3</v>
      </c>
    </row>
    <row r="498" spans="1:9" x14ac:dyDescent="0.25">
      <c r="A498">
        <f>IF('MASSA TRABALHADA UNIFICADA'!A496&lt;&gt;0,'MASSA TRABALHADA UNIFICADA'!A496,0)</f>
        <v>15156</v>
      </c>
      <c r="B498" s="39">
        <f>IF('MASSA TRABALHADA UNIFICADA'!D496&lt;&gt;0,'MASSA TRABALHADA UNIFICADA'!D496,0)</f>
        <v>2019</v>
      </c>
      <c r="C498" s="39">
        <f>IF(B498=0,0,'MASSA TRABALHADA UNIFICADA'!B496)</f>
        <v>1</v>
      </c>
      <c r="D498" s="39">
        <f>IF(B498=0,0,'MASSA TRABALHADA UNIFICADA'!C496)</f>
        <v>66</v>
      </c>
      <c r="E498" s="43">
        <f>IF(B498=0,0,VLOOKUP($D498,qx!$A$4:$E$129,IF($C498=1,2,3)))</f>
        <v>1.2187999999999999E-2</v>
      </c>
      <c r="F498" s="43">
        <f>IF(B498=0,0,VLOOKUP($D498,qx!$A$4:$E$129,2))</f>
        <v>1.2187999999999999E-2</v>
      </c>
      <c r="G498" s="43">
        <f>IF(B498=0,0,VLOOKUP($D498,qx!$A$4:$E$129,3))</f>
        <v>7.7340000000000004E-3</v>
      </c>
      <c r="H498" s="43">
        <f>IF(B498=0,0,VLOOKUP($D498,qx!$A$4:$E$129,4))</f>
        <v>1.1016E-2</v>
      </c>
      <c r="I498" s="43">
        <f>IF(B498=0,0,VLOOKUP($D498,qx!$A$4:$E$129,5))</f>
        <v>6.8780000000000004E-3</v>
      </c>
    </row>
    <row r="499" spans="1:9" x14ac:dyDescent="0.25">
      <c r="A499">
        <f>IF('MASSA TRABALHADA UNIFICADA'!A497&lt;&gt;0,'MASSA TRABALHADA UNIFICADA'!A497,0)</f>
        <v>1724</v>
      </c>
      <c r="B499" s="39">
        <f>IF('MASSA TRABALHADA UNIFICADA'!D497&lt;&gt;0,'MASSA TRABALHADA UNIFICADA'!D497,0)</f>
        <v>2019</v>
      </c>
      <c r="C499" s="39">
        <f>IF(B499=0,0,'MASSA TRABALHADA UNIFICADA'!B497)</f>
        <v>1</v>
      </c>
      <c r="D499" s="39">
        <f>IF(B499=0,0,'MASSA TRABALHADA UNIFICADA'!C497)</f>
        <v>68</v>
      </c>
      <c r="E499" s="43">
        <f>IF(B499=0,0,VLOOKUP($D499,qx!$A$4:$E$129,IF($C499=1,2,3)))</f>
        <v>1.516E-2</v>
      </c>
      <c r="F499" s="43">
        <f>IF(B499=0,0,VLOOKUP($D499,qx!$A$4:$E$129,2))</f>
        <v>1.516E-2</v>
      </c>
      <c r="G499" s="43">
        <f>IF(B499=0,0,VLOOKUP($D499,qx!$A$4:$E$129,3))</f>
        <v>9.2879999999999994E-3</v>
      </c>
      <c r="H499" s="43">
        <f>IF(B499=0,0,VLOOKUP($D499,qx!$A$4:$E$129,4))</f>
        <v>1.3657000000000001E-2</v>
      </c>
      <c r="I499" s="43">
        <f>IF(B499=0,0,VLOOKUP($D499,qx!$A$4:$E$129,5))</f>
        <v>8.2869999999999992E-3</v>
      </c>
    </row>
    <row r="500" spans="1:9" x14ac:dyDescent="0.25">
      <c r="A500">
        <f>IF('MASSA TRABALHADA UNIFICADA'!A498&lt;&gt;0,'MASSA TRABALHADA UNIFICADA'!A498,0)</f>
        <v>3697</v>
      </c>
      <c r="B500" s="39">
        <f>IF('MASSA TRABALHADA UNIFICADA'!D498&lt;&gt;0,'MASSA TRABALHADA UNIFICADA'!D498,0)</f>
        <v>2019</v>
      </c>
      <c r="C500" s="39">
        <f>IF(B500=0,0,'MASSA TRABALHADA UNIFICADA'!B498)</f>
        <v>1</v>
      </c>
      <c r="D500" s="39">
        <f>IF(B500=0,0,'MASSA TRABALHADA UNIFICADA'!C498)</f>
        <v>65</v>
      </c>
      <c r="E500" s="43">
        <f>IF(B500=0,0,VLOOKUP($D500,qx!$A$4:$E$129,IF($C500=1,2,3)))</f>
        <v>1.0992999999999999E-2</v>
      </c>
      <c r="F500" s="43">
        <f>IF(B500=0,0,VLOOKUP($D500,qx!$A$4:$E$129,2))</f>
        <v>1.0992999999999999E-2</v>
      </c>
      <c r="G500" s="43">
        <f>IF(B500=0,0,VLOOKUP($D500,qx!$A$4:$E$129,3))</f>
        <v>7.0169999999999998E-3</v>
      </c>
      <c r="H500" s="43">
        <f>IF(B500=0,0,VLOOKUP($D500,qx!$A$4:$E$129,4))</f>
        <v>9.9399999999999992E-3</v>
      </c>
      <c r="I500" s="43">
        <f>IF(B500=0,0,VLOOKUP($D500,qx!$A$4:$E$129,5))</f>
        <v>6.2500000000000003E-3</v>
      </c>
    </row>
    <row r="501" spans="1:9" x14ac:dyDescent="0.25">
      <c r="A501">
        <f>IF('MASSA TRABALHADA UNIFICADA'!A499&lt;&gt;0,'MASSA TRABALHADA UNIFICADA'!A499,0)</f>
        <v>17477</v>
      </c>
      <c r="B501" s="39">
        <f>IF('MASSA TRABALHADA UNIFICADA'!D499&lt;&gt;0,'MASSA TRABALHADA UNIFICADA'!D499,0)</f>
        <v>2019</v>
      </c>
      <c r="C501" s="39">
        <f>IF(B501=0,0,'MASSA TRABALHADA UNIFICADA'!B499)</f>
        <v>1</v>
      </c>
      <c r="D501" s="39">
        <f>IF(B501=0,0,'MASSA TRABALHADA UNIFICADA'!C499)</f>
        <v>58</v>
      </c>
      <c r="E501" s="43">
        <f>IF(B501=0,0,VLOOKUP($D501,qx!$A$4:$E$129,IF($C501=1,2,3)))</f>
        <v>6.2649999999999997E-3</v>
      </c>
      <c r="F501" s="43">
        <f>IF(B501=0,0,VLOOKUP($D501,qx!$A$4:$E$129,2))</f>
        <v>6.2649999999999997E-3</v>
      </c>
      <c r="G501" s="43">
        <f>IF(B501=0,0,VLOOKUP($D501,qx!$A$4:$E$129,3))</f>
        <v>3.578E-3</v>
      </c>
      <c r="H501" s="43">
        <f>IF(B501=0,0,VLOOKUP($D501,qx!$A$4:$E$129,4))</f>
        <v>5.5929999999999999E-3</v>
      </c>
      <c r="I501" s="43">
        <f>IF(B501=0,0,VLOOKUP($D501,qx!$A$4:$E$129,5))</f>
        <v>3.2179999999999999E-3</v>
      </c>
    </row>
    <row r="502" spans="1:9" x14ac:dyDescent="0.25">
      <c r="A502">
        <f>IF('MASSA TRABALHADA UNIFICADA'!A500&lt;&gt;0,'MASSA TRABALHADA UNIFICADA'!A500,0)</f>
        <v>4685</v>
      </c>
      <c r="B502" s="39">
        <f>IF('MASSA TRABALHADA UNIFICADA'!D500&lt;&gt;0,'MASSA TRABALHADA UNIFICADA'!D500,0)</f>
        <v>2019</v>
      </c>
      <c r="C502" s="39">
        <f>IF(B502=0,0,'MASSA TRABALHADA UNIFICADA'!B500)</f>
        <v>1</v>
      </c>
      <c r="D502" s="39">
        <f>IF(B502=0,0,'MASSA TRABALHADA UNIFICADA'!C500)</f>
        <v>67</v>
      </c>
      <c r="E502" s="43">
        <f>IF(B502=0,0,VLOOKUP($D502,qx!$A$4:$E$129,IF($C502=1,2,3)))</f>
        <v>1.3572000000000001E-2</v>
      </c>
      <c r="F502" s="43">
        <f>IF(B502=0,0,VLOOKUP($D502,qx!$A$4:$E$129,2))</f>
        <v>1.3572000000000001E-2</v>
      </c>
      <c r="G502" s="43">
        <f>IF(B502=0,0,VLOOKUP($D502,qx!$A$4:$E$129,3))</f>
        <v>8.4910000000000003E-3</v>
      </c>
      <c r="H502" s="43">
        <f>IF(B502=0,0,VLOOKUP($D502,qx!$A$4:$E$129,4))</f>
        <v>1.2251E-2</v>
      </c>
      <c r="I502" s="43">
        <f>IF(B502=0,0,VLOOKUP($D502,qx!$A$4:$E$129,5))</f>
        <v>7.5550000000000001E-3</v>
      </c>
    </row>
    <row r="503" spans="1:9" x14ac:dyDescent="0.25">
      <c r="A503">
        <f>IF('MASSA TRABALHADA UNIFICADA'!A501&lt;&gt;0,'MASSA TRABALHADA UNIFICADA'!A501,0)</f>
        <v>17485</v>
      </c>
      <c r="B503" s="39">
        <f>IF('MASSA TRABALHADA UNIFICADA'!D501&lt;&gt;0,'MASSA TRABALHADA UNIFICADA'!D501,0)</f>
        <v>2019</v>
      </c>
      <c r="C503" s="39">
        <f>IF(B503=0,0,'MASSA TRABALHADA UNIFICADA'!B501)</f>
        <v>1</v>
      </c>
      <c r="D503" s="39">
        <f>IF(B503=0,0,'MASSA TRABALHADA UNIFICADA'!C501)</f>
        <v>69</v>
      </c>
      <c r="E503" s="43">
        <f>IF(B503=0,0,VLOOKUP($D503,qx!$A$4:$E$129,IF($C503=1,2,3)))</f>
        <v>1.6945999999999999E-2</v>
      </c>
      <c r="F503" s="43">
        <f>IF(B503=0,0,VLOOKUP($D503,qx!$A$4:$E$129,2))</f>
        <v>1.6945999999999999E-2</v>
      </c>
      <c r="G503" s="43">
        <f>IF(B503=0,0,VLOOKUP($D503,qx!$A$4:$E$129,3))</f>
        <v>1.0163E-2</v>
      </c>
      <c r="H503" s="43">
        <f>IF(B503=0,0,VLOOKUP($D503,qx!$A$4:$E$129,4))</f>
        <v>1.5233E-2</v>
      </c>
      <c r="I503" s="43">
        <f>IF(B503=0,0,VLOOKUP($D503,qx!$A$4:$E$129,5))</f>
        <v>9.1020000000000007E-3</v>
      </c>
    </row>
    <row r="504" spans="1:9" x14ac:dyDescent="0.25">
      <c r="A504">
        <f>IF('MASSA TRABALHADA UNIFICADA'!A502&lt;&gt;0,'MASSA TRABALHADA UNIFICADA'!A502,0)</f>
        <v>3794</v>
      </c>
      <c r="B504" s="39">
        <f>IF('MASSA TRABALHADA UNIFICADA'!D502&lt;&gt;0,'MASSA TRABALHADA UNIFICADA'!D502,0)</f>
        <v>2019</v>
      </c>
      <c r="C504" s="39">
        <f>IF(B504=0,0,'MASSA TRABALHADA UNIFICADA'!B502)</f>
        <v>1</v>
      </c>
      <c r="D504" s="39">
        <f>IF(B504=0,0,'MASSA TRABALHADA UNIFICADA'!C502)</f>
        <v>65</v>
      </c>
      <c r="E504" s="43">
        <f>IF(B504=0,0,VLOOKUP($D504,qx!$A$4:$E$129,IF($C504=1,2,3)))</f>
        <v>1.0992999999999999E-2</v>
      </c>
      <c r="F504" s="43">
        <f>IF(B504=0,0,VLOOKUP($D504,qx!$A$4:$E$129,2))</f>
        <v>1.0992999999999999E-2</v>
      </c>
      <c r="G504" s="43">
        <f>IF(B504=0,0,VLOOKUP($D504,qx!$A$4:$E$129,3))</f>
        <v>7.0169999999999998E-3</v>
      </c>
      <c r="H504" s="43">
        <f>IF(B504=0,0,VLOOKUP($D504,qx!$A$4:$E$129,4))</f>
        <v>9.9399999999999992E-3</v>
      </c>
      <c r="I504" s="43">
        <f>IF(B504=0,0,VLOOKUP($D504,qx!$A$4:$E$129,5))</f>
        <v>6.2500000000000003E-3</v>
      </c>
    </row>
    <row r="505" spans="1:9" x14ac:dyDescent="0.25">
      <c r="A505">
        <f>IF('MASSA TRABALHADA UNIFICADA'!A503&lt;&gt;0,'MASSA TRABALHADA UNIFICADA'!A503,0)</f>
        <v>30236</v>
      </c>
      <c r="B505" s="39">
        <f>IF('MASSA TRABALHADA UNIFICADA'!D503&lt;&gt;0,'MASSA TRABALHADA UNIFICADA'!D503,0)</f>
        <v>2019</v>
      </c>
      <c r="C505" s="39">
        <f>IF(B505=0,0,'MASSA TRABALHADA UNIFICADA'!B503)</f>
        <v>1</v>
      </c>
      <c r="D505" s="39">
        <f>IF(B505=0,0,'MASSA TRABALHADA UNIFICADA'!C503)</f>
        <v>65</v>
      </c>
      <c r="E505" s="43">
        <f>IF(B505=0,0,VLOOKUP($D505,qx!$A$4:$E$129,IF($C505=1,2,3)))</f>
        <v>1.0992999999999999E-2</v>
      </c>
      <c r="F505" s="43">
        <f>IF(B505=0,0,VLOOKUP($D505,qx!$A$4:$E$129,2))</f>
        <v>1.0992999999999999E-2</v>
      </c>
      <c r="G505" s="43">
        <f>IF(B505=0,0,VLOOKUP($D505,qx!$A$4:$E$129,3))</f>
        <v>7.0169999999999998E-3</v>
      </c>
      <c r="H505" s="43">
        <f>IF(B505=0,0,VLOOKUP($D505,qx!$A$4:$E$129,4))</f>
        <v>9.9399999999999992E-3</v>
      </c>
      <c r="I505" s="43">
        <f>IF(B505=0,0,VLOOKUP($D505,qx!$A$4:$E$129,5))</f>
        <v>6.2500000000000003E-3</v>
      </c>
    </row>
    <row r="506" spans="1:9" x14ac:dyDescent="0.25">
      <c r="A506">
        <f>IF('MASSA TRABALHADA UNIFICADA'!A504&lt;&gt;0,'MASSA TRABALHADA UNIFICADA'!A504,0)</f>
        <v>6580</v>
      </c>
      <c r="B506" s="39">
        <f>IF('MASSA TRABALHADA UNIFICADA'!D504&lt;&gt;0,'MASSA TRABALHADA UNIFICADA'!D504,0)</f>
        <v>2019</v>
      </c>
      <c r="C506" s="39">
        <f>IF(B506=0,0,'MASSA TRABALHADA UNIFICADA'!B504)</f>
        <v>1</v>
      </c>
      <c r="D506" s="39">
        <f>IF(B506=0,0,'MASSA TRABALHADA UNIFICADA'!C504)</f>
        <v>62</v>
      </c>
      <c r="E506" s="43">
        <f>IF(B506=0,0,VLOOKUP($D506,qx!$A$4:$E$129,IF($C506=1,2,3)))</f>
        <v>8.3479999999999995E-3</v>
      </c>
      <c r="F506" s="43">
        <f>IF(B506=0,0,VLOOKUP($D506,qx!$A$4:$E$129,2))</f>
        <v>8.3479999999999995E-3</v>
      </c>
      <c r="G506" s="43">
        <f>IF(B506=0,0,VLOOKUP($D506,qx!$A$4:$E$129,3))</f>
        <v>5.1809999999999998E-3</v>
      </c>
      <c r="H506" s="43">
        <f>IF(B506=0,0,VLOOKUP($D506,qx!$A$4:$E$129,4))</f>
        <v>7.5199999999999998E-3</v>
      </c>
      <c r="I506" s="43">
        <f>IF(B506=0,0,VLOOKUP($D506,qx!$A$4:$E$129,5))</f>
        <v>4.6680000000000003E-3</v>
      </c>
    </row>
    <row r="507" spans="1:9" x14ac:dyDescent="0.25">
      <c r="A507">
        <f>IF('MASSA TRABALHADA UNIFICADA'!A505&lt;&gt;0,'MASSA TRABALHADA UNIFICADA'!A505,0)</f>
        <v>140</v>
      </c>
      <c r="B507" s="39">
        <f>IF('MASSA TRABALHADA UNIFICADA'!D505&lt;&gt;0,'MASSA TRABALHADA UNIFICADA'!D505,0)</f>
        <v>2019</v>
      </c>
      <c r="C507" s="39">
        <f>IF(B507=0,0,'MASSA TRABALHADA UNIFICADA'!B505)</f>
        <v>1</v>
      </c>
      <c r="D507" s="39">
        <f>IF(B507=0,0,'MASSA TRABALHADA UNIFICADA'!C505)</f>
        <v>84</v>
      </c>
      <c r="E507" s="43">
        <f>IF(B507=0,0,VLOOKUP($D507,qx!$A$4:$E$129,IF($C507=1,2,3)))</f>
        <v>7.4321999999999999E-2</v>
      </c>
      <c r="F507" s="43">
        <f>IF(B507=0,0,VLOOKUP($D507,qx!$A$4:$E$129,2))</f>
        <v>7.4321999999999999E-2</v>
      </c>
      <c r="G507" s="43">
        <f>IF(B507=0,0,VLOOKUP($D507,qx!$A$4:$E$129,3))</f>
        <v>5.6864999999999999E-2</v>
      </c>
      <c r="H507" s="43">
        <f>IF(B507=0,0,VLOOKUP($D507,qx!$A$4:$E$129,4))</f>
        <v>6.6947999999999994E-2</v>
      </c>
      <c r="I507" s="43">
        <f>IF(B507=0,0,VLOOKUP($D507,qx!$A$4:$E$129,5))</f>
        <v>5.1456000000000002E-2</v>
      </c>
    </row>
    <row r="508" spans="1:9" x14ac:dyDescent="0.25">
      <c r="A508">
        <f>IF('MASSA TRABALHADA UNIFICADA'!A506&lt;&gt;0,'MASSA TRABALHADA UNIFICADA'!A506,0)</f>
        <v>17515</v>
      </c>
      <c r="B508" s="39">
        <f>IF('MASSA TRABALHADA UNIFICADA'!D506&lt;&gt;0,'MASSA TRABALHADA UNIFICADA'!D506,0)</f>
        <v>2019</v>
      </c>
      <c r="C508" s="39">
        <f>IF(B508=0,0,'MASSA TRABALHADA UNIFICADA'!B506)</f>
        <v>1</v>
      </c>
      <c r="D508" s="39">
        <f>IF(B508=0,0,'MASSA TRABALHADA UNIFICADA'!C506)</f>
        <v>61</v>
      </c>
      <c r="E508" s="43">
        <f>IF(B508=0,0,VLOOKUP($D508,qx!$A$4:$E$129,IF($C508=1,2,3)))</f>
        <v>7.7140000000000004E-3</v>
      </c>
      <c r="F508" s="43">
        <f>IF(B508=0,0,VLOOKUP($D508,qx!$A$4:$E$129,2))</f>
        <v>7.7140000000000004E-3</v>
      </c>
      <c r="G508" s="43">
        <f>IF(B508=0,0,VLOOKUP($D508,qx!$A$4:$E$129,3))</f>
        <v>4.6990000000000001E-3</v>
      </c>
      <c r="H508" s="43">
        <f>IF(B508=0,0,VLOOKUP($D508,qx!$A$4:$E$129,4))</f>
        <v>6.9329999999999999E-3</v>
      </c>
      <c r="I508" s="43">
        <f>IF(B508=0,0,VLOOKUP($D508,qx!$A$4:$E$129,5))</f>
        <v>4.2420000000000001E-3</v>
      </c>
    </row>
    <row r="509" spans="1:9" x14ac:dyDescent="0.25">
      <c r="A509">
        <f>IF('MASSA TRABALHADA UNIFICADA'!A507&lt;&gt;0,'MASSA TRABALHADA UNIFICADA'!A507,0)</f>
        <v>1945</v>
      </c>
      <c r="B509" s="39">
        <f>IF('MASSA TRABALHADA UNIFICADA'!D507&lt;&gt;0,'MASSA TRABALHADA UNIFICADA'!D507,0)</f>
        <v>2019</v>
      </c>
      <c r="C509" s="39">
        <f>IF(B509=0,0,'MASSA TRABALHADA UNIFICADA'!B507)</f>
        <v>1</v>
      </c>
      <c r="D509" s="39">
        <f>IF(B509=0,0,'MASSA TRABALHADA UNIFICADA'!C507)</f>
        <v>71</v>
      </c>
      <c r="E509" s="43">
        <f>IF(B509=0,0,VLOOKUP($D509,qx!$A$4:$E$129,IF($C509=1,2,3)))</f>
        <v>2.1070999999999999E-2</v>
      </c>
      <c r="F509" s="43">
        <f>IF(B509=0,0,VLOOKUP($D509,qx!$A$4:$E$129,2))</f>
        <v>2.1070999999999999E-2</v>
      </c>
      <c r="G509" s="43">
        <f>IF(B509=0,0,VLOOKUP($D509,qx!$A$4:$E$129,3))</f>
        <v>1.2338999999999999E-2</v>
      </c>
      <c r="H509" s="43">
        <f>IF(B509=0,0,VLOOKUP($D509,qx!$A$4:$E$129,4))</f>
        <v>1.8891000000000002E-2</v>
      </c>
      <c r="I509" s="43">
        <f>IF(B509=0,0,VLOOKUP($D509,qx!$A$4:$E$129,5))</f>
        <v>1.1117E-2</v>
      </c>
    </row>
    <row r="510" spans="1:9" x14ac:dyDescent="0.25">
      <c r="A510">
        <f>IF('MASSA TRABALHADA UNIFICADA'!A508&lt;&gt;0,'MASSA TRABALHADA UNIFICADA'!A508,0)</f>
        <v>28827</v>
      </c>
      <c r="B510" s="39">
        <f>IF('MASSA TRABALHADA UNIFICADA'!D508&lt;&gt;0,'MASSA TRABALHADA UNIFICADA'!D508,0)</f>
        <v>2019</v>
      </c>
      <c r="C510" s="39">
        <f>IF(B510=0,0,'MASSA TRABALHADA UNIFICADA'!B508)</f>
        <v>1</v>
      </c>
      <c r="D510" s="39">
        <f>IF(B510=0,0,'MASSA TRABALHADA UNIFICADA'!C508)</f>
        <v>60</v>
      </c>
      <c r="E510" s="43">
        <f>IF(B510=0,0,VLOOKUP($D510,qx!$A$4:$E$129,IF($C510=1,2,3)))</f>
        <v>7.1700000000000002E-3</v>
      </c>
      <c r="F510" s="43">
        <f>IF(B510=0,0,VLOOKUP($D510,qx!$A$4:$E$129,2))</f>
        <v>7.1700000000000002E-3</v>
      </c>
      <c r="G510" s="43">
        <f>IF(B510=0,0,VLOOKUP($D510,qx!$A$4:$E$129,3))</f>
        <v>4.2770000000000004E-3</v>
      </c>
      <c r="H510" s="43">
        <f>IF(B510=0,0,VLOOKUP($D510,qx!$A$4:$E$129,4))</f>
        <v>6.4279999999999997E-3</v>
      </c>
      <c r="I510" s="43">
        <f>IF(B510=0,0,VLOOKUP($D510,qx!$A$4:$E$129,5))</f>
        <v>3.8630000000000001E-3</v>
      </c>
    </row>
    <row r="511" spans="1:9" x14ac:dyDescent="0.25">
      <c r="A511">
        <f>IF('MASSA TRABALHADA UNIFICADA'!A509&lt;&gt;0,'MASSA TRABALHADA UNIFICADA'!A509,0)</f>
        <v>26719</v>
      </c>
      <c r="B511" s="39">
        <f>IF('MASSA TRABALHADA UNIFICADA'!D509&lt;&gt;0,'MASSA TRABALHADA UNIFICADA'!D509,0)</f>
        <v>2019</v>
      </c>
      <c r="C511" s="39">
        <f>IF(B511=0,0,'MASSA TRABALHADA UNIFICADA'!B509)</f>
        <v>1</v>
      </c>
      <c r="D511" s="39">
        <f>IF(B511=0,0,'MASSA TRABALHADA UNIFICADA'!C509)</f>
        <v>63</v>
      </c>
      <c r="E511" s="43">
        <f>IF(B511=0,0,VLOOKUP($D511,qx!$A$4:$E$129,IF($C511=1,2,3)))</f>
        <v>9.0930000000000004E-3</v>
      </c>
      <c r="F511" s="43">
        <f>IF(B511=0,0,VLOOKUP($D511,qx!$A$4:$E$129,2))</f>
        <v>9.0930000000000004E-3</v>
      </c>
      <c r="G511" s="43">
        <f>IF(B511=0,0,VLOOKUP($D511,qx!$A$4:$E$129,3))</f>
        <v>5.7320000000000001E-3</v>
      </c>
      <c r="H511" s="43">
        <f>IF(B511=0,0,VLOOKUP($D511,qx!$A$4:$E$129,4))</f>
        <v>8.2070000000000008E-3</v>
      </c>
      <c r="I511" s="43">
        <f>IF(B511=0,0,VLOOKUP($D511,qx!$A$4:$E$129,5))</f>
        <v>5.1440000000000001E-3</v>
      </c>
    </row>
    <row r="512" spans="1:9" x14ac:dyDescent="0.25">
      <c r="A512">
        <f>IF('MASSA TRABALHADA UNIFICADA'!A510&lt;&gt;0,'MASSA TRABALHADA UNIFICADA'!A510,0)</f>
        <v>86</v>
      </c>
      <c r="B512" s="39">
        <f>IF('MASSA TRABALHADA UNIFICADA'!D510&lt;&gt;0,'MASSA TRABALHADA UNIFICADA'!D510,0)</f>
        <v>2019</v>
      </c>
      <c r="C512" s="39">
        <f>IF(B512=0,0,'MASSA TRABALHADA UNIFICADA'!B510)</f>
        <v>1</v>
      </c>
      <c r="D512" s="39">
        <f>IF(B512=0,0,'MASSA TRABALHADA UNIFICADA'!C510)</f>
        <v>86</v>
      </c>
      <c r="E512" s="43">
        <f>IF(B512=0,0,VLOOKUP($D512,qx!$A$4:$E$129,IF($C512=1,2,3)))</f>
        <v>8.8862999999999998E-2</v>
      </c>
      <c r="F512" s="43">
        <f>IF(B512=0,0,VLOOKUP($D512,qx!$A$4:$E$129,2))</f>
        <v>8.8862999999999998E-2</v>
      </c>
      <c r="G512" s="43">
        <f>IF(B512=0,0,VLOOKUP($D512,qx!$A$4:$E$129,3))</f>
        <v>7.1815000000000004E-2</v>
      </c>
      <c r="H512" s="43">
        <f>IF(B512=0,0,VLOOKUP($D512,qx!$A$4:$E$129,4))</f>
        <v>8.0075999999999994E-2</v>
      </c>
      <c r="I512" s="43">
        <f>IF(B512=0,0,VLOOKUP($D512,qx!$A$4:$E$129,5))</f>
        <v>6.5118999999999996E-2</v>
      </c>
    </row>
    <row r="513" spans="1:9" x14ac:dyDescent="0.25">
      <c r="A513">
        <f>IF('MASSA TRABALHADA UNIFICADA'!A511&lt;&gt;0,'MASSA TRABALHADA UNIFICADA'!A511,0)</f>
        <v>2372</v>
      </c>
      <c r="B513" s="39">
        <f>IF('MASSA TRABALHADA UNIFICADA'!D511&lt;&gt;0,'MASSA TRABALHADA UNIFICADA'!D511,0)</f>
        <v>2019</v>
      </c>
      <c r="C513" s="39">
        <f>IF(B513=0,0,'MASSA TRABALHADA UNIFICADA'!B511)</f>
        <v>1</v>
      </c>
      <c r="D513" s="39">
        <f>IF(B513=0,0,'MASSA TRABALHADA UNIFICADA'!C511)</f>
        <v>66</v>
      </c>
      <c r="E513" s="43">
        <f>IF(B513=0,0,VLOOKUP($D513,qx!$A$4:$E$129,IF($C513=1,2,3)))</f>
        <v>1.2187999999999999E-2</v>
      </c>
      <c r="F513" s="43">
        <f>IF(B513=0,0,VLOOKUP($D513,qx!$A$4:$E$129,2))</f>
        <v>1.2187999999999999E-2</v>
      </c>
      <c r="G513" s="43">
        <f>IF(B513=0,0,VLOOKUP($D513,qx!$A$4:$E$129,3))</f>
        <v>7.7340000000000004E-3</v>
      </c>
      <c r="H513" s="43">
        <f>IF(B513=0,0,VLOOKUP($D513,qx!$A$4:$E$129,4))</f>
        <v>1.1016E-2</v>
      </c>
      <c r="I513" s="43">
        <f>IF(B513=0,0,VLOOKUP($D513,qx!$A$4:$E$129,5))</f>
        <v>6.8780000000000004E-3</v>
      </c>
    </row>
    <row r="514" spans="1:9" x14ac:dyDescent="0.25">
      <c r="A514">
        <f>IF('MASSA TRABALHADA UNIFICADA'!A512&lt;&gt;0,'MASSA TRABALHADA UNIFICADA'!A512,0)</f>
        <v>7390</v>
      </c>
      <c r="B514" s="39">
        <f>IF('MASSA TRABALHADA UNIFICADA'!D512&lt;&gt;0,'MASSA TRABALHADA UNIFICADA'!D512,0)</f>
        <v>2019</v>
      </c>
      <c r="C514" s="39">
        <f>IF(B514=0,0,'MASSA TRABALHADA UNIFICADA'!B512)</f>
        <v>1</v>
      </c>
      <c r="D514" s="39">
        <f>IF(B514=0,0,'MASSA TRABALHADA UNIFICADA'!C512)</f>
        <v>77</v>
      </c>
      <c r="E514" s="43">
        <f>IF(B514=0,0,VLOOKUP($D514,qx!$A$4:$E$129,IF($C514=1,2,3)))</f>
        <v>3.8225000000000002E-2</v>
      </c>
      <c r="F514" s="43">
        <f>IF(B514=0,0,VLOOKUP($D514,qx!$A$4:$E$129,2))</f>
        <v>3.8225000000000002E-2</v>
      </c>
      <c r="G514" s="43">
        <f>IF(B514=0,0,VLOOKUP($D514,qx!$A$4:$E$129,3))</f>
        <v>2.4910000000000002E-2</v>
      </c>
      <c r="H514" s="43">
        <f>IF(B514=0,0,VLOOKUP($D514,qx!$A$4:$E$129,4))</f>
        <v>3.4424999999999997E-2</v>
      </c>
      <c r="I514" s="43">
        <f>IF(B514=0,0,VLOOKUP($D514,qx!$A$4:$E$129,5))</f>
        <v>2.2328000000000001E-2</v>
      </c>
    </row>
    <row r="515" spans="1:9" x14ac:dyDescent="0.25">
      <c r="A515">
        <f>IF('MASSA TRABALHADA UNIFICADA'!A513&lt;&gt;0,'MASSA TRABALHADA UNIFICADA'!A513,0)</f>
        <v>3344</v>
      </c>
      <c r="B515" s="39">
        <f>IF('MASSA TRABALHADA UNIFICADA'!D513&lt;&gt;0,'MASSA TRABALHADA UNIFICADA'!D513,0)</f>
        <v>2019</v>
      </c>
      <c r="C515" s="39">
        <f>IF(B515=0,0,'MASSA TRABALHADA UNIFICADA'!B513)</f>
        <v>1</v>
      </c>
      <c r="D515" s="39">
        <f>IF(B515=0,0,'MASSA TRABALHADA UNIFICADA'!C513)</f>
        <v>71</v>
      </c>
      <c r="E515" s="43">
        <f>IF(B515=0,0,VLOOKUP($D515,qx!$A$4:$E$129,IF($C515=1,2,3)))</f>
        <v>2.1070999999999999E-2</v>
      </c>
      <c r="F515" s="43">
        <f>IF(B515=0,0,VLOOKUP($D515,qx!$A$4:$E$129,2))</f>
        <v>2.1070999999999999E-2</v>
      </c>
      <c r="G515" s="43">
        <f>IF(B515=0,0,VLOOKUP($D515,qx!$A$4:$E$129,3))</f>
        <v>1.2338999999999999E-2</v>
      </c>
      <c r="H515" s="43">
        <f>IF(B515=0,0,VLOOKUP($D515,qx!$A$4:$E$129,4))</f>
        <v>1.8891000000000002E-2</v>
      </c>
      <c r="I515" s="43">
        <f>IF(B515=0,0,VLOOKUP($D515,qx!$A$4:$E$129,5))</f>
        <v>1.1117E-2</v>
      </c>
    </row>
    <row r="516" spans="1:9" x14ac:dyDescent="0.25">
      <c r="A516">
        <f>IF('MASSA TRABALHADA UNIFICADA'!A514&lt;&gt;0,'MASSA TRABALHADA UNIFICADA'!A514,0)</f>
        <v>8338</v>
      </c>
      <c r="B516" s="39">
        <f>IF('MASSA TRABALHADA UNIFICADA'!D514&lt;&gt;0,'MASSA TRABALHADA UNIFICADA'!D514,0)</f>
        <v>2019</v>
      </c>
      <c r="C516" s="39">
        <f>IF(B516=0,0,'MASSA TRABALHADA UNIFICADA'!B514)</f>
        <v>1</v>
      </c>
      <c r="D516" s="39">
        <f>IF(B516=0,0,'MASSA TRABALHADA UNIFICADA'!C514)</f>
        <v>69</v>
      </c>
      <c r="E516" s="43">
        <f>IF(B516=0,0,VLOOKUP($D516,qx!$A$4:$E$129,IF($C516=1,2,3)))</f>
        <v>1.6945999999999999E-2</v>
      </c>
      <c r="F516" s="43">
        <f>IF(B516=0,0,VLOOKUP($D516,qx!$A$4:$E$129,2))</f>
        <v>1.6945999999999999E-2</v>
      </c>
      <c r="G516" s="43">
        <f>IF(B516=0,0,VLOOKUP($D516,qx!$A$4:$E$129,3))</f>
        <v>1.0163E-2</v>
      </c>
      <c r="H516" s="43">
        <f>IF(B516=0,0,VLOOKUP($D516,qx!$A$4:$E$129,4))</f>
        <v>1.5233E-2</v>
      </c>
      <c r="I516" s="43">
        <f>IF(B516=0,0,VLOOKUP($D516,qx!$A$4:$E$129,5))</f>
        <v>9.1020000000000007E-3</v>
      </c>
    </row>
    <row r="517" spans="1:9" x14ac:dyDescent="0.25">
      <c r="A517">
        <f>IF('MASSA TRABALHADA UNIFICADA'!A515&lt;&gt;0,'MASSA TRABALHADA UNIFICADA'!A515,0)</f>
        <v>11509</v>
      </c>
      <c r="B517" s="39">
        <f>IF('MASSA TRABALHADA UNIFICADA'!D515&lt;&gt;0,'MASSA TRABALHADA UNIFICADA'!D515,0)</f>
        <v>2019</v>
      </c>
      <c r="C517" s="39">
        <f>IF(B517=0,0,'MASSA TRABALHADA UNIFICADA'!B515)</f>
        <v>2</v>
      </c>
      <c r="D517" s="39">
        <f>IF(B517=0,0,'MASSA TRABALHADA UNIFICADA'!C515)</f>
        <v>58</v>
      </c>
      <c r="E517" s="43">
        <f>IF(B517=0,0,VLOOKUP($D517,qx!$A$4:$E$129,IF($C517=1,2,3)))</f>
        <v>3.578E-3</v>
      </c>
      <c r="F517" s="43">
        <f>IF(B517=0,0,VLOOKUP($D517,qx!$A$4:$E$129,2))</f>
        <v>6.2649999999999997E-3</v>
      </c>
      <c r="G517" s="43">
        <f>IF(B517=0,0,VLOOKUP($D517,qx!$A$4:$E$129,3))</f>
        <v>3.578E-3</v>
      </c>
      <c r="H517" s="43">
        <f>IF(B517=0,0,VLOOKUP($D517,qx!$A$4:$E$129,4))</f>
        <v>5.5929999999999999E-3</v>
      </c>
      <c r="I517" s="43">
        <f>IF(B517=0,0,VLOOKUP($D517,qx!$A$4:$E$129,5))</f>
        <v>3.2179999999999999E-3</v>
      </c>
    </row>
    <row r="518" spans="1:9" x14ac:dyDescent="0.25">
      <c r="A518">
        <f>IF('MASSA TRABALHADA UNIFICADA'!A516&lt;&gt;0,'MASSA TRABALHADA UNIFICADA'!A516,0)</f>
        <v>540</v>
      </c>
      <c r="B518" s="39">
        <f>IF('MASSA TRABALHADA UNIFICADA'!D516&lt;&gt;0,'MASSA TRABALHADA UNIFICADA'!D516,0)</f>
        <v>2019</v>
      </c>
      <c r="C518" s="39">
        <f>IF(B518=0,0,'MASSA TRABALHADA UNIFICADA'!B516)</f>
        <v>2</v>
      </c>
      <c r="D518" s="39">
        <f>IF(B518=0,0,'MASSA TRABALHADA UNIFICADA'!C516)</f>
        <v>80</v>
      </c>
      <c r="E518" s="43">
        <f>IF(B518=0,0,VLOOKUP($D518,qx!$A$4:$E$129,IF($C518=1,2,3)))</f>
        <v>3.5580000000000001E-2</v>
      </c>
      <c r="F518" s="43">
        <f>IF(B518=0,0,VLOOKUP($D518,qx!$A$4:$E$129,2))</f>
        <v>5.1128E-2</v>
      </c>
      <c r="G518" s="43">
        <f>IF(B518=0,0,VLOOKUP($D518,qx!$A$4:$E$129,3))</f>
        <v>3.5580000000000001E-2</v>
      </c>
      <c r="H518" s="43">
        <f>IF(B518=0,0,VLOOKUP($D518,qx!$A$4:$E$129,4))</f>
        <v>4.6037000000000002E-2</v>
      </c>
      <c r="I518" s="43">
        <f>IF(B518=0,0,VLOOKUP($D518,qx!$A$4:$E$129,5))</f>
        <v>3.1933000000000003E-2</v>
      </c>
    </row>
    <row r="519" spans="1:9" x14ac:dyDescent="0.25">
      <c r="A519">
        <f>IF('MASSA TRABALHADA UNIFICADA'!A517&lt;&gt;0,'MASSA TRABALHADA UNIFICADA'!A517,0)</f>
        <v>17531</v>
      </c>
      <c r="B519" s="39">
        <f>IF('MASSA TRABALHADA UNIFICADA'!D517&lt;&gt;0,'MASSA TRABALHADA UNIFICADA'!D517,0)</f>
        <v>2019</v>
      </c>
      <c r="C519" s="39">
        <f>IF(B519=0,0,'MASSA TRABALHADA UNIFICADA'!B517)</f>
        <v>1</v>
      </c>
      <c r="D519" s="39">
        <f>IF(B519=0,0,'MASSA TRABALHADA UNIFICADA'!C517)</f>
        <v>69</v>
      </c>
      <c r="E519" s="43">
        <f>IF(B519=0,0,VLOOKUP($D519,qx!$A$4:$E$129,IF($C519=1,2,3)))</f>
        <v>1.6945999999999999E-2</v>
      </c>
      <c r="F519" s="43">
        <f>IF(B519=0,0,VLOOKUP($D519,qx!$A$4:$E$129,2))</f>
        <v>1.6945999999999999E-2</v>
      </c>
      <c r="G519" s="43">
        <f>IF(B519=0,0,VLOOKUP($D519,qx!$A$4:$E$129,3))</f>
        <v>1.0163E-2</v>
      </c>
      <c r="H519" s="43">
        <f>IF(B519=0,0,VLOOKUP($D519,qx!$A$4:$E$129,4))</f>
        <v>1.5233E-2</v>
      </c>
      <c r="I519" s="43">
        <f>IF(B519=0,0,VLOOKUP($D519,qx!$A$4:$E$129,5))</f>
        <v>9.1020000000000007E-3</v>
      </c>
    </row>
    <row r="520" spans="1:9" x14ac:dyDescent="0.25">
      <c r="A520">
        <f>IF('MASSA TRABALHADA UNIFICADA'!A518&lt;&gt;0,'MASSA TRABALHADA UNIFICADA'!A518,0)</f>
        <v>26069</v>
      </c>
      <c r="B520" s="39">
        <f>IF('MASSA TRABALHADA UNIFICADA'!D518&lt;&gt;0,'MASSA TRABALHADA UNIFICADA'!D518,0)</f>
        <v>2019</v>
      </c>
      <c r="C520" s="39">
        <f>IF(B520=0,0,'MASSA TRABALHADA UNIFICADA'!B518)</f>
        <v>1</v>
      </c>
      <c r="D520" s="39">
        <f>IF(B520=0,0,'MASSA TRABALHADA UNIFICADA'!C518)</f>
        <v>64</v>
      </c>
      <c r="E520" s="43">
        <f>IF(B520=0,0,VLOOKUP($D520,qx!$A$4:$E$129,IF($C520=1,2,3)))</f>
        <v>9.9679999999999994E-3</v>
      </c>
      <c r="F520" s="43">
        <f>IF(B520=0,0,VLOOKUP($D520,qx!$A$4:$E$129,2))</f>
        <v>9.9679999999999994E-3</v>
      </c>
      <c r="G520" s="43">
        <f>IF(B520=0,0,VLOOKUP($D520,qx!$A$4:$E$129,3))</f>
        <v>6.3470000000000002E-3</v>
      </c>
      <c r="H520" s="43">
        <f>IF(B520=0,0,VLOOKUP($D520,qx!$A$4:$E$129,4))</f>
        <v>9.0080000000000004E-3</v>
      </c>
      <c r="I520" s="43">
        <f>IF(B520=0,0,VLOOKUP($D520,qx!$A$4:$E$129,5))</f>
        <v>5.6709999999999998E-3</v>
      </c>
    </row>
    <row r="521" spans="1:9" x14ac:dyDescent="0.25">
      <c r="A521">
        <f>IF('MASSA TRABALHADA UNIFICADA'!A519&lt;&gt;0,'MASSA TRABALHADA UNIFICADA'!A519,0)</f>
        <v>3042</v>
      </c>
      <c r="B521" s="39">
        <f>IF('MASSA TRABALHADA UNIFICADA'!D519&lt;&gt;0,'MASSA TRABALHADA UNIFICADA'!D519,0)</f>
        <v>2019</v>
      </c>
      <c r="C521" s="39">
        <f>IF(B521=0,0,'MASSA TRABALHADA UNIFICADA'!B519)</f>
        <v>2</v>
      </c>
      <c r="D521" s="39">
        <f>IF(B521=0,0,'MASSA TRABALHADA UNIFICADA'!C519)</f>
        <v>79</v>
      </c>
      <c r="E521" s="43">
        <f>IF(B521=0,0,VLOOKUP($D521,qx!$A$4:$E$129,IF($C521=1,2,3)))</f>
        <v>3.1612000000000001E-2</v>
      </c>
      <c r="F521" s="43">
        <f>IF(B521=0,0,VLOOKUP($D521,qx!$A$4:$E$129,2))</f>
        <v>4.6427000000000003E-2</v>
      </c>
      <c r="G521" s="43">
        <f>IF(B521=0,0,VLOOKUP($D521,qx!$A$4:$E$129,3))</f>
        <v>3.1612000000000001E-2</v>
      </c>
      <c r="H521" s="43">
        <f>IF(B521=0,0,VLOOKUP($D521,qx!$A$4:$E$129,4))</f>
        <v>4.1812000000000002E-2</v>
      </c>
      <c r="I521" s="43">
        <f>IF(B521=0,0,VLOOKUP($D521,qx!$A$4:$E$129,5))</f>
        <v>2.8341000000000002E-2</v>
      </c>
    </row>
    <row r="522" spans="1:9" x14ac:dyDescent="0.25">
      <c r="A522">
        <f>IF('MASSA TRABALHADA UNIFICADA'!A520&lt;&gt;0,'MASSA TRABALHADA UNIFICADA'!A520,0)</f>
        <v>2119</v>
      </c>
      <c r="B522" s="39">
        <f>IF('MASSA TRABALHADA UNIFICADA'!D520&lt;&gt;0,'MASSA TRABALHADA UNIFICADA'!D520,0)</f>
        <v>2019</v>
      </c>
      <c r="C522" s="39">
        <f>IF(B522=0,0,'MASSA TRABALHADA UNIFICADA'!B520)</f>
        <v>1</v>
      </c>
      <c r="D522" s="39">
        <f>IF(B522=0,0,'MASSA TRABALHADA UNIFICADA'!C520)</f>
        <v>67</v>
      </c>
      <c r="E522" s="43">
        <f>IF(B522=0,0,VLOOKUP($D522,qx!$A$4:$E$129,IF($C522=1,2,3)))</f>
        <v>1.3572000000000001E-2</v>
      </c>
      <c r="F522" s="43">
        <f>IF(B522=0,0,VLOOKUP($D522,qx!$A$4:$E$129,2))</f>
        <v>1.3572000000000001E-2</v>
      </c>
      <c r="G522" s="43">
        <f>IF(B522=0,0,VLOOKUP($D522,qx!$A$4:$E$129,3))</f>
        <v>8.4910000000000003E-3</v>
      </c>
      <c r="H522" s="43">
        <f>IF(B522=0,0,VLOOKUP($D522,qx!$A$4:$E$129,4))</f>
        <v>1.2251E-2</v>
      </c>
      <c r="I522" s="43">
        <f>IF(B522=0,0,VLOOKUP($D522,qx!$A$4:$E$129,5))</f>
        <v>7.5550000000000001E-3</v>
      </c>
    </row>
    <row r="523" spans="1:9" x14ac:dyDescent="0.25">
      <c r="A523">
        <f>IF('MASSA TRABALHADA UNIFICADA'!A521&lt;&gt;0,'MASSA TRABALHADA UNIFICADA'!A521,0)</f>
        <v>5053</v>
      </c>
      <c r="B523" s="39">
        <f>IF('MASSA TRABALHADA UNIFICADA'!D521&lt;&gt;0,'MASSA TRABALHADA UNIFICADA'!D521,0)</f>
        <v>2019</v>
      </c>
      <c r="C523" s="39">
        <f>IF(B523=0,0,'MASSA TRABALHADA UNIFICADA'!B521)</f>
        <v>1</v>
      </c>
      <c r="D523" s="39">
        <f>IF(B523=0,0,'MASSA TRABALHADA UNIFICADA'!C521)</f>
        <v>63</v>
      </c>
      <c r="E523" s="43">
        <f>IF(B523=0,0,VLOOKUP($D523,qx!$A$4:$E$129,IF($C523=1,2,3)))</f>
        <v>9.0930000000000004E-3</v>
      </c>
      <c r="F523" s="43">
        <f>IF(B523=0,0,VLOOKUP($D523,qx!$A$4:$E$129,2))</f>
        <v>9.0930000000000004E-3</v>
      </c>
      <c r="G523" s="43">
        <f>IF(B523=0,0,VLOOKUP($D523,qx!$A$4:$E$129,3))</f>
        <v>5.7320000000000001E-3</v>
      </c>
      <c r="H523" s="43">
        <f>IF(B523=0,0,VLOOKUP($D523,qx!$A$4:$E$129,4))</f>
        <v>8.2070000000000008E-3</v>
      </c>
      <c r="I523" s="43">
        <f>IF(B523=0,0,VLOOKUP($D523,qx!$A$4:$E$129,5))</f>
        <v>5.1440000000000001E-3</v>
      </c>
    </row>
    <row r="524" spans="1:9" x14ac:dyDescent="0.25">
      <c r="A524">
        <f>IF('MASSA TRABALHADA UNIFICADA'!A522&lt;&gt;0,'MASSA TRABALHADA UNIFICADA'!A522,0)</f>
        <v>3115</v>
      </c>
      <c r="B524" s="39">
        <f>IF('MASSA TRABALHADA UNIFICADA'!D522&lt;&gt;0,'MASSA TRABALHADA UNIFICADA'!D522,0)</f>
        <v>2019</v>
      </c>
      <c r="C524" s="39">
        <f>IF(B524=0,0,'MASSA TRABALHADA UNIFICADA'!B522)</f>
        <v>1</v>
      </c>
      <c r="D524" s="39">
        <f>IF(B524=0,0,'MASSA TRABALHADA UNIFICADA'!C522)</f>
        <v>69</v>
      </c>
      <c r="E524" s="43">
        <f>IF(B524=0,0,VLOOKUP($D524,qx!$A$4:$E$129,IF($C524=1,2,3)))</f>
        <v>1.6945999999999999E-2</v>
      </c>
      <c r="F524" s="43">
        <f>IF(B524=0,0,VLOOKUP($D524,qx!$A$4:$E$129,2))</f>
        <v>1.6945999999999999E-2</v>
      </c>
      <c r="G524" s="43">
        <f>IF(B524=0,0,VLOOKUP($D524,qx!$A$4:$E$129,3))</f>
        <v>1.0163E-2</v>
      </c>
      <c r="H524" s="43">
        <f>IF(B524=0,0,VLOOKUP($D524,qx!$A$4:$E$129,4))</f>
        <v>1.5233E-2</v>
      </c>
      <c r="I524" s="43">
        <f>IF(B524=0,0,VLOOKUP($D524,qx!$A$4:$E$129,5))</f>
        <v>9.1020000000000007E-3</v>
      </c>
    </row>
    <row r="525" spans="1:9" x14ac:dyDescent="0.25">
      <c r="A525">
        <f>IF('MASSA TRABALHADA UNIFICADA'!A523&lt;&gt;0,'MASSA TRABALHADA UNIFICADA'!A523,0)</f>
        <v>31380</v>
      </c>
      <c r="B525" s="39">
        <f>IF('MASSA TRABALHADA UNIFICADA'!D523&lt;&gt;0,'MASSA TRABALHADA UNIFICADA'!D523,0)</f>
        <v>2019</v>
      </c>
      <c r="C525" s="39">
        <f>IF(B525=0,0,'MASSA TRABALHADA UNIFICADA'!B523)</f>
        <v>1</v>
      </c>
      <c r="D525" s="39">
        <f>IF(B525=0,0,'MASSA TRABALHADA UNIFICADA'!C523)</f>
        <v>68</v>
      </c>
      <c r="E525" s="43">
        <f>IF(B525=0,0,VLOOKUP($D525,qx!$A$4:$E$129,IF($C525=1,2,3)))</f>
        <v>1.516E-2</v>
      </c>
      <c r="F525" s="43">
        <f>IF(B525=0,0,VLOOKUP($D525,qx!$A$4:$E$129,2))</f>
        <v>1.516E-2</v>
      </c>
      <c r="G525" s="43">
        <f>IF(B525=0,0,VLOOKUP($D525,qx!$A$4:$E$129,3))</f>
        <v>9.2879999999999994E-3</v>
      </c>
      <c r="H525" s="43">
        <f>IF(B525=0,0,VLOOKUP($D525,qx!$A$4:$E$129,4))</f>
        <v>1.3657000000000001E-2</v>
      </c>
      <c r="I525" s="43">
        <f>IF(B525=0,0,VLOOKUP($D525,qx!$A$4:$E$129,5))</f>
        <v>8.2869999999999992E-3</v>
      </c>
    </row>
    <row r="526" spans="1:9" x14ac:dyDescent="0.25">
      <c r="A526">
        <f>IF('MASSA TRABALHADA UNIFICADA'!A524&lt;&gt;0,'MASSA TRABALHADA UNIFICADA'!A524,0)</f>
        <v>13188</v>
      </c>
      <c r="B526" s="39">
        <f>IF('MASSA TRABALHADA UNIFICADA'!D524&lt;&gt;0,'MASSA TRABALHADA UNIFICADA'!D524,0)</f>
        <v>2019</v>
      </c>
      <c r="C526" s="39">
        <f>IF(B526=0,0,'MASSA TRABALHADA UNIFICADA'!B524)</f>
        <v>2</v>
      </c>
      <c r="D526" s="39">
        <f>IF(B526=0,0,'MASSA TRABALHADA UNIFICADA'!C524)</f>
        <v>69</v>
      </c>
      <c r="E526" s="43">
        <f>IF(B526=0,0,VLOOKUP($D526,qx!$A$4:$E$129,IF($C526=1,2,3)))</f>
        <v>1.0163E-2</v>
      </c>
      <c r="F526" s="43">
        <f>IF(B526=0,0,VLOOKUP($D526,qx!$A$4:$E$129,2))</f>
        <v>1.6945999999999999E-2</v>
      </c>
      <c r="G526" s="43">
        <f>IF(B526=0,0,VLOOKUP($D526,qx!$A$4:$E$129,3))</f>
        <v>1.0163E-2</v>
      </c>
      <c r="H526" s="43">
        <f>IF(B526=0,0,VLOOKUP($D526,qx!$A$4:$E$129,4))</f>
        <v>1.5233E-2</v>
      </c>
      <c r="I526" s="43">
        <f>IF(B526=0,0,VLOOKUP($D526,qx!$A$4:$E$129,5))</f>
        <v>9.1020000000000007E-3</v>
      </c>
    </row>
    <row r="527" spans="1:9" x14ac:dyDescent="0.25">
      <c r="A527">
        <f>IF('MASSA TRABALHADA UNIFICADA'!A525&lt;&gt;0,'MASSA TRABALHADA UNIFICADA'!A525,0)</f>
        <v>10774</v>
      </c>
      <c r="B527" s="39">
        <f>IF('MASSA TRABALHADA UNIFICADA'!D525&lt;&gt;0,'MASSA TRABALHADA UNIFICADA'!D525,0)</f>
        <v>2019</v>
      </c>
      <c r="C527" s="39">
        <f>IF(B527=0,0,'MASSA TRABALHADA UNIFICADA'!B525)</f>
        <v>1</v>
      </c>
      <c r="D527" s="39">
        <f>IF(B527=0,0,'MASSA TRABALHADA UNIFICADA'!C525)</f>
        <v>67</v>
      </c>
      <c r="E527" s="43">
        <f>IF(B527=0,0,VLOOKUP($D527,qx!$A$4:$E$129,IF($C527=1,2,3)))</f>
        <v>1.3572000000000001E-2</v>
      </c>
      <c r="F527" s="43">
        <f>IF(B527=0,0,VLOOKUP($D527,qx!$A$4:$E$129,2))</f>
        <v>1.3572000000000001E-2</v>
      </c>
      <c r="G527" s="43">
        <f>IF(B527=0,0,VLOOKUP($D527,qx!$A$4:$E$129,3))</f>
        <v>8.4910000000000003E-3</v>
      </c>
      <c r="H527" s="43">
        <f>IF(B527=0,0,VLOOKUP($D527,qx!$A$4:$E$129,4))</f>
        <v>1.2251E-2</v>
      </c>
      <c r="I527" s="43">
        <f>IF(B527=0,0,VLOOKUP($D527,qx!$A$4:$E$129,5))</f>
        <v>7.5550000000000001E-3</v>
      </c>
    </row>
    <row r="528" spans="1:9" x14ac:dyDescent="0.25">
      <c r="A528">
        <f>IF('MASSA TRABALHADA UNIFICADA'!A526&lt;&gt;0,'MASSA TRABALHADA UNIFICADA'!A526,0)</f>
        <v>3077</v>
      </c>
      <c r="B528" s="39">
        <f>IF('MASSA TRABALHADA UNIFICADA'!D526&lt;&gt;0,'MASSA TRABALHADA UNIFICADA'!D526,0)</f>
        <v>2019</v>
      </c>
      <c r="C528" s="39">
        <f>IF(B528=0,0,'MASSA TRABALHADA UNIFICADA'!B526)</f>
        <v>2</v>
      </c>
      <c r="D528" s="39">
        <f>IF(B528=0,0,'MASSA TRABALHADA UNIFICADA'!C526)</f>
        <v>73</v>
      </c>
      <c r="E528" s="43">
        <f>IF(B528=0,0,VLOOKUP($D528,qx!$A$4:$E$129,IF($C528=1,2,3)))</f>
        <v>1.5391E-2</v>
      </c>
      <c r="F528" s="43">
        <f>IF(B528=0,0,VLOOKUP($D528,qx!$A$4:$E$129,2))</f>
        <v>2.5871000000000002E-2</v>
      </c>
      <c r="G528" s="43">
        <f>IF(B528=0,0,VLOOKUP($D528,qx!$A$4:$E$129,3))</f>
        <v>1.5391E-2</v>
      </c>
      <c r="H528" s="43">
        <f>IF(B528=0,0,VLOOKUP($D528,qx!$A$4:$E$129,4))</f>
        <v>2.3209E-2</v>
      </c>
      <c r="I528" s="43">
        <f>IF(B528=0,0,VLOOKUP($D528,qx!$A$4:$E$129,5))</f>
        <v>1.3871E-2</v>
      </c>
    </row>
    <row r="529" spans="1:9" x14ac:dyDescent="0.25">
      <c r="A529">
        <f>IF('MASSA TRABALHADA UNIFICADA'!A527&lt;&gt;0,'MASSA TRABALHADA UNIFICADA'!A527,0)</f>
        <v>1180</v>
      </c>
      <c r="B529" s="39">
        <f>IF('MASSA TRABALHADA UNIFICADA'!D527&lt;&gt;0,'MASSA TRABALHADA UNIFICADA'!D527,0)</f>
        <v>2019</v>
      </c>
      <c r="C529" s="39">
        <f>IF(B529=0,0,'MASSA TRABALHADA UNIFICADA'!B527)</f>
        <v>2</v>
      </c>
      <c r="D529" s="39">
        <f>IF(B529=0,0,'MASSA TRABALHADA UNIFICADA'!C527)</f>
        <v>69</v>
      </c>
      <c r="E529" s="43">
        <f>IF(B529=0,0,VLOOKUP($D529,qx!$A$4:$E$129,IF($C529=1,2,3)))</f>
        <v>1.0163E-2</v>
      </c>
      <c r="F529" s="43">
        <f>IF(B529=0,0,VLOOKUP($D529,qx!$A$4:$E$129,2))</f>
        <v>1.6945999999999999E-2</v>
      </c>
      <c r="G529" s="43">
        <f>IF(B529=0,0,VLOOKUP($D529,qx!$A$4:$E$129,3))</f>
        <v>1.0163E-2</v>
      </c>
      <c r="H529" s="43">
        <f>IF(B529=0,0,VLOOKUP($D529,qx!$A$4:$E$129,4))</f>
        <v>1.5233E-2</v>
      </c>
      <c r="I529" s="43">
        <f>IF(B529=0,0,VLOOKUP($D529,qx!$A$4:$E$129,5))</f>
        <v>9.1020000000000007E-3</v>
      </c>
    </row>
    <row r="530" spans="1:9" x14ac:dyDescent="0.25">
      <c r="A530">
        <f>IF('MASSA TRABALHADA UNIFICADA'!A528&lt;&gt;0,'MASSA TRABALHADA UNIFICADA'!A528,0)</f>
        <v>6599</v>
      </c>
      <c r="B530" s="39">
        <f>IF('MASSA TRABALHADA UNIFICADA'!D528&lt;&gt;0,'MASSA TRABALHADA UNIFICADA'!D528,0)</f>
        <v>2019</v>
      </c>
      <c r="C530" s="39">
        <f>IF(B530=0,0,'MASSA TRABALHADA UNIFICADA'!B528)</f>
        <v>1</v>
      </c>
      <c r="D530" s="39">
        <f>IF(B530=0,0,'MASSA TRABALHADA UNIFICADA'!C528)</f>
        <v>64</v>
      </c>
      <c r="E530" s="43">
        <f>IF(B530=0,0,VLOOKUP($D530,qx!$A$4:$E$129,IF($C530=1,2,3)))</f>
        <v>9.9679999999999994E-3</v>
      </c>
      <c r="F530" s="43">
        <f>IF(B530=0,0,VLOOKUP($D530,qx!$A$4:$E$129,2))</f>
        <v>9.9679999999999994E-3</v>
      </c>
      <c r="G530" s="43">
        <f>IF(B530=0,0,VLOOKUP($D530,qx!$A$4:$E$129,3))</f>
        <v>6.3470000000000002E-3</v>
      </c>
      <c r="H530" s="43">
        <f>IF(B530=0,0,VLOOKUP($D530,qx!$A$4:$E$129,4))</f>
        <v>9.0080000000000004E-3</v>
      </c>
      <c r="I530" s="43">
        <f>IF(B530=0,0,VLOOKUP($D530,qx!$A$4:$E$129,5))</f>
        <v>5.6709999999999998E-3</v>
      </c>
    </row>
    <row r="531" spans="1:9" x14ac:dyDescent="0.25">
      <c r="A531">
        <f>IF('MASSA TRABALHADA UNIFICADA'!A529&lt;&gt;0,'MASSA TRABALHADA UNIFICADA'!A529,0)</f>
        <v>9776</v>
      </c>
      <c r="B531" s="39">
        <f>IF('MASSA TRABALHADA UNIFICADA'!D529&lt;&gt;0,'MASSA TRABALHADA UNIFICADA'!D529,0)</f>
        <v>2019</v>
      </c>
      <c r="C531" s="39">
        <f>IF(B531=0,0,'MASSA TRABALHADA UNIFICADA'!B529)</f>
        <v>2</v>
      </c>
      <c r="D531" s="39">
        <f>IF(B531=0,0,'MASSA TRABALHADA UNIFICADA'!C529)</f>
        <v>62</v>
      </c>
      <c r="E531" s="43">
        <f>IF(B531=0,0,VLOOKUP($D531,qx!$A$4:$E$129,IF($C531=1,2,3)))</f>
        <v>5.1809999999999998E-3</v>
      </c>
      <c r="F531" s="43">
        <f>IF(B531=0,0,VLOOKUP($D531,qx!$A$4:$E$129,2))</f>
        <v>8.3479999999999995E-3</v>
      </c>
      <c r="G531" s="43">
        <f>IF(B531=0,0,VLOOKUP($D531,qx!$A$4:$E$129,3))</f>
        <v>5.1809999999999998E-3</v>
      </c>
      <c r="H531" s="43">
        <f>IF(B531=0,0,VLOOKUP($D531,qx!$A$4:$E$129,4))</f>
        <v>7.5199999999999998E-3</v>
      </c>
      <c r="I531" s="43">
        <f>IF(B531=0,0,VLOOKUP($D531,qx!$A$4:$E$129,5))</f>
        <v>4.6680000000000003E-3</v>
      </c>
    </row>
    <row r="532" spans="1:9" x14ac:dyDescent="0.25">
      <c r="A532">
        <f>IF('MASSA TRABALHADA UNIFICADA'!A530&lt;&gt;0,'MASSA TRABALHADA UNIFICADA'!A530,0)</f>
        <v>957</v>
      </c>
      <c r="B532" s="39">
        <f>IF('MASSA TRABALHADA UNIFICADA'!D530&lt;&gt;0,'MASSA TRABALHADA UNIFICADA'!D530,0)</f>
        <v>2019</v>
      </c>
      <c r="C532" s="39">
        <f>IF(B532=0,0,'MASSA TRABALHADA UNIFICADA'!B530)</f>
        <v>2</v>
      </c>
      <c r="D532" s="39">
        <f>IF(B532=0,0,'MASSA TRABALHADA UNIFICADA'!C530)</f>
        <v>83</v>
      </c>
      <c r="E532" s="43">
        <f>IF(B532=0,0,VLOOKUP($D532,qx!$A$4:$E$129,IF($C532=1,2,3)))</f>
        <v>5.0599999999999999E-2</v>
      </c>
      <c r="F532" s="43">
        <f>IF(B532=0,0,VLOOKUP($D532,qx!$A$4:$E$129,2))</f>
        <v>6.7825999999999997E-2</v>
      </c>
      <c r="G532" s="43">
        <f>IF(B532=0,0,VLOOKUP($D532,qx!$A$4:$E$129,3))</f>
        <v>5.0599999999999999E-2</v>
      </c>
      <c r="H532" s="43">
        <f>IF(B532=0,0,VLOOKUP($D532,qx!$A$4:$E$129,4))</f>
        <v>6.1080000000000002E-2</v>
      </c>
      <c r="I532" s="43">
        <f>IF(B532=0,0,VLOOKUP($D532,qx!$A$4:$E$129,5))</f>
        <v>4.5690000000000001E-2</v>
      </c>
    </row>
    <row r="533" spans="1:9" x14ac:dyDescent="0.25">
      <c r="A533">
        <f>IF('MASSA TRABALHADA UNIFICADA'!A531&lt;&gt;0,'MASSA TRABALHADA UNIFICADA'!A531,0)</f>
        <v>1953</v>
      </c>
      <c r="B533" s="39">
        <f>IF('MASSA TRABALHADA UNIFICADA'!D531&lt;&gt;0,'MASSA TRABALHADA UNIFICADA'!D531,0)</f>
        <v>2019</v>
      </c>
      <c r="C533" s="39">
        <f>IF(B533=0,0,'MASSA TRABALHADA UNIFICADA'!B531)</f>
        <v>1</v>
      </c>
      <c r="D533" s="39">
        <f>IF(B533=0,0,'MASSA TRABALHADA UNIFICADA'!C531)</f>
        <v>74</v>
      </c>
      <c r="E533" s="43">
        <f>IF(B533=0,0,VLOOKUP($D533,qx!$A$4:$E$129,IF($C533=1,2,3)))</f>
        <v>2.8552000000000001E-2</v>
      </c>
      <c r="F533" s="43">
        <f>IF(B533=0,0,VLOOKUP($D533,qx!$A$4:$E$129,2))</f>
        <v>2.8552000000000001E-2</v>
      </c>
      <c r="G533" s="43">
        <f>IF(B533=0,0,VLOOKUP($D533,qx!$A$4:$E$129,3))</f>
        <v>1.7326000000000001E-2</v>
      </c>
      <c r="H533" s="43">
        <f>IF(B533=0,0,VLOOKUP($D533,qx!$A$4:$E$129,4))</f>
        <v>2.5644E-2</v>
      </c>
      <c r="I533" s="43">
        <f>IF(B533=0,0,VLOOKUP($D533,qx!$A$4:$E$129,5))</f>
        <v>1.5592E-2</v>
      </c>
    </row>
    <row r="534" spans="1:9" x14ac:dyDescent="0.25">
      <c r="A534">
        <f>IF('MASSA TRABALHADA UNIFICADA'!A532&lt;&gt;0,'MASSA TRABALHADA UNIFICADA'!A532,0)</f>
        <v>2020</v>
      </c>
      <c r="B534" s="39">
        <f>IF('MASSA TRABALHADA UNIFICADA'!D532&lt;&gt;0,'MASSA TRABALHADA UNIFICADA'!D532,0)</f>
        <v>2019</v>
      </c>
      <c r="C534" s="39">
        <f>IF(B534=0,0,'MASSA TRABALHADA UNIFICADA'!B532)</f>
        <v>1</v>
      </c>
      <c r="D534" s="39">
        <f>IF(B534=0,0,'MASSA TRABALHADA UNIFICADA'!C532)</f>
        <v>72</v>
      </c>
      <c r="E534" s="43">
        <f>IF(B534=0,0,VLOOKUP($D534,qx!$A$4:$E$129,IF($C534=1,2,3)))</f>
        <v>2.3387999999999999E-2</v>
      </c>
      <c r="F534" s="43">
        <f>IF(B534=0,0,VLOOKUP($D534,qx!$A$4:$E$129,2))</f>
        <v>2.3387999999999999E-2</v>
      </c>
      <c r="G534" s="43">
        <f>IF(B534=0,0,VLOOKUP($D534,qx!$A$4:$E$129,3))</f>
        <v>1.3734E-2</v>
      </c>
      <c r="H534" s="43">
        <f>IF(B534=0,0,VLOOKUP($D534,qx!$A$4:$E$129,4))</f>
        <v>2.0967E-2</v>
      </c>
      <c r="I534" s="43">
        <f>IF(B534=0,0,VLOOKUP($D534,qx!$A$4:$E$129,5))</f>
        <v>1.2385999999999999E-2</v>
      </c>
    </row>
    <row r="535" spans="1:9" x14ac:dyDescent="0.25">
      <c r="A535">
        <f>IF('MASSA TRABALHADA UNIFICADA'!A533&lt;&gt;0,'MASSA TRABALHADA UNIFICADA'!A533,0)</f>
        <v>14060</v>
      </c>
      <c r="B535" s="39">
        <f>IF('MASSA TRABALHADA UNIFICADA'!D533&lt;&gt;0,'MASSA TRABALHADA UNIFICADA'!D533,0)</f>
        <v>2019</v>
      </c>
      <c r="C535" s="39">
        <f>IF(B535=0,0,'MASSA TRABALHADA UNIFICADA'!B533)</f>
        <v>1</v>
      </c>
      <c r="D535" s="39">
        <f>IF(B535=0,0,'MASSA TRABALHADA UNIFICADA'!C533)</f>
        <v>64</v>
      </c>
      <c r="E535" s="43">
        <f>IF(B535=0,0,VLOOKUP($D535,qx!$A$4:$E$129,IF($C535=1,2,3)))</f>
        <v>9.9679999999999994E-3</v>
      </c>
      <c r="F535" s="43">
        <f>IF(B535=0,0,VLOOKUP($D535,qx!$A$4:$E$129,2))</f>
        <v>9.9679999999999994E-3</v>
      </c>
      <c r="G535" s="43">
        <f>IF(B535=0,0,VLOOKUP($D535,qx!$A$4:$E$129,3))</f>
        <v>6.3470000000000002E-3</v>
      </c>
      <c r="H535" s="43">
        <f>IF(B535=0,0,VLOOKUP($D535,qx!$A$4:$E$129,4))</f>
        <v>9.0080000000000004E-3</v>
      </c>
      <c r="I535" s="43">
        <f>IF(B535=0,0,VLOOKUP($D535,qx!$A$4:$E$129,5))</f>
        <v>5.6709999999999998E-3</v>
      </c>
    </row>
    <row r="536" spans="1:9" x14ac:dyDescent="0.25">
      <c r="A536">
        <f>IF('MASSA TRABALHADA UNIFICADA'!A534&lt;&gt;0,'MASSA TRABALHADA UNIFICADA'!A534,0)</f>
        <v>78</v>
      </c>
      <c r="B536" s="39">
        <f>IF('MASSA TRABALHADA UNIFICADA'!D534&lt;&gt;0,'MASSA TRABALHADA UNIFICADA'!D534,0)</f>
        <v>2019</v>
      </c>
      <c r="C536" s="39">
        <f>IF(B536=0,0,'MASSA TRABALHADA UNIFICADA'!B534)</f>
        <v>1</v>
      </c>
      <c r="D536" s="39">
        <f>IF(B536=0,0,'MASSA TRABALHADA UNIFICADA'!C534)</f>
        <v>88</v>
      </c>
      <c r="E536" s="43">
        <f>IF(B536=0,0,VLOOKUP($D536,qx!$A$4:$E$129,IF($C536=1,2,3)))</f>
        <v>0.105631</v>
      </c>
      <c r="F536" s="43">
        <f>IF(B536=0,0,VLOOKUP($D536,qx!$A$4:$E$129,2))</f>
        <v>0.105631</v>
      </c>
      <c r="G536" s="43">
        <f>IF(B536=0,0,VLOOKUP($D536,qx!$A$4:$E$129,3))</f>
        <v>9.0556999999999999E-2</v>
      </c>
      <c r="H536" s="43">
        <f>IF(B536=0,0,VLOOKUP($D536,qx!$A$4:$E$129,4))</f>
        <v>9.5169000000000004E-2</v>
      </c>
      <c r="I536" s="43">
        <f>IF(B536=0,0,VLOOKUP($D536,qx!$A$4:$E$129,5))</f>
        <v>8.1990999999999994E-2</v>
      </c>
    </row>
    <row r="537" spans="1:9" x14ac:dyDescent="0.25">
      <c r="A537">
        <f>IF('MASSA TRABALHADA UNIFICADA'!A535&lt;&gt;0,'MASSA TRABALHADA UNIFICADA'!A535,0)</f>
        <v>7404</v>
      </c>
      <c r="B537" s="39">
        <f>IF('MASSA TRABALHADA UNIFICADA'!D535&lt;&gt;0,'MASSA TRABALHADA UNIFICADA'!D535,0)</f>
        <v>2019</v>
      </c>
      <c r="C537" s="39">
        <f>IF(B537=0,0,'MASSA TRABALHADA UNIFICADA'!B535)</f>
        <v>1</v>
      </c>
      <c r="D537" s="39">
        <f>IF(B537=0,0,'MASSA TRABALHADA UNIFICADA'!C535)</f>
        <v>64</v>
      </c>
      <c r="E537" s="43">
        <f>IF(B537=0,0,VLOOKUP($D537,qx!$A$4:$E$129,IF($C537=1,2,3)))</f>
        <v>9.9679999999999994E-3</v>
      </c>
      <c r="F537" s="43">
        <f>IF(B537=0,0,VLOOKUP($D537,qx!$A$4:$E$129,2))</f>
        <v>9.9679999999999994E-3</v>
      </c>
      <c r="G537" s="43">
        <f>IF(B537=0,0,VLOOKUP($D537,qx!$A$4:$E$129,3))</f>
        <v>6.3470000000000002E-3</v>
      </c>
      <c r="H537" s="43">
        <f>IF(B537=0,0,VLOOKUP($D537,qx!$A$4:$E$129,4))</f>
        <v>9.0080000000000004E-3</v>
      </c>
      <c r="I537" s="43">
        <f>IF(B537=0,0,VLOOKUP($D537,qx!$A$4:$E$129,5))</f>
        <v>5.6709999999999998E-3</v>
      </c>
    </row>
    <row r="538" spans="1:9" x14ac:dyDescent="0.25">
      <c r="A538">
        <f>IF('MASSA TRABALHADA UNIFICADA'!A536&lt;&gt;0,'MASSA TRABALHADA UNIFICADA'!A536,0)</f>
        <v>22128</v>
      </c>
      <c r="B538" s="39">
        <f>IF('MASSA TRABALHADA UNIFICADA'!D536&lt;&gt;0,'MASSA TRABALHADA UNIFICADA'!D536,0)</f>
        <v>2019</v>
      </c>
      <c r="C538" s="39">
        <f>IF(B538=0,0,'MASSA TRABALHADA UNIFICADA'!B536)</f>
        <v>1</v>
      </c>
      <c r="D538" s="39">
        <f>IF(B538=0,0,'MASSA TRABALHADA UNIFICADA'!C536)</f>
        <v>57</v>
      </c>
      <c r="E538" s="43">
        <f>IF(B538=0,0,VLOOKUP($D538,qx!$A$4:$E$129,IF($C538=1,2,3)))</f>
        <v>5.8609999999999999E-3</v>
      </c>
      <c r="F538" s="43">
        <f>IF(B538=0,0,VLOOKUP($D538,qx!$A$4:$E$129,2))</f>
        <v>5.8609999999999999E-3</v>
      </c>
      <c r="G538" s="43">
        <f>IF(B538=0,0,VLOOKUP($D538,qx!$A$4:$E$129,3))</f>
        <v>3.2799999999999999E-3</v>
      </c>
      <c r="H538" s="43">
        <f>IF(B538=0,0,VLOOKUP($D538,qx!$A$4:$E$129,4))</f>
        <v>5.228E-3</v>
      </c>
      <c r="I538" s="43">
        <f>IF(B538=0,0,VLOOKUP($D538,qx!$A$4:$E$129,5))</f>
        <v>2.9420000000000002E-3</v>
      </c>
    </row>
    <row r="539" spans="1:9" x14ac:dyDescent="0.25">
      <c r="A539">
        <f>IF('MASSA TRABALHADA UNIFICADA'!A537&lt;&gt;0,'MASSA TRABALHADA UNIFICADA'!A537,0)</f>
        <v>10782</v>
      </c>
      <c r="B539" s="39">
        <f>IF('MASSA TRABALHADA UNIFICADA'!D537&lt;&gt;0,'MASSA TRABALHADA UNIFICADA'!D537,0)</f>
        <v>2019</v>
      </c>
      <c r="C539" s="39">
        <f>IF(B539=0,0,'MASSA TRABALHADA UNIFICADA'!B537)</f>
        <v>1</v>
      </c>
      <c r="D539" s="39">
        <f>IF(B539=0,0,'MASSA TRABALHADA UNIFICADA'!C537)</f>
        <v>66</v>
      </c>
      <c r="E539" s="43">
        <f>IF(B539=0,0,VLOOKUP($D539,qx!$A$4:$E$129,IF($C539=1,2,3)))</f>
        <v>1.2187999999999999E-2</v>
      </c>
      <c r="F539" s="43">
        <f>IF(B539=0,0,VLOOKUP($D539,qx!$A$4:$E$129,2))</f>
        <v>1.2187999999999999E-2</v>
      </c>
      <c r="G539" s="43">
        <f>IF(B539=0,0,VLOOKUP($D539,qx!$A$4:$E$129,3))</f>
        <v>7.7340000000000004E-3</v>
      </c>
      <c r="H539" s="43">
        <f>IF(B539=0,0,VLOOKUP($D539,qx!$A$4:$E$129,4))</f>
        <v>1.1016E-2</v>
      </c>
      <c r="I539" s="43">
        <f>IF(B539=0,0,VLOOKUP($D539,qx!$A$4:$E$129,5))</f>
        <v>6.8780000000000004E-3</v>
      </c>
    </row>
    <row r="540" spans="1:9" x14ac:dyDescent="0.25">
      <c r="A540">
        <f>IF('MASSA TRABALHADA UNIFICADA'!A538&lt;&gt;0,'MASSA TRABALHADA UNIFICADA'!A538,0)</f>
        <v>14478</v>
      </c>
      <c r="B540" s="39">
        <f>IF('MASSA TRABALHADA UNIFICADA'!D538&lt;&gt;0,'MASSA TRABALHADA UNIFICADA'!D538,0)</f>
        <v>2019</v>
      </c>
      <c r="C540" s="39">
        <f>IF(B540=0,0,'MASSA TRABALHADA UNIFICADA'!B538)</f>
        <v>1</v>
      </c>
      <c r="D540" s="39">
        <f>IF(B540=0,0,'MASSA TRABALHADA UNIFICADA'!C538)</f>
        <v>60</v>
      </c>
      <c r="E540" s="43">
        <f>IF(B540=0,0,VLOOKUP($D540,qx!$A$4:$E$129,IF($C540=1,2,3)))</f>
        <v>7.1700000000000002E-3</v>
      </c>
      <c r="F540" s="43">
        <f>IF(B540=0,0,VLOOKUP($D540,qx!$A$4:$E$129,2))</f>
        <v>7.1700000000000002E-3</v>
      </c>
      <c r="G540" s="43">
        <f>IF(B540=0,0,VLOOKUP($D540,qx!$A$4:$E$129,3))</f>
        <v>4.2770000000000004E-3</v>
      </c>
      <c r="H540" s="43">
        <f>IF(B540=0,0,VLOOKUP($D540,qx!$A$4:$E$129,4))</f>
        <v>6.4279999999999997E-3</v>
      </c>
      <c r="I540" s="43">
        <f>IF(B540=0,0,VLOOKUP($D540,qx!$A$4:$E$129,5))</f>
        <v>3.8630000000000001E-3</v>
      </c>
    </row>
    <row r="541" spans="1:9" x14ac:dyDescent="0.25">
      <c r="A541">
        <f>IF('MASSA TRABALHADA UNIFICADA'!A539&lt;&gt;0,'MASSA TRABALHADA UNIFICADA'!A539,0)</f>
        <v>2534</v>
      </c>
      <c r="B541" s="39">
        <f>IF('MASSA TRABALHADA UNIFICADA'!D539&lt;&gt;0,'MASSA TRABALHADA UNIFICADA'!D539,0)</f>
        <v>2019</v>
      </c>
      <c r="C541" s="39">
        <f>IF(B541=0,0,'MASSA TRABALHADA UNIFICADA'!B539)</f>
        <v>1</v>
      </c>
      <c r="D541" s="39">
        <f>IF(B541=0,0,'MASSA TRABALHADA UNIFICADA'!C539)</f>
        <v>68</v>
      </c>
      <c r="E541" s="43">
        <f>IF(B541=0,0,VLOOKUP($D541,qx!$A$4:$E$129,IF($C541=1,2,3)))</f>
        <v>1.516E-2</v>
      </c>
      <c r="F541" s="43">
        <f>IF(B541=0,0,VLOOKUP($D541,qx!$A$4:$E$129,2))</f>
        <v>1.516E-2</v>
      </c>
      <c r="G541" s="43">
        <f>IF(B541=0,0,VLOOKUP($D541,qx!$A$4:$E$129,3))</f>
        <v>9.2879999999999994E-3</v>
      </c>
      <c r="H541" s="43">
        <f>IF(B541=0,0,VLOOKUP($D541,qx!$A$4:$E$129,4))</f>
        <v>1.3657000000000001E-2</v>
      </c>
      <c r="I541" s="43">
        <f>IF(B541=0,0,VLOOKUP($D541,qx!$A$4:$E$129,5))</f>
        <v>8.2869999999999992E-3</v>
      </c>
    </row>
    <row r="542" spans="1:9" x14ac:dyDescent="0.25">
      <c r="A542">
        <f>IF('MASSA TRABALHADA UNIFICADA'!A540&lt;&gt;0,'MASSA TRABALHADA UNIFICADA'!A540,0)</f>
        <v>558</v>
      </c>
      <c r="B542" s="39">
        <f>IF('MASSA TRABALHADA UNIFICADA'!D540&lt;&gt;0,'MASSA TRABALHADA UNIFICADA'!D540,0)</f>
        <v>2019</v>
      </c>
      <c r="C542" s="39">
        <f>IF(B542=0,0,'MASSA TRABALHADA UNIFICADA'!B540)</f>
        <v>1</v>
      </c>
      <c r="D542" s="39">
        <f>IF(B542=0,0,'MASSA TRABALHADA UNIFICADA'!C540)</f>
        <v>79</v>
      </c>
      <c r="E542" s="43">
        <f>IF(B542=0,0,VLOOKUP($D542,qx!$A$4:$E$129,IF($C542=1,2,3)))</f>
        <v>4.6427000000000003E-2</v>
      </c>
      <c r="F542" s="43">
        <f>IF(B542=0,0,VLOOKUP($D542,qx!$A$4:$E$129,2))</f>
        <v>4.6427000000000003E-2</v>
      </c>
      <c r="G542" s="43">
        <f>IF(B542=0,0,VLOOKUP($D542,qx!$A$4:$E$129,3))</f>
        <v>3.1612000000000001E-2</v>
      </c>
      <c r="H542" s="43">
        <f>IF(B542=0,0,VLOOKUP($D542,qx!$A$4:$E$129,4))</f>
        <v>4.1812000000000002E-2</v>
      </c>
      <c r="I542" s="43">
        <f>IF(B542=0,0,VLOOKUP($D542,qx!$A$4:$E$129,5))</f>
        <v>2.8341000000000002E-2</v>
      </c>
    </row>
    <row r="543" spans="1:9" x14ac:dyDescent="0.25">
      <c r="A543">
        <f>IF('MASSA TRABALHADA UNIFICADA'!A541&lt;&gt;0,'MASSA TRABALHADA UNIFICADA'!A541,0)</f>
        <v>2615</v>
      </c>
      <c r="B543" s="39">
        <f>IF('MASSA TRABALHADA UNIFICADA'!D541&lt;&gt;0,'MASSA TRABALHADA UNIFICADA'!D541,0)</f>
        <v>2019</v>
      </c>
      <c r="C543" s="39">
        <f>IF(B543=0,0,'MASSA TRABALHADA UNIFICADA'!B541)</f>
        <v>1</v>
      </c>
      <c r="D543" s="39">
        <f>IF(B543=0,0,'MASSA TRABALHADA UNIFICADA'!C541)</f>
        <v>68</v>
      </c>
      <c r="E543" s="43">
        <f>IF(B543=0,0,VLOOKUP($D543,qx!$A$4:$E$129,IF($C543=1,2,3)))</f>
        <v>1.516E-2</v>
      </c>
      <c r="F543" s="43">
        <f>IF(B543=0,0,VLOOKUP($D543,qx!$A$4:$E$129,2))</f>
        <v>1.516E-2</v>
      </c>
      <c r="G543" s="43">
        <f>IF(B543=0,0,VLOOKUP($D543,qx!$A$4:$E$129,3))</f>
        <v>9.2879999999999994E-3</v>
      </c>
      <c r="H543" s="43">
        <f>IF(B543=0,0,VLOOKUP($D543,qx!$A$4:$E$129,4))</f>
        <v>1.3657000000000001E-2</v>
      </c>
      <c r="I543" s="43">
        <f>IF(B543=0,0,VLOOKUP($D543,qx!$A$4:$E$129,5))</f>
        <v>8.2869999999999992E-3</v>
      </c>
    </row>
    <row r="544" spans="1:9" x14ac:dyDescent="0.25">
      <c r="A544">
        <f>IF('MASSA TRABALHADA UNIFICADA'!A542&lt;&gt;0,'MASSA TRABALHADA UNIFICADA'!A542,0)</f>
        <v>14672</v>
      </c>
      <c r="B544" s="39">
        <f>IF('MASSA TRABALHADA UNIFICADA'!D542&lt;&gt;0,'MASSA TRABALHADA UNIFICADA'!D542,0)</f>
        <v>2019</v>
      </c>
      <c r="C544" s="39">
        <f>IF(B544=0,0,'MASSA TRABALHADA UNIFICADA'!B542)</f>
        <v>1</v>
      </c>
      <c r="D544" s="39">
        <f>IF(B544=0,0,'MASSA TRABALHADA UNIFICADA'!C542)</f>
        <v>67</v>
      </c>
      <c r="E544" s="43">
        <f>IF(B544=0,0,VLOOKUP($D544,qx!$A$4:$E$129,IF($C544=1,2,3)))</f>
        <v>1.3572000000000001E-2</v>
      </c>
      <c r="F544" s="43">
        <f>IF(B544=0,0,VLOOKUP($D544,qx!$A$4:$E$129,2))</f>
        <v>1.3572000000000001E-2</v>
      </c>
      <c r="G544" s="43">
        <f>IF(B544=0,0,VLOOKUP($D544,qx!$A$4:$E$129,3))</f>
        <v>8.4910000000000003E-3</v>
      </c>
      <c r="H544" s="43">
        <f>IF(B544=0,0,VLOOKUP($D544,qx!$A$4:$E$129,4))</f>
        <v>1.2251E-2</v>
      </c>
      <c r="I544" s="43">
        <f>IF(B544=0,0,VLOOKUP($D544,qx!$A$4:$E$129,5))</f>
        <v>7.5550000000000001E-3</v>
      </c>
    </row>
    <row r="545" spans="1:9" x14ac:dyDescent="0.25">
      <c r="A545">
        <f>IF('MASSA TRABALHADA UNIFICADA'!A543&lt;&gt;0,'MASSA TRABALHADA UNIFICADA'!A543,0)</f>
        <v>12416</v>
      </c>
      <c r="B545" s="39">
        <f>IF('MASSA TRABALHADA UNIFICADA'!D543&lt;&gt;0,'MASSA TRABALHADA UNIFICADA'!D543,0)</f>
        <v>2019</v>
      </c>
      <c r="C545" s="39">
        <f>IF(B545=0,0,'MASSA TRABALHADA UNIFICADA'!B543)</f>
        <v>1</v>
      </c>
      <c r="D545" s="39">
        <f>IF(B545=0,0,'MASSA TRABALHADA UNIFICADA'!C543)</f>
        <v>63</v>
      </c>
      <c r="E545" s="43">
        <f>IF(B545=0,0,VLOOKUP($D545,qx!$A$4:$E$129,IF($C545=1,2,3)))</f>
        <v>9.0930000000000004E-3</v>
      </c>
      <c r="F545" s="43">
        <f>IF(B545=0,0,VLOOKUP($D545,qx!$A$4:$E$129,2))</f>
        <v>9.0930000000000004E-3</v>
      </c>
      <c r="G545" s="43">
        <f>IF(B545=0,0,VLOOKUP($D545,qx!$A$4:$E$129,3))</f>
        <v>5.7320000000000001E-3</v>
      </c>
      <c r="H545" s="43">
        <f>IF(B545=0,0,VLOOKUP($D545,qx!$A$4:$E$129,4))</f>
        <v>8.2070000000000008E-3</v>
      </c>
      <c r="I545" s="43">
        <f>IF(B545=0,0,VLOOKUP($D545,qx!$A$4:$E$129,5))</f>
        <v>5.1440000000000001E-3</v>
      </c>
    </row>
    <row r="546" spans="1:9" x14ac:dyDescent="0.25">
      <c r="A546">
        <f>IF('MASSA TRABALHADA UNIFICADA'!A544&lt;&gt;0,'MASSA TRABALHADA UNIFICADA'!A544,0)</f>
        <v>3123</v>
      </c>
      <c r="B546" s="39">
        <f>IF('MASSA TRABALHADA UNIFICADA'!D544&lt;&gt;0,'MASSA TRABALHADA UNIFICADA'!D544,0)</f>
        <v>2019</v>
      </c>
      <c r="C546" s="39">
        <f>IF(B546=0,0,'MASSA TRABALHADA UNIFICADA'!B544)</f>
        <v>2</v>
      </c>
      <c r="D546" s="39">
        <f>IF(B546=0,0,'MASSA TRABALHADA UNIFICADA'!C544)</f>
        <v>64</v>
      </c>
      <c r="E546" s="43">
        <f>IF(B546=0,0,VLOOKUP($D546,qx!$A$4:$E$129,IF($C546=1,2,3)))</f>
        <v>6.3470000000000002E-3</v>
      </c>
      <c r="F546" s="43">
        <f>IF(B546=0,0,VLOOKUP($D546,qx!$A$4:$E$129,2))</f>
        <v>9.9679999999999994E-3</v>
      </c>
      <c r="G546" s="43">
        <f>IF(B546=0,0,VLOOKUP($D546,qx!$A$4:$E$129,3))</f>
        <v>6.3470000000000002E-3</v>
      </c>
      <c r="H546" s="43">
        <f>IF(B546=0,0,VLOOKUP($D546,qx!$A$4:$E$129,4))</f>
        <v>9.0080000000000004E-3</v>
      </c>
      <c r="I546" s="43">
        <f>IF(B546=0,0,VLOOKUP($D546,qx!$A$4:$E$129,5))</f>
        <v>5.6709999999999998E-3</v>
      </c>
    </row>
    <row r="547" spans="1:9" x14ac:dyDescent="0.25">
      <c r="A547">
        <f>IF('MASSA TRABALHADA UNIFICADA'!A545&lt;&gt;0,'MASSA TRABALHADA UNIFICADA'!A545,0)</f>
        <v>7048</v>
      </c>
      <c r="B547" s="39">
        <f>IF('MASSA TRABALHADA UNIFICADA'!D545&lt;&gt;0,'MASSA TRABALHADA UNIFICADA'!D545,0)</f>
        <v>2019</v>
      </c>
      <c r="C547" s="39">
        <f>IF(B547=0,0,'MASSA TRABALHADA UNIFICADA'!B545)</f>
        <v>2</v>
      </c>
      <c r="D547" s="39">
        <f>IF(B547=0,0,'MASSA TRABALHADA UNIFICADA'!C545)</f>
        <v>59</v>
      </c>
      <c r="E547" s="43">
        <f>IF(B547=0,0,VLOOKUP($D547,qx!$A$4:$E$129,IF($C547=1,2,3)))</f>
        <v>3.9069999999999999E-3</v>
      </c>
      <c r="F547" s="43">
        <f>IF(B547=0,0,VLOOKUP($D547,qx!$A$4:$E$129,2))</f>
        <v>6.6940000000000003E-3</v>
      </c>
      <c r="G547" s="43">
        <f>IF(B547=0,0,VLOOKUP($D547,qx!$A$4:$E$129,3))</f>
        <v>3.9069999999999999E-3</v>
      </c>
      <c r="H547" s="43">
        <f>IF(B547=0,0,VLOOKUP($D547,qx!$A$4:$E$129,4))</f>
        <v>5.9880000000000003E-3</v>
      </c>
      <c r="I547" s="43">
        <f>IF(B547=0,0,VLOOKUP($D547,qx!$A$4:$E$129,5))</f>
        <v>3.5230000000000001E-3</v>
      </c>
    </row>
    <row r="548" spans="1:9" x14ac:dyDescent="0.25">
      <c r="A548">
        <f>IF('MASSA TRABALHADA UNIFICADA'!A546&lt;&gt;0,'MASSA TRABALHADA UNIFICADA'!A546,0)</f>
        <v>3743</v>
      </c>
      <c r="B548" s="39">
        <f>IF('MASSA TRABALHADA UNIFICADA'!D546&lt;&gt;0,'MASSA TRABALHADA UNIFICADA'!D546,0)</f>
        <v>2019</v>
      </c>
      <c r="C548" s="39">
        <f>IF(B548=0,0,'MASSA TRABALHADA UNIFICADA'!B546)</f>
        <v>1</v>
      </c>
      <c r="D548" s="39">
        <f>IF(B548=0,0,'MASSA TRABALHADA UNIFICADA'!C546)</f>
        <v>73</v>
      </c>
      <c r="E548" s="43">
        <f>IF(B548=0,0,VLOOKUP($D548,qx!$A$4:$E$129,IF($C548=1,2,3)))</f>
        <v>2.5871000000000002E-2</v>
      </c>
      <c r="F548" s="43">
        <f>IF(B548=0,0,VLOOKUP($D548,qx!$A$4:$E$129,2))</f>
        <v>2.5871000000000002E-2</v>
      </c>
      <c r="G548" s="43">
        <f>IF(B548=0,0,VLOOKUP($D548,qx!$A$4:$E$129,3))</f>
        <v>1.5391E-2</v>
      </c>
      <c r="H548" s="43">
        <f>IF(B548=0,0,VLOOKUP($D548,qx!$A$4:$E$129,4))</f>
        <v>2.3209E-2</v>
      </c>
      <c r="I548" s="43">
        <f>IF(B548=0,0,VLOOKUP($D548,qx!$A$4:$E$129,5))</f>
        <v>1.3871E-2</v>
      </c>
    </row>
    <row r="549" spans="1:9" x14ac:dyDescent="0.25">
      <c r="A549">
        <f>IF('MASSA TRABALHADA UNIFICADA'!A547&lt;&gt;0,'MASSA TRABALHADA UNIFICADA'!A547,0)</f>
        <v>507</v>
      </c>
      <c r="B549" s="39">
        <f>IF('MASSA TRABALHADA UNIFICADA'!D547&lt;&gt;0,'MASSA TRABALHADA UNIFICADA'!D547,0)</f>
        <v>2019</v>
      </c>
      <c r="C549" s="39">
        <f>IF(B549=0,0,'MASSA TRABALHADA UNIFICADA'!B547)</f>
        <v>2</v>
      </c>
      <c r="D549" s="39">
        <f>IF(B549=0,0,'MASSA TRABALHADA UNIFICADA'!C547)</f>
        <v>75</v>
      </c>
      <c r="E549" s="43">
        <f>IF(B549=0,0,VLOOKUP($D549,qx!$A$4:$E$129,IF($C549=1,2,3)))</f>
        <v>1.9550999999999999E-2</v>
      </c>
      <c r="F549" s="43">
        <f>IF(B549=0,0,VLOOKUP($D549,qx!$A$4:$E$129,2))</f>
        <v>3.1476999999999998E-2</v>
      </c>
      <c r="G549" s="43">
        <f>IF(B549=0,0,VLOOKUP($D549,qx!$A$4:$E$129,3))</f>
        <v>1.9550999999999999E-2</v>
      </c>
      <c r="H549" s="43">
        <f>IF(B549=0,0,VLOOKUP($D549,qx!$A$4:$E$129,4))</f>
        <v>2.8303999999999999E-2</v>
      </c>
      <c r="I549" s="43">
        <f>IF(B549=0,0,VLOOKUP($D549,qx!$A$4:$E$129,5))</f>
        <v>1.7564E-2</v>
      </c>
    </row>
    <row r="550" spans="1:9" x14ac:dyDescent="0.25">
      <c r="A550">
        <f>IF('MASSA TRABALHADA UNIFICADA'!A548&lt;&gt;0,'MASSA TRABALHADA UNIFICADA'!A548,0)</f>
        <v>302</v>
      </c>
      <c r="B550" s="39">
        <f>IF('MASSA TRABALHADA UNIFICADA'!D548&lt;&gt;0,'MASSA TRABALHADA UNIFICADA'!D548,0)</f>
        <v>2019</v>
      </c>
      <c r="C550" s="39">
        <f>IF(B550=0,0,'MASSA TRABALHADA UNIFICADA'!B548)</f>
        <v>1</v>
      </c>
      <c r="D550" s="39">
        <f>IF(B550=0,0,'MASSA TRABALHADA UNIFICADA'!C548)</f>
        <v>85</v>
      </c>
      <c r="E550" s="43">
        <f>IF(B550=0,0,VLOOKUP($D550,qx!$A$4:$E$129,IF($C550=1,2,3)))</f>
        <v>8.1325999999999996E-2</v>
      </c>
      <c r="F550" s="43">
        <f>IF(B550=0,0,VLOOKUP($D550,qx!$A$4:$E$129,2))</f>
        <v>8.1325999999999996E-2</v>
      </c>
      <c r="G550" s="43">
        <f>IF(B550=0,0,VLOOKUP($D550,qx!$A$4:$E$129,3))</f>
        <v>6.3907000000000005E-2</v>
      </c>
      <c r="H550" s="43">
        <f>IF(B550=0,0,VLOOKUP($D550,qx!$A$4:$E$129,4))</f>
        <v>7.3275000000000007E-2</v>
      </c>
      <c r="I550" s="43">
        <f>IF(B550=0,0,VLOOKUP($D550,qx!$A$4:$E$129,5))</f>
        <v>5.7912999999999999E-2</v>
      </c>
    </row>
    <row r="551" spans="1:9" x14ac:dyDescent="0.25">
      <c r="A551">
        <f>IF('MASSA TRABALHADA UNIFICADA'!A549&lt;&gt;0,'MASSA TRABALHADA UNIFICADA'!A549,0)</f>
        <v>4570</v>
      </c>
      <c r="B551" s="39">
        <f>IF('MASSA TRABALHADA UNIFICADA'!D549&lt;&gt;0,'MASSA TRABALHADA UNIFICADA'!D549,0)</f>
        <v>2019</v>
      </c>
      <c r="C551" s="39">
        <f>IF(B551=0,0,'MASSA TRABALHADA UNIFICADA'!B549)</f>
        <v>1</v>
      </c>
      <c r="D551" s="39">
        <f>IF(B551=0,0,'MASSA TRABALHADA UNIFICADA'!C549)</f>
        <v>71</v>
      </c>
      <c r="E551" s="43">
        <f>IF(B551=0,0,VLOOKUP($D551,qx!$A$4:$E$129,IF($C551=1,2,3)))</f>
        <v>2.1070999999999999E-2</v>
      </c>
      <c r="F551" s="43">
        <f>IF(B551=0,0,VLOOKUP($D551,qx!$A$4:$E$129,2))</f>
        <v>2.1070999999999999E-2</v>
      </c>
      <c r="G551" s="43">
        <f>IF(B551=0,0,VLOOKUP($D551,qx!$A$4:$E$129,3))</f>
        <v>1.2338999999999999E-2</v>
      </c>
      <c r="H551" s="43">
        <f>IF(B551=0,0,VLOOKUP($D551,qx!$A$4:$E$129,4))</f>
        <v>1.8891000000000002E-2</v>
      </c>
      <c r="I551" s="43">
        <f>IF(B551=0,0,VLOOKUP($D551,qx!$A$4:$E$129,5))</f>
        <v>1.1117E-2</v>
      </c>
    </row>
    <row r="552" spans="1:9" x14ac:dyDescent="0.25">
      <c r="A552">
        <f>IF('MASSA TRABALHADA UNIFICADA'!A550&lt;&gt;0,'MASSA TRABALHADA UNIFICADA'!A550,0)</f>
        <v>4928</v>
      </c>
      <c r="B552" s="39">
        <f>IF('MASSA TRABALHADA UNIFICADA'!D550&lt;&gt;0,'MASSA TRABALHADA UNIFICADA'!D550,0)</f>
        <v>2019</v>
      </c>
      <c r="C552" s="39">
        <f>IF(B552=0,0,'MASSA TRABALHADA UNIFICADA'!B550)</f>
        <v>1</v>
      </c>
      <c r="D552" s="39">
        <f>IF(B552=0,0,'MASSA TRABALHADA UNIFICADA'!C550)</f>
        <v>63</v>
      </c>
      <c r="E552" s="43">
        <f>IF(B552=0,0,VLOOKUP($D552,qx!$A$4:$E$129,IF($C552=1,2,3)))</f>
        <v>9.0930000000000004E-3</v>
      </c>
      <c r="F552" s="43">
        <f>IF(B552=0,0,VLOOKUP($D552,qx!$A$4:$E$129,2))</f>
        <v>9.0930000000000004E-3</v>
      </c>
      <c r="G552" s="43">
        <f>IF(B552=0,0,VLOOKUP($D552,qx!$A$4:$E$129,3))</f>
        <v>5.7320000000000001E-3</v>
      </c>
      <c r="H552" s="43">
        <f>IF(B552=0,0,VLOOKUP($D552,qx!$A$4:$E$129,4))</f>
        <v>8.2070000000000008E-3</v>
      </c>
      <c r="I552" s="43">
        <f>IF(B552=0,0,VLOOKUP($D552,qx!$A$4:$E$129,5))</f>
        <v>5.1440000000000001E-3</v>
      </c>
    </row>
    <row r="553" spans="1:9" x14ac:dyDescent="0.25">
      <c r="A553">
        <f>IF('MASSA TRABALHADA UNIFICADA'!A551&lt;&gt;0,'MASSA TRABALHADA UNIFICADA'!A551,0)</f>
        <v>248</v>
      </c>
      <c r="B553" s="39">
        <f>IF('MASSA TRABALHADA UNIFICADA'!D551&lt;&gt;0,'MASSA TRABALHADA UNIFICADA'!D551,0)</f>
        <v>2019</v>
      </c>
      <c r="C553" s="39">
        <f>IF(B553=0,0,'MASSA TRABALHADA UNIFICADA'!B551)</f>
        <v>2</v>
      </c>
      <c r="D553" s="39">
        <f>IF(B553=0,0,'MASSA TRABALHADA UNIFICADA'!C551)</f>
        <v>79</v>
      </c>
      <c r="E553" s="43">
        <f>IF(B553=0,0,VLOOKUP($D553,qx!$A$4:$E$129,IF($C553=1,2,3)))</f>
        <v>3.1612000000000001E-2</v>
      </c>
      <c r="F553" s="43">
        <f>IF(B553=0,0,VLOOKUP($D553,qx!$A$4:$E$129,2))</f>
        <v>4.6427000000000003E-2</v>
      </c>
      <c r="G553" s="43">
        <f>IF(B553=0,0,VLOOKUP($D553,qx!$A$4:$E$129,3))</f>
        <v>3.1612000000000001E-2</v>
      </c>
      <c r="H553" s="43">
        <f>IF(B553=0,0,VLOOKUP($D553,qx!$A$4:$E$129,4))</f>
        <v>4.1812000000000002E-2</v>
      </c>
      <c r="I553" s="43">
        <f>IF(B553=0,0,VLOOKUP($D553,qx!$A$4:$E$129,5))</f>
        <v>2.8341000000000002E-2</v>
      </c>
    </row>
    <row r="554" spans="1:9" x14ac:dyDescent="0.25">
      <c r="A554">
        <f>IF('MASSA TRABALHADA UNIFICADA'!A552&lt;&gt;0,'MASSA TRABALHADA UNIFICADA'!A552,0)</f>
        <v>15121</v>
      </c>
      <c r="B554" s="39">
        <f>IF('MASSA TRABALHADA UNIFICADA'!D552&lt;&gt;0,'MASSA TRABALHADA UNIFICADA'!D552,0)</f>
        <v>2019</v>
      </c>
      <c r="C554" s="39">
        <f>IF(B554=0,0,'MASSA TRABALHADA UNIFICADA'!B552)</f>
        <v>1</v>
      </c>
      <c r="D554" s="39">
        <f>IF(B554=0,0,'MASSA TRABALHADA UNIFICADA'!C552)</f>
        <v>63</v>
      </c>
      <c r="E554" s="43">
        <f>IF(B554=0,0,VLOOKUP($D554,qx!$A$4:$E$129,IF($C554=1,2,3)))</f>
        <v>9.0930000000000004E-3</v>
      </c>
      <c r="F554" s="43">
        <f>IF(B554=0,0,VLOOKUP($D554,qx!$A$4:$E$129,2))</f>
        <v>9.0930000000000004E-3</v>
      </c>
      <c r="G554" s="43">
        <f>IF(B554=0,0,VLOOKUP($D554,qx!$A$4:$E$129,3))</f>
        <v>5.7320000000000001E-3</v>
      </c>
      <c r="H554" s="43">
        <f>IF(B554=0,0,VLOOKUP($D554,qx!$A$4:$E$129,4))</f>
        <v>8.2070000000000008E-3</v>
      </c>
      <c r="I554" s="43">
        <f>IF(B554=0,0,VLOOKUP($D554,qx!$A$4:$E$129,5))</f>
        <v>5.1440000000000001E-3</v>
      </c>
    </row>
    <row r="555" spans="1:9" x14ac:dyDescent="0.25">
      <c r="A555">
        <f>IF('MASSA TRABALHADA UNIFICADA'!A553&lt;&gt;0,'MASSA TRABALHADA UNIFICADA'!A553,0)</f>
        <v>14486</v>
      </c>
      <c r="B555" s="39">
        <f>IF('MASSA TRABALHADA UNIFICADA'!D553&lt;&gt;0,'MASSA TRABALHADA UNIFICADA'!D553,0)</f>
        <v>2019</v>
      </c>
      <c r="C555" s="39">
        <f>IF(B555=0,0,'MASSA TRABALHADA UNIFICADA'!B553)</f>
        <v>2</v>
      </c>
      <c r="D555" s="39">
        <f>IF(B555=0,0,'MASSA TRABALHADA UNIFICADA'!C553)</f>
        <v>59</v>
      </c>
      <c r="E555" s="43">
        <f>IF(B555=0,0,VLOOKUP($D555,qx!$A$4:$E$129,IF($C555=1,2,3)))</f>
        <v>3.9069999999999999E-3</v>
      </c>
      <c r="F555" s="43">
        <f>IF(B555=0,0,VLOOKUP($D555,qx!$A$4:$E$129,2))</f>
        <v>6.6940000000000003E-3</v>
      </c>
      <c r="G555" s="43">
        <f>IF(B555=0,0,VLOOKUP($D555,qx!$A$4:$E$129,3))</f>
        <v>3.9069999999999999E-3</v>
      </c>
      <c r="H555" s="43">
        <f>IF(B555=0,0,VLOOKUP($D555,qx!$A$4:$E$129,4))</f>
        <v>5.9880000000000003E-3</v>
      </c>
      <c r="I555" s="43">
        <f>IF(B555=0,0,VLOOKUP($D555,qx!$A$4:$E$129,5))</f>
        <v>3.5230000000000001E-3</v>
      </c>
    </row>
    <row r="556" spans="1:9" x14ac:dyDescent="0.25">
      <c r="A556">
        <f>IF('MASSA TRABALHADA UNIFICADA'!A554&lt;&gt;0,'MASSA TRABALHADA UNIFICADA'!A554,0)</f>
        <v>15067</v>
      </c>
      <c r="B556" s="39">
        <f>IF('MASSA TRABALHADA UNIFICADA'!D554&lt;&gt;0,'MASSA TRABALHADA UNIFICADA'!D554,0)</f>
        <v>2019</v>
      </c>
      <c r="C556" s="39">
        <f>IF(B556=0,0,'MASSA TRABALHADA UNIFICADA'!B554)</f>
        <v>2</v>
      </c>
      <c r="D556" s="39">
        <f>IF(B556=0,0,'MASSA TRABALHADA UNIFICADA'!C554)</f>
        <v>64</v>
      </c>
      <c r="E556" s="43">
        <f>IF(B556=0,0,VLOOKUP($D556,qx!$A$4:$E$129,IF($C556=1,2,3)))</f>
        <v>6.3470000000000002E-3</v>
      </c>
      <c r="F556" s="43">
        <f>IF(B556=0,0,VLOOKUP($D556,qx!$A$4:$E$129,2))</f>
        <v>9.9679999999999994E-3</v>
      </c>
      <c r="G556" s="43">
        <f>IF(B556=0,0,VLOOKUP($D556,qx!$A$4:$E$129,3))</f>
        <v>6.3470000000000002E-3</v>
      </c>
      <c r="H556" s="43">
        <f>IF(B556=0,0,VLOOKUP($D556,qx!$A$4:$E$129,4))</f>
        <v>9.0080000000000004E-3</v>
      </c>
      <c r="I556" s="43">
        <f>IF(B556=0,0,VLOOKUP($D556,qx!$A$4:$E$129,5))</f>
        <v>5.6709999999999998E-3</v>
      </c>
    </row>
    <row r="557" spans="1:9" x14ac:dyDescent="0.25">
      <c r="A557">
        <f>IF('MASSA TRABALHADA UNIFICADA'!A555&lt;&gt;0,'MASSA TRABALHADA UNIFICADA'!A555,0)</f>
        <v>22713</v>
      </c>
      <c r="B557" s="39">
        <f>IF('MASSA TRABALHADA UNIFICADA'!D555&lt;&gt;0,'MASSA TRABALHADA UNIFICADA'!D555,0)</f>
        <v>2019</v>
      </c>
      <c r="C557" s="39">
        <f>IF(B557=0,0,'MASSA TRABALHADA UNIFICADA'!B555)</f>
        <v>2</v>
      </c>
      <c r="D557" s="39">
        <f>IF(B557=0,0,'MASSA TRABALHADA UNIFICADA'!C555)</f>
        <v>60</v>
      </c>
      <c r="E557" s="43">
        <f>IF(B557=0,0,VLOOKUP($D557,qx!$A$4:$E$129,IF($C557=1,2,3)))</f>
        <v>4.2770000000000004E-3</v>
      </c>
      <c r="F557" s="43">
        <f>IF(B557=0,0,VLOOKUP($D557,qx!$A$4:$E$129,2))</f>
        <v>7.1700000000000002E-3</v>
      </c>
      <c r="G557" s="43">
        <f>IF(B557=0,0,VLOOKUP($D557,qx!$A$4:$E$129,3))</f>
        <v>4.2770000000000004E-3</v>
      </c>
      <c r="H557" s="43">
        <f>IF(B557=0,0,VLOOKUP($D557,qx!$A$4:$E$129,4))</f>
        <v>6.4279999999999997E-3</v>
      </c>
      <c r="I557" s="43">
        <f>IF(B557=0,0,VLOOKUP($D557,qx!$A$4:$E$129,5))</f>
        <v>3.8630000000000001E-3</v>
      </c>
    </row>
    <row r="558" spans="1:9" x14ac:dyDescent="0.25">
      <c r="A558">
        <f>IF('MASSA TRABALHADA UNIFICADA'!A556&lt;&gt;0,'MASSA TRABALHADA UNIFICADA'!A556,0)</f>
        <v>26107</v>
      </c>
      <c r="B558" s="39">
        <f>IF('MASSA TRABALHADA UNIFICADA'!D556&lt;&gt;0,'MASSA TRABALHADA UNIFICADA'!D556,0)</f>
        <v>2019</v>
      </c>
      <c r="C558" s="39">
        <f>IF(B558=0,0,'MASSA TRABALHADA UNIFICADA'!B556)</f>
        <v>1</v>
      </c>
      <c r="D558" s="39">
        <f>IF(B558=0,0,'MASSA TRABALHADA UNIFICADA'!C556)</f>
        <v>72</v>
      </c>
      <c r="E558" s="43">
        <f>IF(B558=0,0,VLOOKUP($D558,qx!$A$4:$E$129,IF($C558=1,2,3)))</f>
        <v>2.3387999999999999E-2</v>
      </c>
      <c r="F558" s="43">
        <f>IF(B558=0,0,VLOOKUP($D558,qx!$A$4:$E$129,2))</f>
        <v>2.3387999999999999E-2</v>
      </c>
      <c r="G558" s="43">
        <f>IF(B558=0,0,VLOOKUP($D558,qx!$A$4:$E$129,3))</f>
        <v>1.3734E-2</v>
      </c>
      <c r="H558" s="43">
        <f>IF(B558=0,0,VLOOKUP($D558,qx!$A$4:$E$129,4))</f>
        <v>2.0967E-2</v>
      </c>
      <c r="I558" s="43">
        <f>IF(B558=0,0,VLOOKUP($D558,qx!$A$4:$E$129,5))</f>
        <v>1.2385999999999999E-2</v>
      </c>
    </row>
    <row r="559" spans="1:9" x14ac:dyDescent="0.25">
      <c r="A559">
        <f>IF('MASSA TRABALHADA UNIFICADA'!A557&lt;&gt;0,'MASSA TRABALHADA UNIFICADA'!A557,0)</f>
        <v>2380</v>
      </c>
      <c r="B559" s="39">
        <f>IF('MASSA TRABALHADA UNIFICADA'!D557&lt;&gt;0,'MASSA TRABALHADA UNIFICADA'!D557,0)</f>
        <v>2019</v>
      </c>
      <c r="C559" s="39">
        <f>IF(B559=0,0,'MASSA TRABALHADA UNIFICADA'!B557)</f>
        <v>1</v>
      </c>
      <c r="D559" s="39">
        <f>IF(B559=0,0,'MASSA TRABALHADA UNIFICADA'!C557)</f>
        <v>68</v>
      </c>
      <c r="E559" s="43">
        <f>IF(B559=0,0,VLOOKUP($D559,qx!$A$4:$E$129,IF($C559=1,2,3)))</f>
        <v>1.516E-2</v>
      </c>
      <c r="F559" s="43">
        <f>IF(B559=0,0,VLOOKUP($D559,qx!$A$4:$E$129,2))</f>
        <v>1.516E-2</v>
      </c>
      <c r="G559" s="43">
        <f>IF(B559=0,0,VLOOKUP($D559,qx!$A$4:$E$129,3))</f>
        <v>9.2879999999999994E-3</v>
      </c>
      <c r="H559" s="43">
        <f>IF(B559=0,0,VLOOKUP($D559,qx!$A$4:$E$129,4))</f>
        <v>1.3657000000000001E-2</v>
      </c>
      <c r="I559" s="43">
        <f>IF(B559=0,0,VLOOKUP($D559,qx!$A$4:$E$129,5))</f>
        <v>8.2869999999999992E-3</v>
      </c>
    </row>
    <row r="560" spans="1:9" x14ac:dyDescent="0.25">
      <c r="A560">
        <f>IF('MASSA TRABALHADA UNIFICADA'!A558&lt;&gt;0,'MASSA TRABALHADA UNIFICADA'!A558,0)</f>
        <v>14389</v>
      </c>
      <c r="B560" s="39">
        <f>IF('MASSA TRABALHADA UNIFICADA'!D558&lt;&gt;0,'MASSA TRABALHADA UNIFICADA'!D558,0)</f>
        <v>2019</v>
      </c>
      <c r="C560" s="39">
        <f>IF(B560=0,0,'MASSA TRABALHADA UNIFICADA'!B558)</f>
        <v>1</v>
      </c>
      <c r="D560" s="39">
        <f>IF(B560=0,0,'MASSA TRABALHADA UNIFICADA'!C558)</f>
        <v>61</v>
      </c>
      <c r="E560" s="43">
        <f>IF(B560=0,0,VLOOKUP($D560,qx!$A$4:$E$129,IF($C560=1,2,3)))</f>
        <v>7.7140000000000004E-3</v>
      </c>
      <c r="F560" s="43">
        <f>IF(B560=0,0,VLOOKUP($D560,qx!$A$4:$E$129,2))</f>
        <v>7.7140000000000004E-3</v>
      </c>
      <c r="G560" s="43">
        <f>IF(B560=0,0,VLOOKUP($D560,qx!$A$4:$E$129,3))</f>
        <v>4.6990000000000001E-3</v>
      </c>
      <c r="H560" s="43">
        <f>IF(B560=0,0,VLOOKUP($D560,qx!$A$4:$E$129,4))</f>
        <v>6.9329999999999999E-3</v>
      </c>
      <c r="I560" s="43">
        <f>IF(B560=0,0,VLOOKUP($D560,qx!$A$4:$E$129,5))</f>
        <v>4.2420000000000001E-3</v>
      </c>
    </row>
    <row r="561" spans="1:9" x14ac:dyDescent="0.25">
      <c r="A561">
        <f>IF('MASSA TRABALHADA UNIFICADA'!A559&lt;&gt;0,'MASSA TRABALHADA UNIFICADA'!A559,0)</f>
        <v>5061</v>
      </c>
      <c r="B561" s="39">
        <f>IF('MASSA TRABALHADA UNIFICADA'!D559&lt;&gt;0,'MASSA TRABALHADA UNIFICADA'!D559,0)</f>
        <v>2019</v>
      </c>
      <c r="C561" s="39">
        <f>IF(B561=0,0,'MASSA TRABALHADA UNIFICADA'!B559)</f>
        <v>1</v>
      </c>
      <c r="D561" s="39">
        <f>IF(B561=0,0,'MASSA TRABALHADA UNIFICADA'!C559)</f>
        <v>70</v>
      </c>
      <c r="E561" s="43">
        <f>IF(B561=0,0,VLOOKUP($D561,qx!$A$4:$E$129,IF($C561=1,2,3)))</f>
        <v>1.8919999999999999E-2</v>
      </c>
      <c r="F561" s="43">
        <f>IF(B561=0,0,VLOOKUP($D561,qx!$A$4:$E$129,2))</f>
        <v>1.8919999999999999E-2</v>
      </c>
      <c r="G561" s="43">
        <f>IF(B561=0,0,VLOOKUP($D561,qx!$A$4:$E$129,3))</f>
        <v>1.1165E-2</v>
      </c>
      <c r="H561" s="43">
        <f>IF(B561=0,0,VLOOKUP($D561,qx!$A$4:$E$129,4))</f>
        <v>1.6979000000000001E-2</v>
      </c>
      <c r="I561" s="43">
        <f>IF(B561=0,0,VLOOKUP($D561,qx!$A$4:$E$129,5))</f>
        <v>1.0034E-2</v>
      </c>
    </row>
    <row r="562" spans="1:9" x14ac:dyDescent="0.25">
      <c r="A562">
        <f>IF('MASSA TRABALHADA UNIFICADA'!A560&lt;&gt;0,'MASSA TRABALHADA UNIFICADA'!A560,0)</f>
        <v>4588</v>
      </c>
      <c r="B562" s="39">
        <f>IF('MASSA TRABALHADA UNIFICADA'!D560&lt;&gt;0,'MASSA TRABALHADA UNIFICADA'!D560,0)</f>
        <v>2019</v>
      </c>
      <c r="C562" s="39">
        <f>IF(B562=0,0,'MASSA TRABALHADA UNIFICADA'!B560)</f>
        <v>1</v>
      </c>
      <c r="D562" s="39">
        <f>IF(B562=0,0,'MASSA TRABALHADA UNIFICADA'!C560)</f>
        <v>70</v>
      </c>
      <c r="E562" s="43">
        <f>IF(B562=0,0,VLOOKUP($D562,qx!$A$4:$E$129,IF($C562=1,2,3)))</f>
        <v>1.8919999999999999E-2</v>
      </c>
      <c r="F562" s="43">
        <f>IF(B562=0,0,VLOOKUP($D562,qx!$A$4:$E$129,2))</f>
        <v>1.8919999999999999E-2</v>
      </c>
      <c r="G562" s="43">
        <f>IF(B562=0,0,VLOOKUP($D562,qx!$A$4:$E$129,3))</f>
        <v>1.1165E-2</v>
      </c>
      <c r="H562" s="43">
        <f>IF(B562=0,0,VLOOKUP($D562,qx!$A$4:$E$129,4))</f>
        <v>1.6979000000000001E-2</v>
      </c>
      <c r="I562" s="43">
        <f>IF(B562=0,0,VLOOKUP($D562,qx!$A$4:$E$129,5))</f>
        <v>1.0034E-2</v>
      </c>
    </row>
    <row r="563" spans="1:9" x14ac:dyDescent="0.25">
      <c r="A563">
        <f>IF('MASSA TRABALHADA UNIFICADA'!A561&lt;&gt;0,'MASSA TRABALHADA UNIFICADA'!A561,0)</f>
        <v>11290</v>
      </c>
      <c r="B563" s="39">
        <f>IF('MASSA TRABALHADA UNIFICADA'!D561&lt;&gt;0,'MASSA TRABALHADA UNIFICADA'!D561,0)</f>
        <v>2019</v>
      </c>
      <c r="C563" s="39">
        <f>IF(B563=0,0,'MASSA TRABALHADA UNIFICADA'!B561)</f>
        <v>1</v>
      </c>
      <c r="D563" s="39">
        <f>IF(B563=0,0,'MASSA TRABALHADA UNIFICADA'!C561)</f>
        <v>68</v>
      </c>
      <c r="E563" s="43">
        <f>IF(B563=0,0,VLOOKUP($D563,qx!$A$4:$E$129,IF($C563=1,2,3)))</f>
        <v>1.516E-2</v>
      </c>
      <c r="F563" s="43">
        <f>IF(B563=0,0,VLOOKUP($D563,qx!$A$4:$E$129,2))</f>
        <v>1.516E-2</v>
      </c>
      <c r="G563" s="43">
        <f>IF(B563=0,0,VLOOKUP($D563,qx!$A$4:$E$129,3))</f>
        <v>9.2879999999999994E-3</v>
      </c>
      <c r="H563" s="43">
        <f>IF(B563=0,0,VLOOKUP($D563,qx!$A$4:$E$129,4))</f>
        <v>1.3657000000000001E-2</v>
      </c>
      <c r="I563" s="43">
        <f>IF(B563=0,0,VLOOKUP($D563,qx!$A$4:$E$129,5))</f>
        <v>8.2869999999999992E-3</v>
      </c>
    </row>
    <row r="564" spans="1:9" x14ac:dyDescent="0.25">
      <c r="A564">
        <f>IF('MASSA TRABALHADA UNIFICADA'!A562&lt;&gt;0,'MASSA TRABALHADA UNIFICADA'!A562,0)</f>
        <v>31437</v>
      </c>
      <c r="B564" s="39">
        <f>IF('MASSA TRABALHADA UNIFICADA'!D562&lt;&gt;0,'MASSA TRABALHADA UNIFICADA'!D562,0)</f>
        <v>2019</v>
      </c>
      <c r="C564" s="39">
        <f>IF(B564=0,0,'MASSA TRABALHADA UNIFICADA'!B562)</f>
        <v>1</v>
      </c>
      <c r="D564" s="39">
        <f>IF(B564=0,0,'MASSA TRABALHADA UNIFICADA'!C562)</f>
        <v>65</v>
      </c>
      <c r="E564" s="43">
        <f>IF(B564=0,0,VLOOKUP($D564,qx!$A$4:$E$129,IF($C564=1,2,3)))</f>
        <v>1.0992999999999999E-2</v>
      </c>
      <c r="F564" s="43">
        <f>IF(B564=0,0,VLOOKUP($D564,qx!$A$4:$E$129,2))</f>
        <v>1.0992999999999999E-2</v>
      </c>
      <c r="G564" s="43">
        <f>IF(B564=0,0,VLOOKUP($D564,qx!$A$4:$E$129,3))</f>
        <v>7.0169999999999998E-3</v>
      </c>
      <c r="H564" s="43">
        <f>IF(B564=0,0,VLOOKUP($D564,qx!$A$4:$E$129,4))</f>
        <v>9.9399999999999992E-3</v>
      </c>
      <c r="I564" s="43">
        <f>IF(B564=0,0,VLOOKUP($D564,qx!$A$4:$E$129,5))</f>
        <v>6.2500000000000003E-3</v>
      </c>
    </row>
    <row r="565" spans="1:9" x14ac:dyDescent="0.25">
      <c r="A565">
        <f>IF('MASSA TRABALHADA UNIFICADA'!A563&lt;&gt;0,'MASSA TRABALHADA UNIFICADA'!A563,0)</f>
        <v>7412</v>
      </c>
      <c r="B565" s="39">
        <f>IF('MASSA TRABALHADA UNIFICADA'!D563&lt;&gt;0,'MASSA TRABALHADA UNIFICADA'!D563,0)</f>
        <v>2019</v>
      </c>
      <c r="C565" s="39">
        <f>IF(B565=0,0,'MASSA TRABALHADA UNIFICADA'!B563)</f>
        <v>1</v>
      </c>
      <c r="D565" s="39">
        <f>IF(B565=0,0,'MASSA TRABALHADA UNIFICADA'!C563)</f>
        <v>64</v>
      </c>
      <c r="E565" s="43">
        <f>IF(B565=0,0,VLOOKUP($D565,qx!$A$4:$E$129,IF($C565=1,2,3)))</f>
        <v>9.9679999999999994E-3</v>
      </c>
      <c r="F565" s="43">
        <f>IF(B565=0,0,VLOOKUP($D565,qx!$A$4:$E$129,2))</f>
        <v>9.9679999999999994E-3</v>
      </c>
      <c r="G565" s="43">
        <f>IF(B565=0,0,VLOOKUP($D565,qx!$A$4:$E$129,3))</f>
        <v>6.3470000000000002E-3</v>
      </c>
      <c r="H565" s="43">
        <f>IF(B565=0,0,VLOOKUP($D565,qx!$A$4:$E$129,4))</f>
        <v>9.0080000000000004E-3</v>
      </c>
      <c r="I565" s="43">
        <f>IF(B565=0,0,VLOOKUP($D565,qx!$A$4:$E$129,5))</f>
        <v>5.6709999999999998E-3</v>
      </c>
    </row>
    <row r="566" spans="1:9" x14ac:dyDescent="0.25">
      <c r="A566">
        <f>IF('MASSA TRABALHADA UNIFICADA'!A564&lt;&gt;0,'MASSA TRABALHADA UNIFICADA'!A564,0)</f>
        <v>26115</v>
      </c>
      <c r="B566" s="39">
        <f>IF('MASSA TRABALHADA UNIFICADA'!D564&lt;&gt;0,'MASSA TRABALHADA UNIFICADA'!D564,0)</f>
        <v>2019</v>
      </c>
      <c r="C566" s="39">
        <f>IF(B566=0,0,'MASSA TRABALHADA UNIFICADA'!B564)</f>
        <v>1</v>
      </c>
      <c r="D566" s="39">
        <f>IF(B566=0,0,'MASSA TRABALHADA UNIFICADA'!C564)</f>
        <v>77</v>
      </c>
      <c r="E566" s="43">
        <f>IF(B566=0,0,VLOOKUP($D566,qx!$A$4:$E$129,IF($C566=1,2,3)))</f>
        <v>3.8225000000000002E-2</v>
      </c>
      <c r="F566" s="43">
        <f>IF(B566=0,0,VLOOKUP($D566,qx!$A$4:$E$129,2))</f>
        <v>3.8225000000000002E-2</v>
      </c>
      <c r="G566" s="43">
        <f>IF(B566=0,0,VLOOKUP($D566,qx!$A$4:$E$129,3))</f>
        <v>2.4910000000000002E-2</v>
      </c>
      <c r="H566" s="43">
        <f>IF(B566=0,0,VLOOKUP($D566,qx!$A$4:$E$129,4))</f>
        <v>3.4424999999999997E-2</v>
      </c>
      <c r="I566" s="43">
        <f>IF(B566=0,0,VLOOKUP($D566,qx!$A$4:$E$129,5))</f>
        <v>2.2328000000000001E-2</v>
      </c>
    </row>
    <row r="567" spans="1:9" x14ac:dyDescent="0.25">
      <c r="A567">
        <f>IF('MASSA TRABALHADA UNIFICADA'!A565&lt;&gt;0,'MASSA TRABALHADA UNIFICADA'!A565,0)</f>
        <v>26611</v>
      </c>
      <c r="B567" s="39">
        <f>IF('MASSA TRABALHADA UNIFICADA'!D565&lt;&gt;0,'MASSA TRABALHADA UNIFICADA'!D565,0)</f>
        <v>2019</v>
      </c>
      <c r="C567" s="39">
        <f>IF(B567=0,0,'MASSA TRABALHADA UNIFICADA'!B565)</f>
        <v>2</v>
      </c>
      <c r="D567" s="39">
        <f>IF(B567=0,0,'MASSA TRABALHADA UNIFICADA'!C565)</f>
        <v>81</v>
      </c>
      <c r="E567" s="43">
        <f>IF(B567=0,0,VLOOKUP($D567,qx!$A$4:$E$129,IF($C567=1,2,3)))</f>
        <v>4.0030000000000003E-2</v>
      </c>
      <c r="F567" s="43">
        <f>IF(B567=0,0,VLOOKUP($D567,qx!$A$4:$E$129,2))</f>
        <v>5.6250000000000001E-2</v>
      </c>
      <c r="G567" s="43">
        <f>IF(B567=0,0,VLOOKUP($D567,qx!$A$4:$E$129,3))</f>
        <v>4.0030000000000003E-2</v>
      </c>
      <c r="H567" s="43">
        <f>IF(B567=0,0,VLOOKUP($D567,qx!$A$4:$E$129,4))</f>
        <v>5.0643000000000001E-2</v>
      </c>
      <c r="I567" s="43">
        <f>IF(B567=0,0,VLOOKUP($D567,qx!$A$4:$E$129,5))</f>
        <v>3.5985000000000003E-2</v>
      </c>
    </row>
    <row r="568" spans="1:9" x14ac:dyDescent="0.25">
      <c r="A568">
        <f>IF('MASSA TRABALHADA UNIFICADA'!A566&lt;&gt;0,'MASSA TRABALHADA UNIFICADA'!A566,0)</f>
        <v>6734</v>
      </c>
      <c r="B568" s="39">
        <f>IF('MASSA TRABALHADA UNIFICADA'!D566&lt;&gt;0,'MASSA TRABALHADA UNIFICADA'!D566,0)</f>
        <v>2019</v>
      </c>
      <c r="C568" s="39">
        <f>IF(B568=0,0,'MASSA TRABALHADA UNIFICADA'!B566)</f>
        <v>1</v>
      </c>
      <c r="D568" s="39">
        <f>IF(B568=0,0,'MASSA TRABALHADA UNIFICADA'!C566)</f>
        <v>68</v>
      </c>
      <c r="E568" s="43">
        <f>IF(B568=0,0,VLOOKUP($D568,qx!$A$4:$E$129,IF($C568=1,2,3)))</f>
        <v>1.516E-2</v>
      </c>
      <c r="F568" s="43">
        <f>IF(B568=0,0,VLOOKUP($D568,qx!$A$4:$E$129,2))</f>
        <v>1.516E-2</v>
      </c>
      <c r="G568" s="43">
        <f>IF(B568=0,0,VLOOKUP($D568,qx!$A$4:$E$129,3))</f>
        <v>9.2879999999999994E-3</v>
      </c>
      <c r="H568" s="43">
        <f>IF(B568=0,0,VLOOKUP($D568,qx!$A$4:$E$129,4))</f>
        <v>1.3657000000000001E-2</v>
      </c>
      <c r="I568" s="43">
        <f>IF(B568=0,0,VLOOKUP($D568,qx!$A$4:$E$129,5))</f>
        <v>8.2869999999999992E-3</v>
      </c>
    </row>
    <row r="569" spans="1:9" x14ac:dyDescent="0.25">
      <c r="A569">
        <f>IF('MASSA TRABALHADA UNIFICADA'!A567&lt;&gt;0,'MASSA TRABALHADA UNIFICADA'!A567,0)</f>
        <v>17736</v>
      </c>
      <c r="B569" s="39">
        <f>IF('MASSA TRABALHADA UNIFICADA'!D567&lt;&gt;0,'MASSA TRABALHADA UNIFICADA'!D567,0)</f>
        <v>2019</v>
      </c>
      <c r="C569" s="39">
        <f>IF(B569=0,0,'MASSA TRABALHADA UNIFICADA'!B567)</f>
        <v>1</v>
      </c>
      <c r="D569" s="39">
        <f>IF(B569=0,0,'MASSA TRABALHADA UNIFICADA'!C567)</f>
        <v>60</v>
      </c>
      <c r="E569" s="43">
        <f>IF(B569=0,0,VLOOKUP($D569,qx!$A$4:$E$129,IF($C569=1,2,3)))</f>
        <v>7.1700000000000002E-3</v>
      </c>
      <c r="F569" s="43">
        <f>IF(B569=0,0,VLOOKUP($D569,qx!$A$4:$E$129,2))</f>
        <v>7.1700000000000002E-3</v>
      </c>
      <c r="G569" s="43">
        <f>IF(B569=0,0,VLOOKUP($D569,qx!$A$4:$E$129,3))</f>
        <v>4.2770000000000004E-3</v>
      </c>
      <c r="H569" s="43">
        <f>IF(B569=0,0,VLOOKUP($D569,qx!$A$4:$E$129,4))</f>
        <v>6.4279999999999997E-3</v>
      </c>
      <c r="I569" s="43">
        <f>IF(B569=0,0,VLOOKUP($D569,qx!$A$4:$E$129,5))</f>
        <v>3.8630000000000001E-3</v>
      </c>
    </row>
    <row r="570" spans="1:9" x14ac:dyDescent="0.25">
      <c r="A570">
        <f>IF('MASSA TRABALHADA UNIFICADA'!A568&lt;&gt;0,'MASSA TRABALHADA UNIFICADA'!A568,0)</f>
        <v>2160</v>
      </c>
      <c r="B570" s="39">
        <f>IF('MASSA TRABALHADA UNIFICADA'!D568&lt;&gt;0,'MASSA TRABALHADA UNIFICADA'!D568,0)</f>
        <v>2019</v>
      </c>
      <c r="C570" s="39">
        <f>IF(B570=0,0,'MASSA TRABALHADA UNIFICADA'!B568)</f>
        <v>1</v>
      </c>
      <c r="D570" s="39">
        <f>IF(B570=0,0,'MASSA TRABALHADA UNIFICADA'!C568)</f>
        <v>75</v>
      </c>
      <c r="E570" s="43">
        <f>IF(B570=0,0,VLOOKUP($D570,qx!$A$4:$E$129,IF($C570=1,2,3)))</f>
        <v>3.1476999999999998E-2</v>
      </c>
      <c r="F570" s="43">
        <f>IF(B570=0,0,VLOOKUP($D570,qx!$A$4:$E$129,2))</f>
        <v>3.1476999999999998E-2</v>
      </c>
      <c r="G570" s="43">
        <f>IF(B570=0,0,VLOOKUP($D570,qx!$A$4:$E$129,3))</f>
        <v>1.9550999999999999E-2</v>
      </c>
      <c r="H570" s="43">
        <f>IF(B570=0,0,VLOOKUP($D570,qx!$A$4:$E$129,4))</f>
        <v>2.8303999999999999E-2</v>
      </c>
      <c r="I570" s="43">
        <f>IF(B570=0,0,VLOOKUP($D570,qx!$A$4:$E$129,5))</f>
        <v>1.7564E-2</v>
      </c>
    </row>
    <row r="571" spans="1:9" x14ac:dyDescent="0.25">
      <c r="A571">
        <f>IF('MASSA TRABALHADA UNIFICADA'!A569&lt;&gt;0,'MASSA TRABALHADA UNIFICADA'!A569,0)</f>
        <v>15075</v>
      </c>
      <c r="B571" s="39">
        <f>IF('MASSA TRABALHADA UNIFICADA'!D569&lt;&gt;0,'MASSA TRABALHADA UNIFICADA'!D569,0)</f>
        <v>2019</v>
      </c>
      <c r="C571" s="39">
        <f>IF(B571=0,0,'MASSA TRABALHADA UNIFICADA'!B569)</f>
        <v>1</v>
      </c>
      <c r="D571" s="39">
        <f>IF(B571=0,0,'MASSA TRABALHADA UNIFICADA'!C569)</f>
        <v>77</v>
      </c>
      <c r="E571" s="43">
        <f>IF(B571=0,0,VLOOKUP($D571,qx!$A$4:$E$129,IF($C571=1,2,3)))</f>
        <v>3.8225000000000002E-2</v>
      </c>
      <c r="F571" s="43">
        <f>IF(B571=0,0,VLOOKUP($D571,qx!$A$4:$E$129,2))</f>
        <v>3.8225000000000002E-2</v>
      </c>
      <c r="G571" s="43">
        <f>IF(B571=0,0,VLOOKUP($D571,qx!$A$4:$E$129,3))</f>
        <v>2.4910000000000002E-2</v>
      </c>
      <c r="H571" s="43">
        <f>IF(B571=0,0,VLOOKUP($D571,qx!$A$4:$E$129,4))</f>
        <v>3.4424999999999997E-2</v>
      </c>
      <c r="I571" s="43">
        <f>IF(B571=0,0,VLOOKUP($D571,qx!$A$4:$E$129,5))</f>
        <v>2.2328000000000001E-2</v>
      </c>
    </row>
    <row r="572" spans="1:9" x14ac:dyDescent="0.25">
      <c r="A572">
        <f>IF('MASSA TRABALHADA UNIFICADA'!A570&lt;&gt;0,'MASSA TRABALHADA UNIFICADA'!A570,0)</f>
        <v>10804</v>
      </c>
      <c r="B572" s="39">
        <f>IF('MASSA TRABALHADA UNIFICADA'!D570&lt;&gt;0,'MASSA TRABALHADA UNIFICADA'!D570,0)</f>
        <v>2019</v>
      </c>
      <c r="C572" s="39">
        <f>IF(B572=0,0,'MASSA TRABALHADA UNIFICADA'!B570)</f>
        <v>1</v>
      </c>
      <c r="D572" s="39">
        <f>IF(B572=0,0,'MASSA TRABALHADA UNIFICADA'!C570)</f>
        <v>63</v>
      </c>
      <c r="E572" s="43">
        <f>IF(B572=0,0,VLOOKUP($D572,qx!$A$4:$E$129,IF($C572=1,2,3)))</f>
        <v>9.0930000000000004E-3</v>
      </c>
      <c r="F572" s="43">
        <f>IF(B572=0,0,VLOOKUP($D572,qx!$A$4:$E$129,2))</f>
        <v>9.0930000000000004E-3</v>
      </c>
      <c r="G572" s="43">
        <f>IF(B572=0,0,VLOOKUP($D572,qx!$A$4:$E$129,3))</f>
        <v>5.7320000000000001E-3</v>
      </c>
      <c r="H572" s="43">
        <f>IF(B572=0,0,VLOOKUP($D572,qx!$A$4:$E$129,4))</f>
        <v>8.2070000000000008E-3</v>
      </c>
      <c r="I572" s="43">
        <f>IF(B572=0,0,VLOOKUP($D572,qx!$A$4:$E$129,5))</f>
        <v>5.1440000000000001E-3</v>
      </c>
    </row>
    <row r="573" spans="1:9" x14ac:dyDescent="0.25">
      <c r="A573">
        <f>IF('MASSA TRABALHADA UNIFICADA'!A571&lt;&gt;0,'MASSA TRABALHADA UNIFICADA'!A571,0)</f>
        <v>9040</v>
      </c>
      <c r="B573" s="39">
        <f>IF('MASSA TRABALHADA UNIFICADA'!D571&lt;&gt;0,'MASSA TRABALHADA UNIFICADA'!D571,0)</f>
        <v>2019</v>
      </c>
      <c r="C573" s="39">
        <f>IF(B573=0,0,'MASSA TRABALHADA UNIFICADA'!B571)</f>
        <v>1</v>
      </c>
      <c r="D573" s="39">
        <f>IF(B573=0,0,'MASSA TRABALHADA UNIFICADA'!C571)</f>
        <v>67</v>
      </c>
      <c r="E573" s="43">
        <f>IF(B573=0,0,VLOOKUP($D573,qx!$A$4:$E$129,IF($C573=1,2,3)))</f>
        <v>1.3572000000000001E-2</v>
      </c>
      <c r="F573" s="43">
        <f>IF(B573=0,0,VLOOKUP($D573,qx!$A$4:$E$129,2))</f>
        <v>1.3572000000000001E-2</v>
      </c>
      <c r="G573" s="43">
        <f>IF(B573=0,0,VLOOKUP($D573,qx!$A$4:$E$129,3))</f>
        <v>8.4910000000000003E-3</v>
      </c>
      <c r="H573" s="43">
        <f>IF(B573=0,0,VLOOKUP($D573,qx!$A$4:$E$129,4))</f>
        <v>1.2251E-2</v>
      </c>
      <c r="I573" s="43">
        <f>IF(B573=0,0,VLOOKUP($D573,qx!$A$4:$E$129,5))</f>
        <v>7.5550000000000001E-3</v>
      </c>
    </row>
    <row r="574" spans="1:9" x14ac:dyDescent="0.25">
      <c r="A574">
        <f>IF('MASSA TRABALHADA UNIFICADA'!A572&lt;&gt;0,'MASSA TRABALHADA UNIFICADA'!A572,0)</f>
        <v>20974</v>
      </c>
      <c r="B574" s="39">
        <f>IF('MASSA TRABALHADA UNIFICADA'!D572&lt;&gt;0,'MASSA TRABALHADA UNIFICADA'!D572,0)</f>
        <v>2019</v>
      </c>
      <c r="C574" s="39">
        <f>IF(B574=0,0,'MASSA TRABALHADA UNIFICADA'!B572)</f>
        <v>2</v>
      </c>
      <c r="D574" s="39">
        <f>IF(B574=0,0,'MASSA TRABALHADA UNIFICADA'!C572)</f>
        <v>73</v>
      </c>
      <c r="E574" s="43">
        <f>IF(B574=0,0,VLOOKUP($D574,qx!$A$4:$E$129,IF($C574=1,2,3)))</f>
        <v>1.5391E-2</v>
      </c>
      <c r="F574" s="43">
        <f>IF(B574=0,0,VLOOKUP($D574,qx!$A$4:$E$129,2))</f>
        <v>2.5871000000000002E-2</v>
      </c>
      <c r="G574" s="43">
        <f>IF(B574=0,0,VLOOKUP($D574,qx!$A$4:$E$129,3))</f>
        <v>1.5391E-2</v>
      </c>
      <c r="H574" s="43">
        <f>IF(B574=0,0,VLOOKUP($D574,qx!$A$4:$E$129,4))</f>
        <v>2.3209E-2</v>
      </c>
      <c r="I574" s="43">
        <f>IF(B574=0,0,VLOOKUP($D574,qx!$A$4:$E$129,5))</f>
        <v>1.3871E-2</v>
      </c>
    </row>
    <row r="575" spans="1:9" x14ac:dyDescent="0.25">
      <c r="A575">
        <f>IF('MASSA TRABALHADA UNIFICADA'!A573&lt;&gt;0,'MASSA TRABALHADA UNIFICADA'!A573,0)</f>
        <v>1074</v>
      </c>
      <c r="B575" s="39">
        <f>IF('MASSA TRABALHADA UNIFICADA'!D573&lt;&gt;0,'MASSA TRABALHADA UNIFICADA'!D573,0)</f>
        <v>2019</v>
      </c>
      <c r="C575" s="39">
        <f>IF(B575=0,0,'MASSA TRABALHADA UNIFICADA'!B573)</f>
        <v>2</v>
      </c>
      <c r="D575" s="39">
        <f>IF(B575=0,0,'MASSA TRABALHADA UNIFICADA'!C573)</f>
        <v>71</v>
      </c>
      <c r="E575" s="43">
        <f>IF(B575=0,0,VLOOKUP($D575,qx!$A$4:$E$129,IF($C575=1,2,3)))</f>
        <v>1.2338999999999999E-2</v>
      </c>
      <c r="F575" s="43">
        <f>IF(B575=0,0,VLOOKUP($D575,qx!$A$4:$E$129,2))</f>
        <v>2.1070999999999999E-2</v>
      </c>
      <c r="G575" s="43">
        <f>IF(B575=0,0,VLOOKUP($D575,qx!$A$4:$E$129,3))</f>
        <v>1.2338999999999999E-2</v>
      </c>
      <c r="H575" s="43">
        <f>IF(B575=0,0,VLOOKUP($D575,qx!$A$4:$E$129,4))</f>
        <v>1.8891000000000002E-2</v>
      </c>
      <c r="I575" s="43">
        <f>IF(B575=0,0,VLOOKUP($D575,qx!$A$4:$E$129,5))</f>
        <v>1.1117E-2</v>
      </c>
    </row>
    <row r="576" spans="1:9" x14ac:dyDescent="0.25">
      <c r="A576">
        <f>IF('MASSA TRABALHADA UNIFICADA'!A574&lt;&gt;0,'MASSA TRABALHADA UNIFICADA'!A574,0)</f>
        <v>876</v>
      </c>
      <c r="B576" s="39">
        <f>IF('MASSA TRABALHADA UNIFICADA'!D574&lt;&gt;0,'MASSA TRABALHADA UNIFICADA'!D574,0)</f>
        <v>2019</v>
      </c>
      <c r="C576" s="39">
        <f>IF(B576=0,0,'MASSA TRABALHADA UNIFICADA'!B574)</f>
        <v>2</v>
      </c>
      <c r="D576" s="39">
        <f>IF(B576=0,0,'MASSA TRABALHADA UNIFICADA'!C574)</f>
        <v>74</v>
      </c>
      <c r="E576" s="43">
        <f>IF(B576=0,0,VLOOKUP($D576,qx!$A$4:$E$129,IF($C576=1,2,3)))</f>
        <v>1.7326000000000001E-2</v>
      </c>
      <c r="F576" s="43">
        <f>IF(B576=0,0,VLOOKUP($D576,qx!$A$4:$E$129,2))</f>
        <v>2.8552000000000001E-2</v>
      </c>
      <c r="G576" s="43">
        <f>IF(B576=0,0,VLOOKUP($D576,qx!$A$4:$E$129,3))</f>
        <v>1.7326000000000001E-2</v>
      </c>
      <c r="H576" s="43">
        <f>IF(B576=0,0,VLOOKUP($D576,qx!$A$4:$E$129,4))</f>
        <v>2.5644E-2</v>
      </c>
      <c r="I576" s="43">
        <f>IF(B576=0,0,VLOOKUP($D576,qx!$A$4:$E$129,5))</f>
        <v>1.5592E-2</v>
      </c>
    </row>
    <row r="577" spans="1:9" x14ac:dyDescent="0.25">
      <c r="A577">
        <f>IF('MASSA TRABALHADA UNIFICADA'!A575&lt;&gt;0,'MASSA TRABALHADA UNIFICADA'!A575,0)</f>
        <v>965</v>
      </c>
      <c r="B577" s="39">
        <f>IF('MASSA TRABALHADA UNIFICADA'!D575&lt;&gt;0,'MASSA TRABALHADA UNIFICADA'!D575,0)</f>
        <v>2019</v>
      </c>
      <c r="C577" s="39">
        <f>IF(B577=0,0,'MASSA TRABALHADA UNIFICADA'!B575)</f>
        <v>1</v>
      </c>
      <c r="D577" s="39">
        <f>IF(B577=0,0,'MASSA TRABALHADA UNIFICADA'!C575)</f>
        <v>80</v>
      </c>
      <c r="E577" s="43">
        <f>IF(B577=0,0,VLOOKUP($D577,qx!$A$4:$E$129,IF($C577=1,2,3)))</f>
        <v>5.1128E-2</v>
      </c>
      <c r="F577" s="43">
        <f>IF(B577=0,0,VLOOKUP($D577,qx!$A$4:$E$129,2))</f>
        <v>5.1128E-2</v>
      </c>
      <c r="G577" s="43">
        <f>IF(B577=0,0,VLOOKUP($D577,qx!$A$4:$E$129,3))</f>
        <v>3.5580000000000001E-2</v>
      </c>
      <c r="H577" s="43">
        <f>IF(B577=0,0,VLOOKUP($D577,qx!$A$4:$E$129,4))</f>
        <v>4.6037000000000002E-2</v>
      </c>
      <c r="I577" s="43">
        <f>IF(B577=0,0,VLOOKUP($D577,qx!$A$4:$E$129,5))</f>
        <v>3.1933000000000003E-2</v>
      </c>
    </row>
    <row r="578" spans="1:9" x14ac:dyDescent="0.25">
      <c r="A578">
        <f>IF('MASSA TRABALHADA UNIFICADA'!A576&lt;&gt;0,'MASSA TRABALHADA UNIFICADA'!A576,0)</f>
        <v>3034</v>
      </c>
      <c r="B578" s="39">
        <f>IF('MASSA TRABALHADA UNIFICADA'!D576&lt;&gt;0,'MASSA TRABALHADA UNIFICADA'!D576,0)</f>
        <v>2019</v>
      </c>
      <c r="C578" s="39">
        <f>IF(B578=0,0,'MASSA TRABALHADA UNIFICADA'!B576)</f>
        <v>1</v>
      </c>
      <c r="D578" s="39">
        <f>IF(B578=0,0,'MASSA TRABALHADA UNIFICADA'!C576)</f>
        <v>69</v>
      </c>
      <c r="E578" s="43">
        <f>IF(B578=0,0,VLOOKUP($D578,qx!$A$4:$E$129,IF($C578=1,2,3)))</f>
        <v>1.6945999999999999E-2</v>
      </c>
      <c r="F578" s="43">
        <f>IF(B578=0,0,VLOOKUP($D578,qx!$A$4:$E$129,2))</f>
        <v>1.6945999999999999E-2</v>
      </c>
      <c r="G578" s="43">
        <f>IF(B578=0,0,VLOOKUP($D578,qx!$A$4:$E$129,3))</f>
        <v>1.0163E-2</v>
      </c>
      <c r="H578" s="43">
        <f>IF(B578=0,0,VLOOKUP($D578,qx!$A$4:$E$129,4))</f>
        <v>1.5233E-2</v>
      </c>
      <c r="I578" s="43">
        <f>IF(B578=0,0,VLOOKUP($D578,qx!$A$4:$E$129,5))</f>
        <v>9.1020000000000007E-3</v>
      </c>
    </row>
    <row r="579" spans="1:9" x14ac:dyDescent="0.25">
      <c r="A579">
        <f>IF('MASSA TRABALHADA UNIFICADA'!A577&lt;&gt;0,'MASSA TRABALHADA UNIFICADA'!A577,0)</f>
        <v>7056</v>
      </c>
      <c r="B579" s="39">
        <f>IF('MASSA TRABALHADA UNIFICADA'!D577&lt;&gt;0,'MASSA TRABALHADA UNIFICADA'!D577,0)</f>
        <v>2019</v>
      </c>
      <c r="C579" s="39">
        <f>IF(B579=0,0,'MASSA TRABALHADA UNIFICADA'!B577)</f>
        <v>2</v>
      </c>
      <c r="D579" s="39">
        <f>IF(B579=0,0,'MASSA TRABALHADA UNIFICADA'!C577)</f>
        <v>67</v>
      </c>
      <c r="E579" s="43">
        <f>IF(B579=0,0,VLOOKUP($D579,qx!$A$4:$E$129,IF($C579=1,2,3)))</f>
        <v>8.4910000000000003E-3</v>
      </c>
      <c r="F579" s="43">
        <f>IF(B579=0,0,VLOOKUP($D579,qx!$A$4:$E$129,2))</f>
        <v>1.3572000000000001E-2</v>
      </c>
      <c r="G579" s="43">
        <f>IF(B579=0,0,VLOOKUP($D579,qx!$A$4:$E$129,3))</f>
        <v>8.4910000000000003E-3</v>
      </c>
      <c r="H579" s="43">
        <f>IF(B579=0,0,VLOOKUP($D579,qx!$A$4:$E$129,4))</f>
        <v>1.2251E-2</v>
      </c>
      <c r="I579" s="43">
        <f>IF(B579=0,0,VLOOKUP($D579,qx!$A$4:$E$129,5))</f>
        <v>7.5550000000000001E-3</v>
      </c>
    </row>
    <row r="580" spans="1:9" x14ac:dyDescent="0.25">
      <c r="A580">
        <f>IF('MASSA TRABALHADA UNIFICADA'!A578&lt;&gt;0,'MASSA TRABALHADA UNIFICADA'!A578,0)</f>
        <v>22721</v>
      </c>
      <c r="B580" s="39">
        <f>IF('MASSA TRABALHADA UNIFICADA'!D578&lt;&gt;0,'MASSA TRABALHADA UNIFICADA'!D578,0)</f>
        <v>2019</v>
      </c>
      <c r="C580" s="39">
        <f>IF(B580=0,0,'MASSA TRABALHADA UNIFICADA'!B578)</f>
        <v>2</v>
      </c>
      <c r="D580" s="39">
        <f>IF(B580=0,0,'MASSA TRABALHADA UNIFICADA'!C578)</f>
        <v>67</v>
      </c>
      <c r="E580" s="43">
        <f>IF(B580=0,0,VLOOKUP($D580,qx!$A$4:$E$129,IF($C580=1,2,3)))</f>
        <v>8.4910000000000003E-3</v>
      </c>
      <c r="F580" s="43">
        <f>IF(B580=0,0,VLOOKUP($D580,qx!$A$4:$E$129,2))</f>
        <v>1.3572000000000001E-2</v>
      </c>
      <c r="G580" s="43">
        <f>IF(B580=0,0,VLOOKUP($D580,qx!$A$4:$E$129,3))</f>
        <v>8.4910000000000003E-3</v>
      </c>
      <c r="H580" s="43">
        <f>IF(B580=0,0,VLOOKUP($D580,qx!$A$4:$E$129,4))</f>
        <v>1.2251E-2</v>
      </c>
      <c r="I580" s="43">
        <f>IF(B580=0,0,VLOOKUP($D580,qx!$A$4:$E$129,5))</f>
        <v>7.5550000000000001E-3</v>
      </c>
    </row>
    <row r="581" spans="1:9" x14ac:dyDescent="0.25">
      <c r="A581">
        <f>IF('MASSA TRABALHADA UNIFICADA'!A579&lt;&gt;0,'MASSA TRABALHADA UNIFICADA'!A579,0)</f>
        <v>22152</v>
      </c>
      <c r="B581" s="39">
        <f>IF('MASSA TRABALHADA UNIFICADA'!D579&lt;&gt;0,'MASSA TRABALHADA UNIFICADA'!D579,0)</f>
        <v>2019</v>
      </c>
      <c r="C581" s="39">
        <f>IF(B581=0,0,'MASSA TRABALHADA UNIFICADA'!B579)</f>
        <v>1</v>
      </c>
      <c r="D581" s="39">
        <f>IF(B581=0,0,'MASSA TRABALHADA UNIFICADA'!C579)</f>
        <v>68</v>
      </c>
      <c r="E581" s="43">
        <f>IF(B581=0,0,VLOOKUP($D581,qx!$A$4:$E$129,IF($C581=1,2,3)))</f>
        <v>1.516E-2</v>
      </c>
      <c r="F581" s="43">
        <f>IF(B581=0,0,VLOOKUP($D581,qx!$A$4:$E$129,2))</f>
        <v>1.516E-2</v>
      </c>
      <c r="G581" s="43">
        <f>IF(B581=0,0,VLOOKUP($D581,qx!$A$4:$E$129,3))</f>
        <v>9.2879999999999994E-3</v>
      </c>
      <c r="H581" s="43">
        <f>IF(B581=0,0,VLOOKUP($D581,qx!$A$4:$E$129,4))</f>
        <v>1.3657000000000001E-2</v>
      </c>
      <c r="I581" s="43">
        <f>IF(B581=0,0,VLOOKUP($D581,qx!$A$4:$E$129,5))</f>
        <v>8.2869999999999992E-3</v>
      </c>
    </row>
    <row r="582" spans="1:9" x14ac:dyDescent="0.25">
      <c r="A582">
        <f>IF('MASSA TRABALHADA UNIFICADA'!A580&lt;&gt;0,'MASSA TRABALHADA UNIFICADA'!A580,0)</f>
        <v>19135</v>
      </c>
      <c r="B582" s="39">
        <f>IF('MASSA TRABALHADA UNIFICADA'!D580&lt;&gt;0,'MASSA TRABALHADA UNIFICADA'!D580,0)</f>
        <v>2019</v>
      </c>
      <c r="C582" s="39">
        <f>IF(B582=0,0,'MASSA TRABALHADA UNIFICADA'!B580)</f>
        <v>2</v>
      </c>
      <c r="D582" s="39">
        <f>IF(B582=0,0,'MASSA TRABALHADA UNIFICADA'!C580)</f>
        <v>65</v>
      </c>
      <c r="E582" s="43">
        <f>IF(B582=0,0,VLOOKUP($D582,qx!$A$4:$E$129,IF($C582=1,2,3)))</f>
        <v>7.0169999999999998E-3</v>
      </c>
      <c r="F582" s="43">
        <f>IF(B582=0,0,VLOOKUP($D582,qx!$A$4:$E$129,2))</f>
        <v>1.0992999999999999E-2</v>
      </c>
      <c r="G582" s="43">
        <f>IF(B582=0,0,VLOOKUP($D582,qx!$A$4:$E$129,3))</f>
        <v>7.0169999999999998E-3</v>
      </c>
      <c r="H582" s="43">
        <f>IF(B582=0,0,VLOOKUP($D582,qx!$A$4:$E$129,4))</f>
        <v>9.9399999999999992E-3</v>
      </c>
      <c r="I582" s="43">
        <f>IF(B582=0,0,VLOOKUP($D582,qx!$A$4:$E$129,5))</f>
        <v>6.2500000000000003E-3</v>
      </c>
    </row>
    <row r="583" spans="1:9" x14ac:dyDescent="0.25">
      <c r="A583">
        <f>IF('MASSA TRABALHADA UNIFICADA'!A581&lt;&gt;0,'MASSA TRABALHADA UNIFICADA'!A581,0)</f>
        <v>7064</v>
      </c>
      <c r="B583" s="39">
        <f>IF('MASSA TRABALHADA UNIFICADA'!D581&lt;&gt;0,'MASSA TRABALHADA UNIFICADA'!D581,0)</f>
        <v>2019</v>
      </c>
      <c r="C583" s="39">
        <f>IF(B583=0,0,'MASSA TRABALHADA UNIFICADA'!B581)</f>
        <v>2</v>
      </c>
      <c r="D583" s="39">
        <f>IF(B583=0,0,'MASSA TRABALHADA UNIFICADA'!C581)</f>
        <v>69</v>
      </c>
      <c r="E583" s="43">
        <f>IF(B583=0,0,VLOOKUP($D583,qx!$A$4:$E$129,IF($C583=1,2,3)))</f>
        <v>1.0163E-2</v>
      </c>
      <c r="F583" s="43">
        <f>IF(B583=0,0,VLOOKUP($D583,qx!$A$4:$E$129,2))</f>
        <v>1.6945999999999999E-2</v>
      </c>
      <c r="G583" s="43">
        <f>IF(B583=0,0,VLOOKUP($D583,qx!$A$4:$E$129,3))</f>
        <v>1.0163E-2</v>
      </c>
      <c r="H583" s="43">
        <f>IF(B583=0,0,VLOOKUP($D583,qx!$A$4:$E$129,4))</f>
        <v>1.5233E-2</v>
      </c>
      <c r="I583" s="43">
        <f>IF(B583=0,0,VLOOKUP($D583,qx!$A$4:$E$129,5))</f>
        <v>9.1020000000000007E-3</v>
      </c>
    </row>
    <row r="584" spans="1:9" x14ac:dyDescent="0.25">
      <c r="A584">
        <f>IF('MASSA TRABALHADA UNIFICADA'!A582&lt;&gt;0,'MASSA TRABALHADA UNIFICADA'!A582,0)</f>
        <v>1341</v>
      </c>
      <c r="B584" s="39">
        <f>IF('MASSA TRABALHADA UNIFICADA'!D582&lt;&gt;0,'MASSA TRABALHADA UNIFICADA'!D582,0)</f>
        <v>2019</v>
      </c>
      <c r="C584" s="39">
        <f>IF(B584=0,0,'MASSA TRABALHADA UNIFICADA'!B582)</f>
        <v>2</v>
      </c>
      <c r="D584" s="39">
        <f>IF(B584=0,0,'MASSA TRABALHADA UNIFICADA'!C582)</f>
        <v>72</v>
      </c>
      <c r="E584" s="43">
        <f>IF(B584=0,0,VLOOKUP($D584,qx!$A$4:$E$129,IF($C584=1,2,3)))</f>
        <v>1.3734E-2</v>
      </c>
      <c r="F584" s="43">
        <f>IF(B584=0,0,VLOOKUP($D584,qx!$A$4:$E$129,2))</f>
        <v>2.3387999999999999E-2</v>
      </c>
      <c r="G584" s="43">
        <f>IF(B584=0,0,VLOOKUP($D584,qx!$A$4:$E$129,3))</f>
        <v>1.3734E-2</v>
      </c>
      <c r="H584" s="43">
        <f>IF(B584=0,0,VLOOKUP($D584,qx!$A$4:$E$129,4))</f>
        <v>2.0967E-2</v>
      </c>
      <c r="I584" s="43">
        <f>IF(B584=0,0,VLOOKUP($D584,qx!$A$4:$E$129,5))</f>
        <v>1.2385999999999999E-2</v>
      </c>
    </row>
    <row r="585" spans="1:9" x14ac:dyDescent="0.25">
      <c r="A585">
        <f>IF('MASSA TRABALHADA UNIFICADA'!A583&lt;&gt;0,'MASSA TRABALHADA UNIFICADA'!A583,0)</f>
        <v>1740</v>
      </c>
      <c r="B585" s="39">
        <f>IF('MASSA TRABALHADA UNIFICADA'!D583&lt;&gt;0,'MASSA TRABALHADA UNIFICADA'!D583,0)</f>
        <v>2019</v>
      </c>
      <c r="C585" s="39">
        <f>IF(B585=0,0,'MASSA TRABALHADA UNIFICADA'!B583)</f>
        <v>1</v>
      </c>
      <c r="D585" s="39">
        <f>IF(B585=0,0,'MASSA TRABALHADA UNIFICADA'!C583)</f>
        <v>67</v>
      </c>
      <c r="E585" s="43">
        <f>IF(B585=0,0,VLOOKUP($D585,qx!$A$4:$E$129,IF($C585=1,2,3)))</f>
        <v>1.3572000000000001E-2</v>
      </c>
      <c r="F585" s="43">
        <f>IF(B585=0,0,VLOOKUP($D585,qx!$A$4:$E$129,2))</f>
        <v>1.3572000000000001E-2</v>
      </c>
      <c r="G585" s="43">
        <f>IF(B585=0,0,VLOOKUP($D585,qx!$A$4:$E$129,3))</f>
        <v>8.4910000000000003E-3</v>
      </c>
      <c r="H585" s="43">
        <f>IF(B585=0,0,VLOOKUP($D585,qx!$A$4:$E$129,4))</f>
        <v>1.2251E-2</v>
      </c>
      <c r="I585" s="43">
        <f>IF(B585=0,0,VLOOKUP($D585,qx!$A$4:$E$129,5))</f>
        <v>7.5550000000000001E-3</v>
      </c>
    </row>
    <row r="586" spans="1:9" x14ac:dyDescent="0.25">
      <c r="A586">
        <f>IF('MASSA TRABALHADA UNIFICADA'!A584&lt;&gt;0,'MASSA TRABALHADA UNIFICADA'!A584,0)</f>
        <v>396</v>
      </c>
      <c r="B586" s="39">
        <f>IF('MASSA TRABALHADA UNIFICADA'!D584&lt;&gt;0,'MASSA TRABALHADA UNIFICADA'!D584,0)</f>
        <v>2019</v>
      </c>
      <c r="C586" s="39">
        <f>IF(B586=0,0,'MASSA TRABALHADA UNIFICADA'!B584)</f>
        <v>1</v>
      </c>
      <c r="D586" s="39">
        <f>IF(B586=0,0,'MASSA TRABALHADA UNIFICADA'!C584)</f>
        <v>84</v>
      </c>
      <c r="E586" s="43">
        <f>IF(B586=0,0,VLOOKUP($D586,qx!$A$4:$E$129,IF($C586=1,2,3)))</f>
        <v>7.4321999999999999E-2</v>
      </c>
      <c r="F586" s="43">
        <f>IF(B586=0,0,VLOOKUP($D586,qx!$A$4:$E$129,2))</f>
        <v>7.4321999999999999E-2</v>
      </c>
      <c r="G586" s="43">
        <f>IF(B586=0,0,VLOOKUP($D586,qx!$A$4:$E$129,3))</f>
        <v>5.6864999999999999E-2</v>
      </c>
      <c r="H586" s="43">
        <f>IF(B586=0,0,VLOOKUP($D586,qx!$A$4:$E$129,4))</f>
        <v>6.6947999999999994E-2</v>
      </c>
      <c r="I586" s="43">
        <f>IF(B586=0,0,VLOOKUP($D586,qx!$A$4:$E$129,5))</f>
        <v>5.1456000000000002E-2</v>
      </c>
    </row>
    <row r="587" spans="1:9" x14ac:dyDescent="0.25">
      <c r="A587">
        <f>IF('MASSA TRABALHADA UNIFICADA'!A585&lt;&gt;0,'MASSA TRABALHADA UNIFICADA'!A585,0)</f>
        <v>3352</v>
      </c>
      <c r="B587" s="39">
        <f>IF('MASSA TRABALHADA UNIFICADA'!D585&lt;&gt;0,'MASSA TRABALHADA UNIFICADA'!D585,0)</f>
        <v>2019</v>
      </c>
      <c r="C587" s="39">
        <f>IF(B587=0,0,'MASSA TRABALHADA UNIFICADA'!B585)</f>
        <v>1</v>
      </c>
      <c r="D587" s="39">
        <f>IF(B587=0,0,'MASSA TRABALHADA UNIFICADA'!C585)</f>
        <v>67</v>
      </c>
      <c r="E587" s="43">
        <f>IF(B587=0,0,VLOOKUP($D587,qx!$A$4:$E$129,IF($C587=1,2,3)))</f>
        <v>1.3572000000000001E-2</v>
      </c>
      <c r="F587" s="43">
        <f>IF(B587=0,0,VLOOKUP($D587,qx!$A$4:$E$129,2))</f>
        <v>1.3572000000000001E-2</v>
      </c>
      <c r="G587" s="43">
        <f>IF(B587=0,0,VLOOKUP($D587,qx!$A$4:$E$129,3))</f>
        <v>8.4910000000000003E-3</v>
      </c>
      <c r="H587" s="43">
        <f>IF(B587=0,0,VLOOKUP($D587,qx!$A$4:$E$129,4))</f>
        <v>1.2251E-2</v>
      </c>
      <c r="I587" s="43">
        <f>IF(B587=0,0,VLOOKUP($D587,qx!$A$4:$E$129,5))</f>
        <v>7.5550000000000001E-3</v>
      </c>
    </row>
    <row r="588" spans="1:9" x14ac:dyDescent="0.25">
      <c r="A588">
        <f>IF('MASSA TRABALHADA UNIFICADA'!A586&lt;&gt;0,'MASSA TRABALHADA UNIFICADA'!A586,0)</f>
        <v>25240</v>
      </c>
      <c r="B588" s="39">
        <f>IF('MASSA TRABALHADA UNIFICADA'!D586&lt;&gt;0,'MASSA TRABALHADA UNIFICADA'!D586,0)</f>
        <v>2019</v>
      </c>
      <c r="C588" s="39">
        <f>IF(B588=0,0,'MASSA TRABALHADA UNIFICADA'!B586)</f>
        <v>1</v>
      </c>
      <c r="D588" s="39">
        <f>IF(B588=0,0,'MASSA TRABALHADA UNIFICADA'!C586)</f>
        <v>77</v>
      </c>
      <c r="E588" s="43">
        <f>IF(B588=0,0,VLOOKUP($D588,qx!$A$4:$E$129,IF($C588=1,2,3)))</f>
        <v>3.8225000000000002E-2</v>
      </c>
      <c r="F588" s="43">
        <f>IF(B588=0,0,VLOOKUP($D588,qx!$A$4:$E$129,2))</f>
        <v>3.8225000000000002E-2</v>
      </c>
      <c r="G588" s="43">
        <f>IF(B588=0,0,VLOOKUP($D588,qx!$A$4:$E$129,3))</f>
        <v>2.4910000000000002E-2</v>
      </c>
      <c r="H588" s="43">
        <f>IF(B588=0,0,VLOOKUP($D588,qx!$A$4:$E$129,4))</f>
        <v>3.4424999999999997E-2</v>
      </c>
      <c r="I588" s="43">
        <f>IF(B588=0,0,VLOOKUP($D588,qx!$A$4:$E$129,5))</f>
        <v>2.2328000000000001E-2</v>
      </c>
    </row>
    <row r="589" spans="1:9" x14ac:dyDescent="0.25">
      <c r="A589">
        <f>IF('MASSA TRABALHADA UNIFICADA'!A587&lt;&gt;0,'MASSA TRABALHADA UNIFICADA'!A587,0)</f>
        <v>1481</v>
      </c>
      <c r="B589" s="39">
        <f>IF('MASSA TRABALHADA UNIFICADA'!D587&lt;&gt;0,'MASSA TRABALHADA UNIFICADA'!D587,0)</f>
        <v>2019</v>
      </c>
      <c r="C589" s="39">
        <f>IF(B589=0,0,'MASSA TRABALHADA UNIFICADA'!B587)</f>
        <v>1</v>
      </c>
      <c r="D589" s="39">
        <f>IF(B589=0,0,'MASSA TRABALHADA UNIFICADA'!C587)</f>
        <v>73</v>
      </c>
      <c r="E589" s="43">
        <f>IF(B589=0,0,VLOOKUP($D589,qx!$A$4:$E$129,IF($C589=1,2,3)))</f>
        <v>2.5871000000000002E-2</v>
      </c>
      <c r="F589" s="43">
        <f>IF(B589=0,0,VLOOKUP($D589,qx!$A$4:$E$129,2))</f>
        <v>2.5871000000000002E-2</v>
      </c>
      <c r="G589" s="43">
        <f>IF(B589=0,0,VLOOKUP($D589,qx!$A$4:$E$129,3))</f>
        <v>1.5391E-2</v>
      </c>
      <c r="H589" s="43">
        <f>IF(B589=0,0,VLOOKUP($D589,qx!$A$4:$E$129,4))</f>
        <v>2.3209E-2</v>
      </c>
      <c r="I589" s="43">
        <f>IF(B589=0,0,VLOOKUP($D589,qx!$A$4:$E$129,5))</f>
        <v>1.3871E-2</v>
      </c>
    </row>
    <row r="590" spans="1:9" x14ac:dyDescent="0.25">
      <c r="A590">
        <f>IF('MASSA TRABALHADA UNIFICADA'!A588&lt;&gt;0,'MASSA TRABALHADA UNIFICADA'!A588,0)</f>
        <v>17787</v>
      </c>
      <c r="B590" s="39">
        <f>IF('MASSA TRABALHADA UNIFICADA'!D588&lt;&gt;0,'MASSA TRABALHADA UNIFICADA'!D588,0)</f>
        <v>2019</v>
      </c>
      <c r="C590" s="39">
        <f>IF(B590=0,0,'MASSA TRABALHADA UNIFICADA'!B588)</f>
        <v>1</v>
      </c>
      <c r="D590" s="39">
        <f>IF(B590=0,0,'MASSA TRABALHADA UNIFICADA'!C588)</f>
        <v>63</v>
      </c>
      <c r="E590" s="43">
        <f>IF(B590=0,0,VLOOKUP($D590,qx!$A$4:$E$129,IF($C590=1,2,3)))</f>
        <v>9.0930000000000004E-3</v>
      </c>
      <c r="F590" s="43">
        <f>IF(B590=0,0,VLOOKUP($D590,qx!$A$4:$E$129,2))</f>
        <v>9.0930000000000004E-3</v>
      </c>
      <c r="G590" s="43">
        <f>IF(B590=0,0,VLOOKUP($D590,qx!$A$4:$E$129,3))</f>
        <v>5.7320000000000001E-3</v>
      </c>
      <c r="H590" s="43">
        <f>IF(B590=0,0,VLOOKUP($D590,qx!$A$4:$E$129,4))</f>
        <v>8.2070000000000008E-3</v>
      </c>
      <c r="I590" s="43">
        <f>IF(B590=0,0,VLOOKUP($D590,qx!$A$4:$E$129,5))</f>
        <v>5.1440000000000001E-3</v>
      </c>
    </row>
    <row r="591" spans="1:9" x14ac:dyDescent="0.25">
      <c r="A591">
        <f>IF('MASSA TRABALHADA UNIFICADA'!A589&lt;&gt;0,'MASSA TRABALHADA UNIFICADA'!A589,0)</f>
        <v>11835</v>
      </c>
      <c r="B591" s="39">
        <f>IF('MASSA TRABALHADA UNIFICADA'!D589&lt;&gt;0,'MASSA TRABALHADA UNIFICADA'!D589,0)</f>
        <v>2019</v>
      </c>
      <c r="C591" s="39">
        <f>IF(B591=0,0,'MASSA TRABALHADA UNIFICADA'!B589)</f>
        <v>1</v>
      </c>
      <c r="D591" s="39">
        <f>IF(B591=0,0,'MASSA TRABALHADA UNIFICADA'!C589)</f>
        <v>62</v>
      </c>
      <c r="E591" s="43">
        <f>IF(B591=0,0,VLOOKUP($D591,qx!$A$4:$E$129,IF($C591=1,2,3)))</f>
        <v>8.3479999999999995E-3</v>
      </c>
      <c r="F591" s="43">
        <f>IF(B591=0,0,VLOOKUP($D591,qx!$A$4:$E$129,2))</f>
        <v>8.3479999999999995E-3</v>
      </c>
      <c r="G591" s="43">
        <f>IF(B591=0,0,VLOOKUP($D591,qx!$A$4:$E$129,3))</f>
        <v>5.1809999999999998E-3</v>
      </c>
      <c r="H591" s="43">
        <f>IF(B591=0,0,VLOOKUP($D591,qx!$A$4:$E$129,4))</f>
        <v>7.5199999999999998E-3</v>
      </c>
      <c r="I591" s="43">
        <f>IF(B591=0,0,VLOOKUP($D591,qx!$A$4:$E$129,5))</f>
        <v>4.6680000000000003E-3</v>
      </c>
    </row>
    <row r="592" spans="1:9" x14ac:dyDescent="0.25">
      <c r="A592">
        <f>IF('MASSA TRABALHADA UNIFICADA'!A590&lt;&gt;0,'MASSA TRABALHADA UNIFICADA'!A590,0)</f>
        <v>7439</v>
      </c>
      <c r="B592" s="39">
        <f>IF('MASSA TRABALHADA UNIFICADA'!D590&lt;&gt;0,'MASSA TRABALHADA UNIFICADA'!D590,0)</f>
        <v>2019</v>
      </c>
      <c r="C592" s="39">
        <f>IF(B592=0,0,'MASSA TRABALHADA UNIFICADA'!B590)</f>
        <v>1</v>
      </c>
      <c r="D592" s="39">
        <f>IF(B592=0,0,'MASSA TRABALHADA UNIFICADA'!C590)</f>
        <v>69</v>
      </c>
      <c r="E592" s="43">
        <f>IF(B592=0,0,VLOOKUP($D592,qx!$A$4:$E$129,IF($C592=1,2,3)))</f>
        <v>1.6945999999999999E-2</v>
      </c>
      <c r="F592" s="43">
        <f>IF(B592=0,0,VLOOKUP($D592,qx!$A$4:$E$129,2))</f>
        <v>1.6945999999999999E-2</v>
      </c>
      <c r="G592" s="43">
        <f>IF(B592=0,0,VLOOKUP($D592,qx!$A$4:$E$129,3))</f>
        <v>1.0163E-2</v>
      </c>
      <c r="H592" s="43">
        <f>IF(B592=0,0,VLOOKUP($D592,qx!$A$4:$E$129,4))</f>
        <v>1.5233E-2</v>
      </c>
      <c r="I592" s="43">
        <f>IF(B592=0,0,VLOOKUP($D592,qx!$A$4:$E$129,5))</f>
        <v>9.1020000000000007E-3</v>
      </c>
    </row>
    <row r="593" spans="1:9" x14ac:dyDescent="0.25">
      <c r="A593">
        <f>IF('MASSA TRABALHADA UNIFICADA'!A591&lt;&gt;0,'MASSA TRABALHADA UNIFICADA'!A591,0)</f>
        <v>2593</v>
      </c>
      <c r="B593" s="39">
        <f>IF('MASSA TRABALHADA UNIFICADA'!D591&lt;&gt;0,'MASSA TRABALHADA UNIFICADA'!D591,0)</f>
        <v>2019</v>
      </c>
      <c r="C593" s="39">
        <f>IF(B593=0,0,'MASSA TRABALHADA UNIFICADA'!B591)</f>
        <v>1</v>
      </c>
      <c r="D593" s="39">
        <f>IF(B593=0,0,'MASSA TRABALHADA UNIFICADA'!C591)</f>
        <v>76</v>
      </c>
      <c r="E593" s="43">
        <f>IF(B593=0,0,VLOOKUP($D593,qx!$A$4:$E$129,IF($C593=1,2,3)))</f>
        <v>3.4686000000000002E-2</v>
      </c>
      <c r="F593" s="43">
        <f>IF(B593=0,0,VLOOKUP($D593,qx!$A$4:$E$129,2))</f>
        <v>3.4686000000000002E-2</v>
      </c>
      <c r="G593" s="43">
        <f>IF(B593=0,0,VLOOKUP($D593,qx!$A$4:$E$129,3))</f>
        <v>2.2075000000000001E-2</v>
      </c>
      <c r="H593" s="43">
        <f>IF(B593=0,0,VLOOKUP($D593,qx!$A$4:$E$129,4))</f>
        <v>3.1220000000000001E-2</v>
      </c>
      <c r="I593" s="43">
        <f>IF(B593=0,0,VLOOKUP($D593,qx!$A$4:$E$129,5))</f>
        <v>1.9805E-2</v>
      </c>
    </row>
    <row r="594" spans="1:9" x14ac:dyDescent="0.25">
      <c r="A594">
        <f>IF('MASSA TRABALHADA UNIFICADA'!A592&lt;&gt;0,'MASSA TRABALHADA UNIFICADA'!A592,0)</f>
        <v>28851</v>
      </c>
      <c r="B594" s="39">
        <f>IF('MASSA TRABALHADA UNIFICADA'!D592&lt;&gt;0,'MASSA TRABALHADA UNIFICADA'!D592,0)</f>
        <v>2019</v>
      </c>
      <c r="C594" s="39">
        <f>IF(B594=0,0,'MASSA TRABALHADA UNIFICADA'!B592)</f>
        <v>1</v>
      </c>
      <c r="D594" s="39">
        <f>IF(B594=0,0,'MASSA TRABALHADA UNIFICADA'!C592)</f>
        <v>70</v>
      </c>
      <c r="E594" s="43">
        <f>IF(B594=0,0,VLOOKUP($D594,qx!$A$4:$E$129,IF($C594=1,2,3)))</f>
        <v>1.8919999999999999E-2</v>
      </c>
      <c r="F594" s="43">
        <f>IF(B594=0,0,VLOOKUP($D594,qx!$A$4:$E$129,2))</f>
        <v>1.8919999999999999E-2</v>
      </c>
      <c r="G594" s="43">
        <f>IF(B594=0,0,VLOOKUP($D594,qx!$A$4:$E$129,3))</f>
        <v>1.1165E-2</v>
      </c>
      <c r="H594" s="43">
        <f>IF(B594=0,0,VLOOKUP($D594,qx!$A$4:$E$129,4))</f>
        <v>1.6979000000000001E-2</v>
      </c>
      <c r="I594" s="43">
        <f>IF(B594=0,0,VLOOKUP($D594,qx!$A$4:$E$129,5))</f>
        <v>1.0034E-2</v>
      </c>
    </row>
    <row r="595" spans="1:9" x14ac:dyDescent="0.25">
      <c r="A595">
        <f>IF('MASSA TRABALHADA UNIFICADA'!A593&lt;&gt;0,'MASSA TRABALHADA UNIFICADA'!A593,0)</f>
        <v>5908</v>
      </c>
      <c r="B595" s="39">
        <f>IF('MASSA TRABALHADA UNIFICADA'!D593&lt;&gt;0,'MASSA TRABALHADA UNIFICADA'!D593,0)</f>
        <v>2019</v>
      </c>
      <c r="C595" s="39">
        <f>IF(B595=0,0,'MASSA TRABALHADA UNIFICADA'!B593)</f>
        <v>1</v>
      </c>
      <c r="D595" s="39">
        <f>IF(B595=0,0,'MASSA TRABALHADA UNIFICADA'!C593)</f>
        <v>69</v>
      </c>
      <c r="E595" s="43">
        <f>IF(B595=0,0,VLOOKUP($D595,qx!$A$4:$E$129,IF($C595=1,2,3)))</f>
        <v>1.6945999999999999E-2</v>
      </c>
      <c r="F595" s="43">
        <f>IF(B595=0,0,VLOOKUP($D595,qx!$A$4:$E$129,2))</f>
        <v>1.6945999999999999E-2</v>
      </c>
      <c r="G595" s="43">
        <f>IF(B595=0,0,VLOOKUP($D595,qx!$A$4:$E$129,3))</f>
        <v>1.0163E-2</v>
      </c>
      <c r="H595" s="43">
        <f>IF(B595=0,0,VLOOKUP($D595,qx!$A$4:$E$129,4))</f>
        <v>1.5233E-2</v>
      </c>
      <c r="I595" s="43">
        <f>IF(B595=0,0,VLOOKUP($D595,qx!$A$4:$E$129,5))</f>
        <v>9.1020000000000007E-3</v>
      </c>
    </row>
    <row r="596" spans="1:9" x14ac:dyDescent="0.25">
      <c r="A596">
        <f>IF('MASSA TRABALHADA UNIFICADA'!A594&lt;&gt;0,'MASSA TRABALHADA UNIFICADA'!A594,0)</f>
        <v>4340</v>
      </c>
      <c r="B596" s="39">
        <f>IF('MASSA TRABALHADA UNIFICADA'!D594&lt;&gt;0,'MASSA TRABALHADA UNIFICADA'!D594,0)</f>
        <v>2019</v>
      </c>
      <c r="C596" s="39">
        <f>IF(B596=0,0,'MASSA TRABALHADA UNIFICADA'!B594)</f>
        <v>1</v>
      </c>
      <c r="D596" s="39">
        <f>IF(B596=0,0,'MASSA TRABALHADA UNIFICADA'!C594)</f>
        <v>69</v>
      </c>
      <c r="E596" s="43">
        <f>IF(B596=0,0,VLOOKUP($D596,qx!$A$4:$E$129,IF($C596=1,2,3)))</f>
        <v>1.6945999999999999E-2</v>
      </c>
      <c r="F596" s="43">
        <f>IF(B596=0,0,VLOOKUP($D596,qx!$A$4:$E$129,2))</f>
        <v>1.6945999999999999E-2</v>
      </c>
      <c r="G596" s="43">
        <f>IF(B596=0,0,VLOOKUP($D596,qx!$A$4:$E$129,3))</f>
        <v>1.0163E-2</v>
      </c>
      <c r="H596" s="43">
        <f>IF(B596=0,0,VLOOKUP($D596,qx!$A$4:$E$129,4))</f>
        <v>1.5233E-2</v>
      </c>
      <c r="I596" s="43">
        <f>IF(B596=0,0,VLOOKUP($D596,qx!$A$4:$E$129,5))</f>
        <v>9.1020000000000007E-3</v>
      </c>
    </row>
    <row r="597" spans="1:9" x14ac:dyDescent="0.25">
      <c r="A597">
        <f>IF('MASSA TRABALHADA UNIFICADA'!A595&lt;&gt;0,'MASSA TRABALHADA UNIFICADA'!A595,0)</f>
        <v>4936</v>
      </c>
      <c r="B597" s="39">
        <f>IF('MASSA TRABALHADA UNIFICADA'!D595&lt;&gt;0,'MASSA TRABALHADA UNIFICADA'!D595,0)</f>
        <v>2019</v>
      </c>
      <c r="C597" s="39">
        <f>IF(B597=0,0,'MASSA TRABALHADA UNIFICADA'!B595)</f>
        <v>1</v>
      </c>
      <c r="D597" s="39">
        <f>IF(B597=0,0,'MASSA TRABALHADA UNIFICADA'!C595)</f>
        <v>66</v>
      </c>
      <c r="E597" s="43">
        <f>IF(B597=0,0,VLOOKUP($D597,qx!$A$4:$E$129,IF($C597=1,2,3)))</f>
        <v>1.2187999999999999E-2</v>
      </c>
      <c r="F597" s="43">
        <f>IF(B597=0,0,VLOOKUP($D597,qx!$A$4:$E$129,2))</f>
        <v>1.2187999999999999E-2</v>
      </c>
      <c r="G597" s="43">
        <f>IF(B597=0,0,VLOOKUP($D597,qx!$A$4:$E$129,3))</f>
        <v>7.7340000000000004E-3</v>
      </c>
      <c r="H597" s="43">
        <f>IF(B597=0,0,VLOOKUP($D597,qx!$A$4:$E$129,4))</f>
        <v>1.1016E-2</v>
      </c>
      <c r="I597" s="43">
        <f>IF(B597=0,0,VLOOKUP($D597,qx!$A$4:$E$129,5))</f>
        <v>6.8780000000000004E-3</v>
      </c>
    </row>
    <row r="598" spans="1:9" x14ac:dyDescent="0.25">
      <c r="A598">
        <f>IF('MASSA TRABALHADA UNIFICADA'!A596&lt;&gt;0,'MASSA TRABALHADA UNIFICADA'!A596,0)</f>
        <v>12360</v>
      </c>
      <c r="B598" s="39">
        <f>IF('MASSA TRABALHADA UNIFICADA'!D596&lt;&gt;0,'MASSA TRABALHADA UNIFICADA'!D596,0)</f>
        <v>2019</v>
      </c>
      <c r="C598" s="39">
        <f>IF(B598=0,0,'MASSA TRABALHADA UNIFICADA'!B596)</f>
        <v>1</v>
      </c>
      <c r="D598" s="39">
        <f>IF(B598=0,0,'MASSA TRABALHADA UNIFICADA'!C596)</f>
        <v>60</v>
      </c>
      <c r="E598" s="43">
        <f>IF(B598=0,0,VLOOKUP($D598,qx!$A$4:$E$129,IF($C598=1,2,3)))</f>
        <v>7.1700000000000002E-3</v>
      </c>
      <c r="F598" s="43">
        <f>IF(B598=0,0,VLOOKUP($D598,qx!$A$4:$E$129,2))</f>
        <v>7.1700000000000002E-3</v>
      </c>
      <c r="G598" s="43">
        <f>IF(B598=0,0,VLOOKUP($D598,qx!$A$4:$E$129,3))</f>
        <v>4.2770000000000004E-3</v>
      </c>
      <c r="H598" s="43">
        <f>IF(B598=0,0,VLOOKUP($D598,qx!$A$4:$E$129,4))</f>
        <v>6.4279999999999997E-3</v>
      </c>
      <c r="I598" s="43">
        <f>IF(B598=0,0,VLOOKUP($D598,qx!$A$4:$E$129,5))</f>
        <v>3.8630000000000001E-3</v>
      </c>
    </row>
    <row r="599" spans="1:9" x14ac:dyDescent="0.25">
      <c r="A599">
        <f>IF('MASSA TRABALHADA UNIFICADA'!A597&lt;&gt;0,'MASSA TRABALHADA UNIFICADA'!A597,0)</f>
        <v>12459</v>
      </c>
      <c r="B599" s="39">
        <f>IF('MASSA TRABALHADA UNIFICADA'!D597&lt;&gt;0,'MASSA TRABALHADA UNIFICADA'!D597,0)</f>
        <v>2019</v>
      </c>
      <c r="C599" s="39">
        <f>IF(B599=0,0,'MASSA TRABALHADA UNIFICADA'!B597)</f>
        <v>2</v>
      </c>
      <c r="D599" s="39">
        <f>IF(B599=0,0,'MASSA TRABALHADA UNIFICADA'!C597)</f>
        <v>66</v>
      </c>
      <c r="E599" s="43">
        <f>IF(B599=0,0,VLOOKUP($D599,qx!$A$4:$E$129,IF($C599=1,2,3)))</f>
        <v>7.7340000000000004E-3</v>
      </c>
      <c r="F599" s="43">
        <f>IF(B599=0,0,VLOOKUP($D599,qx!$A$4:$E$129,2))</f>
        <v>1.2187999999999999E-2</v>
      </c>
      <c r="G599" s="43">
        <f>IF(B599=0,0,VLOOKUP($D599,qx!$A$4:$E$129,3))</f>
        <v>7.7340000000000004E-3</v>
      </c>
      <c r="H599" s="43">
        <f>IF(B599=0,0,VLOOKUP($D599,qx!$A$4:$E$129,4))</f>
        <v>1.1016E-2</v>
      </c>
      <c r="I599" s="43">
        <f>IF(B599=0,0,VLOOKUP($D599,qx!$A$4:$E$129,5))</f>
        <v>6.8780000000000004E-3</v>
      </c>
    </row>
    <row r="600" spans="1:9" x14ac:dyDescent="0.25">
      <c r="A600">
        <f>IF('MASSA TRABALHADA UNIFICADA'!A598&lt;&gt;0,'MASSA TRABALHADA UNIFICADA'!A598,0)</f>
        <v>14087</v>
      </c>
      <c r="B600" s="39">
        <f>IF('MASSA TRABALHADA UNIFICADA'!D598&lt;&gt;0,'MASSA TRABALHADA UNIFICADA'!D598,0)</f>
        <v>2019</v>
      </c>
      <c r="C600" s="39">
        <f>IF(B600=0,0,'MASSA TRABALHADA UNIFICADA'!B598)</f>
        <v>1</v>
      </c>
      <c r="D600" s="39">
        <f>IF(B600=0,0,'MASSA TRABALHADA UNIFICADA'!C598)</f>
        <v>62</v>
      </c>
      <c r="E600" s="43">
        <f>IF(B600=0,0,VLOOKUP($D600,qx!$A$4:$E$129,IF($C600=1,2,3)))</f>
        <v>8.3479999999999995E-3</v>
      </c>
      <c r="F600" s="43">
        <f>IF(B600=0,0,VLOOKUP($D600,qx!$A$4:$E$129,2))</f>
        <v>8.3479999999999995E-3</v>
      </c>
      <c r="G600" s="43">
        <f>IF(B600=0,0,VLOOKUP($D600,qx!$A$4:$E$129,3))</f>
        <v>5.1809999999999998E-3</v>
      </c>
      <c r="H600" s="43">
        <f>IF(B600=0,0,VLOOKUP($D600,qx!$A$4:$E$129,4))</f>
        <v>7.5199999999999998E-3</v>
      </c>
      <c r="I600" s="43">
        <f>IF(B600=0,0,VLOOKUP($D600,qx!$A$4:$E$129,5))</f>
        <v>4.6680000000000003E-3</v>
      </c>
    </row>
    <row r="601" spans="1:9" x14ac:dyDescent="0.25">
      <c r="A601">
        <f>IF('MASSA TRABALHADA UNIFICADA'!A599&lt;&gt;0,'MASSA TRABALHADA UNIFICADA'!A599,0)</f>
        <v>8354</v>
      </c>
      <c r="B601" s="39">
        <f>IF('MASSA TRABALHADA UNIFICADA'!D599&lt;&gt;0,'MASSA TRABALHADA UNIFICADA'!D599,0)</f>
        <v>2019</v>
      </c>
      <c r="C601" s="39">
        <f>IF(B601=0,0,'MASSA TRABALHADA UNIFICADA'!B599)</f>
        <v>1</v>
      </c>
      <c r="D601" s="39">
        <f>IF(B601=0,0,'MASSA TRABALHADA UNIFICADA'!C599)</f>
        <v>77</v>
      </c>
      <c r="E601" s="43">
        <f>IF(B601=0,0,VLOOKUP($D601,qx!$A$4:$E$129,IF($C601=1,2,3)))</f>
        <v>3.8225000000000002E-2</v>
      </c>
      <c r="F601" s="43">
        <f>IF(B601=0,0,VLOOKUP($D601,qx!$A$4:$E$129,2))</f>
        <v>3.8225000000000002E-2</v>
      </c>
      <c r="G601" s="43">
        <f>IF(B601=0,0,VLOOKUP($D601,qx!$A$4:$E$129,3))</f>
        <v>2.4910000000000002E-2</v>
      </c>
      <c r="H601" s="43">
        <f>IF(B601=0,0,VLOOKUP($D601,qx!$A$4:$E$129,4))</f>
        <v>3.4424999999999997E-2</v>
      </c>
      <c r="I601" s="43">
        <f>IF(B601=0,0,VLOOKUP($D601,qx!$A$4:$E$129,5))</f>
        <v>2.2328000000000001E-2</v>
      </c>
    </row>
    <row r="602" spans="1:9" x14ac:dyDescent="0.25">
      <c r="A602">
        <f>IF('MASSA TRABALHADA UNIFICADA'!A600&lt;&gt;0,'MASSA TRABALHADA UNIFICADA'!A600,0)</f>
        <v>2712</v>
      </c>
      <c r="B602" s="39">
        <f>IF('MASSA TRABALHADA UNIFICADA'!D600&lt;&gt;0,'MASSA TRABALHADA UNIFICADA'!D600,0)</f>
        <v>2019</v>
      </c>
      <c r="C602" s="39">
        <f>IF(B602=0,0,'MASSA TRABALHADA UNIFICADA'!B600)</f>
        <v>2</v>
      </c>
      <c r="D602" s="39">
        <f>IF(B602=0,0,'MASSA TRABALHADA UNIFICADA'!C600)</f>
        <v>62</v>
      </c>
      <c r="E602" s="43">
        <f>IF(B602=0,0,VLOOKUP($D602,qx!$A$4:$E$129,IF($C602=1,2,3)))</f>
        <v>5.1809999999999998E-3</v>
      </c>
      <c r="F602" s="43">
        <f>IF(B602=0,0,VLOOKUP($D602,qx!$A$4:$E$129,2))</f>
        <v>8.3479999999999995E-3</v>
      </c>
      <c r="G602" s="43">
        <f>IF(B602=0,0,VLOOKUP($D602,qx!$A$4:$E$129,3))</f>
        <v>5.1809999999999998E-3</v>
      </c>
      <c r="H602" s="43">
        <f>IF(B602=0,0,VLOOKUP($D602,qx!$A$4:$E$129,4))</f>
        <v>7.5199999999999998E-3</v>
      </c>
      <c r="I602" s="43">
        <f>IF(B602=0,0,VLOOKUP($D602,qx!$A$4:$E$129,5))</f>
        <v>4.6680000000000003E-3</v>
      </c>
    </row>
    <row r="603" spans="1:9" x14ac:dyDescent="0.25">
      <c r="A603">
        <f>IF('MASSA TRABALHADA UNIFICADA'!A601&lt;&gt;0,'MASSA TRABALHADA UNIFICADA'!A601,0)</f>
        <v>884</v>
      </c>
      <c r="B603" s="39">
        <f>IF('MASSA TRABALHADA UNIFICADA'!D601&lt;&gt;0,'MASSA TRABALHADA UNIFICADA'!D601,0)</f>
        <v>2019</v>
      </c>
      <c r="C603" s="39">
        <f>IF(B603=0,0,'MASSA TRABALHADA UNIFICADA'!B601)</f>
        <v>1</v>
      </c>
      <c r="D603" s="39">
        <f>IF(B603=0,0,'MASSA TRABALHADA UNIFICADA'!C601)</f>
        <v>79</v>
      </c>
      <c r="E603" s="43">
        <f>IF(B603=0,0,VLOOKUP($D603,qx!$A$4:$E$129,IF($C603=1,2,3)))</f>
        <v>4.6427000000000003E-2</v>
      </c>
      <c r="F603" s="43">
        <f>IF(B603=0,0,VLOOKUP($D603,qx!$A$4:$E$129,2))</f>
        <v>4.6427000000000003E-2</v>
      </c>
      <c r="G603" s="43">
        <f>IF(B603=0,0,VLOOKUP($D603,qx!$A$4:$E$129,3))</f>
        <v>3.1612000000000001E-2</v>
      </c>
      <c r="H603" s="43">
        <f>IF(B603=0,0,VLOOKUP($D603,qx!$A$4:$E$129,4))</f>
        <v>4.1812000000000002E-2</v>
      </c>
      <c r="I603" s="43">
        <f>IF(B603=0,0,VLOOKUP($D603,qx!$A$4:$E$129,5))</f>
        <v>2.8341000000000002E-2</v>
      </c>
    </row>
    <row r="604" spans="1:9" x14ac:dyDescent="0.25">
      <c r="A604">
        <f>IF('MASSA TRABALHADA UNIFICADA'!A602&lt;&gt;0,'MASSA TRABALHADA UNIFICADA'!A602,0)</f>
        <v>12610</v>
      </c>
      <c r="B604" s="39">
        <f>IF('MASSA TRABALHADA UNIFICADA'!D602&lt;&gt;0,'MASSA TRABALHADA UNIFICADA'!D602,0)</f>
        <v>2019</v>
      </c>
      <c r="C604" s="39">
        <f>IF(B604=0,0,'MASSA TRABALHADA UNIFICADA'!B602)</f>
        <v>1</v>
      </c>
      <c r="D604" s="39">
        <f>IF(B604=0,0,'MASSA TRABALHADA UNIFICADA'!C602)</f>
        <v>61</v>
      </c>
      <c r="E604" s="43">
        <f>IF(B604=0,0,VLOOKUP($D604,qx!$A$4:$E$129,IF($C604=1,2,3)))</f>
        <v>7.7140000000000004E-3</v>
      </c>
      <c r="F604" s="43">
        <f>IF(B604=0,0,VLOOKUP($D604,qx!$A$4:$E$129,2))</f>
        <v>7.7140000000000004E-3</v>
      </c>
      <c r="G604" s="43">
        <f>IF(B604=0,0,VLOOKUP($D604,qx!$A$4:$E$129,3))</f>
        <v>4.6990000000000001E-3</v>
      </c>
      <c r="H604" s="43">
        <f>IF(B604=0,0,VLOOKUP($D604,qx!$A$4:$E$129,4))</f>
        <v>6.9329999999999999E-3</v>
      </c>
      <c r="I604" s="43">
        <f>IF(B604=0,0,VLOOKUP($D604,qx!$A$4:$E$129,5))</f>
        <v>4.2420000000000001E-3</v>
      </c>
    </row>
    <row r="605" spans="1:9" x14ac:dyDescent="0.25">
      <c r="A605">
        <f>IF('MASSA TRABALHADA UNIFICADA'!A603&lt;&gt;0,'MASSA TRABALHADA UNIFICADA'!A603,0)</f>
        <v>6742</v>
      </c>
      <c r="B605" s="39">
        <f>IF('MASSA TRABALHADA UNIFICADA'!D603&lt;&gt;0,'MASSA TRABALHADA UNIFICADA'!D603,0)</f>
        <v>2019</v>
      </c>
      <c r="C605" s="39">
        <f>IF(B605=0,0,'MASSA TRABALHADA UNIFICADA'!B603)</f>
        <v>2</v>
      </c>
      <c r="D605" s="39">
        <f>IF(B605=0,0,'MASSA TRABALHADA UNIFICADA'!C603)</f>
        <v>63</v>
      </c>
      <c r="E605" s="43">
        <f>IF(B605=0,0,VLOOKUP($D605,qx!$A$4:$E$129,IF($C605=1,2,3)))</f>
        <v>5.7320000000000001E-3</v>
      </c>
      <c r="F605" s="43">
        <f>IF(B605=0,0,VLOOKUP($D605,qx!$A$4:$E$129,2))</f>
        <v>9.0930000000000004E-3</v>
      </c>
      <c r="G605" s="43">
        <f>IF(B605=0,0,VLOOKUP($D605,qx!$A$4:$E$129,3))</f>
        <v>5.7320000000000001E-3</v>
      </c>
      <c r="H605" s="43">
        <f>IF(B605=0,0,VLOOKUP($D605,qx!$A$4:$E$129,4))</f>
        <v>8.2070000000000008E-3</v>
      </c>
      <c r="I605" s="43">
        <f>IF(B605=0,0,VLOOKUP($D605,qx!$A$4:$E$129,5))</f>
        <v>5.1440000000000001E-3</v>
      </c>
    </row>
    <row r="606" spans="1:9" x14ac:dyDescent="0.25">
      <c r="A606">
        <f>IF('MASSA TRABALHADA UNIFICADA'!A604&lt;&gt;0,'MASSA TRABALHADA UNIFICADA'!A604,0)</f>
        <v>7080</v>
      </c>
      <c r="B606" s="39">
        <f>IF('MASSA TRABALHADA UNIFICADA'!D604&lt;&gt;0,'MASSA TRABALHADA UNIFICADA'!D604,0)</f>
        <v>2019</v>
      </c>
      <c r="C606" s="39">
        <f>IF(B606=0,0,'MASSA TRABALHADA UNIFICADA'!B604)</f>
        <v>2</v>
      </c>
      <c r="D606" s="39">
        <f>IF(B606=0,0,'MASSA TRABALHADA UNIFICADA'!C604)</f>
        <v>60</v>
      </c>
      <c r="E606" s="43">
        <f>IF(B606=0,0,VLOOKUP($D606,qx!$A$4:$E$129,IF($C606=1,2,3)))</f>
        <v>4.2770000000000004E-3</v>
      </c>
      <c r="F606" s="43">
        <f>IF(B606=0,0,VLOOKUP($D606,qx!$A$4:$E$129,2))</f>
        <v>7.1700000000000002E-3</v>
      </c>
      <c r="G606" s="43">
        <f>IF(B606=0,0,VLOOKUP($D606,qx!$A$4:$E$129,3))</f>
        <v>4.2770000000000004E-3</v>
      </c>
      <c r="H606" s="43">
        <f>IF(B606=0,0,VLOOKUP($D606,qx!$A$4:$E$129,4))</f>
        <v>6.4279999999999997E-3</v>
      </c>
      <c r="I606" s="43">
        <f>IF(B606=0,0,VLOOKUP($D606,qx!$A$4:$E$129,5))</f>
        <v>3.8630000000000001E-3</v>
      </c>
    </row>
    <row r="607" spans="1:9" x14ac:dyDescent="0.25">
      <c r="A607">
        <f>IF('MASSA TRABALHADA UNIFICADA'!A605&lt;&gt;0,'MASSA TRABALHADA UNIFICADA'!A605,0)</f>
        <v>5606</v>
      </c>
      <c r="B607" s="39">
        <f>IF('MASSA TRABALHADA UNIFICADA'!D605&lt;&gt;0,'MASSA TRABALHADA UNIFICADA'!D605,0)</f>
        <v>2019</v>
      </c>
      <c r="C607" s="39">
        <f>IF(B607=0,0,'MASSA TRABALHADA UNIFICADA'!B605)</f>
        <v>2</v>
      </c>
      <c r="D607" s="39">
        <f>IF(B607=0,0,'MASSA TRABALHADA UNIFICADA'!C605)</f>
        <v>69</v>
      </c>
      <c r="E607" s="43">
        <f>IF(B607=0,0,VLOOKUP($D607,qx!$A$4:$E$129,IF($C607=1,2,3)))</f>
        <v>1.0163E-2</v>
      </c>
      <c r="F607" s="43">
        <f>IF(B607=0,0,VLOOKUP($D607,qx!$A$4:$E$129,2))</f>
        <v>1.6945999999999999E-2</v>
      </c>
      <c r="G607" s="43">
        <f>IF(B607=0,0,VLOOKUP($D607,qx!$A$4:$E$129,3))</f>
        <v>1.0163E-2</v>
      </c>
      <c r="H607" s="43">
        <f>IF(B607=0,0,VLOOKUP($D607,qx!$A$4:$E$129,4))</f>
        <v>1.5233E-2</v>
      </c>
      <c r="I607" s="43">
        <f>IF(B607=0,0,VLOOKUP($D607,qx!$A$4:$E$129,5))</f>
        <v>9.1020000000000007E-3</v>
      </c>
    </row>
    <row r="608" spans="1:9" x14ac:dyDescent="0.25">
      <c r="A608">
        <f>IF('MASSA TRABALHADA UNIFICADA'!A606&lt;&gt;0,'MASSA TRABALHADA UNIFICADA'!A606,0)</f>
        <v>14427</v>
      </c>
      <c r="B608" s="39">
        <f>IF('MASSA TRABALHADA UNIFICADA'!D606&lt;&gt;0,'MASSA TRABALHADA UNIFICADA'!D606,0)</f>
        <v>2019</v>
      </c>
      <c r="C608" s="39">
        <f>IF(B608=0,0,'MASSA TRABALHADA UNIFICADA'!B606)</f>
        <v>2</v>
      </c>
      <c r="D608" s="39">
        <f>IF(B608=0,0,'MASSA TRABALHADA UNIFICADA'!C606)</f>
        <v>68</v>
      </c>
      <c r="E608" s="43">
        <f>IF(B608=0,0,VLOOKUP($D608,qx!$A$4:$E$129,IF($C608=1,2,3)))</f>
        <v>9.2879999999999994E-3</v>
      </c>
      <c r="F608" s="43">
        <f>IF(B608=0,0,VLOOKUP($D608,qx!$A$4:$E$129,2))</f>
        <v>1.516E-2</v>
      </c>
      <c r="G608" s="43">
        <f>IF(B608=0,0,VLOOKUP($D608,qx!$A$4:$E$129,3))</f>
        <v>9.2879999999999994E-3</v>
      </c>
      <c r="H608" s="43">
        <f>IF(B608=0,0,VLOOKUP($D608,qx!$A$4:$E$129,4))</f>
        <v>1.3657000000000001E-2</v>
      </c>
      <c r="I608" s="43">
        <f>IF(B608=0,0,VLOOKUP($D608,qx!$A$4:$E$129,5))</f>
        <v>8.2869999999999992E-3</v>
      </c>
    </row>
    <row r="609" spans="1:9" x14ac:dyDescent="0.25">
      <c r="A609">
        <f>IF('MASSA TRABALHADA UNIFICADA'!A607&lt;&gt;0,'MASSA TRABALHADA UNIFICADA'!A607,0)</f>
        <v>25275</v>
      </c>
      <c r="B609" s="39">
        <f>IF('MASSA TRABALHADA UNIFICADA'!D607&lt;&gt;0,'MASSA TRABALHADA UNIFICADA'!D607,0)</f>
        <v>2019</v>
      </c>
      <c r="C609" s="39">
        <f>IF(B609=0,0,'MASSA TRABALHADA UNIFICADA'!B607)</f>
        <v>2</v>
      </c>
      <c r="D609" s="39">
        <f>IF(B609=0,0,'MASSA TRABALHADA UNIFICADA'!C607)</f>
        <v>67</v>
      </c>
      <c r="E609" s="43">
        <f>IF(B609=0,0,VLOOKUP($D609,qx!$A$4:$E$129,IF($C609=1,2,3)))</f>
        <v>8.4910000000000003E-3</v>
      </c>
      <c r="F609" s="43">
        <f>IF(B609=0,0,VLOOKUP($D609,qx!$A$4:$E$129,2))</f>
        <v>1.3572000000000001E-2</v>
      </c>
      <c r="G609" s="43">
        <f>IF(B609=0,0,VLOOKUP($D609,qx!$A$4:$E$129,3))</f>
        <v>8.4910000000000003E-3</v>
      </c>
      <c r="H609" s="43">
        <f>IF(B609=0,0,VLOOKUP($D609,qx!$A$4:$E$129,4))</f>
        <v>1.2251E-2</v>
      </c>
      <c r="I609" s="43">
        <f>IF(B609=0,0,VLOOKUP($D609,qx!$A$4:$E$129,5))</f>
        <v>7.5550000000000001E-3</v>
      </c>
    </row>
    <row r="610" spans="1:9" x14ac:dyDescent="0.25">
      <c r="A610">
        <f>IF('MASSA TRABALHADA UNIFICADA'!A608&lt;&gt;0,'MASSA TRABALHADA UNIFICADA'!A608,0)</f>
        <v>2780</v>
      </c>
      <c r="B610" s="39">
        <f>IF('MASSA TRABALHADA UNIFICADA'!D608&lt;&gt;0,'MASSA TRABALHADA UNIFICADA'!D608,0)</f>
        <v>2019</v>
      </c>
      <c r="C610" s="39">
        <f>IF(B610=0,0,'MASSA TRABALHADA UNIFICADA'!B608)</f>
        <v>2</v>
      </c>
      <c r="D610" s="39">
        <f>IF(B610=0,0,'MASSA TRABALHADA UNIFICADA'!C608)</f>
        <v>66</v>
      </c>
      <c r="E610" s="43">
        <f>IF(B610=0,0,VLOOKUP($D610,qx!$A$4:$E$129,IF($C610=1,2,3)))</f>
        <v>7.7340000000000004E-3</v>
      </c>
      <c r="F610" s="43">
        <f>IF(B610=0,0,VLOOKUP($D610,qx!$A$4:$E$129,2))</f>
        <v>1.2187999999999999E-2</v>
      </c>
      <c r="G610" s="43">
        <f>IF(B610=0,0,VLOOKUP($D610,qx!$A$4:$E$129,3))</f>
        <v>7.7340000000000004E-3</v>
      </c>
      <c r="H610" s="43">
        <f>IF(B610=0,0,VLOOKUP($D610,qx!$A$4:$E$129,4))</f>
        <v>1.1016E-2</v>
      </c>
      <c r="I610" s="43">
        <f>IF(B610=0,0,VLOOKUP($D610,qx!$A$4:$E$129,5))</f>
        <v>6.8780000000000004E-3</v>
      </c>
    </row>
    <row r="611" spans="1:9" x14ac:dyDescent="0.25">
      <c r="A611">
        <f>IF('MASSA TRABALHADA UNIFICADA'!A609&lt;&gt;0,'MASSA TRABALHADA UNIFICADA'!A609,0)</f>
        <v>3760</v>
      </c>
      <c r="B611" s="39">
        <f>IF('MASSA TRABALHADA UNIFICADA'!D609&lt;&gt;0,'MASSA TRABALHADA UNIFICADA'!D609,0)</f>
        <v>2019</v>
      </c>
      <c r="C611" s="39">
        <f>IF(B611=0,0,'MASSA TRABALHADA UNIFICADA'!B609)</f>
        <v>1</v>
      </c>
      <c r="D611" s="39">
        <f>IF(B611=0,0,'MASSA TRABALHADA UNIFICADA'!C609)</f>
        <v>67</v>
      </c>
      <c r="E611" s="43">
        <f>IF(B611=0,0,VLOOKUP($D611,qx!$A$4:$E$129,IF($C611=1,2,3)))</f>
        <v>1.3572000000000001E-2</v>
      </c>
      <c r="F611" s="43">
        <f>IF(B611=0,0,VLOOKUP($D611,qx!$A$4:$E$129,2))</f>
        <v>1.3572000000000001E-2</v>
      </c>
      <c r="G611" s="43">
        <f>IF(B611=0,0,VLOOKUP($D611,qx!$A$4:$E$129,3))</f>
        <v>8.4910000000000003E-3</v>
      </c>
      <c r="H611" s="43">
        <f>IF(B611=0,0,VLOOKUP($D611,qx!$A$4:$E$129,4))</f>
        <v>1.2251E-2</v>
      </c>
      <c r="I611" s="43">
        <f>IF(B611=0,0,VLOOKUP($D611,qx!$A$4:$E$129,5))</f>
        <v>7.5550000000000001E-3</v>
      </c>
    </row>
    <row r="612" spans="1:9" x14ac:dyDescent="0.25">
      <c r="A612">
        <f>IF('MASSA TRABALHADA UNIFICADA'!A610&lt;&gt;0,'MASSA TRABALHADA UNIFICADA'!A610,0)</f>
        <v>7544</v>
      </c>
      <c r="B612" s="39">
        <f>IF('MASSA TRABALHADA UNIFICADA'!D610&lt;&gt;0,'MASSA TRABALHADA UNIFICADA'!D610,0)</f>
        <v>2019</v>
      </c>
      <c r="C612" s="39">
        <f>IF(B612=0,0,'MASSA TRABALHADA UNIFICADA'!B610)</f>
        <v>1</v>
      </c>
      <c r="D612" s="39">
        <f>IF(B612=0,0,'MASSA TRABALHADA UNIFICADA'!C610)</f>
        <v>65</v>
      </c>
      <c r="E612" s="43">
        <f>IF(B612=0,0,VLOOKUP($D612,qx!$A$4:$E$129,IF($C612=1,2,3)))</f>
        <v>1.0992999999999999E-2</v>
      </c>
      <c r="F612" s="43">
        <f>IF(B612=0,0,VLOOKUP($D612,qx!$A$4:$E$129,2))</f>
        <v>1.0992999999999999E-2</v>
      </c>
      <c r="G612" s="43">
        <f>IF(B612=0,0,VLOOKUP($D612,qx!$A$4:$E$129,3))</f>
        <v>7.0169999999999998E-3</v>
      </c>
      <c r="H612" s="43">
        <f>IF(B612=0,0,VLOOKUP($D612,qx!$A$4:$E$129,4))</f>
        <v>9.9399999999999992E-3</v>
      </c>
      <c r="I612" s="43">
        <f>IF(B612=0,0,VLOOKUP($D612,qx!$A$4:$E$129,5))</f>
        <v>6.2500000000000003E-3</v>
      </c>
    </row>
    <row r="613" spans="1:9" x14ac:dyDescent="0.25">
      <c r="A613">
        <f>IF('MASSA TRABALHADA UNIFICADA'!A611&lt;&gt;0,'MASSA TRABALHADA UNIFICADA'!A611,0)</f>
        <v>19585</v>
      </c>
      <c r="B613" s="39">
        <f>IF('MASSA TRABALHADA UNIFICADA'!D611&lt;&gt;0,'MASSA TRABALHADA UNIFICADA'!D611,0)</f>
        <v>2019</v>
      </c>
      <c r="C613" s="39">
        <f>IF(B613=0,0,'MASSA TRABALHADA UNIFICADA'!B611)</f>
        <v>1</v>
      </c>
      <c r="D613" s="39">
        <f>IF(B613=0,0,'MASSA TRABALHADA UNIFICADA'!C611)</f>
        <v>59</v>
      </c>
      <c r="E613" s="43">
        <f>IF(B613=0,0,VLOOKUP($D613,qx!$A$4:$E$129,IF($C613=1,2,3)))</f>
        <v>6.6940000000000003E-3</v>
      </c>
      <c r="F613" s="43">
        <f>IF(B613=0,0,VLOOKUP($D613,qx!$A$4:$E$129,2))</f>
        <v>6.6940000000000003E-3</v>
      </c>
      <c r="G613" s="43">
        <f>IF(B613=0,0,VLOOKUP($D613,qx!$A$4:$E$129,3))</f>
        <v>3.9069999999999999E-3</v>
      </c>
      <c r="H613" s="43">
        <f>IF(B613=0,0,VLOOKUP($D613,qx!$A$4:$E$129,4))</f>
        <v>5.9880000000000003E-3</v>
      </c>
      <c r="I613" s="43">
        <f>IF(B613=0,0,VLOOKUP($D613,qx!$A$4:$E$129,5))</f>
        <v>3.5230000000000001E-3</v>
      </c>
    </row>
    <row r="614" spans="1:9" x14ac:dyDescent="0.25">
      <c r="A614">
        <f>IF('MASSA TRABALHADA UNIFICADA'!A612&lt;&gt;0,'MASSA TRABALHADA UNIFICADA'!A612,0)</f>
        <v>17884</v>
      </c>
      <c r="B614" s="39">
        <f>IF('MASSA TRABALHADA UNIFICADA'!D612&lt;&gt;0,'MASSA TRABALHADA UNIFICADA'!D612,0)</f>
        <v>2019</v>
      </c>
      <c r="C614" s="39">
        <f>IF(B614=0,0,'MASSA TRABALHADA UNIFICADA'!B612)</f>
        <v>1</v>
      </c>
      <c r="D614" s="39">
        <f>IF(B614=0,0,'MASSA TRABALHADA UNIFICADA'!C612)</f>
        <v>61</v>
      </c>
      <c r="E614" s="43">
        <f>IF(B614=0,0,VLOOKUP($D614,qx!$A$4:$E$129,IF($C614=1,2,3)))</f>
        <v>7.7140000000000004E-3</v>
      </c>
      <c r="F614" s="43">
        <f>IF(B614=0,0,VLOOKUP($D614,qx!$A$4:$E$129,2))</f>
        <v>7.7140000000000004E-3</v>
      </c>
      <c r="G614" s="43">
        <f>IF(B614=0,0,VLOOKUP($D614,qx!$A$4:$E$129,3))</f>
        <v>4.6990000000000001E-3</v>
      </c>
      <c r="H614" s="43">
        <f>IF(B614=0,0,VLOOKUP($D614,qx!$A$4:$E$129,4))</f>
        <v>6.9329999999999999E-3</v>
      </c>
      <c r="I614" s="43">
        <f>IF(B614=0,0,VLOOKUP($D614,qx!$A$4:$E$129,5))</f>
        <v>4.2420000000000001E-3</v>
      </c>
    </row>
    <row r="615" spans="1:9" x14ac:dyDescent="0.25">
      <c r="A615">
        <f>IF('MASSA TRABALHADA UNIFICADA'!A613&lt;&gt;0,'MASSA TRABALHADA UNIFICADA'!A613,0)</f>
        <v>4944</v>
      </c>
      <c r="B615" s="39">
        <f>IF('MASSA TRABALHADA UNIFICADA'!D613&lt;&gt;0,'MASSA TRABALHADA UNIFICADA'!D613,0)</f>
        <v>2019</v>
      </c>
      <c r="C615" s="39">
        <f>IF(B615=0,0,'MASSA TRABALHADA UNIFICADA'!B613)</f>
        <v>1</v>
      </c>
      <c r="D615" s="39">
        <f>IF(B615=0,0,'MASSA TRABALHADA UNIFICADA'!C613)</f>
        <v>68</v>
      </c>
      <c r="E615" s="43">
        <f>IF(B615=0,0,VLOOKUP($D615,qx!$A$4:$E$129,IF($C615=1,2,3)))</f>
        <v>1.516E-2</v>
      </c>
      <c r="F615" s="43">
        <f>IF(B615=0,0,VLOOKUP($D615,qx!$A$4:$E$129,2))</f>
        <v>1.516E-2</v>
      </c>
      <c r="G615" s="43">
        <f>IF(B615=0,0,VLOOKUP($D615,qx!$A$4:$E$129,3))</f>
        <v>9.2879999999999994E-3</v>
      </c>
      <c r="H615" s="43">
        <f>IF(B615=0,0,VLOOKUP($D615,qx!$A$4:$E$129,4))</f>
        <v>1.3657000000000001E-2</v>
      </c>
      <c r="I615" s="43">
        <f>IF(B615=0,0,VLOOKUP($D615,qx!$A$4:$E$129,5))</f>
        <v>8.2869999999999992E-3</v>
      </c>
    </row>
    <row r="616" spans="1:9" x14ac:dyDescent="0.25">
      <c r="A616">
        <f>IF('MASSA TRABALHADA UNIFICADA'!A614&lt;&gt;0,'MASSA TRABALHADA UNIFICADA'!A614,0)</f>
        <v>2461</v>
      </c>
      <c r="B616" s="39">
        <f>IF('MASSA TRABALHADA UNIFICADA'!D614&lt;&gt;0,'MASSA TRABALHADA UNIFICADA'!D614,0)</f>
        <v>2019</v>
      </c>
      <c r="C616" s="39">
        <f>IF(B616=0,0,'MASSA TRABALHADA UNIFICADA'!B614)</f>
        <v>2</v>
      </c>
      <c r="D616" s="39">
        <f>IF(B616=0,0,'MASSA TRABALHADA UNIFICADA'!C614)</f>
        <v>76</v>
      </c>
      <c r="E616" s="43">
        <f>IF(B616=0,0,VLOOKUP($D616,qx!$A$4:$E$129,IF($C616=1,2,3)))</f>
        <v>2.2075000000000001E-2</v>
      </c>
      <c r="F616" s="43">
        <f>IF(B616=0,0,VLOOKUP($D616,qx!$A$4:$E$129,2))</f>
        <v>3.4686000000000002E-2</v>
      </c>
      <c r="G616" s="43">
        <f>IF(B616=0,0,VLOOKUP($D616,qx!$A$4:$E$129,3))</f>
        <v>2.2075000000000001E-2</v>
      </c>
      <c r="H616" s="43">
        <f>IF(B616=0,0,VLOOKUP($D616,qx!$A$4:$E$129,4))</f>
        <v>3.1220000000000001E-2</v>
      </c>
      <c r="I616" s="43">
        <f>IF(B616=0,0,VLOOKUP($D616,qx!$A$4:$E$129,5))</f>
        <v>1.9805E-2</v>
      </c>
    </row>
    <row r="617" spans="1:9" x14ac:dyDescent="0.25">
      <c r="A617">
        <f>IF('MASSA TRABALHADA UNIFICADA'!A615&lt;&gt;0,'MASSA TRABALHADA UNIFICADA'!A615,0)</f>
        <v>30325</v>
      </c>
      <c r="B617" s="39">
        <f>IF('MASSA TRABALHADA UNIFICADA'!D615&lt;&gt;0,'MASSA TRABALHADA UNIFICADA'!D615,0)</f>
        <v>2019</v>
      </c>
      <c r="C617" s="39">
        <f>IF(B617=0,0,'MASSA TRABALHADA UNIFICADA'!B615)</f>
        <v>1</v>
      </c>
      <c r="D617" s="39">
        <f>IF(B617=0,0,'MASSA TRABALHADA UNIFICADA'!C615)</f>
        <v>65</v>
      </c>
      <c r="E617" s="43">
        <f>IF(B617=0,0,VLOOKUP($D617,qx!$A$4:$E$129,IF($C617=1,2,3)))</f>
        <v>1.0992999999999999E-2</v>
      </c>
      <c r="F617" s="43">
        <f>IF(B617=0,0,VLOOKUP($D617,qx!$A$4:$E$129,2))</f>
        <v>1.0992999999999999E-2</v>
      </c>
      <c r="G617" s="43">
        <f>IF(B617=0,0,VLOOKUP($D617,qx!$A$4:$E$129,3))</f>
        <v>7.0169999999999998E-3</v>
      </c>
      <c r="H617" s="43">
        <f>IF(B617=0,0,VLOOKUP($D617,qx!$A$4:$E$129,4))</f>
        <v>9.9399999999999992E-3</v>
      </c>
      <c r="I617" s="43">
        <f>IF(B617=0,0,VLOOKUP($D617,qx!$A$4:$E$129,5))</f>
        <v>6.2500000000000003E-3</v>
      </c>
    </row>
    <row r="618" spans="1:9" x14ac:dyDescent="0.25">
      <c r="A618">
        <f>IF('MASSA TRABALHADA UNIFICADA'!A616&lt;&gt;0,'MASSA TRABALHADA UNIFICADA'!A616,0)</f>
        <v>680</v>
      </c>
      <c r="B618" s="39">
        <f>IF('MASSA TRABALHADA UNIFICADA'!D616&lt;&gt;0,'MASSA TRABALHADA UNIFICADA'!D616,0)</f>
        <v>2019</v>
      </c>
      <c r="C618" s="39">
        <f>IF(B618=0,0,'MASSA TRABALHADA UNIFICADA'!B616)</f>
        <v>1</v>
      </c>
      <c r="D618" s="39">
        <f>IF(B618=0,0,'MASSA TRABALHADA UNIFICADA'!C616)</f>
        <v>83</v>
      </c>
      <c r="E618" s="43">
        <f>IF(B618=0,0,VLOOKUP($D618,qx!$A$4:$E$129,IF($C618=1,2,3)))</f>
        <v>6.7825999999999997E-2</v>
      </c>
      <c r="F618" s="43">
        <f>IF(B618=0,0,VLOOKUP($D618,qx!$A$4:$E$129,2))</f>
        <v>6.7825999999999997E-2</v>
      </c>
      <c r="G618" s="43">
        <f>IF(B618=0,0,VLOOKUP($D618,qx!$A$4:$E$129,3))</f>
        <v>5.0599999999999999E-2</v>
      </c>
      <c r="H618" s="43">
        <f>IF(B618=0,0,VLOOKUP($D618,qx!$A$4:$E$129,4))</f>
        <v>6.1080000000000002E-2</v>
      </c>
      <c r="I618" s="43">
        <f>IF(B618=0,0,VLOOKUP($D618,qx!$A$4:$E$129,5))</f>
        <v>4.5690000000000001E-2</v>
      </c>
    </row>
    <row r="619" spans="1:9" x14ac:dyDescent="0.25">
      <c r="A619">
        <f>IF('MASSA TRABALHADA UNIFICADA'!A617&lt;&gt;0,'MASSA TRABALHADA UNIFICADA'!A617,0)</f>
        <v>23302</v>
      </c>
      <c r="B619" s="39">
        <f>IF('MASSA TRABALHADA UNIFICADA'!D617&lt;&gt;0,'MASSA TRABALHADA UNIFICADA'!D617,0)</f>
        <v>2019</v>
      </c>
      <c r="C619" s="39">
        <f>IF(B619=0,0,'MASSA TRABALHADA UNIFICADA'!B617)</f>
        <v>1</v>
      </c>
      <c r="D619" s="39">
        <f>IF(B619=0,0,'MASSA TRABALHADA UNIFICADA'!C617)</f>
        <v>75</v>
      </c>
      <c r="E619" s="43">
        <f>IF(B619=0,0,VLOOKUP($D619,qx!$A$4:$E$129,IF($C619=1,2,3)))</f>
        <v>3.1476999999999998E-2</v>
      </c>
      <c r="F619" s="43">
        <f>IF(B619=0,0,VLOOKUP($D619,qx!$A$4:$E$129,2))</f>
        <v>3.1476999999999998E-2</v>
      </c>
      <c r="G619" s="43">
        <f>IF(B619=0,0,VLOOKUP($D619,qx!$A$4:$E$129,3))</f>
        <v>1.9550999999999999E-2</v>
      </c>
      <c r="H619" s="43">
        <f>IF(B619=0,0,VLOOKUP($D619,qx!$A$4:$E$129,4))</f>
        <v>2.8303999999999999E-2</v>
      </c>
      <c r="I619" s="43">
        <f>IF(B619=0,0,VLOOKUP($D619,qx!$A$4:$E$129,5))</f>
        <v>1.7564E-2</v>
      </c>
    </row>
    <row r="620" spans="1:9" x14ac:dyDescent="0.25">
      <c r="A620">
        <f>IF('MASSA TRABALHADA UNIFICADA'!A618&lt;&gt;0,'MASSA TRABALHADA UNIFICADA'!A618,0)</f>
        <v>6793</v>
      </c>
      <c r="B620" s="39">
        <f>IF('MASSA TRABALHADA UNIFICADA'!D618&lt;&gt;0,'MASSA TRABALHADA UNIFICADA'!D618,0)</f>
        <v>2019</v>
      </c>
      <c r="C620" s="39">
        <f>IF(B620=0,0,'MASSA TRABALHADA UNIFICADA'!B618)</f>
        <v>1</v>
      </c>
      <c r="D620" s="39">
        <f>IF(B620=0,0,'MASSA TRABALHADA UNIFICADA'!C618)</f>
        <v>70</v>
      </c>
      <c r="E620" s="43">
        <f>IF(B620=0,0,VLOOKUP($D620,qx!$A$4:$E$129,IF($C620=1,2,3)))</f>
        <v>1.8919999999999999E-2</v>
      </c>
      <c r="F620" s="43">
        <f>IF(B620=0,0,VLOOKUP($D620,qx!$A$4:$E$129,2))</f>
        <v>1.8919999999999999E-2</v>
      </c>
      <c r="G620" s="43">
        <f>IF(B620=0,0,VLOOKUP($D620,qx!$A$4:$E$129,3))</f>
        <v>1.1165E-2</v>
      </c>
      <c r="H620" s="43">
        <f>IF(B620=0,0,VLOOKUP($D620,qx!$A$4:$E$129,4))</f>
        <v>1.6979000000000001E-2</v>
      </c>
      <c r="I620" s="43">
        <f>IF(B620=0,0,VLOOKUP($D620,qx!$A$4:$E$129,5))</f>
        <v>1.0034E-2</v>
      </c>
    </row>
    <row r="621" spans="1:9" x14ac:dyDescent="0.25">
      <c r="A621">
        <f>IF('MASSA TRABALHADA UNIFICADA'!A619&lt;&gt;0,'MASSA TRABALHADA UNIFICADA'!A619,0)</f>
        <v>10812</v>
      </c>
      <c r="B621" s="39">
        <f>IF('MASSA TRABALHADA UNIFICADA'!D619&lt;&gt;0,'MASSA TRABALHADA UNIFICADA'!D619,0)</f>
        <v>2019</v>
      </c>
      <c r="C621" s="39">
        <f>IF(B621=0,0,'MASSA TRABALHADA UNIFICADA'!B619)</f>
        <v>1</v>
      </c>
      <c r="D621" s="39">
        <f>IF(B621=0,0,'MASSA TRABALHADA UNIFICADA'!C619)</f>
        <v>68</v>
      </c>
      <c r="E621" s="43">
        <f>IF(B621=0,0,VLOOKUP($D621,qx!$A$4:$E$129,IF($C621=1,2,3)))</f>
        <v>1.516E-2</v>
      </c>
      <c r="F621" s="43">
        <f>IF(B621=0,0,VLOOKUP($D621,qx!$A$4:$E$129,2))</f>
        <v>1.516E-2</v>
      </c>
      <c r="G621" s="43">
        <f>IF(B621=0,0,VLOOKUP($D621,qx!$A$4:$E$129,3))</f>
        <v>9.2879999999999994E-3</v>
      </c>
      <c r="H621" s="43">
        <f>IF(B621=0,0,VLOOKUP($D621,qx!$A$4:$E$129,4))</f>
        <v>1.3657000000000001E-2</v>
      </c>
      <c r="I621" s="43">
        <f>IF(B621=0,0,VLOOKUP($D621,qx!$A$4:$E$129,5))</f>
        <v>8.2869999999999992E-3</v>
      </c>
    </row>
    <row r="622" spans="1:9" x14ac:dyDescent="0.25">
      <c r="A622">
        <f>IF('MASSA TRABALHADA UNIFICADA'!A620&lt;&gt;0,'MASSA TRABALHADA UNIFICADA'!A620,0)</f>
        <v>892</v>
      </c>
      <c r="B622" s="39">
        <f>IF('MASSA TRABALHADA UNIFICADA'!D620&lt;&gt;0,'MASSA TRABALHADA UNIFICADA'!D620,0)</f>
        <v>2019</v>
      </c>
      <c r="C622" s="39">
        <f>IF(B622=0,0,'MASSA TRABALHADA UNIFICADA'!B620)</f>
        <v>1</v>
      </c>
      <c r="D622" s="39">
        <f>IF(B622=0,0,'MASSA TRABALHADA UNIFICADA'!C620)</f>
        <v>75</v>
      </c>
      <c r="E622" s="43">
        <f>IF(B622=0,0,VLOOKUP($D622,qx!$A$4:$E$129,IF($C622=1,2,3)))</f>
        <v>3.1476999999999998E-2</v>
      </c>
      <c r="F622" s="43">
        <f>IF(B622=0,0,VLOOKUP($D622,qx!$A$4:$E$129,2))</f>
        <v>3.1476999999999998E-2</v>
      </c>
      <c r="G622" s="43">
        <f>IF(B622=0,0,VLOOKUP($D622,qx!$A$4:$E$129,3))</f>
        <v>1.9550999999999999E-2</v>
      </c>
      <c r="H622" s="43">
        <f>IF(B622=0,0,VLOOKUP($D622,qx!$A$4:$E$129,4))</f>
        <v>2.8303999999999999E-2</v>
      </c>
      <c r="I622" s="43">
        <f>IF(B622=0,0,VLOOKUP($D622,qx!$A$4:$E$129,5))</f>
        <v>1.7564E-2</v>
      </c>
    </row>
    <row r="623" spans="1:9" x14ac:dyDescent="0.25">
      <c r="A623">
        <f>IF('MASSA TRABALHADA UNIFICADA'!A621&lt;&gt;0,'MASSA TRABALHADA UNIFICADA'!A621,0)</f>
        <v>8257</v>
      </c>
      <c r="B623" s="39">
        <f>IF('MASSA TRABALHADA UNIFICADA'!D621&lt;&gt;0,'MASSA TRABALHADA UNIFICADA'!D621,0)</f>
        <v>2019</v>
      </c>
      <c r="C623" s="39">
        <f>IF(B623=0,0,'MASSA TRABALHADA UNIFICADA'!B621)</f>
        <v>1</v>
      </c>
      <c r="D623" s="39">
        <f>IF(B623=0,0,'MASSA TRABALHADA UNIFICADA'!C621)</f>
        <v>65</v>
      </c>
      <c r="E623" s="43">
        <f>IF(B623=0,0,VLOOKUP($D623,qx!$A$4:$E$129,IF($C623=1,2,3)))</f>
        <v>1.0992999999999999E-2</v>
      </c>
      <c r="F623" s="43">
        <f>IF(B623=0,0,VLOOKUP($D623,qx!$A$4:$E$129,2))</f>
        <v>1.0992999999999999E-2</v>
      </c>
      <c r="G623" s="43">
        <f>IF(B623=0,0,VLOOKUP($D623,qx!$A$4:$E$129,3))</f>
        <v>7.0169999999999998E-3</v>
      </c>
      <c r="H623" s="43">
        <f>IF(B623=0,0,VLOOKUP($D623,qx!$A$4:$E$129,4))</f>
        <v>9.9399999999999992E-3</v>
      </c>
      <c r="I623" s="43">
        <f>IF(B623=0,0,VLOOKUP($D623,qx!$A$4:$E$129,5))</f>
        <v>6.2500000000000003E-3</v>
      </c>
    </row>
    <row r="624" spans="1:9" x14ac:dyDescent="0.25">
      <c r="A624">
        <f>IF('MASSA TRABALHADA UNIFICADA'!A622&lt;&gt;0,'MASSA TRABALHADA UNIFICADA'!A622,0)</f>
        <v>6157</v>
      </c>
      <c r="B624" s="39">
        <f>IF('MASSA TRABALHADA UNIFICADA'!D622&lt;&gt;0,'MASSA TRABALHADA UNIFICADA'!D622,0)</f>
        <v>2019</v>
      </c>
      <c r="C624" s="39">
        <f>IF(B624=0,0,'MASSA TRABALHADA UNIFICADA'!B622)</f>
        <v>1</v>
      </c>
      <c r="D624" s="39">
        <f>IF(B624=0,0,'MASSA TRABALHADA UNIFICADA'!C622)</f>
        <v>68</v>
      </c>
      <c r="E624" s="43">
        <f>IF(B624=0,0,VLOOKUP($D624,qx!$A$4:$E$129,IF($C624=1,2,3)))</f>
        <v>1.516E-2</v>
      </c>
      <c r="F624" s="43">
        <f>IF(B624=0,0,VLOOKUP($D624,qx!$A$4:$E$129,2))</f>
        <v>1.516E-2</v>
      </c>
      <c r="G624" s="43">
        <f>IF(B624=0,0,VLOOKUP($D624,qx!$A$4:$E$129,3))</f>
        <v>9.2879999999999994E-3</v>
      </c>
      <c r="H624" s="43">
        <f>IF(B624=0,0,VLOOKUP($D624,qx!$A$4:$E$129,4))</f>
        <v>1.3657000000000001E-2</v>
      </c>
      <c r="I624" s="43">
        <f>IF(B624=0,0,VLOOKUP($D624,qx!$A$4:$E$129,5))</f>
        <v>8.2869999999999992E-3</v>
      </c>
    </row>
    <row r="625" spans="1:9" x14ac:dyDescent="0.25">
      <c r="A625">
        <f>IF('MASSA TRABALHADA UNIFICADA'!A623&lt;&gt;0,'MASSA TRABALHADA UNIFICADA'!A623,0)</f>
        <v>19356</v>
      </c>
      <c r="B625" s="39">
        <f>IF('MASSA TRABALHADA UNIFICADA'!D623&lt;&gt;0,'MASSA TRABALHADA UNIFICADA'!D623,0)</f>
        <v>2019</v>
      </c>
      <c r="C625" s="39">
        <f>IF(B625=0,0,'MASSA TRABALHADA UNIFICADA'!B623)</f>
        <v>2</v>
      </c>
      <c r="D625" s="39">
        <f>IF(B625=0,0,'MASSA TRABALHADA UNIFICADA'!C623)</f>
        <v>67</v>
      </c>
      <c r="E625" s="43">
        <f>IF(B625=0,0,VLOOKUP($D625,qx!$A$4:$E$129,IF($C625=1,2,3)))</f>
        <v>8.4910000000000003E-3</v>
      </c>
      <c r="F625" s="43">
        <f>IF(B625=0,0,VLOOKUP($D625,qx!$A$4:$E$129,2))</f>
        <v>1.3572000000000001E-2</v>
      </c>
      <c r="G625" s="43">
        <f>IF(B625=0,0,VLOOKUP($D625,qx!$A$4:$E$129,3))</f>
        <v>8.4910000000000003E-3</v>
      </c>
      <c r="H625" s="43">
        <f>IF(B625=0,0,VLOOKUP($D625,qx!$A$4:$E$129,4))</f>
        <v>1.2251E-2</v>
      </c>
      <c r="I625" s="43">
        <f>IF(B625=0,0,VLOOKUP($D625,qx!$A$4:$E$129,5))</f>
        <v>7.5550000000000001E-3</v>
      </c>
    </row>
    <row r="626" spans="1:9" x14ac:dyDescent="0.25">
      <c r="A626">
        <f>IF('MASSA TRABALHADA UNIFICADA'!A624&lt;&gt;0,'MASSA TRABALHADA UNIFICADA'!A624,0)</f>
        <v>4251</v>
      </c>
      <c r="B626" s="39">
        <f>IF('MASSA TRABALHADA UNIFICADA'!D624&lt;&gt;0,'MASSA TRABALHADA UNIFICADA'!D624,0)</f>
        <v>2019</v>
      </c>
      <c r="C626" s="39">
        <f>IF(B626=0,0,'MASSA TRABALHADA UNIFICADA'!B624)</f>
        <v>2</v>
      </c>
      <c r="D626" s="39">
        <f>IF(B626=0,0,'MASSA TRABALHADA UNIFICADA'!C624)</f>
        <v>61</v>
      </c>
      <c r="E626" s="43">
        <f>IF(B626=0,0,VLOOKUP($D626,qx!$A$4:$E$129,IF($C626=1,2,3)))</f>
        <v>4.6990000000000001E-3</v>
      </c>
      <c r="F626" s="43">
        <f>IF(B626=0,0,VLOOKUP($D626,qx!$A$4:$E$129,2))</f>
        <v>7.7140000000000004E-3</v>
      </c>
      <c r="G626" s="43">
        <f>IF(B626=0,0,VLOOKUP($D626,qx!$A$4:$E$129,3))</f>
        <v>4.6990000000000001E-3</v>
      </c>
      <c r="H626" s="43">
        <f>IF(B626=0,0,VLOOKUP($D626,qx!$A$4:$E$129,4))</f>
        <v>6.9329999999999999E-3</v>
      </c>
      <c r="I626" s="43">
        <f>IF(B626=0,0,VLOOKUP($D626,qx!$A$4:$E$129,5))</f>
        <v>4.2420000000000001E-3</v>
      </c>
    </row>
    <row r="627" spans="1:9" x14ac:dyDescent="0.25">
      <c r="A627">
        <f>IF('MASSA TRABALHADA UNIFICADA'!A625&lt;&gt;0,'MASSA TRABALHADA UNIFICADA'!A625,0)</f>
        <v>1368</v>
      </c>
      <c r="B627" s="39">
        <f>IF('MASSA TRABALHADA UNIFICADA'!D625&lt;&gt;0,'MASSA TRABALHADA UNIFICADA'!D625,0)</f>
        <v>2019</v>
      </c>
      <c r="C627" s="39">
        <f>IF(B627=0,0,'MASSA TRABALHADA UNIFICADA'!B625)</f>
        <v>2</v>
      </c>
      <c r="D627" s="39">
        <f>IF(B627=0,0,'MASSA TRABALHADA UNIFICADA'!C625)</f>
        <v>70</v>
      </c>
      <c r="E627" s="43">
        <f>IF(B627=0,0,VLOOKUP($D627,qx!$A$4:$E$129,IF($C627=1,2,3)))</f>
        <v>1.1165E-2</v>
      </c>
      <c r="F627" s="43">
        <f>IF(B627=0,0,VLOOKUP($D627,qx!$A$4:$E$129,2))</f>
        <v>1.8919999999999999E-2</v>
      </c>
      <c r="G627" s="43">
        <f>IF(B627=0,0,VLOOKUP($D627,qx!$A$4:$E$129,3))</f>
        <v>1.1165E-2</v>
      </c>
      <c r="H627" s="43">
        <f>IF(B627=0,0,VLOOKUP($D627,qx!$A$4:$E$129,4))</f>
        <v>1.6979000000000001E-2</v>
      </c>
      <c r="I627" s="43">
        <f>IF(B627=0,0,VLOOKUP($D627,qx!$A$4:$E$129,5))</f>
        <v>1.0034E-2</v>
      </c>
    </row>
    <row r="628" spans="1:9" x14ac:dyDescent="0.25">
      <c r="A628">
        <f>IF('MASSA TRABALHADA UNIFICADA'!A626&lt;&gt;0,'MASSA TRABALHADA UNIFICADA'!A626,0)</f>
        <v>167</v>
      </c>
      <c r="B628" s="39">
        <f>IF('MASSA TRABALHADA UNIFICADA'!D626&lt;&gt;0,'MASSA TRABALHADA UNIFICADA'!D626,0)</f>
        <v>2019</v>
      </c>
      <c r="C628" s="39">
        <f>IF(B628=0,0,'MASSA TRABALHADA UNIFICADA'!B626)</f>
        <v>2</v>
      </c>
      <c r="D628" s="39">
        <f>IF(B628=0,0,'MASSA TRABALHADA UNIFICADA'!C626)</f>
        <v>95</v>
      </c>
      <c r="E628" s="43">
        <f>IF(B628=0,0,VLOOKUP($D628,qx!$A$4:$E$129,IF($C628=1,2,3)))</f>
        <v>0.17449200000000001</v>
      </c>
      <c r="F628" s="43">
        <f>IF(B628=0,0,VLOOKUP($D628,qx!$A$4:$E$129,2))</f>
        <v>0.18024499999999999</v>
      </c>
      <c r="G628" s="43">
        <f>IF(B628=0,0,VLOOKUP($D628,qx!$A$4:$E$129,3))</f>
        <v>0.17449200000000001</v>
      </c>
      <c r="H628" s="43">
        <f>IF(B628=0,0,VLOOKUP($D628,qx!$A$4:$E$129,4))</f>
        <v>0.16217899999999999</v>
      </c>
      <c r="I628" s="43">
        <f>IF(B628=0,0,VLOOKUP($D628,qx!$A$4:$E$129,5))</f>
        <v>0.15684600000000001</v>
      </c>
    </row>
    <row r="629" spans="1:9" x14ac:dyDescent="0.25">
      <c r="A629">
        <f>IF('MASSA TRABALHADA UNIFICADA'!A627&lt;&gt;0,'MASSA TRABALHADA UNIFICADA'!A627,0)</f>
        <v>17957</v>
      </c>
      <c r="B629" s="39">
        <f>IF('MASSA TRABALHADA UNIFICADA'!D627&lt;&gt;0,'MASSA TRABALHADA UNIFICADA'!D627,0)</f>
        <v>2019</v>
      </c>
      <c r="C629" s="39">
        <f>IF(B629=0,0,'MASSA TRABALHADA UNIFICADA'!B627)</f>
        <v>1</v>
      </c>
      <c r="D629" s="39">
        <f>IF(B629=0,0,'MASSA TRABALHADA UNIFICADA'!C627)</f>
        <v>60</v>
      </c>
      <c r="E629" s="43">
        <f>IF(B629=0,0,VLOOKUP($D629,qx!$A$4:$E$129,IF($C629=1,2,3)))</f>
        <v>7.1700000000000002E-3</v>
      </c>
      <c r="F629" s="43">
        <f>IF(B629=0,0,VLOOKUP($D629,qx!$A$4:$E$129,2))</f>
        <v>7.1700000000000002E-3</v>
      </c>
      <c r="G629" s="43">
        <f>IF(B629=0,0,VLOOKUP($D629,qx!$A$4:$E$129,3))</f>
        <v>4.2770000000000004E-3</v>
      </c>
      <c r="H629" s="43">
        <f>IF(B629=0,0,VLOOKUP($D629,qx!$A$4:$E$129,4))</f>
        <v>6.4279999999999997E-3</v>
      </c>
      <c r="I629" s="43">
        <f>IF(B629=0,0,VLOOKUP($D629,qx!$A$4:$E$129,5))</f>
        <v>3.8630000000000001E-3</v>
      </c>
    </row>
    <row r="630" spans="1:9" x14ac:dyDescent="0.25">
      <c r="A630">
        <f>IF('MASSA TRABALHADA UNIFICADA'!A628&lt;&gt;0,'MASSA TRABALHADA UNIFICADA'!A628,0)</f>
        <v>28428</v>
      </c>
      <c r="B630" s="39">
        <f>IF('MASSA TRABALHADA UNIFICADA'!D628&lt;&gt;0,'MASSA TRABALHADA UNIFICADA'!D628,0)</f>
        <v>2019</v>
      </c>
      <c r="C630" s="39">
        <f>IF(B630=0,0,'MASSA TRABALHADA UNIFICADA'!B628)</f>
        <v>2</v>
      </c>
      <c r="D630" s="39">
        <f>IF(B630=0,0,'MASSA TRABALHADA UNIFICADA'!C628)</f>
        <v>62</v>
      </c>
      <c r="E630" s="43">
        <f>IF(B630=0,0,VLOOKUP($D630,qx!$A$4:$E$129,IF($C630=1,2,3)))</f>
        <v>5.1809999999999998E-3</v>
      </c>
      <c r="F630" s="43">
        <f>IF(B630=0,0,VLOOKUP($D630,qx!$A$4:$E$129,2))</f>
        <v>8.3479999999999995E-3</v>
      </c>
      <c r="G630" s="43">
        <f>IF(B630=0,0,VLOOKUP($D630,qx!$A$4:$E$129,3))</f>
        <v>5.1809999999999998E-3</v>
      </c>
      <c r="H630" s="43">
        <f>IF(B630=0,0,VLOOKUP($D630,qx!$A$4:$E$129,4))</f>
        <v>7.5199999999999998E-3</v>
      </c>
      <c r="I630" s="43">
        <f>IF(B630=0,0,VLOOKUP($D630,qx!$A$4:$E$129,5))</f>
        <v>4.6680000000000003E-3</v>
      </c>
    </row>
    <row r="631" spans="1:9" x14ac:dyDescent="0.25">
      <c r="A631">
        <f>IF('MASSA TRABALHADA UNIFICADA'!A629&lt;&gt;0,'MASSA TRABALHADA UNIFICADA'!A629,0)</f>
        <v>15237</v>
      </c>
      <c r="B631" s="39">
        <f>IF('MASSA TRABALHADA UNIFICADA'!D629&lt;&gt;0,'MASSA TRABALHADA UNIFICADA'!D629,0)</f>
        <v>2020</v>
      </c>
      <c r="C631" s="39">
        <f>IF(B631=0,0,'MASSA TRABALHADA UNIFICADA'!B629)</f>
        <v>1</v>
      </c>
      <c r="D631" s="39">
        <f>IF(B631=0,0,'MASSA TRABALHADA UNIFICADA'!C629)</f>
        <v>73</v>
      </c>
      <c r="E631" s="43">
        <f>IF(B631=0,0,VLOOKUP($D631,qx!$A$4:$E$129,IF($C631=1,2,3)))</f>
        <v>2.5871000000000002E-2</v>
      </c>
      <c r="F631" s="43">
        <f>IF(B631=0,0,VLOOKUP($D631,qx!$A$4:$E$129,2))</f>
        <v>2.5871000000000002E-2</v>
      </c>
      <c r="G631" s="43">
        <f>IF(B631=0,0,VLOOKUP($D631,qx!$A$4:$E$129,3))</f>
        <v>1.5391E-2</v>
      </c>
      <c r="H631" s="43">
        <f>IF(B631=0,0,VLOOKUP($D631,qx!$A$4:$E$129,4))</f>
        <v>2.3209E-2</v>
      </c>
      <c r="I631" s="43">
        <f>IF(B631=0,0,VLOOKUP($D631,qx!$A$4:$E$129,5))</f>
        <v>1.3871E-2</v>
      </c>
    </row>
    <row r="632" spans="1:9" x14ac:dyDescent="0.25">
      <c r="A632">
        <f>IF('MASSA TRABALHADA UNIFICADA'!A630&lt;&gt;0,'MASSA TRABALHADA UNIFICADA'!A630,0)</f>
        <v>10820</v>
      </c>
      <c r="B632" s="39">
        <f>IF('MASSA TRABALHADA UNIFICADA'!D630&lt;&gt;0,'MASSA TRABALHADA UNIFICADA'!D630,0)</f>
        <v>2020</v>
      </c>
      <c r="C632" s="39">
        <f>IF(B632=0,0,'MASSA TRABALHADA UNIFICADA'!B630)</f>
        <v>1</v>
      </c>
      <c r="D632" s="39">
        <f>IF(B632=0,0,'MASSA TRABALHADA UNIFICADA'!C630)</f>
        <v>63</v>
      </c>
      <c r="E632" s="43">
        <f>IF(B632=0,0,VLOOKUP($D632,qx!$A$4:$E$129,IF($C632=1,2,3)))</f>
        <v>9.0930000000000004E-3</v>
      </c>
      <c r="F632" s="43">
        <f>IF(B632=0,0,VLOOKUP($D632,qx!$A$4:$E$129,2))</f>
        <v>9.0930000000000004E-3</v>
      </c>
      <c r="G632" s="43">
        <f>IF(B632=0,0,VLOOKUP($D632,qx!$A$4:$E$129,3))</f>
        <v>5.7320000000000001E-3</v>
      </c>
      <c r="H632" s="43">
        <f>IF(B632=0,0,VLOOKUP($D632,qx!$A$4:$E$129,4))</f>
        <v>8.2070000000000008E-3</v>
      </c>
      <c r="I632" s="43">
        <f>IF(B632=0,0,VLOOKUP($D632,qx!$A$4:$E$129,5))</f>
        <v>5.1440000000000001E-3</v>
      </c>
    </row>
    <row r="633" spans="1:9" x14ac:dyDescent="0.25">
      <c r="A633">
        <f>IF('MASSA TRABALHADA UNIFICADA'!A631&lt;&gt;0,'MASSA TRABALHADA UNIFICADA'!A631,0)</f>
        <v>25321</v>
      </c>
      <c r="B633" s="39">
        <f>IF('MASSA TRABALHADA UNIFICADA'!D631&lt;&gt;0,'MASSA TRABALHADA UNIFICADA'!D631,0)</f>
        <v>2020</v>
      </c>
      <c r="C633" s="39">
        <f>IF(B633=0,0,'MASSA TRABALHADA UNIFICADA'!B631)</f>
        <v>1</v>
      </c>
      <c r="D633" s="39">
        <f>IF(B633=0,0,'MASSA TRABALHADA UNIFICADA'!C631)</f>
        <v>74</v>
      </c>
      <c r="E633" s="43">
        <f>IF(B633=0,0,VLOOKUP($D633,qx!$A$4:$E$129,IF($C633=1,2,3)))</f>
        <v>2.8552000000000001E-2</v>
      </c>
      <c r="F633" s="43">
        <f>IF(B633=0,0,VLOOKUP($D633,qx!$A$4:$E$129,2))</f>
        <v>2.8552000000000001E-2</v>
      </c>
      <c r="G633" s="43">
        <f>IF(B633=0,0,VLOOKUP($D633,qx!$A$4:$E$129,3))</f>
        <v>1.7326000000000001E-2</v>
      </c>
      <c r="H633" s="43">
        <f>IF(B633=0,0,VLOOKUP($D633,qx!$A$4:$E$129,4))</f>
        <v>2.5644E-2</v>
      </c>
      <c r="I633" s="43">
        <f>IF(B633=0,0,VLOOKUP($D633,qx!$A$4:$E$129,5))</f>
        <v>1.5592E-2</v>
      </c>
    </row>
    <row r="634" spans="1:9" x14ac:dyDescent="0.25">
      <c r="A634">
        <f>IF('MASSA TRABALHADA UNIFICADA'!A632&lt;&gt;0,'MASSA TRABALHADA UNIFICADA'!A632,0)</f>
        <v>14753</v>
      </c>
      <c r="B634" s="39">
        <f>IF('MASSA TRABALHADA UNIFICADA'!D632&lt;&gt;0,'MASSA TRABALHADA UNIFICADA'!D632,0)</f>
        <v>2020</v>
      </c>
      <c r="C634" s="39">
        <f>IF(B634=0,0,'MASSA TRABALHADA UNIFICADA'!B632)</f>
        <v>1</v>
      </c>
      <c r="D634" s="39">
        <f>IF(B634=0,0,'MASSA TRABALHADA UNIFICADA'!C632)</f>
        <v>74</v>
      </c>
      <c r="E634" s="43">
        <f>IF(B634=0,0,VLOOKUP($D634,qx!$A$4:$E$129,IF($C634=1,2,3)))</f>
        <v>2.8552000000000001E-2</v>
      </c>
      <c r="F634" s="43">
        <f>IF(B634=0,0,VLOOKUP($D634,qx!$A$4:$E$129,2))</f>
        <v>2.8552000000000001E-2</v>
      </c>
      <c r="G634" s="43">
        <f>IF(B634=0,0,VLOOKUP($D634,qx!$A$4:$E$129,3))</f>
        <v>1.7326000000000001E-2</v>
      </c>
      <c r="H634" s="43">
        <f>IF(B634=0,0,VLOOKUP($D634,qx!$A$4:$E$129,4))</f>
        <v>2.5644E-2</v>
      </c>
      <c r="I634" s="43">
        <f>IF(B634=0,0,VLOOKUP($D634,qx!$A$4:$E$129,5))</f>
        <v>1.5592E-2</v>
      </c>
    </row>
    <row r="635" spans="1:9" x14ac:dyDescent="0.25">
      <c r="A635">
        <f>IF('MASSA TRABALHADA UNIFICADA'!A633&lt;&gt;0,'MASSA TRABALHADA UNIFICADA'!A633,0)</f>
        <v>4723</v>
      </c>
      <c r="B635" s="39">
        <f>IF('MASSA TRABALHADA UNIFICADA'!D633&lt;&gt;0,'MASSA TRABALHADA UNIFICADA'!D633,0)</f>
        <v>2020</v>
      </c>
      <c r="C635" s="39">
        <f>IF(B635=0,0,'MASSA TRABALHADA UNIFICADA'!B633)</f>
        <v>1</v>
      </c>
      <c r="D635" s="39">
        <f>IF(B635=0,0,'MASSA TRABALHADA UNIFICADA'!C633)</f>
        <v>65</v>
      </c>
      <c r="E635" s="43">
        <f>IF(B635=0,0,VLOOKUP($D635,qx!$A$4:$E$129,IF($C635=1,2,3)))</f>
        <v>1.0992999999999999E-2</v>
      </c>
      <c r="F635" s="43">
        <f>IF(B635=0,0,VLOOKUP($D635,qx!$A$4:$E$129,2))</f>
        <v>1.0992999999999999E-2</v>
      </c>
      <c r="G635" s="43">
        <f>IF(B635=0,0,VLOOKUP($D635,qx!$A$4:$E$129,3))</f>
        <v>7.0169999999999998E-3</v>
      </c>
      <c r="H635" s="43">
        <f>IF(B635=0,0,VLOOKUP($D635,qx!$A$4:$E$129,4))</f>
        <v>9.9399999999999992E-3</v>
      </c>
      <c r="I635" s="43">
        <f>IF(B635=0,0,VLOOKUP($D635,qx!$A$4:$E$129,5))</f>
        <v>6.2500000000000003E-3</v>
      </c>
    </row>
    <row r="636" spans="1:9" x14ac:dyDescent="0.25">
      <c r="A636">
        <f>IF('MASSA TRABALHADA UNIFICADA'!A634&lt;&gt;0,'MASSA TRABALHADA UNIFICADA'!A634,0)</f>
        <v>1449</v>
      </c>
      <c r="B636" s="39">
        <f>IF('MASSA TRABALHADA UNIFICADA'!D634&lt;&gt;0,'MASSA TRABALHADA UNIFICADA'!D634,0)</f>
        <v>2020</v>
      </c>
      <c r="C636" s="39">
        <f>IF(B636=0,0,'MASSA TRABALHADA UNIFICADA'!B634)</f>
        <v>1</v>
      </c>
      <c r="D636" s="39">
        <f>IF(B636=0,0,'MASSA TRABALHADA UNIFICADA'!C634)</f>
        <v>73</v>
      </c>
      <c r="E636" s="43">
        <f>IF(B636=0,0,VLOOKUP($D636,qx!$A$4:$E$129,IF($C636=1,2,3)))</f>
        <v>2.5871000000000002E-2</v>
      </c>
      <c r="F636" s="43">
        <f>IF(B636=0,0,VLOOKUP($D636,qx!$A$4:$E$129,2))</f>
        <v>2.5871000000000002E-2</v>
      </c>
      <c r="G636" s="43">
        <f>IF(B636=0,0,VLOOKUP($D636,qx!$A$4:$E$129,3))</f>
        <v>1.5391E-2</v>
      </c>
      <c r="H636" s="43">
        <f>IF(B636=0,0,VLOOKUP($D636,qx!$A$4:$E$129,4))</f>
        <v>2.3209E-2</v>
      </c>
      <c r="I636" s="43">
        <f>IF(B636=0,0,VLOOKUP($D636,qx!$A$4:$E$129,5))</f>
        <v>1.3871E-2</v>
      </c>
    </row>
    <row r="637" spans="1:9" x14ac:dyDescent="0.25">
      <c r="A637">
        <f>IF('MASSA TRABALHADA UNIFICADA'!A635&lt;&gt;0,'MASSA TRABALHADA UNIFICADA'!A635,0)</f>
        <v>9105</v>
      </c>
      <c r="B637" s="39">
        <f>IF('MASSA TRABALHADA UNIFICADA'!D635&lt;&gt;0,'MASSA TRABALHADA UNIFICADA'!D635,0)</f>
        <v>2020</v>
      </c>
      <c r="C637" s="39">
        <f>IF(B637=0,0,'MASSA TRABALHADA UNIFICADA'!B635)</f>
        <v>1</v>
      </c>
      <c r="D637" s="39">
        <f>IF(B637=0,0,'MASSA TRABALHADA UNIFICADA'!C635)</f>
        <v>64</v>
      </c>
      <c r="E637" s="43">
        <f>IF(B637=0,0,VLOOKUP($D637,qx!$A$4:$E$129,IF($C637=1,2,3)))</f>
        <v>9.9679999999999994E-3</v>
      </c>
      <c r="F637" s="43">
        <f>IF(B637=0,0,VLOOKUP($D637,qx!$A$4:$E$129,2))</f>
        <v>9.9679999999999994E-3</v>
      </c>
      <c r="G637" s="43">
        <f>IF(B637=0,0,VLOOKUP($D637,qx!$A$4:$E$129,3))</f>
        <v>6.3470000000000002E-3</v>
      </c>
      <c r="H637" s="43">
        <f>IF(B637=0,0,VLOOKUP($D637,qx!$A$4:$E$129,4))</f>
        <v>9.0080000000000004E-3</v>
      </c>
      <c r="I637" s="43">
        <f>IF(B637=0,0,VLOOKUP($D637,qx!$A$4:$E$129,5))</f>
        <v>5.6709999999999998E-3</v>
      </c>
    </row>
    <row r="638" spans="1:9" x14ac:dyDescent="0.25">
      <c r="A638">
        <f>IF('MASSA TRABALHADA UNIFICADA'!A636&lt;&gt;0,'MASSA TRABALHADA UNIFICADA'!A636,0)</f>
        <v>2054</v>
      </c>
      <c r="B638" s="39">
        <f>IF('MASSA TRABALHADA UNIFICADA'!D636&lt;&gt;0,'MASSA TRABALHADA UNIFICADA'!D636,0)</f>
        <v>2020</v>
      </c>
      <c r="C638" s="39">
        <f>IF(B638=0,0,'MASSA TRABALHADA UNIFICADA'!B636)</f>
        <v>1</v>
      </c>
      <c r="D638" s="39">
        <f>IF(B638=0,0,'MASSA TRABALHADA UNIFICADA'!C636)</f>
        <v>70</v>
      </c>
      <c r="E638" s="43">
        <f>IF(B638=0,0,VLOOKUP($D638,qx!$A$4:$E$129,IF($C638=1,2,3)))</f>
        <v>1.8919999999999999E-2</v>
      </c>
      <c r="F638" s="43">
        <f>IF(B638=0,0,VLOOKUP($D638,qx!$A$4:$E$129,2))</f>
        <v>1.8919999999999999E-2</v>
      </c>
      <c r="G638" s="43">
        <f>IF(B638=0,0,VLOOKUP($D638,qx!$A$4:$E$129,3))</f>
        <v>1.1165E-2</v>
      </c>
      <c r="H638" s="43">
        <f>IF(B638=0,0,VLOOKUP($D638,qx!$A$4:$E$129,4))</f>
        <v>1.6979000000000001E-2</v>
      </c>
      <c r="I638" s="43">
        <f>IF(B638=0,0,VLOOKUP($D638,qx!$A$4:$E$129,5))</f>
        <v>1.0034E-2</v>
      </c>
    </row>
    <row r="639" spans="1:9" x14ac:dyDescent="0.25">
      <c r="A639">
        <f>IF('MASSA TRABALHADA UNIFICADA'!A637&lt;&gt;0,'MASSA TRABALHADA UNIFICADA'!A637,0)</f>
        <v>14761</v>
      </c>
      <c r="B639" s="39">
        <f>IF('MASSA TRABALHADA UNIFICADA'!D637&lt;&gt;0,'MASSA TRABALHADA UNIFICADA'!D637,0)</f>
        <v>2020</v>
      </c>
      <c r="C639" s="39">
        <f>IF(B639=0,0,'MASSA TRABALHADA UNIFICADA'!B637)</f>
        <v>1</v>
      </c>
      <c r="D639" s="39">
        <f>IF(B639=0,0,'MASSA TRABALHADA UNIFICADA'!C637)</f>
        <v>66</v>
      </c>
      <c r="E639" s="43">
        <f>IF(B639=0,0,VLOOKUP($D639,qx!$A$4:$E$129,IF($C639=1,2,3)))</f>
        <v>1.2187999999999999E-2</v>
      </c>
      <c r="F639" s="43">
        <f>IF(B639=0,0,VLOOKUP($D639,qx!$A$4:$E$129,2))</f>
        <v>1.2187999999999999E-2</v>
      </c>
      <c r="G639" s="43">
        <f>IF(B639=0,0,VLOOKUP($D639,qx!$A$4:$E$129,3))</f>
        <v>7.7340000000000004E-3</v>
      </c>
      <c r="H639" s="43">
        <f>IF(B639=0,0,VLOOKUP($D639,qx!$A$4:$E$129,4))</f>
        <v>1.1016E-2</v>
      </c>
      <c r="I639" s="43">
        <f>IF(B639=0,0,VLOOKUP($D639,qx!$A$4:$E$129,5))</f>
        <v>6.8780000000000004E-3</v>
      </c>
    </row>
    <row r="640" spans="1:9" x14ac:dyDescent="0.25">
      <c r="A640">
        <f>IF('MASSA TRABALHADA UNIFICADA'!A638&lt;&gt;0,'MASSA TRABALHADA UNIFICADA'!A638,0)</f>
        <v>3409</v>
      </c>
      <c r="B640" s="39">
        <f>IF('MASSA TRABALHADA UNIFICADA'!D638&lt;&gt;0,'MASSA TRABALHADA UNIFICADA'!D638,0)</f>
        <v>2020</v>
      </c>
      <c r="C640" s="39">
        <f>IF(B640=0,0,'MASSA TRABALHADA UNIFICADA'!B638)</f>
        <v>1</v>
      </c>
      <c r="D640" s="39">
        <f>IF(B640=0,0,'MASSA TRABALHADA UNIFICADA'!C638)</f>
        <v>68</v>
      </c>
      <c r="E640" s="43">
        <f>IF(B640=0,0,VLOOKUP($D640,qx!$A$4:$E$129,IF($C640=1,2,3)))</f>
        <v>1.516E-2</v>
      </c>
      <c r="F640" s="43">
        <f>IF(B640=0,0,VLOOKUP($D640,qx!$A$4:$E$129,2))</f>
        <v>1.516E-2</v>
      </c>
      <c r="G640" s="43">
        <f>IF(B640=0,0,VLOOKUP($D640,qx!$A$4:$E$129,3))</f>
        <v>9.2879999999999994E-3</v>
      </c>
      <c r="H640" s="43">
        <f>IF(B640=0,0,VLOOKUP($D640,qx!$A$4:$E$129,4))</f>
        <v>1.3657000000000001E-2</v>
      </c>
      <c r="I640" s="43">
        <f>IF(B640=0,0,VLOOKUP($D640,qx!$A$4:$E$129,5))</f>
        <v>8.2869999999999992E-3</v>
      </c>
    </row>
    <row r="641" spans="1:9" x14ac:dyDescent="0.25">
      <c r="A641">
        <f>IF('MASSA TRABALHADA UNIFICADA'!A639&lt;&gt;0,'MASSA TRABALHADA UNIFICADA'!A639,0)</f>
        <v>4014</v>
      </c>
      <c r="B641" s="39">
        <f>IF('MASSA TRABALHADA UNIFICADA'!D639&lt;&gt;0,'MASSA TRABALHADA UNIFICADA'!D639,0)</f>
        <v>2020</v>
      </c>
      <c r="C641" s="39">
        <f>IF(B641=0,0,'MASSA TRABALHADA UNIFICADA'!B639)</f>
        <v>1</v>
      </c>
      <c r="D641" s="39">
        <f>IF(B641=0,0,'MASSA TRABALHADA UNIFICADA'!C639)</f>
        <v>65</v>
      </c>
      <c r="E641" s="43">
        <f>IF(B641=0,0,VLOOKUP($D641,qx!$A$4:$E$129,IF($C641=1,2,3)))</f>
        <v>1.0992999999999999E-2</v>
      </c>
      <c r="F641" s="43">
        <f>IF(B641=0,0,VLOOKUP($D641,qx!$A$4:$E$129,2))</f>
        <v>1.0992999999999999E-2</v>
      </c>
      <c r="G641" s="43">
        <f>IF(B641=0,0,VLOOKUP($D641,qx!$A$4:$E$129,3))</f>
        <v>7.0169999999999998E-3</v>
      </c>
      <c r="H641" s="43">
        <f>IF(B641=0,0,VLOOKUP($D641,qx!$A$4:$E$129,4))</f>
        <v>9.9399999999999992E-3</v>
      </c>
      <c r="I641" s="43">
        <f>IF(B641=0,0,VLOOKUP($D641,qx!$A$4:$E$129,5))</f>
        <v>6.2500000000000003E-3</v>
      </c>
    </row>
    <row r="642" spans="1:9" x14ac:dyDescent="0.25">
      <c r="A642">
        <f>IF('MASSA TRABALHADA UNIFICADA'!A640&lt;&gt;0,'MASSA TRABALHADA UNIFICADA'!A640,0)</f>
        <v>8729</v>
      </c>
      <c r="B642" s="39">
        <f>IF('MASSA TRABALHADA UNIFICADA'!D640&lt;&gt;0,'MASSA TRABALHADA UNIFICADA'!D640,0)</f>
        <v>2020</v>
      </c>
      <c r="C642" s="39">
        <f>IF(B642=0,0,'MASSA TRABALHADA UNIFICADA'!B640)</f>
        <v>1</v>
      </c>
      <c r="D642" s="39">
        <f>IF(B642=0,0,'MASSA TRABALHADA UNIFICADA'!C640)</f>
        <v>67</v>
      </c>
      <c r="E642" s="43">
        <f>IF(B642=0,0,VLOOKUP($D642,qx!$A$4:$E$129,IF($C642=1,2,3)))</f>
        <v>1.3572000000000001E-2</v>
      </c>
      <c r="F642" s="43">
        <f>IF(B642=0,0,VLOOKUP($D642,qx!$A$4:$E$129,2))</f>
        <v>1.3572000000000001E-2</v>
      </c>
      <c r="G642" s="43">
        <f>IF(B642=0,0,VLOOKUP($D642,qx!$A$4:$E$129,3))</f>
        <v>8.4910000000000003E-3</v>
      </c>
      <c r="H642" s="43">
        <f>IF(B642=0,0,VLOOKUP($D642,qx!$A$4:$E$129,4))</f>
        <v>1.2251E-2</v>
      </c>
      <c r="I642" s="43">
        <f>IF(B642=0,0,VLOOKUP($D642,qx!$A$4:$E$129,5))</f>
        <v>7.5550000000000001E-3</v>
      </c>
    </row>
    <row r="643" spans="1:9" x14ac:dyDescent="0.25">
      <c r="A643">
        <f>IF('MASSA TRABALHADA UNIFICADA'!A641&lt;&gt;0,'MASSA TRABALHADA UNIFICADA'!A641,0)</f>
        <v>30929</v>
      </c>
      <c r="B643" s="39">
        <f>IF('MASSA TRABALHADA UNIFICADA'!D641&lt;&gt;0,'MASSA TRABALHADA UNIFICADA'!D641,0)</f>
        <v>2020</v>
      </c>
      <c r="C643" s="39">
        <f>IF(B643=0,0,'MASSA TRABALHADA UNIFICADA'!B641)</f>
        <v>1</v>
      </c>
      <c r="D643" s="39">
        <f>IF(B643=0,0,'MASSA TRABALHADA UNIFICADA'!C641)</f>
        <v>69</v>
      </c>
      <c r="E643" s="43">
        <f>IF(B643=0,0,VLOOKUP($D643,qx!$A$4:$E$129,IF($C643=1,2,3)))</f>
        <v>1.6945999999999999E-2</v>
      </c>
      <c r="F643" s="43">
        <f>IF(B643=0,0,VLOOKUP($D643,qx!$A$4:$E$129,2))</f>
        <v>1.6945999999999999E-2</v>
      </c>
      <c r="G643" s="43">
        <f>IF(B643=0,0,VLOOKUP($D643,qx!$A$4:$E$129,3))</f>
        <v>1.0163E-2</v>
      </c>
      <c r="H643" s="43">
        <f>IF(B643=0,0,VLOOKUP($D643,qx!$A$4:$E$129,4))</f>
        <v>1.5233E-2</v>
      </c>
      <c r="I643" s="43">
        <f>IF(B643=0,0,VLOOKUP($D643,qx!$A$4:$E$129,5))</f>
        <v>9.1020000000000007E-3</v>
      </c>
    </row>
    <row r="644" spans="1:9" x14ac:dyDescent="0.25">
      <c r="A644">
        <f>IF('MASSA TRABALHADA UNIFICADA'!A642&lt;&gt;0,'MASSA TRABALHADA UNIFICADA'!A642,0)</f>
        <v>13803</v>
      </c>
      <c r="B644" s="39">
        <f>IF('MASSA TRABALHADA UNIFICADA'!D642&lt;&gt;0,'MASSA TRABALHADA UNIFICADA'!D642,0)</f>
        <v>2020</v>
      </c>
      <c r="C644" s="39">
        <f>IF(B644=0,0,'MASSA TRABALHADA UNIFICADA'!B642)</f>
        <v>2</v>
      </c>
      <c r="D644" s="39">
        <f>IF(B644=0,0,'MASSA TRABALHADA UNIFICADA'!C642)</f>
        <v>61</v>
      </c>
      <c r="E644" s="43">
        <f>IF(B644=0,0,VLOOKUP($D644,qx!$A$4:$E$129,IF($C644=1,2,3)))</f>
        <v>4.6990000000000001E-3</v>
      </c>
      <c r="F644" s="43">
        <f>IF(B644=0,0,VLOOKUP($D644,qx!$A$4:$E$129,2))</f>
        <v>7.7140000000000004E-3</v>
      </c>
      <c r="G644" s="43">
        <f>IF(B644=0,0,VLOOKUP($D644,qx!$A$4:$E$129,3))</f>
        <v>4.6990000000000001E-3</v>
      </c>
      <c r="H644" s="43">
        <f>IF(B644=0,0,VLOOKUP($D644,qx!$A$4:$E$129,4))</f>
        <v>6.9329999999999999E-3</v>
      </c>
      <c r="I644" s="43">
        <f>IF(B644=0,0,VLOOKUP($D644,qx!$A$4:$E$129,5))</f>
        <v>4.2420000000000001E-3</v>
      </c>
    </row>
    <row r="645" spans="1:9" x14ac:dyDescent="0.25">
      <c r="A645">
        <f>IF('MASSA TRABALHADA UNIFICADA'!A643&lt;&gt;0,'MASSA TRABALHADA UNIFICADA'!A643,0)</f>
        <v>10146</v>
      </c>
      <c r="B645" s="39">
        <f>IF('MASSA TRABALHADA UNIFICADA'!D643&lt;&gt;0,'MASSA TRABALHADA UNIFICADA'!D643,0)</f>
        <v>2020</v>
      </c>
      <c r="C645" s="39">
        <f>IF(B645=0,0,'MASSA TRABALHADA UNIFICADA'!B643)</f>
        <v>2</v>
      </c>
      <c r="D645" s="39">
        <f>IF(B645=0,0,'MASSA TRABALHADA UNIFICADA'!C643)</f>
        <v>61</v>
      </c>
      <c r="E645" s="43">
        <f>IF(B645=0,0,VLOOKUP($D645,qx!$A$4:$E$129,IF($C645=1,2,3)))</f>
        <v>4.6990000000000001E-3</v>
      </c>
      <c r="F645" s="43">
        <f>IF(B645=0,0,VLOOKUP($D645,qx!$A$4:$E$129,2))</f>
        <v>7.7140000000000004E-3</v>
      </c>
      <c r="G645" s="43">
        <f>IF(B645=0,0,VLOOKUP($D645,qx!$A$4:$E$129,3))</f>
        <v>4.6990000000000001E-3</v>
      </c>
      <c r="H645" s="43">
        <f>IF(B645=0,0,VLOOKUP($D645,qx!$A$4:$E$129,4))</f>
        <v>6.9329999999999999E-3</v>
      </c>
      <c r="I645" s="43">
        <f>IF(B645=0,0,VLOOKUP($D645,qx!$A$4:$E$129,5))</f>
        <v>4.2420000000000001E-3</v>
      </c>
    </row>
    <row r="646" spans="1:9" x14ac:dyDescent="0.25">
      <c r="A646">
        <f>IF('MASSA TRABALHADA UNIFICADA'!A644&lt;&gt;0,'MASSA TRABALHADA UNIFICADA'!A644,0)</f>
        <v>4367</v>
      </c>
      <c r="B646" s="39">
        <f>IF('MASSA TRABALHADA UNIFICADA'!D644&lt;&gt;0,'MASSA TRABALHADA UNIFICADA'!D644,0)</f>
        <v>2020</v>
      </c>
      <c r="C646" s="39">
        <f>IF(B646=0,0,'MASSA TRABALHADA UNIFICADA'!B644)</f>
        <v>1</v>
      </c>
      <c r="D646" s="39">
        <f>IF(B646=0,0,'MASSA TRABALHADA UNIFICADA'!C644)</f>
        <v>75</v>
      </c>
      <c r="E646" s="43">
        <f>IF(B646=0,0,VLOOKUP($D646,qx!$A$4:$E$129,IF($C646=1,2,3)))</f>
        <v>3.1476999999999998E-2</v>
      </c>
      <c r="F646" s="43">
        <f>IF(B646=0,0,VLOOKUP($D646,qx!$A$4:$E$129,2))</f>
        <v>3.1476999999999998E-2</v>
      </c>
      <c r="G646" s="43">
        <f>IF(B646=0,0,VLOOKUP($D646,qx!$A$4:$E$129,3))</f>
        <v>1.9550999999999999E-2</v>
      </c>
      <c r="H646" s="43">
        <f>IF(B646=0,0,VLOOKUP($D646,qx!$A$4:$E$129,4))</f>
        <v>2.8303999999999999E-2</v>
      </c>
      <c r="I646" s="43">
        <f>IF(B646=0,0,VLOOKUP($D646,qx!$A$4:$E$129,5))</f>
        <v>1.7564E-2</v>
      </c>
    </row>
    <row r="647" spans="1:9" x14ac:dyDescent="0.25">
      <c r="A647">
        <f>IF('MASSA TRABALHADA UNIFICADA'!A645&lt;&gt;0,'MASSA TRABALHADA UNIFICADA'!A645,0)</f>
        <v>18058</v>
      </c>
      <c r="B647" s="39">
        <f>IF('MASSA TRABALHADA UNIFICADA'!D645&lt;&gt;0,'MASSA TRABALHADA UNIFICADA'!D645,0)</f>
        <v>2020</v>
      </c>
      <c r="C647" s="39">
        <f>IF(B647=0,0,'MASSA TRABALHADA UNIFICADA'!B645)</f>
        <v>1</v>
      </c>
      <c r="D647" s="39">
        <f>IF(B647=0,0,'MASSA TRABALHADA UNIFICADA'!C645)</f>
        <v>57</v>
      </c>
      <c r="E647" s="43">
        <f>IF(B647=0,0,VLOOKUP($D647,qx!$A$4:$E$129,IF($C647=1,2,3)))</f>
        <v>5.8609999999999999E-3</v>
      </c>
      <c r="F647" s="43">
        <f>IF(B647=0,0,VLOOKUP($D647,qx!$A$4:$E$129,2))</f>
        <v>5.8609999999999999E-3</v>
      </c>
      <c r="G647" s="43">
        <f>IF(B647=0,0,VLOOKUP($D647,qx!$A$4:$E$129,3))</f>
        <v>3.2799999999999999E-3</v>
      </c>
      <c r="H647" s="43">
        <f>IF(B647=0,0,VLOOKUP($D647,qx!$A$4:$E$129,4))</f>
        <v>5.228E-3</v>
      </c>
      <c r="I647" s="43">
        <f>IF(B647=0,0,VLOOKUP($D647,qx!$A$4:$E$129,5))</f>
        <v>2.9420000000000002E-3</v>
      </c>
    </row>
    <row r="648" spans="1:9" x14ac:dyDescent="0.25">
      <c r="A648">
        <f>IF('MASSA TRABALHADA UNIFICADA'!A646&lt;&gt;0,'MASSA TRABALHADA UNIFICADA'!A646,0)</f>
        <v>20800</v>
      </c>
      <c r="B648" s="39">
        <f>IF('MASSA TRABALHADA UNIFICADA'!D646&lt;&gt;0,'MASSA TRABALHADA UNIFICADA'!D646,0)</f>
        <v>2020</v>
      </c>
      <c r="C648" s="39">
        <f>IF(B648=0,0,'MASSA TRABALHADA UNIFICADA'!B646)</f>
        <v>2</v>
      </c>
      <c r="D648" s="39">
        <f>IF(B648=0,0,'MASSA TRABALHADA UNIFICADA'!C646)</f>
        <v>69</v>
      </c>
      <c r="E648" s="43">
        <f>IF(B648=0,0,VLOOKUP($D648,qx!$A$4:$E$129,IF($C648=1,2,3)))</f>
        <v>1.0163E-2</v>
      </c>
      <c r="F648" s="43">
        <f>IF(B648=0,0,VLOOKUP($D648,qx!$A$4:$E$129,2))</f>
        <v>1.6945999999999999E-2</v>
      </c>
      <c r="G648" s="43">
        <f>IF(B648=0,0,VLOOKUP($D648,qx!$A$4:$E$129,3))</f>
        <v>1.0163E-2</v>
      </c>
      <c r="H648" s="43">
        <f>IF(B648=0,0,VLOOKUP($D648,qx!$A$4:$E$129,4))</f>
        <v>1.5233E-2</v>
      </c>
      <c r="I648" s="43">
        <f>IF(B648=0,0,VLOOKUP($D648,qx!$A$4:$E$129,5))</f>
        <v>9.1020000000000007E-3</v>
      </c>
    </row>
    <row r="649" spans="1:9" x14ac:dyDescent="0.25">
      <c r="A649">
        <f>IF('MASSA TRABALHADA UNIFICADA'!A647&lt;&gt;0,'MASSA TRABALHADA UNIFICADA'!A647,0)</f>
        <v>4138</v>
      </c>
      <c r="B649" s="39">
        <f>IF('MASSA TRABALHADA UNIFICADA'!D647&lt;&gt;0,'MASSA TRABALHADA UNIFICADA'!D647,0)</f>
        <v>2020</v>
      </c>
      <c r="C649" s="39">
        <f>IF(B649=0,0,'MASSA TRABALHADA UNIFICADA'!B647)</f>
        <v>1</v>
      </c>
      <c r="D649" s="39">
        <f>IF(B649=0,0,'MASSA TRABALHADA UNIFICADA'!C647)</f>
        <v>64</v>
      </c>
      <c r="E649" s="43">
        <f>IF(B649=0,0,VLOOKUP($D649,qx!$A$4:$E$129,IF($C649=1,2,3)))</f>
        <v>9.9679999999999994E-3</v>
      </c>
      <c r="F649" s="43">
        <f>IF(B649=0,0,VLOOKUP($D649,qx!$A$4:$E$129,2))</f>
        <v>9.9679999999999994E-3</v>
      </c>
      <c r="G649" s="43">
        <f>IF(B649=0,0,VLOOKUP($D649,qx!$A$4:$E$129,3))</f>
        <v>6.3470000000000002E-3</v>
      </c>
      <c r="H649" s="43">
        <f>IF(B649=0,0,VLOOKUP($D649,qx!$A$4:$E$129,4))</f>
        <v>9.0080000000000004E-3</v>
      </c>
      <c r="I649" s="43">
        <f>IF(B649=0,0,VLOOKUP($D649,qx!$A$4:$E$129,5))</f>
        <v>5.6709999999999998E-3</v>
      </c>
    </row>
    <row r="650" spans="1:9" x14ac:dyDescent="0.25">
      <c r="A650">
        <f>IF('MASSA TRABALHADA UNIFICADA'!A648&lt;&gt;0,'MASSA TRABALHADA UNIFICADA'!A648,0)</f>
        <v>15296</v>
      </c>
      <c r="B650" s="39">
        <f>IF('MASSA TRABALHADA UNIFICADA'!D648&lt;&gt;0,'MASSA TRABALHADA UNIFICADA'!D648,0)</f>
        <v>2020</v>
      </c>
      <c r="C650" s="39">
        <f>IF(B650=0,0,'MASSA TRABALHADA UNIFICADA'!B648)</f>
        <v>1</v>
      </c>
      <c r="D650" s="39">
        <f>IF(B650=0,0,'MASSA TRABALHADA UNIFICADA'!C648)</f>
        <v>65</v>
      </c>
      <c r="E650" s="43">
        <f>IF(B650=0,0,VLOOKUP($D650,qx!$A$4:$E$129,IF($C650=1,2,3)))</f>
        <v>1.0992999999999999E-2</v>
      </c>
      <c r="F650" s="43">
        <f>IF(B650=0,0,VLOOKUP($D650,qx!$A$4:$E$129,2))</f>
        <v>1.0992999999999999E-2</v>
      </c>
      <c r="G650" s="43">
        <f>IF(B650=0,0,VLOOKUP($D650,qx!$A$4:$E$129,3))</f>
        <v>7.0169999999999998E-3</v>
      </c>
      <c r="H650" s="43">
        <f>IF(B650=0,0,VLOOKUP($D650,qx!$A$4:$E$129,4))</f>
        <v>9.9399999999999992E-3</v>
      </c>
      <c r="I650" s="43">
        <f>IF(B650=0,0,VLOOKUP($D650,qx!$A$4:$E$129,5))</f>
        <v>6.2500000000000003E-3</v>
      </c>
    </row>
    <row r="651" spans="1:9" x14ac:dyDescent="0.25">
      <c r="A651">
        <f>IF('MASSA TRABALHADA UNIFICADA'!A649&lt;&gt;0,'MASSA TRABALHADA UNIFICADA'!A649,0)</f>
        <v>9059</v>
      </c>
      <c r="B651" s="39">
        <f>IF('MASSA TRABALHADA UNIFICADA'!D649&lt;&gt;0,'MASSA TRABALHADA UNIFICADA'!D649,0)</f>
        <v>2020</v>
      </c>
      <c r="C651" s="39">
        <f>IF(B651=0,0,'MASSA TRABALHADA UNIFICADA'!B649)</f>
        <v>1</v>
      </c>
      <c r="D651" s="39">
        <f>IF(B651=0,0,'MASSA TRABALHADA UNIFICADA'!C649)</f>
        <v>66</v>
      </c>
      <c r="E651" s="43">
        <f>IF(B651=0,0,VLOOKUP($D651,qx!$A$4:$E$129,IF($C651=1,2,3)))</f>
        <v>1.2187999999999999E-2</v>
      </c>
      <c r="F651" s="43">
        <f>IF(B651=0,0,VLOOKUP($D651,qx!$A$4:$E$129,2))</f>
        <v>1.2187999999999999E-2</v>
      </c>
      <c r="G651" s="43">
        <f>IF(B651=0,0,VLOOKUP($D651,qx!$A$4:$E$129,3))</f>
        <v>7.7340000000000004E-3</v>
      </c>
      <c r="H651" s="43">
        <f>IF(B651=0,0,VLOOKUP($D651,qx!$A$4:$E$129,4))</f>
        <v>1.1016E-2</v>
      </c>
      <c r="I651" s="43">
        <f>IF(B651=0,0,VLOOKUP($D651,qx!$A$4:$E$129,5))</f>
        <v>6.8780000000000004E-3</v>
      </c>
    </row>
    <row r="652" spans="1:9" x14ac:dyDescent="0.25">
      <c r="A652">
        <f>IF('MASSA TRABALHADA UNIFICADA'!A650&lt;&gt;0,'MASSA TRABALHADA UNIFICADA'!A650,0)</f>
        <v>28649</v>
      </c>
      <c r="B652" s="39">
        <f>IF('MASSA TRABALHADA UNIFICADA'!D650&lt;&gt;0,'MASSA TRABALHADA UNIFICADA'!D650,0)</f>
        <v>2020</v>
      </c>
      <c r="C652" s="39">
        <f>IF(B652=0,0,'MASSA TRABALHADA UNIFICADA'!B650)</f>
        <v>1</v>
      </c>
      <c r="D652" s="39">
        <f>IF(B652=0,0,'MASSA TRABALHADA UNIFICADA'!C650)</f>
        <v>80</v>
      </c>
      <c r="E652" s="43">
        <f>IF(B652=0,0,VLOOKUP($D652,qx!$A$4:$E$129,IF($C652=1,2,3)))</f>
        <v>5.1128E-2</v>
      </c>
      <c r="F652" s="43">
        <f>IF(B652=0,0,VLOOKUP($D652,qx!$A$4:$E$129,2))</f>
        <v>5.1128E-2</v>
      </c>
      <c r="G652" s="43">
        <f>IF(B652=0,0,VLOOKUP($D652,qx!$A$4:$E$129,3))</f>
        <v>3.5580000000000001E-2</v>
      </c>
      <c r="H652" s="43">
        <f>IF(B652=0,0,VLOOKUP($D652,qx!$A$4:$E$129,4))</f>
        <v>4.6037000000000002E-2</v>
      </c>
      <c r="I652" s="43">
        <f>IF(B652=0,0,VLOOKUP($D652,qx!$A$4:$E$129,5))</f>
        <v>3.1933000000000003E-2</v>
      </c>
    </row>
    <row r="653" spans="1:9" x14ac:dyDescent="0.25">
      <c r="A653">
        <f>IF('MASSA TRABALHADA UNIFICADA'!A651&lt;&gt;0,'MASSA TRABALHADA UNIFICADA'!A651,0)</f>
        <v>7862</v>
      </c>
      <c r="B653" s="39">
        <f>IF('MASSA TRABALHADA UNIFICADA'!D651&lt;&gt;0,'MASSA TRABALHADA UNIFICADA'!D651,0)</f>
        <v>2020</v>
      </c>
      <c r="C653" s="39">
        <f>IF(B653=0,0,'MASSA TRABALHADA UNIFICADA'!B651)</f>
        <v>1</v>
      </c>
      <c r="D653" s="39">
        <f>IF(B653=0,0,'MASSA TRABALHADA UNIFICADA'!C651)</f>
        <v>67</v>
      </c>
      <c r="E653" s="43">
        <f>IF(B653=0,0,VLOOKUP($D653,qx!$A$4:$E$129,IF($C653=1,2,3)))</f>
        <v>1.3572000000000001E-2</v>
      </c>
      <c r="F653" s="43">
        <f>IF(B653=0,0,VLOOKUP($D653,qx!$A$4:$E$129,2))</f>
        <v>1.3572000000000001E-2</v>
      </c>
      <c r="G653" s="43">
        <f>IF(B653=0,0,VLOOKUP($D653,qx!$A$4:$E$129,3))</f>
        <v>8.4910000000000003E-3</v>
      </c>
      <c r="H653" s="43">
        <f>IF(B653=0,0,VLOOKUP($D653,qx!$A$4:$E$129,4))</f>
        <v>1.2251E-2</v>
      </c>
      <c r="I653" s="43">
        <f>IF(B653=0,0,VLOOKUP($D653,qx!$A$4:$E$129,5))</f>
        <v>7.5550000000000001E-3</v>
      </c>
    </row>
    <row r="654" spans="1:9" x14ac:dyDescent="0.25">
      <c r="A654">
        <f>IF('MASSA TRABALHADA UNIFICADA'!A652&lt;&gt;0,'MASSA TRABALHADA UNIFICADA'!A652,0)</f>
        <v>14796</v>
      </c>
      <c r="B654" s="39">
        <f>IF('MASSA TRABALHADA UNIFICADA'!D652&lt;&gt;0,'MASSA TRABALHADA UNIFICADA'!D652,0)</f>
        <v>2020</v>
      </c>
      <c r="C654" s="39">
        <f>IF(B654=0,0,'MASSA TRABALHADA UNIFICADA'!B652)</f>
        <v>1</v>
      </c>
      <c r="D654" s="39">
        <f>IF(B654=0,0,'MASSA TRABALHADA UNIFICADA'!C652)</f>
        <v>64</v>
      </c>
      <c r="E654" s="43">
        <f>IF(B654=0,0,VLOOKUP($D654,qx!$A$4:$E$129,IF($C654=1,2,3)))</f>
        <v>9.9679999999999994E-3</v>
      </c>
      <c r="F654" s="43">
        <f>IF(B654=0,0,VLOOKUP($D654,qx!$A$4:$E$129,2))</f>
        <v>9.9679999999999994E-3</v>
      </c>
      <c r="G654" s="43">
        <f>IF(B654=0,0,VLOOKUP($D654,qx!$A$4:$E$129,3))</f>
        <v>6.3470000000000002E-3</v>
      </c>
      <c r="H654" s="43">
        <f>IF(B654=0,0,VLOOKUP($D654,qx!$A$4:$E$129,4))</f>
        <v>9.0080000000000004E-3</v>
      </c>
      <c r="I654" s="43">
        <f>IF(B654=0,0,VLOOKUP($D654,qx!$A$4:$E$129,5))</f>
        <v>5.6709999999999998E-3</v>
      </c>
    </row>
    <row r="655" spans="1:9" x14ac:dyDescent="0.25">
      <c r="A655">
        <f>IF('MASSA TRABALHADA UNIFICADA'!A653&lt;&gt;0,'MASSA TRABALHADA UNIFICADA'!A653,0)</f>
        <v>15342</v>
      </c>
      <c r="B655" s="39">
        <f>IF('MASSA TRABALHADA UNIFICADA'!D653&lt;&gt;0,'MASSA TRABALHADA UNIFICADA'!D653,0)</f>
        <v>2020</v>
      </c>
      <c r="C655" s="39">
        <f>IF(B655=0,0,'MASSA TRABALHADA UNIFICADA'!B653)</f>
        <v>1</v>
      </c>
      <c r="D655" s="39">
        <f>IF(B655=0,0,'MASSA TRABALHADA UNIFICADA'!C653)</f>
        <v>60</v>
      </c>
      <c r="E655" s="43">
        <f>IF(B655=0,0,VLOOKUP($D655,qx!$A$4:$E$129,IF($C655=1,2,3)))</f>
        <v>7.1700000000000002E-3</v>
      </c>
      <c r="F655" s="43">
        <f>IF(B655=0,0,VLOOKUP($D655,qx!$A$4:$E$129,2))</f>
        <v>7.1700000000000002E-3</v>
      </c>
      <c r="G655" s="43">
        <f>IF(B655=0,0,VLOOKUP($D655,qx!$A$4:$E$129,3))</f>
        <v>4.2770000000000004E-3</v>
      </c>
      <c r="H655" s="43">
        <f>IF(B655=0,0,VLOOKUP($D655,qx!$A$4:$E$129,4))</f>
        <v>6.4279999999999997E-3</v>
      </c>
      <c r="I655" s="43">
        <f>IF(B655=0,0,VLOOKUP($D655,qx!$A$4:$E$129,5))</f>
        <v>3.8630000000000001E-3</v>
      </c>
    </row>
    <row r="656" spans="1:9" x14ac:dyDescent="0.25">
      <c r="A656">
        <f>IF('MASSA TRABALHADA UNIFICADA'!A654&lt;&gt;0,'MASSA TRABALHADA UNIFICADA'!A654,0)</f>
        <v>779</v>
      </c>
      <c r="B656" s="39">
        <f>IF('MASSA TRABALHADA UNIFICADA'!D654&lt;&gt;0,'MASSA TRABALHADA UNIFICADA'!D654,0)</f>
        <v>2020</v>
      </c>
      <c r="C656" s="39">
        <f>IF(B656=0,0,'MASSA TRABALHADA UNIFICADA'!B654)</f>
        <v>2</v>
      </c>
      <c r="D656" s="39">
        <f>IF(B656=0,0,'MASSA TRABALHADA UNIFICADA'!C654)</f>
        <v>79</v>
      </c>
      <c r="E656" s="43">
        <f>IF(B656=0,0,VLOOKUP($D656,qx!$A$4:$E$129,IF($C656=1,2,3)))</f>
        <v>3.1612000000000001E-2</v>
      </c>
      <c r="F656" s="43">
        <f>IF(B656=0,0,VLOOKUP($D656,qx!$A$4:$E$129,2))</f>
        <v>4.6427000000000003E-2</v>
      </c>
      <c r="G656" s="43">
        <f>IF(B656=0,0,VLOOKUP($D656,qx!$A$4:$E$129,3))</f>
        <v>3.1612000000000001E-2</v>
      </c>
      <c r="H656" s="43">
        <f>IF(B656=0,0,VLOOKUP($D656,qx!$A$4:$E$129,4))</f>
        <v>4.1812000000000002E-2</v>
      </c>
      <c r="I656" s="43">
        <f>IF(B656=0,0,VLOOKUP($D656,qx!$A$4:$E$129,5))</f>
        <v>2.8341000000000002E-2</v>
      </c>
    </row>
    <row r="657" spans="1:9" x14ac:dyDescent="0.25">
      <c r="A657">
        <f>IF('MASSA TRABALHADA UNIFICADA'!A655&lt;&gt;0,'MASSA TRABALHADA UNIFICADA'!A655,0)</f>
        <v>5916</v>
      </c>
      <c r="B657" s="39">
        <f>IF('MASSA TRABALHADA UNIFICADA'!D655&lt;&gt;0,'MASSA TRABALHADA UNIFICADA'!D655,0)</f>
        <v>2020</v>
      </c>
      <c r="C657" s="39">
        <f>IF(B657=0,0,'MASSA TRABALHADA UNIFICADA'!B655)</f>
        <v>1</v>
      </c>
      <c r="D657" s="39">
        <f>IF(B657=0,0,'MASSA TRABALHADA UNIFICADA'!C655)</f>
        <v>71</v>
      </c>
      <c r="E657" s="43">
        <f>IF(B657=0,0,VLOOKUP($D657,qx!$A$4:$E$129,IF($C657=1,2,3)))</f>
        <v>2.1070999999999999E-2</v>
      </c>
      <c r="F657" s="43">
        <f>IF(B657=0,0,VLOOKUP($D657,qx!$A$4:$E$129,2))</f>
        <v>2.1070999999999999E-2</v>
      </c>
      <c r="G657" s="43">
        <f>IF(B657=0,0,VLOOKUP($D657,qx!$A$4:$E$129,3))</f>
        <v>1.2338999999999999E-2</v>
      </c>
      <c r="H657" s="43">
        <f>IF(B657=0,0,VLOOKUP($D657,qx!$A$4:$E$129,4))</f>
        <v>1.8891000000000002E-2</v>
      </c>
      <c r="I657" s="43">
        <f>IF(B657=0,0,VLOOKUP($D657,qx!$A$4:$E$129,5))</f>
        <v>1.1117E-2</v>
      </c>
    </row>
    <row r="658" spans="1:9" x14ac:dyDescent="0.25">
      <c r="A658">
        <f>IF('MASSA TRABALHADA UNIFICADA'!A656&lt;&gt;0,'MASSA TRABALHADA UNIFICADA'!A656,0)</f>
        <v>1961</v>
      </c>
      <c r="B658" s="39">
        <f>IF('MASSA TRABALHADA UNIFICADA'!D656&lt;&gt;0,'MASSA TRABALHADA UNIFICADA'!D656,0)</f>
        <v>2020</v>
      </c>
      <c r="C658" s="39">
        <f>IF(B658=0,0,'MASSA TRABALHADA UNIFICADA'!B656)</f>
        <v>1</v>
      </c>
      <c r="D658" s="39">
        <f>IF(B658=0,0,'MASSA TRABALHADA UNIFICADA'!C656)</f>
        <v>70</v>
      </c>
      <c r="E658" s="43">
        <f>IF(B658=0,0,VLOOKUP($D658,qx!$A$4:$E$129,IF($C658=1,2,3)))</f>
        <v>1.8919999999999999E-2</v>
      </c>
      <c r="F658" s="43">
        <f>IF(B658=0,0,VLOOKUP($D658,qx!$A$4:$E$129,2))</f>
        <v>1.8919999999999999E-2</v>
      </c>
      <c r="G658" s="43">
        <f>IF(B658=0,0,VLOOKUP($D658,qx!$A$4:$E$129,3))</f>
        <v>1.1165E-2</v>
      </c>
      <c r="H658" s="43">
        <f>IF(B658=0,0,VLOOKUP($D658,qx!$A$4:$E$129,4))</f>
        <v>1.6979000000000001E-2</v>
      </c>
      <c r="I658" s="43">
        <f>IF(B658=0,0,VLOOKUP($D658,qx!$A$4:$E$129,5))</f>
        <v>1.0034E-2</v>
      </c>
    </row>
    <row r="659" spans="1:9" x14ac:dyDescent="0.25">
      <c r="A659">
        <f>IF('MASSA TRABALHADA UNIFICADA'!A657&lt;&gt;0,'MASSA TRABALHADA UNIFICADA'!A657,0)</f>
        <v>6360</v>
      </c>
      <c r="B659" s="39">
        <f>IF('MASSA TRABALHADA UNIFICADA'!D657&lt;&gt;0,'MASSA TRABALHADA UNIFICADA'!D657,0)</f>
        <v>2020</v>
      </c>
      <c r="C659" s="39">
        <f>IF(B659=0,0,'MASSA TRABALHADA UNIFICADA'!B657)</f>
        <v>1</v>
      </c>
      <c r="D659" s="39">
        <f>IF(B659=0,0,'MASSA TRABALHADA UNIFICADA'!C657)</f>
        <v>64</v>
      </c>
      <c r="E659" s="43">
        <f>IF(B659=0,0,VLOOKUP($D659,qx!$A$4:$E$129,IF($C659=1,2,3)))</f>
        <v>9.9679999999999994E-3</v>
      </c>
      <c r="F659" s="43">
        <f>IF(B659=0,0,VLOOKUP($D659,qx!$A$4:$E$129,2))</f>
        <v>9.9679999999999994E-3</v>
      </c>
      <c r="G659" s="43">
        <f>IF(B659=0,0,VLOOKUP($D659,qx!$A$4:$E$129,3))</f>
        <v>6.3470000000000002E-3</v>
      </c>
      <c r="H659" s="43">
        <f>IF(B659=0,0,VLOOKUP($D659,qx!$A$4:$E$129,4))</f>
        <v>9.0080000000000004E-3</v>
      </c>
      <c r="I659" s="43">
        <f>IF(B659=0,0,VLOOKUP($D659,qx!$A$4:$E$129,5))</f>
        <v>5.6709999999999998E-3</v>
      </c>
    </row>
    <row r="660" spans="1:9" x14ac:dyDescent="0.25">
      <c r="A660">
        <f>IF('MASSA TRABALHADA UNIFICADA'!A658&lt;&gt;0,'MASSA TRABALHADA UNIFICADA'!A658,0)</f>
        <v>6378</v>
      </c>
      <c r="B660" s="39">
        <f>IF('MASSA TRABALHADA UNIFICADA'!D658&lt;&gt;0,'MASSA TRABALHADA UNIFICADA'!D658,0)</f>
        <v>2020</v>
      </c>
      <c r="C660" s="39">
        <f>IF(B660=0,0,'MASSA TRABALHADA UNIFICADA'!B658)</f>
        <v>1</v>
      </c>
      <c r="D660" s="39">
        <f>IF(B660=0,0,'MASSA TRABALHADA UNIFICADA'!C658)</f>
        <v>68</v>
      </c>
      <c r="E660" s="43">
        <f>IF(B660=0,0,VLOOKUP($D660,qx!$A$4:$E$129,IF($C660=1,2,3)))</f>
        <v>1.516E-2</v>
      </c>
      <c r="F660" s="43">
        <f>IF(B660=0,0,VLOOKUP($D660,qx!$A$4:$E$129,2))</f>
        <v>1.516E-2</v>
      </c>
      <c r="G660" s="43">
        <f>IF(B660=0,0,VLOOKUP($D660,qx!$A$4:$E$129,3))</f>
        <v>9.2879999999999994E-3</v>
      </c>
      <c r="H660" s="43">
        <f>IF(B660=0,0,VLOOKUP($D660,qx!$A$4:$E$129,4))</f>
        <v>1.3657000000000001E-2</v>
      </c>
      <c r="I660" s="43">
        <f>IF(B660=0,0,VLOOKUP($D660,qx!$A$4:$E$129,5))</f>
        <v>8.2869999999999992E-3</v>
      </c>
    </row>
    <row r="661" spans="1:9" x14ac:dyDescent="0.25">
      <c r="A661">
        <f>IF('MASSA TRABALHADA UNIFICADA'!A659&lt;&gt;0,'MASSA TRABALHADA UNIFICADA'!A659,0)</f>
        <v>35289</v>
      </c>
      <c r="B661" s="39">
        <f>IF('MASSA TRABALHADA UNIFICADA'!D659&lt;&gt;0,'MASSA TRABALHADA UNIFICADA'!D659,0)</f>
        <v>2020</v>
      </c>
      <c r="C661" s="39">
        <f>IF(B661=0,0,'MASSA TRABALHADA UNIFICADA'!B659)</f>
        <v>2</v>
      </c>
      <c r="D661" s="39">
        <f>IF(B661=0,0,'MASSA TRABALHADA UNIFICADA'!C659)</f>
        <v>72</v>
      </c>
      <c r="E661" s="43">
        <f>IF(B661=0,0,VLOOKUP($D661,qx!$A$4:$E$129,IF($C661=1,2,3)))</f>
        <v>1.3734E-2</v>
      </c>
      <c r="F661" s="43">
        <f>IF(B661=0,0,VLOOKUP($D661,qx!$A$4:$E$129,2))</f>
        <v>2.3387999999999999E-2</v>
      </c>
      <c r="G661" s="43">
        <f>IF(B661=0,0,VLOOKUP($D661,qx!$A$4:$E$129,3))</f>
        <v>1.3734E-2</v>
      </c>
      <c r="H661" s="43">
        <f>IF(B661=0,0,VLOOKUP($D661,qx!$A$4:$E$129,4))</f>
        <v>2.0967E-2</v>
      </c>
      <c r="I661" s="43">
        <f>IF(B661=0,0,VLOOKUP($D661,qx!$A$4:$E$129,5))</f>
        <v>1.2385999999999999E-2</v>
      </c>
    </row>
    <row r="662" spans="1:9" x14ac:dyDescent="0.25">
      <c r="A662">
        <f>IF('MASSA TRABALHADA UNIFICADA'!A660&lt;&gt;0,'MASSA TRABALHADA UNIFICADA'!A660,0)</f>
        <v>13820</v>
      </c>
      <c r="B662" s="39">
        <f>IF('MASSA TRABALHADA UNIFICADA'!D660&lt;&gt;0,'MASSA TRABALHADA UNIFICADA'!D660,0)</f>
        <v>2020</v>
      </c>
      <c r="C662" s="39">
        <f>IF(B662=0,0,'MASSA TRABALHADA UNIFICADA'!B660)</f>
        <v>1</v>
      </c>
      <c r="D662" s="39">
        <f>IF(B662=0,0,'MASSA TRABALHADA UNIFICADA'!C660)</f>
        <v>62</v>
      </c>
      <c r="E662" s="43">
        <f>IF(B662=0,0,VLOOKUP($D662,qx!$A$4:$E$129,IF($C662=1,2,3)))</f>
        <v>8.3479999999999995E-3</v>
      </c>
      <c r="F662" s="43">
        <f>IF(B662=0,0,VLOOKUP($D662,qx!$A$4:$E$129,2))</f>
        <v>8.3479999999999995E-3</v>
      </c>
      <c r="G662" s="43">
        <f>IF(B662=0,0,VLOOKUP($D662,qx!$A$4:$E$129,3))</f>
        <v>5.1809999999999998E-3</v>
      </c>
      <c r="H662" s="43">
        <f>IF(B662=0,0,VLOOKUP($D662,qx!$A$4:$E$129,4))</f>
        <v>7.5199999999999998E-3</v>
      </c>
      <c r="I662" s="43">
        <f>IF(B662=0,0,VLOOKUP($D662,qx!$A$4:$E$129,5))</f>
        <v>4.6680000000000003E-3</v>
      </c>
    </row>
    <row r="663" spans="1:9" x14ac:dyDescent="0.25">
      <c r="A663">
        <f>IF('MASSA TRABALHADA UNIFICADA'!A661&lt;&gt;0,'MASSA TRABALHADA UNIFICADA'!A661,0)</f>
        <v>7137</v>
      </c>
      <c r="B663" s="39">
        <f>IF('MASSA TRABALHADA UNIFICADA'!D661&lt;&gt;0,'MASSA TRABALHADA UNIFICADA'!D661,0)</f>
        <v>2020</v>
      </c>
      <c r="C663" s="39">
        <f>IF(B663=0,0,'MASSA TRABALHADA UNIFICADA'!B661)</f>
        <v>1</v>
      </c>
      <c r="D663" s="39">
        <f>IF(B663=0,0,'MASSA TRABALHADA UNIFICADA'!C661)</f>
        <v>68</v>
      </c>
      <c r="E663" s="43">
        <f>IF(B663=0,0,VLOOKUP($D663,qx!$A$4:$E$129,IF($C663=1,2,3)))</f>
        <v>1.516E-2</v>
      </c>
      <c r="F663" s="43">
        <f>IF(B663=0,0,VLOOKUP($D663,qx!$A$4:$E$129,2))</f>
        <v>1.516E-2</v>
      </c>
      <c r="G663" s="43">
        <f>IF(B663=0,0,VLOOKUP($D663,qx!$A$4:$E$129,3))</f>
        <v>9.2879999999999994E-3</v>
      </c>
      <c r="H663" s="43">
        <f>IF(B663=0,0,VLOOKUP($D663,qx!$A$4:$E$129,4))</f>
        <v>1.3657000000000001E-2</v>
      </c>
      <c r="I663" s="43">
        <f>IF(B663=0,0,VLOOKUP($D663,qx!$A$4:$E$129,5))</f>
        <v>8.2869999999999992E-3</v>
      </c>
    </row>
    <row r="664" spans="1:9" x14ac:dyDescent="0.25">
      <c r="A664">
        <f>IF('MASSA TRABALHADA UNIFICADA'!A662&lt;&gt;0,'MASSA TRABALHADA UNIFICADA'!A662,0)</f>
        <v>8745</v>
      </c>
      <c r="B664" s="39">
        <f>IF('MASSA TRABALHADA UNIFICADA'!D662&lt;&gt;0,'MASSA TRABALHADA UNIFICADA'!D662,0)</f>
        <v>2020</v>
      </c>
      <c r="C664" s="39">
        <f>IF(B664=0,0,'MASSA TRABALHADA UNIFICADA'!B662)</f>
        <v>1</v>
      </c>
      <c r="D664" s="39">
        <f>IF(B664=0,0,'MASSA TRABALHADA UNIFICADA'!C662)</f>
        <v>74</v>
      </c>
      <c r="E664" s="43">
        <f>IF(B664=0,0,VLOOKUP($D664,qx!$A$4:$E$129,IF($C664=1,2,3)))</f>
        <v>2.8552000000000001E-2</v>
      </c>
      <c r="F664" s="43">
        <f>IF(B664=0,0,VLOOKUP($D664,qx!$A$4:$E$129,2))</f>
        <v>2.8552000000000001E-2</v>
      </c>
      <c r="G664" s="43">
        <f>IF(B664=0,0,VLOOKUP($D664,qx!$A$4:$E$129,3))</f>
        <v>1.7326000000000001E-2</v>
      </c>
      <c r="H664" s="43">
        <f>IF(B664=0,0,VLOOKUP($D664,qx!$A$4:$E$129,4))</f>
        <v>2.5644E-2</v>
      </c>
      <c r="I664" s="43">
        <f>IF(B664=0,0,VLOOKUP($D664,qx!$A$4:$E$129,5))</f>
        <v>1.5592E-2</v>
      </c>
    </row>
    <row r="665" spans="1:9" x14ac:dyDescent="0.25">
      <c r="A665">
        <f>IF('MASSA TRABALHADA UNIFICADA'!A663&lt;&gt;0,'MASSA TRABALHADA UNIFICADA'!A663,0)</f>
        <v>28657</v>
      </c>
      <c r="B665" s="39">
        <f>IF('MASSA TRABALHADA UNIFICADA'!D663&lt;&gt;0,'MASSA TRABALHADA UNIFICADA'!D663,0)</f>
        <v>2020</v>
      </c>
      <c r="C665" s="39">
        <f>IF(B665=0,0,'MASSA TRABALHADA UNIFICADA'!B663)</f>
        <v>1</v>
      </c>
      <c r="D665" s="39">
        <f>IF(B665=0,0,'MASSA TRABALHADA UNIFICADA'!C663)</f>
        <v>70</v>
      </c>
      <c r="E665" s="43">
        <f>IF(B665=0,0,VLOOKUP($D665,qx!$A$4:$E$129,IF($C665=1,2,3)))</f>
        <v>1.8919999999999999E-2</v>
      </c>
      <c r="F665" s="43">
        <f>IF(B665=0,0,VLOOKUP($D665,qx!$A$4:$E$129,2))</f>
        <v>1.8919999999999999E-2</v>
      </c>
      <c r="G665" s="43">
        <f>IF(B665=0,0,VLOOKUP($D665,qx!$A$4:$E$129,3))</f>
        <v>1.1165E-2</v>
      </c>
      <c r="H665" s="43">
        <f>IF(B665=0,0,VLOOKUP($D665,qx!$A$4:$E$129,4))</f>
        <v>1.6979000000000001E-2</v>
      </c>
      <c r="I665" s="43">
        <f>IF(B665=0,0,VLOOKUP($D665,qx!$A$4:$E$129,5))</f>
        <v>1.0034E-2</v>
      </c>
    </row>
    <row r="666" spans="1:9" x14ac:dyDescent="0.25">
      <c r="A666">
        <f>IF('MASSA TRABALHADA UNIFICADA'!A664&lt;&gt;0,'MASSA TRABALHADA UNIFICADA'!A664,0)</f>
        <v>20060</v>
      </c>
      <c r="B666" s="39">
        <f>IF('MASSA TRABALHADA UNIFICADA'!D664&lt;&gt;0,'MASSA TRABALHADA UNIFICADA'!D664,0)</f>
        <v>2020</v>
      </c>
      <c r="C666" s="39">
        <f>IF(B666=0,0,'MASSA TRABALHADA UNIFICADA'!B664)</f>
        <v>1</v>
      </c>
      <c r="D666" s="39">
        <f>IF(B666=0,0,'MASSA TRABALHADA UNIFICADA'!C664)</f>
        <v>62</v>
      </c>
      <c r="E666" s="43">
        <f>IF(B666=0,0,VLOOKUP($D666,qx!$A$4:$E$129,IF($C666=1,2,3)))</f>
        <v>8.3479999999999995E-3</v>
      </c>
      <c r="F666" s="43">
        <f>IF(B666=0,0,VLOOKUP($D666,qx!$A$4:$E$129,2))</f>
        <v>8.3479999999999995E-3</v>
      </c>
      <c r="G666" s="43">
        <f>IF(B666=0,0,VLOOKUP($D666,qx!$A$4:$E$129,3))</f>
        <v>5.1809999999999998E-3</v>
      </c>
      <c r="H666" s="43">
        <f>IF(B666=0,0,VLOOKUP($D666,qx!$A$4:$E$129,4))</f>
        <v>7.5199999999999998E-3</v>
      </c>
      <c r="I666" s="43">
        <f>IF(B666=0,0,VLOOKUP($D666,qx!$A$4:$E$129,5))</f>
        <v>4.6680000000000003E-3</v>
      </c>
    </row>
    <row r="667" spans="1:9" x14ac:dyDescent="0.25">
      <c r="A667">
        <f>IF('MASSA TRABALHADA UNIFICADA'!A665&lt;&gt;0,'MASSA TRABALHADA UNIFICADA'!A665,0)</f>
        <v>1988</v>
      </c>
      <c r="B667" s="39">
        <f>IF('MASSA TRABALHADA UNIFICADA'!D665&lt;&gt;0,'MASSA TRABALHADA UNIFICADA'!D665,0)</f>
        <v>2020</v>
      </c>
      <c r="C667" s="39">
        <f>IF(B667=0,0,'MASSA TRABALHADA UNIFICADA'!B665)</f>
        <v>1</v>
      </c>
      <c r="D667" s="39">
        <f>IF(B667=0,0,'MASSA TRABALHADA UNIFICADA'!C665)</f>
        <v>74</v>
      </c>
      <c r="E667" s="43">
        <f>IF(B667=0,0,VLOOKUP($D667,qx!$A$4:$E$129,IF($C667=1,2,3)))</f>
        <v>2.8552000000000001E-2</v>
      </c>
      <c r="F667" s="43">
        <f>IF(B667=0,0,VLOOKUP($D667,qx!$A$4:$E$129,2))</f>
        <v>2.8552000000000001E-2</v>
      </c>
      <c r="G667" s="43">
        <f>IF(B667=0,0,VLOOKUP($D667,qx!$A$4:$E$129,3))</f>
        <v>1.7326000000000001E-2</v>
      </c>
      <c r="H667" s="43">
        <f>IF(B667=0,0,VLOOKUP($D667,qx!$A$4:$E$129,4))</f>
        <v>2.5644E-2</v>
      </c>
      <c r="I667" s="43">
        <f>IF(B667=0,0,VLOOKUP($D667,qx!$A$4:$E$129,5))</f>
        <v>1.5592E-2</v>
      </c>
    </row>
    <row r="668" spans="1:9" x14ac:dyDescent="0.25">
      <c r="A668">
        <f>IF('MASSA TRABALHADA UNIFICADA'!A666&lt;&gt;0,'MASSA TRABALHADA UNIFICADA'!A666,0)</f>
        <v>2070</v>
      </c>
      <c r="B668" s="39">
        <f>IF('MASSA TRABALHADA UNIFICADA'!D666&lt;&gt;0,'MASSA TRABALHADA UNIFICADA'!D666,0)</f>
        <v>2020</v>
      </c>
      <c r="C668" s="39">
        <f>IF(B668=0,0,'MASSA TRABALHADA UNIFICADA'!B666)</f>
        <v>1</v>
      </c>
      <c r="D668" s="39">
        <f>IF(B668=0,0,'MASSA TRABALHADA UNIFICADA'!C666)</f>
        <v>72</v>
      </c>
      <c r="E668" s="43">
        <f>IF(B668=0,0,VLOOKUP($D668,qx!$A$4:$E$129,IF($C668=1,2,3)))</f>
        <v>2.3387999999999999E-2</v>
      </c>
      <c r="F668" s="43">
        <f>IF(B668=0,0,VLOOKUP($D668,qx!$A$4:$E$129,2))</f>
        <v>2.3387999999999999E-2</v>
      </c>
      <c r="G668" s="43">
        <f>IF(B668=0,0,VLOOKUP($D668,qx!$A$4:$E$129,3))</f>
        <v>1.3734E-2</v>
      </c>
      <c r="H668" s="43">
        <f>IF(B668=0,0,VLOOKUP($D668,qx!$A$4:$E$129,4))</f>
        <v>2.0967E-2</v>
      </c>
      <c r="I668" s="43">
        <f>IF(B668=0,0,VLOOKUP($D668,qx!$A$4:$E$129,5))</f>
        <v>1.2385999999999999E-2</v>
      </c>
    </row>
    <row r="669" spans="1:9" x14ac:dyDescent="0.25">
      <c r="A669">
        <f>IF('MASSA TRABALHADA UNIFICADA'!A667&lt;&gt;0,'MASSA TRABALHADA UNIFICADA'!A667,0)</f>
        <v>11533</v>
      </c>
      <c r="B669" s="39">
        <f>IF('MASSA TRABALHADA UNIFICADA'!D667&lt;&gt;0,'MASSA TRABALHADA UNIFICADA'!D667,0)</f>
        <v>2020</v>
      </c>
      <c r="C669" s="39">
        <f>IF(B669=0,0,'MASSA TRABALHADA UNIFICADA'!B667)</f>
        <v>1</v>
      </c>
      <c r="D669" s="39">
        <f>IF(B669=0,0,'MASSA TRABALHADA UNIFICADA'!C667)</f>
        <v>62</v>
      </c>
      <c r="E669" s="43">
        <f>IF(B669=0,0,VLOOKUP($D669,qx!$A$4:$E$129,IF($C669=1,2,3)))</f>
        <v>8.3479999999999995E-3</v>
      </c>
      <c r="F669" s="43">
        <f>IF(B669=0,0,VLOOKUP($D669,qx!$A$4:$E$129,2))</f>
        <v>8.3479999999999995E-3</v>
      </c>
      <c r="G669" s="43">
        <f>IF(B669=0,0,VLOOKUP($D669,qx!$A$4:$E$129,3))</f>
        <v>5.1809999999999998E-3</v>
      </c>
      <c r="H669" s="43">
        <f>IF(B669=0,0,VLOOKUP($D669,qx!$A$4:$E$129,4))</f>
        <v>7.5199999999999998E-3</v>
      </c>
      <c r="I669" s="43">
        <f>IF(B669=0,0,VLOOKUP($D669,qx!$A$4:$E$129,5))</f>
        <v>4.6680000000000003E-3</v>
      </c>
    </row>
    <row r="670" spans="1:9" x14ac:dyDescent="0.25">
      <c r="A670">
        <f>IF('MASSA TRABALHADA UNIFICADA'!A668&lt;&gt;0,'MASSA TRABALHADA UNIFICADA'!A668,0)</f>
        <v>12696</v>
      </c>
      <c r="B670" s="39">
        <f>IF('MASSA TRABALHADA UNIFICADA'!D668&lt;&gt;0,'MASSA TRABALHADA UNIFICADA'!D668,0)</f>
        <v>2020</v>
      </c>
      <c r="C670" s="39">
        <f>IF(B670=0,0,'MASSA TRABALHADA UNIFICADA'!B668)</f>
        <v>2</v>
      </c>
      <c r="D670" s="39">
        <f>IF(B670=0,0,'MASSA TRABALHADA UNIFICADA'!C668)</f>
        <v>62</v>
      </c>
      <c r="E670" s="43">
        <f>IF(B670=0,0,VLOOKUP($D670,qx!$A$4:$E$129,IF($C670=1,2,3)))</f>
        <v>5.1809999999999998E-3</v>
      </c>
      <c r="F670" s="43">
        <f>IF(B670=0,0,VLOOKUP($D670,qx!$A$4:$E$129,2))</f>
        <v>8.3479999999999995E-3</v>
      </c>
      <c r="G670" s="43">
        <f>IF(B670=0,0,VLOOKUP($D670,qx!$A$4:$E$129,3))</f>
        <v>5.1809999999999998E-3</v>
      </c>
      <c r="H670" s="43">
        <f>IF(B670=0,0,VLOOKUP($D670,qx!$A$4:$E$129,4))</f>
        <v>7.5199999999999998E-3</v>
      </c>
      <c r="I670" s="43">
        <f>IF(B670=0,0,VLOOKUP($D670,qx!$A$4:$E$129,5))</f>
        <v>4.6680000000000003E-3</v>
      </c>
    </row>
    <row r="671" spans="1:9" x14ac:dyDescent="0.25">
      <c r="A671">
        <f>IF('MASSA TRABALHADA UNIFICADA'!A669&lt;&gt;0,'MASSA TRABALHADA UNIFICADA'!A669,0)</f>
        <v>13838</v>
      </c>
      <c r="B671" s="39">
        <f>IF('MASSA TRABALHADA UNIFICADA'!D669&lt;&gt;0,'MASSA TRABALHADA UNIFICADA'!D669,0)</f>
        <v>2020</v>
      </c>
      <c r="C671" s="39">
        <f>IF(B671=0,0,'MASSA TRABALHADA UNIFICADA'!B669)</f>
        <v>2</v>
      </c>
      <c r="D671" s="39">
        <f>IF(B671=0,0,'MASSA TRABALHADA UNIFICADA'!C669)</f>
        <v>62</v>
      </c>
      <c r="E671" s="43">
        <f>IF(B671=0,0,VLOOKUP($D671,qx!$A$4:$E$129,IF($C671=1,2,3)))</f>
        <v>5.1809999999999998E-3</v>
      </c>
      <c r="F671" s="43">
        <f>IF(B671=0,0,VLOOKUP($D671,qx!$A$4:$E$129,2))</f>
        <v>8.3479999999999995E-3</v>
      </c>
      <c r="G671" s="43">
        <f>IF(B671=0,0,VLOOKUP($D671,qx!$A$4:$E$129,3))</f>
        <v>5.1809999999999998E-3</v>
      </c>
      <c r="H671" s="43">
        <f>IF(B671=0,0,VLOOKUP($D671,qx!$A$4:$E$129,4))</f>
        <v>7.5199999999999998E-3</v>
      </c>
      <c r="I671" s="43">
        <f>IF(B671=0,0,VLOOKUP($D671,qx!$A$4:$E$129,5))</f>
        <v>4.6680000000000003E-3</v>
      </c>
    </row>
    <row r="672" spans="1:9" x14ac:dyDescent="0.25">
      <c r="A672">
        <f>IF('MASSA TRABALHADA UNIFICADA'!A670&lt;&gt;0,'MASSA TRABALHADA UNIFICADA'!A670,0)</f>
        <v>23523</v>
      </c>
      <c r="B672" s="39">
        <f>IF('MASSA TRABALHADA UNIFICADA'!D670&lt;&gt;0,'MASSA TRABALHADA UNIFICADA'!D670,0)</f>
        <v>2020</v>
      </c>
      <c r="C672" s="39">
        <f>IF(B672=0,0,'MASSA TRABALHADA UNIFICADA'!B670)</f>
        <v>2</v>
      </c>
      <c r="D672" s="39">
        <f>IF(B672=0,0,'MASSA TRABALHADA UNIFICADA'!C670)</f>
        <v>68</v>
      </c>
      <c r="E672" s="43">
        <f>IF(B672=0,0,VLOOKUP($D672,qx!$A$4:$E$129,IF($C672=1,2,3)))</f>
        <v>9.2879999999999994E-3</v>
      </c>
      <c r="F672" s="43">
        <f>IF(B672=0,0,VLOOKUP($D672,qx!$A$4:$E$129,2))</f>
        <v>1.516E-2</v>
      </c>
      <c r="G672" s="43">
        <f>IF(B672=0,0,VLOOKUP($D672,qx!$A$4:$E$129,3))</f>
        <v>9.2879999999999994E-3</v>
      </c>
      <c r="H672" s="43">
        <f>IF(B672=0,0,VLOOKUP($D672,qx!$A$4:$E$129,4))</f>
        <v>1.3657000000000001E-2</v>
      </c>
      <c r="I672" s="43">
        <f>IF(B672=0,0,VLOOKUP($D672,qx!$A$4:$E$129,5))</f>
        <v>8.2869999999999992E-3</v>
      </c>
    </row>
    <row r="673" spans="1:9" x14ac:dyDescent="0.25">
      <c r="A673">
        <f>IF('MASSA TRABALHADA UNIFICADA'!A671&lt;&gt;0,'MASSA TRABALHADA UNIFICADA'!A671,0)</f>
        <v>6840</v>
      </c>
      <c r="B673" s="39">
        <f>IF('MASSA TRABALHADA UNIFICADA'!D671&lt;&gt;0,'MASSA TRABALHADA UNIFICADA'!D671,0)</f>
        <v>2020</v>
      </c>
      <c r="C673" s="39">
        <f>IF(B673=0,0,'MASSA TRABALHADA UNIFICADA'!B671)</f>
        <v>2</v>
      </c>
      <c r="D673" s="39">
        <f>IF(B673=0,0,'MASSA TRABALHADA UNIFICADA'!C671)</f>
        <v>70</v>
      </c>
      <c r="E673" s="43">
        <f>IF(B673=0,0,VLOOKUP($D673,qx!$A$4:$E$129,IF($C673=1,2,3)))</f>
        <v>1.1165E-2</v>
      </c>
      <c r="F673" s="43">
        <f>IF(B673=0,0,VLOOKUP($D673,qx!$A$4:$E$129,2))</f>
        <v>1.8919999999999999E-2</v>
      </c>
      <c r="G673" s="43">
        <f>IF(B673=0,0,VLOOKUP($D673,qx!$A$4:$E$129,3))</f>
        <v>1.1165E-2</v>
      </c>
      <c r="H673" s="43">
        <f>IF(B673=0,0,VLOOKUP($D673,qx!$A$4:$E$129,4))</f>
        <v>1.6979000000000001E-2</v>
      </c>
      <c r="I673" s="43">
        <f>IF(B673=0,0,VLOOKUP($D673,qx!$A$4:$E$129,5))</f>
        <v>1.0034E-2</v>
      </c>
    </row>
    <row r="674" spans="1:9" x14ac:dyDescent="0.25">
      <c r="A674">
        <f>IF('MASSA TRABALHADA UNIFICADA'!A672&lt;&gt;0,'MASSA TRABALHADA UNIFICADA'!A672,0)</f>
        <v>25364</v>
      </c>
      <c r="B674" s="39">
        <f>IF('MASSA TRABALHADA UNIFICADA'!D672&lt;&gt;0,'MASSA TRABALHADA UNIFICADA'!D672,0)</f>
        <v>2020</v>
      </c>
      <c r="C674" s="39">
        <f>IF(B674=0,0,'MASSA TRABALHADA UNIFICADA'!B672)</f>
        <v>2</v>
      </c>
      <c r="D674" s="39">
        <f>IF(B674=0,0,'MASSA TRABALHADA UNIFICADA'!C672)</f>
        <v>64</v>
      </c>
      <c r="E674" s="43">
        <f>IF(B674=0,0,VLOOKUP($D674,qx!$A$4:$E$129,IF($C674=1,2,3)))</f>
        <v>6.3470000000000002E-3</v>
      </c>
      <c r="F674" s="43">
        <f>IF(B674=0,0,VLOOKUP($D674,qx!$A$4:$E$129,2))</f>
        <v>9.9679999999999994E-3</v>
      </c>
      <c r="G674" s="43">
        <f>IF(B674=0,0,VLOOKUP($D674,qx!$A$4:$E$129,3))</f>
        <v>6.3470000000000002E-3</v>
      </c>
      <c r="H674" s="43">
        <f>IF(B674=0,0,VLOOKUP($D674,qx!$A$4:$E$129,4))</f>
        <v>9.0080000000000004E-3</v>
      </c>
      <c r="I674" s="43">
        <f>IF(B674=0,0,VLOOKUP($D674,qx!$A$4:$E$129,5))</f>
        <v>5.6709999999999998E-3</v>
      </c>
    </row>
    <row r="675" spans="1:9" x14ac:dyDescent="0.25">
      <c r="A675">
        <f>IF('MASSA TRABALHADA UNIFICADA'!A673&lt;&gt;0,'MASSA TRABALHADA UNIFICADA'!A673,0)</f>
        <v>14125</v>
      </c>
      <c r="B675" s="39">
        <f>IF('MASSA TRABALHADA UNIFICADA'!D673&lt;&gt;0,'MASSA TRABALHADA UNIFICADA'!D673,0)</f>
        <v>2020</v>
      </c>
      <c r="C675" s="39">
        <f>IF(B675=0,0,'MASSA TRABALHADA UNIFICADA'!B673)</f>
        <v>2</v>
      </c>
      <c r="D675" s="39">
        <f>IF(B675=0,0,'MASSA TRABALHADA UNIFICADA'!C673)</f>
        <v>64</v>
      </c>
      <c r="E675" s="43">
        <f>IF(B675=0,0,VLOOKUP($D675,qx!$A$4:$E$129,IF($C675=1,2,3)))</f>
        <v>6.3470000000000002E-3</v>
      </c>
      <c r="F675" s="43">
        <f>IF(B675=0,0,VLOOKUP($D675,qx!$A$4:$E$129,2))</f>
        <v>9.9679999999999994E-3</v>
      </c>
      <c r="G675" s="43">
        <f>IF(B675=0,0,VLOOKUP($D675,qx!$A$4:$E$129,3))</f>
        <v>6.3470000000000002E-3</v>
      </c>
      <c r="H675" s="43">
        <f>IF(B675=0,0,VLOOKUP($D675,qx!$A$4:$E$129,4))</f>
        <v>9.0080000000000004E-3</v>
      </c>
      <c r="I675" s="43">
        <f>IF(B675=0,0,VLOOKUP($D675,qx!$A$4:$E$129,5))</f>
        <v>5.6709999999999998E-3</v>
      </c>
    </row>
    <row r="676" spans="1:9" x14ac:dyDescent="0.25">
      <c r="A676">
        <f>IF('MASSA TRABALHADA UNIFICADA'!A674&lt;&gt;0,'MASSA TRABALHADA UNIFICADA'!A674,0)</f>
        <v>7870</v>
      </c>
      <c r="B676" s="39">
        <f>IF('MASSA TRABALHADA UNIFICADA'!D674&lt;&gt;0,'MASSA TRABALHADA UNIFICADA'!D674,0)</f>
        <v>2020</v>
      </c>
      <c r="C676" s="39">
        <f>IF(B676=0,0,'MASSA TRABALHADA UNIFICADA'!B674)</f>
        <v>2</v>
      </c>
      <c r="D676" s="39">
        <f>IF(B676=0,0,'MASSA TRABALHADA UNIFICADA'!C674)</f>
        <v>63</v>
      </c>
      <c r="E676" s="43">
        <f>IF(B676=0,0,VLOOKUP($D676,qx!$A$4:$E$129,IF($C676=1,2,3)))</f>
        <v>5.7320000000000001E-3</v>
      </c>
      <c r="F676" s="43">
        <f>IF(B676=0,0,VLOOKUP($D676,qx!$A$4:$E$129,2))</f>
        <v>9.0930000000000004E-3</v>
      </c>
      <c r="G676" s="43">
        <f>IF(B676=0,0,VLOOKUP($D676,qx!$A$4:$E$129,3))</f>
        <v>5.7320000000000001E-3</v>
      </c>
      <c r="H676" s="43">
        <f>IF(B676=0,0,VLOOKUP($D676,qx!$A$4:$E$129,4))</f>
        <v>8.2070000000000008E-3</v>
      </c>
      <c r="I676" s="43">
        <f>IF(B676=0,0,VLOOKUP($D676,qx!$A$4:$E$129,5))</f>
        <v>5.1440000000000001E-3</v>
      </c>
    </row>
    <row r="677" spans="1:9" x14ac:dyDescent="0.25">
      <c r="A677">
        <f>IF('MASSA TRABALHADA UNIFICADA'!A675&lt;&gt;0,'MASSA TRABALHADA UNIFICADA'!A675,0)</f>
        <v>5738</v>
      </c>
      <c r="B677" s="39">
        <f>IF('MASSA TRABALHADA UNIFICADA'!D675&lt;&gt;0,'MASSA TRABALHADA UNIFICADA'!D675,0)</f>
        <v>2020</v>
      </c>
      <c r="C677" s="39">
        <f>IF(B677=0,0,'MASSA TRABALHADA UNIFICADA'!B675)</f>
        <v>2</v>
      </c>
      <c r="D677" s="39">
        <f>IF(B677=0,0,'MASSA TRABALHADA UNIFICADA'!C675)</f>
        <v>69</v>
      </c>
      <c r="E677" s="43">
        <f>IF(B677=0,0,VLOOKUP($D677,qx!$A$4:$E$129,IF($C677=1,2,3)))</f>
        <v>1.0163E-2</v>
      </c>
      <c r="F677" s="43">
        <f>IF(B677=0,0,VLOOKUP($D677,qx!$A$4:$E$129,2))</f>
        <v>1.6945999999999999E-2</v>
      </c>
      <c r="G677" s="43">
        <f>IF(B677=0,0,VLOOKUP($D677,qx!$A$4:$E$129,3))</f>
        <v>1.0163E-2</v>
      </c>
      <c r="H677" s="43">
        <f>IF(B677=0,0,VLOOKUP($D677,qx!$A$4:$E$129,4))</f>
        <v>1.5233E-2</v>
      </c>
      <c r="I677" s="43">
        <f>IF(B677=0,0,VLOOKUP($D677,qx!$A$4:$E$129,5))</f>
        <v>9.1020000000000007E-3</v>
      </c>
    </row>
    <row r="678" spans="1:9" x14ac:dyDescent="0.25">
      <c r="A678">
        <f>IF('MASSA TRABALHADA UNIFICADA'!A676&lt;&gt;0,'MASSA TRABALHADA UNIFICADA'!A676,0)</f>
        <v>18775</v>
      </c>
      <c r="B678" s="39">
        <f>IF('MASSA TRABALHADA UNIFICADA'!D676&lt;&gt;0,'MASSA TRABALHADA UNIFICADA'!D676,0)</f>
        <v>2020</v>
      </c>
      <c r="C678" s="39">
        <f>IF(B678=0,0,'MASSA TRABALHADA UNIFICADA'!B676)</f>
        <v>2</v>
      </c>
      <c r="D678" s="39">
        <f>IF(B678=0,0,'MASSA TRABALHADA UNIFICADA'!C676)</f>
        <v>58</v>
      </c>
      <c r="E678" s="43">
        <f>IF(B678=0,0,VLOOKUP($D678,qx!$A$4:$E$129,IF($C678=1,2,3)))</f>
        <v>3.578E-3</v>
      </c>
      <c r="F678" s="43">
        <f>IF(B678=0,0,VLOOKUP($D678,qx!$A$4:$E$129,2))</f>
        <v>6.2649999999999997E-3</v>
      </c>
      <c r="G678" s="43">
        <f>IF(B678=0,0,VLOOKUP($D678,qx!$A$4:$E$129,3))</f>
        <v>3.578E-3</v>
      </c>
      <c r="H678" s="43">
        <f>IF(B678=0,0,VLOOKUP($D678,qx!$A$4:$E$129,4))</f>
        <v>5.5929999999999999E-3</v>
      </c>
      <c r="I678" s="43">
        <f>IF(B678=0,0,VLOOKUP($D678,qx!$A$4:$E$129,5))</f>
        <v>3.2179999999999999E-3</v>
      </c>
    </row>
    <row r="679" spans="1:9" x14ac:dyDescent="0.25">
      <c r="A679">
        <f>IF('MASSA TRABALHADA UNIFICADA'!A677&lt;&gt;0,'MASSA TRABALHADA UNIFICADA'!A677,0)</f>
        <v>22900</v>
      </c>
      <c r="B679" s="39">
        <f>IF('MASSA TRABALHADA UNIFICADA'!D677&lt;&gt;0,'MASSA TRABALHADA UNIFICADA'!D677,0)</f>
        <v>2020</v>
      </c>
      <c r="C679" s="39">
        <f>IF(B679=0,0,'MASSA TRABALHADA UNIFICADA'!B677)</f>
        <v>2</v>
      </c>
      <c r="D679" s="39">
        <f>IF(B679=0,0,'MASSA TRABALHADA UNIFICADA'!C677)</f>
        <v>67</v>
      </c>
      <c r="E679" s="43">
        <f>IF(B679=0,0,VLOOKUP($D679,qx!$A$4:$E$129,IF($C679=1,2,3)))</f>
        <v>8.4910000000000003E-3</v>
      </c>
      <c r="F679" s="43">
        <f>IF(B679=0,0,VLOOKUP($D679,qx!$A$4:$E$129,2))</f>
        <v>1.3572000000000001E-2</v>
      </c>
      <c r="G679" s="43">
        <f>IF(B679=0,0,VLOOKUP($D679,qx!$A$4:$E$129,3))</f>
        <v>8.4910000000000003E-3</v>
      </c>
      <c r="H679" s="43">
        <f>IF(B679=0,0,VLOOKUP($D679,qx!$A$4:$E$129,4))</f>
        <v>1.2251E-2</v>
      </c>
      <c r="I679" s="43">
        <f>IF(B679=0,0,VLOOKUP($D679,qx!$A$4:$E$129,5))</f>
        <v>7.5550000000000001E-3</v>
      </c>
    </row>
    <row r="680" spans="1:9" x14ac:dyDescent="0.25">
      <c r="A680">
        <f>IF('MASSA TRABALHADA UNIFICADA'!A678&lt;&gt;0,'MASSA TRABALHADA UNIFICADA'!A678,0)</f>
        <v>14800</v>
      </c>
      <c r="B680" s="39">
        <f>IF('MASSA TRABALHADA UNIFICADA'!D678&lt;&gt;0,'MASSA TRABALHADA UNIFICADA'!D678,0)</f>
        <v>2020</v>
      </c>
      <c r="C680" s="39">
        <f>IF(B680=0,0,'MASSA TRABALHADA UNIFICADA'!B678)</f>
        <v>1</v>
      </c>
      <c r="D680" s="39">
        <f>IF(B680=0,0,'MASSA TRABALHADA UNIFICADA'!C678)</f>
        <v>69</v>
      </c>
      <c r="E680" s="43">
        <f>IF(B680=0,0,VLOOKUP($D680,qx!$A$4:$E$129,IF($C680=1,2,3)))</f>
        <v>1.6945999999999999E-2</v>
      </c>
      <c r="F680" s="43">
        <f>IF(B680=0,0,VLOOKUP($D680,qx!$A$4:$E$129,2))</f>
        <v>1.6945999999999999E-2</v>
      </c>
      <c r="G680" s="43">
        <f>IF(B680=0,0,VLOOKUP($D680,qx!$A$4:$E$129,3))</f>
        <v>1.0163E-2</v>
      </c>
      <c r="H680" s="43">
        <f>IF(B680=0,0,VLOOKUP($D680,qx!$A$4:$E$129,4))</f>
        <v>1.5233E-2</v>
      </c>
      <c r="I680" s="43">
        <f>IF(B680=0,0,VLOOKUP($D680,qx!$A$4:$E$129,5))</f>
        <v>9.1020000000000007E-3</v>
      </c>
    </row>
    <row r="681" spans="1:9" x14ac:dyDescent="0.25">
      <c r="A681">
        <f>IF('MASSA TRABALHADA UNIFICADA'!A679&lt;&gt;0,'MASSA TRABALHADA UNIFICADA'!A679,0)</f>
        <v>5479</v>
      </c>
      <c r="B681" s="39">
        <f>IF('MASSA TRABALHADA UNIFICADA'!D679&lt;&gt;0,'MASSA TRABALHADA UNIFICADA'!D679,0)</f>
        <v>2020</v>
      </c>
      <c r="C681" s="39">
        <f>IF(B681=0,0,'MASSA TRABALHADA UNIFICADA'!B679)</f>
        <v>2</v>
      </c>
      <c r="D681" s="39">
        <f>IF(B681=0,0,'MASSA TRABALHADA UNIFICADA'!C679)</f>
        <v>65</v>
      </c>
      <c r="E681" s="43">
        <f>IF(B681=0,0,VLOOKUP($D681,qx!$A$4:$E$129,IF($C681=1,2,3)))</f>
        <v>7.0169999999999998E-3</v>
      </c>
      <c r="F681" s="43">
        <f>IF(B681=0,0,VLOOKUP($D681,qx!$A$4:$E$129,2))</f>
        <v>1.0992999999999999E-2</v>
      </c>
      <c r="G681" s="43">
        <f>IF(B681=0,0,VLOOKUP($D681,qx!$A$4:$E$129,3))</f>
        <v>7.0169999999999998E-3</v>
      </c>
      <c r="H681" s="43">
        <f>IF(B681=0,0,VLOOKUP($D681,qx!$A$4:$E$129,4))</f>
        <v>9.9399999999999992E-3</v>
      </c>
      <c r="I681" s="43">
        <f>IF(B681=0,0,VLOOKUP($D681,qx!$A$4:$E$129,5))</f>
        <v>6.2500000000000003E-3</v>
      </c>
    </row>
    <row r="682" spans="1:9" x14ac:dyDescent="0.25">
      <c r="A682">
        <f>IF('MASSA TRABALHADA UNIFICADA'!A680&lt;&gt;0,'MASSA TRABALHADA UNIFICADA'!A680,0)</f>
        <v>11541</v>
      </c>
      <c r="B682" s="39">
        <f>IF('MASSA TRABALHADA UNIFICADA'!D680&lt;&gt;0,'MASSA TRABALHADA UNIFICADA'!D680,0)</f>
        <v>2020</v>
      </c>
      <c r="C682" s="39">
        <f>IF(B682=0,0,'MASSA TRABALHADA UNIFICADA'!B680)</f>
        <v>1</v>
      </c>
      <c r="D682" s="39">
        <f>IF(B682=0,0,'MASSA TRABALHADA UNIFICADA'!C680)</f>
        <v>71</v>
      </c>
      <c r="E682" s="43">
        <f>IF(B682=0,0,VLOOKUP($D682,qx!$A$4:$E$129,IF($C682=1,2,3)))</f>
        <v>2.1070999999999999E-2</v>
      </c>
      <c r="F682" s="43">
        <f>IF(B682=0,0,VLOOKUP($D682,qx!$A$4:$E$129,2))</f>
        <v>2.1070999999999999E-2</v>
      </c>
      <c r="G682" s="43">
        <f>IF(B682=0,0,VLOOKUP($D682,qx!$A$4:$E$129,3))</f>
        <v>1.2338999999999999E-2</v>
      </c>
      <c r="H682" s="43">
        <f>IF(B682=0,0,VLOOKUP($D682,qx!$A$4:$E$129,4))</f>
        <v>1.8891000000000002E-2</v>
      </c>
      <c r="I682" s="43">
        <f>IF(B682=0,0,VLOOKUP($D682,qx!$A$4:$E$129,5))</f>
        <v>1.1117E-2</v>
      </c>
    </row>
    <row r="683" spans="1:9" x14ac:dyDescent="0.25">
      <c r="A683">
        <f>IF('MASSA TRABALHADA UNIFICADA'!A681&lt;&gt;0,'MASSA TRABALHADA UNIFICADA'!A681,0)</f>
        <v>15415</v>
      </c>
      <c r="B683" s="39">
        <f>IF('MASSA TRABALHADA UNIFICADA'!D681&lt;&gt;0,'MASSA TRABALHADA UNIFICADA'!D681,0)</f>
        <v>2020</v>
      </c>
      <c r="C683" s="39">
        <f>IF(B683=0,0,'MASSA TRABALHADA UNIFICADA'!B681)</f>
        <v>1</v>
      </c>
      <c r="D683" s="39">
        <f>IF(B683=0,0,'MASSA TRABALHADA UNIFICADA'!C681)</f>
        <v>58</v>
      </c>
      <c r="E683" s="43">
        <f>IF(B683=0,0,VLOOKUP($D683,qx!$A$4:$E$129,IF($C683=1,2,3)))</f>
        <v>6.2649999999999997E-3</v>
      </c>
      <c r="F683" s="43">
        <f>IF(B683=0,0,VLOOKUP($D683,qx!$A$4:$E$129,2))</f>
        <v>6.2649999999999997E-3</v>
      </c>
      <c r="G683" s="43">
        <f>IF(B683=0,0,VLOOKUP($D683,qx!$A$4:$E$129,3))</f>
        <v>3.578E-3</v>
      </c>
      <c r="H683" s="43">
        <f>IF(B683=0,0,VLOOKUP($D683,qx!$A$4:$E$129,4))</f>
        <v>5.5929999999999999E-3</v>
      </c>
      <c r="I683" s="43">
        <f>IF(B683=0,0,VLOOKUP($D683,qx!$A$4:$E$129,5))</f>
        <v>3.2179999999999999E-3</v>
      </c>
    </row>
    <row r="684" spans="1:9" x14ac:dyDescent="0.25">
      <c r="A684">
        <f>IF('MASSA TRABALHADA UNIFICADA'!A682&lt;&gt;0,'MASSA TRABALHADA UNIFICADA'!A682,0)</f>
        <v>28860</v>
      </c>
      <c r="B684" s="39">
        <f>IF('MASSA TRABALHADA UNIFICADA'!D682&lt;&gt;0,'MASSA TRABALHADA UNIFICADA'!D682,0)</f>
        <v>2020</v>
      </c>
      <c r="C684" s="39">
        <f>IF(B684=0,0,'MASSA TRABALHADA UNIFICADA'!B682)</f>
        <v>1</v>
      </c>
      <c r="D684" s="39">
        <f>IF(B684=0,0,'MASSA TRABALHADA UNIFICADA'!C682)</f>
        <v>64</v>
      </c>
      <c r="E684" s="43">
        <f>IF(B684=0,0,VLOOKUP($D684,qx!$A$4:$E$129,IF($C684=1,2,3)))</f>
        <v>9.9679999999999994E-3</v>
      </c>
      <c r="F684" s="43">
        <f>IF(B684=0,0,VLOOKUP($D684,qx!$A$4:$E$129,2))</f>
        <v>9.9679999999999994E-3</v>
      </c>
      <c r="G684" s="43">
        <f>IF(B684=0,0,VLOOKUP($D684,qx!$A$4:$E$129,3))</f>
        <v>6.3470000000000002E-3</v>
      </c>
      <c r="H684" s="43">
        <f>IF(B684=0,0,VLOOKUP($D684,qx!$A$4:$E$129,4))</f>
        <v>9.0080000000000004E-3</v>
      </c>
      <c r="I684" s="43">
        <f>IF(B684=0,0,VLOOKUP($D684,qx!$A$4:$E$129,5))</f>
        <v>5.6709999999999998E-3</v>
      </c>
    </row>
    <row r="685" spans="1:9" x14ac:dyDescent="0.25">
      <c r="A685">
        <f>IF('MASSA TRABALHADA UNIFICADA'!A683&lt;&gt;0,'MASSA TRABALHADA UNIFICADA'!A683,0)</f>
        <v>4375</v>
      </c>
      <c r="B685" s="39">
        <f>IF('MASSA TRABALHADA UNIFICADA'!D683&lt;&gt;0,'MASSA TRABALHADA UNIFICADA'!D683,0)</f>
        <v>2020</v>
      </c>
      <c r="C685" s="39">
        <f>IF(B685=0,0,'MASSA TRABALHADA UNIFICADA'!B683)</f>
        <v>1</v>
      </c>
      <c r="D685" s="39">
        <f>IF(B685=0,0,'MASSA TRABALHADA UNIFICADA'!C683)</f>
        <v>66</v>
      </c>
      <c r="E685" s="43">
        <f>IF(B685=0,0,VLOOKUP($D685,qx!$A$4:$E$129,IF($C685=1,2,3)))</f>
        <v>1.2187999999999999E-2</v>
      </c>
      <c r="F685" s="43">
        <f>IF(B685=0,0,VLOOKUP($D685,qx!$A$4:$E$129,2))</f>
        <v>1.2187999999999999E-2</v>
      </c>
      <c r="G685" s="43">
        <f>IF(B685=0,0,VLOOKUP($D685,qx!$A$4:$E$129,3))</f>
        <v>7.7340000000000004E-3</v>
      </c>
      <c r="H685" s="43">
        <f>IF(B685=0,0,VLOOKUP($D685,qx!$A$4:$E$129,4))</f>
        <v>1.1016E-2</v>
      </c>
      <c r="I685" s="43">
        <f>IF(B685=0,0,VLOOKUP($D685,qx!$A$4:$E$129,5))</f>
        <v>6.8780000000000004E-3</v>
      </c>
    </row>
    <row r="686" spans="1:9" x14ac:dyDescent="0.25">
      <c r="A686">
        <f>IF('MASSA TRABALHADA UNIFICADA'!A684&lt;&gt;0,'MASSA TRABALHADA UNIFICADA'!A684,0)</f>
        <v>4740</v>
      </c>
      <c r="B686" s="39">
        <f>IF('MASSA TRABALHADA UNIFICADA'!D684&lt;&gt;0,'MASSA TRABALHADA UNIFICADA'!D684,0)</f>
        <v>2020</v>
      </c>
      <c r="C686" s="39">
        <f>IF(B686=0,0,'MASSA TRABALHADA UNIFICADA'!B684)</f>
        <v>1</v>
      </c>
      <c r="D686" s="39">
        <f>IF(B686=0,0,'MASSA TRABALHADA UNIFICADA'!C684)</f>
        <v>65</v>
      </c>
      <c r="E686" s="43">
        <f>IF(B686=0,0,VLOOKUP($D686,qx!$A$4:$E$129,IF($C686=1,2,3)))</f>
        <v>1.0992999999999999E-2</v>
      </c>
      <c r="F686" s="43">
        <f>IF(B686=0,0,VLOOKUP($D686,qx!$A$4:$E$129,2))</f>
        <v>1.0992999999999999E-2</v>
      </c>
      <c r="G686" s="43">
        <f>IF(B686=0,0,VLOOKUP($D686,qx!$A$4:$E$129,3))</f>
        <v>7.0169999999999998E-3</v>
      </c>
      <c r="H686" s="43">
        <f>IF(B686=0,0,VLOOKUP($D686,qx!$A$4:$E$129,4))</f>
        <v>9.9399999999999992E-3</v>
      </c>
      <c r="I686" s="43">
        <f>IF(B686=0,0,VLOOKUP($D686,qx!$A$4:$E$129,5))</f>
        <v>6.2500000000000003E-3</v>
      </c>
    </row>
    <row r="687" spans="1:9" x14ac:dyDescent="0.25">
      <c r="A687">
        <f>IF('MASSA TRABALHADA UNIFICADA'!A685&lt;&gt;0,'MASSA TRABALHADA UNIFICADA'!A685,0)</f>
        <v>3832</v>
      </c>
      <c r="B687" s="39">
        <f>IF('MASSA TRABALHADA UNIFICADA'!D685&lt;&gt;0,'MASSA TRABALHADA UNIFICADA'!D685,0)</f>
        <v>2020</v>
      </c>
      <c r="C687" s="39">
        <f>IF(B687=0,0,'MASSA TRABALHADA UNIFICADA'!B685)</f>
        <v>1</v>
      </c>
      <c r="D687" s="39">
        <f>IF(B687=0,0,'MASSA TRABALHADA UNIFICADA'!C685)</f>
        <v>72</v>
      </c>
      <c r="E687" s="43">
        <f>IF(B687=0,0,VLOOKUP($D687,qx!$A$4:$E$129,IF($C687=1,2,3)))</f>
        <v>2.3387999999999999E-2</v>
      </c>
      <c r="F687" s="43">
        <f>IF(B687=0,0,VLOOKUP($D687,qx!$A$4:$E$129,2))</f>
        <v>2.3387999999999999E-2</v>
      </c>
      <c r="G687" s="43">
        <f>IF(B687=0,0,VLOOKUP($D687,qx!$A$4:$E$129,3))</f>
        <v>1.3734E-2</v>
      </c>
      <c r="H687" s="43">
        <f>IF(B687=0,0,VLOOKUP($D687,qx!$A$4:$E$129,4))</f>
        <v>2.0967E-2</v>
      </c>
      <c r="I687" s="43">
        <f>IF(B687=0,0,VLOOKUP($D687,qx!$A$4:$E$129,5))</f>
        <v>1.2385999999999999E-2</v>
      </c>
    </row>
    <row r="688" spans="1:9" x14ac:dyDescent="0.25">
      <c r="A688">
        <f>IF('MASSA TRABALHADA UNIFICADA'!A686&lt;&gt;0,'MASSA TRABALHADA UNIFICADA'!A686,0)</f>
        <v>15482</v>
      </c>
      <c r="B688" s="39">
        <f>IF('MASSA TRABALHADA UNIFICADA'!D686&lt;&gt;0,'MASSA TRABALHADA UNIFICADA'!D686,0)</f>
        <v>2020</v>
      </c>
      <c r="C688" s="39">
        <f>IF(B688=0,0,'MASSA TRABALHADA UNIFICADA'!B686)</f>
        <v>1</v>
      </c>
      <c r="D688" s="39">
        <f>IF(B688=0,0,'MASSA TRABALHADA UNIFICADA'!C686)</f>
        <v>61</v>
      </c>
      <c r="E688" s="43">
        <f>IF(B688=0,0,VLOOKUP($D688,qx!$A$4:$E$129,IF($C688=1,2,3)))</f>
        <v>7.7140000000000004E-3</v>
      </c>
      <c r="F688" s="43">
        <f>IF(B688=0,0,VLOOKUP($D688,qx!$A$4:$E$129,2))</f>
        <v>7.7140000000000004E-3</v>
      </c>
      <c r="G688" s="43">
        <f>IF(B688=0,0,VLOOKUP($D688,qx!$A$4:$E$129,3))</f>
        <v>4.6990000000000001E-3</v>
      </c>
      <c r="H688" s="43">
        <f>IF(B688=0,0,VLOOKUP($D688,qx!$A$4:$E$129,4))</f>
        <v>6.9329999999999999E-3</v>
      </c>
      <c r="I688" s="43">
        <f>IF(B688=0,0,VLOOKUP($D688,qx!$A$4:$E$129,5))</f>
        <v>4.2420000000000001E-3</v>
      </c>
    </row>
    <row r="689" spans="1:9" x14ac:dyDescent="0.25">
      <c r="A689">
        <f>IF('MASSA TRABALHADA UNIFICADA'!A687&lt;&gt;0,'MASSA TRABALHADA UNIFICADA'!A687,0)</f>
        <v>8753</v>
      </c>
      <c r="B689" s="39">
        <f>IF('MASSA TRABALHADA UNIFICADA'!D687&lt;&gt;0,'MASSA TRABALHADA UNIFICADA'!D687,0)</f>
        <v>2020</v>
      </c>
      <c r="C689" s="39">
        <f>IF(B689=0,0,'MASSA TRABALHADA UNIFICADA'!B687)</f>
        <v>1</v>
      </c>
      <c r="D689" s="39">
        <f>IF(B689=0,0,'MASSA TRABALHADA UNIFICADA'!C687)</f>
        <v>65</v>
      </c>
      <c r="E689" s="43">
        <f>IF(B689=0,0,VLOOKUP($D689,qx!$A$4:$E$129,IF($C689=1,2,3)))</f>
        <v>1.0992999999999999E-2</v>
      </c>
      <c r="F689" s="43">
        <f>IF(B689=0,0,VLOOKUP($D689,qx!$A$4:$E$129,2))</f>
        <v>1.0992999999999999E-2</v>
      </c>
      <c r="G689" s="43">
        <f>IF(B689=0,0,VLOOKUP($D689,qx!$A$4:$E$129,3))</f>
        <v>7.0169999999999998E-3</v>
      </c>
      <c r="H689" s="43">
        <f>IF(B689=0,0,VLOOKUP($D689,qx!$A$4:$E$129,4))</f>
        <v>9.9399999999999992E-3</v>
      </c>
      <c r="I689" s="43">
        <f>IF(B689=0,0,VLOOKUP($D689,qx!$A$4:$E$129,5))</f>
        <v>6.2500000000000003E-3</v>
      </c>
    </row>
    <row r="690" spans="1:9" x14ac:dyDescent="0.25">
      <c r="A690">
        <f>IF('MASSA TRABALHADA UNIFICADA'!A688&lt;&gt;0,'MASSA TRABALHADA UNIFICADA'!A688,0)</f>
        <v>15504</v>
      </c>
      <c r="B690" s="39">
        <f>IF('MASSA TRABALHADA UNIFICADA'!D688&lt;&gt;0,'MASSA TRABALHADA UNIFICADA'!D688,0)</f>
        <v>2020</v>
      </c>
      <c r="C690" s="39">
        <f>IF(B690=0,0,'MASSA TRABALHADA UNIFICADA'!B688)</f>
        <v>1</v>
      </c>
      <c r="D690" s="39">
        <f>IF(B690=0,0,'MASSA TRABALHADA UNIFICADA'!C688)</f>
        <v>67</v>
      </c>
      <c r="E690" s="43">
        <f>IF(B690=0,0,VLOOKUP($D690,qx!$A$4:$E$129,IF($C690=1,2,3)))</f>
        <v>1.3572000000000001E-2</v>
      </c>
      <c r="F690" s="43">
        <f>IF(B690=0,0,VLOOKUP($D690,qx!$A$4:$E$129,2))</f>
        <v>1.3572000000000001E-2</v>
      </c>
      <c r="G690" s="43">
        <f>IF(B690=0,0,VLOOKUP($D690,qx!$A$4:$E$129,3))</f>
        <v>8.4910000000000003E-3</v>
      </c>
      <c r="H690" s="43">
        <f>IF(B690=0,0,VLOOKUP($D690,qx!$A$4:$E$129,4))</f>
        <v>1.2251E-2</v>
      </c>
      <c r="I690" s="43">
        <f>IF(B690=0,0,VLOOKUP($D690,qx!$A$4:$E$129,5))</f>
        <v>7.5550000000000001E-3</v>
      </c>
    </row>
    <row r="691" spans="1:9" x14ac:dyDescent="0.25">
      <c r="A691">
        <f>IF('MASSA TRABALHADA UNIFICADA'!A689&lt;&gt;0,'MASSA TRABALHADA UNIFICADA'!A689,0)</f>
        <v>8761</v>
      </c>
      <c r="B691" s="39">
        <f>IF('MASSA TRABALHADA UNIFICADA'!D689&lt;&gt;0,'MASSA TRABALHADA UNIFICADA'!D689,0)</f>
        <v>2020</v>
      </c>
      <c r="C691" s="39">
        <f>IF(B691=0,0,'MASSA TRABALHADA UNIFICADA'!B689)</f>
        <v>2</v>
      </c>
      <c r="D691" s="39">
        <f>IF(B691=0,0,'MASSA TRABALHADA UNIFICADA'!C689)</f>
        <v>62</v>
      </c>
      <c r="E691" s="43">
        <f>IF(B691=0,0,VLOOKUP($D691,qx!$A$4:$E$129,IF($C691=1,2,3)))</f>
        <v>5.1809999999999998E-3</v>
      </c>
      <c r="F691" s="43">
        <f>IF(B691=0,0,VLOOKUP($D691,qx!$A$4:$E$129,2))</f>
        <v>8.3479999999999995E-3</v>
      </c>
      <c r="G691" s="43">
        <f>IF(B691=0,0,VLOOKUP($D691,qx!$A$4:$E$129,3))</f>
        <v>5.1809999999999998E-3</v>
      </c>
      <c r="H691" s="43">
        <f>IF(B691=0,0,VLOOKUP($D691,qx!$A$4:$E$129,4))</f>
        <v>7.5199999999999998E-3</v>
      </c>
      <c r="I691" s="43">
        <f>IF(B691=0,0,VLOOKUP($D691,qx!$A$4:$E$129,5))</f>
        <v>4.6680000000000003E-3</v>
      </c>
    </row>
    <row r="692" spans="1:9" x14ac:dyDescent="0.25">
      <c r="A692">
        <f>IF('MASSA TRABALHADA UNIFICADA'!A690&lt;&gt;0,'MASSA TRABALHADA UNIFICADA'!A690,0)</f>
        <v>22969</v>
      </c>
      <c r="B692" s="39">
        <f>IF('MASSA TRABALHADA UNIFICADA'!D690&lt;&gt;0,'MASSA TRABALHADA UNIFICADA'!D690,0)</f>
        <v>2020</v>
      </c>
      <c r="C692" s="39">
        <f>IF(B692=0,0,'MASSA TRABALHADA UNIFICADA'!B690)</f>
        <v>1</v>
      </c>
      <c r="D692" s="39">
        <f>IF(B692=0,0,'MASSA TRABALHADA UNIFICADA'!C690)</f>
        <v>69</v>
      </c>
      <c r="E692" s="43">
        <f>IF(B692=0,0,VLOOKUP($D692,qx!$A$4:$E$129,IF($C692=1,2,3)))</f>
        <v>1.6945999999999999E-2</v>
      </c>
      <c r="F692" s="43">
        <f>IF(B692=0,0,VLOOKUP($D692,qx!$A$4:$E$129,2))</f>
        <v>1.6945999999999999E-2</v>
      </c>
      <c r="G692" s="43">
        <f>IF(B692=0,0,VLOOKUP($D692,qx!$A$4:$E$129,3))</f>
        <v>1.0163E-2</v>
      </c>
      <c r="H692" s="43">
        <f>IF(B692=0,0,VLOOKUP($D692,qx!$A$4:$E$129,4))</f>
        <v>1.5233E-2</v>
      </c>
      <c r="I692" s="43">
        <f>IF(B692=0,0,VLOOKUP($D692,qx!$A$4:$E$129,5))</f>
        <v>9.1020000000000007E-3</v>
      </c>
    </row>
    <row r="693" spans="1:9" x14ac:dyDescent="0.25">
      <c r="A693">
        <f>IF('MASSA TRABALHADA UNIFICADA'!A691&lt;&gt;0,'MASSA TRABALHADA UNIFICADA'!A691,0)</f>
        <v>15555</v>
      </c>
      <c r="B693" s="39">
        <f>IF('MASSA TRABALHADA UNIFICADA'!D691&lt;&gt;0,'MASSA TRABALHADA UNIFICADA'!D691,0)</f>
        <v>2020</v>
      </c>
      <c r="C693" s="39">
        <f>IF(B693=0,0,'MASSA TRABALHADA UNIFICADA'!B691)</f>
        <v>1</v>
      </c>
      <c r="D693" s="39">
        <f>IF(B693=0,0,'MASSA TRABALHADA UNIFICADA'!C691)</f>
        <v>71</v>
      </c>
      <c r="E693" s="43">
        <f>IF(B693=0,0,VLOOKUP($D693,qx!$A$4:$E$129,IF($C693=1,2,3)))</f>
        <v>2.1070999999999999E-2</v>
      </c>
      <c r="F693" s="43">
        <f>IF(B693=0,0,VLOOKUP($D693,qx!$A$4:$E$129,2))</f>
        <v>2.1070999999999999E-2</v>
      </c>
      <c r="G693" s="43">
        <f>IF(B693=0,0,VLOOKUP($D693,qx!$A$4:$E$129,3))</f>
        <v>1.2338999999999999E-2</v>
      </c>
      <c r="H693" s="43">
        <f>IF(B693=0,0,VLOOKUP($D693,qx!$A$4:$E$129,4))</f>
        <v>1.8891000000000002E-2</v>
      </c>
      <c r="I693" s="43">
        <f>IF(B693=0,0,VLOOKUP($D693,qx!$A$4:$E$129,5))</f>
        <v>1.1117E-2</v>
      </c>
    </row>
    <row r="694" spans="1:9" x14ac:dyDescent="0.25">
      <c r="A694">
        <f>IF('MASSA TRABALHADA UNIFICADA'!A692&lt;&gt;0,'MASSA TRABALHADA UNIFICADA'!A692,0)</f>
        <v>1201</v>
      </c>
      <c r="B694" s="39">
        <f>IF('MASSA TRABALHADA UNIFICADA'!D692&lt;&gt;0,'MASSA TRABALHADA UNIFICADA'!D692,0)</f>
        <v>2020</v>
      </c>
      <c r="C694" s="39">
        <f>IF(B694=0,0,'MASSA TRABALHADA UNIFICADA'!B692)</f>
        <v>1</v>
      </c>
      <c r="D694" s="39">
        <f>IF(B694=0,0,'MASSA TRABALHADA UNIFICADA'!C692)</f>
        <v>78</v>
      </c>
      <c r="E694" s="43">
        <f>IF(B694=0,0,VLOOKUP($D694,qx!$A$4:$E$129,IF($C694=1,2,3)))</f>
        <v>4.2132000000000003E-2</v>
      </c>
      <c r="F694" s="43">
        <f>IF(B694=0,0,VLOOKUP($D694,qx!$A$4:$E$129,2))</f>
        <v>4.2132000000000003E-2</v>
      </c>
      <c r="G694" s="43">
        <f>IF(B694=0,0,VLOOKUP($D694,qx!$A$4:$E$129,3))</f>
        <v>2.8074000000000002E-2</v>
      </c>
      <c r="H694" s="43">
        <f>IF(B694=0,0,VLOOKUP($D694,qx!$A$4:$E$129,4))</f>
        <v>3.7948000000000003E-2</v>
      </c>
      <c r="I694" s="43">
        <f>IF(B694=0,0,VLOOKUP($D694,qx!$A$4:$E$129,5))</f>
        <v>2.5158E-2</v>
      </c>
    </row>
    <row r="695" spans="1:9" x14ac:dyDescent="0.25">
      <c r="A695">
        <f>IF('MASSA TRABALHADA UNIFICADA'!A693&lt;&gt;0,'MASSA TRABALHADA UNIFICADA'!A693,0)</f>
        <v>15563</v>
      </c>
      <c r="B695" s="39">
        <f>IF('MASSA TRABALHADA UNIFICADA'!D693&lt;&gt;0,'MASSA TRABALHADA UNIFICADA'!D693,0)</f>
        <v>2020</v>
      </c>
      <c r="C695" s="39">
        <f>IF(B695=0,0,'MASSA TRABALHADA UNIFICADA'!B693)</f>
        <v>1</v>
      </c>
      <c r="D695" s="39">
        <f>IF(B695=0,0,'MASSA TRABALHADA UNIFICADA'!C693)</f>
        <v>64</v>
      </c>
      <c r="E695" s="43">
        <f>IF(B695=0,0,VLOOKUP($D695,qx!$A$4:$E$129,IF($C695=1,2,3)))</f>
        <v>9.9679999999999994E-3</v>
      </c>
      <c r="F695" s="43">
        <f>IF(B695=0,0,VLOOKUP($D695,qx!$A$4:$E$129,2))</f>
        <v>9.9679999999999994E-3</v>
      </c>
      <c r="G695" s="43">
        <f>IF(B695=0,0,VLOOKUP($D695,qx!$A$4:$E$129,3))</f>
        <v>6.3470000000000002E-3</v>
      </c>
      <c r="H695" s="43">
        <f>IF(B695=0,0,VLOOKUP($D695,qx!$A$4:$E$129,4))</f>
        <v>9.0080000000000004E-3</v>
      </c>
      <c r="I695" s="43">
        <f>IF(B695=0,0,VLOOKUP($D695,qx!$A$4:$E$129,5))</f>
        <v>5.6709999999999998E-3</v>
      </c>
    </row>
    <row r="696" spans="1:9" x14ac:dyDescent="0.25">
      <c r="A696">
        <f>IF('MASSA TRABALHADA UNIFICADA'!A694&lt;&gt;0,'MASSA TRABALHADA UNIFICADA'!A694,0)</f>
        <v>833</v>
      </c>
      <c r="B696" s="39">
        <f>IF('MASSA TRABALHADA UNIFICADA'!D694&lt;&gt;0,'MASSA TRABALHADA UNIFICADA'!D694,0)</f>
        <v>2020</v>
      </c>
      <c r="C696" s="39">
        <f>IF(B696=0,0,'MASSA TRABALHADA UNIFICADA'!B694)</f>
        <v>1</v>
      </c>
      <c r="D696" s="39">
        <f>IF(B696=0,0,'MASSA TRABALHADA UNIFICADA'!C694)</f>
        <v>77</v>
      </c>
      <c r="E696" s="43">
        <f>IF(B696=0,0,VLOOKUP($D696,qx!$A$4:$E$129,IF($C696=1,2,3)))</f>
        <v>3.8225000000000002E-2</v>
      </c>
      <c r="F696" s="43">
        <f>IF(B696=0,0,VLOOKUP($D696,qx!$A$4:$E$129,2))</f>
        <v>3.8225000000000002E-2</v>
      </c>
      <c r="G696" s="43">
        <f>IF(B696=0,0,VLOOKUP($D696,qx!$A$4:$E$129,3))</f>
        <v>2.4910000000000002E-2</v>
      </c>
      <c r="H696" s="43">
        <f>IF(B696=0,0,VLOOKUP($D696,qx!$A$4:$E$129,4))</f>
        <v>3.4424999999999997E-2</v>
      </c>
      <c r="I696" s="43">
        <f>IF(B696=0,0,VLOOKUP($D696,qx!$A$4:$E$129,5))</f>
        <v>2.2328000000000001E-2</v>
      </c>
    </row>
    <row r="697" spans="1:9" x14ac:dyDescent="0.25">
      <c r="A697">
        <f>IF('MASSA TRABALHADA UNIFICADA'!A695&lt;&gt;0,'MASSA TRABALHADA UNIFICADA'!A695,0)</f>
        <v>18422</v>
      </c>
      <c r="B697" s="39">
        <f>IF('MASSA TRABALHADA UNIFICADA'!D695&lt;&gt;0,'MASSA TRABALHADA UNIFICADA'!D695,0)</f>
        <v>2020</v>
      </c>
      <c r="C697" s="39">
        <f>IF(B697=0,0,'MASSA TRABALHADA UNIFICADA'!B695)</f>
        <v>1</v>
      </c>
      <c r="D697" s="39">
        <f>IF(B697=0,0,'MASSA TRABALHADA UNIFICADA'!C695)</f>
        <v>76</v>
      </c>
      <c r="E697" s="43">
        <f>IF(B697=0,0,VLOOKUP($D697,qx!$A$4:$E$129,IF($C697=1,2,3)))</f>
        <v>3.4686000000000002E-2</v>
      </c>
      <c r="F697" s="43">
        <f>IF(B697=0,0,VLOOKUP($D697,qx!$A$4:$E$129,2))</f>
        <v>3.4686000000000002E-2</v>
      </c>
      <c r="G697" s="43">
        <f>IF(B697=0,0,VLOOKUP($D697,qx!$A$4:$E$129,3))</f>
        <v>2.2075000000000001E-2</v>
      </c>
      <c r="H697" s="43">
        <f>IF(B697=0,0,VLOOKUP($D697,qx!$A$4:$E$129,4))</f>
        <v>3.1220000000000001E-2</v>
      </c>
      <c r="I697" s="43">
        <f>IF(B697=0,0,VLOOKUP($D697,qx!$A$4:$E$129,5))</f>
        <v>1.9805E-2</v>
      </c>
    </row>
    <row r="698" spans="1:9" x14ac:dyDescent="0.25">
      <c r="A698">
        <f>IF('MASSA TRABALHADA UNIFICADA'!A696&lt;&gt;0,'MASSA TRABALHADA UNIFICADA'!A696,0)</f>
        <v>7609</v>
      </c>
      <c r="B698" s="39">
        <f>IF('MASSA TRABALHADA UNIFICADA'!D696&lt;&gt;0,'MASSA TRABALHADA UNIFICADA'!D696,0)</f>
        <v>2020</v>
      </c>
      <c r="C698" s="39">
        <f>IF(B698=0,0,'MASSA TRABALHADA UNIFICADA'!B696)</f>
        <v>2</v>
      </c>
      <c r="D698" s="39">
        <f>IF(B698=0,0,'MASSA TRABALHADA UNIFICADA'!C696)</f>
        <v>73</v>
      </c>
      <c r="E698" s="43">
        <f>IF(B698=0,0,VLOOKUP($D698,qx!$A$4:$E$129,IF($C698=1,2,3)))</f>
        <v>1.5391E-2</v>
      </c>
      <c r="F698" s="43">
        <f>IF(B698=0,0,VLOOKUP($D698,qx!$A$4:$E$129,2))</f>
        <v>2.5871000000000002E-2</v>
      </c>
      <c r="G698" s="43">
        <f>IF(B698=0,0,VLOOKUP($D698,qx!$A$4:$E$129,3))</f>
        <v>1.5391E-2</v>
      </c>
      <c r="H698" s="43">
        <f>IF(B698=0,0,VLOOKUP($D698,qx!$A$4:$E$129,4))</f>
        <v>2.3209E-2</v>
      </c>
      <c r="I698" s="43">
        <f>IF(B698=0,0,VLOOKUP($D698,qx!$A$4:$E$129,5))</f>
        <v>1.3871E-2</v>
      </c>
    </row>
    <row r="699" spans="1:9" x14ac:dyDescent="0.25">
      <c r="A699">
        <f>IF('MASSA TRABALHADA UNIFICADA'!A697&lt;&gt;0,'MASSA TRABALHADA UNIFICADA'!A697,0)</f>
        <v>9156</v>
      </c>
      <c r="B699" s="39">
        <f>IF('MASSA TRABALHADA UNIFICADA'!D697&lt;&gt;0,'MASSA TRABALHADA UNIFICADA'!D697,0)</f>
        <v>2020</v>
      </c>
      <c r="C699" s="39">
        <f>IF(B699=0,0,'MASSA TRABALHADA UNIFICADA'!B697)</f>
        <v>1</v>
      </c>
      <c r="D699" s="39">
        <f>IF(B699=0,0,'MASSA TRABALHADA UNIFICADA'!C697)</f>
        <v>72</v>
      </c>
      <c r="E699" s="43">
        <f>IF(B699=0,0,VLOOKUP($D699,qx!$A$4:$E$129,IF($C699=1,2,3)))</f>
        <v>2.3387999999999999E-2</v>
      </c>
      <c r="F699" s="43">
        <f>IF(B699=0,0,VLOOKUP($D699,qx!$A$4:$E$129,2))</f>
        <v>2.3387999999999999E-2</v>
      </c>
      <c r="G699" s="43">
        <f>IF(B699=0,0,VLOOKUP($D699,qx!$A$4:$E$129,3))</f>
        <v>1.3734E-2</v>
      </c>
      <c r="H699" s="43">
        <f>IF(B699=0,0,VLOOKUP($D699,qx!$A$4:$E$129,4))</f>
        <v>2.0967E-2</v>
      </c>
      <c r="I699" s="43">
        <f>IF(B699=0,0,VLOOKUP($D699,qx!$A$4:$E$129,5))</f>
        <v>1.2385999999999999E-2</v>
      </c>
    </row>
    <row r="700" spans="1:9" x14ac:dyDescent="0.25">
      <c r="A700">
        <f>IF('MASSA TRABALHADA UNIFICADA'!A698&lt;&gt;0,'MASSA TRABALHADA UNIFICADA'!A698,0)</f>
        <v>4383</v>
      </c>
      <c r="B700" s="39">
        <f>IF('MASSA TRABALHADA UNIFICADA'!D698&lt;&gt;0,'MASSA TRABALHADA UNIFICADA'!D698,0)</f>
        <v>2020</v>
      </c>
      <c r="C700" s="39">
        <f>IF(B700=0,0,'MASSA TRABALHADA UNIFICADA'!B698)</f>
        <v>1</v>
      </c>
      <c r="D700" s="39">
        <f>IF(B700=0,0,'MASSA TRABALHADA UNIFICADA'!C698)</f>
        <v>66</v>
      </c>
      <c r="E700" s="43">
        <f>IF(B700=0,0,VLOOKUP($D700,qx!$A$4:$E$129,IF($C700=1,2,3)))</f>
        <v>1.2187999999999999E-2</v>
      </c>
      <c r="F700" s="43">
        <f>IF(B700=0,0,VLOOKUP($D700,qx!$A$4:$E$129,2))</f>
        <v>1.2187999999999999E-2</v>
      </c>
      <c r="G700" s="43">
        <f>IF(B700=0,0,VLOOKUP($D700,qx!$A$4:$E$129,3))</f>
        <v>7.7340000000000004E-3</v>
      </c>
      <c r="H700" s="43">
        <f>IF(B700=0,0,VLOOKUP($D700,qx!$A$4:$E$129,4))</f>
        <v>1.1016E-2</v>
      </c>
      <c r="I700" s="43">
        <f>IF(B700=0,0,VLOOKUP($D700,qx!$A$4:$E$129,5))</f>
        <v>6.8780000000000004E-3</v>
      </c>
    </row>
    <row r="701" spans="1:9" x14ac:dyDescent="0.25">
      <c r="A701">
        <f>IF('MASSA TRABALHADA UNIFICADA'!A699&lt;&gt;0,'MASSA TRABALHADA UNIFICADA'!A699,0)</f>
        <v>10600</v>
      </c>
      <c r="B701" s="39">
        <f>IF('MASSA TRABALHADA UNIFICADA'!D699&lt;&gt;0,'MASSA TRABALHADA UNIFICADA'!D699,0)</f>
        <v>2020</v>
      </c>
      <c r="C701" s="39">
        <f>IF(B701=0,0,'MASSA TRABALHADA UNIFICADA'!B699)</f>
        <v>2</v>
      </c>
      <c r="D701" s="39">
        <f>IF(B701=0,0,'MASSA TRABALHADA UNIFICADA'!C699)</f>
        <v>89</v>
      </c>
      <c r="E701" s="43">
        <f>IF(B701=0,0,VLOOKUP($D701,qx!$A$4:$E$129,IF($C701=1,2,3)))</f>
        <v>0.10130699999999999</v>
      </c>
      <c r="F701" s="43">
        <f>IF(B701=0,0,VLOOKUP($D701,qx!$A$4:$E$129,2))</f>
        <v>0.114858</v>
      </c>
      <c r="G701" s="43">
        <f>IF(B701=0,0,VLOOKUP($D701,qx!$A$4:$E$129,3))</f>
        <v>0.10130699999999999</v>
      </c>
      <c r="H701" s="43">
        <f>IF(B701=0,0,VLOOKUP($D701,qx!$A$4:$E$129,4))</f>
        <v>0.10345500000000001</v>
      </c>
      <c r="I701" s="43">
        <f>IF(B701=0,0,VLOOKUP($D701,qx!$A$4:$E$129,5))</f>
        <v>9.1577000000000006E-2</v>
      </c>
    </row>
    <row r="702" spans="1:9" x14ac:dyDescent="0.25">
      <c r="A702">
        <f>IF('MASSA TRABALHADA UNIFICADA'!A700&lt;&gt;0,'MASSA TRABALHADA UNIFICADA'!A700,0)</f>
        <v>1511</v>
      </c>
      <c r="B702" s="39">
        <f>IF('MASSA TRABALHADA UNIFICADA'!D700&lt;&gt;0,'MASSA TRABALHADA UNIFICADA'!D700,0)</f>
        <v>2020</v>
      </c>
      <c r="C702" s="39">
        <f>IF(B702=0,0,'MASSA TRABALHADA UNIFICADA'!B700)</f>
        <v>1</v>
      </c>
      <c r="D702" s="39">
        <f>IF(B702=0,0,'MASSA TRABALHADA UNIFICADA'!C700)</f>
        <v>76</v>
      </c>
      <c r="E702" s="43">
        <f>IF(B702=0,0,VLOOKUP($D702,qx!$A$4:$E$129,IF($C702=1,2,3)))</f>
        <v>3.4686000000000002E-2</v>
      </c>
      <c r="F702" s="43">
        <f>IF(B702=0,0,VLOOKUP($D702,qx!$A$4:$E$129,2))</f>
        <v>3.4686000000000002E-2</v>
      </c>
      <c r="G702" s="43">
        <f>IF(B702=0,0,VLOOKUP($D702,qx!$A$4:$E$129,3))</f>
        <v>2.2075000000000001E-2</v>
      </c>
      <c r="H702" s="43">
        <f>IF(B702=0,0,VLOOKUP($D702,qx!$A$4:$E$129,4))</f>
        <v>3.1220000000000001E-2</v>
      </c>
      <c r="I702" s="43">
        <f>IF(B702=0,0,VLOOKUP($D702,qx!$A$4:$E$129,5))</f>
        <v>1.9805E-2</v>
      </c>
    </row>
    <row r="703" spans="1:9" x14ac:dyDescent="0.25">
      <c r="A703">
        <f>IF('MASSA TRABALHADA UNIFICADA'!A701&lt;&gt;0,'MASSA TRABALHADA UNIFICADA'!A701,0)</f>
        <v>10154</v>
      </c>
      <c r="B703" s="39">
        <f>IF('MASSA TRABALHADA UNIFICADA'!D701&lt;&gt;0,'MASSA TRABALHADA UNIFICADA'!D701,0)</f>
        <v>2020</v>
      </c>
      <c r="C703" s="39">
        <f>IF(B703=0,0,'MASSA TRABALHADA UNIFICADA'!B701)</f>
        <v>2</v>
      </c>
      <c r="D703" s="39">
        <f>IF(B703=0,0,'MASSA TRABALHADA UNIFICADA'!C701)</f>
        <v>70</v>
      </c>
      <c r="E703" s="43">
        <f>IF(B703=0,0,VLOOKUP($D703,qx!$A$4:$E$129,IF($C703=1,2,3)))</f>
        <v>1.1165E-2</v>
      </c>
      <c r="F703" s="43">
        <f>IF(B703=0,0,VLOOKUP($D703,qx!$A$4:$E$129,2))</f>
        <v>1.8919999999999999E-2</v>
      </c>
      <c r="G703" s="43">
        <f>IF(B703=0,0,VLOOKUP($D703,qx!$A$4:$E$129,3))</f>
        <v>1.1165E-2</v>
      </c>
      <c r="H703" s="43">
        <f>IF(B703=0,0,VLOOKUP($D703,qx!$A$4:$E$129,4))</f>
        <v>1.6979000000000001E-2</v>
      </c>
      <c r="I703" s="43">
        <f>IF(B703=0,0,VLOOKUP($D703,qx!$A$4:$E$129,5))</f>
        <v>1.0034E-2</v>
      </c>
    </row>
    <row r="704" spans="1:9" x14ac:dyDescent="0.25">
      <c r="A704">
        <f>IF('MASSA TRABALHADA UNIFICADA'!A702&lt;&gt;0,'MASSA TRABALHADA UNIFICADA'!A702,0)</f>
        <v>11274</v>
      </c>
      <c r="B704" s="39">
        <f>IF('MASSA TRABALHADA UNIFICADA'!D702&lt;&gt;0,'MASSA TRABALHADA UNIFICADA'!D702,0)</f>
        <v>2020</v>
      </c>
      <c r="C704" s="39">
        <f>IF(B704=0,0,'MASSA TRABALHADA UNIFICADA'!B702)</f>
        <v>2</v>
      </c>
      <c r="D704" s="39">
        <f>IF(B704=0,0,'MASSA TRABALHADA UNIFICADA'!C702)</f>
        <v>69</v>
      </c>
      <c r="E704" s="43">
        <f>IF(B704=0,0,VLOOKUP($D704,qx!$A$4:$E$129,IF($C704=1,2,3)))</f>
        <v>1.0163E-2</v>
      </c>
      <c r="F704" s="43">
        <f>IF(B704=0,0,VLOOKUP($D704,qx!$A$4:$E$129,2))</f>
        <v>1.6945999999999999E-2</v>
      </c>
      <c r="G704" s="43">
        <f>IF(B704=0,0,VLOOKUP($D704,qx!$A$4:$E$129,3))</f>
        <v>1.0163E-2</v>
      </c>
      <c r="H704" s="43">
        <f>IF(B704=0,0,VLOOKUP($D704,qx!$A$4:$E$129,4))</f>
        <v>1.5233E-2</v>
      </c>
      <c r="I704" s="43">
        <f>IF(B704=0,0,VLOOKUP($D704,qx!$A$4:$E$129,5))</f>
        <v>9.1020000000000007E-3</v>
      </c>
    </row>
    <row r="705" spans="1:9" x14ac:dyDescent="0.25">
      <c r="A705">
        <f>IF('MASSA TRABALHADA UNIFICADA'!A703&lt;&gt;0,'MASSA TRABALHADA UNIFICADA'!A703,0)</f>
        <v>4391</v>
      </c>
      <c r="B705" s="39">
        <f>IF('MASSA TRABALHADA UNIFICADA'!D703&lt;&gt;0,'MASSA TRABALHADA UNIFICADA'!D703,0)</f>
        <v>2020</v>
      </c>
      <c r="C705" s="39">
        <f>IF(B705=0,0,'MASSA TRABALHADA UNIFICADA'!B703)</f>
        <v>1</v>
      </c>
      <c r="D705" s="39">
        <f>IF(B705=0,0,'MASSA TRABALHADA UNIFICADA'!C703)</f>
        <v>67</v>
      </c>
      <c r="E705" s="43">
        <f>IF(B705=0,0,VLOOKUP($D705,qx!$A$4:$E$129,IF($C705=1,2,3)))</f>
        <v>1.3572000000000001E-2</v>
      </c>
      <c r="F705" s="43">
        <f>IF(B705=0,0,VLOOKUP($D705,qx!$A$4:$E$129,2))</f>
        <v>1.3572000000000001E-2</v>
      </c>
      <c r="G705" s="43">
        <f>IF(B705=0,0,VLOOKUP($D705,qx!$A$4:$E$129,3))</f>
        <v>8.4910000000000003E-3</v>
      </c>
      <c r="H705" s="43">
        <f>IF(B705=0,0,VLOOKUP($D705,qx!$A$4:$E$129,4))</f>
        <v>1.2251E-2</v>
      </c>
      <c r="I705" s="43">
        <f>IF(B705=0,0,VLOOKUP($D705,qx!$A$4:$E$129,5))</f>
        <v>7.5550000000000001E-3</v>
      </c>
    </row>
    <row r="706" spans="1:9" x14ac:dyDescent="0.25">
      <c r="A706">
        <f>IF('MASSA TRABALHADA UNIFICADA'!A704&lt;&gt;0,'MASSA TRABALHADA UNIFICADA'!A704,0)</f>
        <v>3701</v>
      </c>
      <c r="B706" s="39">
        <f>IF('MASSA TRABALHADA UNIFICADA'!D704&lt;&gt;0,'MASSA TRABALHADA UNIFICADA'!D704,0)</f>
        <v>2020</v>
      </c>
      <c r="C706" s="39">
        <f>IF(B706=0,0,'MASSA TRABALHADA UNIFICADA'!B704)</f>
        <v>2</v>
      </c>
      <c r="D706" s="39">
        <f>IF(B706=0,0,'MASSA TRABALHADA UNIFICADA'!C704)</f>
        <v>59</v>
      </c>
      <c r="E706" s="43">
        <f>IF(B706=0,0,VLOOKUP($D706,qx!$A$4:$E$129,IF($C706=1,2,3)))</f>
        <v>3.9069999999999999E-3</v>
      </c>
      <c r="F706" s="43">
        <f>IF(B706=0,0,VLOOKUP($D706,qx!$A$4:$E$129,2))</f>
        <v>6.6940000000000003E-3</v>
      </c>
      <c r="G706" s="43">
        <f>IF(B706=0,0,VLOOKUP($D706,qx!$A$4:$E$129,3))</f>
        <v>3.9069999999999999E-3</v>
      </c>
      <c r="H706" s="43">
        <f>IF(B706=0,0,VLOOKUP($D706,qx!$A$4:$E$129,4))</f>
        <v>5.9880000000000003E-3</v>
      </c>
      <c r="I706" s="43">
        <f>IF(B706=0,0,VLOOKUP($D706,qx!$A$4:$E$129,5))</f>
        <v>3.5230000000000001E-3</v>
      </c>
    </row>
    <row r="707" spans="1:9" x14ac:dyDescent="0.25">
      <c r="A707">
        <f>IF('MASSA TRABALHADA UNIFICADA'!A705&lt;&gt;0,'MASSA TRABALHADA UNIFICADA'!A705,0)</f>
        <v>2089</v>
      </c>
      <c r="B707" s="39">
        <f>IF('MASSA TRABALHADA UNIFICADA'!D705&lt;&gt;0,'MASSA TRABALHADA UNIFICADA'!D705,0)</f>
        <v>2020</v>
      </c>
      <c r="C707" s="39">
        <f>IF(B707=0,0,'MASSA TRABALHADA UNIFICADA'!B705)</f>
        <v>1</v>
      </c>
      <c r="D707" s="39">
        <f>IF(B707=0,0,'MASSA TRABALHADA UNIFICADA'!C705)</f>
        <v>67</v>
      </c>
      <c r="E707" s="43">
        <f>IF(B707=0,0,VLOOKUP($D707,qx!$A$4:$E$129,IF($C707=1,2,3)))</f>
        <v>1.3572000000000001E-2</v>
      </c>
      <c r="F707" s="43">
        <f>IF(B707=0,0,VLOOKUP($D707,qx!$A$4:$E$129,2))</f>
        <v>1.3572000000000001E-2</v>
      </c>
      <c r="G707" s="43">
        <f>IF(B707=0,0,VLOOKUP($D707,qx!$A$4:$E$129,3))</f>
        <v>8.4910000000000003E-3</v>
      </c>
      <c r="H707" s="43">
        <f>IF(B707=0,0,VLOOKUP($D707,qx!$A$4:$E$129,4))</f>
        <v>1.2251E-2</v>
      </c>
      <c r="I707" s="43">
        <f>IF(B707=0,0,VLOOKUP($D707,qx!$A$4:$E$129,5))</f>
        <v>7.5550000000000001E-3</v>
      </c>
    </row>
    <row r="708" spans="1:9" x14ac:dyDescent="0.25">
      <c r="A708">
        <f>IF('MASSA TRABALHADA UNIFICADA'!A706&lt;&gt;0,'MASSA TRABALHADA UNIFICADA'!A706,0)</f>
        <v>1210</v>
      </c>
      <c r="B708" s="39">
        <f>IF('MASSA TRABALHADA UNIFICADA'!D706&lt;&gt;0,'MASSA TRABALHADA UNIFICADA'!D706,0)</f>
        <v>2020</v>
      </c>
      <c r="C708" s="39">
        <f>IF(B708=0,0,'MASSA TRABALHADA UNIFICADA'!B706)</f>
        <v>1</v>
      </c>
      <c r="D708" s="39">
        <f>IF(B708=0,0,'MASSA TRABALHADA UNIFICADA'!C706)</f>
        <v>78</v>
      </c>
      <c r="E708" s="43">
        <f>IF(B708=0,0,VLOOKUP($D708,qx!$A$4:$E$129,IF($C708=1,2,3)))</f>
        <v>4.2132000000000003E-2</v>
      </c>
      <c r="F708" s="43">
        <f>IF(B708=0,0,VLOOKUP($D708,qx!$A$4:$E$129,2))</f>
        <v>4.2132000000000003E-2</v>
      </c>
      <c r="G708" s="43">
        <f>IF(B708=0,0,VLOOKUP($D708,qx!$A$4:$E$129,3))</f>
        <v>2.8074000000000002E-2</v>
      </c>
      <c r="H708" s="43">
        <f>IF(B708=0,0,VLOOKUP($D708,qx!$A$4:$E$129,4))</f>
        <v>3.7948000000000003E-2</v>
      </c>
      <c r="I708" s="43">
        <f>IF(B708=0,0,VLOOKUP($D708,qx!$A$4:$E$129,5))</f>
        <v>2.5158E-2</v>
      </c>
    </row>
    <row r="709" spans="1:9" x14ac:dyDescent="0.25">
      <c r="A709">
        <f>IF('MASSA TRABALHADA UNIFICADA'!A707&lt;&gt;0,'MASSA TRABALHADA UNIFICADA'!A707,0)</f>
        <v>7900</v>
      </c>
      <c r="B709" s="39">
        <f>IF('MASSA TRABALHADA UNIFICADA'!D707&lt;&gt;0,'MASSA TRABALHADA UNIFICADA'!D707,0)</f>
        <v>2020</v>
      </c>
      <c r="C709" s="39">
        <f>IF(B709=0,0,'MASSA TRABALHADA UNIFICADA'!B707)</f>
        <v>2</v>
      </c>
      <c r="D709" s="39">
        <f>IF(B709=0,0,'MASSA TRABALHADA UNIFICADA'!C707)</f>
        <v>83</v>
      </c>
      <c r="E709" s="43">
        <f>IF(B709=0,0,VLOOKUP($D709,qx!$A$4:$E$129,IF($C709=1,2,3)))</f>
        <v>5.0599999999999999E-2</v>
      </c>
      <c r="F709" s="43">
        <f>IF(B709=0,0,VLOOKUP($D709,qx!$A$4:$E$129,2))</f>
        <v>6.7825999999999997E-2</v>
      </c>
      <c r="G709" s="43">
        <f>IF(B709=0,0,VLOOKUP($D709,qx!$A$4:$E$129,3))</f>
        <v>5.0599999999999999E-2</v>
      </c>
      <c r="H709" s="43">
        <f>IF(B709=0,0,VLOOKUP($D709,qx!$A$4:$E$129,4))</f>
        <v>6.1080000000000002E-2</v>
      </c>
      <c r="I709" s="43">
        <f>IF(B709=0,0,VLOOKUP($D709,qx!$A$4:$E$129,5))</f>
        <v>4.5690000000000001E-2</v>
      </c>
    </row>
    <row r="710" spans="1:9" x14ac:dyDescent="0.25">
      <c r="A710">
        <f>IF('MASSA TRABALHADA UNIFICADA'!A708&lt;&gt;0,'MASSA TRABALHADA UNIFICADA'!A708,0)</f>
        <v>18791</v>
      </c>
      <c r="B710" s="39">
        <f>IF('MASSA TRABALHADA UNIFICADA'!D708&lt;&gt;0,'MASSA TRABALHADA UNIFICADA'!D708,0)</f>
        <v>2020</v>
      </c>
      <c r="C710" s="39">
        <f>IF(B710=0,0,'MASSA TRABALHADA UNIFICADA'!B708)</f>
        <v>1</v>
      </c>
      <c r="D710" s="39">
        <f>IF(B710=0,0,'MASSA TRABALHADA UNIFICADA'!C708)</f>
        <v>72</v>
      </c>
      <c r="E710" s="43">
        <f>IF(B710=0,0,VLOOKUP($D710,qx!$A$4:$E$129,IF($C710=1,2,3)))</f>
        <v>2.3387999999999999E-2</v>
      </c>
      <c r="F710" s="43">
        <f>IF(B710=0,0,VLOOKUP($D710,qx!$A$4:$E$129,2))</f>
        <v>2.3387999999999999E-2</v>
      </c>
      <c r="G710" s="43">
        <f>IF(B710=0,0,VLOOKUP($D710,qx!$A$4:$E$129,3))</f>
        <v>1.3734E-2</v>
      </c>
      <c r="H710" s="43">
        <f>IF(B710=0,0,VLOOKUP($D710,qx!$A$4:$E$129,4))</f>
        <v>2.0967E-2</v>
      </c>
      <c r="I710" s="43">
        <f>IF(B710=0,0,VLOOKUP($D710,qx!$A$4:$E$129,5))</f>
        <v>1.2385999999999999E-2</v>
      </c>
    </row>
    <row r="711" spans="1:9" x14ac:dyDescent="0.25">
      <c r="A711">
        <f>IF('MASSA TRABALHADA UNIFICADA'!A709&lt;&gt;0,'MASSA TRABALHADA UNIFICADA'!A709,0)</f>
        <v>19879</v>
      </c>
      <c r="B711" s="39">
        <f>IF('MASSA TRABALHADA UNIFICADA'!D709&lt;&gt;0,'MASSA TRABALHADA UNIFICADA'!D709,0)</f>
        <v>2020</v>
      </c>
      <c r="C711" s="39">
        <f>IF(B711=0,0,'MASSA TRABALHADA UNIFICADA'!B709)</f>
        <v>1</v>
      </c>
      <c r="D711" s="39">
        <f>IF(B711=0,0,'MASSA TRABALHADA UNIFICADA'!C709)</f>
        <v>72</v>
      </c>
      <c r="E711" s="43">
        <f>IF(B711=0,0,VLOOKUP($D711,qx!$A$4:$E$129,IF($C711=1,2,3)))</f>
        <v>2.3387999999999999E-2</v>
      </c>
      <c r="F711" s="43">
        <f>IF(B711=0,0,VLOOKUP($D711,qx!$A$4:$E$129,2))</f>
        <v>2.3387999999999999E-2</v>
      </c>
      <c r="G711" s="43">
        <f>IF(B711=0,0,VLOOKUP($D711,qx!$A$4:$E$129,3))</f>
        <v>1.3734E-2</v>
      </c>
      <c r="H711" s="43">
        <f>IF(B711=0,0,VLOOKUP($D711,qx!$A$4:$E$129,4))</f>
        <v>2.0967E-2</v>
      </c>
      <c r="I711" s="43">
        <f>IF(B711=0,0,VLOOKUP($D711,qx!$A$4:$E$129,5))</f>
        <v>1.2385999999999999E-2</v>
      </c>
    </row>
    <row r="712" spans="1:9" x14ac:dyDescent="0.25">
      <c r="A712">
        <f>IF('MASSA TRABALHADA UNIFICADA'!A710&lt;&gt;0,'MASSA TRABALHADA UNIFICADA'!A710,0)</f>
        <v>13226</v>
      </c>
      <c r="B712" s="39">
        <f>IF('MASSA TRABALHADA UNIFICADA'!D710&lt;&gt;0,'MASSA TRABALHADA UNIFICADA'!D710,0)</f>
        <v>2020</v>
      </c>
      <c r="C712" s="39">
        <f>IF(B712=0,0,'MASSA TRABALHADA UNIFICADA'!B710)</f>
        <v>1</v>
      </c>
      <c r="D712" s="39">
        <f>IF(B712=0,0,'MASSA TRABALHADA UNIFICADA'!C710)</f>
        <v>64</v>
      </c>
      <c r="E712" s="43">
        <f>IF(B712=0,0,VLOOKUP($D712,qx!$A$4:$E$129,IF($C712=1,2,3)))</f>
        <v>9.9679999999999994E-3</v>
      </c>
      <c r="F712" s="43">
        <f>IF(B712=0,0,VLOOKUP($D712,qx!$A$4:$E$129,2))</f>
        <v>9.9679999999999994E-3</v>
      </c>
      <c r="G712" s="43">
        <f>IF(B712=0,0,VLOOKUP($D712,qx!$A$4:$E$129,3))</f>
        <v>6.3470000000000002E-3</v>
      </c>
      <c r="H712" s="43">
        <f>IF(B712=0,0,VLOOKUP($D712,qx!$A$4:$E$129,4))</f>
        <v>9.0080000000000004E-3</v>
      </c>
      <c r="I712" s="43">
        <f>IF(B712=0,0,VLOOKUP($D712,qx!$A$4:$E$129,5))</f>
        <v>5.6709999999999998E-3</v>
      </c>
    </row>
    <row r="713" spans="1:9" x14ac:dyDescent="0.25">
      <c r="A713">
        <f>IF('MASSA TRABALHADA UNIFICADA'!A711&lt;&gt;0,'MASSA TRABALHADA UNIFICADA'!A711,0)</f>
        <v>14141</v>
      </c>
      <c r="B713" s="39">
        <f>IF('MASSA TRABALHADA UNIFICADA'!D711&lt;&gt;0,'MASSA TRABALHADA UNIFICADA'!D711,0)</f>
        <v>2020</v>
      </c>
      <c r="C713" s="39">
        <f>IF(B713=0,0,'MASSA TRABALHADA UNIFICADA'!B711)</f>
        <v>1</v>
      </c>
      <c r="D713" s="39">
        <f>IF(B713=0,0,'MASSA TRABALHADA UNIFICADA'!C711)</f>
        <v>63</v>
      </c>
      <c r="E713" s="43">
        <f>IF(B713=0,0,VLOOKUP($D713,qx!$A$4:$E$129,IF($C713=1,2,3)))</f>
        <v>9.0930000000000004E-3</v>
      </c>
      <c r="F713" s="43">
        <f>IF(B713=0,0,VLOOKUP($D713,qx!$A$4:$E$129,2))</f>
        <v>9.0930000000000004E-3</v>
      </c>
      <c r="G713" s="43">
        <f>IF(B713=0,0,VLOOKUP($D713,qx!$A$4:$E$129,3))</f>
        <v>5.7320000000000001E-3</v>
      </c>
      <c r="H713" s="43">
        <f>IF(B713=0,0,VLOOKUP($D713,qx!$A$4:$E$129,4))</f>
        <v>8.2070000000000008E-3</v>
      </c>
      <c r="I713" s="43">
        <f>IF(B713=0,0,VLOOKUP($D713,qx!$A$4:$E$129,5))</f>
        <v>5.1440000000000001E-3</v>
      </c>
    </row>
    <row r="714" spans="1:9" x14ac:dyDescent="0.25">
      <c r="A714">
        <f>IF('MASSA TRABALHADA UNIFICADA'!A712&lt;&gt;0,'MASSA TRABALHADA UNIFICADA'!A712,0)</f>
        <v>2062</v>
      </c>
      <c r="B714" s="39">
        <f>IF('MASSA TRABALHADA UNIFICADA'!D712&lt;&gt;0,'MASSA TRABALHADA UNIFICADA'!D712,0)</f>
        <v>2020</v>
      </c>
      <c r="C714" s="39">
        <f>IF(B714=0,0,'MASSA TRABALHADA UNIFICADA'!B712)</f>
        <v>1</v>
      </c>
      <c r="D714" s="39">
        <f>IF(B714=0,0,'MASSA TRABALHADA UNIFICADA'!C712)</f>
        <v>79</v>
      </c>
      <c r="E714" s="43">
        <f>IF(B714=0,0,VLOOKUP($D714,qx!$A$4:$E$129,IF($C714=1,2,3)))</f>
        <v>4.6427000000000003E-2</v>
      </c>
      <c r="F714" s="43">
        <f>IF(B714=0,0,VLOOKUP($D714,qx!$A$4:$E$129,2))</f>
        <v>4.6427000000000003E-2</v>
      </c>
      <c r="G714" s="43">
        <f>IF(B714=0,0,VLOOKUP($D714,qx!$A$4:$E$129,3))</f>
        <v>3.1612000000000001E-2</v>
      </c>
      <c r="H714" s="43">
        <f>IF(B714=0,0,VLOOKUP($D714,qx!$A$4:$E$129,4))</f>
        <v>4.1812000000000002E-2</v>
      </c>
      <c r="I714" s="43">
        <f>IF(B714=0,0,VLOOKUP($D714,qx!$A$4:$E$129,5))</f>
        <v>2.8341000000000002E-2</v>
      </c>
    </row>
    <row r="715" spans="1:9" x14ac:dyDescent="0.25">
      <c r="A715">
        <f>IF('MASSA TRABALHADA UNIFICADA'!A713&lt;&gt;0,'MASSA TRABALHADA UNIFICADA'!A713,0)</f>
        <v>4995</v>
      </c>
      <c r="B715" s="39">
        <f>IF('MASSA TRABALHADA UNIFICADA'!D713&lt;&gt;0,'MASSA TRABALHADA UNIFICADA'!D713,0)</f>
        <v>2020</v>
      </c>
      <c r="C715" s="39">
        <f>IF(B715=0,0,'MASSA TRABALHADA UNIFICADA'!B713)</f>
        <v>1</v>
      </c>
      <c r="D715" s="39">
        <f>IF(B715=0,0,'MASSA TRABALHADA UNIFICADA'!C713)</f>
        <v>64</v>
      </c>
      <c r="E715" s="43">
        <f>IF(B715=0,0,VLOOKUP($D715,qx!$A$4:$E$129,IF($C715=1,2,3)))</f>
        <v>9.9679999999999994E-3</v>
      </c>
      <c r="F715" s="43">
        <f>IF(B715=0,0,VLOOKUP($D715,qx!$A$4:$E$129,2))</f>
        <v>9.9679999999999994E-3</v>
      </c>
      <c r="G715" s="43">
        <f>IF(B715=0,0,VLOOKUP($D715,qx!$A$4:$E$129,3))</f>
        <v>6.3470000000000002E-3</v>
      </c>
      <c r="H715" s="43">
        <f>IF(B715=0,0,VLOOKUP($D715,qx!$A$4:$E$129,4))</f>
        <v>9.0080000000000004E-3</v>
      </c>
      <c r="I715" s="43">
        <f>IF(B715=0,0,VLOOKUP($D715,qx!$A$4:$E$129,5))</f>
        <v>5.6709999999999998E-3</v>
      </c>
    </row>
    <row r="716" spans="1:9" x14ac:dyDescent="0.25">
      <c r="A716">
        <f>IF('MASSA TRABALHADA UNIFICADA'!A714&lt;&gt;0,'MASSA TRABALHADA UNIFICADA'!A714,0)</f>
        <v>14435</v>
      </c>
      <c r="B716" s="39">
        <f>IF('MASSA TRABALHADA UNIFICADA'!D714&lt;&gt;0,'MASSA TRABALHADA UNIFICADA'!D714,0)</f>
        <v>2020</v>
      </c>
      <c r="C716" s="39">
        <f>IF(B716=0,0,'MASSA TRABALHADA UNIFICADA'!B714)</f>
        <v>1</v>
      </c>
      <c r="D716" s="39">
        <f>IF(B716=0,0,'MASSA TRABALHADA UNIFICADA'!C714)</f>
        <v>64</v>
      </c>
      <c r="E716" s="43">
        <f>IF(B716=0,0,VLOOKUP($D716,qx!$A$4:$E$129,IF($C716=1,2,3)))</f>
        <v>9.9679999999999994E-3</v>
      </c>
      <c r="F716" s="43">
        <f>IF(B716=0,0,VLOOKUP($D716,qx!$A$4:$E$129,2))</f>
        <v>9.9679999999999994E-3</v>
      </c>
      <c r="G716" s="43">
        <f>IF(B716=0,0,VLOOKUP($D716,qx!$A$4:$E$129,3))</f>
        <v>6.3470000000000002E-3</v>
      </c>
      <c r="H716" s="43">
        <f>IF(B716=0,0,VLOOKUP($D716,qx!$A$4:$E$129,4))</f>
        <v>9.0080000000000004E-3</v>
      </c>
      <c r="I716" s="43">
        <f>IF(B716=0,0,VLOOKUP($D716,qx!$A$4:$E$129,5))</f>
        <v>5.6709999999999998E-3</v>
      </c>
    </row>
    <row r="717" spans="1:9" x14ac:dyDescent="0.25">
      <c r="A717">
        <f>IF('MASSA TRABALHADA UNIFICADA'!A715&lt;&gt;0,'MASSA TRABALHADA UNIFICADA'!A715,0)</f>
        <v>15679</v>
      </c>
      <c r="B717" s="39">
        <f>IF('MASSA TRABALHADA UNIFICADA'!D715&lt;&gt;0,'MASSA TRABALHADA UNIFICADA'!D715,0)</f>
        <v>2020</v>
      </c>
      <c r="C717" s="39">
        <f>IF(B717=0,0,'MASSA TRABALHADA UNIFICADA'!B715)</f>
        <v>1</v>
      </c>
      <c r="D717" s="39">
        <f>IF(B717=0,0,'MASSA TRABALHADA UNIFICADA'!C715)</f>
        <v>63</v>
      </c>
      <c r="E717" s="43">
        <f>IF(B717=0,0,VLOOKUP($D717,qx!$A$4:$E$129,IF($C717=1,2,3)))</f>
        <v>9.0930000000000004E-3</v>
      </c>
      <c r="F717" s="43">
        <f>IF(B717=0,0,VLOOKUP($D717,qx!$A$4:$E$129,2))</f>
        <v>9.0930000000000004E-3</v>
      </c>
      <c r="G717" s="43">
        <f>IF(B717=0,0,VLOOKUP($D717,qx!$A$4:$E$129,3))</f>
        <v>5.7320000000000001E-3</v>
      </c>
      <c r="H717" s="43">
        <f>IF(B717=0,0,VLOOKUP($D717,qx!$A$4:$E$129,4))</f>
        <v>8.2070000000000008E-3</v>
      </c>
      <c r="I717" s="43">
        <f>IF(B717=0,0,VLOOKUP($D717,qx!$A$4:$E$129,5))</f>
        <v>5.1440000000000001E-3</v>
      </c>
    </row>
    <row r="718" spans="1:9" x14ac:dyDescent="0.25">
      <c r="A718">
        <f>IF('MASSA TRABALHADA UNIFICADA'!A716&lt;&gt;0,'MASSA TRABALHADA UNIFICADA'!A716,0)</f>
        <v>2194</v>
      </c>
      <c r="B718" s="39">
        <f>IF('MASSA TRABALHADA UNIFICADA'!D716&lt;&gt;0,'MASSA TRABALHADA UNIFICADA'!D716,0)</f>
        <v>2020</v>
      </c>
      <c r="C718" s="39">
        <f>IF(B718=0,0,'MASSA TRABALHADA UNIFICADA'!B716)</f>
        <v>1</v>
      </c>
      <c r="D718" s="39">
        <f>IF(B718=0,0,'MASSA TRABALHADA UNIFICADA'!C716)</f>
        <v>69</v>
      </c>
      <c r="E718" s="43">
        <f>IF(B718=0,0,VLOOKUP($D718,qx!$A$4:$E$129,IF($C718=1,2,3)))</f>
        <v>1.6945999999999999E-2</v>
      </c>
      <c r="F718" s="43">
        <f>IF(B718=0,0,VLOOKUP($D718,qx!$A$4:$E$129,2))</f>
        <v>1.6945999999999999E-2</v>
      </c>
      <c r="G718" s="43">
        <f>IF(B718=0,0,VLOOKUP($D718,qx!$A$4:$E$129,3))</f>
        <v>1.0163E-2</v>
      </c>
      <c r="H718" s="43">
        <f>IF(B718=0,0,VLOOKUP($D718,qx!$A$4:$E$129,4))</f>
        <v>1.5233E-2</v>
      </c>
      <c r="I718" s="43">
        <f>IF(B718=0,0,VLOOKUP($D718,qx!$A$4:$E$129,5))</f>
        <v>9.1020000000000007E-3</v>
      </c>
    </row>
    <row r="719" spans="1:9" x14ac:dyDescent="0.25">
      <c r="A719">
        <f>IF('MASSA TRABALHADA UNIFICADA'!A717&lt;&gt;0,'MASSA TRABALHADA UNIFICADA'!A717,0)</f>
        <v>15687</v>
      </c>
      <c r="B719" s="39">
        <f>IF('MASSA TRABALHADA UNIFICADA'!D717&lt;&gt;0,'MASSA TRABALHADA UNIFICADA'!D717,0)</f>
        <v>2020</v>
      </c>
      <c r="C719" s="39">
        <f>IF(B719=0,0,'MASSA TRABALHADA UNIFICADA'!B717)</f>
        <v>1</v>
      </c>
      <c r="D719" s="39">
        <f>IF(B719=0,0,'MASSA TRABALHADA UNIFICADA'!C717)</f>
        <v>56</v>
      </c>
      <c r="E719" s="43">
        <f>IF(B719=0,0,VLOOKUP($D719,qx!$A$4:$E$129,IF($C719=1,2,3)))</f>
        <v>5.4650000000000002E-3</v>
      </c>
      <c r="F719" s="43">
        <f>IF(B719=0,0,VLOOKUP($D719,qx!$A$4:$E$129,2))</f>
        <v>5.4650000000000002E-3</v>
      </c>
      <c r="G719" s="43">
        <f>IF(B719=0,0,VLOOKUP($D719,qx!$A$4:$E$129,3))</f>
        <v>3.003E-3</v>
      </c>
      <c r="H719" s="43">
        <f>IF(B719=0,0,VLOOKUP($D719,qx!$A$4:$E$129,4))</f>
        <v>4.8760000000000001E-3</v>
      </c>
      <c r="I719" s="43">
        <f>IF(B719=0,0,VLOOKUP($D719,qx!$A$4:$E$129,5))</f>
        <v>2.689E-3</v>
      </c>
    </row>
    <row r="720" spans="1:9" x14ac:dyDescent="0.25">
      <c r="A720">
        <f>IF('MASSA TRABALHADA UNIFICADA'!A718&lt;&gt;0,'MASSA TRABALHADA UNIFICADA'!A718,0)</f>
        <v>6653</v>
      </c>
      <c r="B720" s="39">
        <f>IF('MASSA TRABALHADA UNIFICADA'!D718&lt;&gt;0,'MASSA TRABALHADA UNIFICADA'!D718,0)</f>
        <v>2020</v>
      </c>
      <c r="C720" s="39">
        <f>IF(B720=0,0,'MASSA TRABALHADA UNIFICADA'!B718)</f>
        <v>1</v>
      </c>
      <c r="D720" s="39">
        <f>IF(B720=0,0,'MASSA TRABALHADA UNIFICADA'!C718)</f>
        <v>65</v>
      </c>
      <c r="E720" s="43">
        <f>IF(B720=0,0,VLOOKUP($D720,qx!$A$4:$E$129,IF($C720=1,2,3)))</f>
        <v>1.0992999999999999E-2</v>
      </c>
      <c r="F720" s="43">
        <f>IF(B720=0,0,VLOOKUP($D720,qx!$A$4:$E$129,2))</f>
        <v>1.0992999999999999E-2</v>
      </c>
      <c r="G720" s="43">
        <f>IF(B720=0,0,VLOOKUP($D720,qx!$A$4:$E$129,3))</f>
        <v>7.0169999999999998E-3</v>
      </c>
      <c r="H720" s="43">
        <f>IF(B720=0,0,VLOOKUP($D720,qx!$A$4:$E$129,4))</f>
        <v>9.9399999999999992E-3</v>
      </c>
      <c r="I720" s="43">
        <f>IF(B720=0,0,VLOOKUP($D720,qx!$A$4:$E$129,5))</f>
        <v>6.2500000000000003E-3</v>
      </c>
    </row>
    <row r="721" spans="1:9" x14ac:dyDescent="0.25">
      <c r="A721">
        <f>IF('MASSA TRABALHADA UNIFICADA'!A719&lt;&gt;0,'MASSA TRABALHADA UNIFICADA'!A719,0)</f>
        <v>698</v>
      </c>
      <c r="B721" s="39">
        <f>IF('MASSA TRABALHADA UNIFICADA'!D719&lt;&gt;0,'MASSA TRABALHADA UNIFICADA'!D719,0)</f>
        <v>2020</v>
      </c>
      <c r="C721" s="39">
        <f>IF(B721=0,0,'MASSA TRABALHADA UNIFICADA'!B719)</f>
        <v>2</v>
      </c>
      <c r="D721" s="39">
        <f>IF(B721=0,0,'MASSA TRABALHADA UNIFICADA'!C719)</f>
        <v>77</v>
      </c>
      <c r="E721" s="43">
        <f>IF(B721=0,0,VLOOKUP($D721,qx!$A$4:$E$129,IF($C721=1,2,3)))</f>
        <v>2.4910000000000002E-2</v>
      </c>
      <c r="F721" s="43">
        <f>IF(B721=0,0,VLOOKUP($D721,qx!$A$4:$E$129,2))</f>
        <v>3.8225000000000002E-2</v>
      </c>
      <c r="G721" s="43">
        <f>IF(B721=0,0,VLOOKUP($D721,qx!$A$4:$E$129,3))</f>
        <v>2.4910000000000002E-2</v>
      </c>
      <c r="H721" s="43">
        <f>IF(B721=0,0,VLOOKUP($D721,qx!$A$4:$E$129,4))</f>
        <v>3.4424999999999997E-2</v>
      </c>
      <c r="I721" s="43">
        <f>IF(B721=0,0,VLOOKUP($D721,qx!$A$4:$E$129,5))</f>
        <v>2.2328000000000001E-2</v>
      </c>
    </row>
    <row r="722" spans="1:9" x14ac:dyDescent="0.25">
      <c r="A722">
        <f>IF('MASSA TRABALHADA UNIFICADA'!A720&lt;&gt;0,'MASSA TRABALHADA UNIFICADA'!A720,0)</f>
        <v>23701</v>
      </c>
      <c r="B722" s="39">
        <f>IF('MASSA TRABALHADA UNIFICADA'!D720&lt;&gt;0,'MASSA TRABALHADA UNIFICADA'!D720,0)</f>
        <v>2020</v>
      </c>
      <c r="C722" s="39">
        <f>IF(B722=0,0,'MASSA TRABALHADA UNIFICADA'!B720)</f>
        <v>2</v>
      </c>
      <c r="D722" s="39">
        <f>IF(B722=0,0,'MASSA TRABALHADA UNIFICADA'!C720)</f>
        <v>66</v>
      </c>
      <c r="E722" s="43">
        <f>IF(B722=0,0,VLOOKUP($D722,qx!$A$4:$E$129,IF($C722=1,2,3)))</f>
        <v>7.7340000000000004E-3</v>
      </c>
      <c r="F722" s="43">
        <f>IF(B722=0,0,VLOOKUP($D722,qx!$A$4:$E$129,2))</f>
        <v>1.2187999999999999E-2</v>
      </c>
      <c r="G722" s="43">
        <f>IF(B722=0,0,VLOOKUP($D722,qx!$A$4:$E$129,3))</f>
        <v>7.7340000000000004E-3</v>
      </c>
      <c r="H722" s="43">
        <f>IF(B722=0,0,VLOOKUP($D722,qx!$A$4:$E$129,4))</f>
        <v>1.1016E-2</v>
      </c>
      <c r="I722" s="43">
        <f>IF(B722=0,0,VLOOKUP($D722,qx!$A$4:$E$129,5))</f>
        <v>6.8780000000000004E-3</v>
      </c>
    </row>
    <row r="723" spans="1:9" x14ac:dyDescent="0.25">
      <c r="A723">
        <f>IF('MASSA TRABALHADA UNIFICADA'!A721&lt;&gt;0,'MASSA TRABALHADA UNIFICADA'!A721,0)</f>
        <v>639</v>
      </c>
      <c r="B723" s="39">
        <f>IF('MASSA TRABALHADA UNIFICADA'!D721&lt;&gt;0,'MASSA TRABALHADA UNIFICADA'!D721,0)</f>
        <v>2020</v>
      </c>
      <c r="C723" s="39">
        <f>IF(B723=0,0,'MASSA TRABALHADA UNIFICADA'!B721)</f>
        <v>2</v>
      </c>
      <c r="D723" s="39">
        <f>IF(B723=0,0,'MASSA TRABALHADA UNIFICADA'!C721)</f>
        <v>84</v>
      </c>
      <c r="E723" s="43">
        <f>IF(B723=0,0,VLOOKUP($D723,qx!$A$4:$E$129,IF($C723=1,2,3)))</f>
        <v>5.6864999999999999E-2</v>
      </c>
      <c r="F723" s="43">
        <f>IF(B723=0,0,VLOOKUP($D723,qx!$A$4:$E$129,2))</f>
        <v>7.4321999999999999E-2</v>
      </c>
      <c r="G723" s="43">
        <f>IF(B723=0,0,VLOOKUP($D723,qx!$A$4:$E$129,3))</f>
        <v>5.6864999999999999E-2</v>
      </c>
      <c r="H723" s="43">
        <f>IF(B723=0,0,VLOOKUP($D723,qx!$A$4:$E$129,4))</f>
        <v>6.6947999999999994E-2</v>
      </c>
      <c r="I723" s="43">
        <f>IF(B723=0,0,VLOOKUP($D723,qx!$A$4:$E$129,5))</f>
        <v>5.1456000000000002E-2</v>
      </c>
    </row>
    <row r="724" spans="1:9" x14ac:dyDescent="0.25">
      <c r="A724">
        <f>IF('MASSA TRABALHADA UNIFICADA'!A722&lt;&gt;0,'MASSA TRABALHADA UNIFICADA'!A722,0)</f>
        <v>3786</v>
      </c>
      <c r="B724" s="39">
        <f>IF('MASSA TRABALHADA UNIFICADA'!D722&lt;&gt;0,'MASSA TRABALHADA UNIFICADA'!D722,0)</f>
        <v>2020</v>
      </c>
      <c r="C724" s="39">
        <f>IF(B724=0,0,'MASSA TRABALHADA UNIFICADA'!B722)</f>
        <v>1</v>
      </c>
      <c r="D724" s="39">
        <f>IF(B724=0,0,'MASSA TRABALHADA UNIFICADA'!C722)</f>
        <v>71</v>
      </c>
      <c r="E724" s="43">
        <f>IF(B724=0,0,VLOOKUP($D724,qx!$A$4:$E$129,IF($C724=1,2,3)))</f>
        <v>2.1070999999999999E-2</v>
      </c>
      <c r="F724" s="43">
        <f>IF(B724=0,0,VLOOKUP($D724,qx!$A$4:$E$129,2))</f>
        <v>2.1070999999999999E-2</v>
      </c>
      <c r="G724" s="43">
        <f>IF(B724=0,0,VLOOKUP($D724,qx!$A$4:$E$129,3))</f>
        <v>1.2338999999999999E-2</v>
      </c>
      <c r="H724" s="43">
        <f>IF(B724=0,0,VLOOKUP($D724,qx!$A$4:$E$129,4))</f>
        <v>1.8891000000000002E-2</v>
      </c>
      <c r="I724" s="43">
        <f>IF(B724=0,0,VLOOKUP($D724,qx!$A$4:$E$129,5))</f>
        <v>1.1117E-2</v>
      </c>
    </row>
    <row r="725" spans="1:9" x14ac:dyDescent="0.25">
      <c r="A725">
        <f>IF('MASSA TRABALHADA UNIFICADA'!A723&lt;&gt;0,'MASSA TRABALHADA UNIFICADA'!A723,0)</f>
        <v>15733</v>
      </c>
      <c r="B725" s="39">
        <f>IF('MASSA TRABALHADA UNIFICADA'!D723&lt;&gt;0,'MASSA TRABALHADA UNIFICADA'!D723,0)</f>
        <v>2020</v>
      </c>
      <c r="C725" s="39">
        <f>IF(B725=0,0,'MASSA TRABALHADA UNIFICADA'!B723)</f>
        <v>1</v>
      </c>
      <c r="D725" s="39">
        <f>IF(B725=0,0,'MASSA TRABALHADA UNIFICADA'!C723)</f>
        <v>66</v>
      </c>
      <c r="E725" s="43">
        <f>IF(B725=0,0,VLOOKUP($D725,qx!$A$4:$E$129,IF($C725=1,2,3)))</f>
        <v>1.2187999999999999E-2</v>
      </c>
      <c r="F725" s="43">
        <f>IF(B725=0,0,VLOOKUP($D725,qx!$A$4:$E$129,2))</f>
        <v>1.2187999999999999E-2</v>
      </c>
      <c r="G725" s="43">
        <f>IF(B725=0,0,VLOOKUP($D725,qx!$A$4:$E$129,3))</f>
        <v>7.7340000000000004E-3</v>
      </c>
      <c r="H725" s="43">
        <f>IF(B725=0,0,VLOOKUP($D725,qx!$A$4:$E$129,4))</f>
        <v>1.1016E-2</v>
      </c>
      <c r="I725" s="43">
        <f>IF(B725=0,0,VLOOKUP($D725,qx!$A$4:$E$129,5))</f>
        <v>6.8780000000000004E-3</v>
      </c>
    </row>
    <row r="726" spans="1:9" x14ac:dyDescent="0.25">
      <c r="A726">
        <f>IF('MASSA TRABALHADA UNIFICADA'!A724&lt;&gt;0,'MASSA TRABALHADA UNIFICADA'!A724,0)</f>
        <v>4421</v>
      </c>
      <c r="B726" s="39">
        <f>IF('MASSA TRABALHADA UNIFICADA'!D724&lt;&gt;0,'MASSA TRABALHADA UNIFICADA'!D724,0)</f>
        <v>2020</v>
      </c>
      <c r="C726" s="39">
        <f>IF(B726=0,0,'MASSA TRABALHADA UNIFICADA'!B724)</f>
        <v>1</v>
      </c>
      <c r="D726" s="39">
        <f>IF(B726=0,0,'MASSA TRABALHADA UNIFICADA'!C724)</f>
        <v>71</v>
      </c>
      <c r="E726" s="43">
        <f>IF(B726=0,0,VLOOKUP($D726,qx!$A$4:$E$129,IF($C726=1,2,3)))</f>
        <v>2.1070999999999999E-2</v>
      </c>
      <c r="F726" s="43">
        <f>IF(B726=0,0,VLOOKUP($D726,qx!$A$4:$E$129,2))</f>
        <v>2.1070999999999999E-2</v>
      </c>
      <c r="G726" s="43">
        <f>IF(B726=0,0,VLOOKUP($D726,qx!$A$4:$E$129,3))</f>
        <v>1.2338999999999999E-2</v>
      </c>
      <c r="H726" s="43">
        <f>IF(B726=0,0,VLOOKUP($D726,qx!$A$4:$E$129,4))</f>
        <v>1.8891000000000002E-2</v>
      </c>
      <c r="I726" s="43">
        <f>IF(B726=0,0,VLOOKUP($D726,qx!$A$4:$E$129,5))</f>
        <v>1.1117E-2</v>
      </c>
    </row>
    <row r="727" spans="1:9" x14ac:dyDescent="0.25">
      <c r="A727">
        <f>IF('MASSA TRABALHADA UNIFICADA'!A725&lt;&gt;0,'MASSA TRABALHADA UNIFICADA'!A725,0)</f>
        <v>15776</v>
      </c>
      <c r="B727" s="39">
        <f>IF('MASSA TRABALHADA UNIFICADA'!D725&lt;&gt;0,'MASSA TRABALHADA UNIFICADA'!D725,0)</f>
        <v>2020</v>
      </c>
      <c r="C727" s="39">
        <f>IF(B727=0,0,'MASSA TRABALHADA UNIFICADA'!B725)</f>
        <v>1</v>
      </c>
      <c r="D727" s="39">
        <f>IF(B727=0,0,'MASSA TRABALHADA UNIFICADA'!C725)</f>
        <v>60</v>
      </c>
      <c r="E727" s="43">
        <f>IF(B727=0,0,VLOOKUP($D727,qx!$A$4:$E$129,IF($C727=1,2,3)))</f>
        <v>7.1700000000000002E-3</v>
      </c>
      <c r="F727" s="43">
        <f>IF(B727=0,0,VLOOKUP($D727,qx!$A$4:$E$129,2))</f>
        <v>7.1700000000000002E-3</v>
      </c>
      <c r="G727" s="43">
        <f>IF(B727=0,0,VLOOKUP($D727,qx!$A$4:$E$129,3))</f>
        <v>4.2770000000000004E-3</v>
      </c>
      <c r="H727" s="43">
        <f>IF(B727=0,0,VLOOKUP($D727,qx!$A$4:$E$129,4))</f>
        <v>6.4279999999999997E-3</v>
      </c>
      <c r="I727" s="43">
        <f>IF(B727=0,0,VLOOKUP($D727,qx!$A$4:$E$129,5))</f>
        <v>3.8630000000000001E-3</v>
      </c>
    </row>
    <row r="728" spans="1:9" x14ac:dyDescent="0.25">
      <c r="A728">
        <f>IF('MASSA TRABALHADA UNIFICADA'!A726&lt;&gt;0,'MASSA TRABALHADA UNIFICADA'!A726,0)</f>
        <v>15792</v>
      </c>
      <c r="B728" s="39">
        <f>IF('MASSA TRABALHADA UNIFICADA'!D726&lt;&gt;0,'MASSA TRABALHADA UNIFICADA'!D726,0)</f>
        <v>2020</v>
      </c>
      <c r="C728" s="39">
        <f>IF(B728=0,0,'MASSA TRABALHADA UNIFICADA'!B726)</f>
        <v>1</v>
      </c>
      <c r="D728" s="39">
        <f>IF(B728=0,0,'MASSA TRABALHADA UNIFICADA'!C726)</f>
        <v>62</v>
      </c>
      <c r="E728" s="43">
        <f>IF(B728=0,0,VLOOKUP($D728,qx!$A$4:$E$129,IF($C728=1,2,3)))</f>
        <v>8.3479999999999995E-3</v>
      </c>
      <c r="F728" s="43">
        <f>IF(B728=0,0,VLOOKUP($D728,qx!$A$4:$E$129,2))</f>
        <v>8.3479999999999995E-3</v>
      </c>
      <c r="G728" s="43">
        <f>IF(B728=0,0,VLOOKUP($D728,qx!$A$4:$E$129,3))</f>
        <v>5.1809999999999998E-3</v>
      </c>
      <c r="H728" s="43">
        <f>IF(B728=0,0,VLOOKUP($D728,qx!$A$4:$E$129,4))</f>
        <v>7.5199999999999998E-3</v>
      </c>
      <c r="I728" s="43">
        <f>IF(B728=0,0,VLOOKUP($D728,qx!$A$4:$E$129,5))</f>
        <v>4.6680000000000003E-3</v>
      </c>
    </row>
    <row r="729" spans="1:9" x14ac:dyDescent="0.25">
      <c r="A729">
        <f>IF('MASSA TRABALHADA UNIFICADA'!A727&lt;&gt;0,'MASSA TRABALHADA UNIFICADA'!A727,0)</f>
        <v>4022</v>
      </c>
      <c r="B729" s="39">
        <f>IF('MASSA TRABALHADA UNIFICADA'!D727&lt;&gt;0,'MASSA TRABALHADA UNIFICADA'!D727,0)</f>
        <v>2020</v>
      </c>
      <c r="C729" s="39">
        <f>IF(B729=0,0,'MASSA TRABALHADA UNIFICADA'!B727)</f>
        <v>1</v>
      </c>
      <c r="D729" s="39">
        <f>IF(B729=0,0,'MASSA TRABALHADA UNIFICADA'!C727)</f>
        <v>71</v>
      </c>
      <c r="E729" s="43">
        <f>IF(B729=0,0,VLOOKUP($D729,qx!$A$4:$E$129,IF($C729=1,2,3)))</f>
        <v>2.1070999999999999E-2</v>
      </c>
      <c r="F729" s="43">
        <f>IF(B729=0,0,VLOOKUP($D729,qx!$A$4:$E$129,2))</f>
        <v>2.1070999999999999E-2</v>
      </c>
      <c r="G729" s="43">
        <f>IF(B729=0,0,VLOOKUP($D729,qx!$A$4:$E$129,3))</f>
        <v>1.2338999999999999E-2</v>
      </c>
      <c r="H729" s="43">
        <f>IF(B729=0,0,VLOOKUP($D729,qx!$A$4:$E$129,4))</f>
        <v>1.8891000000000002E-2</v>
      </c>
      <c r="I729" s="43">
        <f>IF(B729=0,0,VLOOKUP($D729,qx!$A$4:$E$129,5))</f>
        <v>1.1117E-2</v>
      </c>
    </row>
    <row r="730" spans="1:9" x14ac:dyDescent="0.25">
      <c r="A730">
        <f>IF('MASSA TRABALHADA UNIFICADA'!A728&lt;&gt;0,'MASSA TRABALHADA UNIFICADA'!A728,0)</f>
        <v>15806</v>
      </c>
      <c r="B730" s="39">
        <f>IF('MASSA TRABALHADA UNIFICADA'!D728&lt;&gt;0,'MASSA TRABALHADA UNIFICADA'!D728,0)</f>
        <v>2020</v>
      </c>
      <c r="C730" s="39">
        <f>IF(B730=0,0,'MASSA TRABALHADA UNIFICADA'!B728)</f>
        <v>1</v>
      </c>
      <c r="D730" s="39">
        <f>IF(B730=0,0,'MASSA TRABALHADA UNIFICADA'!C728)</f>
        <v>60</v>
      </c>
      <c r="E730" s="43">
        <f>IF(B730=0,0,VLOOKUP($D730,qx!$A$4:$E$129,IF($C730=1,2,3)))</f>
        <v>7.1700000000000002E-3</v>
      </c>
      <c r="F730" s="43">
        <f>IF(B730=0,0,VLOOKUP($D730,qx!$A$4:$E$129,2))</f>
        <v>7.1700000000000002E-3</v>
      </c>
      <c r="G730" s="43">
        <f>IF(B730=0,0,VLOOKUP($D730,qx!$A$4:$E$129,3))</f>
        <v>4.2770000000000004E-3</v>
      </c>
      <c r="H730" s="43">
        <f>IF(B730=0,0,VLOOKUP($D730,qx!$A$4:$E$129,4))</f>
        <v>6.4279999999999997E-3</v>
      </c>
      <c r="I730" s="43">
        <f>IF(B730=0,0,VLOOKUP($D730,qx!$A$4:$E$129,5))</f>
        <v>3.8630000000000001E-3</v>
      </c>
    </row>
    <row r="731" spans="1:9" x14ac:dyDescent="0.25">
      <c r="A731">
        <f>IF('MASSA TRABALHADA UNIFICADA'!A729&lt;&gt;0,'MASSA TRABALHADA UNIFICADA'!A729,0)</f>
        <v>12980</v>
      </c>
      <c r="B731" s="39">
        <f>IF('MASSA TRABALHADA UNIFICADA'!D729&lt;&gt;0,'MASSA TRABALHADA UNIFICADA'!D729,0)</f>
        <v>2020</v>
      </c>
      <c r="C731" s="39">
        <f>IF(B731=0,0,'MASSA TRABALHADA UNIFICADA'!B729)</f>
        <v>1</v>
      </c>
      <c r="D731" s="39">
        <f>IF(B731=0,0,'MASSA TRABALHADA UNIFICADA'!C729)</f>
        <v>63</v>
      </c>
      <c r="E731" s="43">
        <f>IF(B731=0,0,VLOOKUP($D731,qx!$A$4:$E$129,IF($C731=1,2,3)))</f>
        <v>9.0930000000000004E-3</v>
      </c>
      <c r="F731" s="43">
        <f>IF(B731=0,0,VLOOKUP($D731,qx!$A$4:$E$129,2))</f>
        <v>9.0930000000000004E-3</v>
      </c>
      <c r="G731" s="43">
        <f>IF(B731=0,0,VLOOKUP($D731,qx!$A$4:$E$129,3))</f>
        <v>5.7320000000000001E-3</v>
      </c>
      <c r="H731" s="43">
        <f>IF(B731=0,0,VLOOKUP($D731,qx!$A$4:$E$129,4))</f>
        <v>8.2070000000000008E-3</v>
      </c>
      <c r="I731" s="43">
        <f>IF(B731=0,0,VLOOKUP($D731,qx!$A$4:$E$129,5))</f>
        <v>5.1440000000000001E-3</v>
      </c>
    </row>
    <row r="732" spans="1:9" x14ac:dyDescent="0.25">
      <c r="A732">
        <f>IF('MASSA TRABALHADA UNIFICADA'!A730&lt;&gt;0,'MASSA TRABALHADA UNIFICADA'!A730,0)</f>
        <v>485</v>
      </c>
      <c r="B732" s="39">
        <f>IF('MASSA TRABALHADA UNIFICADA'!D730&lt;&gt;0,'MASSA TRABALHADA UNIFICADA'!D730,0)</f>
        <v>2020</v>
      </c>
      <c r="C732" s="39">
        <f>IF(B732=0,0,'MASSA TRABALHADA UNIFICADA'!B730)</f>
        <v>1</v>
      </c>
      <c r="D732" s="39">
        <f>IF(B732=0,0,'MASSA TRABALHADA UNIFICADA'!C730)</f>
        <v>89</v>
      </c>
      <c r="E732" s="43">
        <f>IF(B732=0,0,VLOOKUP($D732,qx!$A$4:$E$129,IF($C732=1,2,3)))</f>
        <v>0.114858</v>
      </c>
      <c r="F732" s="43">
        <f>IF(B732=0,0,VLOOKUP($D732,qx!$A$4:$E$129,2))</f>
        <v>0.114858</v>
      </c>
      <c r="G732" s="43">
        <f>IF(B732=0,0,VLOOKUP($D732,qx!$A$4:$E$129,3))</f>
        <v>0.10130699999999999</v>
      </c>
      <c r="H732" s="43">
        <f>IF(B732=0,0,VLOOKUP($D732,qx!$A$4:$E$129,4))</f>
        <v>0.10345500000000001</v>
      </c>
      <c r="I732" s="43">
        <f>IF(B732=0,0,VLOOKUP($D732,qx!$A$4:$E$129,5))</f>
        <v>9.1577000000000006E-2</v>
      </c>
    </row>
    <row r="733" spans="1:9" x14ac:dyDescent="0.25">
      <c r="A733">
        <f>IF('MASSA TRABALHADA UNIFICADA'!A731&lt;&gt;0,'MASSA TRABALHADA UNIFICADA'!A731,0)</f>
        <v>4774</v>
      </c>
      <c r="B733" s="39">
        <f>IF('MASSA TRABALHADA UNIFICADA'!D731&lt;&gt;0,'MASSA TRABALHADA UNIFICADA'!D731,0)</f>
        <v>2020</v>
      </c>
      <c r="C733" s="39">
        <f>IF(B733=0,0,'MASSA TRABALHADA UNIFICADA'!B731)</f>
        <v>1</v>
      </c>
      <c r="D733" s="39">
        <f>IF(B733=0,0,'MASSA TRABALHADA UNIFICADA'!C731)</f>
        <v>62</v>
      </c>
      <c r="E733" s="43">
        <f>IF(B733=0,0,VLOOKUP($D733,qx!$A$4:$E$129,IF($C733=1,2,3)))</f>
        <v>8.3479999999999995E-3</v>
      </c>
      <c r="F733" s="43">
        <f>IF(B733=0,0,VLOOKUP($D733,qx!$A$4:$E$129,2))</f>
        <v>8.3479999999999995E-3</v>
      </c>
      <c r="G733" s="43">
        <f>IF(B733=0,0,VLOOKUP($D733,qx!$A$4:$E$129,3))</f>
        <v>5.1809999999999998E-3</v>
      </c>
      <c r="H733" s="43">
        <f>IF(B733=0,0,VLOOKUP($D733,qx!$A$4:$E$129,4))</f>
        <v>7.5199999999999998E-3</v>
      </c>
      <c r="I733" s="43">
        <f>IF(B733=0,0,VLOOKUP($D733,qx!$A$4:$E$129,5))</f>
        <v>4.6680000000000003E-3</v>
      </c>
    </row>
    <row r="734" spans="1:9" x14ac:dyDescent="0.25">
      <c r="A734">
        <f>IF('MASSA TRABALHADA UNIFICADA'!A732&lt;&gt;0,'MASSA TRABALHADA UNIFICADA'!A732,0)</f>
        <v>23213</v>
      </c>
      <c r="B734" s="39">
        <f>IF('MASSA TRABALHADA UNIFICADA'!D732&lt;&gt;0,'MASSA TRABALHADA UNIFICADA'!D732,0)</f>
        <v>2020</v>
      </c>
      <c r="C734" s="39">
        <f>IF(B734=0,0,'MASSA TRABALHADA UNIFICADA'!B732)</f>
        <v>1</v>
      </c>
      <c r="D734" s="39">
        <f>IF(B734=0,0,'MASSA TRABALHADA UNIFICADA'!C732)</f>
        <v>58</v>
      </c>
      <c r="E734" s="43">
        <f>IF(B734=0,0,VLOOKUP($D734,qx!$A$4:$E$129,IF($C734=1,2,3)))</f>
        <v>6.2649999999999997E-3</v>
      </c>
      <c r="F734" s="43">
        <f>IF(B734=0,0,VLOOKUP($D734,qx!$A$4:$E$129,2))</f>
        <v>6.2649999999999997E-3</v>
      </c>
      <c r="G734" s="43">
        <f>IF(B734=0,0,VLOOKUP($D734,qx!$A$4:$E$129,3))</f>
        <v>3.578E-3</v>
      </c>
      <c r="H734" s="43">
        <f>IF(B734=0,0,VLOOKUP($D734,qx!$A$4:$E$129,4))</f>
        <v>5.5929999999999999E-3</v>
      </c>
      <c r="I734" s="43">
        <f>IF(B734=0,0,VLOOKUP($D734,qx!$A$4:$E$129,5))</f>
        <v>3.2179999999999999E-3</v>
      </c>
    </row>
    <row r="735" spans="1:9" x14ac:dyDescent="0.25">
      <c r="A735">
        <f>IF('MASSA TRABALHADA UNIFICADA'!A733&lt;&gt;0,'MASSA TRABALHADA UNIFICADA'!A733,0)</f>
        <v>37010</v>
      </c>
      <c r="B735" s="39">
        <f>IF('MASSA TRABALHADA UNIFICADA'!D733&lt;&gt;0,'MASSA TRABALHADA UNIFICADA'!D733,0)</f>
        <v>2020</v>
      </c>
      <c r="C735" s="39">
        <f>IF(B735=0,0,'MASSA TRABALHADA UNIFICADA'!B733)</f>
        <v>2</v>
      </c>
      <c r="D735" s="39">
        <f>IF(B735=0,0,'MASSA TRABALHADA UNIFICADA'!C733)</f>
        <v>69</v>
      </c>
      <c r="E735" s="43">
        <f>IF(B735=0,0,VLOOKUP($D735,qx!$A$4:$E$129,IF($C735=1,2,3)))</f>
        <v>1.0163E-2</v>
      </c>
      <c r="F735" s="43">
        <f>IF(B735=0,0,VLOOKUP($D735,qx!$A$4:$E$129,2))</f>
        <v>1.6945999999999999E-2</v>
      </c>
      <c r="G735" s="43">
        <f>IF(B735=0,0,VLOOKUP($D735,qx!$A$4:$E$129,3))</f>
        <v>1.0163E-2</v>
      </c>
      <c r="H735" s="43">
        <f>IF(B735=0,0,VLOOKUP($D735,qx!$A$4:$E$129,4))</f>
        <v>1.5233E-2</v>
      </c>
      <c r="I735" s="43">
        <f>IF(B735=0,0,VLOOKUP($D735,qx!$A$4:$E$129,5))</f>
        <v>9.1020000000000007E-3</v>
      </c>
    </row>
    <row r="736" spans="1:9" x14ac:dyDescent="0.25">
      <c r="A736">
        <f>IF('MASSA TRABALHADA UNIFICADA'!A734&lt;&gt;0,'MASSA TRABALHADA UNIFICADA'!A734,0)</f>
        <v>6866</v>
      </c>
      <c r="B736" s="39">
        <f>IF('MASSA TRABALHADA UNIFICADA'!D734&lt;&gt;0,'MASSA TRABALHADA UNIFICADA'!D734,0)</f>
        <v>2020</v>
      </c>
      <c r="C736" s="39">
        <f>IF(B736=0,0,'MASSA TRABALHADA UNIFICADA'!B734)</f>
        <v>2</v>
      </c>
      <c r="D736" s="39">
        <f>IF(B736=0,0,'MASSA TRABALHADA UNIFICADA'!C734)</f>
        <v>68</v>
      </c>
      <c r="E736" s="43">
        <f>IF(B736=0,0,VLOOKUP($D736,qx!$A$4:$E$129,IF($C736=1,2,3)))</f>
        <v>9.2879999999999994E-3</v>
      </c>
      <c r="F736" s="43">
        <f>IF(B736=0,0,VLOOKUP($D736,qx!$A$4:$E$129,2))</f>
        <v>1.516E-2</v>
      </c>
      <c r="G736" s="43">
        <f>IF(B736=0,0,VLOOKUP($D736,qx!$A$4:$E$129,3))</f>
        <v>9.2879999999999994E-3</v>
      </c>
      <c r="H736" s="43">
        <f>IF(B736=0,0,VLOOKUP($D736,qx!$A$4:$E$129,4))</f>
        <v>1.3657000000000001E-2</v>
      </c>
      <c r="I736" s="43">
        <f>IF(B736=0,0,VLOOKUP($D736,qx!$A$4:$E$129,5))</f>
        <v>8.2869999999999992E-3</v>
      </c>
    </row>
    <row r="737" spans="1:9" x14ac:dyDescent="0.25">
      <c r="A737">
        <f>IF('MASSA TRABALHADA UNIFICADA'!A735&lt;&gt;0,'MASSA TRABALHADA UNIFICADA'!A735,0)</f>
        <v>6874</v>
      </c>
      <c r="B737" s="39">
        <f>IF('MASSA TRABALHADA UNIFICADA'!D735&lt;&gt;0,'MASSA TRABALHADA UNIFICADA'!D735,0)</f>
        <v>2020</v>
      </c>
      <c r="C737" s="39">
        <f>IF(B737=0,0,'MASSA TRABALHADA UNIFICADA'!B735)</f>
        <v>2</v>
      </c>
      <c r="D737" s="39">
        <f>IF(B737=0,0,'MASSA TRABALHADA UNIFICADA'!C735)</f>
        <v>59</v>
      </c>
      <c r="E737" s="43">
        <f>IF(B737=0,0,VLOOKUP($D737,qx!$A$4:$E$129,IF($C737=1,2,3)))</f>
        <v>3.9069999999999999E-3</v>
      </c>
      <c r="F737" s="43">
        <f>IF(B737=0,0,VLOOKUP($D737,qx!$A$4:$E$129,2))</f>
        <v>6.6940000000000003E-3</v>
      </c>
      <c r="G737" s="43">
        <f>IF(B737=0,0,VLOOKUP($D737,qx!$A$4:$E$129,3))</f>
        <v>3.9069999999999999E-3</v>
      </c>
      <c r="H737" s="43">
        <f>IF(B737=0,0,VLOOKUP($D737,qx!$A$4:$E$129,4))</f>
        <v>5.9880000000000003E-3</v>
      </c>
      <c r="I737" s="43">
        <f>IF(B737=0,0,VLOOKUP($D737,qx!$A$4:$E$129,5))</f>
        <v>3.5230000000000001E-3</v>
      </c>
    </row>
    <row r="738" spans="1:9" x14ac:dyDescent="0.25">
      <c r="A738">
        <f>IF('MASSA TRABALHADA UNIFICADA'!A736&lt;&gt;0,'MASSA TRABALHADA UNIFICADA'!A736,0)</f>
        <v>990</v>
      </c>
      <c r="B738" s="39">
        <f>IF('MASSA TRABALHADA UNIFICADA'!D736&lt;&gt;0,'MASSA TRABALHADA UNIFICADA'!D736,0)</f>
        <v>2020</v>
      </c>
      <c r="C738" s="39">
        <f>IF(B738=0,0,'MASSA TRABALHADA UNIFICADA'!B736)</f>
        <v>2</v>
      </c>
      <c r="D738" s="39">
        <f>IF(B738=0,0,'MASSA TRABALHADA UNIFICADA'!C736)</f>
        <v>72</v>
      </c>
      <c r="E738" s="43">
        <f>IF(B738=0,0,VLOOKUP($D738,qx!$A$4:$E$129,IF($C738=1,2,3)))</f>
        <v>1.3734E-2</v>
      </c>
      <c r="F738" s="43">
        <f>IF(B738=0,0,VLOOKUP($D738,qx!$A$4:$E$129,2))</f>
        <v>2.3387999999999999E-2</v>
      </c>
      <c r="G738" s="43">
        <f>IF(B738=0,0,VLOOKUP($D738,qx!$A$4:$E$129,3))</f>
        <v>1.3734E-2</v>
      </c>
      <c r="H738" s="43">
        <f>IF(B738=0,0,VLOOKUP($D738,qx!$A$4:$E$129,4))</f>
        <v>2.0967E-2</v>
      </c>
      <c r="I738" s="43">
        <f>IF(B738=0,0,VLOOKUP($D738,qx!$A$4:$E$129,5))</f>
        <v>1.2385999999999999E-2</v>
      </c>
    </row>
    <row r="739" spans="1:9" x14ac:dyDescent="0.25">
      <c r="A739">
        <f>IF('MASSA TRABALHADA UNIFICADA'!A737&lt;&gt;0,'MASSA TRABALHADA UNIFICADA'!A737,0)</f>
        <v>1570</v>
      </c>
      <c r="B739" s="39">
        <f>IF('MASSA TRABALHADA UNIFICADA'!D737&lt;&gt;0,'MASSA TRABALHADA UNIFICADA'!D737,0)</f>
        <v>2020</v>
      </c>
      <c r="C739" s="39">
        <f>IF(B739=0,0,'MASSA TRABALHADA UNIFICADA'!B737)</f>
        <v>2</v>
      </c>
      <c r="D739" s="39">
        <f>IF(B739=0,0,'MASSA TRABALHADA UNIFICADA'!C737)</f>
        <v>74</v>
      </c>
      <c r="E739" s="43">
        <f>IF(B739=0,0,VLOOKUP($D739,qx!$A$4:$E$129,IF($C739=1,2,3)))</f>
        <v>1.7326000000000001E-2</v>
      </c>
      <c r="F739" s="43">
        <f>IF(B739=0,0,VLOOKUP($D739,qx!$A$4:$E$129,2))</f>
        <v>2.8552000000000001E-2</v>
      </c>
      <c r="G739" s="43">
        <f>IF(B739=0,0,VLOOKUP($D739,qx!$A$4:$E$129,3))</f>
        <v>1.7326000000000001E-2</v>
      </c>
      <c r="H739" s="43">
        <f>IF(B739=0,0,VLOOKUP($D739,qx!$A$4:$E$129,4))</f>
        <v>2.5644E-2</v>
      </c>
      <c r="I739" s="43">
        <f>IF(B739=0,0,VLOOKUP($D739,qx!$A$4:$E$129,5))</f>
        <v>1.5592E-2</v>
      </c>
    </row>
    <row r="740" spans="1:9" x14ac:dyDescent="0.25">
      <c r="A740">
        <f>IF('MASSA TRABALHADA UNIFICADA'!A738&lt;&gt;0,'MASSA TRABALHADA UNIFICADA'!A738,0)</f>
        <v>10170</v>
      </c>
      <c r="B740" s="39">
        <f>IF('MASSA TRABALHADA UNIFICADA'!D738&lt;&gt;0,'MASSA TRABALHADA UNIFICADA'!D738,0)</f>
        <v>2020</v>
      </c>
      <c r="C740" s="39">
        <f>IF(B740=0,0,'MASSA TRABALHADA UNIFICADA'!B738)</f>
        <v>2</v>
      </c>
      <c r="D740" s="39">
        <f>IF(B740=0,0,'MASSA TRABALHADA UNIFICADA'!C738)</f>
        <v>65</v>
      </c>
      <c r="E740" s="43">
        <f>IF(B740=0,0,VLOOKUP($D740,qx!$A$4:$E$129,IF($C740=1,2,3)))</f>
        <v>7.0169999999999998E-3</v>
      </c>
      <c r="F740" s="43">
        <f>IF(B740=0,0,VLOOKUP($D740,qx!$A$4:$E$129,2))</f>
        <v>1.0992999999999999E-2</v>
      </c>
      <c r="G740" s="43">
        <f>IF(B740=0,0,VLOOKUP($D740,qx!$A$4:$E$129,3))</f>
        <v>7.0169999999999998E-3</v>
      </c>
      <c r="H740" s="43">
        <f>IF(B740=0,0,VLOOKUP($D740,qx!$A$4:$E$129,4))</f>
        <v>9.9399999999999992E-3</v>
      </c>
      <c r="I740" s="43">
        <f>IF(B740=0,0,VLOOKUP($D740,qx!$A$4:$E$129,5))</f>
        <v>6.2500000000000003E-3</v>
      </c>
    </row>
    <row r="741" spans="1:9" x14ac:dyDescent="0.25">
      <c r="A741">
        <f>IF('MASSA TRABALHADA UNIFICADA'!A739&lt;&gt;0,'MASSA TRABALHADA UNIFICADA'!A739,0)</f>
        <v>15865</v>
      </c>
      <c r="B741" s="39">
        <f>IF('MASSA TRABALHADA UNIFICADA'!D739&lt;&gt;0,'MASSA TRABALHADA UNIFICADA'!D739,0)</f>
        <v>2020</v>
      </c>
      <c r="C741" s="39">
        <f>IF(B741=0,0,'MASSA TRABALHADA UNIFICADA'!B739)</f>
        <v>1</v>
      </c>
      <c r="D741" s="39">
        <f>IF(B741=0,0,'MASSA TRABALHADA UNIFICADA'!C739)</f>
        <v>59</v>
      </c>
      <c r="E741" s="43">
        <f>IF(B741=0,0,VLOOKUP($D741,qx!$A$4:$E$129,IF($C741=1,2,3)))</f>
        <v>6.6940000000000003E-3</v>
      </c>
      <c r="F741" s="43">
        <f>IF(B741=0,0,VLOOKUP($D741,qx!$A$4:$E$129,2))</f>
        <v>6.6940000000000003E-3</v>
      </c>
      <c r="G741" s="43">
        <f>IF(B741=0,0,VLOOKUP($D741,qx!$A$4:$E$129,3))</f>
        <v>3.9069999999999999E-3</v>
      </c>
      <c r="H741" s="43">
        <f>IF(B741=0,0,VLOOKUP($D741,qx!$A$4:$E$129,4))</f>
        <v>5.9880000000000003E-3</v>
      </c>
      <c r="I741" s="43">
        <f>IF(B741=0,0,VLOOKUP($D741,qx!$A$4:$E$129,5))</f>
        <v>3.5230000000000001E-3</v>
      </c>
    </row>
    <row r="742" spans="1:9" x14ac:dyDescent="0.25">
      <c r="A742">
        <f>IF('MASSA TRABALHADA UNIFICADA'!A740&lt;&gt;0,'MASSA TRABALHADA UNIFICADA'!A740,0)</f>
        <v>2232</v>
      </c>
      <c r="B742" s="39">
        <f>IF('MASSA TRABALHADA UNIFICADA'!D740&lt;&gt;0,'MASSA TRABALHADA UNIFICADA'!D740,0)</f>
        <v>2020</v>
      </c>
      <c r="C742" s="39">
        <f>IF(B742=0,0,'MASSA TRABALHADA UNIFICADA'!B740)</f>
        <v>1</v>
      </c>
      <c r="D742" s="39">
        <f>IF(B742=0,0,'MASSA TRABALHADA UNIFICADA'!C740)</f>
        <v>68</v>
      </c>
      <c r="E742" s="43">
        <f>IF(B742=0,0,VLOOKUP($D742,qx!$A$4:$E$129,IF($C742=1,2,3)))</f>
        <v>1.516E-2</v>
      </c>
      <c r="F742" s="43">
        <f>IF(B742=0,0,VLOOKUP($D742,qx!$A$4:$E$129,2))</f>
        <v>1.516E-2</v>
      </c>
      <c r="G742" s="43">
        <f>IF(B742=0,0,VLOOKUP($D742,qx!$A$4:$E$129,3))</f>
        <v>9.2879999999999994E-3</v>
      </c>
      <c r="H742" s="43">
        <f>IF(B742=0,0,VLOOKUP($D742,qx!$A$4:$E$129,4))</f>
        <v>1.3657000000000001E-2</v>
      </c>
      <c r="I742" s="43">
        <f>IF(B742=0,0,VLOOKUP($D742,qx!$A$4:$E$129,5))</f>
        <v>8.2869999999999992E-3</v>
      </c>
    </row>
    <row r="743" spans="1:9" x14ac:dyDescent="0.25">
      <c r="A743">
        <f>IF('MASSA TRABALHADA UNIFICADA'!A741&lt;&gt;0,'MASSA TRABALHADA UNIFICADA'!A741,0)</f>
        <v>5762</v>
      </c>
      <c r="B743" s="39">
        <f>IF('MASSA TRABALHADA UNIFICADA'!D741&lt;&gt;0,'MASSA TRABALHADA UNIFICADA'!D741,0)</f>
        <v>2020</v>
      </c>
      <c r="C743" s="39">
        <f>IF(B743=0,0,'MASSA TRABALHADA UNIFICADA'!B741)</f>
        <v>1</v>
      </c>
      <c r="D743" s="39">
        <f>IF(B743=0,0,'MASSA TRABALHADA UNIFICADA'!C741)</f>
        <v>71</v>
      </c>
      <c r="E743" s="43">
        <f>IF(B743=0,0,VLOOKUP($D743,qx!$A$4:$E$129,IF($C743=1,2,3)))</f>
        <v>2.1070999999999999E-2</v>
      </c>
      <c r="F743" s="43">
        <f>IF(B743=0,0,VLOOKUP($D743,qx!$A$4:$E$129,2))</f>
        <v>2.1070999999999999E-2</v>
      </c>
      <c r="G743" s="43">
        <f>IF(B743=0,0,VLOOKUP($D743,qx!$A$4:$E$129,3))</f>
        <v>1.2338999999999999E-2</v>
      </c>
      <c r="H743" s="43">
        <f>IF(B743=0,0,VLOOKUP($D743,qx!$A$4:$E$129,4))</f>
        <v>1.8891000000000002E-2</v>
      </c>
      <c r="I743" s="43">
        <f>IF(B743=0,0,VLOOKUP($D743,qx!$A$4:$E$129,5))</f>
        <v>1.1117E-2</v>
      </c>
    </row>
    <row r="744" spans="1:9" x14ac:dyDescent="0.25">
      <c r="A744">
        <f>IF('MASSA TRABALHADA UNIFICADA'!A742&lt;&gt;0,'MASSA TRABALHADA UNIFICADA'!A742,0)</f>
        <v>14869</v>
      </c>
      <c r="B744" s="39">
        <f>IF('MASSA TRABALHADA UNIFICADA'!D742&lt;&gt;0,'MASSA TRABALHADA UNIFICADA'!D742,0)</f>
        <v>2020</v>
      </c>
      <c r="C744" s="39">
        <f>IF(B744=0,0,'MASSA TRABALHADA UNIFICADA'!B742)</f>
        <v>1</v>
      </c>
      <c r="D744" s="39">
        <f>IF(B744=0,0,'MASSA TRABALHADA UNIFICADA'!C742)</f>
        <v>67</v>
      </c>
      <c r="E744" s="43">
        <f>IF(B744=0,0,VLOOKUP($D744,qx!$A$4:$E$129,IF($C744=1,2,3)))</f>
        <v>1.3572000000000001E-2</v>
      </c>
      <c r="F744" s="43">
        <f>IF(B744=0,0,VLOOKUP($D744,qx!$A$4:$E$129,2))</f>
        <v>1.3572000000000001E-2</v>
      </c>
      <c r="G744" s="43">
        <f>IF(B744=0,0,VLOOKUP($D744,qx!$A$4:$E$129,3))</f>
        <v>8.4910000000000003E-3</v>
      </c>
      <c r="H744" s="43">
        <f>IF(B744=0,0,VLOOKUP($D744,qx!$A$4:$E$129,4))</f>
        <v>1.2251E-2</v>
      </c>
      <c r="I744" s="43">
        <f>IF(B744=0,0,VLOOKUP($D744,qx!$A$4:$E$129,5))</f>
        <v>7.5550000000000001E-3</v>
      </c>
    </row>
    <row r="745" spans="1:9" x14ac:dyDescent="0.25">
      <c r="A745">
        <f>IF('MASSA TRABALHADA UNIFICADA'!A743&lt;&gt;0,'MASSA TRABALHADA UNIFICADA'!A743,0)</f>
        <v>20206</v>
      </c>
      <c r="B745" s="39">
        <f>IF('MASSA TRABALHADA UNIFICADA'!D743&lt;&gt;0,'MASSA TRABALHADA UNIFICADA'!D743,0)</f>
        <v>2020</v>
      </c>
      <c r="C745" s="39">
        <f>IF(B745=0,0,'MASSA TRABALHADA UNIFICADA'!B743)</f>
        <v>1</v>
      </c>
      <c r="D745" s="39">
        <f>IF(B745=0,0,'MASSA TRABALHADA UNIFICADA'!C743)</f>
        <v>61</v>
      </c>
      <c r="E745" s="43">
        <f>IF(B745=0,0,VLOOKUP($D745,qx!$A$4:$E$129,IF($C745=1,2,3)))</f>
        <v>7.7140000000000004E-3</v>
      </c>
      <c r="F745" s="43">
        <f>IF(B745=0,0,VLOOKUP($D745,qx!$A$4:$E$129,2))</f>
        <v>7.7140000000000004E-3</v>
      </c>
      <c r="G745" s="43">
        <f>IF(B745=0,0,VLOOKUP($D745,qx!$A$4:$E$129,3))</f>
        <v>4.6990000000000001E-3</v>
      </c>
      <c r="H745" s="43">
        <f>IF(B745=0,0,VLOOKUP($D745,qx!$A$4:$E$129,4))</f>
        <v>6.9329999999999999E-3</v>
      </c>
      <c r="I745" s="43">
        <f>IF(B745=0,0,VLOOKUP($D745,qx!$A$4:$E$129,5))</f>
        <v>4.2420000000000001E-3</v>
      </c>
    </row>
    <row r="746" spans="1:9" x14ac:dyDescent="0.25">
      <c r="A746">
        <f>IF('MASSA TRABALHADA UNIFICADA'!A744&lt;&gt;0,'MASSA TRABALHADA UNIFICADA'!A744,0)</f>
        <v>2933</v>
      </c>
      <c r="B746" s="39">
        <f>IF('MASSA TRABALHADA UNIFICADA'!D744&lt;&gt;0,'MASSA TRABALHADA UNIFICADA'!D744,0)</f>
        <v>2020</v>
      </c>
      <c r="C746" s="39">
        <f>IF(B746=0,0,'MASSA TRABALHADA UNIFICADA'!B744)</f>
        <v>1</v>
      </c>
      <c r="D746" s="39">
        <f>IF(B746=0,0,'MASSA TRABALHADA UNIFICADA'!C744)</f>
        <v>65</v>
      </c>
      <c r="E746" s="43">
        <f>IF(B746=0,0,VLOOKUP($D746,qx!$A$4:$E$129,IF($C746=1,2,3)))</f>
        <v>1.0992999999999999E-2</v>
      </c>
      <c r="F746" s="43">
        <f>IF(B746=0,0,VLOOKUP($D746,qx!$A$4:$E$129,2))</f>
        <v>1.0992999999999999E-2</v>
      </c>
      <c r="G746" s="43">
        <f>IF(B746=0,0,VLOOKUP($D746,qx!$A$4:$E$129,3))</f>
        <v>7.0169999999999998E-3</v>
      </c>
      <c r="H746" s="43">
        <f>IF(B746=0,0,VLOOKUP($D746,qx!$A$4:$E$129,4))</f>
        <v>9.9399999999999992E-3</v>
      </c>
      <c r="I746" s="43">
        <f>IF(B746=0,0,VLOOKUP($D746,qx!$A$4:$E$129,5))</f>
        <v>6.2500000000000003E-3</v>
      </c>
    </row>
    <row r="747" spans="1:9" x14ac:dyDescent="0.25">
      <c r="A747">
        <f>IF('MASSA TRABALHADA UNIFICADA'!A745&lt;&gt;0,'MASSA TRABALHADA UNIFICADA'!A745,0)</f>
        <v>7633</v>
      </c>
      <c r="B747" s="39">
        <f>IF('MASSA TRABALHADA UNIFICADA'!D745&lt;&gt;0,'MASSA TRABALHADA UNIFICADA'!D745,0)</f>
        <v>2020</v>
      </c>
      <c r="C747" s="39">
        <f>IF(B747=0,0,'MASSA TRABALHADA UNIFICADA'!B745)</f>
        <v>2</v>
      </c>
      <c r="D747" s="39">
        <f>IF(B747=0,0,'MASSA TRABALHADA UNIFICADA'!C745)</f>
        <v>60</v>
      </c>
      <c r="E747" s="43">
        <f>IF(B747=0,0,VLOOKUP($D747,qx!$A$4:$E$129,IF($C747=1,2,3)))</f>
        <v>4.2770000000000004E-3</v>
      </c>
      <c r="F747" s="43">
        <f>IF(B747=0,0,VLOOKUP($D747,qx!$A$4:$E$129,2))</f>
        <v>7.1700000000000002E-3</v>
      </c>
      <c r="G747" s="43">
        <f>IF(B747=0,0,VLOOKUP($D747,qx!$A$4:$E$129,3))</f>
        <v>4.2770000000000004E-3</v>
      </c>
      <c r="H747" s="43">
        <f>IF(B747=0,0,VLOOKUP($D747,qx!$A$4:$E$129,4))</f>
        <v>6.4279999999999997E-3</v>
      </c>
      <c r="I747" s="43">
        <f>IF(B747=0,0,VLOOKUP($D747,qx!$A$4:$E$129,5))</f>
        <v>3.8630000000000001E-3</v>
      </c>
    </row>
    <row r="748" spans="1:9" x14ac:dyDescent="0.25">
      <c r="A748">
        <f>IF('MASSA TRABALHADA UNIFICADA'!A746&lt;&gt;0,'MASSA TRABALHADA UNIFICADA'!A746,0)</f>
        <v>1384</v>
      </c>
      <c r="B748" s="39">
        <f>IF('MASSA TRABALHADA UNIFICADA'!D746&lt;&gt;0,'MASSA TRABALHADA UNIFICADA'!D746,0)</f>
        <v>2020</v>
      </c>
      <c r="C748" s="39">
        <f>IF(B748=0,0,'MASSA TRABALHADA UNIFICADA'!B746)</f>
        <v>2</v>
      </c>
      <c r="D748" s="39">
        <f>IF(B748=0,0,'MASSA TRABALHADA UNIFICADA'!C746)</f>
        <v>70</v>
      </c>
      <c r="E748" s="43">
        <f>IF(B748=0,0,VLOOKUP($D748,qx!$A$4:$E$129,IF($C748=1,2,3)))</f>
        <v>1.1165E-2</v>
      </c>
      <c r="F748" s="43">
        <f>IF(B748=0,0,VLOOKUP($D748,qx!$A$4:$E$129,2))</f>
        <v>1.8919999999999999E-2</v>
      </c>
      <c r="G748" s="43">
        <f>IF(B748=0,0,VLOOKUP($D748,qx!$A$4:$E$129,3))</f>
        <v>1.1165E-2</v>
      </c>
      <c r="H748" s="43">
        <f>IF(B748=0,0,VLOOKUP($D748,qx!$A$4:$E$129,4))</f>
        <v>1.6979000000000001E-2</v>
      </c>
      <c r="I748" s="43">
        <f>IF(B748=0,0,VLOOKUP($D748,qx!$A$4:$E$129,5))</f>
        <v>1.0034E-2</v>
      </c>
    </row>
    <row r="749" spans="1:9" x14ac:dyDescent="0.25">
      <c r="A749">
        <f>IF('MASSA TRABALHADA UNIFICADA'!A747&lt;&gt;0,'MASSA TRABALHADA UNIFICADA'!A747,0)</f>
        <v>1279</v>
      </c>
      <c r="B749" s="39">
        <f>IF('MASSA TRABALHADA UNIFICADA'!D747&lt;&gt;0,'MASSA TRABALHADA UNIFICADA'!D747,0)</f>
        <v>2020</v>
      </c>
      <c r="C749" s="39">
        <f>IF(B749=0,0,'MASSA TRABALHADA UNIFICADA'!B747)</f>
        <v>2</v>
      </c>
      <c r="D749" s="39">
        <f>IF(B749=0,0,'MASSA TRABALHADA UNIFICADA'!C747)</f>
        <v>76</v>
      </c>
      <c r="E749" s="43">
        <f>IF(B749=0,0,VLOOKUP($D749,qx!$A$4:$E$129,IF($C749=1,2,3)))</f>
        <v>2.2075000000000001E-2</v>
      </c>
      <c r="F749" s="43">
        <f>IF(B749=0,0,VLOOKUP($D749,qx!$A$4:$E$129,2))</f>
        <v>3.4686000000000002E-2</v>
      </c>
      <c r="G749" s="43">
        <f>IF(B749=0,0,VLOOKUP($D749,qx!$A$4:$E$129,3))</f>
        <v>2.2075000000000001E-2</v>
      </c>
      <c r="H749" s="43">
        <f>IF(B749=0,0,VLOOKUP($D749,qx!$A$4:$E$129,4))</f>
        <v>3.1220000000000001E-2</v>
      </c>
      <c r="I749" s="43">
        <f>IF(B749=0,0,VLOOKUP($D749,qx!$A$4:$E$129,5))</f>
        <v>1.9805E-2</v>
      </c>
    </row>
    <row r="750" spans="1:9" x14ac:dyDescent="0.25">
      <c r="A750">
        <f>IF('MASSA TRABALHADA UNIFICADA'!A748&lt;&gt;0,'MASSA TRABALHADA UNIFICADA'!A748,0)</f>
        <v>5436</v>
      </c>
      <c r="B750" s="39">
        <f>IF('MASSA TRABALHADA UNIFICADA'!D748&lt;&gt;0,'MASSA TRABALHADA UNIFICADA'!D748,0)</f>
        <v>2020</v>
      </c>
      <c r="C750" s="39">
        <f>IF(B750=0,0,'MASSA TRABALHADA UNIFICADA'!B748)</f>
        <v>2</v>
      </c>
      <c r="D750" s="39">
        <f>IF(B750=0,0,'MASSA TRABALHADA UNIFICADA'!C748)</f>
        <v>78</v>
      </c>
      <c r="E750" s="43">
        <f>IF(B750=0,0,VLOOKUP($D750,qx!$A$4:$E$129,IF($C750=1,2,3)))</f>
        <v>2.8074000000000002E-2</v>
      </c>
      <c r="F750" s="43">
        <f>IF(B750=0,0,VLOOKUP($D750,qx!$A$4:$E$129,2))</f>
        <v>4.2132000000000003E-2</v>
      </c>
      <c r="G750" s="43">
        <f>IF(B750=0,0,VLOOKUP($D750,qx!$A$4:$E$129,3))</f>
        <v>2.8074000000000002E-2</v>
      </c>
      <c r="H750" s="43">
        <f>IF(B750=0,0,VLOOKUP($D750,qx!$A$4:$E$129,4))</f>
        <v>3.7948000000000003E-2</v>
      </c>
      <c r="I750" s="43">
        <f>IF(B750=0,0,VLOOKUP($D750,qx!$A$4:$E$129,5))</f>
        <v>2.5158E-2</v>
      </c>
    </row>
    <row r="751" spans="1:9" x14ac:dyDescent="0.25">
      <c r="A751">
        <f>IF('MASSA TRABALHADA UNIFICADA'!A749&lt;&gt;0,'MASSA TRABALHADA UNIFICADA'!A749,0)</f>
        <v>4952</v>
      </c>
      <c r="B751" s="39">
        <f>IF('MASSA TRABALHADA UNIFICADA'!D749&lt;&gt;0,'MASSA TRABALHADA UNIFICADA'!D749,0)</f>
        <v>2020</v>
      </c>
      <c r="C751" s="39">
        <f>IF(B751=0,0,'MASSA TRABALHADA UNIFICADA'!B749)</f>
        <v>2</v>
      </c>
      <c r="D751" s="39">
        <f>IF(B751=0,0,'MASSA TRABALHADA UNIFICADA'!C749)</f>
        <v>67</v>
      </c>
      <c r="E751" s="43">
        <f>IF(B751=0,0,VLOOKUP($D751,qx!$A$4:$E$129,IF($C751=1,2,3)))</f>
        <v>8.4910000000000003E-3</v>
      </c>
      <c r="F751" s="43">
        <f>IF(B751=0,0,VLOOKUP($D751,qx!$A$4:$E$129,2))</f>
        <v>1.3572000000000001E-2</v>
      </c>
      <c r="G751" s="43">
        <f>IF(B751=0,0,VLOOKUP($D751,qx!$A$4:$E$129,3))</f>
        <v>8.4910000000000003E-3</v>
      </c>
      <c r="H751" s="43">
        <f>IF(B751=0,0,VLOOKUP($D751,qx!$A$4:$E$129,4))</f>
        <v>1.2251E-2</v>
      </c>
      <c r="I751" s="43">
        <f>IF(B751=0,0,VLOOKUP($D751,qx!$A$4:$E$129,5))</f>
        <v>7.5550000000000001E-3</v>
      </c>
    </row>
    <row r="752" spans="1:9" x14ac:dyDescent="0.25">
      <c r="A752">
        <f>IF('MASSA TRABALHADA UNIFICADA'!A750&lt;&gt;0,'MASSA TRABALHADA UNIFICADA'!A750,0)</f>
        <v>21210</v>
      </c>
      <c r="B752" s="39">
        <f>IF('MASSA TRABALHADA UNIFICADA'!D750&lt;&gt;0,'MASSA TRABALHADA UNIFICADA'!D750,0)</f>
        <v>2020</v>
      </c>
      <c r="C752" s="39">
        <f>IF(B752=0,0,'MASSA TRABALHADA UNIFICADA'!B750)</f>
        <v>1</v>
      </c>
      <c r="D752" s="39">
        <f>IF(B752=0,0,'MASSA TRABALHADA UNIFICADA'!C750)</f>
        <v>69</v>
      </c>
      <c r="E752" s="43">
        <f>IF(B752=0,0,VLOOKUP($D752,qx!$A$4:$E$129,IF($C752=1,2,3)))</f>
        <v>1.6945999999999999E-2</v>
      </c>
      <c r="F752" s="43">
        <f>IF(B752=0,0,VLOOKUP($D752,qx!$A$4:$E$129,2))</f>
        <v>1.6945999999999999E-2</v>
      </c>
      <c r="G752" s="43">
        <f>IF(B752=0,0,VLOOKUP($D752,qx!$A$4:$E$129,3))</f>
        <v>1.0163E-2</v>
      </c>
      <c r="H752" s="43">
        <f>IF(B752=0,0,VLOOKUP($D752,qx!$A$4:$E$129,4))</f>
        <v>1.5233E-2</v>
      </c>
      <c r="I752" s="43">
        <f>IF(B752=0,0,VLOOKUP($D752,qx!$A$4:$E$129,5))</f>
        <v>9.1020000000000007E-3</v>
      </c>
    </row>
    <row r="753" spans="1:9" x14ac:dyDescent="0.25">
      <c r="A753">
        <f>IF('MASSA TRABALHADA UNIFICADA'!A751&lt;&gt;0,'MASSA TRABALHADA UNIFICADA'!A751,0)</f>
        <v>3450</v>
      </c>
      <c r="B753" s="39">
        <f>IF('MASSA TRABALHADA UNIFICADA'!D751&lt;&gt;0,'MASSA TRABALHADA UNIFICADA'!D751,0)</f>
        <v>2020</v>
      </c>
      <c r="C753" s="39">
        <f>IF(B753=0,0,'MASSA TRABALHADA UNIFICADA'!B751)</f>
        <v>1</v>
      </c>
      <c r="D753" s="39">
        <f>IF(B753=0,0,'MASSA TRABALHADA UNIFICADA'!C751)</f>
        <v>67</v>
      </c>
      <c r="E753" s="43">
        <f>IF(B753=0,0,VLOOKUP($D753,qx!$A$4:$E$129,IF($C753=1,2,3)))</f>
        <v>1.3572000000000001E-2</v>
      </c>
      <c r="F753" s="43">
        <f>IF(B753=0,0,VLOOKUP($D753,qx!$A$4:$E$129,2))</f>
        <v>1.3572000000000001E-2</v>
      </c>
      <c r="G753" s="43">
        <f>IF(B753=0,0,VLOOKUP($D753,qx!$A$4:$E$129,3))</f>
        <v>8.4910000000000003E-3</v>
      </c>
      <c r="H753" s="43">
        <f>IF(B753=0,0,VLOOKUP($D753,qx!$A$4:$E$129,4))</f>
        <v>1.2251E-2</v>
      </c>
      <c r="I753" s="43">
        <f>IF(B753=0,0,VLOOKUP($D753,qx!$A$4:$E$129,5))</f>
        <v>7.5550000000000001E-3</v>
      </c>
    </row>
    <row r="754" spans="1:9" x14ac:dyDescent="0.25">
      <c r="A754">
        <f>IF('MASSA TRABALHADA UNIFICADA'!A752&lt;&gt;0,'MASSA TRABALHADA UNIFICADA'!A752,0)</f>
        <v>28452</v>
      </c>
      <c r="B754" s="39">
        <f>IF('MASSA TRABALHADA UNIFICADA'!D752&lt;&gt;0,'MASSA TRABALHADA UNIFICADA'!D752,0)</f>
        <v>2020</v>
      </c>
      <c r="C754" s="39">
        <f>IF(B754=0,0,'MASSA TRABALHADA UNIFICADA'!B752)</f>
        <v>2</v>
      </c>
      <c r="D754" s="39">
        <f>IF(B754=0,0,'MASSA TRABALHADA UNIFICADA'!C752)</f>
        <v>68</v>
      </c>
      <c r="E754" s="43">
        <f>IF(B754=0,0,VLOOKUP($D754,qx!$A$4:$E$129,IF($C754=1,2,3)))</f>
        <v>9.2879999999999994E-3</v>
      </c>
      <c r="F754" s="43">
        <f>IF(B754=0,0,VLOOKUP($D754,qx!$A$4:$E$129,2))</f>
        <v>1.516E-2</v>
      </c>
      <c r="G754" s="43">
        <f>IF(B754=0,0,VLOOKUP($D754,qx!$A$4:$E$129,3))</f>
        <v>9.2879999999999994E-3</v>
      </c>
      <c r="H754" s="43">
        <f>IF(B754=0,0,VLOOKUP($D754,qx!$A$4:$E$129,4))</f>
        <v>1.3657000000000001E-2</v>
      </c>
      <c r="I754" s="43">
        <f>IF(B754=0,0,VLOOKUP($D754,qx!$A$4:$E$129,5))</f>
        <v>8.2869999999999992E-3</v>
      </c>
    </row>
    <row r="755" spans="1:9" x14ac:dyDescent="0.25">
      <c r="A755">
        <f>IF('MASSA TRABALHADA UNIFICADA'!A753&lt;&gt;0,'MASSA TRABALHADA UNIFICADA'!A753,0)</f>
        <v>701</v>
      </c>
      <c r="B755" s="39">
        <f>IF('MASSA TRABALHADA UNIFICADA'!D753&lt;&gt;0,'MASSA TRABALHADA UNIFICADA'!D753,0)</f>
        <v>2020</v>
      </c>
      <c r="C755" s="39">
        <f>IF(B755=0,0,'MASSA TRABALHADA UNIFICADA'!B753)</f>
        <v>2</v>
      </c>
      <c r="D755" s="39">
        <f>IF(B755=0,0,'MASSA TRABALHADA UNIFICADA'!C753)</f>
        <v>77</v>
      </c>
      <c r="E755" s="43">
        <f>IF(B755=0,0,VLOOKUP($D755,qx!$A$4:$E$129,IF($C755=1,2,3)))</f>
        <v>2.4910000000000002E-2</v>
      </c>
      <c r="F755" s="43">
        <f>IF(B755=0,0,VLOOKUP($D755,qx!$A$4:$E$129,2))</f>
        <v>3.8225000000000002E-2</v>
      </c>
      <c r="G755" s="43">
        <f>IF(B755=0,0,VLOOKUP($D755,qx!$A$4:$E$129,3))</f>
        <v>2.4910000000000002E-2</v>
      </c>
      <c r="H755" s="43">
        <f>IF(B755=0,0,VLOOKUP($D755,qx!$A$4:$E$129,4))</f>
        <v>3.4424999999999997E-2</v>
      </c>
      <c r="I755" s="43">
        <f>IF(B755=0,0,VLOOKUP($D755,qx!$A$4:$E$129,5))</f>
        <v>2.2328000000000001E-2</v>
      </c>
    </row>
    <row r="756" spans="1:9" x14ac:dyDescent="0.25">
      <c r="A756">
        <f>IF('MASSA TRABALHADA UNIFICADA'!A754&lt;&gt;0,'MASSA TRABALHADA UNIFICADA'!A754,0)</f>
        <v>12050</v>
      </c>
      <c r="B756" s="39">
        <f>IF('MASSA TRABALHADA UNIFICADA'!D754&lt;&gt;0,'MASSA TRABALHADA UNIFICADA'!D754,0)</f>
        <v>2020</v>
      </c>
      <c r="C756" s="39">
        <f>IF(B756=0,0,'MASSA TRABALHADA UNIFICADA'!B754)</f>
        <v>1</v>
      </c>
      <c r="D756" s="39">
        <f>IF(B756=0,0,'MASSA TRABALHADA UNIFICADA'!C754)</f>
        <v>70</v>
      </c>
      <c r="E756" s="43">
        <f>IF(B756=0,0,VLOOKUP($D756,qx!$A$4:$E$129,IF($C756=1,2,3)))</f>
        <v>1.8919999999999999E-2</v>
      </c>
      <c r="F756" s="43">
        <f>IF(B756=0,0,VLOOKUP($D756,qx!$A$4:$E$129,2))</f>
        <v>1.8919999999999999E-2</v>
      </c>
      <c r="G756" s="43">
        <f>IF(B756=0,0,VLOOKUP($D756,qx!$A$4:$E$129,3))</f>
        <v>1.1165E-2</v>
      </c>
      <c r="H756" s="43">
        <f>IF(B756=0,0,VLOOKUP($D756,qx!$A$4:$E$129,4))</f>
        <v>1.6979000000000001E-2</v>
      </c>
      <c r="I756" s="43">
        <f>IF(B756=0,0,VLOOKUP($D756,qx!$A$4:$E$129,5))</f>
        <v>1.0034E-2</v>
      </c>
    </row>
    <row r="757" spans="1:9" x14ac:dyDescent="0.25">
      <c r="A757">
        <f>IF('MASSA TRABALHADA UNIFICADA'!A755&lt;&gt;0,'MASSA TRABALHADA UNIFICADA'!A755,0)</f>
        <v>38334</v>
      </c>
      <c r="B757" s="39">
        <f>IF('MASSA TRABALHADA UNIFICADA'!D755&lt;&gt;0,'MASSA TRABALHADA UNIFICADA'!D755,0)</f>
        <v>2020</v>
      </c>
      <c r="C757" s="39">
        <f>IF(B757=0,0,'MASSA TRABALHADA UNIFICADA'!B755)</f>
        <v>1</v>
      </c>
      <c r="D757" s="39">
        <f>IF(B757=0,0,'MASSA TRABALHADA UNIFICADA'!C755)</f>
        <v>73</v>
      </c>
      <c r="E757" s="43">
        <f>IF(B757=0,0,VLOOKUP($D757,qx!$A$4:$E$129,IF($C757=1,2,3)))</f>
        <v>2.5871000000000002E-2</v>
      </c>
      <c r="F757" s="43">
        <f>IF(B757=0,0,VLOOKUP($D757,qx!$A$4:$E$129,2))</f>
        <v>2.5871000000000002E-2</v>
      </c>
      <c r="G757" s="43">
        <f>IF(B757=0,0,VLOOKUP($D757,qx!$A$4:$E$129,3))</f>
        <v>1.5391E-2</v>
      </c>
      <c r="H757" s="43">
        <f>IF(B757=0,0,VLOOKUP($D757,qx!$A$4:$E$129,4))</f>
        <v>2.3209E-2</v>
      </c>
      <c r="I757" s="43">
        <f>IF(B757=0,0,VLOOKUP($D757,qx!$A$4:$E$129,5))</f>
        <v>1.3871E-2</v>
      </c>
    </row>
    <row r="758" spans="1:9" s="9" customFormat="1" x14ac:dyDescent="0.25">
      <c r="A758">
        <f>IF('MASSA TRABALHADA UNIFICADA'!A756&lt;&gt;0,'MASSA TRABALHADA UNIFICADA'!A756,0)</f>
        <v>5509</v>
      </c>
      <c r="B758" s="39">
        <f>IF('MASSA TRABALHADA UNIFICADA'!D756&lt;&gt;0,'MASSA TRABALHADA UNIFICADA'!D756,0)</f>
        <v>2020</v>
      </c>
      <c r="C758" s="39">
        <f>IF(B758=0,0,'MASSA TRABALHADA UNIFICADA'!B756)</f>
        <v>2</v>
      </c>
      <c r="D758" s="39">
        <f>IF(B758=0,0,'MASSA TRABALHADA UNIFICADA'!C756)</f>
        <v>65</v>
      </c>
      <c r="E758" s="43">
        <f>IF(B758=0,0,VLOOKUP($D758,qx!$A$4:$E$129,IF($C758=1,2,3)))</f>
        <v>7.0169999999999998E-3</v>
      </c>
      <c r="F758" s="43">
        <f>IF(B758=0,0,VLOOKUP($D758,qx!$A$4:$E$129,2))</f>
        <v>1.0992999999999999E-2</v>
      </c>
      <c r="G758" s="43">
        <f>IF(B758=0,0,VLOOKUP($D758,qx!$A$4:$E$129,3))</f>
        <v>7.0169999999999998E-3</v>
      </c>
      <c r="H758" s="43">
        <f>IF(B758=0,0,VLOOKUP($D758,qx!$A$4:$E$129,4))</f>
        <v>9.9399999999999992E-3</v>
      </c>
      <c r="I758" s="43">
        <f>IF(B758=0,0,VLOOKUP($D758,qx!$A$4:$E$129,5))</f>
        <v>6.2500000000000003E-3</v>
      </c>
    </row>
    <row r="759" spans="1:9" x14ac:dyDescent="0.25">
      <c r="A759">
        <f>IF('MASSA TRABALHADA UNIFICADA'!A757&lt;&gt;0,'MASSA TRABALHADA UNIFICADA'!A757,0)</f>
        <v>12556</v>
      </c>
      <c r="B759" s="39">
        <f>IF('MASSA TRABALHADA UNIFICADA'!D757&lt;&gt;0,'MASSA TRABALHADA UNIFICADA'!D757,0)</f>
        <v>2020</v>
      </c>
      <c r="C759" s="39">
        <f>IF(B759=0,0,'MASSA TRABALHADA UNIFICADA'!B757)</f>
        <v>1</v>
      </c>
      <c r="D759" s="39">
        <f>IF(B759=0,0,'MASSA TRABALHADA UNIFICADA'!C757)</f>
        <v>60</v>
      </c>
      <c r="E759" s="43">
        <f>IF(B759=0,0,VLOOKUP($D759,qx!$A$4:$E$129,IF($C759=1,2,3)))</f>
        <v>7.1700000000000002E-3</v>
      </c>
      <c r="F759" s="43">
        <f>IF(B759=0,0,VLOOKUP($D759,qx!$A$4:$E$129,2))</f>
        <v>7.1700000000000002E-3</v>
      </c>
      <c r="G759" s="43">
        <f>IF(B759=0,0,VLOOKUP($D759,qx!$A$4:$E$129,3))</f>
        <v>4.2770000000000004E-3</v>
      </c>
      <c r="H759" s="43">
        <f>IF(B759=0,0,VLOOKUP($D759,qx!$A$4:$E$129,4))</f>
        <v>6.4279999999999997E-3</v>
      </c>
      <c r="I759" s="43">
        <f>IF(B759=0,0,VLOOKUP($D759,qx!$A$4:$E$129,5))</f>
        <v>3.8630000000000001E-3</v>
      </c>
    </row>
    <row r="760" spans="1:9" x14ac:dyDescent="0.25">
      <c r="A760">
        <f>IF('MASSA TRABALHADA UNIFICADA'!A758&lt;&gt;0,'MASSA TRABALHADA UNIFICADA'!A758,0)</f>
        <v>5940</v>
      </c>
      <c r="B760" s="39">
        <f>IF('MASSA TRABALHADA UNIFICADA'!D758&lt;&gt;0,'MASSA TRABALHADA UNIFICADA'!D758,0)</f>
        <v>2020</v>
      </c>
      <c r="C760" s="39">
        <f>IF(B760=0,0,'MASSA TRABALHADA UNIFICADA'!B758)</f>
        <v>1</v>
      </c>
      <c r="D760" s="39">
        <f>IF(B760=0,0,'MASSA TRABALHADA UNIFICADA'!C758)</f>
        <v>69</v>
      </c>
      <c r="E760" s="43">
        <f>IF(B760=0,0,VLOOKUP($D760,qx!$A$4:$E$129,IF($C760=1,2,3)))</f>
        <v>1.6945999999999999E-2</v>
      </c>
      <c r="F760" s="43">
        <f>IF(B760=0,0,VLOOKUP($D760,qx!$A$4:$E$129,2))</f>
        <v>1.6945999999999999E-2</v>
      </c>
      <c r="G760" s="43">
        <f>IF(B760=0,0,VLOOKUP($D760,qx!$A$4:$E$129,3))</f>
        <v>1.0163E-2</v>
      </c>
      <c r="H760" s="43">
        <f>IF(B760=0,0,VLOOKUP($D760,qx!$A$4:$E$129,4))</f>
        <v>1.5233E-2</v>
      </c>
      <c r="I760" s="43">
        <f>IF(B760=0,0,VLOOKUP($D760,qx!$A$4:$E$129,5))</f>
        <v>9.1020000000000007E-3</v>
      </c>
    </row>
    <row r="761" spans="1:9" x14ac:dyDescent="0.25">
      <c r="A761">
        <f>IF('MASSA TRABALHADA UNIFICADA'!A759&lt;&gt;0,'MASSA TRABALHADA UNIFICADA'!A759,0)</f>
        <v>6645</v>
      </c>
      <c r="B761" s="39">
        <f>IF('MASSA TRABALHADA UNIFICADA'!D759&lt;&gt;0,'MASSA TRABALHADA UNIFICADA'!D759,0)</f>
        <v>2020</v>
      </c>
      <c r="C761" s="39">
        <f>IF(B761=0,0,'MASSA TRABALHADA UNIFICADA'!B759)</f>
        <v>1</v>
      </c>
      <c r="D761" s="39">
        <f>IF(B761=0,0,'MASSA TRABALHADA UNIFICADA'!C759)</f>
        <v>66</v>
      </c>
      <c r="E761" s="43">
        <f>IF(B761=0,0,VLOOKUP($D761,qx!$A$4:$E$129,IF($C761=1,2,3)))</f>
        <v>1.2187999999999999E-2</v>
      </c>
      <c r="F761" s="43">
        <f>IF(B761=0,0,VLOOKUP($D761,qx!$A$4:$E$129,2))</f>
        <v>1.2187999999999999E-2</v>
      </c>
      <c r="G761" s="43">
        <f>IF(B761=0,0,VLOOKUP($D761,qx!$A$4:$E$129,3))</f>
        <v>7.7340000000000004E-3</v>
      </c>
      <c r="H761" s="43">
        <f>IF(B761=0,0,VLOOKUP($D761,qx!$A$4:$E$129,4))</f>
        <v>1.1016E-2</v>
      </c>
      <c r="I761" s="43">
        <f>IF(B761=0,0,VLOOKUP($D761,qx!$A$4:$E$129,5))</f>
        <v>6.8780000000000004E-3</v>
      </c>
    </row>
    <row r="762" spans="1:9" x14ac:dyDescent="0.25">
      <c r="A762">
        <f>IF('MASSA TRABALHADA UNIFICADA'!A760&lt;&gt;0,'MASSA TRABALHADA UNIFICADA'!A760,0)</f>
        <v>2950</v>
      </c>
      <c r="B762" s="39">
        <f>IF('MASSA TRABALHADA UNIFICADA'!D760&lt;&gt;0,'MASSA TRABALHADA UNIFICADA'!D760,0)</f>
        <v>2020</v>
      </c>
      <c r="C762" s="39">
        <f>IF(B762=0,0,'MASSA TRABALHADA UNIFICADA'!B760)</f>
        <v>1</v>
      </c>
      <c r="D762" s="39">
        <f>IF(B762=0,0,'MASSA TRABALHADA UNIFICADA'!C760)</f>
        <v>70</v>
      </c>
      <c r="E762" s="43">
        <f>IF(B762=0,0,VLOOKUP($D762,qx!$A$4:$E$129,IF($C762=1,2,3)))</f>
        <v>1.8919999999999999E-2</v>
      </c>
      <c r="F762" s="43">
        <f>IF(B762=0,0,VLOOKUP($D762,qx!$A$4:$E$129,2))</f>
        <v>1.8919999999999999E-2</v>
      </c>
      <c r="G762" s="43">
        <f>IF(B762=0,0,VLOOKUP($D762,qx!$A$4:$E$129,3))</f>
        <v>1.1165E-2</v>
      </c>
      <c r="H762" s="43">
        <f>IF(B762=0,0,VLOOKUP($D762,qx!$A$4:$E$129,4))</f>
        <v>1.6979000000000001E-2</v>
      </c>
      <c r="I762" s="43">
        <f>IF(B762=0,0,VLOOKUP($D762,qx!$A$4:$E$129,5))</f>
        <v>1.0034E-2</v>
      </c>
    </row>
    <row r="763" spans="1:9" x14ac:dyDescent="0.25">
      <c r="A763">
        <f>IF('MASSA TRABALHADA UNIFICADA'!A761&lt;&gt;0,'MASSA TRABALHADA UNIFICADA'!A761,0)</f>
        <v>5517</v>
      </c>
      <c r="B763" s="39">
        <f>IF('MASSA TRABALHADA UNIFICADA'!D761&lt;&gt;0,'MASSA TRABALHADA UNIFICADA'!D761,0)</f>
        <v>2020</v>
      </c>
      <c r="C763" s="39">
        <f>IF(B763=0,0,'MASSA TRABALHADA UNIFICADA'!B761)</f>
        <v>2</v>
      </c>
      <c r="D763" s="39">
        <f>IF(B763=0,0,'MASSA TRABALHADA UNIFICADA'!C761)</f>
        <v>66</v>
      </c>
      <c r="E763" s="43">
        <f>IF(B763=0,0,VLOOKUP($D763,qx!$A$4:$E$129,IF($C763=1,2,3)))</f>
        <v>7.7340000000000004E-3</v>
      </c>
      <c r="F763" s="43">
        <f>IF(B763=0,0,VLOOKUP($D763,qx!$A$4:$E$129,2))</f>
        <v>1.2187999999999999E-2</v>
      </c>
      <c r="G763" s="43">
        <f>IF(B763=0,0,VLOOKUP($D763,qx!$A$4:$E$129,3))</f>
        <v>7.7340000000000004E-3</v>
      </c>
      <c r="H763" s="43">
        <f>IF(B763=0,0,VLOOKUP($D763,qx!$A$4:$E$129,4))</f>
        <v>1.1016E-2</v>
      </c>
      <c r="I763" s="43">
        <f>IF(B763=0,0,VLOOKUP($D763,qx!$A$4:$E$129,5))</f>
        <v>6.8780000000000004E-3</v>
      </c>
    </row>
    <row r="764" spans="1:9" x14ac:dyDescent="0.25">
      <c r="A764">
        <f>IF('MASSA TRABALHADA UNIFICADA'!A762&lt;&gt;0,'MASSA TRABALHADA UNIFICADA'!A762,0)</f>
        <v>14460</v>
      </c>
      <c r="B764" s="39">
        <f>IF('MASSA TRABALHADA UNIFICADA'!D762&lt;&gt;0,'MASSA TRABALHADA UNIFICADA'!D762,0)</f>
        <v>2020</v>
      </c>
      <c r="C764" s="39">
        <f>IF(B764=0,0,'MASSA TRABALHADA UNIFICADA'!B762)</f>
        <v>1</v>
      </c>
      <c r="D764" s="39">
        <f>IF(B764=0,0,'MASSA TRABALHADA UNIFICADA'!C762)</f>
        <v>61</v>
      </c>
      <c r="E764" s="43">
        <f>IF(B764=0,0,VLOOKUP($D764,qx!$A$4:$E$129,IF($C764=1,2,3)))</f>
        <v>7.7140000000000004E-3</v>
      </c>
      <c r="F764" s="43">
        <f>IF(B764=0,0,VLOOKUP($D764,qx!$A$4:$E$129,2))</f>
        <v>7.7140000000000004E-3</v>
      </c>
      <c r="G764" s="43">
        <f>IF(B764=0,0,VLOOKUP($D764,qx!$A$4:$E$129,3))</f>
        <v>4.6990000000000001E-3</v>
      </c>
      <c r="H764" s="43">
        <f>IF(B764=0,0,VLOOKUP($D764,qx!$A$4:$E$129,4))</f>
        <v>6.9329999999999999E-3</v>
      </c>
      <c r="I764" s="43">
        <f>IF(B764=0,0,VLOOKUP($D764,qx!$A$4:$E$129,5))</f>
        <v>4.2420000000000001E-3</v>
      </c>
    </row>
    <row r="765" spans="1:9" x14ac:dyDescent="0.25">
      <c r="A765">
        <f>IF('MASSA TRABALHADA UNIFICADA'!A763&lt;&gt;0,'MASSA TRABALHADA UNIFICADA'!A763,0)</f>
        <v>710</v>
      </c>
      <c r="B765" s="39">
        <f>IF('MASSA TRABALHADA UNIFICADA'!D763&lt;&gt;0,'MASSA TRABALHADA UNIFICADA'!D763,0)</f>
        <v>2020</v>
      </c>
      <c r="C765" s="39">
        <f>IF(B765=0,0,'MASSA TRABALHADA UNIFICADA'!B763)</f>
        <v>2</v>
      </c>
      <c r="D765" s="39">
        <f>IF(B765=0,0,'MASSA TRABALHADA UNIFICADA'!C763)</f>
        <v>75</v>
      </c>
      <c r="E765" s="43">
        <f>IF(B765=0,0,VLOOKUP($D765,qx!$A$4:$E$129,IF($C765=1,2,3)))</f>
        <v>1.9550999999999999E-2</v>
      </c>
      <c r="F765" s="43">
        <f>IF(B765=0,0,VLOOKUP($D765,qx!$A$4:$E$129,2))</f>
        <v>3.1476999999999998E-2</v>
      </c>
      <c r="G765" s="43">
        <f>IF(B765=0,0,VLOOKUP($D765,qx!$A$4:$E$129,3))</f>
        <v>1.9550999999999999E-2</v>
      </c>
      <c r="H765" s="43">
        <f>IF(B765=0,0,VLOOKUP($D765,qx!$A$4:$E$129,4))</f>
        <v>2.8303999999999999E-2</v>
      </c>
      <c r="I765" s="43">
        <f>IF(B765=0,0,VLOOKUP($D765,qx!$A$4:$E$129,5))</f>
        <v>1.7564E-2</v>
      </c>
    </row>
    <row r="766" spans="1:9" x14ac:dyDescent="0.25">
      <c r="A766">
        <f>IF('MASSA TRABALHADA UNIFICADA'!A764&lt;&gt;0,'MASSA TRABALHADA UNIFICADA'!A764,0)</f>
        <v>4448</v>
      </c>
      <c r="B766" s="39">
        <f>IF('MASSA TRABALHADA UNIFICADA'!D764&lt;&gt;0,'MASSA TRABALHADA UNIFICADA'!D764,0)</f>
        <v>2020</v>
      </c>
      <c r="C766" s="39">
        <f>IF(B766=0,0,'MASSA TRABALHADA UNIFICADA'!B764)</f>
        <v>1</v>
      </c>
      <c r="D766" s="39">
        <f>IF(B766=0,0,'MASSA TRABALHADA UNIFICADA'!C764)</f>
        <v>71</v>
      </c>
      <c r="E766" s="43">
        <f>IF(B766=0,0,VLOOKUP($D766,qx!$A$4:$E$129,IF($C766=1,2,3)))</f>
        <v>2.1070999999999999E-2</v>
      </c>
      <c r="F766" s="43">
        <f>IF(B766=0,0,VLOOKUP($D766,qx!$A$4:$E$129,2))</f>
        <v>2.1070999999999999E-2</v>
      </c>
      <c r="G766" s="43">
        <f>IF(B766=0,0,VLOOKUP($D766,qx!$A$4:$E$129,3))</f>
        <v>1.2338999999999999E-2</v>
      </c>
      <c r="H766" s="43">
        <f>IF(B766=0,0,VLOOKUP($D766,qx!$A$4:$E$129,4))</f>
        <v>1.8891000000000002E-2</v>
      </c>
      <c r="I766" s="43">
        <f>IF(B766=0,0,VLOOKUP($D766,qx!$A$4:$E$129,5))</f>
        <v>1.1117E-2</v>
      </c>
    </row>
    <row r="767" spans="1:9" x14ac:dyDescent="0.25">
      <c r="A767">
        <f>IF('MASSA TRABALHADA UNIFICADA'!A765&lt;&gt;0,'MASSA TRABALHADA UNIFICADA'!A765,0)</f>
        <v>22560</v>
      </c>
      <c r="B767" s="39">
        <f>IF('MASSA TRABALHADA UNIFICADA'!D765&lt;&gt;0,'MASSA TRABALHADA UNIFICADA'!D765,0)</f>
        <v>2020</v>
      </c>
      <c r="C767" s="39">
        <f>IF(B767=0,0,'MASSA TRABALHADA UNIFICADA'!B765)</f>
        <v>2</v>
      </c>
      <c r="D767" s="39">
        <f>IF(B767=0,0,'MASSA TRABALHADA UNIFICADA'!C765)</f>
        <v>56</v>
      </c>
      <c r="E767" s="43">
        <f>IF(B767=0,0,VLOOKUP($D767,qx!$A$4:$E$129,IF($C767=1,2,3)))</f>
        <v>3.003E-3</v>
      </c>
      <c r="F767" s="43">
        <f>IF(B767=0,0,VLOOKUP($D767,qx!$A$4:$E$129,2))</f>
        <v>5.4650000000000002E-3</v>
      </c>
      <c r="G767" s="43">
        <f>IF(B767=0,0,VLOOKUP($D767,qx!$A$4:$E$129,3))</f>
        <v>3.003E-3</v>
      </c>
      <c r="H767" s="43">
        <f>IF(B767=0,0,VLOOKUP($D767,qx!$A$4:$E$129,4))</f>
        <v>4.8760000000000001E-3</v>
      </c>
      <c r="I767" s="43">
        <f>IF(B767=0,0,VLOOKUP($D767,qx!$A$4:$E$129,5))</f>
        <v>2.689E-3</v>
      </c>
    </row>
    <row r="768" spans="1:9" x14ac:dyDescent="0.25">
      <c r="A768">
        <f>IF('MASSA TRABALHADA UNIFICADA'!A766&lt;&gt;0,'MASSA TRABALHADA UNIFICADA'!A766,0)</f>
        <v>914</v>
      </c>
      <c r="B768" s="39">
        <f>IF('MASSA TRABALHADA UNIFICADA'!D766&lt;&gt;0,'MASSA TRABALHADA UNIFICADA'!D766,0)</f>
        <v>2020</v>
      </c>
      <c r="C768" s="39">
        <f>IF(B768=0,0,'MASSA TRABALHADA UNIFICADA'!B766)</f>
        <v>2</v>
      </c>
      <c r="D768" s="39">
        <f>IF(B768=0,0,'MASSA TRABALHADA UNIFICADA'!C766)</f>
        <v>77</v>
      </c>
      <c r="E768" s="43">
        <f>IF(B768=0,0,VLOOKUP($D768,qx!$A$4:$E$129,IF($C768=1,2,3)))</f>
        <v>2.4910000000000002E-2</v>
      </c>
      <c r="F768" s="43">
        <f>IF(B768=0,0,VLOOKUP($D768,qx!$A$4:$E$129,2))</f>
        <v>3.8225000000000002E-2</v>
      </c>
      <c r="G768" s="43">
        <f>IF(B768=0,0,VLOOKUP($D768,qx!$A$4:$E$129,3))</f>
        <v>2.4910000000000002E-2</v>
      </c>
      <c r="H768" s="43">
        <f>IF(B768=0,0,VLOOKUP($D768,qx!$A$4:$E$129,4))</f>
        <v>3.4424999999999997E-2</v>
      </c>
      <c r="I768" s="43">
        <f>IF(B768=0,0,VLOOKUP($D768,qx!$A$4:$E$129,5))</f>
        <v>2.2328000000000001E-2</v>
      </c>
    </row>
    <row r="769" spans="1:9" x14ac:dyDescent="0.25">
      <c r="A769">
        <f>IF('MASSA TRABALHADA UNIFICADA'!A767&lt;&gt;0,'MASSA TRABALHADA UNIFICADA'!A767,0)</f>
        <v>15997</v>
      </c>
      <c r="B769" s="39">
        <f>IF('MASSA TRABALHADA UNIFICADA'!D767&lt;&gt;0,'MASSA TRABALHADA UNIFICADA'!D767,0)</f>
        <v>2020</v>
      </c>
      <c r="C769" s="39">
        <f>IF(B769=0,0,'MASSA TRABALHADA UNIFICADA'!B767)</f>
        <v>1</v>
      </c>
      <c r="D769" s="39">
        <f>IF(B769=0,0,'MASSA TRABALHADA UNIFICADA'!C767)</f>
        <v>62</v>
      </c>
      <c r="E769" s="43">
        <f>IF(B769=0,0,VLOOKUP($D769,qx!$A$4:$E$129,IF($C769=1,2,3)))</f>
        <v>8.3479999999999995E-3</v>
      </c>
      <c r="F769" s="43">
        <f>IF(B769=0,0,VLOOKUP($D769,qx!$A$4:$E$129,2))</f>
        <v>8.3479999999999995E-3</v>
      </c>
      <c r="G769" s="43">
        <f>IF(B769=0,0,VLOOKUP($D769,qx!$A$4:$E$129,3))</f>
        <v>5.1809999999999998E-3</v>
      </c>
      <c r="H769" s="43">
        <f>IF(B769=0,0,VLOOKUP($D769,qx!$A$4:$E$129,4))</f>
        <v>7.5199999999999998E-3</v>
      </c>
      <c r="I769" s="43">
        <f>IF(B769=0,0,VLOOKUP($D769,qx!$A$4:$E$129,5))</f>
        <v>4.6680000000000003E-3</v>
      </c>
    </row>
    <row r="770" spans="1:9" x14ac:dyDescent="0.25">
      <c r="A770">
        <f>IF('MASSA TRABALHADA UNIFICADA'!A768&lt;&gt;0,'MASSA TRABALHADA UNIFICADA'!A768,0)</f>
        <v>4790</v>
      </c>
      <c r="B770" s="39">
        <f>IF('MASSA TRABALHADA UNIFICADA'!D768&lt;&gt;0,'MASSA TRABALHADA UNIFICADA'!D768,0)</f>
        <v>2020</v>
      </c>
      <c r="C770" s="39">
        <f>IF(B770=0,0,'MASSA TRABALHADA UNIFICADA'!B768)</f>
        <v>1</v>
      </c>
      <c r="D770" s="39">
        <f>IF(B770=0,0,'MASSA TRABALHADA UNIFICADA'!C768)</f>
        <v>66</v>
      </c>
      <c r="E770" s="43">
        <f>IF(B770=0,0,VLOOKUP($D770,qx!$A$4:$E$129,IF($C770=1,2,3)))</f>
        <v>1.2187999999999999E-2</v>
      </c>
      <c r="F770" s="43">
        <f>IF(B770=0,0,VLOOKUP($D770,qx!$A$4:$E$129,2))</f>
        <v>1.2187999999999999E-2</v>
      </c>
      <c r="G770" s="43">
        <f>IF(B770=0,0,VLOOKUP($D770,qx!$A$4:$E$129,3))</f>
        <v>7.7340000000000004E-3</v>
      </c>
      <c r="H770" s="43">
        <f>IF(B770=0,0,VLOOKUP($D770,qx!$A$4:$E$129,4))</f>
        <v>1.1016E-2</v>
      </c>
      <c r="I770" s="43">
        <f>IF(B770=0,0,VLOOKUP($D770,qx!$A$4:$E$129,5))</f>
        <v>6.8780000000000004E-3</v>
      </c>
    </row>
    <row r="771" spans="1:9" x14ac:dyDescent="0.25">
      <c r="A771">
        <f>IF('MASSA TRABALHADA UNIFICADA'!A769&lt;&gt;0,'MASSA TRABALHADA UNIFICADA'!A769,0)</f>
        <v>3476</v>
      </c>
      <c r="B771" s="39">
        <f>IF('MASSA TRABALHADA UNIFICADA'!D769&lt;&gt;0,'MASSA TRABALHADA UNIFICADA'!D769,0)</f>
        <v>2020</v>
      </c>
      <c r="C771" s="39">
        <f>IF(B771=0,0,'MASSA TRABALHADA UNIFICADA'!B769)</f>
        <v>1</v>
      </c>
      <c r="D771" s="39">
        <f>IF(B771=0,0,'MASSA TRABALHADA UNIFICADA'!C769)</f>
        <v>71</v>
      </c>
      <c r="E771" s="43">
        <f>IF(B771=0,0,VLOOKUP($D771,qx!$A$4:$E$129,IF($C771=1,2,3)))</f>
        <v>2.1070999999999999E-2</v>
      </c>
      <c r="F771" s="43">
        <f>IF(B771=0,0,VLOOKUP($D771,qx!$A$4:$E$129,2))</f>
        <v>2.1070999999999999E-2</v>
      </c>
      <c r="G771" s="43">
        <f>IF(B771=0,0,VLOOKUP($D771,qx!$A$4:$E$129,3))</f>
        <v>1.2338999999999999E-2</v>
      </c>
      <c r="H771" s="43">
        <f>IF(B771=0,0,VLOOKUP($D771,qx!$A$4:$E$129,4))</f>
        <v>1.8891000000000002E-2</v>
      </c>
      <c r="I771" s="43">
        <f>IF(B771=0,0,VLOOKUP($D771,qx!$A$4:$E$129,5))</f>
        <v>1.1117E-2</v>
      </c>
    </row>
    <row r="772" spans="1:9" x14ac:dyDescent="0.25">
      <c r="A772">
        <f>IF('MASSA TRABALHADA UNIFICADA'!A770&lt;&gt;0,'MASSA TRABALHADA UNIFICADA'!A770,0)</f>
        <v>2259</v>
      </c>
      <c r="B772" s="39">
        <f>IF('MASSA TRABALHADA UNIFICADA'!D770&lt;&gt;0,'MASSA TRABALHADA UNIFICADA'!D770,0)</f>
        <v>2020</v>
      </c>
      <c r="C772" s="39">
        <f>IF(B772=0,0,'MASSA TRABALHADA UNIFICADA'!B770)</f>
        <v>1</v>
      </c>
      <c r="D772" s="39">
        <f>IF(B772=0,0,'MASSA TRABALHADA UNIFICADA'!C770)</f>
        <v>71</v>
      </c>
      <c r="E772" s="43">
        <f>IF(B772=0,0,VLOOKUP($D772,qx!$A$4:$E$129,IF($C772=1,2,3)))</f>
        <v>2.1070999999999999E-2</v>
      </c>
      <c r="F772" s="43">
        <f>IF(B772=0,0,VLOOKUP($D772,qx!$A$4:$E$129,2))</f>
        <v>2.1070999999999999E-2</v>
      </c>
      <c r="G772" s="43">
        <f>IF(B772=0,0,VLOOKUP($D772,qx!$A$4:$E$129,3))</f>
        <v>1.2338999999999999E-2</v>
      </c>
      <c r="H772" s="43">
        <f>IF(B772=0,0,VLOOKUP($D772,qx!$A$4:$E$129,4))</f>
        <v>1.8891000000000002E-2</v>
      </c>
      <c r="I772" s="43">
        <f>IF(B772=0,0,VLOOKUP($D772,qx!$A$4:$E$129,5))</f>
        <v>1.1117E-2</v>
      </c>
    </row>
    <row r="773" spans="1:9" x14ac:dyDescent="0.25">
      <c r="A773">
        <f>IF('MASSA TRABALHADA UNIFICADA'!A771&lt;&gt;0,'MASSA TRABALHADA UNIFICADA'!A771,0)</f>
        <v>11169</v>
      </c>
      <c r="B773" s="39">
        <f>IF('MASSA TRABALHADA UNIFICADA'!D771&lt;&gt;0,'MASSA TRABALHADA UNIFICADA'!D771,0)</f>
        <v>2020</v>
      </c>
      <c r="C773" s="39">
        <f>IF(B773=0,0,'MASSA TRABALHADA UNIFICADA'!B771)</f>
        <v>1</v>
      </c>
      <c r="D773" s="39">
        <f>IF(B773=0,0,'MASSA TRABALHADA UNIFICADA'!C771)</f>
        <v>67</v>
      </c>
      <c r="E773" s="43">
        <f>IF(B773=0,0,VLOOKUP($D773,qx!$A$4:$E$129,IF($C773=1,2,3)))</f>
        <v>1.3572000000000001E-2</v>
      </c>
      <c r="F773" s="43">
        <f>IF(B773=0,0,VLOOKUP($D773,qx!$A$4:$E$129,2))</f>
        <v>1.3572000000000001E-2</v>
      </c>
      <c r="G773" s="43">
        <f>IF(B773=0,0,VLOOKUP($D773,qx!$A$4:$E$129,3))</f>
        <v>8.4910000000000003E-3</v>
      </c>
      <c r="H773" s="43">
        <f>IF(B773=0,0,VLOOKUP($D773,qx!$A$4:$E$129,4))</f>
        <v>1.2251E-2</v>
      </c>
      <c r="I773" s="43">
        <f>IF(B773=0,0,VLOOKUP($D773,qx!$A$4:$E$129,5))</f>
        <v>7.5550000000000001E-3</v>
      </c>
    </row>
    <row r="774" spans="1:9" x14ac:dyDescent="0.25">
      <c r="A774">
        <f>IF('MASSA TRABALHADA UNIFICADA'!A772&lt;&gt;0,'MASSA TRABALHADA UNIFICADA'!A772,0)</f>
        <v>2267</v>
      </c>
      <c r="B774" s="39">
        <f>IF('MASSA TRABALHADA UNIFICADA'!D772&lt;&gt;0,'MASSA TRABALHADA UNIFICADA'!D772,0)</f>
        <v>2020</v>
      </c>
      <c r="C774" s="39">
        <f>IF(B774=0,0,'MASSA TRABALHADA UNIFICADA'!B772)</f>
        <v>1</v>
      </c>
      <c r="D774" s="39">
        <f>IF(B774=0,0,'MASSA TRABALHADA UNIFICADA'!C772)</f>
        <v>71</v>
      </c>
      <c r="E774" s="43">
        <f>IF(B774=0,0,VLOOKUP($D774,qx!$A$4:$E$129,IF($C774=1,2,3)))</f>
        <v>2.1070999999999999E-2</v>
      </c>
      <c r="F774" s="43">
        <f>IF(B774=0,0,VLOOKUP($D774,qx!$A$4:$E$129,2))</f>
        <v>2.1070999999999999E-2</v>
      </c>
      <c r="G774" s="43">
        <f>IF(B774=0,0,VLOOKUP($D774,qx!$A$4:$E$129,3))</f>
        <v>1.2338999999999999E-2</v>
      </c>
      <c r="H774" s="43">
        <f>IF(B774=0,0,VLOOKUP($D774,qx!$A$4:$E$129,4))</f>
        <v>1.8891000000000002E-2</v>
      </c>
      <c r="I774" s="43">
        <f>IF(B774=0,0,VLOOKUP($D774,qx!$A$4:$E$129,5))</f>
        <v>1.1117E-2</v>
      </c>
    </row>
    <row r="775" spans="1:9" x14ac:dyDescent="0.25">
      <c r="A775">
        <f>IF('MASSA TRABALHADA UNIFICADA'!A773&lt;&gt;0,'MASSA TRABALHADA UNIFICADA'!A773,0)</f>
        <v>5231</v>
      </c>
      <c r="B775" s="39">
        <f>IF('MASSA TRABALHADA UNIFICADA'!D773&lt;&gt;0,'MASSA TRABALHADA UNIFICADA'!D773,0)</f>
        <v>2020</v>
      </c>
      <c r="C775" s="39">
        <f>IF(B775=0,0,'MASSA TRABALHADA UNIFICADA'!B773)</f>
        <v>2</v>
      </c>
      <c r="D775" s="39">
        <f>IF(B775=0,0,'MASSA TRABALHADA UNIFICADA'!C773)</f>
        <v>76</v>
      </c>
      <c r="E775" s="43">
        <f>IF(B775=0,0,VLOOKUP($D775,qx!$A$4:$E$129,IF($C775=1,2,3)))</f>
        <v>2.2075000000000001E-2</v>
      </c>
      <c r="F775" s="43">
        <f>IF(B775=0,0,VLOOKUP($D775,qx!$A$4:$E$129,2))</f>
        <v>3.4686000000000002E-2</v>
      </c>
      <c r="G775" s="43">
        <f>IF(B775=0,0,VLOOKUP($D775,qx!$A$4:$E$129,3))</f>
        <v>2.2075000000000001E-2</v>
      </c>
      <c r="H775" s="43">
        <f>IF(B775=0,0,VLOOKUP($D775,qx!$A$4:$E$129,4))</f>
        <v>3.1220000000000001E-2</v>
      </c>
      <c r="I775" s="43">
        <f>IF(B775=0,0,VLOOKUP($D775,qx!$A$4:$E$129,5))</f>
        <v>1.9805E-2</v>
      </c>
    </row>
    <row r="776" spans="1:9" x14ac:dyDescent="0.25">
      <c r="A776">
        <f>IF('MASSA TRABALHADA UNIFICADA'!A774&lt;&gt;0,'MASSA TRABALHADA UNIFICADA'!A774,0)</f>
        <v>10219</v>
      </c>
      <c r="B776" s="39">
        <f>IF('MASSA TRABALHADA UNIFICADA'!D774&lt;&gt;0,'MASSA TRABALHADA UNIFICADA'!D774,0)</f>
        <v>2020</v>
      </c>
      <c r="C776" s="39">
        <f>IF(B776=0,0,'MASSA TRABALHADA UNIFICADA'!B774)</f>
        <v>2</v>
      </c>
      <c r="D776" s="39">
        <f>IF(B776=0,0,'MASSA TRABALHADA UNIFICADA'!C774)</f>
        <v>60</v>
      </c>
      <c r="E776" s="43">
        <f>IF(B776=0,0,VLOOKUP($D776,qx!$A$4:$E$129,IF($C776=1,2,3)))</f>
        <v>4.2770000000000004E-3</v>
      </c>
      <c r="F776" s="43">
        <f>IF(B776=0,0,VLOOKUP($D776,qx!$A$4:$E$129,2))</f>
        <v>7.1700000000000002E-3</v>
      </c>
      <c r="G776" s="43">
        <f>IF(B776=0,0,VLOOKUP($D776,qx!$A$4:$E$129,3))</f>
        <v>4.2770000000000004E-3</v>
      </c>
      <c r="H776" s="43">
        <f>IF(B776=0,0,VLOOKUP($D776,qx!$A$4:$E$129,4))</f>
        <v>6.4279999999999997E-3</v>
      </c>
      <c r="I776" s="43">
        <f>IF(B776=0,0,VLOOKUP($D776,qx!$A$4:$E$129,5))</f>
        <v>3.8630000000000001E-3</v>
      </c>
    </row>
    <row r="777" spans="1:9" x14ac:dyDescent="0.25">
      <c r="A777">
        <f>IF('MASSA TRABALHADA UNIFICADA'!A775&lt;&gt;0,'MASSA TRABALHADA UNIFICADA'!A775,0)</f>
        <v>5959</v>
      </c>
      <c r="B777" s="39">
        <f>IF('MASSA TRABALHADA UNIFICADA'!D775&lt;&gt;0,'MASSA TRABALHADA UNIFICADA'!D775,0)</f>
        <v>2020</v>
      </c>
      <c r="C777" s="39">
        <f>IF(B777=0,0,'MASSA TRABALHADA UNIFICADA'!B775)</f>
        <v>2</v>
      </c>
      <c r="D777" s="39">
        <f>IF(B777=0,0,'MASSA TRABALHADA UNIFICADA'!C775)</f>
        <v>62</v>
      </c>
      <c r="E777" s="43">
        <f>IF(B777=0,0,VLOOKUP($D777,qx!$A$4:$E$129,IF($C777=1,2,3)))</f>
        <v>5.1809999999999998E-3</v>
      </c>
      <c r="F777" s="43">
        <f>IF(B777=0,0,VLOOKUP($D777,qx!$A$4:$E$129,2))</f>
        <v>8.3479999999999995E-3</v>
      </c>
      <c r="G777" s="43">
        <f>IF(B777=0,0,VLOOKUP($D777,qx!$A$4:$E$129,3))</f>
        <v>5.1809999999999998E-3</v>
      </c>
      <c r="H777" s="43">
        <f>IF(B777=0,0,VLOOKUP($D777,qx!$A$4:$E$129,4))</f>
        <v>7.5199999999999998E-3</v>
      </c>
      <c r="I777" s="43">
        <f>IF(B777=0,0,VLOOKUP($D777,qx!$A$4:$E$129,5))</f>
        <v>4.6680000000000003E-3</v>
      </c>
    </row>
    <row r="778" spans="1:9" x14ac:dyDescent="0.25">
      <c r="A778">
        <f>IF('MASSA TRABALHADA UNIFICADA'!A776&lt;&gt;0,'MASSA TRABALHADA UNIFICADA'!A776,0)</f>
        <v>14885</v>
      </c>
      <c r="B778" s="39">
        <f>IF('MASSA TRABALHADA UNIFICADA'!D776&lt;&gt;0,'MASSA TRABALHADA UNIFICADA'!D776,0)</f>
        <v>2020</v>
      </c>
      <c r="C778" s="39">
        <f>IF(B778=0,0,'MASSA TRABALHADA UNIFICADA'!B776)</f>
        <v>1</v>
      </c>
      <c r="D778" s="39">
        <f>IF(B778=0,0,'MASSA TRABALHADA UNIFICADA'!C776)</f>
        <v>64</v>
      </c>
      <c r="E778" s="43">
        <f>IF(B778=0,0,VLOOKUP($D778,qx!$A$4:$E$129,IF($C778=1,2,3)))</f>
        <v>9.9679999999999994E-3</v>
      </c>
      <c r="F778" s="43">
        <f>IF(B778=0,0,VLOOKUP($D778,qx!$A$4:$E$129,2))</f>
        <v>9.9679999999999994E-3</v>
      </c>
      <c r="G778" s="43">
        <f>IF(B778=0,0,VLOOKUP($D778,qx!$A$4:$E$129,3))</f>
        <v>6.3470000000000002E-3</v>
      </c>
      <c r="H778" s="43">
        <f>IF(B778=0,0,VLOOKUP($D778,qx!$A$4:$E$129,4))</f>
        <v>9.0080000000000004E-3</v>
      </c>
      <c r="I778" s="43">
        <f>IF(B778=0,0,VLOOKUP($D778,qx!$A$4:$E$129,5))</f>
        <v>5.6709999999999998E-3</v>
      </c>
    </row>
    <row r="779" spans="1:9" x14ac:dyDescent="0.25">
      <c r="A779">
        <f>IF('MASSA TRABALHADA UNIFICADA'!A777&lt;&gt;0,'MASSA TRABALHADA UNIFICADA'!A777,0)</f>
        <v>582</v>
      </c>
      <c r="B779" s="39">
        <f>IF('MASSA TRABALHADA UNIFICADA'!D777&lt;&gt;0,'MASSA TRABALHADA UNIFICADA'!D777,0)</f>
        <v>2020</v>
      </c>
      <c r="C779" s="39">
        <f>IF(B779=0,0,'MASSA TRABALHADA UNIFICADA'!B777)</f>
        <v>1</v>
      </c>
      <c r="D779" s="39">
        <f>IF(B779=0,0,'MASSA TRABALHADA UNIFICADA'!C777)</f>
        <v>81</v>
      </c>
      <c r="E779" s="43">
        <f>IF(B779=0,0,VLOOKUP($D779,qx!$A$4:$E$129,IF($C779=1,2,3)))</f>
        <v>5.6250000000000001E-2</v>
      </c>
      <c r="F779" s="43">
        <f>IF(B779=0,0,VLOOKUP($D779,qx!$A$4:$E$129,2))</f>
        <v>5.6250000000000001E-2</v>
      </c>
      <c r="G779" s="43">
        <f>IF(B779=0,0,VLOOKUP($D779,qx!$A$4:$E$129,3))</f>
        <v>4.0030000000000003E-2</v>
      </c>
      <c r="H779" s="43">
        <f>IF(B779=0,0,VLOOKUP($D779,qx!$A$4:$E$129,4))</f>
        <v>5.0643000000000001E-2</v>
      </c>
      <c r="I779" s="43">
        <f>IF(B779=0,0,VLOOKUP($D779,qx!$A$4:$E$129,5))</f>
        <v>3.5985000000000003E-2</v>
      </c>
    </row>
    <row r="780" spans="1:9" x14ac:dyDescent="0.25">
      <c r="A780">
        <f>IF('MASSA TRABALHADA UNIFICADA'!A778&lt;&gt;0,'MASSA TRABALHADA UNIFICADA'!A778,0)</f>
        <v>4456</v>
      </c>
      <c r="B780" s="39">
        <f>IF('MASSA TRABALHADA UNIFICADA'!D778&lt;&gt;0,'MASSA TRABALHADA UNIFICADA'!D778,0)</f>
        <v>2020</v>
      </c>
      <c r="C780" s="39">
        <f>IF(B780=0,0,'MASSA TRABALHADA UNIFICADA'!B778)</f>
        <v>1</v>
      </c>
      <c r="D780" s="39">
        <f>IF(B780=0,0,'MASSA TRABALHADA UNIFICADA'!C778)</f>
        <v>69</v>
      </c>
      <c r="E780" s="43">
        <f>IF(B780=0,0,VLOOKUP($D780,qx!$A$4:$E$129,IF($C780=1,2,3)))</f>
        <v>1.6945999999999999E-2</v>
      </c>
      <c r="F780" s="43">
        <f>IF(B780=0,0,VLOOKUP($D780,qx!$A$4:$E$129,2))</f>
        <v>1.6945999999999999E-2</v>
      </c>
      <c r="G780" s="43">
        <f>IF(B780=0,0,VLOOKUP($D780,qx!$A$4:$E$129,3))</f>
        <v>1.0163E-2</v>
      </c>
      <c r="H780" s="43">
        <f>IF(B780=0,0,VLOOKUP($D780,qx!$A$4:$E$129,4))</f>
        <v>1.5233E-2</v>
      </c>
      <c r="I780" s="43">
        <f>IF(B780=0,0,VLOOKUP($D780,qx!$A$4:$E$129,5))</f>
        <v>9.1020000000000007E-3</v>
      </c>
    </row>
    <row r="781" spans="1:9" x14ac:dyDescent="0.25">
      <c r="A781">
        <f>IF('MASSA TRABALHADA UNIFICADA'!A779&lt;&gt;0,'MASSA TRABALHADA UNIFICADA'!A779,0)</f>
        <v>1163</v>
      </c>
      <c r="B781" s="39">
        <f>IF('MASSA TRABALHADA UNIFICADA'!D779&lt;&gt;0,'MASSA TRABALHADA UNIFICADA'!D779,0)</f>
        <v>2020</v>
      </c>
      <c r="C781" s="39">
        <f>IF(B781=0,0,'MASSA TRABALHADA UNIFICADA'!B779)</f>
        <v>2</v>
      </c>
      <c r="D781" s="39">
        <f>IF(B781=0,0,'MASSA TRABALHADA UNIFICADA'!C779)</f>
        <v>74</v>
      </c>
      <c r="E781" s="43">
        <f>IF(B781=0,0,VLOOKUP($D781,qx!$A$4:$E$129,IF($C781=1,2,3)))</f>
        <v>1.7326000000000001E-2</v>
      </c>
      <c r="F781" s="43">
        <f>IF(B781=0,0,VLOOKUP($D781,qx!$A$4:$E$129,2))</f>
        <v>2.8552000000000001E-2</v>
      </c>
      <c r="G781" s="43">
        <f>IF(B781=0,0,VLOOKUP($D781,qx!$A$4:$E$129,3))</f>
        <v>1.7326000000000001E-2</v>
      </c>
      <c r="H781" s="43">
        <f>IF(B781=0,0,VLOOKUP($D781,qx!$A$4:$E$129,4))</f>
        <v>2.5644E-2</v>
      </c>
      <c r="I781" s="43">
        <f>IF(B781=0,0,VLOOKUP($D781,qx!$A$4:$E$129,5))</f>
        <v>1.5592E-2</v>
      </c>
    </row>
    <row r="782" spans="1:9" x14ac:dyDescent="0.25">
      <c r="A782">
        <f>IF('MASSA TRABALHADA UNIFICADA'!A780&lt;&gt;0,'MASSA TRABALHADA UNIFICADA'!A780,0)</f>
        <v>16055</v>
      </c>
      <c r="B782" s="39">
        <f>IF('MASSA TRABALHADA UNIFICADA'!D780&lt;&gt;0,'MASSA TRABALHADA UNIFICADA'!D780,0)</f>
        <v>2020</v>
      </c>
      <c r="C782" s="39">
        <f>IF(B782=0,0,'MASSA TRABALHADA UNIFICADA'!B780)</f>
        <v>1</v>
      </c>
      <c r="D782" s="39">
        <f>IF(B782=0,0,'MASSA TRABALHADA UNIFICADA'!C780)</f>
        <v>58</v>
      </c>
      <c r="E782" s="43">
        <f>IF(B782=0,0,VLOOKUP($D782,qx!$A$4:$E$129,IF($C782=1,2,3)))</f>
        <v>6.2649999999999997E-3</v>
      </c>
      <c r="F782" s="43">
        <f>IF(B782=0,0,VLOOKUP($D782,qx!$A$4:$E$129,2))</f>
        <v>6.2649999999999997E-3</v>
      </c>
      <c r="G782" s="43">
        <f>IF(B782=0,0,VLOOKUP($D782,qx!$A$4:$E$129,3))</f>
        <v>3.578E-3</v>
      </c>
      <c r="H782" s="43">
        <f>IF(B782=0,0,VLOOKUP($D782,qx!$A$4:$E$129,4))</f>
        <v>5.5929999999999999E-3</v>
      </c>
      <c r="I782" s="43">
        <f>IF(B782=0,0,VLOOKUP($D782,qx!$A$4:$E$129,5))</f>
        <v>3.2179999999999999E-3</v>
      </c>
    </row>
    <row r="783" spans="1:9" x14ac:dyDescent="0.25">
      <c r="A783">
        <f>IF('MASSA TRABALHADA UNIFICADA'!A781&lt;&gt;0,'MASSA TRABALHADA UNIFICADA'!A781,0)</f>
        <v>841</v>
      </c>
      <c r="B783" s="39">
        <f>IF('MASSA TRABALHADA UNIFICADA'!D781&lt;&gt;0,'MASSA TRABALHADA UNIFICADA'!D781,0)</f>
        <v>2020</v>
      </c>
      <c r="C783" s="39">
        <f>IF(B783=0,0,'MASSA TRABALHADA UNIFICADA'!B781)</f>
        <v>2</v>
      </c>
      <c r="D783" s="39">
        <f>IF(B783=0,0,'MASSA TRABALHADA UNIFICADA'!C781)</f>
        <v>77</v>
      </c>
      <c r="E783" s="43">
        <f>IF(B783=0,0,VLOOKUP($D783,qx!$A$4:$E$129,IF($C783=1,2,3)))</f>
        <v>2.4910000000000002E-2</v>
      </c>
      <c r="F783" s="43">
        <f>IF(B783=0,0,VLOOKUP($D783,qx!$A$4:$E$129,2))</f>
        <v>3.8225000000000002E-2</v>
      </c>
      <c r="G783" s="43">
        <f>IF(B783=0,0,VLOOKUP($D783,qx!$A$4:$E$129,3))</f>
        <v>2.4910000000000002E-2</v>
      </c>
      <c r="H783" s="43">
        <f>IF(B783=0,0,VLOOKUP($D783,qx!$A$4:$E$129,4))</f>
        <v>3.4424999999999997E-2</v>
      </c>
      <c r="I783" s="43">
        <f>IF(B783=0,0,VLOOKUP($D783,qx!$A$4:$E$129,5))</f>
        <v>2.2328000000000001E-2</v>
      </c>
    </row>
    <row r="784" spans="1:9" x14ac:dyDescent="0.25">
      <c r="A784">
        <f>IF('MASSA TRABALHADA UNIFICADA'!A782&lt;&gt;0,'MASSA TRABALHADA UNIFICADA'!A782,0)</f>
        <v>14613</v>
      </c>
      <c r="B784" s="39">
        <f>IF('MASSA TRABALHADA UNIFICADA'!D782&lt;&gt;0,'MASSA TRABALHADA UNIFICADA'!D782,0)</f>
        <v>2020</v>
      </c>
      <c r="C784" s="39">
        <f>IF(B784=0,0,'MASSA TRABALHADA UNIFICADA'!B782)</f>
        <v>1</v>
      </c>
      <c r="D784" s="39">
        <f>IF(B784=0,0,'MASSA TRABALHADA UNIFICADA'!C782)</f>
        <v>67</v>
      </c>
      <c r="E784" s="43">
        <f>IF(B784=0,0,VLOOKUP($D784,qx!$A$4:$E$129,IF($C784=1,2,3)))</f>
        <v>1.3572000000000001E-2</v>
      </c>
      <c r="F784" s="43">
        <f>IF(B784=0,0,VLOOKUP($D784,qx!$A$4:$E$129,2))</f>
        <v>1.3572000000000001E-2</v>
      </c>
      <c r="G784" s="43">
        <f>IF(B784=0,0,VLOOKUP($D784,qx!$A$4:$E$129,3))</f>
        <v>8.4910000000000003E-3</v>
      </c>
      <c r="H784" s="43">
        <f>IF(B784=0,0,VLOOKUP($D784,qx!$A$4:$E$129,4))</f>
        <v>1.2251E-2</v>
      </c>
      <c r="I784" s="43">
        <f>IF(B784=0,0,VLOOKUP($D784,qx!$A$4:$E$129,5))</f>
        <v>7.5550000000000001E-3</v>
      </c>
    </row>
    <row r="785" spans="1:9" x14ac:dyDescent="0.25">
      <c r="A785">
        <f>IF('MASSA TRABALHADA UNIFICADA'!A783&lt;&gt;0,'MASSA TRABALHADA UNIFICADA'!A783,0)</f>
        <v>12335</v>
      </c>
      <c r="B785" s="39">
        <f>IF('MASSA TRABALHADA UNIFICADA'!D783&lt;&gt;0,'MASSA TRABALHADA UNIFICADA'!D783,0)</f>
        <v>2020</v>
      </c>
      <c r="C785" s="39">
        <f>IF(B785=0,0,'MASSA TRABALHADA UNIFICADA'!B783)</f>
        <v>1</v>
      </c>
      <c r="D785" s="39">
        <f>IF(B785=0,0,'MASSA TRABALHADA UNIFICADA'!C783)</f>
        <v>62</v>
      </c>
      <c r="E785" s="43">
        <f>IF(B785=0,0,VLOOKUP($D785,qx!$A$4:$E$129,IF($C785=1,2,3)))</f>
        <v>8.3479999999999995E-3</v>
      </c>
      <c r="F785" s="43">
        <f>IF(B785=0,0,VLOOKUP($D785,qx!$A$4:$E$129,2))</f>
        <v>8.3479999999999995E-3</v>
      </c>
      <c r="G785" s="43">
        <f>IF(B785=0,0,VLOOKUP($D785,qx!$A$4:$E$129,3))</f>
        <v>5.1809999999999998E-3</v>
      </c>
      <c r="H785" s="43">
        <f>IF(B785=0,0,VLOOKUP($D785,qx!$A$4:$E$129,4))</f>
        <v>7.5199999999999998E-3</v>
      </c>
      <c r="I785" s="43">
        <f>IF(B785=0,0,VLOOKUP($D785,qx!$A$4:$E$129,5))</f>
        <v>4.6680000000000003E-3</v>
      </c>
    </row>
    <row r="786" spans="1:9" x14ac:dyDescent="0.25">
      <c r="A786">
        <f>IF('MASSA TRABALHADA UNIFICADA'!A784&lt;&gt;0,'MASSA TRABALHADA UNIFICADA'!A784,0)</f>
        <v>2275</v>
      </c>
      <c r="B786" s="39">
        <f>IF('MASSA TRABALHADA UNIFICADA'!D784&lt;&gt;0,'MASSA TRABALHADA UNIFICADA'!D784,0)</f>
        <v>2020</v>
      </c>
      <c r="C786" s="39">
        <f>IF(B786=0,0,'MASSA TRABALHADA UNIFICADA'!B784)</f>
        <v>1</v>
      </c>
      <c r="D786" s="39">
        <f>IF(B786=0,0,'MASSA TRABALHADA UNIFICADA'!C784)</f>
        <v>72</v>
      </c>
      <c r="E786" s="43">
        <f>IF(B786=0,0,VLOOKUP($D786,qx!$A$4:$E$129,IF($C786=1,2,3)))</f>
        <v>2.3387999999999999E-2</v>
      </c>
      <c r="F786" s="43">
        <f>IF(B786=0,0,VLOOKUP($D786,qx!$A$4:$E$129,2))</f>
        <v>2.3387999999999999E-2</v>
      </c>
      <c r="G786" s="43">
        <f>IF(B786=0,0,VLOOKUP($D786,qx!$A$4:$E$129,3))</f>
        <v>1.3734E-2</v>
      </c>
      <c r="H786" s="43">
        <f>IF(B786=0,0,VLOOKUP($D786,qx!$A$4:$E$129,4))</f>
        <v>2.0967E-2</v>
      </c>
      <c r="I786" s="43">
        <f>IF(B786=0,0,VLOOKUP($D786,qx!$A$4:$E$129,5))</f>
        <v>1.2385999999999999E-2</v>
      </c>
    </row>
    <row r="787" spans="1:9" x14ac:dyDescent="0.25">
      <c r="A787">
        <f>IF('MASSA TRABALHADA UNIFICADA'!A785&lt;&gt;0,'MASSA TRABALHADA UNIFICADA'!A785,0)</f>
        <v>13250</v>
      </c>
      <c r="B787" s="39">
        <f>IF('MASSA TRABALHADA UNIFICADA'!D785&lt;&gt;0,'MASSA TRABALHADA UNIFICADA'!D785,0)</f>
        <v>2020</v>
      </c>
      <c r="C787" s="39">
        <f>IF(B787=0,0,'MASSA TRABALHADA UNIFICADA'!B785)</f>
        <v>1</v>
      </c>
      <c r="D787" s="39">
        <f>IF(B787=0,0,'MASSA TRABALHADA UNIFICADA'!C785)</f>
        <v>73</v>
      </c>
      <c r="E787" s="43">
        <f>IF(B787=0,0,VLOOKUP($D787,qx!$A$4:$E$129,IF($C787=1,2,3)))</f>
        <v>2.5871000000000002E-2</v>
      </c>
      <c r="F787" s="43">
        <f>IF(B787=0,0,VLOOKUP($D787,qx!$A$4:$E$129,2))</f>
        <v>2.5871000000000002E-2</v>
      </c>
      <c r="G787" s="43">
        <f>IF(B787=0,0,VLOOKUP($D787,qx!$A$4:$E$129,3))</f>
        <v>1.5391E-2</v>
      </c>
      <c r="H787" s="43">
        <f>IF(B787=0,0,VLOOKUP($D787,qx!$A$4:$E$129,4))</f>
        <v>2.3209E-2</v>
      </c>
      <c r="I787" s="43">
        <f>IF(B787=0,0,VLOOKUP($D787,qx!$A$4:$E$129,5))</f>
        <v>1.3871E-2</v>
      </c>
    </row>
    <row r="788" spans="1:9" x14ac:dyDescent="0.25">
      <c r="A788">
        <f>IF('MASSA TRABALHADA UNIFICADA'!A786&lt;&gt;0,'MASSA TRABALHADA UNIFICADA'!A786,0)</f>
        <v>3484</v>
      </c>
      <c r="B788" s="39">
        <f>IF('MASSA TRABALHADA UNIFICADA'!D786&lt;&gt;0,'MASSA TRABALHADA UNIFICADA'!D786,0)</f>
        <v>2020</v>
      </c>
      <c r="C788" s="39">
        <f>IF(B788=0,0,'MASSA TRABALHADA UNIFICADA'!B786)</f>
        <v>1</v>
      </c>
      <c r="D788" s="39">
        <f>IF(B788=0,0,'MASSA TRABALHADA UNIFICADA'!C786)</f>
        <v>67</v>
      </c>
      <c r="E788" s="43">
        <f>IF(B788=0,0,VLOOKUP($D788,qx!$A$4:$E$129,IF($C788=1,2,3)))</f>
        <v>1.3572000000000001E-2</v>
      </c>
      <c r="F788" s="43">
        <f>IF(B788=0,0,VLOOKUP($D788,qx!$A$4:$E$129,2))</f>
        <v>1.3572000000000001E-2</v>
      </c>
      <c r="G788" s="43">
        <f>IF(B788=0,0,VLOOKUP($D788,qx!$A$4:$E$129,3))</f>
        <v>8.4910000000000003E-3</v>
      </c>
      <c r="H788" s="43">
        <f>IF(B788=0,0,VLOOKUP($D788,qx!$A$4:$E$129,4))</f>
        <v>1.2251E-2</v>
      </c>
      <c r="I788" s="43">
        <f>IF(B788=0,0,VLOOKUP($D788,qx!$A$4:$E$129,5))</f>
        <v>7.5550000000000001E-3</v>
      </c>
    </row>
    <row r="789" spans="1:9" x14ac:dyDescent="0.25">
      <c r="A789">
        <f>IF('MASSA TRABALHADA UNIFICADA'!A787&lt;&gt;0,'MASSA TRABALHADA UNIFICADA'!A787,0)</f>
        <v>4634</v>
      </c>
      <c r="B789" s="39">
        <f>IF('MASSA TRABALHADA UNIFICADA'!D787&lt;&gt;0,'MASSA TRABALHADA UNIFICADA'!D787,0)</f>
        <v>2020</v>
      </c>
      <c r="C789" s="39">
        <f>IF(B789=0,0,'MASSA TRABALHADA UNIFICADA'!B787)</f>
        <v>1</v>
      </c>
      <c r="D789" s="39">
        <f>IF(B789=0,0,'MASSA TRABALHADA UNIFICADA'!C787)</f>
        <v>68</v>
      </c>
      <c r="E789" s="43">
        <f>IF(B789=0,0,VLOOKUP($D789,qx!$A$4:$E$129,IF($C789=1,2,3)))</f>
        <v>1.516E-2</v>
      </c>
      <c r="F789" s="43">
        <f>IF(B789=0,0,VLOOKUP($D789,qx!$A$4:$E$129,2))</f>
        <v>1.516E-2</v>
      </c>
      <c r="G789" s="43">
        <f>IF(B789=0,0,VLOOKUP($D789,qx!$A$4:$E$129,3))</f>
        <v>9.2879999999999994E-3</v>
      </c>
      <c r="H789" s="43">
        <f>IF(B789=0,0,VLOOKUP($D789,qx!$A$4:$E$129,4))</f>
        <v>1.3657000000000001E-2</v>
      </c>
      <c r="I789" s="43">
        <f>IF(B789=0,0,VLOOKUP($D789,qx!$A$4:$E$129,5))</f>
        <v>8.2869999999999992E-3</v>
      </c>
    </row>
    <row r="790" spans="1:9" x14ac:dyDescent="0.25">
      <c r="A790">
        <f>IF('MASSA TRABALHADA UNIFICADA'!A788&lt;&gt;0,'MASSA TRABALHADA UNIFICADA'!A788,0)</f>
        <v>5525</v>
      </c>
      <c r="B790" s="39">
        <f>IF('MASSA TRABALHADA UNIFICADA'!D788&lt;&gt;0,'MASSA TRABALHADA UNIFICADA'!D788,0)</f>
        <v>2020</v>
      </c>
      <c r="C790" s="39">
        <f>IF(B790=0,0,'MASSA TRABALHADA UNIFICADA'!B788)</f>
        <v>2</v>
      </c>
      <c r="D790" s="39">
        <f>IF(B790=0,0,'MASSA TRABALHADA UNIFICADA'!C788)</f>
        <v>63</v>
      </c>
      <c r="E790" s="43">
        <f>IF(B790=0,0,VLOOKUP($D790,qx!$A$4:$E$129,IF($C790=1,2,3)))</f>
        <v>5.7320000000000001E-3</v>
      </c>
      <c r="F790" s="43">
        <f>IF(B790=0,0,VLOOKUP($D790,qx!$A$4:$E$129,2))</f>
        <v>9.0930000000000004E-3</v>
      </c>
      <c r="G790" s="43">
        <f>IF(B790=0,0,VLOOKUP($D790,qx!$A$4:$E$129,3))</f>
        <v>5.7320000000000001E-3</v>
      </c>
      <c r="H790" s="43">
        <f>IF(B790=0,0,VLOOKUP($D790,qx!$A$4:$E$129,4))</f>
        <v>8.2070000000000008E-3</v>
      </c>
      <c r="I790" s="43">
        <f>IF(B790=0,0,VLOOKUP($D790,qx!$A$4:$E$129,5))</f>
        <v>5.1440000000000001E-3</v>
      </c>
    </row>
    <row r="791" spans="1:9" x14ac:dyDescent="0.25">
      <c r="A791">
        <f>IF('MASSA TRABALHADA UNIFICADA'!A789&lt;&gt;0,'MASSA TRABALHADA UNIFICADA'!A789,0)</f>
        <v>6670</v>
      </c>
      <c r="B791" s="39">
        <f>IF('MASSA TRABALHADA UNIFICADA'!D789&lt;&gt;0,'MASSA TRABALHADA UNIFICADA'!D789,0)</f>
        <v>2020</v>
      </c>
      <c r="C791" s="39">
        <f>IF(B791=0,0,'MASSA TRABALHADA UNIFICADA'!B789)</f>
        <v>1</v>
      </c>
      <c r="D791" s="39">
        <f>IF(B791=0,0,'MASSA TRABALHADA UNIFICADA'!C789)</f>
        <v>68</v>
      </c>
      <c r="E791" s="43">
        <f>IF(B791=0,0,VLOOKUP($D791,qx!$A$4:$E$129,IF($C791=1,2,3)))</f>
        <v>1.516E-2</v>
      </c>
      <c r="F791" s="43">
        <f>IF(B791=0,0,VLOOKUP($D791,qx!$A$4:$E$129,2))</f>
        <v>1.516E-2</v>
      </c>
      <c r="G791" s="43">
        <f>IF(B791=0,0,VLOOKUP($D791,qx!$A$4:$E$129,3))</f>
        <v>9.2879999999999994E-3</v>
      </c>
      <c r="H791" s="43">
        <f>IF(B791=0,0,VLOOKUP($D791,qx!$A$4:$E$129,4))</f>
        <v>1.3657000000000001E-2</v>
      </c>
      <c r="I791" s="43">
        <f>IF(B791=0,0,VLOOKUP($D791,qx!$A$4:$E$129,5))</f>
        <v>8.2869999999999992E-3</v>
      </c>
    </row>
    <row r="792" spans="1:9" x14ac:dyDescent="0.25">
      <c r="A792">
        <f>IF('MASSA TRABALHADA UNIFICADA'!A790&lt;&gt;0,'MASSA TRABALHADA UNIFICADA'!A790,0)</f>
        <v>10030</v>
      </c>
      <c r="B792" s="39">
        <f>IF('MASSA TRABALHADA UNIFICADA'!D790&lt;&gt;0,'MASSA TRABALHADA UNIFICADA'!D790,0)</f>
        <v>2020</v>
      </c>
      <c r="C792" s="39">
        <f>IF(B792=0,0,'MASSA TRABALHADA UNIFICADA'!B790)</f>
        <v>2</v>
      </c>
      <c r="D792" s="39">
        <f>IF(B792=0,0,'MASSA TRABALHADA UNIFICADA'!C790)</f>
        <v>60</v>
      </c>
      <c r="E792" s="43">
        <f>IF(B792=0,0,VLOOKUP($D792,qx!$A$4:$E$129,IF($C792=1,2,3)))</f>
        <v>4.2770000000000004E-3</v>
      </c>
      <c r="F792" s="43">
        <f>IF(B792=0,0,VLOOKUP($D792,qx!$A$4:$E$129,2))</f>
        <v>7.1700000000000002E-3</v>
      </c>
      <c r="G792" s="43">
        <f>IF(B792=0,0,VLOOKUP($D792,qx!$A$4:$E$129,3))</f>
        <v>4.2770000000000004E-3</v>
      </c>
      <c r="H792" s="43">
        <f>IF(B792=0,0,VLOOKUP($D792,qx!$A$4:$E$129,4))</f>
        <v>6.4279999999999997E-3</v>
      </c>
      <c r="I792" s="43">
        <f>IF(B792=0,0,VLOOKUP($D792,qx!$A$4:$E$129,5))</f>
        <v>3.8630000000000001E-3</v>
      </c>
    </row>
    <row r="793" spans="1:9" x14ac:dyDescent="0.25">
      <c r="A793">
        <f>IF('MASSA TRABALHADA UNIFICADA'!A791&lt;&gt;0,'MASSA TRABALHADA UNIFICADA'!A791,0)</f>
        <v>5533</v>
      </c>
      <c r="B793" s="39">
        <f>IF('MASSA TRABALHADA UNIFICADA'!D791&lt;&gt;0,'MASSA TRABALHADA UNIFICADA'!D791,0)</f>
        <v>2020</v>
      </c>
      <c r="C793" s="39">
        <f>IF(B793=0,0,'MASSA TRABALHADA UNIFICADA'!B791)</f>
        <v>2</v>
      </c>
      <c r="D793" s="39">
        <f>IF(B793=0,0,'MASSA TRABALHADA UNIFICADA'!C791)</f>
        <v>71</v>
      </c>
      <c r="E793" s="43">
        <f>IF(B793=0,0,VLOOKUP($D793,qx!$A$4:$E$129,IF($C793=1,2,3)))</f>
        <v>1.2338999999999999E-2</v>
      </c>
      <c r="F793" s="43">
        <f>IF(B793=0,0,VLOOKUP($D793,qx!$A$4:$E$129,2))</f>
        <v>2.1070999999999999E-2</v>
      </c>
      <c r="G793" s="43">
        <f>IF(B793=0,0,VLOOKUP($D793,qx!$A$4:$E$129,3))</f>
        <v>1.2338999999999999E-2</v>
      </c>
      <c r="H793" s="43">
        <f>IF(B793=0,0,VLOOKUP($D793,qx!$A$4:$E$129,4))</f>
        <v>1.8891000000000002E-2</v>
      </c>
      <c r="I793" s="43">
        <f>IF(B793=0,0,VLOOKUP($D793,qx!$A$4:$E$129,5))</f>
        <v>1.1117E-2</v>
      </c>
    </row>
    <row r="794" spans="1:9" x14ac:dyDescent="0.25">
      <c r="A794">
        <f>IF('MASSA TRABALHADA UNIFICADA'!A792&lt;&gt;0,'MASSA TRABALHADA UNIFICADA'!A792,0)</f>
        <v>1619</v>
      </c>
      <c r="B794" s="39">
        <f>IF('MASSA TRABALHADA UNIFICADA'!D792&lt;&gt;0,'MASSA TRABALHADA UNIFICADA'!D792,0)</f>
        <v>2020</v>
      </c>
      <c r="C794" s="39">
        <f>IF(B794=0,0,'MASSA TRABALHADA UNIFICADA'!B792)</f>
        <v>1</v>
      </c>
      <c r="D794" s="39">
        <f>IF(B794=0,0,'MASSA TRABALHADA UNIFICADA'!C792)</f>
        <v>73</v>
      </c>
      <c r="E794" s="43">
        <f>IF(B794=0,0,VLOOKUP($D794,qx!$A$4:$E$129,IF($C794=1,2,3)))</f>
        <v>2.5871000000000002E-2</v>
      </c>
      <c r="F794" s="43">
        <f>IF(B794=0,0,VLOOKUP($D794,qx!$A$4:$E$129,2))</f>
        <v>2.5871000000000002E-2</v>
      </c>
      <c r="G794" s="43">
        <f>IF(B794=0,0,VLOOKUP($D794,qx!$A$4:$E$129,3))</f>
        <v>1.5391E-2</v>
      </c>
      <c r="H794" s="43">
        <f>IF(B794=0,0,VLOOKUP($D794,qx!$A$4:$E$129,4))</f>
        <v>2.3209E-2</v>
      </c>
      <c r="I794" s="43">
        <f>IF(B794=0,0,VLOOKUP($D794,qx!$A$4:$E$129,5))</f>
        <v>1.3871E-2</v>
      </c>
    </row>
    <row r="795" spans="1:9" x14ac:dyDescent="0.25">
      <c r="A795">
        <f>IF('MASSA TRABALHADA UNIFICADA'!A793&lt;&gt;0,'MASSA TRABALHADA UNIFICADA'!A793,0)</f>
        <v>3239</v>
      </c>
      <c r="B795" s="39">
        <f>IF('MASSA TRABALHADA UNIFICADA'!D793&lt;&gt;0,'MASSA TRABALHADA UNIFICADA'!D793,0)</f>
        <v>2020</v>
      </c>
      <c r="C795" s="39">
        <f>IF(B795=0,0,'MASSA TRABALHADA UNIFICADA'!B793)</f>
        <v>1</v>
      </c>
      <c r="D795" s="39">
        <f>IF(B795=0,0,'MASSA TRABALHADA UNIFICADA'!C793)</f>
        <v>68</v>
      </c>
      <c r="E795" s="43">
        <f>IF(B795=0,0,VLOOKUP($D795,qx!$A$4:$E$129,IF($C795=1,2,3)))</f>
        <v>1.516E-2</v>
      </c>
      <c r="F795" s="43">
        <f>IF(B795=0,0,VLOOKUP($D795,qx!$A$4:$E$129,2))</f>
        <v>1.516E-2</v>
      </c>
      <c r="G795" s="43">
        <f>IF(B795=0,0,VLOOKUP($D795,qx!$A$4:$E$129,3))</f>
        <v>9.2879999999999994E-3</v>
      </c>
      <c r="H795" s="43">
        <f>IF(B795=0,0,VLOOKUP($D795,qx!$A$4:$E$129,4))</f>
        <v>1.3657000000000001E-2</v>
      </c>
      <c r="I795" s="43">
        <f>IF(B795=0,0,VLOOKUP($D795,qx!$A$4:$E$129,5))</f>
        <v>8.2869999999999992E-3</v>
      </c>
    </row>
    <row r="796" spans="1:9" x14ac:dyDescent="0.25">
      <c r="A796">
        <f>IF('MASSA TRABALHADA UNIFICADA'!A794&lt;&gt;0,'MASSA TRABALHADA UNIFICADA'!A794,0)</f>
        <v>2283</v>
      </c>
      <c r="B796" s="39">
        <f>IF('MASSA TRABALHADA UNIFICADA'!D794&lt;&gt;0,'MASSA TRABALHADA UNIFICADA'!D794,0)</f>
        <v>2020</v>
      </c>
      <c r="C796" s="39">
        <f>IF(B796=0,0,'MASSA TRABALHADA UNIFICADA'!B794)</f>
        <v>1</v>
      </c>
      <c r="D796" s="39">
        <f>IF(B796=0,0,'MASSA TRABALHADA UNIFICADA'!C794)</f>
        <v>71</v>
      </c>
      <c r="E796" s="43">
        <f>IF(B796=0,0,VLOOKUP($D796,qx!$A$4:$E$129,IF($C796=1,2,3)))</f>
        <v>2.1070999999999999E-2</v>
      </c>
      <c r="F796" s="43">
        <f>IF(B796=0,0,VLOOKUP($D796,qx!$A$4:$E$129,2))</f>
        <v>2.1070999999999999E-2</v>
      </c>
      <c r="G796" s="43">
        <f>IF(B796=0,0,VLOOKUP($D796,qx!$A$4:$E$129,3))</f>
        <v>1.2338999999999999E-2</v>
      </c>
      <c r="H796" s="43">
        <f>IF(B796=0,0,VLOOKUP($D796,qx!$A$4:$E$129,4))</f>
        <v>1.8891000000000002E-2</v>
      </c>
      <c r="I796" s="43">
        <f>IF(B796=0,0,VLOOKUP($D796,qx!$A$4:$E$129,5))</f>
        <v>1.1117E-2</v>
      </c>
    </row>
    <row r="797" spans="1:9" x14ac:dyDescent="0.25">
      <c r="A797">
        <f>IF('MASSA TRABALHADA UNIFICADA'!A795&lt;&gt;0,'MASSA TRABALHADA UNIFICADA'!A795,0)</f>
        <v>10049</v>
      </c>
      <c r="B797" s="39">
        <f>IF('MASSA TRABALHADA UNIFICADA'!D795&lt;&gt;0,'MASSA TRABALHADA UNIFICADA'!D795,0)</f>
        <v>2020</v>
      </c>
      <c r="C797" s="39">
        <f>IF(B797=0,0,'MASSA TRABALHADA UNIFICADA'!B795)</f>
        <v>2</v>
      </c>
      <c r="D797" s="39">
        <f>IF(B797=0,0,'MASSA TRABALHADA UNIFICADA'!C795)</f>
        <v>63</v>
      </c>
      <c r="E797" s="43">
        <f>IF(B797=0,0,VLOOKUP($D797,qx!$A$4:$E$129,IF($C797=1,2,3)))</f>
        <v>5.7320000000000001E-3</v>
      </c>
      <c r="F797" s="43">
        <f>IF(B797=0,0,VLOOKUP($D797,qx!$A$4:$E$129,2))</f>
        <v>9.0930000000000004E-3</v>
      </c>
      <c r="G797" s="43">
        <f>IF(B797=0,0,VLOOKUP($D797,qx!$A$4:$E$129,3))</f>
        <v>5.7320000000000001E-3</v>
      </c>
      <c r="H797" s="43">
        <f>IF(B797=0,0,VLOOKUP($D797,qx!$A$4:$E$129,4))</f>
        <v>8.2070000000000008E-3</v>
      </c>
      <c r="I797" s="43">
        <f>IF(B797=0,0,VLOOKUP($D797,qx!$A$4:$E$129,5))</f>
        <v>5.1440000000000001E-3</v>
      </c>
    </row>
    <row r="798" spans="1:9" x14ac:dyDescent="0.25">
      <c r="A798">
        <f>IF('MASSA TRABALHADA UNIFICADA'!A796&lt;&gt;0,'MASSA TRABALHADA UNIFICADA'!A796,0)</f>
        <v>13617</v>
      </c>
      <c r="B798" s="39">
        <f>IF('MASSA TRABALHADA UNIFICADA'!D796&lt;&gt;0,'MASSA TRABALHADA UNIFICADA'!D796,0)</f>
        <v>2020</v>
      </c>
      <c r="C798" s="39">
        <f>IF(B798=0,0,'MASSA TRABALHADA UNIFICADA'!B796)</f>
        <v>2</v>
      </c>
      <c r="D798" s="39">
        <f>IF(B798=0,0,'MASSA TRABALHADA UNIFICADA'!C796)</f>
        <v>86</v>
      </c>
      <c r="E798" s="43">
        <f>IF(B798=0,0,VLOOKUP($D798,qx!$A$4:$E$129,IF($C798=1,2,3)))</f>
        <v>7.1815000000000004E-2</v>
      </c>
      <c r="F798" s="43">
        <f>IF(B798=0,0,VLOOKUP($D798,qx!$A$4:$E$129,2))</f>
        <v>8.8862999999999998E-2</v>
      </c>
      <c r="G798" s="43">
        <f>IF(B798=0,0,VLOOKUP($D798,qx!$A$4:$E$129,3))</f>
        <v>7.1815000000000004E-2</v>
      </c>
      <c r="H798" s="43">
        <f>IF(B798=0,0,VLOOKUP($D798,qx!$A$4:$E$129,4))</f>
        <v>8.0075999999999994E-2</v>
      </c>
      <c r="I798" s="43">
        <f>IF(B798=0,0,VLOOKUP($D798,qx!$A$4:$E$129,5))</f>
        <v>6.5118999999999996E-2</v>
      </c>
    </row>
    <row r="799" spans="1:9" x14ac:dyDescent="0.25">
      <c r="A799">
        <f>IF('MASSA TRABALHADA UNIFICADA'!A797&lt;&gt;0,'MASSA TRABALHADA UNIFICADA'!A797,0)</f>
        <v>3492</v>
      </c>
      <c r="B799" s="39">
        <f>IF('MASSA TRABALHADA UNIFICADA'!D797&lt;&gt;0,'MASSA TRABALHADA UNIFICADA'!D797,0)</f>
        <v>2020</v>
      </c>
      <c r="C799" s="39">
        <f>IF(B799=0,0,'MASSA TRABALHADA UNIFICADA'!B797)</f>
        <v>2</v>
      </c>
      <c r="D799" s="39">
        <f>IF(B799=0,0,'MASSA TRABALHADA UNIFICADA'!C797)</f>
        <v>69</v>
      </c>
      <c r="E799" s="43">
        <f>IF(B799=0,0,VLOOKUP($D799,qx!$A$4:$E$129,IF($C799=1,2,3)))</f>
        <v>1.0163E-2</v>
      </c>
      <c r="F799" s="43">
        <f>IF(B799=0,0,VLOOKUP($D799,qx!$A$4:$E$129,2))</f>
        <v>1.6945999999999999E-2</v>
      </c>
      <c r="G799" s="43">
        <f>IF(B799=0,0,VLOOKUP($D799,qx!$A$4:$E$129,3))</f>
        <v>1.0163E-2</v>
      </c>
      <c r="H799" s="43">
        <f>IF(B799=0,0,VLOOKUP($D799,qx!$A$4:$E$129,4))</f>
        <v>1.5233E-2</v>
      </c>
      <c r="I799" s="43">
        <f>IF(B799=0,0,VLOOKUP($D799,qx!$A$4:$E$129,5))</f>
        <v>9.1020000000000007E-3</v>
      </c>
    </row>
    <row r="800" spans="1:9" x14ac:dyDescent="0.25">
      <c r="A800">
        <f>IF('MASSA TRABALHADA UNIFICADA'!A798&lt;&gt;0,'MASSA TRABALHADA UNIFICADA'!A798,0)</f>
        <v>1457</v>
      </c>
      <c r="B800" s="39">
        <f>IF('MASSA TRABALHADA UNIFICADA'!D798&lt;&gt;0,'MASSA TRABALHADA UNIFICADA'!D798,0)</f>
        <v>2020</v>
      </c>
      <c r="C800" s="39">
        <f>IF(B800=0,0,'MASSA TRABALHADA UNIFICADA'!B798)</f>
        <v>2</v>
      </c>
      <c r="D800" s="39">
        <f>IF(B800=0,0,'MASSA TRABALHADA UNIFICADA'!C798)</f>
        <v>67</v>
      </c>
      <c r="E800" s="43">
        <f>IF(B800=0,0,VLOOKUP($D800,qx!$A$4:$E$129,IF($C800=1,2,3)))</f>
        <v>8.4910000000000003E-3</v>
      </c>
      <c r="F800" s="43">
        <f>IF(B800=0,0,VLOOKUP($D800,qx!$A$4:$E$129,2))</f>
        <v>1.3572000000000001E-2</v>
      </c>
      <c r="G800" s="43">
        <f>IF(B800=0,0,VLOOKUP($D800,qx!$A$4:$E$129,3))</f>
        <v>8.4910000000000003E-3</v>
      </c>
      <c r="H800" s="43">
        <f>IF(B800=0,0,VLOOKUP($D800,qx!$A$4:$E$129,4))</f>
        <v>1.2251E-2</v>
      </c>
      <c r="I800" s="43">
        <f>IF(B800=0,0,VLOOKUP($D800,qx!$A$4:$E$129,5))</f>
        <v>7.5550000000000001E-3</v>
      </c>
    </row>
    <row r="801" spans="1:9" x14ac:dyDescent="0.25">
      <c r="A801">
        <f>IF('MASSA TRABALHADA UNIFICADA'!A799&lt;&gt;0,'MASSA TRABALHADA UNIFICADA'!A799,0)</f>
        <v>23884</v>
      </c>
      <c r="B801" s="39">
        <f>IF('MASSA TRABALHADA UNIFICADA'!D799&lt;&gt;0,'MASSA TRABALHADA UNIFICADA'!D799,0)</f>
        <v>2020</v>
      </c>
      <c r="C801" s="39">
        <f>IF(B801=0,0,'MASSA TRABALHADA UNIFICADA'!B799)</f>
        <v>2</v>
      </c>
      <c r="D801" s="39">
        <f>IF(B801=0,0,'MASSA TRABALHADA UNIFICADA'!C799)</f>
        <v>64</v>
      </c>
      <c r="E801" s="43">
        <f>IF(B801=0,0,VLOOKUP($D801,qx!$A$4:$E$129,IF($C801=1,2,3)))</f>
        <v>6.3470000000000002E-3</v>
      </c>
      <c r="F801" s="43">
        <f>IF(B801=0,0,VLOOKUP($D801,qx!$A$4:$E$129,2))</f>
        <v>9.9679999999999994E-3</v>
      </c>
      <c r="G801" s="43">
        <f>IF(B801=0,0,VLOOKUP($D801,qx!$A$4:$E$129,3))</f>
        <v>6.3470000000000002E-3</v>
      </c>
      <c r="H801" s="43">
        <f>IF(B801=0,0,VLOOKUP($D801,qx!$A$4:$E$129,4))</f>
        <v>9.0080000000000004E-3</v>
      </c>
      <c r="I801" s="43">
        <f>IF(B801=0,0,VLOOKUP($D801,qx!$A$4:$E$129,5))</f>
        <v>5.6709999999999998E-3</v>
      </c>
    </row>
    <row r="802" spans="1:9" x14ac:dyDescent="0.25">
      <c r="A802">
        <f>IF('MASSA TRABALHADA UNIFICADA'!A800&lt;&gt;0,'MASSA TRABALHADA UNIFICADA'!A800,0)</f>
        <v>14508</v>
      </c>
      <c r="B802" s="39">
        <f>IF('MASSA TRABALHADA UNIFICADA'!D800&lt;&gt;0,'MASSA TRABALHADA UNIFICADA'!D800,0)</f>
        <v>2020</v>
      </c>
      <c r="C802" s="39">
        <f>IF(B802=0,0,'MASSA TRABALHADA UNIFICADA'!B800)</f>
        <v>2</v>
      </c>
      <c r="D802" s="39">
        <f>IF(B802=0,0,'MASSA TRABALHADA UNIFICADA'!C800)</f>
        <v>57</v>
      </c>
      <c r="E802" s="43">
        <f>IF(B802=0,0,VLOOKUP($D802,qx!$A$4:$E$129,IF($C802=1,2,3)))</f>
        <v>3.2799999999999999E-3</v>
      </c>
      <c r="F802" s="43">
        <f>IF(B802=0,0,VLOOKUP($D802,qx!$A$4:$E$129,2))</f>
        <v>5.8609999999999999E-3</v>
      </c>
      <c r="G802" s="43">
        <f>IF(B802=0,0,VLOOKUP($D802,qx!$A$4:$E$129,3))</f>
        <v>3.2799999999999999E-3</v>
      </c>
      <c r="H802" s="43">
        <f>IF(B802=0,0,VLOOKUP($D802,qx!$A$4:$E$129,4))</f>
        <v>5.228E-3</v>
      </c>
      <c r="I802" s="43">
        <f>IF(B802=0,0,VLOOKUP($D802,qx!$A$4:$E$129,5))</f>
        <v>2.9420000000000002E-3</v>
      </c>
    </row>
    <row r="803" spans="1:9" x14ac:dyDescent="0.25">
      <c r="A803">
        <f>IF('MASSA TRABALHADA UNIFICADA'!A801&lt;&gt;0,'MASSA TRABALHADA UNIFICADA'!A801,0)</f>
        <v>10227</v>
      </c>
      <c r="B803" s="39">
        <f>IF('MASSA TRABALHADA UNIFICADA'!D801&lt;&gt;0,'MASSA TRABALHADA UNIFICADA'!D801,0)</f>
        <v>2020</v>
      </c>
      <c r="C803" s="39">
        <f>IF(B803=0,0,'MASSA TRABALHADA UNIFICADA'!B801)</f>
        <v>2</v>
      </c>
      <c r="D803" s="39">
        <f>IF(B803=0,0,'MASSA TRABALHADA UNIFICADA'!C801)</f>
        <v>65</v>
      </c>
      <c r="E803" s="43">
        <f>IF(B803=0,0,VLOOKUP($D803,qx!$A$4:$E$129,IF($C803=1,2,3)))</f>
        <v>7.0169999999999998E-3</v>
      </c>
      <c r="F803" s="43">
        <f>IF(B803=0,0,VLOOKUP($D803,qx!$A$4:$E$129,2))</f>
        <v>1.0992999999999999E-2</v>
      </c>
      <c r="G803" s="43">
        <f>IF(B803=0,0,VLOOKUP($D803,qx!$A$4:$E$129,3))</f>
        <v>7.0169999999999998E-3</v>
      </c>
      <c r="H803" s="43">
        <f>IF(B803=0,0,VLOOKUP($D803,qx!$A$4:$E$129,4))</f>
        <v>9.9399999999999992E-3</v>
      </c>
      <c r="I803" s="43">
        <f>IF(B803=0,0,VLOOKUP($D803,qx!$A$4:$E$129,5))</f>
        <v>6.2500000000000003E-3</v>
      </c>
    </row>
    <row r="804" spans="1:9" x14ac:dyDescent="0.25">
      <c r="A804">
        <f>IF('MASSA TRABALHADA UNIFICADA'!A802&lt;&gt;0,'MASSA TRABALHADA UNIFICADA'!A802,0)</f>
        <v>9350</v>
      </c>
      <c r="B804" s="39">
        <f>IF('MASSA TRABALHADA UNIFICADA'!D802&lt;&gt;0,'MASSA TRABALHADA UNIFICADA'!D802,0)</f>
        <v>2020</v>
      </c>
      <c r="C804" s="39">
        <f>IF(B804=0,0,'MASSA TRABALHADA UNIFICADA'!B802)</f>
        <v>2</v>
      </c>
      <c r="D804" s="39">
        <f>IF(B804=0,0,'MASSA TRABALHADA UNIFICADA'!C802)</f>
        <v>61</v>
      </c>
      <c r="E804" s="43">
        <f>IF(B804=0,0,VLOOKUP($D804,qx!$A$4:$E$129,IF($C804=1,2,3)))</f>
        <v>4.6990000000000001E-3</v>
      </c>
      <c r="F804" s="43">
        <f>IF(B804=0,0,VLOOKUP($D804,qx!$A$4:$E$129,2))</f>
        <v>7.7140000000000004E-3</v>
      </c>
      <c r="G804" s="43">
        <f>IF(B804=0,0,VLOOKUP($D804,qx!$A$4:$E$129,3))</f>
        <v>4.6990000000000001E-3</v>
      </c>
      <c r="H804" s="43">
        <f>IF(B804=0,0,VLOOKUP($D804,qx!$A$4:$E$129,4))</f>
        <v>6.9329999999999999E-3</v>
      </c>
      <c r="I804" s="43">
        <f>IF(B804=0,0,VLOOKUP($D804,qx!$A$4:$E$129,5))</f>
        <v>4.2420000000000001E-3</v>
      </c>
    </row>
    <row r="805" spans="1:9" x14ac:dyDescent="0.25">
      <c r="A805">
        <f>IF('MASSA TRABALHADA UNIFICADA'!A803&lt;&gt;0,'MASSA TRABALHADA UNIFICADA'!A803,0)</f>
        <v>16136</v>
      </c>
      <c r="B805" s="39">
        <f>IF('MASSA TRABALHADA UNIFICADA'!D803&lt;&gt;0,'MASSA TRABALHADA UNIFICADA'!D803,0)</f>
        <v>2020</v>
      </c>
      <c r="C805" s="39">
        <f>IF(B805=0,0,'MASSA TRABALHADA UNIFICADA'!B803)</f>
        <v>1</v>
      </c>
      <c r="D805" s="39">
        <f>IF(B805=0,0,'MASSA TRABALHADA UNIFICADA'!C803)</f>
        <v>62</v>
      </c>
      <c r="E805" s="43">
        <f>IF(B805=0,0,VLOOKUP($D805,qx!$A$4:$E$129,IF($C805=1,2,3)))</f>
        <v>8.3479999999999995E-3</v>
      </c>
      <c r="F805" s="43">
        <f>IF(B805=0,0,VLOOKUP($D805,qx!$A$4:$E$129,2))</f>
        <v>8.3479999999999995E-3</v>
      </c>
      <c r="G805" s="43">
        <f>IF(B805=0,0,VLOOKUP($D805,qx!$A$4:$E$129,3))</f>
        <v>5.1809999999999998E-3</v>
      </c>
      <c r="H805" s="43">
        <f>IF(B805=0,0,VLOOKUP($D805,qx!$A$4:$E$129,4))</f>
        <v>7.5199999999999998E-3</v>
      </c>
      <c r="I805" s="43">
        <f>IF(B805=0,0,VLOOKUP($D805,qx!$A$4:$E$129,5))</f>
        <v>4.6680000000000003E-3</v>
      </c>
    </row>
    <row r="806" spans="1:9" x14ac:dyDescent="0.25">
      <c r="A806">
        <f>IF('MASSA TRABALHADA UNIFICADA'!A804&lt;&gt;0,'MASSA TRABALHADA UNIFICADA'!A804,0)</f>
        <v>16144</v>
      </c>
      <c r="B806" s="39">
        <f>IF('MASSA TRABALHADA UNIFICADA'!D804&lt;&gt;0,'MASSA TRABALHADA UNIFICADA'!D804,0)</f>
        <v>2020</v>
      </c>
      <c r="C806" s="39">
        <f>IF(B806=0,0,'MASSA TRABALHADA UNIFICADA'!B804)</f>
        <v>1</v>
      </c>
      <c r="D806" s="39">
        <f>IF(B806=0,0,'MASSA TRABALHADA UNIFICADA'!C804)</f>
        <v>59</v>
      </c>
      <c r="E806" s="43">
        <f>IF(B806=0,0,VLOOKUP($D806,qx!$A$4:$E$129,IF($C806=1,2,3)))</f>
        <v>6.6940000000000003E-3</v>
      </c>
      <c r="F806" s="43">
        <f>IF(B806=0,0,VLOOKUP($D806,qx!$A$4:$E$129,2))</f>
        <v>6.6940000000000003E-3</v>
      </c>
      <c r="G806" s="43">
        <f>IF(B806=0,0,VLOOKUP($D806,qx!$A$4:$E$129,3))</f>
        <v>3.9069999999999999E-3</v>
      </c>
      <c r="H806" s="43">
        <f>IF(B806=0,0,VLOOKUP($D806,qx!$A$4:$E$129,4))</f>
        <v>5.9880000000000003E-3</v>
      </c>
      <c r="I806" s="43">
        <f>IF(B806=0,0,VLOOKUP($D806,qx!$A$4:$E$129,5))</f>
        <v>3.5230000000000001E-3</v>
      </c>
    </row>
    <row r="807" spans="1:9" x14ac:dyDescent="0.25">
      <c r="A807">
        <f>IF('MASSA TRABALHADA UNIFICADA'!A805&lt;&gt;0,'MASSA TRABALHADA UNIFICADA'!A805,0)</f>
        <v>35033</v>
      </c>
      <c r="B807" s="39">
        <f>IF('MASSA TRABALHADA UNIFICADA'!D805&lt;&gt;0,'MASSA TRABALHADA UNIFICADA'!D805,0)</f>
        <v>2020</v>
      </c>
      <c r="C807" s="39">
        <f>IF(B807=0,0,'MASSA TRABALHADA UNIFICADA'!B805)</f>
        <v>2</v>
      </c>
      <c r="D807" s="39">
        <f>IF(B807=0,0,'MASSA TRABALHADA UNIFICADA'!C805)</f>
        <v>64</v>
      </c>
      <c r="E807" s="43">
        <f>IF(B807=0,0,VLOOKUP($D807,qx!$A$4:$E$129,IF($C807=1,2,3)))</f>
        <v>6.3470000000000002E-3</v>
      </c>
      <c r="F807" s="43">
        <f>IF(B807=0,0,VLOOKUP($D807,qx!$A$4:$E$129,2))</f>
        <v>9.9679999999999994E-3</v>
      </c>
      <c r="G807" s="43">
        <f>IF(B807=0,0,VLOOKUP($D807,qx!$A$4:$E$129,3))</f>
        <v>6.3470000000000002E-3</v>
      </c>
      <c r="H807" s="43">
        <f>IF(B807=0,0,VLOOKUP($D807,qx!$A$4:$E$129,4))</f>
        <v>9.0080000000000004E-3</v>
      </c>
      <c r="I807" s="43">
        <f>IF(B807=0,0,VLOOKUP($D807,qx!$A$4:$E$129,5))</f>
        <v>5.6709999999999998E-3</v>
      </c>
    </row>
    <row r="808" spans="1:9" x14ac:dyDescent="0.25">
      <c r="A808">
        <f>IF('MASSA TRABALHADA UNIFICADA'!A806&lt;&gt;0,'MASSA TRABALHADA UNIFICADA'!A806,0)</f>
        <v>6165</v>
      </c>
      <c r="B808" s="39">
        <f>IF('MASSA TRABALHADA UNIFICADA'!D806&lt;&gt;0,'MASSA TRABALHADA UNIFICADA'!D806,0)</f>
        <v>2020</v>
      </c>
      <c r="C808" s="39">
        <f>IF(B808=0,0,'MASSA TRABALHADA UNIFICADA'!B806)</f>
        <v>2</v>
      </c>
      <c r="D808" s="39">
        <f>IF(B808=0,0,'MASSA TRABALHADA UNIFICADA'!C806)</f>
        <v>61</v>
      </c>
      <c r="E808" s="43">
        <f>IF(B808=0,0,VLOOKUP($D808,qx!$A$4:$E$129,IF($C808=1,2,3)))</f>
        <v>4.6990000000000001E-3</v>
      </c>
      <c r="F808" s="43">
        <f>IF(B808=0,0,VLOOKUP($D808,qx!$A$4:$E$129,2))</f>
        <v>7.7140000000000004E-3</v>
      </c>
      <c r="G808" s="43">
        <f>IF(B808=0,0,VLOOKUP($D808,qx!$A$4:$E$129,3))</f>
        <v>4.6990000000000001E-3</v>
      </c>
      <c r="H808" s="43">
        <f>IF(B808=0,0,VLOOKUP($D808,qx!$A$4:$E$129,4))</f>
        <v>6.9329999999999999E-3</v>
      </c>
      <c r="I808" s="43">
        <f>IF(B808=0,0,VLOOKUP($D808,qx!$A$4:$E$129,5))</f>
        <v>4.2420000000000001E-3</v>
      </c>
    </row>
    <row r="809" spans="1:9" x14ac:dyDescent="0.25">
      <c r="A809">
        <f>IF('MASSA TRABALHADA UNIFICADA'!A807&lt;&gt;0,'MASSA TRABALHADA UNIFICADA'!A807,0)</f>
        <v>2690</v>
      </c>
      <c r="B809" s="39">
        <f>IF('MASSA TRABALHADA UNIFICADA'!D807&lt;&gt;0,'MASSA TRABALHADA UNIFICADA'!D807,0)</f>
        <v>2020</v>
      </c>
      <c r="C809" s="39">
        <f>IF(B809=0,0,'MASSA TRABALHADA UNIFICADA'!B807)</f>
        <v>2</v>
      </c>
      <c r="D809" s="39">
        <f>IF(B809=0,0,'MASSA TRABALHADA UNIFICADA'!C807)</f>
        <v>71</v>
      </c>
      <c r="E809" s="43">
        <f>IF(B809=0,0,VLOOKUP($D809,qx!$A$4:$E$129,IF($C809=1,2,3)))</f>
        <v>1.2338999999999999E-2</v>
      </c>
      <c r="F809" s="43">
        <f>IF(B809=0,0,VLOOKUP($D809,qx!$A$4:$E$129,2))</f>
        <v>2.1070999999999999E-2</v>
      </c>
      <c r="G809" s="43">
        <f>IF(B809=0,0,VLOOKUP($D809,qx!$A$4:$E$129,3))</f>
        <v>1.2338999999999999E-2</v>
      </c>
      <c r="H809" s="43">
        <f>IF(B809=0,0,VLOOKUP($D809,qx!$A$4:$E$129,4))</f>
        <v>1.8891000000000002E-2</v>
      </c>
      <c r="I809" s="43">
        <f>IF(B809=0,0,VLOOKUP($D809,qx!$A$4:$E$129,5))</f>
        <v>1.1117E-2</v>
      </c>
    </row>
    <row r="810" spans="1:9" x14ac:dyDescent="0.25">
      <c r="A810">
        <f>IF('MASSA TRABALHADA UNIFICADA'!A808&lt;&gt;0,'MASSA TRABALHADA UNIFICADA'!A808,0)</f>
        <v>20214</v>
      </c>
      <c r="B810" s="39">
        <f>IF('MASSA TRABALHADA UNIFICADA'!D808&lt;&gt;0,'MASSA TRABALHADA UNIFICADA'!D808,0)</f>
        <v>2020</v>
      </c>
      <c r="C810" s="39">
        <f>IF(B810=0,0,'MASSA TRABALHADA UNIFICADA'!B808)</f>
        <v>1</v>
      </c>
      <c r="D810" s="39">
        <f>IF(B810=0,0,'MASSA TRABALHADA UNIFICADA'!C808)</f>
        <v>64</v>
      </c>
      <c r="E810" s="43">
        <f>IF(B810=0,0,VLOOKUP($D810,qx!$A$4:$E$129,IF($C810=1,2,3)))</f>
        <v>9.9679999999999994E-3</v>
      </c>
      <c r="F810" s="43">
        <f>IF(B810=0,0,VLOOKUP($D810,qx!$A$4:$E$129,2))</f>
        <v>9.9679999999999994E-3</v>
      </c>
      <c r="G810" s="43">
        <f>IF(B810=0,0,VLOOKUP($D810,qx!$A$4:$E$129,3))</f>
        <v>6.3470000000000002E-3</v>
      </c>
      <c r="H810" s="43">
        <f>IF(B810=0,0,VLOOKUP($D810,qx!$A$4:$E$129,4))</f>
        <v>9.0080000000000004E-3</v>
      </c>
      <c r="I810" s="43">
        <f>IF(B810=0,0,VLOOKUP($D810,qx!$A$4:$E$129,5))</f>
        <v>5.6709999999999998E-3</v>
      </c>
    </row>
    <row r="811" spans="1:9" x14ac:dyDescent="0.25">
      <c r="A811">
        <f>IF('MASSA TRABALHADA UNIFICADA'!A809&lt;&gt;0,'MASSA TRABALHADA UNIFICADA'!A809,0)</f>
        <v>6432</v>
      </c>
      <c r="B811" s="39">
        <f>IF('MASSA TRABALHADA UNIFICADA'!D809&lt;&gt;0,'MASSA TRABALHADA UNIFICADA'!D809,0)</f>
        <v>2020</v>
      </c>
      <c r="C811" s="39">
        <f>IF(B811=0,0,'MASSA TRABALHADA UNIFICADA'!B809)</f>
        <v>1</v>
      </c>
      <c r="D811" s="39">
        <f>IF(B811=0,0,'MASSA TRABALHADA UNIFICADA'!C809)</f>
        <v>68</v>
      </c>
      <c r="E811" s="43">
        <f>IF(B811=0,0,VLOOKUP($D811,qx!$A$4:$E$129,IF($C811=1,2,3)))</f>
        <v>1.516E-2</v>
      </c>
      <c r="F811" s="43">
        <f>IF(B811=0,0,VLOOKUP($D811,qx!$A$4:$E$129,2))</f>
        <v>1.516E-2</v>
      </c>
      <c r="G811" s="43">
        <f>IF(B811=0,0,VLOOKUP($D811,qx!$A$4:$E$129,3))</f>
        <v>9.2879999999999994E-3</v>
      </c>
      <c r="H811" s="43">
        <f>IF(B811=0,0,VLOOKUP($D811,qx!$A$4:$E$129,4))</f>
        <v>1.3657000000000001E-2</v>
      </c>
      <c r="I811" s="43">
        <f>IF(B811=0,0,VLOOKUP($D811,qx!$A$4:$E$129,5))</f>
        <v>8.2869999999999992E-3</v>
      </c>
    </row>
    <row r="812" spans="1:9" x14ac:dyDescent="0.25">
      <c r="A812">
        <f>IF('MASSA TRABALHADA UNIFICADA'!A810&lt;&gt;0,'MASSA TRABALHADA UNIFICADA'!A810,0)</f>
        <v>16187</v>
      </c>
      <c r="B812" s="39">
        <f>IF('MASSA TRABALHADA UNIFICADA'!D810&lt;&gt;0,'MASSA TRABALHADA UNIFICADA'!D810,0)</f>
        <v>2020</v>
      </c>
      <c r="C812" s="39">
        <f>IF(B812=0,0,'MASSA TRABALHADA UNIFICADA'!B810)</f>
        <v>1</v>
      </c>
      <c r="D812" s="39">
        <f>IF(B812=0,0,'MASSA TRABALHADA UNIFICADA'!C810)</f>
        <v>63</v>
      </c>
      <c r="E812" s="43">
        <f>IF(B812=0,0,VLOOKUP($D812,qx!$A$4:$E$129,IF($C812=1,2,3)))</f>
        <v>9.0930000000000004E-3</v>
      </c>
      <c r="F812" s="43">
        <f>IF(B812=0,0,VLOOKUP($D812,qx!$A$4:$E$129,2))</f>
        <v>9.0930000000000004E-3</v>
      </c>
      <c r="G812" s="43">
        <f>IF(B812=0,0,VLOOKUP($D812,qx!$A$4:$E$129,3))</f>
        <v>5.7320000000000001E-3</v>
      </c>
      <c r="H812" s="43">
        <f>IF(B812=0,0,VLOOKUP($D812,qx!$A$4:$E$129,4))</f>
        <v>8.2070000000000008E-3</v>
      </c>
      <c r="I812" s="43">
        <f>IF(B812=0,0,VLOOKUP($D812,qx!$A$4:$E$129,5))</f>
        <v>5.1440000000000001E-3</v>
      </c>
    </row>
    <row r="813" spans="1:9" x14ac:dyDescent="0.25">
      <c r="A813">
        <f>IF('MASSA TRABALHADA UNIFICADA'!A811&lt;&gt;0,'MASSA TRABALHADA UNIFICADA'!A811,0)</f>
        <v>11118</v>
      </c>
      <c r="B813" s="39">
        <f>IF('MASSA TRABALHADA UNIFICADA'!D811&lt;&gt;0,'MASSA TRABALHADA UNIFICADA'!D811,0)</f>
        <v>2020</v>
      </c>
      <c r="C813" s="39">
        <f>IF(B813=0,0,'MASSA TRABALHADA UNIFICADA'!B811)</f>
        <v>1</v>
      </c>
      <c r="D813" s="39">
        <f>IF(B813=0,0,'MASSA TRABALHADA UNIFICADA'!C811)</f>
        <v>65</v>
      </c>
      <c r="E813" s="43">
        <f>IF(B813=0,0,VLOOKUP($D813,qx!$A$4:$E$129,IF($C813=1,2,3)))</f>
        <v>1.0992999999999999E-2</v>
      </c>
      <c r="F813" s="43">
        <f>IF(B813=0,0,VLOOKUP($D813,qx!$A$4:$E$129,2))</f>
        <v>1.0992999999999999E-2</v>
      </c>
      <c r="G813" s="43">
        <f>IF(B813=0,0,VLOOKUP($D813,qx!$A$4:$E$129,3))</f>
        <v>7.0169999999999998E-3</v>
      </c>
      <c r="H813" s="43">
        <f>IF(B813=0,0,VLOOKUP($D813,qx!$A$4:$E$129,4))</f>
        <v>9.9399999999999992E-3</v>
      </c>
      <c r="I813" s="43">
        <f>IF(B813=0,0,VLOOKUP($D813,qx!$A$4:$E$129,5))</f>
        <v>6.2500000000000003E-3</v>
      </c>
    </row>
    <row r="814" spans="1:9" x14ac:dyDescent="0.25">
      <c r="A814">
        <f>IF('MASSA TRABALHADA UNIFICADA'!A812&lt;&gt;0,'MASSA TRABALHADA UNIFICADA'!A812,0)</f>
        <v>3247</v>
      </c>
      <c r="B814" s="39">
        <f>IF('MASSA TRABALHADA UNIFICADA'!D812&lt;&gt;0,'MASSA TRABALHADA UNIFICADA'!D812,0)</f>
        <v>2020</v>
      </c>
      <c r="C814" s="39">
        <f>IF(B814=0,0,'MASSA TRABALHADA UNIFICADA'!B812)</f>
        <v>1</v>
      </c>
      <c r="D814" s="39">
        <f>IF(B814=0,0,'MASSA TRABALHADA UNIFICADA'!C812)</f>
        <v>68</v>
      </c>
      <c r="E814" s="43">
        <f>IF(B814=0,0,VLOOKUP($D814,qx!$A$4:$E$129,IF($C814=1,2,3)))</f>
        <v>1.516E-2</v>
      </c>
      <c r="F814" s="43">
        <f>IF(B814=0,0,VLOOKUP($D814,qx!$A$4:$E$129,2))</f>
        <v>1.516E-2</v>
      </c>
      <c r="G814" s="43">
        <f>IF(B814=0,0,VLOOKUP($D814,qx!$A$4:$E$129,3))</f>
        <v>9.2879999999999994E-3</v>
      </c>
      <c r="H814" s="43">
        <f>IF(B814=0,0,VLOOKUP($D814,qx!$A$4:$E$129,4))</f>
        <v>1.3657000000000001E-2</v>
      </c>
      <c r="I814" s="43">
        <f>IF(B814=0,0,VLOOKUP($D814,qx!$A$4:$E$129,5))</f>
        <v>8.2869999999999992E-3</v>
      </c>
    </row>
    <row r="815" spans="1:9" x14ac:dyDescent="0.25">
      <c r="A815">
        <f>IF('MASSA TRABALHADA UNIFICADA'!A813&lt;&gt;0,'MASSA TRABALHADA UNIFICADA'!A813,0)</f>
        <v>7463</v>
      </c>
      <c r="B815" s="39">
        <f>IF('MASSA TRABALHADA UNIFICADA'!D813&lt;&gt;0,'MASSA TRABALHADA UNIFICADA'!D813,0)</f>
        <v>2020</v>
      </c>
      <c r="C815" s="39">
        <f>IF(B815=0,0,'MASSA TRABALHADA UNIFICADA'!B813)</f>
        <v>1</v>
      </c>
      <c r="D815" s="39">
        <f>IF(B815=0,0,'MASSA TRABALHADA UNIFICADA'!C813)</f>
        <v>61</v>
      </c>
      <c r="E815" s="43">
        <f>IF(B815=0,0,VLOOKUP($D815,qx!$A$4:$E$129,IF($C815=1,2,3)))</f>
        <v>7.7140000000000004E-3</v>
      </c>
      <c r="F815" s="43">
        <f>IF(B815=0,0,VLOOKUP($D815,qx!$A$4:$E$129,2))</f>
        <v>7.7140000000000004E-3</v>
      </c>
      <c r="G815" s="43">
        <f>IF(B815=0,0,VLOOKUP($D815,qx!$A$4:$E$129,3))</f>
        <v>4.6990000000000001E-3</v>
      </c>
      <c r="H815" s="43">
        <f>IF(B815=0,0,VLOOKUP($D815,qx!$A$4:$E$129,4))</f>
        <v>6.9329999999999999E-3</v>
      </c>
      <c r="I815" s="43">
        <f>IF(B815=0,0,VLOOKUP($D815,qx!$A$4:$E$129,5))</f>
        <v>4.2420000000000001E-3</v>
      </c>
    </row>
    <row r="816" spans="1:9" x14ac:dyDescent="0.25">
      <c r="A816">
        <f>IF('MASSA TRABALHADA UNIFICADA'!A814&lt;&gt;0,'MASSA TRABALHADA UNIFICADA'!A814,0)</f>
        <v>22225</v>
      </c>
      <c r="B816" s="39">
        <f>IF('MASSA TRABALHADA UNIFICADA'!D814&lt;&gt;0,'MASSA TRABALHADA UNIFICADA'!D814,0)</f>
        <v>2020</v>
      </c>
      <c r="C816" s="39">
        <f>IF(B816=0,0,'MASSA TRABALHADA UNIFICADA'!B814)</f>
        <v>2</v>
      </c>
      <c r="D816" s="39">
        <f>IF(B816=0,0,'MASSA TRABALHADA UNIFICADA'!C814)</f>
        <v>59</v>
      </c>
      <c r="E816" s="43">
        <f>IF(B816=0,0,VLOOKUP($D816,qx!$A$4:$E$129,IF($C816=1,2,3)))</f>
        <v>3.9069999999999999E-3</v>
      </c>
      <c r="F816" s="43">
        <f>IF(B816=0,0,VLOOKUP($D816,qx!$A$4:$E$129,2))</f>
        <v>6.6940000000000003E-3</v>
      </c>
      <c r="G816" s="43">
        <f>IF(B816=0,0,VLOOKUP($D816,qx!$A$4:$E$129,3))</f>
        <v>3.9069999999999999E-3</v>
      </c>
      <c r="H816" s="43">
        <f>IF(B816=0,0,VLOOKUP($D816,qx!$A$4:$E$129,4))</f>
        <v>5.9880000000000003E-3</v>
      </c>
      <c r="I816" s="43">
        <f>IF(B816=0,0,VLOOKUP($D816,qx!$A$4:$E$129,5))</f>
        <v>3.5230000000000001E-3</v>
      </c>
    </row>
    <row r="817" spans="1:9" x14ac:dyDescent="0.25">
      <c r="A817">
        <f>IF('MASSA TRABALHADA UNIFICADA'!A815&lt;&gt;0,'MASSA TRABALHADA UNIFICADA'!A815,0)</f>
        <v>16195</v>
      </c>
      <c r="B817" s="39">
        <f>IF('MASSA TRABALHADA UNIFICADA'!D815&lt;&gt;0,'MASSA TRABALHADA UNIFICADA'!D815,0)</f>
        <v>2020</v>
      </c>
      <c r="C817" s="39">
        <f>IF(B817=0,0,'MASSA TRABALHADA UNIFICADA'!B815)</f>
        <v>1</v>
      </c>
      <c r="D817" s="39">
        <f>IF(B817=0,0,'MASSA TRABALHADA UNIFICADA'!C815)</f>
        <v>68</v>
      </c>
      <c r="E817" s="43">
        <f>IF(B817=0,0,VLOOKUP($D817,qx!$A$4:$E$129,IF($C817=1,2,3)))</f>
        <v>1.516E-2</v>
      </c>
      <c r="F817" s="43">
        <f>IF(B817=0,0,VLOOKUP($D817,qx!$A$4:$E$129,2))</f>
        <v>1.516E-2</v>
      </c>
      <c r="G817" s="43">
        <f>IF(B817=0,0,VLOOKUP($D817,qx!$A$4:$E$129,3))</f>
        <v>9.2879999999999994E-3</v>
      </c>
      <c r="H817" s="43">
        <f>IF(B817=0,0,VLOOKUP($D817,qx!$A$4:$E$129,4))</f>
        <v>1.3657000000000001E-2</v>
      </c>
      <c r="I817" s="43">
        <f>IF(B817=0,0,VLOOKUP($D817,qx!$A$4:$E$129,5))</f>
        <v>8.2869999999999992E-3</v>
      </c>
    </row>
    <row r="818" spans="1:9" x14ac:dyDescent="0.25">
      <c r="A818">
        <f>IF('MASSA TRABALHADA UNIFICADA'!A816&lt;&gt;0,'MASSA TRABALHADA UNIFICADA'!A816,0)</f>
        <v>23949</v>
      </c>
      <c r="B818" s="39">
        <f>IF('MASSA TRABALHADA UNIFICADA'!D816&lt;&gt;0,'MASSA TRABALHADA UNIFICADA'!D816,0)</f>
        <v>2020</v>
      </c>
      <c r="C818" s="39">
        <f>IF(B818=0,0,'MASSA TRABALHADA UNIFICADA'!B816)</f>
        <v>1</v>
      </c>
      <c r="D818" s="39">
        <f>IF(B818=0,0,'MASSA TRABALHADA UNIFICADA'!C816)</f>
        <v>70</v>
      </c>
      <c r="E818" s="43">
        <f>IF(B818=0,0,VLOOKUP($D818,qx!$A$4:$E$129,IF($C818=1,2,3)))</f>
        <v>1.8919999999999999E-2</v>
      </c>
      <c r="F818" s="43">
        <f>IF(B818=0,0,VLOOKUP($D818,qx!$A$4:$E$129,2))</f>
        <v>1.8919999999999999E-2</v>
      </c>
      <c r="G818" s="43">
        <f>IF(B818=0,0,VLOOKUP($D818,qx!$A$4:$E$129,3))</f>
        <v>1.1165E-2</v>
      </c>
      <c r="H818" s="43">
        <f>IF(B818=0,0,VLOOKUP($D818,qx!$A$4:$E$129,4))</f>
        <v>1.6979000000000001E-2</v>
      </c>
      <c r="I818" s="43">
        <f>IF(B818=0,0,VLOOKUP($D818,qx!$A$4:$E$129,5))</f>
        <v>1.0034E-2</v>
      </c>
    </row>
    <row r="819" spans="1:9" x14ac:dyDescent="0.25">
      <c r="A819">
        <f>IF('MASSA TRABALHADA UNIFICADA'!A817&lt;&gt;0,'MASSA TRABALHADA UNIFICADA'!A817,0)</f>
        <v>21237</v>
      </c>
      <c r="B819" s="39">
        <f>IF('MASSA TRABALHADA UNIFICADA'!D817&lt;&gt;0,'MASSA TRABALHADA UNIFICADA'!D817,0)</f>
        <v>2020</v>
      </c>
      <c r="C819" s="39">
        <f>IF(B819=0,0,'MASSA TRABALHADA UNIFICADA'!B817)</f>
        <v>1</v>
      </c>
      <c r="D819" s="39">
        <f>IF(B819=0,0,'MASSA TRABALHADA UNIFICADA'!C817)</f>
        <v>75</v>
      </c>
      <c r="E819" s="43">
        <f>IF(B819=0,0,VLOOKUP($D819,qx!$A$4:$E$129,IF($C819=1,2,3)))</f>
        <v>3.1476999999999998E-2</v>
      </c>
      <c r="F819" s="43">
        <f>IF(B819=0,0,VLOOKUP($D819,qx!$A$4:$E$129,2))</f>
        <v>3.1476999999999998E-2</v>
      </c>
      <c r="G819" s="43">
        <f>IF(B819=0,0,VLOOKUP($D819,qx!$A$4:$E$129,3))</f>
        <v>1.9550999999999999E-2</v>
      </c>
      <c r="H819" s="43">
        <f>IF(B819=0,0,VLOOKUP($D819,qx!$A$4:$E$129,4))</f>
        <v>2.8303999999999999E-2</v>
      </c>
      <c r="I819" s="43">
        <f>IF(B819=0,0,VLOOKUP($D819,qx!$A$4:$E$129,5))</f>
        <v>1.7564E-2</v>
      </c>
    </row>
    <row r="820" spans="1:9" x14ac:dyDescent="0.25">
      <c r="A820">
        <f>IF('MASSA TRABALHADA UNIFICADA'!A818&lt;&gt;0,'MASSA TRABALHADA UNIFICADA'!A818,0)</f>
        <v>20192</v>
      </c>
      <c r="B820" s="39">
        <f>IF('MASSA TRABALHADA UNIFICADA'!D818&lt;&gt;0,'MASSA TRABALHADA UNIFICADA'!D818,0)</f>
        <v>2020</v>
      </c>
      <c r="C820" s="39">
        <f>IF(B820=0,0,'MASSA TRABALHADA UNIFICADA'!B818)</f>
        <v>1</v>
      </c>
      <c r="D820" s="39">
        <f>IF(B820=0,0,'MASSA TRABALHADA UNIFICADA'!C818)</f>
        <v>64</v>
      </c>
      <c r="E820" s="43">
        <f>IF(B820=0,0,VLOOKUP($D820,qx!$A$4:$E$129,IF($C820=1,2,3)))</f>
        <v>9.9679999999999994E-3</v>
      </c>
      <c r="F820" s="43">
        <f>IF(B820=0,0,VLOOKUP($D820,qx!$A$4:$E$129,2))</f>
        <v>9.9679999999999994E-3</v>
      </c>
      <c r="G820" s="43">
        <f>IF(B820=0,0,VLOOKUP($D820,qx!$A$4:$E$129,3))</f>
        <v>6.3470000000000002E-3</v>
      </c>
      <c r="H820" s="43">
        <f>IF(B820=0,0,VLOOKUP($D820,qx!$A$4:$E$129,4))</f>
        <v>9.0080000000000004E-3</v>
      </c>
      <c r="I820" s="43">
        <f>IF(B820=0,0,VLOOKUP($D820,qx!$A$4:$E$129,5))</f>
        <v>5.6709999999999998E-3</v>
      </c>
    </row>
    <row r="821" spans="1:9" x14ac:dyDescent="0.25">
      <c r="A821">
        <f>IF('MASSA TRABALHADA UNIFICADA'!A819&lt;&gt;0,'MASSA TRABALHADA UNIFICADA'!A819,0)</f>
        <v>2844</v>
      </c>
      <c r="B821" s="39">
        <f>IF('MASSA TRABALHADA UNIFICADA'!D819&lt;&gt;0,'MASSA TRABALHADA UNIFICADA'!D819,0)</f>
        <v>2020</v>
      </c>
      <c r="C821" s="39">
        <f>IF(B821=0,0,'MASSA TRABALHADA UNIFICADA'!B819)</f>
        <v>1</v>
      </c>
      <c r="D821" s="39">
        <f>IF(B821=0,0,'MASSA TRABALHADA UNIFICADA'!C819)</f>
        <v>72</v>
      </c>
      <c r="E821" s="43">
        <f>IF(B821=0,0,VLOOKUP($D821,qx!$A$4:$E$129,IF($C821=1,2,3)))</f>
        <v>2.3387999999999999E-2</v>
      </c>
      <c r="F821" s="43">
        <f>IF(B821=0,0,VLOOKUP($D821,qx!$A$4:$E$129,2))</f>
        <v>2.3387999999999999E-2</v>
      </c>
      <c r="G821" s="43">
        <f>IF(B821=0,0,VLOOKUP($D821,qx!$A$4:$E$129,3))</f>
        <v>1.3734E-2</v>
      </c>
      <c r="H821" s="43">
        <f>IF(B821=0,0,VLOOKUP($D821,qx!$A$4:$E$129,4))</f>
        <v>2.0967E-2</v>
      </c>
      <c r="I821" s="43">
        <f>IF(B821=0,0,VLOOKUP($D821,qx!$A$4:$E$129,5))</f>
        <v>1.2385999999999999E-2</v>
      </c>
    </row>
    <row r="822" spans="1:9" x14ac:dyDescent="0.25">
      <c r="A822">
        <f>IF('MASSA TRABALHADA UNIFICADA'!A820&lt;&gt;0,'MASSA TRABALHADA UNIFICADA'!A820,0)</f>
        <v>3816</v>
      </c>
      <c r="B822" s="39">
        <f>IF('MASSA TRABALHADA UNIFICADA'!D820&lt;&gt;0,'MASSA TRABALHADA UNIFICADA'!D820,0)</f>
        <v>2020</v>
      </c>
      <c r="C822" s="39">
        <f>IF(B822=0,0,'MASSA TRABALHADA UNIFICADA'!B820)</f>
        <v>1</v>
      </c>
      <c r="D822" s="39">
        <f>IF(B822=0,0,'MASSA TRABALHADA UNIFICADA'!C820)</f>
        <v>69</v>
      </c>
      <c r="E822" s="43">
        <f>IF(B822=0,0,VLOOKUP($D822,qx!$A$4:$E$129,IF($C822=1,2,3)))</f>
        <v>1.6945999999999999E-2</v>
      </c>
      <c r="F822" s="43">
        <f>IF(B822=0,0,VLOOKUP($D822,qx!$A$4:$E$129,2))</f>
        <v>1.6945999999999999E-2</v>
      </c>
      <c r="G822" s="43">
        <f>IF(B822=0,0,VLOOKUP($D822,qx!$A$4:$E$129,3))</f>
        <v>1.0163E-2</v>
      </c>
      <c r="H822" s="43">
        <f>IF(B822=0,0,VLOOKUP($D822,qx!$A$4:$E$129,4))</f>
        <v>1.5233E-2</v>
      </c>
      <c r="I822" s="43">
        <f>IF(B822=0,0,VLOOKUP($D822,qx!$A$4:$E$129,5))</f>
        <v>9.1020000000000007E-3</v>
      </c>
    </row>
    <row r="823" spans="1:9" x14ac:dyDescent="0.25">
      <c r="A823">
        <f>IF('MASSA TRABALHADA UNIFICADA'!A821&lt;&gt;0,'MASSA TRABALHADA UNIFICADA'!A821,0)</f>
        <v>13897</v>
      </c>
      <c r="B823" s="39">
        <f>IF('MASSA TRABALHADA UNIFICADA'!D821&lt;&gt;0,'MASSA TRABALHADA UNIFICADA'!D821,0)</f>
        <v>2020</v>
      </c>
      <c r="C823" s="39">
        <f>IF(B823=0,0,'MASSA TRABALHADA UNIFICADA'!B821)</f>
        <v>1</v>
      </c>
      <c r="D823" s="39">
        <f>IF(B823=0,0,'MASSA TRABALHADA UNIFICADA'!C821)</f>
        <v>62</v>
      </c>
      <c r="E823" s="43">
        <f>IF(B823=0,0,VLOOKUP($D823,qx!$A$4:$E$129,IF($C823=1,2,3)))</f>
        <v>8.3479999999999995E-3</v>
      </c>
      <c r="F823" s="43">
        <f>IF(B823=0,0,VLOOKUP($D823,qx!$A$4:$E$129,2))</f>
        <v>8.3479999999999995E-3</v>
      </c>
      <c r="G823" s="43">
        <f>IF(B823=0,0,VLOOKUP($D823,qx!$A$4:$E$129,3))</f>
        <v>5.1809999999999998E-3</v>
      </c>
      <c r="H823" s="43">
        <f>IF(B823=0,0,VLOOKUP($D823,qx!$A$4:$E$129,4))</f>
        <v>7.5199999999999998E-3</v>
      </c>
      <c r="I823" s="43">
        <f>IF(B823=0,0,VLOOKUP($D823,qx!$A$4:$E$129,5))</f>
        <v>4.6680000000000003E-3</v>
      </c>
    </row>
    <row r="824" spans="1:9" x14ac:dyDescent="0.25">
      <c r="A824">
        <f>IF('MASSA TRABALHADA UNIFICADA'!A822&lt;&gt;0,'MASSA TRABALHADA UNIFICADA'!A822,0)</f>
        <v>442</v>
      </c>
      <c r="B824" s="39">
        <f>IF('MASSA TRABALHADA UNIFICADA'!D822&lt;&gt;0,'MASSA TRABALHADA UNIFICADA'!D822,0)</f>
        <v>2020</v>
      </c>
      <c r="C824" s="39">
        <f>IF(B824=0,0,'MASSA TRABALHADA UNIFICADA'!B822)</f>
        <v>1</v>
      </c>
      <c r="D824" s="39">
        <f>IF(B824=0,0,'MASSA TRABALHADA UNIFICADA'!C822)</f>
        <v>87</v>
      </c>
      <c r="E824" s="43">
        <f>IF(B824=0,0,VLOOKUP($D824,qx!$A$4:$E$129,IF($C824=1,2,3)))</f>
        <v>9.6958000000000003E-2</v>
      </c>
      <c r="F824" s="43">
        <f>IF(B824=0,0,VLOOKUP($D824,qx!$A$4:$E$129,2))</f>
        <v>9.6958000000000003E-2</v>
      </c>
      <c r="G824" s="43">
        <f>IF(B824=0,0,VLOOKUP($D824,qx!$A$4:$E$129,3))</f>
        <v>8.0682000000000004E-2</v>
      </c>
      <c r="H824" s="43">
        <f>IF(B824=0,0,VLOOKUP($D824,qx!$A$4:$E$129,4))</f>
        <v>8.7370000000000003E-2</v>
      </c>
      <c r="I824" s="43">
        <f>IF(B824=0,0,VLOOKUP($D824,qx!$A$4:$E$129,5))</f>
        <v>7.3136000000000007E-2</v>
      </c>
    </row>
    <row r="825" spans="1:9" x14ac:dyDescent="0.25">
      <c r="A825">
        <f>IF('MASSA TRABALHADA UNIFICADA'!A823&lt;&gt;0,'MASSA TRABALHADA UNIFICADA'!A823,0)</f>
        <v>3395</v>
      </c>
      <c r="B825" s="39">
        <f>IF('MASSA TRABALHADA UNIFICADA'!D823&lt;&gt;0,'MASSA TRABALHADA UNIFICADA'!D823,0)</f>
        <v>2020</v>
      </c>
      <c r="C825" s="39">
        <f>IF(B825=0,0,'MASSA TRABALHADA UNIFICADA'!B823)</f>
        <v>2</v>
      </c>
      <c r="D825" s="39">
        <f>IF(B825=0,0,'MASSA TRABALHADA UNIFICADA'!C823)</f>
        <v>69</v>
      </c>
      <c r="E825" s="43">
        <f>IF(B825=0,0,VLOOKUP($D825,qx!$A$4:$E$129,IF($C825=1,2,3)))</f>
        <v>1.0163E-2</v>
      </c>
      <c r="F825" s="43">
        <f>IF(B825=0,0,VLOOKUP($D825,qx!$A$4:$E$129,2))</f>
        <v>1.6945999999999999E-2</v>
      </c>
      <c r="G825" s="43">
        <f>IF(B825=0,0,VLOOKUP($D825,qx!$A$4:$E$129,3))</f>
        <v>1.0163E-2</v>
      </c>
      <c r="H825" s="43">
        <f>IF(B825=0,0,VLOOKUP($D825,qx!$A$4:$E$129,4))</f>
        <v>1.5233E-2</v>
      </c>
      <c r="I825" s="43">
        <f>IF(B825=0,0,VLOOKUP($D825,qx!$A$4:$E$129,5))</f>
        <v>9.1020000000000007E-3</v>
      </c>
    </row>
    <row r="826" spans="1:9" x14ac:dyDescent="0.25">
      <c r="A826">
        <f>IF('MASSA TRABALHADA UNIFICADA'!A824&lt;&gt;0,'MASSA TRABALHADA UNIFICADA'!A824,0)</f>
        <v>13005</v>
      </c>
      <c r="B826" s="39">
        <f>IF('MASSA TRABALHADA UNIFICADA'!D824&lt;&gt;0,'MASSA TRABALHADA UNIFICADA'!D824,0)</f>
        <v>2020</v>
      </c>
      <c r="C826" s="39">
        <f>IF(B826=0,0,'MASSA TRABALHADA UNIFICADA'!B824)</f>
        <v>1</v>
      </c>
      <c r="D826" s="39">
        <f>IF(B826=0,0,'MASSA TRABALHADA UNIFICADA'!C824)</f>
        <v>64</v>
      </c>
      <c r="E826" s="43">
        <f>IF(B826=0,0,VLOOKUP($D826,qx!$A$4:$E$129,IF($C826=1,2,3)))</f>
        <v>9.9679999999999994E-3</v>
      </c>
      <c r="F826" s="43">
        <f>IF(B826=0,0,VLOOKUP($D826,qx!$A$4:$E$129,2))</f>
        <v>9.9679999999999994E-3</v>
      </c>
      <c r="G826" s="43">
        <f>IF(B826=0,0,VLOOKUP($D826,qx!$A$4:$E$129,3))</f>
        <v>6.3470000000000002E-3</v>
      </c>
      <c r="H826" s="43">
        <f>IF(B826=0,0,VLOOKUP($D826,qx!$A$4:$E$129,4))</f>
        <v>9.0080000000000004E-3</v>
      </c>
      <c r="I826" s="43">
        <f>IF(B826=0,0,VLOOKUP($D826,qx!$A$4:$E$129,5))</f>
        <v>5.6709999999999998E-3</v>
      </c>
    </row>
    <row r="827" spans="1:9" x14ac:dyDescent="0.25">
      <c r="A827">
        <f>IF('MASSA TRABALHADA UNIFICADA'!A825&lt;&gt;0,'MASSA TRABALHADA UNIFICADA'!A825,0)</f>
        <v>20095</v>
      </c>
      <c r="B827" s="39">
        <f>IF('MASSA TRABALHADA UNIFICADA'!D825&lt;&gt;0,'MASSA TRABALHADA UNIFICADA'!D825,0)</f>
        <v>2020</v>
      </c>
      <c r="C827" s="39">
        <f>IF(B827=0,0,'MASSA TRABALHADA UNIFICADA'!B825)</f>
        <v>1</v>
      </c>
      <c r="D827" s="39">
        <f>IF(B827=0,0,'MASSA TRABALHADA UNIFICADA'!C825)</f>
        <v>66</v>
      </c>
      <c r="E827" s="43">
        <f>IF(B827=0,0,VLOOKUP($D827,qx!$A$4:$E$129,IF($C827=1,2,3)))</f>
        <v>1.2187999999999999E-2</v>
      </c>
      <c r="F827" s="43">
        <f>IF(B827=0,0,VLOOKUP($D827,qx!$A$4:$E$129,2))</f>
        <v>1.2187999999999999E-2</v>
      </c>
      <c r="G827" s="43">
        <f>IF(B827=0,0,VLOOKUP($D827,qx!$A$4:$E$129,3))</f>
        <v>7.7340000000000004E-3</v>
      </c>
      <c r="H827" s="43">
        <f>IF(B827=0,0,VLOOKUP($D827,qx!$A$4:$E$129,4))</f>
        <v>1.1016E-2</v>
      </c>
      <c r="I827" s="43">
        <f>IF(B827=0,0,VLOOKUP($D827,qx!$A$4:$E$129,5))</f>
        <v>6.8780000000000004E-3</v>
      </c>
    </row>
    <row r="828" spans="1:9" x14ac:dyDescent="0.25">
      <c r="A828">
        <f>IF('MASSA TRABALHADA UNIFICADA'!A826&lt;&gt;0,'MASSA TRABALHADA UNIFICADA'!A826,0)</f>
        <v>4146</v>
      </c>
      <c r="B828" s="39">
        <f>IF('MASSA TRABALHADA UNIFICADA'!D826&lt;&gt;0,'MASSA TRABALHADA UNIFICADA'!D826,0)</f>
        <v>2020</v>
      </c>
      <c r="C828" s="39">
        <f>IF(B828=0,0,'MASSA TRABALHADA UNIFICADA'!B826)</f>
        <v>1</v>
      </c>
      <c r="D828" s="39">
        <f>IF(B828=0,0,'MASSA TRABALHADA UNIFICADA'!C826)</f>
        <v>69</v>
      </c>
      <c r="E828" s="43">
        <f>IF(B828=0,0,VLOOKUP($D828,qx!$A$4:$E$129,IF($C828=1,2,3)))</f>
        <v>1.6945999999999999E-2</v>
      </c>
      <c r="F828" s="43">
        <f>IF(B828=0,0,VLOOKUP($D828,qx!$A$4:$E$129,2))</f>
        <v>1.6945999999999999E-2</v>
      </c>
      <c r="G828" s="43">
        <f>IF(B828=0,0,VLOOKUP($D828,qx!$A$4:$E$129,3))</f>
        <v>1.0163E-2</v>
      </c>
      <c r="H828" s="43">
        <f>IF(B828=0,0,VLOOKUP($D828,qx!$A$4:$E$129,4))</f>
        <v>1.5233E-2</v>
      </c>
      <c r="I828" s="43">
        <f>IF(B828=0,0,VLOOKUP($D828,qx!$A$4:$E$129,5))</f>
        <v>9.1020000000000007E-3</v>
      </c>
    </row>
    <row r="829" spans="1:9" x14ac:dyDescent="0.25">
      <c r="A829">
        <f>IF('MASSA TRABALHADA UNIFICADA'!A827&lt;&gt;0,'MASSA TRABALHADA UNIFICADA'!A827,0)</f>
        <v>3190</v>
      </c>
      <c r="B829" s="39">
        <f>IF('MASSA TRABALHADA UNIFICADA'!D827&lt;&gt;0,'MASSA TRABALHADA UNIFICADA'!D827,0)</f>
        <v>2020</v>
      </c>
      <c r="C829" s="39">
        <f>IF(B829=0,0,'MASSA TRABALHADA UNIFICADA'!B827)</f>
        <v>1</v>
      </c>
      <c r="D829" s="39">
        <f>IF(B829=0,0,'MASSA TRABALHADA UNIFICADA'!C827)</f>
        <v>67</v>
      </c>
      <c r="E829" s="43">
        <f>IF(B829=0,0,VLOOKUP($D829,qx!$A$4:$E$129,IF($C829=1,2,3)))</f>
        <v>1.3572000000000001E-2</v>
      </c>
      <c r="F829" s="43">
        <f>IF(B829=0,0,VLOOKUP($D829,qx!$A$4:$E$129,2))</f>
        <v>1.3572000000000001E-2</v>
      </c>
      <c r="G829" s="43">
        <f>IF(B829=0,0,VLOOKUP($D829,qx!$A$4:$E$129,3))</f>
        <v>8.4910000000000003E-3</v>
      </c>
      <c r="H829" s="43">
        <f>IF(B829=0,0,VLOOKUP($D829,qx!$A$4:$E$129,4))</f>
        <v>1.2251E-2</v>
      </c>
      <c r="I829" s="43">
        <f>IF(B829=0,0,VLOOKUP($D829,qx!$A$4:$E$129,5))</f>
        <v>7.5550000000000001E-3</v>
      </c>
    </row>
    <row r="830" spans="1:9" x14ac:dyDescent="0.25">
      <c r="A830">
        <f>IF('MASSA TRABALHADA UNIFICADA'!A828&lt;&gt;0,'MASSA TRABALHADA UNIFICADA'!A828,0)</f>
        <v>7200</v>
      </c>
      <c r="B830" s="39">
        <f>IF('MASSA TRABALHADA UNIFICADA'!D828&lt;&gt;0,'MASSA TRABALHADA UNIFICADA'!D828,0)</f>
        <v>2020</v>
      </c>
      <c r="C830" s="39">
        <f>IF(B830=0,0,'MASSA TRABALHADA UNIFICADA'!B828)</f>
        <v>1</v>
      </c>
      <c r="D830" s="39">
        <f>IF(B830=0,0,'MASSA TRABALHADA UNIFICADA'!C828)</f>
        <v>72</v>
      </c>
      <c r="E830" s="43">
        <f>IF(B830=0,0,VLOOKUP($D830,qx!$A$4:$E$129,IF($C830=1,2,3)))</f>
        <v>2.3387999999999999E-2</v>
      </c>
      <c r="F830" s="43">
        <f>IF(B830=0,0,VLOOKUP($D830,qx!$A$4:$E$129,2))</f>
        <v>2.3387999999999999E-2</v>
      </c>
      <c r="G830" s="43">
        <f>IF(B830=0,0,VLOOKUP($D830,qx!$A$4:$E$129,3))</f>
        <v>1.3734E-2</v>
      </c>
      <c r="H830" s="43">
        <f>IF(B830=0,0,VLOOKUP($D830,qx!$A$4:$E$129,4))</f>
        <v>2.0967E-2</v>
      </c>
      <c r="I830" s="43">
        <f>IF(B830=0,0,VLOOKUP($D830,qx!$A$4:$E$129,5))</f>
        <v>1.2385999999999999E-2</v>
      </c>
    </row>
    <row r="831" spans="1:9" x14ac:dyDescent="0.25">
      <c r="A831">
        <f>IF('MASSA TRABALHADA UNIFICADA'!A829&lt;&gt;0,'MASSA TRABALHADA UNIFICADA'!A829,0)</f>
        <v>18872</v>
      </c>
      <c r="B831" s="39">
        <f>IF('MASSA TRABALHADA UNIFICADA'!D829&lt;&gt;0,'MASSA TRABALHADA UNIFICADA'!D829,0)</f>
        <v>2020</v>
      </c>
      <c r="C831" s="39">
        <f>IF(B831=0,0,'MASSA TRABALHADA UNIFICADA'!B829)</f>
        <v>1</v>
      </c>
      <c r="D831" s="39">
        <f>IF(B831=0,0,'MASSA TRABALHADA UNIFICADA'!C829)</f>
        <v>61</v>
      </c>
      <c r="E831" s="43">
        <f>IF(B831=0,0,VLOOKUP($D831,qx!$A$4:$E$129,IF($C831=1,2,3)))</f>
        <v>7.7140000000000004E-3</v>
      </c>
      <c r="F831" s="43">
        <f>IF(B831=0,0,VLOOKUP($D831,qx!$A$4:$E$129,2))</f>
        <v>7.7140000000000004E-3</v>
      </c>
      <c r="G831" s="43">
        <f>IF(B831=0,0,VLOOKUP($D831,qx!$A$4:$E$129,3))</f>
        <v>4.6990000000000001E-3</v>
      </c>
      <c r="H831" s="43">
        <f>IF(B831=0,0,VLOOKUP($D831,qx!$A$4:$E$129,4))</f>
        <v>6.9329999999999999E-3</v>
      </c>
      <c r="I831" s="43">
        <f>IF(B831=0,0,VLOOKUP($D831,qx!$A$4:$E$129,5))</f>
        <v>4.2420000000000001E-3</v>
      </c>
    </row>
    <row r="832" spans="1:9" x14ac:dyDescent="0.25">
      <c r="A832">
        <f>IF('MASSA TRABALHADA UNIFICADA'!A830&lt;&gt;0,'MASSA TRABALHADA UNIFICADA'!A830,0)</f>
        <v>17981</v>
      </c>
      <c r="B832" s="39">
        <f>IF('MASSA TRABALHADA UNIFICADA'!D830&lt;&gt;0,'MASSA TRABALHADA UNIFICADA'!D830,0)</f>
        <v>2020</v>
      </c>
      <c r="C832" s="39">
        <f>IF(B832=0,0,'MASSA TRABALHADA UNIFICADA'!B830)</f>
        <v>2</v>
      </c>
      <c r="D832" s="39">
        <f>IF(B832=0,0,'MASSA TRABALHADA UNIFICADA'!C830)</f>
        <v>67</v>
      </c>
      <c r="E832" s="43">
        <f>IF(B832=0,0,VLOOKUP($D832,qx!$A$4:$E$129,IF($C832=1,2,3)))</f>
        <v>8.4910000000000003E-3</v>
      </c>
      <c r="F832" s="43">
        <f>IF(B832=0,0,VLOOKUP($D832,qx!$A$4:$E$129,2))</f>
        <v>1.3572000000000001E-2</v>
      </c>
      <c r="G832" s="43">
        <f>IF(B832=0,0,VLOOKUP($D832,qx!$A$4:$E$129,3))</f>
        <v>8.4910000000000003E-3</v>
      </c>
      <c r="H832" s="43">
        <f>IF(B832=0,0,VLOOKUP($D832,qx!$A$4:$E$129,4))</f>
        <v>1.2251E-2</v>
      </c>
      <c r="I832" s="43">
        <f>IF(B832=0,0,VLOOKUP($D832,qx!$A$4:$E$129,5))</f>
        <v>7.5550000000000001E-3</v>
      </c>
    </row>
    <row r="833" spans="1:9" x14ac:dyDescent="0.25">
      <c r="A833">
        <f>IF('MASSA TRABALHADA UNIFICADA'!A831&lt;&gt;0,'MASSA TRABALHADA UNIFICADA'!A831,0)</f>
        <v>3514</v>
      </c>
      <c r="B833" s="39">
        <f>IF('MASSA TRABALHADA UNIFICADA'!D831&lt;&gt;0,'MASSA TRABALHADA UNIFICADA'!D831,0)</f>
        <v>2020</v>
      </c>
      <c r="C833" s="39">
        <f>IF(B833=0,0,'MASSA TRABALHADA UNIFICADA'!B831)</f>
        <v>1</v>
      </c>
      <c r="D833" s="39">
        <f>IF(B833=0,0,'MASSA TRABALHADA UNIFICADA'!C831)</f>
        <v>69</v>
      </c>
      <c r="E833" s="43">
        <f>IF(B833=0,0,VLOOKUP($D833,qx!$A$4:$E$129,IF($C833=1,2,3)))</f>
        <v>1.6945999999999999E-2</v>
      </c>
      <c r="F833" s="43">
        <f>IF(B833=0,0,VLOOKUP($D833,qx!$A$4:$E$129,2))</f>
        <v>1.6945999999999999E-2</v>
      </c>
      <c r="G833" s="43">
        <f>IF(B833=0,0,VLOOKUP($D833,qx!$A$4:$E$129,3))</f>
        <v>1.0163E-2</v>
      </c>
      <c r="H833" s="43">
        <f>IF(B833=0,0,VLOOKUP($D833,qx!$A$4:$E$129,4))</f>
        <v>1.5233E-2</v>
      </c>
      <c r="I833" s="43">
        <f>IF(B833=0,0,VLOOKUP($D833,qx!$A$4:$E$129,5))</f>
        <v>9.1020000000000007E-3</v>
      </c>
    </row>
    <row r="834" spans="1:9" x14ac:dyDescent="0.25">
      <c r="A834">
        <f>IF('MASSA TRABALHADA UNIFICADA'!A832&lt;&gt;0,'MASSA TRABALHADA UNIFICADA'!A832,0)</f>
        <v>2291</v>
      </c>
      <c r="B834" s="39">
        <f>IF('MASSA TRABALHADA UNIFICADA'!D832&lt;&gt;0,'MASSA TRABALHADA UNIFICADA'!D832,0)</f>
        <v>2020</v>
      </c>
      <c r="C834" s="39">
        <f>IF(B834=0,0,'MASSA TRABALHADA UNIFICADA'!B832)</f>
        <v>1</v>
      </c>
      <c r="D834" s="39">
        <f>IF(B834=0,0,'MASSA TRABALHADA UNIFICADA'!C832)</f>
        <v>71</v>
      </c>
      <c r="E834" s="43">
        <f>IF(B834=0,0,VLOOKUP($D834,qx!$A$4:$E$129,IF($C834=1,2,3)))</f>
        <v>2.1070999999999999E-2</v>
      </c>
      <c r="F834" s="43">
        <f>IF(B834=0,0,VLOOKUP($D834,qx!$A$4:$E$129,2))</f>
        <v>2.1070999999999999E-2</v>
      </c>
      <c r="G834" s="43">
        <f>IF(B834=0,0,VLOOKUP($D834,qx!$A$4:$E$129,3))</f>
        <v>1.2338999999999999E-2</v>
      </c>
      <c r="H834" s="43">
        <f>IF(B834=0,0,VLOOKUP($D834,qx!$A$4:$E$129,4))</f>
        <v>1.8891000000000002E-2</v>
      </c>
      <c r="I834" s="43">
        <f>IF(B834=0,0,VLOOKUP($D834,qx!$A$4:$E$129,5))</f>
        <v>1.1117E-2</v>
      </c>
    </row>
    <row r="835" spans="1:9" x14ac:dyDescent="0.25">
      <c r="A835">
        <f>IF('MASSA TRABALHADA UNIFICADA'!A833&lt;&gt;0,'MASSA TRABALHADA UNIFICADA'!A833,0)</f>
        <v>2151</v>
      </c>
      <c r="B835" s="39">
        <f>IF('MASSA TRABALHADA UNIFICADA'!D833&lt;&gt;0,'MASSA TRABALHADA UNIFICADA'!D833,0)</f>
        <v>2020</v>
      </c>
      <c r="C835" s="39">
        <f>IF(B835=0,0,'MASSA TRABALHADA UNIFICADA'!B833)</f>
        <v>1</v>
      </c>
      <c r="D835" s="39">
        <f>IF(B835=0,0,'MASSA TRABALHADA UNIFICADA'!C833)</f>
        <v>76</v>
      </c>
      <c r="E835" s="43">
        <f>IF(B835=0,0,VLOOKUP($D835,qx!$A$4:$E$129,IF($C835=1,2,3)))</f>
        <v>3.4686000000000002E-2</v>
      </c>
      <c r="F835" s="43">
        <f>IF(B835=0,0,VLOOKUP($D835,qx!$A$4:$E$129,2))</f>
        <v>3.4686000000000002E-2</v>
      </c>
      <c r="G835" s="43">
        <f>IF(B835=0,0,VLOOKUP($D835,qx!$A$4:$E$129,3))</f>
        <v>2.2075000000000001E-2</v>
      </c>
      <c r="H835" s="43">
        <f>IF(B835=0,0,VLOOKUP($D835,qx!$A$4:$E$129,4))</f>
        <v>3.1220000000000001E-2</v>
      </c>
      <c r="I835" s="43">
        <f>IF(B835=0,0,VLOOKUP($D835,qx!$A$4:$E$129,5))</f>
        <v>1.9805E-2</v>
      </c>
    </row>
    <row r="836" spans="1:9" x14ac:dyDescent="0.25">
      <c r="A836">
        <f>IF('MASSA TRABALHADA UNIFICADA'!A834&lt;&gt;0,'MASSA TRABALHADA UNIFICADA'!A834,0)</f>
        <v>11347</v>
      </c>
      <c r="B836" s="39">
        <f>IF('MASSA TRABALHADA UNIFICADA'!D834&lt;&gt;0,'MASSA TRABALHADA UNIFICADA'!D834,0)</f>
        <v>2020</v>
      </c>
      <c r="C836" s="39">
        <f>IF(B836=0,0,'MASSA TRABALHADA UNIFICADA'!B834)</f>
        <v>1</v>
      </c>
      <c r="D836" s="39">
        <f>IF(B836=0,0,'MASSA TRABALHADA UNIFICADA'!C834)</f>
        <v>63</v>
      </c>
      <c r="E836" s="43">
        <f>IF(B836=0,0,VLOOKUP($D836,qx!$A$4:$E$129,IF($C836=1,2,3)))</f>
        <v>9.0930000000000004E-3</v>
      </c>
      <c r="F836" s="43">
        <f>IF(B836=0,0,VLOOKUP($D836,qx!$A$4:$E$129,2))</f>
        <v>9.0930000000000004E-3</v>
      </c>
      <c r="G836" s="43">
        <f>IF(B836=0,0,VLOOKUP($D836,qx!$A$4:$E$129,3))</f>
        <v>5.7320000000000001E-3</v>
      </c>
      <c r="H836" s="43">
        <f>IF(B836=0,0,VLOOKUP($D836,qx!$A$4:$E$129,4))</f>
        <v>8.2070000000000008E-3</v>
      </c>
      <c r="I836" s="43">
        <f>IF(B836=0,0,VLOOKUP($D836,qx!$A$4:$E$129,5))</f>
        <v>5.1440000000000001E-3</v>
      </c>
    </row>
    <row r="837" spans="1:9" x14ac:dyDescent="0.25">
      <c r="A837">
        <f>IF('MASSA TRABALHADA UNIFICADA'!A835&lt;&gt;0,'MASSA TRABALHADA UNIFICADA'!A835,0)</f>
        <v>16268</v>
      </c>
      <c r="B837" s="39">
        <f>IF('MASSA TRABALHADA UNIFICADA'!D835&lt;&gt;0,'MASSA TRABALHADA UNIFICADA'!D835,0)</f>
        <v>2020</v>
      </c>
      <c r="C837" s="39">
        <f>IF(B837=0,0,'MASSA TRABALHADA UNIFICADA'!B835)</f>
        <v>1</v>
      </c>
      <c r="D837" s="39">
        <f>IF(B837=0,0,'MASSA TRABALHADA UNIFICADA'!C835)</f>
        <v>60</v>
      </c>
      <c r="E837" s="43">
        <f>IF(B837=0,0,VLOOKUP($D837,qx!$A$4:$E$129,IF($C837=1,2,3)))</f>
        <v>7.1700000000000002E-3</v>
      </c>
      <c r="F837" s="43">
        <f>IF(B837=0,0,VLOOKUP($D837,qx!$A$4:$E$129,2))</f>
        <v>7.1700000000000002E-3</v>
      </c>
      <c r="G837" s="43">
        <f>IF(B837=0,0,VLOOKUP($D837,qx!$A$4:$E$129,3))</f>
        <v>4.2770000000000004E-3</v>
      </c>
      <c r="H837" s="43">
        <f>IF(B837=0,0,VLOOKUP($D837,qx!$A$4:$E$129,4))</f>
        <v>6.4279999999999997E-3</v>
      </c>
      <c r="I837" s="43">
        <f>IF(B837=0,0,VLOOKUP($D837,qx!$A$4:$E$129,5))</f>
        <v>3.8630000000000001E-3</v>
      </c>
    </row>
    <row r="838" spans="1:9" x14ac:dyDescent="0.25">
      <c r="A838">
        <f>IF('MASSA TRABALHADA UNIFICADA'!A836&lt;&gt;0,'MASSA TRABALHADA UNIFICADA'!A836,0)</f>
        <v>22071</v>
      </c>
      <c r="B838" s="39">
        <f>IF('MASSA TRABALHADA UNIFICADA'!D836&lt;&gt;0,'MASSA TRABALHADA UNIFICADA'!D836,0)</f>
        <v>2020</v>
      </c>
      <c r="C838" s="39">
        <f>IF(B838=0,0,'MASSA TRABALHADA UNIFICADA'!B836)</f>
        <v>1</v>
      </c>
      <c r="D838" s="39">
        <f>IF(B838=0,0,'MASSA TRABALHADA UNIFICADA'!C836)</f>
        <v>60</v>
      </c>
      <c r="E838" s="43">
        <f>IF(B838=0,0,VLOOKUP($D838,qx!$A$4:$E$129,IF($C838=1,2,3)))</f>
        <v>7.1700000000000002E-3</v>
      </c>
      <c r="F838" s="43">
        <f>IF(B838=0,0,VLOOKUP($D838,qx!$A$4:$E$129,2))</f>
        <v>7.1700000000000002E-3</v>
      </c>
      <c r="G838" s="43">
        <f>IF(B838=0,0,VLOOKUP($D838,qx!$A$4:$E$129,3))</f>
        <v>4.2770000000000004E-3</v>
      </c>
      <c r="H838" s="43">
        <f>IF(B838=0,0,VLOOKUP($D838,qx!$A$4:$E$129,4))</f>
        <v>6.4279999999999997E-3</v>
      </c>
      <c r="I838" s="43">
        <f>IF(B838=0,0,VLOOKUP($D838,qx!$A$4:$E$129,5))</f>
        <v>3.8630000000000001E-3</v>
      </c>
    </row>
    <row r="839" spans="1:9" x14ac:dyDescent="0.25">
      <c r="A839">
        <f>IF('MASSA TRABALHADA UNIFICADA'!A837&lt;&gt;0,'MASSA TRABALHADA UNIFICADA'!A837,0)</f>
        <v>25658</v>
      </c>
      <c r="B839" s="39">
        <f>IF('MASSA TRABALHADA UNIFICADA'!D837&lt;&gt;0,'MASSA TRABALHADA UNIFICADA'!D837,0)</f>
        <v>2020</v>
      </c>
      <c r="C839" s="39">
        <f>IF(B839=0,0,'MASSA TRABALHADA UNIFICADA'!B837)</f>
        <v>1</v>
      </c>
      <c r="D839" s="39">
        <f>IF(B839=0,0,'MASSA TRABALHADA UNIFICADA'!C837)</f>
        <v>67</v>
      </c>
      <c r="E839" s="43">
        <f>IF(B839=0,0,VLOOKUP($D839,qx!$A$4:$E$129,IF($C839=1,2,3)))</f>
        <v>1.3572000000000001E-2</v>
      </c>
      <c r="F839" s="43">
        <f>IF(B839=0,0,VLOOKUP($D839,qx!$A$4:$E$129,2))</f>
        <v>1.3572000000000001E-2</v>
      </c>
      <c r="G839" s="43">
        <f>IF(B839=0,0,VLOOKUP($D839,qx!$A$4:$E$129,3))</f>
        <v>8.4910000000000003E-3</v>
      </c>
      <c r="H839" s="43">
        <f>IF(B839=0,0,VLOOKUP($D839,qx!$A$4:$E$129,4))</f>
        <v>1.2251E-2</v>
      </c>
      <c r="I839" s="43">
        <f>IF(B839=0,0,VLOOKUP($D839,qx!$A$4:$E$129,5))</f>
        <v>7.5550000000000001E-3</v>
      </c>
    </row>
    <row r="840" spans="1:9" x14ac:dyDescent="0.25">
      <c r="A840">
        <f>IF('MASSA TRABALHADA UNIFICADA'!A838&lt;&gt;0,'MASSA TRABALHADA UNIFICADA'!A838,0)</f>
        <v>4480</v>
      </c>
      <c r="B840" s="39">
        <f>IF('MASSA TRABALHADA UNIFICADA'!D838&lt;&gt;0,'MASSA TRABALHADA UNIFICADA'!D838,0)</f>
        <v>2020</v>
      </c>
      <c r="C840" s="39">
        <f>IF(B840=0,0,'MASSA TRABALHADA UNIFICADA'!B838)</f>
        <v>1</v>
      </c>
      <c r="D840" s="39">
        <f>IF(B840=0,0,'MASSA TRABALHADA UNIFICADA'!C838)</f>
        <v>66</v>
      </c>
      <c r="E840" s="43">
        <f>IF(B840=0,0,VLOOKUP($D840,qx!$A$4:$E$129,IF($C840=1,2,3)))</f>
        <v>1.2187999999999999E-2</v>
      </c>
      <c r="F840" s="43">
        <f>IF(B840=0,0,VLOOKUP($D840,qx!$A$4:$E$129,2))</f>
        <v>1.2187999999999999E-2</v>
      </c>
      <c r="G840" s="43">
        <f>IF(B840=0,0,VLOOKUP($D840,qx!$A$4:$E$129,3))</f>
        <v>7.7340000000000004E-3</v>
      </c>
      <c r="H840" s="43">
        <f>IF(B840=0,0,VLOOKUP($D840,qx!$A$4:$E$129,4))</f>
        <v>1.1016E-2</v>
      </c>
      <c r="I840" s="43">
        <f>IF(B840=0,0,VLOOKUP($D840,qx!$A$4:$E$129,5))</f>
        <v>6.8780000000000004E-3</v>
      </c>
    </row>
    <row r="841" spans="1:9" x14ac:dyDescent="0.25">
      <c r="A841">
        <f>IF('MASSA TRABALHADA UNIFICADA'!A839&lt;&gt;0,'MASSA TRABALHADA UNIFICADA'!A839,0)</f>
        <v>2305</v>
      </c>
      <c r="B841" s="39">
        <f>IF('MASSA TRABALHADA UNIFICADA'!D839&lt;&gt;0,'MASSA TRABALHADA UNIFICADA'!D839,0)</f>
        <v>2020</v>
      </c>
      <c r="C841" s="39">
        <f>IF(B841=0,0,'MASSA TRABALHADA UNIFICADA'!B839)</f>
        <v>1</v>
      </c>
      <c r="D841" s="39">
        <f>IF(B841=0,0,'MASSA TRABALHADA UNIFICADA'!C839)</f>
        <v>69</v>
      </c>
      <c r="E841" s="43">
        <f>IF(B841=0,0,VLOOKUP($D841,qx!$A$4:$E$129,IF($C841=1,2,3)))</f>
        <v>1.6945999999999999E-2</v>
      </c>
      <c r="F841" s="43">
        <f>IF(B841=0,0,VLOOKUP($D841,qx!$A$4:$E$129,2))</f>
        <v>1.6945999999999999E-2</v>
      </c>
      <c r="G841" s="43">
        <f>IF(B841=0,0,VLOOKUP($D841,qx!$A$4:$E$129,3))</f>
        <v>1.0163E-2</v>
      </c>
      <c r="H841" s="43">
        <f>IF(B841=0,0,VLOOKUP($D841,qx!$A$4:$E$129,4))</f>
        <v>1.5233E-2</v>
      </c>
      <c r="I841" s="43">
        <f>IF(B841=0,0,VLOOKUP($D841,qx!$A$4:$E$129,5))</f>
        <v>9.1020000000000007E-3</v>
      </c>
    </row>
    <row r="842" spans="1:9" x14ac:dyDescent="0.25">
      <c r="A842">
        <f>IF('MASSA TRABALHADA UNIFICADA'!A840&lt;&gt;0,'MASSA TRABALHADA UNIFICADA'!A840,0)</f>
        <v>13471</v>
      </c>
      <c r="B842" s="39">
        <f>IF('MASSA TRABALHADA UNIFICADA'!D840&lt;&gt;0,'MASSA TRABALHADA UNIFICADA'!D840,0)</f>
        <v>2020</v>
      </c>
      <c r="C842" s="39">
        <f>IF(B842=0,0,'MASSA TRABALHADA UNIFICADA'!B840)</f>
        <v>1</v>
      </c>
      <c r="D842" s="39">
        <f>IF(B842=0,0,'MASSA TRABALHADA UNIFICADA'!C840)</f>
        <v>77</v>
      </c>
      <c r="E842" s="43">
        <f>IF(B842=0,0,VLOOKUP($D842,qx!$A$4:$E$129,IF($C842=1,2,3)))</f>
        <v>3.8225000000000002E-2</v>
      </c>
      <c r="F842" s="43">
        <f>IF(B842=0,0,VLOOKUP($D842,qx!$A$4:$E$129,2))</f>
        <v>3.8225000000000002E-2</v>
      </c>
      <c r="G842" s="43">
        <f>IF(B842=0,0,VLOOKUP($D842,qx!$A$4:$E$129,3))</f>
        <v>2.4910000000000002E-2</v>
      </c>
      <c r="H842" s="43">
        <f>IF(B842=0,0,VLOOKUP($D842,qx!$A$4:$E$129,4))</f>
        <v>3.4424999999999997E-2</v>
      </c>
      <c r="I842" s="43">
        <f>IF(B842=0,0,VLOOKUP($D842,qx!$A$4:$E$129,5))</f>
        <v>2.2328000000000001E-2</v>
      </c>
    </row>
    <row r="843" spans="1:9" x14ac:dyDescent="0.25">
      <c r="A843">
        <f>IF('MASSA TRABALHADA UNIFICADA'!A841&lt;&gt;0,'MASSA TRABALHADA UNIFICADA'!A841,0)</f>
        <v>23027</v>
      </c>
      <c r="B843" s="39">
        <f>IF('MASSA TRABALHADA UNIFICADA'!D841&lt;&gt;0,'MASSA TRABALHADA UNIFICADA'!D841,0)</f>
        <v>2020</v>
      </c>
      <c r="C843" s="39">
        <f>IF(B843=0,0,'MASSA TRABALHADA UNIFICADA'!B841)</f>
        <v>1</v>
      </c>
      <c r="D843" s="39">
        <f>IF(B843=0,0,'MASSA TRABALHADA UNIFICADA'!C841)</f>
        <v>65</v>
      </c>
      <c r="E843" s="43">
        <f>IF(B843=0,0,VLOOKUP($D843,qx!$A$4:$E$129,IF($C843=1,2,3)))</f>
        <v>1.0992999999999999E-2</v>
      </c>
      <c r="F843" s="43">
        <f>IF(B843=0,0,VLOOKUP($D843,qx!$A$4:$E$129,2))</f>
        <v>1.0992999999999999E-2</v>
      </c>
      <c r="G843" s="43">
        <f>IF(B843=0,0,VLOOKUP($D843,qx!$A$4:$E$129,3))</f>
        <v>7.0169999999999998E-3</v>
      </c>
      <c r="H843" s="43">
        <f>IF(B843=0,0,VLOOKUP($D843,qx!$A$4:$E$129,4))</f>
        <v>9.9399999999999992E-3</v>
      </c>
      <c r="I843" s="43">
        <f>IF(B843=0,0,VLOOKUP($D843,qx!$A$4:$E$129,5))</f>
        <v>6.2500000000000003E-3</v>
      </c>
    </row>
    <row r="844" spans="1:9" x14ac:dyDescent="0.25">
      <c r="A844">
        <f>IF('MASSA TRABALHADA UNIFICADA'!A842&lt;&gt;0,'MASSA TRABALHADA UNIFICADA'!A842,0)</f>
        <v>2640</v>
      </c>
      <c r="B844" s="39">
        <f>IF('MASSA TRABALHADA UNIFICADA'!D842&lt;&gt;0,'MASSA TRABALHADA UNIFICADA'!D842,0)</f>
        <v>2020</v>
      </c>
      <c r="C844" s="39">
        <f>IF(B844=0,0,'MASSA TRABALHADA UNIFICADA'!B842)</f>
        <v>1</v>
      </c>
      <c r="D844" s="39">
        <f>IF(B844=0,0,'MASSA TRABALHADA UNIFICADA'!C842)</f>
        <v>69</v>
      </c>
      <c r="E844" s="43">
        <f>IF(B844=0,0,VLOOKUP($D844,qx!$A$4:$E$129,IF($C844=1,2,3)))</f>
        <v>1.6945999999999999E-2</v>
      </c>
      <c r="F844" s="43">
        <f>IF(B844=0,0,VLOOKUP($D844,qx!$A$4:$E$129,2))</f>
        <v>1.6945999999999999E-2</v>
      </c>
      <c r="G844" s="43">
        <f>IF(B844=0,0,VLOOKUP($D844,qx!$A$4:$E$129,3))</f>
        <v>1.0163E-2</v>
      </c>
      <c r="H844" s="43">
        <f>IF(B844=0,0,VLOOKUP($D844,qx!$A$4:$E$129,4))</f>
        <v>1.5233E-2</v>
      </c>
      <c r="I844" s="43">
        <f>IF(B844=0,0,VLOOKUP($D844,qx!$A$4:$E$129,5))</f>
        <v>9.1020000000000007E-3</v>
      </c>
    </row>
    <row r="845" spans="1:9" x14ac:dyDescent="0.25">
      <c r="A845">
        <f>IF('MASSA TRABALHADA UNIFICADA'!A843&lt;&gt;0,'MASSA TRABALHADA UNIFICADA'!A843,0)</f>
        <v>21245</v>
      </c>
      <c r="B845" s="39">
        <f>IF('MASSA TRABALHADA UNIFICADA'!D843&lt;&gt;0,'MASSA TRABALHADA UNIFICADA'!D843,0)</f>
        <v>2020</v>
      </c>
      <c r="C845" s="39">
        <f>IF(B845=0,0,'MASSA TRABALHADA UNIFICADA'!B843)</f>
        <v>2</v>
      </c>
      <c r="D845" s="39">
        <f>IF(B845=0,0,'MASSA TRABALHADA UNIFICADA'!C843)</f>
        <v>71</v>
      </c>
      <c r="E845" s="43">
        <f>IF(B845=0,0,VLOOKUP($D845,qx!$A$4:$E$129,IF($C845=1,2,3)))</f>
        <v>1.2338999999999999E-2</v>
      </c>
      <c r="F845" s="43">
        <f>IF(B845=0,0,VLOOKUP($D845,qx!$A$4:$E$129,2))</f>
        <v>2.1070999999999999E-2</v>
      </c>
      <c r="G845" s="43">
        <f>IF(B845=0,0,VLOOKUP($D845,qx!$A$4:$E$129,3))</f>
        <v>1.2338999999999999E-2</v>
      </c>
      <c r="H845" s="43">
        <f>IF(B845=0,0,VLOOKUP($D845,qx!$A$4:$E$129,4))</f>
        <v>1.8891000000000002E-2</v>
      </c>
      <c r="I845" s="43">
        <f>IF(B845=0,0,VLOOKUP($D845,qx!$A$4:$E$129,5))</f>
        <v>1.1117E-2</v>
      </c>
    </row>
    <row r="846" spans="1:9" x14ac:dyDescent="0.25">
      <c r="A846">
        <f>IF('MASSA TRABALHADA UNIFICADA'!A844&lt;&gt;0,'MASSA TRABALHADA UNIFICADA'!A844,0)</f>
        <v>16306</v>
      </c>
      <c r="B846" s="39">
        <f>IF('MASSA TRABALHADA UNIFICADA'!D844&lt;&gt;0,'MASSA TRABALHADA UNIFICADA'!D844,0)</f>
        <v>2020</v>
      </c>
      <c r="C846" s="39">
        <f>IF(B846=0,0,'MASSA TRABALHADA UNIFICADA'!B844)</f>
        <v>1</v>
      </c>
      <c r="D846" s="39">
        <f>IF(B846=0,0,'MASSA TRABALHADA UNIFICADA'!C844)</f>
        <v>58</v>
      </c>
      <c r="E846" s="43">
        <f>IF(B846=0,0,VLOOKUP($D846,qx!$A$4:$E$129,IF($C846=1,2,3)))</f>
        <v>6.2649999999999997E-3</v>
      </c>
      <c r="F846" s="43">
        <f>IF(B846=0,0,VLOOKUP($D846,qx!$A$4:$E$129,2))</f>
        <v>6.2649999999999997E-3</v>
      </c>
      <c r="G846" s="43">
        <f>IF(B846=0,0,VLOOKUP($D846,qx!$A$4:$E$129,3))</f>
        <v>3.578E-3</v>
      </c>
      <c r="H846" s="43">
        <f>IF(B846=0,0,VLOOKUP($D846,qx!$A$4:$E$129,4))</f>
        <v>5.5929999999999999E-3</v>
      </c>
      <c r="I846" s="43">
        <f>IF(B846=0,0,VLOOKUP($D846,qx!$A$4:$E$129,5))</f>
        <v>3.2179999999999999E-3</v>
      </c>
    </row>
    <row r="847" spans="1:9" x14ac:dyDescent="0.25">
      <c r="A847">
        <f>IF('MASSA TRABALHADA UNIFICADA'!A845&lt;&gt;0,'MASSA TRABALHADA UNIFICADA'!A845,0)</f>
        <v>5010</v>
      </c>
      <c r="B847" s="39">
        <f>IF('MASSA TRABALHADA UNIFICADA'!D845&lt;&gt;0,'MASSA TRABALHADA UNIFICADA'!D845,0)</f>
        <v>2020</v>
      </c>
      <c r="C847" s="39">
        <f>IF(B847=0,0,'MASSA TRABALHADA UNIFICADA'!B845)</f>
        <v>1</v>
      </c>
      <c r="D847" s="39">
        <f>IF(B847=0,0,'MASSA TRABALHADA UNIFICADA'!C845)</f>
        <v>64</v>
      </c>
      <c r="E847" s="43">
        <f>IF(B847=0,0,VLOOKUP($D847,qx!$A$4:$E$129,IF($C847=1,2,3)))</f>
        <v>9.9679999999999994E-3</v>
      </c>
      <c r="F847" s="43">
        <f>IF(B847=0,0,VLOOKUP($D847,qx!$A$4:$E$129,2))</f>
        <v>9.9679999999999994E-3</v>
      </c>
      <c r="G847" s="43">
        <f>IF(B847=0,0,VLOOKUP($D847,qx!$A$4:$E$129,3))</f>
        <v>6.3470000000000002E-3</v>
      </c>
      <c r="H847" s="43">
        <f>IF(B847=0,0,VLOOKUP($D847,qx!$A$4:$E$129,4))</f>
        <v>9.0080000000000004E-3</v>
      </c>
      <c r="I847" s="43">
        <f>IF(B847=0,0,VLOOKUP($D847,qx!$A$4:$E$129,5))</f>
        <v>5.6709999999999998E-3</v>
      </c>
    </row>
    <row r="848" spans="1:9" x14ac:dyDescent="0.25">
      <c r="A848">
        <f>IF('MASSA TRABALHADA UNIFICADA'!A846&lt;&gt;0,'MASSA TRABALHADA UNIFICADA'!A846,0)</f>
        <v>4804</v>
      </c>
      <c r="B848" s="39">
        <f>IF('MASSA TRABALHADA UNIFICADA'!D846&lt;&gt;0,'MASSA TRABALHADA UNIFICADA'!D846,0)</f>
        <v>2020</v>
      </c>
      <c r="C848" s="39">
        <f>IF(B848=0,0,'MASSA TRABALHADA UNIFICADA'!B846)</f>
        <v>1</v>
      </c>
      <c r="D848" s="39">
        <f>IF(B848=0,0,'MASSA TRABALHADA UNIFICADA'!C846)</f>
        <v>65</v>
      </c>
      <c r="E848" s="43">
        <f>IF(B848=0,0,VLOOKUP($D848,qx!$A$4:$E$129,IF($C848=1,2,3)))</f>
        <v>1.0992999999999999E-2</v>
      </c>
      <c r="F848" s="43">
        <f>IF(B848=0,0,VLOOKUP($D848,qx!$A$4:$E$129,2))</f>
        <v>1.0992999999999999E-2</v>
      </c>
      <c r="G848" s="43">
        <f>IF(B848=0,0,VLOOKUP($D848,qx!$A$4:$E$129,3))</f>
        <v>7.0169999999999998E-3</v>
      </c>
      <c r="H848" s="43">
        <f>IF(B848=0,0,VLOOKUP($D848,qx!$A$4:$E$129,4))</f>
        <v>9.9399999999999992E-3</v>
      </c>
      <c r="I848" s="43">
        <f>IF(B848=0,0,VLOOKUP($D848,qx!$A$4:$E$129,5))</f>
        <v>6.2500000000000003E-3</v>
      </c>
    </row>
    <row r="849" spans="1:9" x14ac:dyDescent="0.25">
      <c r="A849">
        <f>IF('MASSA TRABALHADA UNIFICADA'!A847&lt;&gt;0,'MASSA TRABALHADA UNIFICADA'!A847,0)</f>
        <v>4499</v>
      </c>
      <c r="B849" s="39">
        <f>IF('MASSA TRABALHADA UNIFICADA'!D847&lt;&gt;0,'MASSA TRABALHADA UNIFICADA'!D847,0)</f>
        <v>2020</v>
      </c>
      <c r="C849" s="39">
        <f>IF(B849=0,0,'MASSA TRABALHADA UNIFICADA'!B847)</f>
        <v>2</v>
      </c>
      <c r="D849" s="39">
        <f>IF(B849=0,0,'MASSA TRABALHADA UNIFICADA'!C847)</f>
        <v>67</v>
      </c>
      <c r="E849" s="43">
        <f>IF(B849=0,0,VLOOKUP($D849,qx!$A$4:$E$129,IF($C849=1,2,3)))</f>
        <v>8.4910000000000003E-3</v>
      </c>
      <c r="F849" s="43">
        <f>IF(B849=0,0,VLOOKUP($D849,qx!$A$4:$E$129,2))</f>
        <v>1.3572000000000001E-2</v>
      </c>
      <c r="G849" s="43">
        <f>IF(B849=0,0,VLOOKUP($D849,qx!$A$4:$E$129,3))</f>
        <v>8.4910000000000003E-3</v>
      </c>
      <c r="H849" s="43">
        <f>IF(B849=0,0,VLOOKUP($D849,qx!$A$4:$E$129,4))</f>
        <v>1.2251E-2</v>
      </c>
      <c r="I849" s="43">
        <f>IF(B849=0,0,VLOOKUP($D849,qx!$A$4:$E$129,5))</f>
        <v>7.5550000000000001E-3</v>
      </c>
    </row>
    <row r="850" spans="1:9" x14ac:dyDescent="0.25">
      <c r="A850">
        <f>IF('MASSA TRABALHADA UNIFICADA'!A848&lt;&gt;0,'MASSA TRABALHADA UNIFICADA'!A848,0)</f>
        <v>24074</v>
      </c>
      <c r="B850" s="39">
        <f>IF('MASSA TRABALHADA UNIFICADA'!D848&lt;&gt;0,'MASSA TRABALHADA UNIFICADA'!D848,0)</f>
        <v>2020</v>
      </c>
      <c r="C850" s="39">
        <f>IF(B850=0,0,'MASSA TRABALHADA UNIFICADA'!B848)</f>
        <v>2</v>
      </c>
      <c r="D850" s="39">
        <f>IF(B850=0,0,'MASSA TRABALHADA UNIFICADA'!C848)</f>
        <v>66</v>
      </c>
      <c r="E850" s="43">
        <f>IF(B850=0,0,VLOOKUP($D850,qx!$A$4:$E$129,IF($C850=1,2,3)))</f>
        <v>7.7340000000000004E-3</v>
      </c>
      <c r="F850" s="43">
        <f>IF(B850=0,0,VLOOKUP($D850,qx!$A$4:$E$129,2))</f>
        <v>1.2187999999999999E-2</v>
      </c>
      <c r="G850" s="43">
        <f>IF(B850=0,0,VLOOKUP($D850,qx!$A$4:$E$129,3))</f>
        <v>7.7340000000000004E-3</v>
      </c>
      <c r="H850" s="43">
        <f>IF(B850=0,0,VLOOKUP($D850,qx!$A$4:$E$129,4))</f>
        <v>1.1016E-2</v>
      </c>
      <c r="I850" s="43">
        <f>IF(B850=0,0,VLOOKUP($D850,qx!$A$4:$E$129,5))</f>
        <v>6.8780000000000004E-3</v>
      </c>
    </row>
    <row r="851" spans="1:9" x14ac:dyDescent="0.25">
      <c r="A851">
        <f>IF('MASSA TRABALHADA UNIFICADA'!A849&lt;&gt;0,'MASSA TRABALHADA UNIFICADA'!A849,0)</f>
        <v>6904</v>
      </c>
      <c r="B851" s="39">
        <f>IF('MASSA TRABALHADA UNIFICADA'!D849&lt;&gt;0,'MASSA TRABALHADA UNIFICADA'!D849,0)</f>
        <v>2020</v>
      </c>
      <c r="C851" s="39">
        <f>IF(B851=0,0,'MASSA TRABALHADA UNIFICADA'!B849)</f>
        <v>2</v>
      </c>
      <c r="D851" s="39">
        <f>IF(B851=0,0,'MASSA TRABALHADA UNIFICADA'!C849)</f>
        <v>62</v>
      </c>
      <c r="E851" s="43">
        <f>IF(B851=0,0,VLOOKUP($D851,qx!$A$4:$E$129,IF($C851=1,2,3)))</f>
        <v>5.1809999999999998E-3</v>
      </c>
      <c r="F851" s="43">
        <f>IF(B851=0,0,VLOOKUP($D851,qx!$A$4:$E$129,2))</f>
        <v>8.3479999999999995E-3</v>
      </c>
      <c r="G851" s="43">
        <f>IF(B851=0,0,VLOOKUP($D851,qx!$A$4:$E$129,3))</f>
        <v>5.1809999999999998E-3</v>
      </c>
      <c r="H851" s="43">
        <f>IF(B851=0,0,VLOOKUP($D851,qx!$A$4:$E$129,4))</f>
        <v>7.5199999999999998E-3</v>
      </c>
      <c r="I851" s="43">
        <f>IF(B851=0,0,VLOOKUP($D851,qx!$A$4:$E$129,5))</f>
        <v>4.6680000000000003E-3</v>
      </c>
    </row>
    <row r="852" spans="1:9" x14ac:dyDescent="0.25">
      <c r="A852">
        <f>IF('MASSA TRABALHADA UNIFICADA'!A850&lt;&gt;0,'MASSA TRABALHADA UNIFICADA'!A850,0)</f>
        <v>5789</v>
      </c>
      <c r="B852" s="39">
        <f>IF('MASSA TRABALHADA UNIFICADA'!D850&lt;&gt;0,'MASSA TRABALHADA UNIFICADA'!D850,0)</f>
        <v>2020</v>
      </c>
      <c r="C852" s="39">
        <f>IF(B852=0,0,'MASSA TRABALHADA UNIFICADA'!B850)</f>
        <v>2</v>
      </c>
      <c r="D852" s="39">
        <f>IF(B852=0,0,'MASSA TRABALHADA UNIFICADA'!C850)</f>
        <v>61</v>
      </c>
      <c r="E852" s="43">
        <f>IF(B852=0,0,VLOOKUP($D852,qx!$A$4:$E$129,IF($C852=1,2,3)))</f>
        <v>4.6990000000000001E-3</v>
      </c>
      <c r="F852" s="43">
        <f>IF(B852=0,0,VLOOKUP($D852,qx!$A$4:$E$129,2))</f>
        <v>7.7140000000000004E-3</v>
      </c>
      <c r="G852" s="43">
        <f>IF(B852=0,0,VLOOKUP($D852,qx!$A$4:$E$129,3))</f>
        <v>4.6990000000000001E-3</v>
      </c>
      <c r="H852" s="43">
        <f>IF(B852=0,0,VLOOKUP($D852,qx!$A$4:$E$129,4))</f>
        <v>6.9329999999999999E-3</v>
      </c>
      <c r="I852" s="43">
        <f>IF(B852=0,0,VLOOKUP($D852,qx!$A$4:$E$129,5))</f>
        <v>4.2420000000000001E-3</v>
      </c>
    </row>
    <row r="853" spans="1:9" x14ac:dyDescent="0.25">
      <c r="A853">
        <f>IF('MASSA TRABALHADA UNIFICADA'!A851&lt;&gt;0,'MASSA TRABALHADA UNIFICADA'!A851,0)</f>
        <v>1775</v>
      </c>
      <c r="B853" s="39">
        <f>IF('MASSA TRABALHADA UNIFICADA'!D851&lt;&gt;0,'MASSA TRABALHADA UNIFICADA'!D851,0)</f>
        <v>2020</v>
      </c>
      <c r="C853" s="39">
        <f>IF(B853=0,0,'MASSA TRABALHADA UNIFICADA'!B851)</f>
        <v>2</v>
      </c>
      <c r="D853" s="39">
        <f>IF(B853=0,0,'MASSA TRABALHADA UNIFICADA'!C851)</f>
        <v>76</v>
      </c>
      <c r="E853" s="43">
        <f>IF(B853=0,0,VLOOKUP($D853,qx!$A$4:$E$129,IF($C853=1,2,3)))</f>
        <v>2.2075000000000001E-2</v>
      </c>
      <c r="F853" s="43">
        <f>IF(B853=0,0,VLOOKUP($D853,qx!$A$4:$E$129,2))</f>
        <v>3.4686000000000002E-2</v>
      </c>
      <c r="G853" s="43">
        <f>IF(B853=0,0,VLOOKUP($D853,qx!$A$4:$E$129,3))</f>
        <v>2.2075000000000001E-2</v>
      </c>
      <c r="H853" s="43">
        <f>IF(B853=0,0,VLOOKUP($D853,qx!$A$4:$E$129,4))</f>
        <v>3.1220000000000001E-2</v>
      </c>
      <c r="I853" s="43">
        <f>IF(B853=0,0,VLOOKUP($D853,qx!$A$4:$E$129,5))</f>
        <v>1.9805E-2</v>
      </c>
    </row>
    <row r="854" spans="1:9" x14ac:dyDescent="0.25">
      <c r="A854">
        <f>IF('MASSA TRABALHADA UNIFICADA'!A852&lt;&gt;0,'MASSA TRABALHADA UNIFICADA'!A852,0)</f>
        <v>14184</v>
      </c>
      <c r="B854" s="39">
        <f>IF('MASSA TRABALHADA UNIFICADA'!D852&lt;&gt;0,'MASSA TRABALHADA UNIFICADA'!D852,0)</f>
        <v>2020</v>
      </c>
      <c r="C854" s="39">
        <f>IF(B854=0,0,'MASSA TRABALHADA UNIFICADA'!B852)</f>
        <v>2</v>
      </c>
      <c r="D854" s="39">
        <f>IF(B854=0,0,'MASSA TRABALHADA UNIFICADA'!C852)</f>
        <v>62</v>
      </c>
      <c r="E854" s="43">
        <f>IF(B854=0,0,VLOOKUP($D854,qx!$A$4:$E$129,IF($C854=1,2,3)))</f>
        <v>5.1809999999999998E-3</v>
      </c>
      <c r="F854" s="43">
        <f>IF(B854=0,0,VLOOKUP($D854,qx!$A$4:$E$129,2))</f>
        <v>8.3479999999999995E-3</v>
      </c>
      <c r="G854" s="43">
        <f>IF(B854=0,0,VLOOKUP($D854,qx!$A$4:$E$129,3))</f>
        <v>5.1809999999999998E-3</v>
      </c>
      <c r="H854" s="43">
        <f>IF(B854=0,0,VLOOKUP($D854,qx!$A$4:$E$129,4))</f>
        <v>7.5199999999999998E-3</v>
      </c>
      <c r="I854" s="43">
        <f>IF(B854=0,0,VLOOKUP($D854,qx!$A$4:$E$129,5))</f>
        <v>4.6680000000000003E-3</v>
      </c>
    </row>
    <row r="855" spans="1:9" x14ac:dyDescent="0.25">
      <c r="A855">
        <f>IF('MASSA TRABALHADA UNIFICADA'!A853&lt;&gt;0,'MASSA TRABALHADA UNIFICADA'!A853,0)</f>
        <v>4073</v>
      </c>
      <c r="B855" s="39">
        <f>IF('MASSA TRABALHADA UNIFICADA'!D853&lt;&gt;0,'MASSA TRABALHADA UNIFICADA'!D853,0)</f>
        <v>2020</v>
      </c>
      <c r="C855" s="39">
        <f>IF(B855=0,0,'MASSA TRABALHADA UNIFICADA'!B853)</f>
        <v>1</v>
      </c>
      <c r="D855" s="39">
        <f>IF(B855=0,0,'MASSA TRABALHADA UNIFICADA'!C853)</f>
        <v>67</v>
      </c>
      <c r="E855" s="43">
        <f>IF(B855=0,0,VLOOKUP($D855,qx!$A$4:$E$129,IF($C855=1,2,3)))</f>
        <v>1.3572000000000001E-2</v>
      </c>
      <c r="F855" s="43">
        <f>IF(B855=0,0,VLOOKUP($D855,qx!$A$4:$E$129,2))</f>
        <v>1.3572000000000001E-2</v>
      </c>
      <c r="G855" s="43">
        <f>IF(B855=0,0,VLOOKUP($D855,qx!$A$4:$E$129,3))</f>
        <v>8.4910000000000003E-3</v>
      </c>
      <c r="H855" s="43">
        <f>IF(B855=0,0,VLOOKUP($D855,qx!$A$4:$E$129,4))</f>
        <v>1.2251E-2</v>
      </c>
      <c r="I855" s="43">
        <f>IF(B855=0,0,VLOOKUP($D855,qx!$A$4:$E$129,5))</f>
        <v>7.5550000000000001E-3</v>
      </c>
    </row>
    <row r="856" spans="1:9" x14ac:dyDescent="0.25">
      <c r="A856">
        <f>IF('MASSA TRABALHADA UNIFICADA'!A854&lt;&gt;0,'MASSA TRABALHADA UNIFICADA'!A854,0)</f>
        <v>3</v>
      </c>
      <c r="B856" s="39">
        <f>IF('MASSA TRABALHADA UNIFICADA'!D854&lt;&gt;0,'MASSA TRABALHADA UNIFICADA'!D854,0)</f>
        <v>2020</v>
      </c>
      <c r="C856" s="39">
        <f>IF(B856=0,0,'MASSA TRABALHADA UNIFICADA'!B854)</f>
        <v>2</v>
      </c>
      <c r="D856" s="39">
        <f>IF(B856=0,0,'MASSA TRABALHADA UNIFICADA'!C854)</f>
        <v>89</v>
      </c>
      <c r="E856" s="43">
        <f>IF(B856=0,0,VLOOKUP($D856,qx!$A$4:$E$129,IF($C856=1,2,3)))</f>
        <v>0.10130699999999999</v>
      </c>
      <c r="F856" s="43">
        <f>IF(B856=0,0,VLOOKUP($D856,qx!$A$4:$E$129,2))</f>
        <v>0.114858</v>
      </c>
      <c r="G856" s="43">
        <f>IF(B856=0,0,VLOOKUP($D856,qx!$A$4:$E$129,3))</f>
        <v>0.10130699999999999</v>
      </c>
      <c r="H856" s="43">
        <f>IF(B856=0,0,VLOOKUP($D856,qx!$A$4:$E$129,4))</f>
        <v>0.10345500000000001</v>
      </c>
      <c r="I856" s="43">
        <f>IF(B856=0,0,VLOOKUP($D856,qx!$A$4:$E$129,5))</f>
        <v>9.1577000000000006E-2</v>
      </c>
    </row>
    <row r="857" spans="1:9" x14ac:dyDescent="0.25">
      <c r="A857">
        <f>IF('MASSA TRABALHADA UNIFICADA'!A855&lt;&gt;0,'MASSA TRABALHADA UNIFICADA'!A855,0)</f>
        <v>6459</v>
      </c>
      <c r="B857" s="39">
        <f>IF('MASSA TRABALHADA UNIFICADA'!D855&lt;&gt;0,'MASSA TRABALHADA UNIFICADA'!D855,0)</f>
        <v>2020</v>
      </c>
      <c r="C857" s="39">
        <f>IF(B857=0,0,'MASSA TRABALHADA UNIFICADA'!B855)</f>
        <v>1</v>
      </c>
      <c r="D857" s="39">
        <f>IF(B857=0,0,'MASSA TRABALHADA UNIFICADA'!C855)</f>
        <v>67</v>
      </c>
      <c r="E857" s="43">
        <f>IF(B857=0,0,VLOOKUP($D857,qx!$A$4:$E$129,IF($C857=1,2,3)))</f>
        <v>1.3572000000000001E-2</v>
      </c>
      <c r="F857" s="43">
        <f>IF(B857=0,0,VLOOKUP($D857,qx!$A$4:$E$129,2))</f>
        <v>1.3572000000000001E-2</v>
      </c>
      <c r="G857" s="43">
        <f>IF(B857=0,0,VLOOKUP($D857,qx!$A$4:$E$129,3))</f>
        <v>8.4910000000000003E-3</v>
      </c>
      <c r="H857" s="43">
        <f>IF(B857=0,0,VLOOKUP($D857,qx!$A$4:$E$129,4))</f>
        <v>1.2251E-2</v>
      </c>
      <c r="I857" s="43">
        <f>IF(B857=0,0,VLOOKUP($D857,qx!$A$4:$E$129,5))</f>
        <v>7.5550000000000001E-3</v>
      </c>
    </row>
    <row r="858" spans="1:9" x14ac:dyDescent="0.25">
      <c r="A858">
        <f>IF('MASSA TRABALHADA UNIFICADA'!A856&lt;&gt;0,'MASSA TRABALHADA UNIFICADA'!A856,0)</f>
        <v>4960</v>
      </c>
      <c r="B858" s="39">
        <f>IF('MASSA TRABALHADA UNIFICADA'!D856&lt;&gt;0,'MASSA TRABALHADA UNIFICADA'!D856,0)</f>
        <v>2020</v>
      </c>
      <c r="C858" s="39">
        <f>IF(B858=0,0,'MASSA TRABALHADA UNIFICADA'!B856)</f>
        <v>2</v>
      </c>
      <c r="D858" s="39">
        <f>IF(B858=0,0,'MASSA TRABALHADA UNIFICADA'!C856)</f>
        <v>66</v>
      </c>
      <c r="E858" s="43">
        <f>IF(B858=0,0,VLOOKUP($D858,qx!$A$4:$E$129,IF($C858=1,2,3)))</f>
        <v>7.7340000000000004E-3</v>
      </c>
      <c r="F858" s="43">
        <f>IF(B858=0,0,VLOOKUP($D858,qx!$A$4:$E$129,2))</f>
        <v>1.2187999999999999E-2</v>
      </c>
      <c r="G858" s="43">
        <f>IF(B858=0,0,VLOOKUP($D858,qx!$A$4:$E$129,3))</f>
        <v>7.7340000000000004E-3</v>
      </c>
      <c r="H858" s="43">
        <f>IF(B858=0,0,VLOOKUP($D858,qx!$A$4:$E$129,4))</f>
        <v>1.1016E-2</v>
      </c>
      <c r="I858" s="43">
        <f>IF(B858=0,0,VLOOKUP($D858,qx!$A$4:$E$129,5))</f>
        <v>6.8780000000000004E-3</v>
      </c>
    </row>
    <row r="859" spans="1:9" x14ac:dyDescent="0.25">
      <c r="A859">
        <f>IF('MASSA TRABALHADA UNIFICADA'!A857&lt;&gt;0,'MASSA TRABALHADA UNIFICADA'!A857,0)</f>
        <v>1090</v>
      </c>
      <c r="B859" s="39">
        <f>IF('MASSA TRABALHADA UNIFICADA'!D857&lt;&gt;0,'MASSA TRABALHADA UNIFICADA'!D857,0)</f>
        <v>2020</v>
      </c>
      <c r="C859" s="39">
        <f>IF(B859=0,0,'MASSA TRABALHADA UNIFICADA'!B857)</f>
        <v>2</v>
      </c>
      <c r="D859" s="39">
        <f>IF(B859=0,0,'MASSA TRABALHADA UNIFICADA'!C857)</f>
        <v>77</v>
      </c>
      <c r="E859" s="43">
        <f>IF(B859=0,0,VLOOKUP($D859,qx!$A$4:$E$129,IF($C859=1,2,3)))</f>
        <v>2.4910000000000002E-2</v>
      </c>
      <c r="F859" s="43">
        <f>IF(B859=0,0,VLOOKUP($D859,qx!$A$4:$E$129,2))</f>
        <v>3.8225000000000002E-2</v>
      </c>
      <c r="G859" s="43">
        <f>IF(B859=0,0,VLOOKUP($D859,qx!$A$4:$E$129,3))</f>
        <v>2.4910000000000002E-2</v>
      </c>
      <c r="H859" s="43">
        <f>IF(B859=0,0,VLOOKUP($D859,qx!$A$4:$E$129,4))</f>
        <v>3.4424999999999997E-2</v>
      </c>
      <c r="I859" s="43">
        <f>IF(B859=0,0,VLOOKUP($D859,qx!$A$4:$E$129,5))</f>
        <v>2.2328000000000001E-2</v>
      </c>
    </row>
    <row r="860" spans="1:9" x14ac:dyDescent="0.25">
      <c r="A860">
        <f>IF('MASSA TRABALHADA UNIFICADA'!A858&lt;&gt;0,'MASSA TRABALHADA UNIFICADA'!A858,0)</f>
        <v>388</v>
      </c>
      <c r="B860" s="39">
        <f>IF('MASSA TRABALHADA UNIFICADA'!D858&lt;&gt;0,'MASSA TRABALHADA UNIFICADA'!D858,0)</f>
        <v>2020</v>
      </c>
      <c r="C860" s="39">
        <f>IF(B860=0,0,'MASSA TRABALHADA UNIFICADA'!B858)</f>
        <v>1</v>
      </c>
      <c r="D860" s="39">
        <f>IF(B860=0,0,'MASSA TRABALHADA UNIFICADA'!C858)</f>
        <v>86</v>
      </c>
      <c r="E860" s="43">
        <f>IF(B860=0,0,VLOOKUP($D860,qx!$A$4:$E$129,IF($C860=1,2,3)))</f>
        <v>8.8862999999999998E-2</v>
      </c>
      <c r="F860" s="43">
        <f>IF(B860=0,0,VLOOKUP($D860,qx!$A$4:$E$129,2))</f>
        <v>8.8862999999999998E-2</v>
      </c>
      <c r="G860" s="43">
        <f>IF(B860=0,0,VLOOKUP($D860,qx!$A$4:$E$129,3))</f>
        <v>7.1815000000000004E-2</v>
      </c>
      <c r="H860" s="43">
        <f>IF(B860=0,0,VLOOKUP($D860,qx!$A$4:$E$129,4))</f>
        <v>8.0075999999999994E-2</v>
      </c>
      <c r="I860" s="43">
        <f>IF(B860=0,0,VLOOKUP($D860,qx!$A$4:$E$129,5))</f>
        <v>6.5118999999999996E-2</v>
      </c>
    </row>
    <row r="861" spans="1:9" x14ac:dyDescent="0.25">
      <c r="A861">
        <f>IF('MASSA TRABALHADA UNIFICADA'!A859&lt;&gt;0,'MASSA TRABALHADA UNIFICADA'!A859,0)</f>
        <v>760</v>
      </c>
      <c r="B861" s="39">
        <f>IF('MASSA TRABALHADA UNIFICADA'!D859&lt;&gt;0,'MASSA TRABALHADA UNIFICADA'!D859,0)</f>
        <v>2020</v>
      </c>
      <c r="C861" s="39">
        <f>IF(B861=0,0,'MASSA TRABALHADA UNIFICADA'!B859)</f>
        <v>2</v>
      </c>
      <c r="D861" s="39">
        <f>IF(B861=0,0,'MASSA TRABALHADA UNIFICADA'!C859)</f>
        <v>81</v>
      </c>
      <c r="E861" s="43">
        <f>IF(B861=0,0,VLOOKUP($D861,qx!$A$4:$E$129,IF($C861=1,2,3)))</f>
        <v>4.0030000000000003E-2</v>
      </c>
      <c r="F861" s="43">
        <f>IF(B861=0,0,VLOOKUP($D861,qx!$A$4:$E$129,2))</f>
        <v>5.6250000000000001E-2</v>
      </c>
      <c r="G861" s="43">
        <f>IF(B861=0,0,VLOOKUP($D861,qx!$A$4:$E$129,3))</f>
        <v>4.0030000000000003E-2</v>
      </c>
      <c r="H861" s="43">
        <f>IF(B861=0,0,VLOOKUP($D861,qx!$A$4:$E$129,4))</f>
        <v>5.0643000000000001E-2</v>
      </c>
      <c r="I861" s="43">
        <f>IF(B861=0,0,VLOOKUP($D861,qx!$A$4:$E$129,5))</f>
        <v>3.5985000000000003E-2</v>
      </c>
    </row>
    <row r="862" spans="1:9" x14ac:dyDescent="0.25">
      <c r="A862">
        <f>IF('MASSA TRABALHADA UNIFICADA'!A860&lt;&gt;0,'MASSA TRABALHADA UNIFICADA'!A860,0)</f>
        <v>1260</v>
      </c>
      <c r="B862" s="39">
        <f>IF('MASSA TRABALHADA UNIFICADA'!D860&lt;&gt;0,'MASSA TRABALHADA UNIFICADA'!D860,0)</f>
        <v>2020</v>
      </c>
      <c r="C862" s="39">
        <f>IF(B862=0,0,'MASSA TRABALHADA UNIFICADA'!B860)</f>
        <v>2</v>
      </c>
      <c r="D862" s="39">
        <f>IF(B862=0,0,'MASSA TRABALHADA UNIFICADA'!C860)</f>
        <v>70</v>
      </c>
      <c r="E862" s="43">
        <f>IF(B862=0,0,VLOOKUP($D862,qx!$A$4:$E$129,IF($C862=1,2,3)))</f>
        <v>1.1165E-2</v>
      </c>
      <c r="F862" s="43">
        <f>IF(B862=0,0,VLOOKUP($D862,qx!$A$4:$E$129,2))</f>
        <v>1.8919999999999999E-2</v>
      </c>
      <c r="G862" s="43">
        <f>IF(B862=0,0,VLOOKUP($D862,qx!$A$4:$E$129,3))</f>
        <v>1.1165E-2</v>
      </c>
      <c r="H862" s="43">
        <f>IF(B862=0,0,VLOOKUP($D862,qx!$A$4:$E$129,4))</f>
        <v>1.6979000000000001E-2</v>
      </c>
      <c r="I862" s="43">
        <f>IF(B862=0,0,VLOOKUP($D862,qx!$A$4:$E$129,5))</f>
        <v>1.0034E-2</v>
      </c>
    </row>
    <row r="863" spans="1:9" x14ac:dyDescent="0.25">
      <c r="A863">
        <f>IF('MASSA TRABALHADA UNIFICADA'!A861&lt;&gt;0,'MASSA TRABALHADA UNIFICADA'!A861,0)</f>
        <v>9911</v>
      </c>
      <c r="B863" s="39">
        <f>IF('MASSA TRABALHADA UNIFICADA'!D861&lt;&gt;0,'MASSA TRABALHADA UNIFICADA'!D861,0)</f>
        <v>2020</v>
      </c>
      <c r="C863" s="39">
        <f>IF(B863=0,0,'MASSA TRABALHADA UNIFICADA'!B861)</f>
        <v>2</v>
      </c>
      <c r="D863" s="39">
        <f>IF(B863=0,0,'MASSA TRABALHADA UNIFICADA'!C861)</f>
        <v>74</v>
      </c>
      <c r="E863" s="43">
        <f>IF(B863=0,0,VLOOKUP($D863,qx!$A$4:$E$129,IF($C863=1,2,3)))</f>
        <v>1.7326000000000001E-2</v>
      </c>
      <c r="F863" s="43">
        <f>IF(B863=0,0,VLOOKUP($D863,qx!$A$4:$E$129,2))</f>
        <v>2.8552000000000001E-2</v>
      </c>
      <c r="G863" s="43">
        <f>IF(B863=0,0,VLOOKUP($D863,qx!$A$4:$E$129,3))</f>
        <v>1.7326000000000001E-2</v>
      </c>
      <c r="H863" s="43">
        <f>IF(B863=0,0,VLOOKUP($D863,qx!$A$4:$E$129,4))</f>
        <v>2.5644E-2</v>
      </c>
      <c r="I863" s="43">
        <f>IF(B863=0,0,VLOOKUP($D863,qx!$A$4:$E$129,5))</f>
        <v>1.5592E-2</v>
      </c>
    </row>
    <row r="864" spans="1:9" x14ac:dyDescent="0.25">
      <c r="A864">
        <f>IF('MASSA TRABALHADA UNIFICADA'!A862&lt;&gt;0,'MASSA TRABALHADA UNIFICADA'!A862,0)</f>
        <v>7994</v>
      </c>
      <c r="B864" s="39">
        <f>IF('MASSA TRABALHADA UNIFICADA'!D862&lt;&gt;0,'MASSA TRABALHADA UNIFICADA'!D862,0)</f>
        <v>2020</v>
      </c>
      <c r="C864" s="39">
        <f>IF(B864=0,0,'MASSA TRABALHADA UNIFICADA'!B862)</f>
        <v>2</v>
      </c>
      <c r="D864" s="39">
        <f>IF(B864=0,0,'MASSA TRABALHADA UNIFICADA'!C862)</f>
        <v>68</v>
      </c>
      <c r="E864" s="43">
        <f>IF(B864=0,0,VLOOKUP($D864,qx!$A$4:$E$129,IF($C864=1,2,3)))</f>
        <v>9.2879999999999994E-3</v>
      </c>
      <c r="F864" s="43">
        <f>IF(B864=0,0,VLOOKUP($D864,qx!$A$4:$E$129,2))</f>
        <v>1.516E-2</v>
      </c>
      <c r="G864" s="43">
        <f>IF(B864=0,0,VLOOKUP($D864,qx!$A$4:$E$129,3))</f>
        <v>9.2879999999999994E-3</v>
      </c>
      <c r="H864" s="43">
        <f>IF(B864=0,0,VLOOKUP($D864,qx!$A$4:$E$129,4))</f>
        <v>1.3657000000000001E-2</v>
      </c>
      <c r="I864" s="43">
        <f>IF(B864=0,0,VLOOKUP($D864,qx!$A$4:$E$129,5))</f>
        <v>8.2869999999999992E-3</v>
      </c>
    </row>
    <row r="865" spans="1:9" x14ac:dyDescent="0.25">
      <c r="A865">
        <f>IF('MASSA TRABALHADA UNIFICADA'!A863&lt;&gt;0,'MASSA TRABALHADA UNIFICADA'!A863,0)</f>
        <v>256</v>
      </c>
      <c r="B865" s="39">
        <f>IF('MASSA TRABALHADA UNIFICADA'!D863&lt;&gt;0,'MASSA TRABALHADA UNIFICADA'!D863,0)</f>
        <v>2020</v>
      </c>
      <c r="C865" s="39">
        <f>IF(B865=0,0,'MASSA TRABALHADA UNIFICADA'!B863)</f>
        <v>2</v>
      </c>
      <c r="D865" s="39">
        <f>IF(B865=0,0,'MASSA TRABALHADA UNIFICADA'!C863)</f>
        <v>83</v>
      </c>
      <c r="E865" s="43">
        <f>IF(B865=0,0,VLOOKUP($D865,qx!$A$4:$E$129,IF($C865=1,2,3)))</f>
        <v>5.0599999999999999E-2</v>
      </c>
      <c r="F865" s="43">
        <f>IF(B865=0,0,VLOOKUP($D865,qx!$A$4:$E$129,2))</f>
        <v>6.7825999999999997E-2</v>
      </c>
      <c r="G865" s="43">
        <f>IF(B865=0,0,VLOOKUP($D865,qx!$A$4:$E$129,3))</f>
        <v>5.0599999999999999E-2</v>
      </c>
      <c r="H865" s="43">
        <f>IF(B865=0,0,VLOOKUP($D865,qx!$A$4:$E$129,4))</f>
        <v>6.1080000000000002E-2</v>
      </c>
      <c r="I865" s="43">
        <f>IF(B865=0,0,VLOOKUP($D865,qx!$A$4:$E$129,5))</f>
        <v>4.5690000000000001E-2</v>
      </c>
    </row>
    <row r="866" spans="1:9" x14ac:dyDescent="0.25">
      <c r="A866">
        <f>IF('MASSA TRABALHADA UNIFICADA'!A864&lt;&gt;0,'MASSA TRABALHADA UNIFICADA'!A864,0)</f>
        <v>16390</v>
      </c>
      <c r="B866" s="39">
        <f>IF('MASSA TRABALHADA UNIFICADA'!D864&lt;&gt;0,'MASSA TRABALHADA UNIFICADA'!D864,0)</f>
        <v>2020</v>
      </c>
      <c r="C866" s="39">
        <f>IF(B866=0,0,'MASSA TRABALHADA UNIFICADA'!B864)</f>
        <v>1</v>
      </c>
      <c r="D866" s="39">
        <f>IF(B866=0,0,'MASSA TRABALHADA UNIFICADA'!C864)</f>
        <v>59</v>
      </c>
      <c r="E866" s="43">
        <f>IF(B866=0,0,VLOOKUP($D866,qx!$A$4:$E$129,IF($C866=1,2,3)))</f>
        <v>6.6940000000000003E-3</v>
      </c>
      <c r="F866" s="43">
        <f>IF(B866=0,0,VLOOKUP($D866,qx!$A$4:$E$129,2))</f>
        <v>6.6940000000000003E-3</v>
      </c>
      <c r="G866" s="43">
        <f>IF(B866=0,0,VLOOKUP($D866,qx!$A$4:$E$129,3))</f>
        <v>3.9069999999999999E-3</v>
      </c>
      <c r="H866" s="43">
        <f>IF(B866=0,0,VLOOKUP($D866,qx!$A$4:$E$129,4))</f>
        <v>5.9880000000000003E-3</v>
      </c>
      <c r="I866" s="43">
        <f>IF(B866=0,0,VLOOKUP($D866,qx!$A$4:$E$129,5))</f>
        <v>3.5230000000000001E-3</v>
      </c>
    </row>
    <row r="867" spans="1:9" x14ac:dyDescent="0.25">
      <c r="A867">
        <f>IF('MASSA TRABALHADA UNIFICADA'!A865&lt;&gt;0,'MASSA TRABALHADA UNIFICADA'!A865,0)</f>
        <v>4812</v>
      </c>
      <c r="B867" s="39">
        <f>IF('MASSA TRABALHADA UNIFICADA'!D865&lt;&gt;0,'MASSA TRABALHADA UNIFICADA'!D865,0)</f>
        <v>2020</v>
      </c>
      <c r="C867" s="39">
        <f>IF(B867=0,0,'MASSA TRABALHADA UNIFICADA'!B865)</f>
        <v>1</v>
      </c>
      <c r="D867" s="39">
        <f>IF(B867=0,0,'MASSA TRABALHADA UNIFICADA'!C865)</f>
        <v>72</v>
      </c>
      <c r="E867" s="43">
        <f>IF(B867=0,0,VLOOKUP($D867,qx!$A$4:$E$129,IF($C867=1,2,3)))</f>
        <v>2.3387999999999999E-2</v>
      </c>
      <c r="F867" s="43">
        <f>IF(B867=0,0,VLOOKUP($D867,qx!$A$4:$E$129,2))</f>
        <v>2.3387999999999999E-2</v>
      </c>
      <c r="G867" s="43">
        <f>IF(B867=0,0,VLOOKUP($D867,qx!$A$4:$E$129,3))</f>
        <v>1.3734E-2</v>
      </c>
      <c r="H867" s="43">
        <f>IF(B867=0,0,VLOOKUP($D867,qx!$A$4:$E$129,4))</f>
        <v>2.0967E-2</v>
      </c>
      <c r="I867" s="43">
        <f>IF(B867=0,0,VLOOKUP($D867,qx!$A$4:$E$129,5))</f>
        <v>1.2385999999999999E-2</v>
      </c>
    </row>
    <row r="868" spans="1:9" x14ac:dyDescent="0.25">
      <c r="A868">
        <f>IF('MASSA TRABALHADA UNIFICADA'!A866&lt;&gt;0,'MASSA TRABALHADA UNIFICADA'!A866,0)</f>
        <v>11304</v>
      </c>
      <c r="B868" s="39">
        <f>IF('MASSA TRABALHADA UNIFICADA'!D866&lt;&gt;0,'MASSA TRABALHADA UNIFICADA'!D866,0)</f>
        <v>2020</v>
      </c>
      <c r="C868" s="39">
        <f>IF(B868=0,0,'MASSA TRABALHADA UNIFICADA'!B866)</f>
        <v>1</v>
      </c>
      <c r="D868" s="39">
        <f>IF(B868=0,0,'MASSA TRABALHADA UNIFICADA'!C866)</f>
        <v>71</v>
      </c>
      <c r="E868" s="43">
        <f>IF(B868=0,0,VLOOKUP($D868,qx!$A$4:$E$129,IF($C868=1,2,3)))</f>
        <v>2.1070999999999999E-2</v>
      </c>
      <c r="F868" s="43">
        <f>IF(B868=0,0,VLOOKUP($D868,qx!$A$4:$E$129,2))</f>
        <v>2.1070999999999999E-2</v>
      </c>
      <c r="G868" s="43">
        <f>IF(B868=0,0,VLOOKUP($D868,qx!$A$4:$E$129,3))</f>
        <v>1.2338999999999999E-2</v>
      </c>
      <c r="H868" s="43">
        <f>IF(B868=0,0,VLOOKUP($D868,qx!$A$4:$E$129,4))</f>
        <v>1.8891000000000002E-2</v>
      </c>
      <c r="I868" s="43">
        <f>IF(B868=0,0,VLOOKUP($D868,qx!$A$4:$E$129,5))</f>
        <v>1.1117E-2</v>
      </c>
    </row>
    <row r="869" spans="1:9" x14ac:dyDescent="0.25">
      <c r="A869">
        <f>IF('MASSA TRABALHADA UNIFICADA'!A867&lt;&gt;0,'MASSA TRABALHADA UNIFICADA'!A867,0)</f>
        <v>19429</v>
      </c>
      <c r="B869" s="39">
        <f>IF('MASSA TRABALHADA UNIFICADA'!D867&lt;&gt;0,'MASSA TRABALHADA UNIFICADA'!D867,0)</f>
        <v>2020</v>
      </c>
      <c r="C869" s="39">
        <f>IF(B869=0,0,'MASSA TRABALHADA UNIFICADA'!B867)</f>
        <v>1</v>
      </c>
      <c r="D869" s="39">
        <f>IF(B869=0,0,'MASSA TRABALHADA UNIFICADA'!C867)</f>
        <v>60</v>
      </c>
      <c r="E869" s="43">
        <f>IF(B869=0,0,VLOOKUP($D869,qx!$A$4:$E$129,IF($C869=1,2,3)))</f>
        <v>7.1700000000000002E-3</v>
      </c>
      <c r="F869" s="43">
        <f>IF(B869=0,0,VLOOKUP($D869,qx!$A$4:$E$129,2))</f>
        <v>7.1700000000000002E-3</v>
      </c>
      <c r="G869" s="43">
        <f>IF(B869=0,0,VLOOKUP($D869,qx!$A$4:$E$129,3))</f>
        <v>4.2770000000000004E-3</v>
      </c>
      <c r="H869" s="43">
        <f>IF(B869=0,0,VLOOKUP($D869,qx!$A$4:$E$129,4))</f>
        <v>6.4279999999999997E-3</v>
      </c>
      <c r="I869" s="43">
        <f>IF(B869=0,0,VLOOKUP($D869,qx!$A$4:$E$129,5))</f>
        <v>3.8630000000000001E-3</v>
      </c>
    </row>
    <row r="870" spans="1:9" x14ac:dyDescent="0.25">
      <c r="A870">
        <f>IF('MASSA TRABALHADA UNIFICADA'!A868&lt;&gt;0,'MASSA TRABALHADA UNIFICADA'!A868,0)</f>
        <v>620</v>
      </c>
      <c r="B870" s="39">
        <f>IF('MASSA TRABALHADA UNIFICADA'!D868&lt;&gt;0,'MASSA TRABALHADA UNIFICADA'!D868,0)</f>
        <v>2020</v>
      </c>
      <c r="C870" s="39">
        <f>IF(B870=0,0,'MASSA TRABALHADA UNIFICADA'!B868)</f>
        <v>2</v>
      </c>
      <c r="D870" s="39">
        <f>IF(B870=0,0,'MASSA TRABALHADA UNIFICADA'!C868)</f>
        <v>77</v>
      </c>
      <c r="E870" s="43">
        <f>IF(B870=0,0,VLOOKUP($D870,qx!$A$4:$E$129,IF($C870=1,2,3)))</f>
        <v>2.4910000000000002E-2</v>
      </c>
      <c r="F870" s="43">
        <f>IF(B870=0,0,VLOOKUP($D870,qx!$A$4:$E$129,2))</f>
        <v>3.8225000000000002E-2</v>
      </c>
      <c r="G870" s="43">
        <f>IF(B870=0,0,VLOOKUP($D870,qx!$A$4:$E$129,3))</f>
        <v>2.4910000000000002E-2</v>
      </c>
      <c r="H870" s="43">
        <f>IF(B870=0,0,VLOOKUP($D870,qx!$A$4:$E$129,4))</f>
        <v>3.4424999999999997E-2</v>
      </c>
      <c r="I870" s="43">
        <f>IF(B870=0,0,VLOOKUP($D870,qx!$A$4:$E$129,5))</f>
        <v>2.2328000000000001E-2</v>
      </c>
    </row>
    <row r="871" spans="1:9" x14ac:dyDescent="0.25">
      <c r="A871">
        <f>IF('MASSA TRABALHADA UNIFICADA'!A869&lt;&gt;0,'MASSA TRABALHADA UNIFICADA'!A869,0)</f>
        <v>6912</v>
      </c>
      <c r="B871" s="39">
        <f>IF('MASSA TRABALHADA UNIFICADA'!D869&lt;&gt;0,'MASSA TRABALHADA UNIFICADA'!D869,0)</f>
        <v>2020</v>
      </c>
      <c r="C871" s="39">
        <f>IF(B871=0,0,'MASSA TRABALHADA UNIFICADA'!B869)</f>
        <v>2</v>
      </c>
      <c r="D871" s="39">
        <f>IF(B871=0,0,'MASSA TRABALHADA UNIFICADA'!C869)</f>
        <v>67</v>
      </c>
      <c r="E871" s="43">
        <f>IF(B871=0,0,VLOOKUP($D871,qx!$A$4:$E$129,IF($C871=1,2,3)))</f>
        <v>8.4910000000000003E-3</v>
      </c>
      <c r="F871" s="43">
        <f>IF(B871=0,0,VLOOKUP($D871,qx!$A$4:$E$129,2))</f>
        <v>1.3572000000000001E-2</v>
      </c>
      <c r="G871" s="43">
        <f>IF(B871=0,0,VLOOKUP($D871,qx!$A$4:$E$129,3))</f>
        <v>8.4910000000000003E-3</v>
      </c>
      <c r="H871" s="43">
        <f>IF(B871=0,0,VLOOKUP($D871,qx!$A$4:$E$129,4))</f>
        <v>1.2251E-2</v>
      </c>
      <c r="I871" s="43">
        <f>IF(B871=0,0,VLOOKUP($D871,qx!$A$4:$E$129,5))</f>
        <v>7.5550000000000001E-3</v>
      </c>
    </row>
    <row r="872" spans="1:9" x14ac:dyDescent="0.25">
      <c r="A872">
        <f>IF('MASSA TRABALHADA UNIFICADA'!A870&lt;&gt;0,'MASSA TRABALHADA UNIFICADA'!A870,0)</f>
        <v>2437</v>
      </c>
      <c r="B872" s="39">
        <f>IF('MASSA TRABALHADA UNIFICADA'!D870&lt;&gt;0,'MASSA TRABALHADA UNIFICADA'!D870,0)</f>
        <v>2020</v>
      </c>
      <c r="C872" s="39">
        <f>IF(B872=0,0,'MASSA TRABALHADA UNIFICADA'!B870)</f>
        <v>2</v>
      </c>
      <c r="D872" s="39">
        <f>IF(B872=0,0,'MASSA TRABALHADA UNIFICADA'!C870)</f>
        <v>64</v>
      </c>
      <c r="E872" s="43">
        <f>IF(B872=0,0,VLOOKUP($D872,qx!$A$4:$E$129,IF($C872=1,2,3)))</f>
        <v>6.3470000000000002E-3</v>
      </c>
      <c r="F872" s="43">
        <f>IF(B872=0,0,VLOOKUP($D872,qx!$A$4:$E$129,2))</f>
        <v>9.9679999999999994E-3</v>
      </c>
      <c r="G872" s="43">
        <f>IF(B872=0,0,VLOOKUP($D872,qx!$A$4:$E$129,3))</f>
        <v>6.3470000000000002E-3</v>
      </c>
      <c r="H872" s="43">
        <f>IF(B872=0,0,VLOOKUP($D872,qx!$A$4:$E$129,4))</f>
        <v>9.0080000000000004E-3</v>
      </c>
      <c r="I872" s="43">
        <f>IF(B872=0,0,VLOOKUP($D872,qx!$A$4:$E$129,5))</f>
        <v>5.6709999999999998E-3</v>
      </c>
    </row>
    <row r="873" spans="1:9" x14ac:dyDescent="0.25">
      <c r="A873">
        <f>IF('MASSA TRABALHADA UNIFICADA'!A871&lt;&gt;0,'MASSA TRABALHADA UNIFICADA'!A871,0)</f>
        <v>922</v>
      </c>
      <c r="B873" s="39">
        <f>IF('MASSA TRABALHADA UNIFICADA'!D871&lt;&gt;0,'MASSA TRABALHADA UNIFICADA'!D871,0)</f>
        <v>2020</v>
      </c>
      <c r="C873" s="39">
        <f>IF(B873=0,0,'MASSA TRABALHADA UNIFICADA'!B871)</f>
        <v>2</v>
      </c>
      <c r="D873" s="39">
        <f>IF(B873=0,0,'MASSA TRABALHADA UNIFICADA'!C871)</f>
        <v>80</v>
      </c>
      <c r="E873" s="43">
        <f>IF(B873=0,0,VLOOKUP($D873,qx!$A$4:$E$129,IF($C873=1,2,3)))</f>
        <v>3.5580000000000001E-2</v>
      </c>
      <c r="F873" s="43">
        <f>IF(B873=0,0,VLOOKUP($D873,qx!$A$4:$E$129,2))</f>
        <v>5.1128E-2</v>
      </c>
      <c r="G873" s="43">
        <f>IF(B873=0,0,VLOOKUP($D873,qx!$A$4:$E$129,3))</f>
        <v>3.5580000000000001E-2</v>
      </c>
      <c r="H873" s="43">
        <f>IF(B873=0,0,VLOOKUP($D873,qx!$A$4:$E$129,4))</f>
        <v>4.6037000000000002E-2</v>
      </c>
      <c r="I873" s="43">
        <f>IF(B873=0,0,VLOOKUP($D873,qx!$A$4:$E$129,5))</f>
        <v>3.1933000000000003E-2</v>
      </c>
    </row>
    <row r="874" spans="1:9" x14ac:dyDescent="0.25">
      <c r="A874">
        <f>IF('MASSA TRABALHADA UNIFICADA'!A872&lt;&gt;0,'MASSA TRABALHADA UNIFICADA'!A872,0)</f>
        <v>11320</v>
      </c>
      <c r="B874" s="39">
        <f>IF('MASSA TRABALHADA UNIFICADA'!D872&lt;&gt;0,'MASSA TRABALHADA UNIFICADA'!D872,0)</f>
        <v>2020</v>
      </c>
      <c r="C874" s="39">
        <f>IF(B874=0,0,'MASSA TRABALHADA UNIFICADA'!B872)</f>
        <v>2</v>
      </c>
      <c r="D874" s="39">
        <f>IF(B874=0,0,'MASSA TRABALHADA UNIFICADA'!C872)</f>
        <v>63</v>
      </c>
      <c r="E874" s="43">
        <f>IF(B874=0,0,VLOOKUP($D874,qx!$A$4:$E$129,IF($C874=1,2,3)))</f>
        <v>5.7320000000000001E-3</v>
      </c>
      <c r="F874" s="43">
        <f>IF(B874=0,0,VLOOKUP($D874,qx!$A$4:$E$129,2))</f>
        <v>9.0930000000000004E-3</v>
      </c>
      <c r="G874" s="43">
        <f>IF(B874=0,0,VLOOKUP($D874,qx!$A$4:$E$129,3))</f>
        <v>5.7320000000000001E-3</v>
      </c>
      <c r="H874" s="43">
        <f>IF(B874=0,0,VLOOKUP($D874,qx!$A$4:$E$129,4))</f>
        <v>8.2070000000000008E-3</v>
      </c>
      <c r="I874" s="43">
        <f>IF(B874=0,0,VLOOKUP($D874,qx!$A$4:$E$129,5))</f>
        <v>5.1440000000000001E-3</v>
      </c>
    </row>
    <row r="875" spans="1:9" x14ac:dyDescent="0.25">
      <c r="A875">
        <f>IF('MASSA TRABALHADA UNIFICADA'!A873&lt;&gt;0,'MASSA TRABALHADA UNIFICADA'!A873,0)</f>
        <v>20052</v>
      </c>
      <c r="B875" s="39">
        <f>IF('MASSA TRABALHADA UNIFICADA'!D873&lt;&gt;0,'MASSA TRABALHADA UNIFICADA'!D873,0)</f>
        <v>2020</v>
      </c>
      <c r="C875" s="39">
        <f>IF(B875=0,0,'MASSA TRABALHADA UNIFICADA'!B873)</f>
        <v>1</v>
      </c>
      <c r="D875" s="39">
        <f>IF(B875=0,0,'MASSA TRABALHADA UNIFICADA'!C873)</f>
        <v>65</v>
      </c>
      <c r="E875" s="43">
        <f>IF(B875=0,0,VLOOKUP($D875,qx!$A$4:$E$129,IF($C875=1,2,3)))</f>
        <v>1.0992999999999999E-2</v>
      </c>
      <c r="F875" s="43">
        <f>IF(B875=0,0,VLOOKUP($D875,qx!$A$4:$E$129,2))</f>
        <v>1.0992999999999999E-2</v>
      </c>
      <c r="G875" s="43">
        <f>IF(B875=0,0,VLOOKUP($D875,qx!$A$4:$E$129,3))</f>
        <v>7.0169999999999998E-3</v>
      </c>
      <c r="H875" s="43">
        <f>IF(B875=0,0,VLOOKUP($D875,qx!$A$4:$E$129,4))</f>
        <v>9.9399999999999992E-3</v>
      </c>
      <c r="I875" s="43">
        <f>IF(B875=0,0,VLOOKUP($D875,qx!$A$4:$E$129,5))</f>
        <v>6.2500000000000003E-3</v>
      </c>
    </row>
    <row r="876" spans="1:9" x14ac:dyDescent="0.25">
      <c r="A876">
        <f>IF('MASSA TRABALHADA UNIFICADA'!A874&lt;&gt;0,'MASSA TRABALHADA UNIFICADA'!A874,0)</f>
        <v>299</v>
      </c>
      <c r="B876" s="39">
        <f>IF('MASSA TRABALHADA UNIFICADA'!D874&lt;&gt;0,'MASSA TRABALHADA UNIFICADA'!D874,0)</f>
        <v>2020</v>
      </c>
      <c r="C876" s="39">
        <f>IF(B876=0,0,'MASSA TRABALHADA UNIFICADA'!B874)</f>
        <v>1</v>
      </c>
      <c r="D876" s="39">
        <f>IF(B876=0,0,'MASSA TRABALHADA UNIFICADA'!C874)</f>
        <v>93</v>
      </c>
      <c r="E876" s="43">
        <f>IF(B876=0,0,VLOOKUP($D876,qx!$A$4:$E$129,IF($C876=1,2,3)))</f>
        <v>0.15672700000000001</v>
      </c>
      <c r="F876" s="43">
        <f>IF(B876=0,0,VLOOKUP($D876,qx!$A$4:$E$129,2))</f>
        <v>0.15672700000000001</v>
      </c>
      <c r="G876" s="43">
        <f>IF(B876=0,0,VLOOKUP($D876,qx!$A$4:$E$129,3))</f>
        <v>0.14955199999999999</v>
      </c>
      <c r="H876" s="43">
        <f>IF(B876=0,0,VLOOKUP($D876,qx!$A$4:$E$129,4))</f>
        <v>0.14102999999999999</v>
      </c>
      <c r="I876" s="43">
        <f>IF(B876=0,0,VLOOKUP($D876,qx!$A$4:$E$129,5))</f>
        <v>0.13448599999999999</v>
      </c>
    </row>
    <row r="877" spans="1:9" x14ac:dyDescent="0.25">
      <c r="A877">
        <f>IF('MASSA TRABALHADA UNIFICADA'!A875&lt;&gt;0,'MASSA TRABALHADA UNIFICADA'!A875,0)</f>
        <v>6920</v>
      </c>
      <c r="B877" s="39">
        <f>IF('MASSA TRABALHADA UNIFICADA'!D875&lt;&gt;0,'MASSA TRABALHADA UNIFICADA'!D875,0)</f>
        <v>2020</v>
      </c>
      <c r="C877" s="39">
        <f>IF(B877=0,0,'MASSA TRABALHADA UNIFICADA'!B875)</f>
        <v>2</v>
      </c>
      <c r="D877" s="39">
        <f>IF(B877=0,0,'MASSA TRABALHADA UNIFICADA'!C875)</f>
        <v>63</v>
      </c>
      <c r="E877" s="43">
        <f>IF(B877=0,0,VLOOKUP($D877,qx!$A$4:$E$129,IF($C877=1,2,3)))</f>
        <v>5.7320000000000001E-3</v>
      </c>
      <c r="F877" s="43">
        <f>IF(B877=0,0,VLOOKUP($D877,qx!$A$4:$E$129,2))</f>
        <v>9.0930000000000004E-3</v>
      </c>
      <c r="G877" s="43">
        <f>IF(B877=0,0,VLOOKUP($D877,qx!$A$4:$E$129,3))</f>
        <v>5.7320000000000001E-3</v>
      </c>
      <c r="H877" s="43">
        <f>IF(B877=0,0,VLOOKUP($D877,qx!$A$4:$E$129,4))</f>
        <v>8.2070000000000008E-3</v>
      </c>
      <c r="I877" s="43">
        <f>IF(B877=0,0,VLOOKUP($D877,qx!$A$4:$E$129,5))</f>
        <v>5.1440000000000001E-3</v>
      </c>
    </row>
    <row r="878" spans="1:9" x14ac:dyDescent="0.25">
      <c r="A878">
        <f>IF('MASSA TRABALHADA UNIFICADA'!A876&lt;&gt;0,'MASSA TRABALHADA UNIFICADA'!A876,0)</f>
        <v>13420</v>
      </c>
      <c r="B878" s="39">
        <f>IF('MASSA TRABALHADA UNIFICADA'!D876&lt;&gt;0,'MASSA TRABALHADA UNIFICADA'!D876,0)</f>
        <v>2020</v>
      </c>
      <c r="C878" s="39">
        <f>IF(B878=0,0,'MASSA TRABALHADA UNIFICADA'!B876)</f>
        <v>2</v>
      </c>
      <c r="D878" s="39">
        <f>IF(B878=0,0,'MASSA TRABALHADA UNIFICADA'!C876)</f>
        <v>71</v>
      </c>
      <c r="E878" s="43">
        <f>IF(B878=0,0,VLOOKUP($D878,qx!$A$4:$E$129,IF($C878=1,2,3)))</f>
        <v>1.2338999999999999E-2</v>
      </c>
      <c r="F878" s="43">
        <f>IF(B878=0,0,VLOOKUP($D878,qx!$A$4:$E$129,2))</f>
        <v>2.1070999999999999E-2</v>
      </c>
      <c r="G878" s="43">
        <f>IF(B878=0,0,VLOOKUP($D878,qx!$A$4:$E$129,3))</f>
        <v>1.2338999999999999E-2</v>
      </c>
      <c r="H878" s="43">
        <f>IF(B878=0,0,VLOOKUP($D878,qx!$A$4:$E$129,4))</f>
        <v>1.8891000000000002E-2</v>
      </c>
      <c r="I878" s="43">
        <f>IF(B878=0,0,VLOOKUP($D878,qx!$A$4:$E$129,5))</f>
        <v>1.1117E-2</v>
      </c>
    </row>
    <row r="879" spans="1:9" x14ac:dyDescent="0.25">
      <c r="A879">
        <f>IF('MASSA TRABALHADA UNIFICADA'!A877&lt;&gt;0,'MASSA TRABALHADA UNIFICADA'!A877,0)</f>
        <v>11894</v>
      </c>
      <c r="B879" s="39">
        <f>IF('MASSA TRABALHADA UNIFICADA'!D877&lt;&gt;0,'MASSA TRABALHADA UNIFICADA'!D877,0)</f>
        <v>2020</v>
      </c>
      <c r="C879" s="39">
        <f>IF(B879=0,0,'MASSA TRABALHADA UNIFICADA'!B877)</f>
        <v>2</v>
      </c>
      <c r="D879" s="39">
        <f>IF(B879=0,0,'MASSA TRABALHADA UNIFICADA'!C877)</f>
        <v>66</v>
      </c>
      <c r="E879" s="43">
        <f>IF(B879=0,0,VLOOKUP($D879,qx!$A$4:$E$129,IF($C879=1,2,3)))</f>
        <v>7.7340000000000004E-3</v>
      </c>
      <c r="F879" s="43">
        <f>IF(B879=0,0,VLOOKUP($D879,qx!$A$4:$E$129,2))</f>
        <v>1.2187999999999999E-2</v>
      </c>
      <c r="G879" s="43">
        <f>IF(B879=0,0,VLOOKUP($D879,qx!$A$4:$E$129,3))</f>
        <v>7.7340000000000004E-3</v>
      </c>
      <c r="H879" s="43">
        <f>IF(B879=0,0,VLOOKUP($D879,qx!$A$4:$E$129,4))</f>
        <v>1.1016E-2</v>
      </c>
      <c r="I879" s="43">
        <f>IF(B879=0,0,VLOOKUP($D879,qx!$A$4:$E$129,5))</f>
        <v>6.8780000000000004E-3</v>
      </c>
    </row>
    <row r="880" spans="1:9" x14ac:dyDescent="0.25">
      <c r="A880">
        <f>IF('MASSA TRABALHADA UNIFICADA'!A878&lt;&gt;0,'MASSA TRABALHADA UNIFICADA'!A878,0)</f>
        <v>6467</v>
      </c>
      <c r="B880" s="39">
        <f>IF('MASSA TRABALHADA UNIFICADA'!D878&lt;&gt;0,'MASSA TRABALHADA UNIFICADA'!D878,0)</f>
        <v>2020</v>
      </c>
      <c r="C880" s="39">
        <f>IF(B880=0,0,'MASSA TRABALHADA UNIFICADA'!B878)</f>
        <v>1</v>
      </c>
      <c r="D880" s="39">
        <f>IF(B880=0,0,'MASSA TRABALHADA UNIFICADA'!C878)</f>
        <v>67</v>
      </c>
      <c r="E880" s="43">
        <f>IF(B880=0,0,VLOOKUP($D880,qx!$A$4:$E$129,IF($C880=1,2,3)))</f>
        <v>1.3572000000000001E-2</v>
      </c>
      <c r="F880" s="43">
        <f>IF(B880=0,0,VLOOKUP($D880,qx!$A$4:$E$129,2))</f>
        <v>1.3572000000000001E-2</v>
      </c>
      <c r="G880" s="43">
        <f>IF(B880=0,0,VLOOKUP($D880,qx!$A$4:$E$129,3))</f>
        <v>8.4910000000000003E-3</v>
      </c>
      <c r="H880" s="43">
        <f>IF(B880=0,0,VLOOKUP($D880,qx!$A$4:$E$129,4))</f>
        <v>1.2251E-2</v>
      </c>
      <c r="I880" s="43">
        <f>IF(B880=0,0,VLOOKUP($D880,qx!$A$4:$E$129,5))</f>
        <v>7.5550000000000001E-3</v>
      </c>
    </row>
    <row r="881" spans="1:9" x14ac:dyDescent="0.25">
      <c r="A881">
        <f>IF('MASSA TRABALHADA UNIFICADA'!A879&lt;&gt;0,'MASSA TRABALHADA UNIFICADA'!A879,0)</f>
        <v>20230</v>
      </c>
      <c r="B881" s="39">
        <f>IF('MASSA TRABALHADA UNIFICADA'!D879&lt;&gt;0,'MASSA TRABALHADA UNIFICADA'!D879,0)</f>
        <v>2020</v>
      </c>
      <c r="C881" s="39">
        <f>IF(B881=0,0,'MASSA TRABALHADA UNIFICADA'!B879)</f>
        <v>1</v>
      </c>
      <c r="D881" s="39">
        <f>IF(B881=0,0,'MASSA TRABALHADA UNIFICADA'!C879)</f>
        <v>64</v>
      </c>
      <c r="E881" s="43">
        <f>IF(B881=0,0,VLOOKUP($D881,qx!$A$4:$E$129,IF($C881=1,2,3)))</f>
        <v>9.9679999999999994E-3</v>
      </c>
      <c r="F881" s="43">
        <f>IF(B881=0,0,VLOOKUP($D881,qx!$A$4:$E$129,2))</f>
        <v>9.9679999999999994E-3</v>
      </c>
      <c r="G881" s="43">
        <f>IF(B881=0,0,VLOOKUP($D881,qx!$A$4:$E$129,3))</f>
        <v>6.3470000000000002E-3</v>
      </c>
      <c r="H881" s="43">
        <f>IF(B881=0,0,VLOOKUP($D881,qx!$A$4:$E$129,4))</f>
        <v>9.0080000000000004E-3</v>
      </c>
      <c r="I881" s="43">
        <f>IF(B881=0,0,VLOOKUP($D881,qx!$A$4:$E$129,5))</f>
        <v>5.6709999999999998E-3</v>
      </c>
    </row>
    <row r="882" spans="1:9" x14ac:dyDescent="0.25">
      <c r="A882">
        <f>IF('MASSA TRABALHADA UNIFICADA'!A880&lt;&gt;0,'MASSA TRABALHADA UNIFICADA'!A880,0)</f>
        <v>8834</v>
      </c>
      <c r="B882" s="39">
        <f>IF('MASSA TRABALHADA UNIFICADA'!D880&lt;&gt;0,'MASSA TRABALHADA UNIFICADA'!D880,0)</f>
        <v>2020</v>
      </c>
      <c r="C882" s="39">
        <f>IF(B882=0,0,'MASSA TRABALHADA UNIFICADA'!B880)</f>
        <v>1</v>
      </c>
      <c r="D882" s="39">
        <f>IF(B882=0,0,'MASSA TRABALHADA UNIFICADA'!C880)</f>
        <v>65</v>
      </c>
      <c r="E882" s="43">
        <f>IF(B882=0,0,VLOOKUP($D882,qx!$A$4:$E$129,IF($C882=1,2,3)))</f>
        <v>1.0992999999999999E-2</v>
      </c>
      <c r="F882" s="43">
        <f>IF(B882=0,0,VLOOKUP($D882,qx!$A$4:$E$129,2))</f>
        <v>1.0992999999999999E-2</v>
      </c>
      <c r="G882" s="43">
        <f>IF(B882=0,0,VLOOKUP($D882,qx!$A$4:$E$129,3))</f>
        <v>7.0169999999999998E-3</v>
      </c>
      <c r="H882" s="43">
        <f>IF(B882=0,0,VLOOKUP($D882,qx!$A$4:$E$129,4))</f>
        <v>9.9399999999999992E-3</v>
      </c>
      <c r="I882" s="43">
        <f>IF(B882=0,0,VLOOKUP($D882,qx!$A$4:$E$129,5))</f>
        <v>6.2500000000000003E-3</v>
      </c>
    </row>
    <row r="883" spans="1:9" x14ac:dyDescent="0.25">
      <c r="A883">
        <f>IF('MASSA TRABALHADA UNIFICADA'!A881&lt;&gt;0,'MASSA TRABALHADA UNIFICADA'!A881,0)</f>
        <v>7250</v>
      </c>
      <c r="B883" s="39">
        <f>IF('MASSA TRABALHADA UNIFICADA'!D881&lt;&gt;0,'MASSA TRABALHADA UNIFICADA'!D881,0)</f>
        <v>2020</v>
      </c>
      <c r="C883" s="39">
        <f>IF(B883=0,0,'MASSA TRABALHADA UNIFICADA'!B881)</f>
        <v>1</v>
      </c>
      <c r="D883" s="39">
        <f>IF(B883=0,0,'MASSA TRABALHADA UNIFICADA'!C881)</f>
        <v>65</v>
      </c>
      <c r="E883" s="43">
        <f>IF(B883=0,0,VLOOKUP($D883,qx!$A$4:$E$129,IF($C883=1,2,3)))</f>
        <v>1.0992999999999999E-2</v>
      </c>
      <c r="F883" s="43">
        <f>IF(B883=0,0,VLOOKUP($D883,qx!$A$4:$E$129,2))</f>
        <v>1.0992999999999999E-2</v>
      </c>
      <c r="G883" s="43">
        <f>IF(B883=0,0,VLOOKUP($D883,qx!$A$4:$E$129,3))</f>
        <v>7.0169999999999998E-3</v>
      </c>
      <c r="H883" s="43">
        <f>IF(B883=0,0,VLOOKUP($D883,qx!$A$4:$E$129,4))</f>
        <v>9.9399999999999992E-3</v>
      </c>
      <c r="I883" s="43">
        <f>IF(B883=0,0,VLOOKUP($D883,qx!$A$4:$E$129,5))</f>
        <v>6.2500000000000003E-3</v>
      </c>
    </row>
    <row r="884" spans="1:9" x14ac:dyDescent="0.25">
      <c r="A884">
        <f>IF('MASSA TRABALHADA UNIFICADA'!A882&lt;&gt;0,'MASSA TRABALHADA UNIFICADA'!A882,0)</f>
        <v>13919</v>
      </c>
      <c r="B884" s="39">
        <f>IF('MASSA TRABALHADA UNIFICADA'!D882&lt;&gt;0,'MASSA TRABALHADA UNIFICADA'!D882,0)</f>
        <v>2020</v>
      </c>
      <c r="C884" s="39">
        <f>IF(B884=0,0,'MASSA TRABALHADA UNIFICADA'!B882)</f>
        <v>1</v>
      </c>
      <c r="D884" s="39">
        <f>IF(B884=0,0,'MASSA TRABALHADA UNIFICADA'!C882)</f>
        <v>65</v>
      </c>
      <c r="E884" s="43">
        <f>IF(B884=0,0,VLOOKUP($D884,qx!$A$4:$E$129,IF($C884=1,2,3)))</f>
        <v>1.0992999999999999E-2</v>
      </c>
      <c r="F884" s="43">
        <f>IF(B884=0,0,VLOOKUP($D884,qx!$A$4:$E$129,2))</f>
        <v>1.0992999999999999E-2</v>
      </c>
      <c r="G884" s="43">
        <f>IF(B884=0,0,VLOOKUP($D884,qx!$A$4:$E$129,3))</f>
        <v>7.0169999999999998E-3</v>
      </c>
      <c r="H884" s="43">
        <f>IF(B884=0,0,VLOOKUP($D884,qx!$A$4:$E$129,4))</f>
        <v>9.9399999999999992E-3</v>
      </c>
      <c r="I884" s="43">
        <f>IF(B884=0,0,VLOOKUP($D884,qx!$A$4:$E$129,5))</f>
        <v>6.2500000000000003E-3</v>
      </c>
    </row>
    <row r="885" spans="1:9" x14ac:dyDescent="0.25">
      <c r="A885">
        <f>IF('MASSA TRABALHADA UNIFICADA'!A883&lt;&gt;0,'MASSA TRABALHADA UNIFICADA'!A883,0)</f>
        <v>6475</v>
      </c>
      <c r="B885" s="39">
        <f>IF('MASSA TRABALHADA UNIFICADA'!D883&lt;&gt;0,'MASSA TRABALHADA UNIFICADA'!D883,0)</f>
        <v>2020</v>
      </c>
      <c r="C885" s="39">
        <f>IF(B885=0,0,'MASSA TRABALHADA UNIFICADA'!B883)</f>
        <v>1</v>
      </c>
      <c r="D885" s="39">
        <f>IF(B885=0,0,'MASSA TRABALHADA UNIFICADA'!C883)</f>
        <v>73</v>
      </c>
      <c r="E885" s="43">
        <f>IF(B885=0,0,VLOOKUP($D885,qx!$A$4:$E$129,IF($C885=1,2,3)))</f>
        <v>2.5871000000000002E-2</v>
      </c>
      <c r="F885" s="43">
        <f>IF(B885=0,0,VLOOKUP($D885,qx!$A$4:$E$129,2))</f>
        <v>2.5871000000000002E-2</v>
      </c>
      <c r="G885" s="43">
        <f>IF(B885=0,0,VLOOKUP($D885,qx!$A$4:$E$129,3))</f>
        <v>1.5391E-2</v>
      </c>
      <c r="H885" s="43">
        <f>IF(B885=0,0,VLOOKUP($D885,qx!$A$4:$E$129,4))</f>
        <v>2.3209E-2</v>
      </c>
      <c r="I885" s="43">
        <f>IF(B885=0,0,VLOOKUP($D885,qx!$A$4:$E$129,5))</f>
        <v>1.3871E-2</v>
      </c>
    </row>
    <row r="886" spans="1:9" x14ac:dyDescent="0.25">
      <c r="A886">
        <f>IF('MASSA TRABALHADA UNIFICADA'!A884&lt;&gt;0,'MASSA TRABALHADA UNIFICADA'!A884,0)</f>
        <v>7269</v>
      </c>
      <c r="B886" s="39">
        <f>IF('MASSA TRABALHADA UNIFICADA'!D884&lt;&gt;0,'MASSA TRABALHADA UNIFICADA'!D884,0)</f>
        <v>2020</v>
      </c>
      <c r="C886" s="39">
        <f>IF(B886=0,0,'MASSA TRABALHADA UNIFICADA'!B884)</f>
        <v>1</v>
      </c>
      <c r="D886" s="39">
        <f>IF(B886=0,0,'MASSA TRABALHADA UNIFICADA'!C884)</f>
        <v>66</v>
      </c>
      <c r="E886" s="43">
        <f>IF(B886=0,0,VLOOKUP($D886,qx!$A$4:$E$129,IF($C886=1,2,3)))</f>
        <v>1.2187999999999999E-2</v>
      </c>
      <c r="F886" s="43">
        <f>IF(B886=0,0,VLOOKUP($D886,qx!$A$4:$E$129,2))</f>
        <v>1.2187999999999999E-2</v>
      </c>
      <c r="G886" s="43">
        <f>IF(B886=0,0,VLOOKUP($D886,qx!$A$4:$E$129,3))</f>
        <v>7.7340000000000004E-3</v>
      </c>
      <c r="H886" s="43">
        <f>IF(B886=0,0,VLOOKUP($D886,qx!$A$4:$E$129,4))</f>
        <v>1.1016E-2</v>
      </c>
      <c r="I886" s="43">
        <f>IF(B886=0,0,VLOOKUP($D886,qx!$A$4:$E$129,5))</f>
        <v>6.8780000000000004E-3</v>
      </c>
    </row>
    <row r="887" spans="1:9" x14ac:dyDescent="0.25">
      <c r="A887">
        <f>IF('MASSA TRABALHADA UNIFICADA'!A885&lt;&gt;0,'MASSA TRABALHADA UNIFICADA'!A885,0)</f>
        <v>1902</v>
      </c>
      <c r="B887" s="39">
        <f>IF('MASSA TRABALHADA UNIFICADA'!D885&lt;&gt;0,'MASSA TRABALHADA UNIFICADA'!D885,0)</f>
        <v>2020</v>
      </c>
      <c r="C887" s="39">
        <f>IF(B887=0,0,'MASSA TRABALHADA UNIFICADA'!B885)</f>
        <v>2</v>
      </c>
      <c r="D887" s="39">
        <f>IF(B887=0,0,'MASSA TRABALHADA UNIFICADA'!C885)</f>
        <v>65</v>
      </c>
      <c r="E887" s="43">
        <f>IF(B887=0,0,VLOOKUP($D887,qx!$A$4:$E$129,IF($C887=1,2,3)))</f>
        <v>7.0169999999999998E-3</v>
      </c>
      <c r="F887" s="43">
        <f>IF(B887=0,0,VLOOKUP($D887,qx!$A$4:$E$129,2))</f>
        <v>1.0992999999999999E-2</v>
      </c>
      <c r="G887" s="43">
        <f>IF(B887=0,0,VLOOKUP($D887,qx!$A$4:$E$129,3))</f>
        <v>7.0169999999999998E-3</v>
      </c>
      <c r="H887" s="43">
        <f>IF(B887=0,0,VLOOKUP($D887,qx!$A$4:$E$129,4))</f>
        <v>9.9399999999999992E-3</v>
      </c>
      <c r="I887" s="43">
        <f>IF(B887=0,0,VLOOKUP($D887,qx!$A$4:$E$129,5))</f>
        <v>6.2500000000000003E-3</v>
      </c>
    </row>
    <row r="888" spans="1:9" x14ac:dyDescent="0.25">
      <c r="A888">
        <f>IF('MASSA TRABALHADA UNIFICADA'!A886&lt;&gt;0,'MASSA TRABALHADA UNIFICADA'!A886,0)</f>
        <v>1015</v>
      </c>
      <c r="B888" s="39">
        <f>IF('MASSA TRABALHADA UNIFICADA'!D886&lt;&gt;0,'MASSA TRABALHADA UNIFICADA'!D886,0)</f>
        <v>2020</v>
      </c>
      <c r="C888" s="39">
        <f>IF(B888=0,0,'MASSA TRABALHADA UNIFICADA'!B886)</f>
        <v>2</v>
      </c>
      <c r="D888" s="39">
        <f>IF(B888=0,0,'MASSA TRABALHADA UNIFICADA'!C886)</f>
        <v>77</v>
      </c>
      <c r="E888" s="43">
        <f>IF(B888=0,0,VLOOKUP($D888,qx!$A$4:$E$129,IF($C888=1,2,3)))</f>
        <v>2.4910000000000002E-2</v>
      </c>
      <c r="F888" s="43">
        <f>IF(B888=0,0,VLOOKUP($D888,qx!$A$4:$E$129,2))</f>
        <v>3.8225000000000002E-2</v>
      </c>
      <c r="G888" s="43">
        <f>IF(B888=0,0,VLOOKUP($D888,qx!$A$4:$E$129,3))</f>
        <v>2.4910000000000002E-2</v>
      </c>
      <c r="H888" s="43">
        <f>IF(B888=0,0,VLOOKUP($D888,qx!$A$4:$E$129,4))</f>
        <v>3.4424999999999997E-2</v>
      </c>
      <c r="I888" s="43">
        <f>IF(B888=0,0,VLOOKUP($D888,qx!$A$4:$E$129,5))</f>
        <v>2.2328000000000001E-2</v>
      </c>
    </row>
    <row r="889" spans="1:9" x14ac:dyDescent="0.25">
      <c r="A889">
        <f>IF('MASSA TRABALHADA UNIFICADA'!A887&lt;&gt;0,'MASSA TRABALHADA UNIFICADA'!A887,0)</f>
        <v>736</v>
      </c>
      <c r="B889" s="39">
        <f>IF('MASSA TRABALHADA UNIFICADA'!D887&lt;&gt;0,'MASSA TRABALHADA UNIFICADA'!D887,0)</f>
        <v>2020</v>
      </c>
      <c r="C889" s="39">
        <f>IF(B889=0,0,'MASSA TRABALHADA UNIFICADA'!B887)</f>
        <v>2</v>
      </c>
      <c r="D889" s="39">
        <f>IF(B889=0,0,'MASSA TRABALHADA UNIFICADA'!C887)</f>
        <v>80</v>
      </c>
      <c r="E889" s="43">
        <f>IF(B889=0,0,VLOOKUP($D889,qx!$A$4:$E$129,IF($C889=1,2,3)))</f>
        <v>3.5580000000000001E-2</v>
      </c>
      <c r="F889" s="43">
        <f>IF(B889=0,0,VLOOKUP($D889,qx!$A$4:$E$129,2))</f>
        <v>5.1128E-2</v>
      </c>
      <c r="G889" s="43">
        <f>IF(B889=0,0,VLOOKUP($D889,qx!$A$4:$E$129,3))</f>
        <v>3.5580000000000001E-2</v>
      </c>
      <c r="H889" s="43">
        <f>IF(B889=0,0,VLOOKUP($D889,qx!$A$4:$E$129,4))</f>
        <v>4.6037000000000002E-2</v>
      </c>
      <c r="I889" s="43">
        <f>IF(B889=0,0,VLOOKUP($D889,qx!$A$4:$E$129,5))</f>
        <v>3.1933000000000003E-2</v>
      </c>
    </row>
    <row r="890" spans="1:9" x14ac:dyDescent="0.25">
      <c r="A890">
        <f>IF('MASSA TRABALHADA UNIFICADA'!A888&lt;&gt;0,'MASSA TRABALHADA UNIFICADA'!A888,0)</f>
        <v>1392</v>
      </c>
      <c r="B890" s="39">
        <f>IF('MASSA TRABALHADA UNIFICADA'!D888&lt;&gt;0,'MASSA TRABALHADA UNIFICADA'!D888,0)</f>
        <v>2020</v>
      </c>
      <c r="C890" s="39">
        <f>IF(B890=0,0,'MASSA TRABALHADA UNIFICADA'!B888)</f>
        <v>2</v>
      </c>
      <c r="D890" s="39">
        <f>IF(B890=0,0,'MASSA TRABALHADA UNIFICADA'!C888)</f>
        <v>70</v>
      </c>
      <c r="E890" s="43">
        <f>IF(B890=0,0,VLOOKUP($D890,qx!$A$4:$E$129,IF($C890=1,2,3)))</f>
        <v>1.1165E-2</v>
      </c>
      <c r="F890" s="43">
        <f>IF(B890=0,0,VLOOKUP($D890,qx!$A$4:$E$129,2))</f>
        <v>1.8919999999999999E-2</v>
      </c>
      <c r="G890" s="43">
        <f>IF(B890=0,0,VLOOKUP($D890,qx!$A$4:$E$129,3))</f>
        <v>1.1165E-2</v>
      </c>
      <c r="H890" s="43">
        <f>IF(B890=0,0,VLOOKUP($D890,qx!$A$4:$E$129,4))</f>
        <v>1.6979000000000001E-2</v>
      </c>
      <c r="I890" s="43">
        <f>IF(B890=0,0,VLOOKUP($D890,qx!$A$4:$E$129,5))</f>
        <v>1.0034E-2</v>
      </c>
    </row>
    <row r="891" spans="1:9" x14ac:dyDescent="0.25">
      <c r="A891">
        <f>IF('MASSA TRABALHADA UNIFICADA'!A889&lt;&gt;0,'MASSA TRABALHADA UNIFICADA'!A889,0)</f>
        <v>22616</v>
      </c>
      <c r="B891" s="39">
        <f>IF('MASSA TRABALHADA UNIFICADA'!D889&lt;&gt;0,'MASSA TRABALHADA UNIFICADA'!D889,0)</f>
        <v>2020</v>
      </c>
      <c r="C891" s="39">
        <f>IF(B891=0,0,'MASSA TRABALHADA UNIFICADA'!B889)</f>
        <v>2</v>
      </c>
      <c r="D891" s="39">
        <f>IF(B891=0,0,'MASSA TRABALHADA UNIFICADA'!C889)</f>
        <v>59</v>
      </c>
      <c r="E891" s="43">
        <f>IF(B891=0,0,VLOOKUP($D891,qx!$A$4:$E$129,IF($C891=1,2,3)))</f>
        <v>3.9069999999999999E-3</v>
      </c>
      <c r="F891" s="43">
        <f>IF(B891=0,0,VLOOKUP($D891,qx!$A$4:$E$129,2))</f>
        <v>6.6940000000000003E-3</v>
      </c>
      <c r="G891" s="43">
        <f>IF(B891=0,0,VLOOKUP($D891,qx!$A$4:$E$129,3))</f>
        <v>3.9069999999999999E-3</v>
      </c>
      <c r="H891" s="43">
        <f>IF(B891=0,0,VLOOKUP($D891,qx!$A$4:$E$129,4))</f>
        <v>5.9880000000000003E-3</v>
      </c>
      <c r="I891" s="43">
        <f>IF(B891=0,0,VLOOKUP($D891,qx!$A$4:$E$129,5))</f>
        <v>3.5230000000000001E-3</v>
      </c>
    </row>
    <row r="892" spans="1:9" x14ac:dyDescent="0.25">
      <c r="A892">
        <f>IF('MASSA TRABALHADA UNIFICADA'!A890&lt;&gt;0,'MASSA TRABALHADA UNIFICADA'!A890,0)</f>
        <v>2518</v>
      </c>
      <c r="B892" s="39">
        <f>IF('MASSA TRABALHADA UNIFICADA'!D890&lt;&gt;0,'MASSA TRABALHADA UNIFICADA'!D890,0)</f>
        <v>2020</v>
      </c>
      <c r="C892" s="39">
        <f>IF(B892=0,0,'MASSA TRABALHADA UNIFICADA'!B890)</f>
        <v>2</v>
      </c>
      <c r="D892" s="39">
        <f>IF(B892=0,0,'MASSA TRABALHADA UNIFICADA'!C890)</f>
        <v>63</v>
      </c>
      <c r="E892" s="43">
        <f>IF(B892=0,0,VLOOKUP($D892,qx!$A$4:$E$129,IF($C892=1,2,3)))</f>
        <v>5.7320000000000001E-3</v>
      </c>
      <c r="F892" s="43">
        <f>IF(B892=0,0,VLOOKUP($D892,qx!$A$4:$E$129,2))</f>
        <v>9.0930000000000004E-3</v>
      </c>
      <c r="G892" s="43">
        <f>IF(B892=0,0,VLOOKUP($D892,qx!$A$4:$E$129,3))</f>
        <v>5.7320000000000001E-3</v>
      </c>
      <c r="H892" s="43">
        <f>IF(B892=0,0,VLOOKUP($D892,qx!$A$4:$E$129,4))</f>
        <v>8.2070000000000008E-3</v>
      </c>
      <c r="I892" s="43">
        <f>IF(B892=0,0,VLOOKUP($D892,qx!$A$4:$E$129,5))</f>
        <v>5.1440000000000001E-3</v>
      </c>
    </row>
    <row r="893" spans="1:9" x14ac:dyDescent="0.25">
      <c r="A893">
        <f>IF('MASSA TRABALHADA UNIFICADA'!A891&lt;&gt;0,'MASSA TRABALHADA UNIFICADA'!A891,0)</f>
        <v>18929</v>
      </c>
      <c r="B893" s="39">
        <f>IF('MASSA TRABALHADA UNIFICADA'!D891&lt;&gt;0,'MASSA TRABALHADA UNIFICADA'!D891,0)</f>
        <v>2020</v>
      </c>
      <c r="C893" s="39">
        <f>IF(B893=0,0,'MASSA TRABALHADA UNIFICADA'!B891)</f>
        <v>1</v>
      </c>
      <c r="D893" s="39">
        <f>IF(B893=0,0,'MASSA TRABALHADA UNIFICADA'!C891)</f>
        <v>63</v>
      </c>
      <c r="E893" s="43">
        <f>IF(B893=0,0,VLOOKUP($D893,qx!$A$4:$E$129,IF($C893=1,2,3)))</f>
        <v>9.0930000000000004E-3</v>
      </c>
      <c r="F893" s="43">
        <f>IF(B893=0,0,VLOOKUP($D893,qx!$A$4:$E$129,2))</f>
        <v>9.0930000000000004E-3</v>
      </c>
      <c r="G893" s="43">
        <f>IF(B893=0,0,VLOOKUP($D893,qx!$A$4:$E$129,3))</f>
        <v>5.7320000000000001E-3</v>
      </c>
      <c r="H893" s="43">
        <f>IF(B893=0,0,VLOOKUP($D893,qx!$A$4:$E$129,4))</f>
        <v>8.2070000000000008E-3</v>
      </c>
      <c r="I893" s="43">
        <f>IF(B893=0,0,VLOOKUP($D893,qx!$A$4:$E$129,5))</f>
        <v>5.1440000000000001E-3</v>
      </c>
    </row>
    <row r="894" spans="1:9" x14ac:dyDescent="0.25">
      <c r="A894">
        <f>IF('MASSA TRABALHADA UNIFICADA'!A892&lt;&gt;0,'MASSA TRABALHADA UNIFICADA'!A892,0)</f>
        <v>3549</v>
      </c>
      <c r="B894" s="39">
        <f>IF('MASSA TRABALHADA UNIFICADA'!D892&lt;&gt;0,'MASSA TRABALHADA UNIFICADA'!D892,0)</f>
        <v>2020</v>
      </c>
      <c r="C894" s="39">
        <f>IF(B894=0,0,'MASSA TRABALHADA UNIFICADA'!B892)</f>
        <v>1</v>
      </c>
      <c r="D894" s="39">
        <f>IF(B894=0,0,'MASSA TRABALHADA UNIFICADA'!C892)</f>
        <v>71</v>
      </c>
      <c r="E894" s="43">
        <f>IF(B894=0,0,VLOOKUP($D894,qx!$A$4:$E$129,IF($C894=1,2,3)))</f>
        <v>2.1070999999999999E-2</v>
      </c>
      <c r="F894" s="43">
        <f>IF(B894=0,0,VLOOKUP($D894,qx!$A$4:$E$129,2))</f>
        <v>2.1070999999999999E-2</v>
      </c>
      <c r="G894" s="43">
        <f>IF(B894=0,0,VLOOKUP($D894,qx!$A$4:$E$129,3))</f>
        <v>1.2338999999999999E-2</v>
      </c>
      <c r="H894" s="43">
        <f>IF(B894=0,0,VLOOKUP($D894,qx!$A$4:$E$129,4))</f>
        <v>1.8891000000000002E-2</v>
      </c>
      <c r="I894" s="43">
        <f>IF(B894=0,0,VLOOKUP($D894,qx!$A$4:$E$129,5))</f>
        <v>1.1117E-2</v>
      </c>
    </row>
    <row r="895" spans="1:9" x14ac:dyDescent="0.25">
      <c r="A895">
        <f>IF('MASSA TRABALHADA UNIFICADA'!A893&lt;&gt;0,'MASSA TRABALHADA UNIFICADA'!A893,0)</f>
        <v>16535</v>
      </c>
      <c r="B895" s="39">
        <f>IF('MASSA TRABALHADA UNIFICADA'!D893&lt;&gt;0,'MASSA TRABALHADA UNIFICADA'!D893,0)</f>
        <v>2020</v>
      </c>
      <c r="C895" s="39">
        <f>IF(B895=0,0,'MASSA TRABALHADA UNIFICADA'!B893)</f>
        <v>1</v>
      </c>
      <c r="D895" s="39">
        <f>IF(B895=0,0,'MASSA TRABALHADA UNIFICADA'!C893)</f>
        <v>71</v>
      </c>
      <c r="E895" s="43">
        <f>IF(B895=0,0,VLOOKUP($D895,qx!$A$4:$E$129,IF($C895=1,2,3)))</f>
        <v>2.1070999999999999E-2</v>
      </c>
      <c r="F895" s="43">
        <f>IF(B895=0,0,VLOOKUP($D895,qx!$A$4:$E$129,2))</f>
        <v>2.1070999999999999E-2</v>
      </c>
      <c r="G895" s="43">
        <f>IF(B895=0,0,VLOOKUP($D895,qx!$A$4:$E$129,3))</f>
        <v>1.2338999999999999E-2</v>
      </c>
      <c r="H895" s="43">
        <f>IF(B895=0,0,VLOOKUP($D895,qx!$A$4:$E$129,4))</f>
        <v>1.8891000000000002E-2</v>
      </c>
      <c r="I895" s="43">
        <f>IF(B895=0,0,VLOOKUP($D895,qx!$A$4:$E$129,5))</f>
        <v>1.1117E-2</v>
      </c>
    </row>
    <row r="896" spans="1:9" x14ac:dyDescent="0.25">
      <c r="A896">
        <f>IF('MASSA TRABALHADA UNIFICADA'!A894&lt;&gt;0,'MASSA TRABALHADA UNIFICADA'!A894,0)</f>
        <v>7277</v>
      </c>
      <c r="B896" s="39">
        <f>IF('MASSA TRABALHADA UNIFICADA'!D894&lt;&gt;0,'MASSA TRABALHADA UNIFICADA'!D894,0)</f>
        <v>2020</v>
      </c>
      <c r="C896" s="39">
        <f>IF(B896=0,0,'MASSA TRABALHADA UNIFICADA'!B894)</f>
        <v>1</v>
      </c>
      <c r="D896" s="39">
        <f>IF(B896=0,0,'MASSA TRABALHADA UNIFICADA'!C894)</f>
        <v>63</v>
      </c>
      <c r="E896" s="43">
        <f>IF(B896=0,0,VLOOKUP($D896,qx!$A$4:$E$129,IF($C896=1,2,3)))</f>
        <v>9.0930000000000004E-3</v>
      </c>
      <c r="F896" s="43">
        <f>IF(B896=0,0,VLOOKUP($D896,qx!$A$4:$E$129,2))</f>
        <v>9.0930000000000004E-3</v>
      </c>
      <c r="G896" s="43">
        <f>IF(B896=0,0,VLOOKUP($D896,qx!$A$4:$E$129,3))</f>
        <v>5.7320000000000001E-3</v>
      </c>
      <c r="H896" s="43">
        <f>IF(B896=0,0,VLOOKUP($D896,qx!$A$4:$E$129,4))</f>
        <v>8.2070000000000008E-3</v>
      </c>
      <c r="I896" s="43">
        <f>IF(B896=0,0,VLOOKUP($D896,qx!$A$4:$E$129,5))</f>
        <v>5.1440000000000001E-3</v>
      </c>
    </row>
    <row r="897" spans="1:9" x14ac:dyDescent="0.25">
      <c r="A897">
        <f>IF('MASSA TRABALHADA UNIFICADA'!A895&lt;&gt;0,'MASSA TRABALHADA UNIFICADA'!A895,0)</f>
        <v>3263</v>
      </c>
      <c r="B897" s="39">
        <f>IF('MASSA TRABALHADA UNIFICADA'!D895&lt;&gt;0,'MASSA TRABALHADA UNIFICADA'!D895,0)</f>
        <v>2020</v>
      </c>
      <c r="C897" s="39">
        <f>IF(B897=0,0,'MASSA TRABALHADA UNIFICADA'!B895)</f>
        <v>1</v>
      </c>
      <c r="D897" s="39">
        <f>IF(B897=0,0,'MASSA TRABALHADA UNIFICADA'!C895)</f>
        <v>76</v>
      </c>
      <c r="E897" s="43">
        <f>IF(B897=0,0,VLOOKUP($D897,qx!$A$4:$E$129,IF($C897=1,2,3)))</f>
        <v>3.4686000000000002E-2</v>
      </c>
      <c r="F897" s="43">
        <f>IF(B897=0,0,VLOOKUP($D897,qx!$A$4:$E$129,2))</f>
        <v>3.4686000000000002E-2</v>
      </c>
      <c r="G897" s="43">
        <f>IF(B897=0,0,VLOOKUP($D897,qx!$A$4:$E$129,3))</f>
        <v>2.2075000000000001E-2</v>
      </c>
      <c r="H897" s="43">
        <f>IF(B897=0,0,VLOOKUP($D897,qx!$A$4:$E$129,4))</f>
        <v>3.1220000000000001E-2</v>
      </c>
      <c r="I897" s="43">
        <f>IF(B897=0,0,VLOOKUP($D897,qx!$A$4:$E$129,5))</f>
        <v>1.9805E-2</v>
      </c>
    </row>
    <row r="898" spans="1:9" x14ac:dyDescent="0.25">
      <c r="A898">
        <f>IF('MASSA TRABALHADA UNIFICADA'!A896&lt;&gt;0,'MASSA TRABALHADA UNIFICADA'!A896,0)</f>
        <v>19259</v>
      </c>
      <c r="B898" s="39">
        <f>IF('MASSA TRABALHADA UNIFICADA'!D896&lt;&gt;0,'MASSA TRABALHADA UNIFICADA'!D896,0)</f>
        <v>2020</v>
      </c>
      <c r="C898" s="39">
        <f>IF(B898=0,0,'MASSA TRABALHADA UNIFICADA'!B896)</f>
        <v>2</v>
      </c>
      <c r="D898" s="39">
        <f>IF(B898=0,0,'MASSA TRABALHADA UNIFICADA'!C896)</f>
        <v>59</v>
      </c>
      <c r="E898" s="43">
        <f>IF(B898=0,0,VLOOKUP($D898,qx!$A$4:$E$129,IF($C898=1,2,3)))</f>
        <v>3.9069999999999999E-3</v>
      </c>
      <c r="F898" s="43">
        <f>IF(B898=0,0,VLOOKUP($D898,qx!$A$4:$E$129,2))</f>
        <v>6.6940000000000003E-3</v>
      </c>
      <c r="G898" s="43">
        <f>IF(B898=0,0,VLOOKUP($D898,qx!$A$4:$E$129,3))</f>
        <v>3.9069999999999999E-3</v>
      </c>
      <c r="H898" s="43">
        <f>IF(B898=0,0,VLOOKUP($D898,qx!$A$4:$E$129,4))</f>
        <v>5.9880000000000003E-3</v>
      </c>
      <c r="I898" s="43">
        <f>IF(B898=0,0,VLOOKUP($D898,qx!$A$4:$E$129,5))</f>
        <v>3.5230000000000001E-3</v>
      </c>
    </row>
    <row r="899" spans="1:9" x14ac:dyDescent="0.25">
      <c r="A899">
        <f>IF('MASSA TRABALHADA UNIFICADA'!A897&lt;&gt;0,'MASSA TRABALHADA UNIFICADA'!A897,0)</f>
        <v>7285</v>
      </c>
      <c r="B899" s="39">
        <f>IF('MASSA TRABALHADA UNIFICADA'!D897&lt;&gt;0,'MASSA TRABALHADA UNIFICADA'!D897,0)</f>
        <v>2020</v>
      </c>
      <c r="C899" s="39">
        <f>IF(B899=0,0,'MASSA TRABALHADA UNIFICADA'!B897)</f>
        <v>1</v>
      </c>
      <c r="D899" s="39">
        <f>IF(B899=0,0,'MASSA TRABALHADA UNIFICADA'!C897)</f>
        <v>64</v>
      </c>
      <c r="E899" s="43">
        <f>IF(B899=0,0,VLOOKUP($D899,qx!$A$4:$E$129,IF($C899=1,2,3)))</f>
        <v>9.9679999999999994E-3</v>
      </c>
      <c r="F899" s="43">
        <f>IF(B899=0,0,VLOOKUP($D899,qx!$A$4:$E$129,2))</f>
        <v>9.9679999999999994E-3</v>
      </c>
      <c r="G899" s="43">
        <f>IF(B899=0,0,VLOOKUP($D899,qx!$A$4:$E$129,3))</f>
        <v>6.3470000000000002E-3</v>
      </c>
      <c r="H899" s="43">
        <f>IF(B899=0,0,VLOOKUP($D899,qx!$A$4:$E$129,4))</f>
        <v>9.0080000000000004E-3</v>
      </c>
      <c r="I899" s="43">
        <f>IF(B899=0,0,VLOOKUP($D899,qx!$A$4:$E$129,5))</f>
        <v>5.6709999999999998E-3</v>
      </c>
    </row>
    <row r="900" spans="1:9" x14ac:dyDescent="0.25">
      <c r="A900">
        <f>IF('MASSA TRABALHADA UNIFICADA'!A898&lt;&gt;0,'MASSA TRABALHADA UNIFICADA'!A898,0)</f>
        <v>16586</v>
      </c>
      <c r="B900" s="39">
        <f>IF('MASSA TRABALHADA UNIFICADA'!D898&lt;&gt;0,'MASSA TRABALHADA UNIFICADA'!D898,0)</f>
        <v>2020</v>
      </c>
      <c r="C900" s="39">
        <f>IF(B900=0,0,'MASSA TRABALHADA UNIFICADA'!B898)</f>
        <v>1</v>
      </c>
      <c r="D900" s="39">
        <f>IF(B900=0,0,'MASSA TRABALHADA UNIFICADA'!C898)</f>
        <v>61</v>
      </c>
      <c r="E900" s="43">
        <f>IF(B900=0,0,VLOOKUP($D900,qx!$A$4:$E$129,IF($C900=1,2,3)))</f>
        <v>7.7140000000000004E-3</v>
      </c>
      <c r="F900" s="43">
        <f>IF(B900=0,0,VLOOKUP($D900,qx!$A$4:$E$129,2))</f>
        <v>7.7140000000000004E-3</v>
      </c>
      <c r="G900" s="43">
        <f>IF(B900=0,0,VLOOKUP($D900,qx!$A$4:$E$129,3))</f>
        <v>4.6990000000000001E-3</v>
      </c>
      <c r="H900" s="43">
        <f>IF(B900=0,0,VLOOKUP($D900,qx!$A$4:$E$129,4))</f>
        <v>6.9329999999999999E-3</v>
      </c>
      <c r="I900" s="43">
        <f>IF(B900=0,0,VLOOKUP($D900,qx!$A$4:$E$129,5))</f>
        <v>4.2420000000000001E-3</v>
      </c>
    </row>
    <row r="901" spans="1:9" x14ac:dyDescent="0.25">
      <c r="A901">
        <f>IF('MASSA TRABALHADA UNIFICADA'!A899&lt;&gt;0,'MASSA TRABALHADA UNIFICADA'!A899,0)</f>
        <v>9024</v>
      </c>
      <c r="B901" s="39">
        <f>IF('MASSA TRABALHADA UNIFICADA'!D899&lt;&gt;0,'MASSA TRABALHADA UNIFICADA'!D899,0)</f>
        <v>2020</v>
      </c>
      <c r="C901" s="39">
        <f>IF(B901=0,0,'MASSA TRABALHADA UNIFICADA'!B899)</f>
        <v>1</v>
      </c>
      <c r="D901" s="39">
        <f>IF(B901=0,0,'MASSA TRABALHADA UNIFICADA'!C899)</f>
        <v>66</v>
      </c>
      <c r="E901" s="43">
        <f>IF(B901=0,0,VLOOKUP($D901,qx!$A$4:$E$129,IF($C901=1,2,3)))</f>
        <v>1.2187999999999999E-2</v>
      </c>
      <c r="F901" s="43">
        <f>IF(B901=0,0,VLOOKUP($D901,qx!$A$4:$E$129,2))</f>
        <v>1.2187999999999999E-2</v>
      </c>
      <c r="G901" s="43">
        <f>IF(B901=0,0,VLOOKUP($D901,qx!$A$4:$E$129,3))</f>
        <v>7.7340000000000004E-3</v>
      </c>
      <c r="H901" s="43">
        <f>IF(B901=0,0,VLOOKUP($D901,qx!$A$4:$E$129,4))</f>
        <v>1.1016E-2</v>
      </c>
      <c r="I901" s="43">
        <f>IF(B901=0,0,VLOOKUP($D901,qx!$A$4:$E$129,5))</f>
        <v>6.8780000000000004E-3</v>
      </c>
    </row>
    <row r="902" spans="1:9" x14ac:dyDescent="0.25">
      <c r="A902">
        <f>IF('MASSA TRABALHADA UNIFICADA'!A900&lt;&gt;0,'MASSA TRABALHADA UNIFICADA'!A900,0)</f>
        <v>11681</v>
      </c>
      <c r="B902" s="39">
        <f>IF('MASSA TRABALHADA UNIFICADA'!D900&lt;&gt;0,'MASSA TRABALHADA UNIFICADA'!D900,0)</f>
        <v>2020</v>
      </c>
      <c r="C902" s="39">
        <f>IF(B902=0,0,'MASSA TRABALHADA UNIFICADA'!B900)</f>
        <v>1</v>
      </c>
      <c r="D902" s="39">
        <f>IF(B902=0,0,'MASSA TRABALHADA UNIFICADA'!C900)</f>
        <v>67</v>
      </c>
      <c r="E902" s="43">
        <f>IF(B902=0,0,VLOOKUP($D902,qx!$A$4:$E$129,IF($C902=1,2,3)))</f>
        <v>1.3572000000000001E-2</v>
      </c>
      <c r="F902" s="43">
        <f>IF(B902=0,0,VLOOKUP($D902,qx!$A$4:$E$129,2))</f>
        <v>1.3572000000000001E-2</v>
      </c>
      <c r="G902" s="43">
        <f>IF(B902=0,0,VLOOKUP($D902,qx!$A$4:$E$129,3))</f>
        <v>8.4910000000000003E-3</v>
      </c>
      <c r="H902" s="43">
        <f>IF(B902=0,0,VLOOKUP($D902,qx!$A$4:$E$129,4))</f>
        <v>1.2251E-2</v>
      </c>
      <c r="I902" s="43">
        <f>IF(B902=0,0,VLOOKUP($D902,qx!$A$4:$E$129,5))</f>
        <v>7.5550000000000001E-3</v>
      </c>
    </row>
    <row r="903" spans="1:9" x14ac:dyDescent="0.25">
      <c r="A903">
        <f>IF('MASSA TRABALHADA UNIFICADA'!A901&lt;&gt;0,'MASSA TRABALHADA UNIFICADA'!A901,0)</f>
        <v>4669</v>
      </c>
      <c r="B903" s="39">
        <f>IF('MASSA TRABALHADA UNIFICADA'!D901&lt;&gt;0,'MASSA TRABALHADA UNIFICADA'!D901,0)</f>
        <v>2020</v>
      </c>
      <c r="C903" s="39">
        <f>IF(B903=0,0,'MASSA TRABALHADA UNIFICADA'!B901)</f>
        <v>1</v>
      </c>
      <c r="D903" s="39">
        <f>IF(B903=0,0,'MASSA TRABALHADA UNIFICADA'!C901)</f>
        <v>70</v>
      </c>
      <c r="E903" s="43">
        <f>IF(B903=0,0,VLOOKUP($D903,qx!$A$4:$E$129,IF($C903=1,2,3)))</f>
        <v>1.8919999999999999E-2</v>
      </c>
      <c r="F903" s="43">
        <f>IF(B903=0,0,VLOOKUP($D903,qx!$A$4:$E$129,2))</f>
        <v>1.8919999999999999E-2</v>
      </c>
      <c r="G903" s="43">
        <f>IF(B903=0,0,VLOOKUP($D903,qx!$A$4:$E$129,3))</f>
        <v>1.1165E-2</v>
      </c>
      <c r="H903" s="43">
        <f>IF(B903=0,0,VLOOKUP($D903,qx!$A$4:$E$129,4))</f>
        <v>1.6979000000000001E-2</v>
      </c>
      <c r="I903" s="43">
        <f>IF(B903=0,0,VLOOKUP($D903,qx!$A$4:$E$129,5))</f>
        <v>1.0034E-2</v>
      </c>
    </row>
    <row r="904" spans="1:9" x14ac:dyDescent="0.25">
      <c r="A904">
        <f>IF('MASSA TRABALHADA UNIFICADA'!A902&lt;&gt;0,'MASSA TRABALHADA UNIFICADA'!A902,0)</f>
        <v>14923</v>
      </c>
      <c r="B904" s="39">
        <f>IF('MASSA TRABALHADA UNIFICADA'!D902&lt;&gt;0,'MASSA TRABALHADA UNIFICADA'!D902,0)</f>
        <v>2020</v>
      </c>
      <c r="C904" s="39">
        <f>IF(B904=0,0,'MASSA TRABALHADA UNIFICADA'!B902)</f>
        <v>1</v>
      </c>
      <c r="D904" s="39">
        <f>IF(B904=0,0,'MASSA TRABALHADA UNIFICADA'!C902)</f>
        <v>66</v>
      </c>
      <c r="E904" s="43">
        <f>IF(B904=0,0,VLOOKUP($D904,qx!$A$4:$E$129,IF($C904=1,2,3)))</f>
        <v>1.2187999999999999E-2</v>
      </c>
      <c r="F904" s="43">
        <f>IF(B904=0,0,VLOOKUP($D904,qx!$A$4:$E$129,2))</f>
        <v>1.2187999999999999E-2</v>
      </c>
      <c r="G904" s="43">
        <f>IF(B904=0,0,VLOOKUP($D904,qx!$A$4:$E$129,3))</f>
        <v>7.7340000000000004E-3</v>
      </c>
      <c r="H904" s="43">
        <f>IF(B904=0,0,VLOOKUP($D904,qx!$A$4:$E$129,4))</f>
        <v>1.1016E-2</v>
      </c>
      <c r="I904" s="43">
        <f>IF(B904=0,0,VLOOKUP($D904,qx!$A$4:$E$129,5))</f>
        <v>6.8780000000000004E-3</v>
      </c>
    </row>
    <row r="905" spans="1:9" x14ac:dyDescent="0.25">
      <c r="A905">
        <f>IF('MASSA TRABALHADA UNIFICADA'!A903&lt;&gt;0,'MASSA TRABALHADA UNIFICADA'!A903,0)</f>
        <v>23183</v>
      </c>
      <c r="B905" s="39">
        <f>IF('MASSA TRABALHADA UNIFICADA'!D903&lt;&gt;0,'MASSA TRABALHADA UNIFICADA'!D903,0)</f>
        <v>2020</v>
      </c>
      <c r="C905" s="39">
        <f>IF(B905=0,0,'MASSA TRABALHADA UNIFICADA'!B903)</f>
        <v>1</v>
      </c>
      <c r="D905" s="39">
        <f>IF(B905=0,0,'MASSA TRABALHADA UNIFICADA'!C903)</f>
        <v>60</v>
      </c>
      <c r="E905" s="43">
        <f>IF(B905=0,0,VLOOKUP($D905,qx!$A$4:$E$129,IF($C905=1,2,3)))</f>
        <v>7.1700000000000002E-3</v>
      </c>
      <c r="F905" s="43">
        <f>IF(B905=0,0,VLOOKUP($D905,qx!$A$4:$E$129,2))</f>
        <v>7.1700000000000002E-3</v>
      </c>
      <c r="G905" s="43">
        <f>IF(B905=0,0,VLOOKUP($D905,qx!$A$4:$E$129,3))</f>
        <v>4.2770000000000004E-3</v>
      </c>
      <c r="H905" s="43">
        <f>IF(B905=0,0,VLOOKUP($D905,qx!$A$4:$E$129,4))</f>
        <v>6.4279999999999997E-3</v>
      </c>
      <c r="I905" s="43">
        <f>IF(B905=0,0,VLOOKUP($D905,qx!$A$4:$E$129,5))</f>
        <v>3.8630000000000001E-3</v>
      </c>
    </row>
    <row r="906" spans="1:9" x14ac:dyDescent="0.25">
      <c r="A906">
        <f>IF('MASSA TRABALHADA UNIFICADA'!A904&lt;&gt;0,'MASSA TRABALHADA UNIFICADA'!A904,0)</f>
        <v>4090</v>
      </c>
      <c r="B906" s="39">
        <f>IF('MASSA TRABALHADA UNIFICADA'!D904&lt;&gt;0,'MASSA TRABALHADA UNIFICADA'!D904,0)</f>
        <v>2020</v>
      </c>
      <c r="C906" s="39">
        <f>IF(B906=0,0,'MASSA TRABALHADA UNIFICADA'!B904)</f>
        <v>1</v>
      </c>
      <c r="D906" s="39">
        <f>IF(B906=0,0,'MASSA TRABALHADA UNIFICADA'!C904)</f>
        <v>66</v>
      </c>
      <c r="E906" s="43">
        <f>IF(B906=0,0,VLOOKUP($D906,qx!$A$4:$E$129,IF($C906=1,2,3)))</f>
        <v>1.2187999999999999E-2</v>
      </c>
      <c r="F906" s="43">
        <f>IF(B906=0,0,VLOOKUP($D906,qx!$A$4:$E$129,2))</f>
        <v>1.2187999999999999E-2</v>
      </c>
      <c r="G906" s="43">
        <f>IF(B906=0,0,VLOOKUP($D906,qx!$A$4:$E$129,3))</f>
        <v>7.7340000000000004E-3</v>
      </c>
      <c r="H906" s="43">
        <f>IF(B906=0,0,VLOOKUP($D906,qx!$A$4:$E$129,4))</f>
        <v>1.1016E-2</v>
      </c>
      <c r="I906" s="43">
        <f>IF(B906=0,0,VLOOKUP($D906,qx!$A$4:$E$129,5))</f>
        <v>6.8780000000000004E-3</v>
      </c>
    </row>
    <row r="907" spans="1:9" x14ac:dyDescent="0.25">
      <c r="A907">
        <f>IF('MASSA TRABALHADA UNIFICADA'!A905&lt;&gt;0,'MASSA TRABALHADA UNIFICADA'!A905,0)</f>
        <v>9091</v>
      </c>
      <c r="B907" s="39">
        <f>IF('MASSA TRABALHADA UNIFICADA'!D905&lt;&gt;0,'MASSA TRABALHADA UNIFICADA'!D905,0)</f>
        <v>2020</v>
      </c>
      <c r="C907" s="39">
        <f>IF(B907=0,0,'MASSA TRABALHADA UNIFICADA'!B905)</f>
        <v>1</v>
      </c>
      <c r="D907" s="39">
        <f>IF(B907=0,0,'MASSA TRABALHADA UNIFICADA'!C905)</f>
        <v>66</v>
      </c>
      <c r="E907" s="43">
        <f>IF(B907=0,0,VLOOKUP($D907,qx!$A$4:$E$129,IF($C907=1,2,3)))</f>
        <v>1.2187999999999999E-2</v>
      </c>
      <c r="F907" s="43">
        <f>IF(B907=0,0,VLOOKUP($D907,qx!$A$4:$E$129,2))</f>
        <v>1.2187999999999999E-2</v>
      </c>
      <c r="G907" s="43">
        <f>IF(B907=0,0,VLOOKUP($D907,qx!$A$4:$E$129,3))</f>
        <v>7.7340000000000004E-3</v>
      </c>
      <c r="H907" s="43">
        <f>IF(B907=0,0,VLOOKUP($D907,qx!$A$4:$E$129,4))</f>
        <v>1.1016E-2</v>
      </c>
      <c r="I907" s="43">
        <f>IF(B907=0,0,VLOOKUP($D907,qx!$A$4:$E$129,5))</f>
        <v>6.8780000000000004E-3</v>
      </c>
    </row>
    <row r="908" spans="1:9" x14ac:dyDescent="0.25">
      <c r="A908">
        <f>IF('MASSA TRABALHADA UNIFICADA'!A906&lt;&gt;0,'MASSA TRABALHADA UNIFICADA'!A906,0)</f>
        <v>24260</v>
      </c>
      <c r="B908" s="39">
        <f>IF('MASSA TRABALHADA UNIFICADA'!D906&lt;&gt;0,'MASSA TRABALHADA UNIFICADA'!D906,0)</f>
        <v>2020</v>
      </c>
      <c r="C908" s="39">
        <f>IF(B908=0,0,'MASSA TRABALHADA UNIFICADA'!B906)</f>
        <v>1</v>
      </c>
      <c r="D908" s="39">
        <f>IF(B908=0,0,'MASSA TRABALHADA UNIFICADA'!C906)</f>
        <v>75</v>
      </c>
      <c r="E908" s="43">
        <f>IF(B908=0,0,VLOOKUP($D908,qx!$A$4:$E$129,IF($C908=1,2,3)))</f>
        <v>3.1476999999999998E-2</v>
      </c>
      <c r="F908" s="43">
        <f>IF(B908=0,0,VLOOKUP($D908,qx!$A$4:$E$129,2))</f>
        <v>3.1476999999999998E-2</v>
      </c>
      <c r="G908" s="43">
        <f>IF(B908=0,0,VLOOKUP($D908,qx!$A$4:$E$129,3))</f>
        <v>1.9550999999999999E-2</v>
      </c>
      <c r="H908" s="43">
        <f>IF(B908=0,0,VLOOKUP($D908,qx!$A$4:$E$129,4))</f>
        <v>2.8303999999999999E-2</v>
      </c>
      <c r="I908" s="43">
        <f>IF(B908=0,0,VLOOKUP($D908,qx!$A$4:$E$129,5))</f>
        <v>1.7564E-2</v>
      </c>
    </row>
    <row r="909" spans="1:9" x14ac:dyDescent="0.25">
      <c r="A909">
        <f>IF('MASSA TRABALHADA UNIFICADA'!A907&lt;&gt;0,'MASSA TRABALHADA UNIFICADA'!A907,0)</f>
        <v>4219</v>
      </c>
      <c r="B909" s="39">
        <f>IF('MASSA TRABALHADA UNIFICADA'!D907&lt;&gt;0,'MASSA TRABALHADA UNIFICADA'!D907,0)</f>
        <v>2020</v>
      </c>
      <c r="C909" s="39">
        <f>IF(B909=0,0,'MASSA TRABALHADA UNIFICADA'!B907)</f>
        <v>1</v>
      </c>
      <c r="D909" s="39">
        <f>IF(B909=0,0,'MASSA TRABALHADA UNIFICADA'!C907)</f>
        <v>77</v>
      </c>
      <c r="E909" s="43">
        <f>IF(B909=0,0,VLOOKUP($D909,qx!$A$4:$E$129,IF($C909=1,2,3)))</f>
        <v>3.8225000000000002E-2</v>
      </c>
      <c r="F909" s="43">
        <f>IF(B909=0,0,VLOOKUP($D909,qx!$A$4:$E$129,2))</f>
        <v>3.8225000000000002E-2</v>
      </c>
      <c r="G909" s="43">
        <f>IF(B909=0,0,VLOOKUP($D909,qx!$A$4:$E$129,3))</f>
        <v>2.4910000000000002E-2</v>
      </c>
      <c r="H909" s="43">
        <f>IF(B909=0,0,VLOOKUP($D909,qx!$A$4:$E$129,4))</f>
        <v>3.4424999999999997E-2</v>
      </c>
      <c r="I909" s="43">
        <f>IF(B909=0,0,VLOOKUP($D909,qx!$A$4:$E$129,5))</f>
        <v>2.2328000000000001E-2</v>
      </c>
    </row>
    <row r="910" spans="1:9" x14ac:dyDescent="0.25">
      <c r="A910">
        <f>IF('MASSA TRABALHADA UNIFICADA'!A908&lt;&gt;0,'MASSA TRABALHADA UNIFICADA'!A908,0)</f>
        <v>16632</v>
      </c>
      <c r="B910" s="39">
        <f>IF('MASSA TRABALHADA UNIFICADA'!D908&lt;&gt;0,'MASSA TRABALHADA UNIFICADA'!D908,0)</f>
        <v>2020</v>
      </c>
      <c r="C910" s="39">
        <f>IF(B910=0,0,'MASSA TRABALHADA UNIFICADA'!B908)</f>
        <v>1</v>
      </c>
      <c r="D910" s="39">
        <f>IF(B910=0,0,'MASSA TRABALHADA UNIFICADA'!C908)</f>
        <v>61</v>
      </c>
      <c r="E910" s="43">
        <f>IF(B910=0,0,VLOOKUP($D910,qx!$A$4:$E$129,IF($C910=1,2,3)))</f>
        <v>7.7140000000000004E-3</v>
      </c>
      <c r="F910" s="43">
        <f>IF(B910=0,0,VLOOKUP($D910,qx!$A$4:$E$129,2))</f>
        <v>7.7140000000000004E-3</v>
      </c>
      <c r="G910" s="43">
        <f>IF(B910=0,0,VLOOKUP($D910,qx!$A$4:$E$129,3))</f>
        <v>4.6990000000000001E-3</v>
      </c>
      <c r="H910" s="43">
        <f>IF(B910=0,0,VLOOKUP($D910,qx!$A$4:$E$129,4))</f>
        <v>6.9329999999999999E-3</v>
      </c>
      <c r="I910" s="43">
        <f>IF(B910=0,0,VLOOKUP($D910,qx!$A$4:$E$129,5))</f>
        <v>4.2420000000000001E-3</v>
      </c>
    </row>
    <row r="911" spans="1:9" x14ac:dyDescent="0.25">
      <c r="A911">
        <f>IF('MASSA TRABALHADA UNIFICADA'!A909&lt;&gt;0,'MASSA TRABALHADA UNIFICADA'!A909,0)</f>
        <v>8877</v>
      </c>
      <c r="B911" s="39">
        <f>IF('MASSA TRABALHADA UNIFICADA'!D909&lt;&gt;0,'MASSA TRABALHADA UNIFICADA'!D909,0)</f>
        <v>2020</v>
      </c>
      <c r="C911" s="39">
        <f>IF(B911=0,0,'MASSA TRABALHADA UNIFICADA'!B909)</f>
        <v>1</v>
      </c>
      <c r="D911" s="39">
        <f>IF(B911=0,0,'MASSA TRABALHADA UNIFICADA'!C909)</f>
        <v>64</v>
      </c>
      <c r="E911" s="43">
        <f>IF(B911=0,0,VLOOKUP($D911,qx!$A$4:$E$129,IF($C911=1,2,3)))</f>
        <v>9.9679999999999994E-3</v>
      </c>
      <c r="F911" s="43">
        <f>IF(B911=0,0,VLOOKUP($D911,qx!$A$4:$E$129,2))</f>
        <v>9.9679999999999994E-3</v>
      </c>
      <c r="G911" s="43">
        <f>IF(B911=0,0,VLOOKUP($D911,qx!$A$4:$E$129,3))</f>
        <v>6.3470000000000002E-3</v>
      </c>
      <c r="H911" s="43">
        <f>IF(B911=0,0,VLOOKUP($D911,qx!$A$4:$E$129,4))</f>
        <v>9.0080000000000004E-3</v>
      </c>
      <c r="I911" s="43">
        <f>IF(B911=0,0,VLOOKUP($D911,qx!$A$4:$E$129,5))</f>
        <v>5.6709999999999998E-3</v>
      </c>
    </row>
    <row r="912" spans="1:9" x14ac:dyDescent="0.25">
      <c r="A912">
        <f>IF('MASSA TRABALHADA UNIFICADA'!A910&lt;&gt;0,'MASSA TRABALHADA UNIFICADA'!A910,0)</f>
        <v>14516</v>
      </c>
      <c r="B912" s="39">
        <f>IF('MASSA TRABALHADA UNIFICADA'!D910&lt;&gt;0,'MASSA TRABALHADA UNIFICADA'!D910,0)</f>
        <v>2020</v>
      </c>
      <c r="C912" s="39">
        <f>IF(B912=0,0,'MASSA TRABALHADA UNIFICADA'!B910)</f>
        <v>1</v>
      </c>
      <c r="D912" s="39">
        <f>IF(B912=0,0,'MASSA TRABALHADA UNIFICADA'!C910)</f>
        <v>67</v>
      </c>
      <c r="E912" s="43">
        <f>IF(B912=0,0,VLOOKUP($D912,qx!$A$4:$E$129,IF($C912=1,2,3)))</f>
        <v>1.3572000000000001E-2</v>
      </c>
      <c r="F912" s="43">
        <f>IF(B912=0,0,VLOOKUP($D912,qx!$A$4:$E$129,2))</f>
        <v>1.3572000000000001E-2</v>
      </c>
      <c r="G912" s="43">
        <f>IF(B912=0,0,VLOOKUP($D912,qx!$A$4:$E$129,3))</f>
        <v>8.4910000000000003E-3</v>
      </c>
      <c r="H912" s="43">
        <f>IF(B912=0,0,VLOOKUP($D912,qx!$A$4:$E$129,4))</f>
        <v>1.2251E-2</v>
      </c>
      <c r="I912" s="43">
        <f>IF(B912=0,0,VLOOKUP($D912,qx!$A$4:$E$129,5))</f>
        <v>7.5550000000000001E-3</v>
      </c>
    </row>
    <row r="913" spans="1:9" x14ac:dyDescent="0.25">
      <c r="A913">
        <f>IF('MASSA TRABALHADA UNIFICADA'!A911&lt;&gt;0,'MASSA TRABALHADA UNIFICADA'!A911,0)</f>
        <v>28754</v>
      </c>
      <c r="B913" s="39">
        <f>IF('MASSA TRABALHADA UNIFICADA'!D911&lt;&gt;0,'MASSA TRABALHADA UNIFICADA'!D911,0)</f>
        <v>2020</v>
      </c>
      <c r="C913" s="39">
        <f>IF(B913=0,0,'MASSA TRABALHADA UNIFICADA'!B911)</f>
        <v>1</v>
      </c>
      <c r="D913" s="39">
        <f>IF(B913=0,0,'MASSA TRABALHADA UNIFICADA'!C911)</f>
        <v>71</v>
      </c>
      <c r="E913" s="43">
        <f>IF(B913=0,0,VLOOKUP($D913,qx!$A$4:$E$129,IF($C913=1,2,3)))</f>
        <v>2.1070999999999999E-2</v>
      </c>
      <c r="F913" s="43">
        <f>IF(B913=0,0,VLOOKUP($D913,qx!$A$4:$E$129,2))</f>
        <v>2.1070999999999999E-2</v>
      </c>
      <c r="G913" s="43">
        <f>IF(B913=0,0,VLOOKUP($D913,qx!$A$4:$E$129,3))</f>
        <v>1.2338999999999999E-2</v>
      </c>
      <c r="H913" s="43">
        <f>IF(B913=0,0,VLOOKUP($D913,qx!$A$4:$E$129,4))</f>
        <v>1.8891000000000002E-2</v>
      </c>
      <c r="I913" s="43">
        <f>IF(B913=0,0,VLOOKUP($D913,qx!$A$4:$E$129,5))</f>
        <v>1.1117E-2</v>
      </c>
    </row>
    <row r="914" spans="1:9" x14ac:dyDescent="0.25">
      <c r="A914">
        <f>IF('MASSA TRABALHADA UNIFICADA'!A912&lt;&gt;0,'MASSA TRABALHADA UNIFICADA'!A912,0)</f>
        <v>8036</v>
      </c>
      <c r="B914" s="39">
        <f>IF('MASSA TRABALHADA UNIFICADA'!D912&lt;&gt;0,'MASSA TRABALHADA UNIFICADA'!D912,0)</f>
        <v>2020</v>
      </c>
      <c r="C914" s="39">
        <f>IF(B914=0,0,'MASSA TRABALHADA UNIFICADA'!B912)</f>
        <v>1</v>
      </c>
      <c r="D914" s="39">
        <f>IF(B914=0,0,'MASSA TRABALHADA UNIFICADA'!C912)</f>
        <v>66</v>
      </c>
      <c r="E914" s="43">
        <f>IF(B914=0,0,VLOOKUP($D914,qx!$A$4:$E$129,IF($C914=1,2,3)))</f>
        <v>1.2187999999999999E-2</v>
      </c>
      <c r="F914" s="43">
        <f>IF(B914=0,0,VLOOKUP($D914,qx!$A$4:$E$129,2))</f>
        <v>1.2187999999999999E-2</v>
      </c>
      <c r="G914" s="43">
        <f>IF(B914=0,0,VLOOKUP($D914,qx!$A$4:$E$129,3))</f>
        <v>7.7340000000000004E-3</v>
      </c>
      <c r="H914" s="43">
        <f>IF(B914=0,0,VLOOKUP($D914,qx!$A$4:$E$129,4))</f>
        <v>1.1016E-2</v>
      </c>
      <c r="I914" s="43">
        <f>IF(B914=0,0,VLOOKUP($D914,qx!$A$4:$E$129,5))</f>
        <v>6.8780000000000004E-3</v>
      </c>
    </row>
    <row r="915" spans="1:9" x14ac:dyDescent="0.25">
      <c r="A915">
        <f>IF('MASSA TRABALHADA UNIFICADA'!A913&lt;&gt;0,'MASSA TRABALHADA UNIFICADA'!A913,0)</f>
        <v>10715</v>
      </c>
      <c r="B915" s="39">
        <f>IF('MASSA TRABALHADA UNIFICADA'!D913&lt;&gt;0,'MASSA TRABALHADA UNIFICADA'!D913,0)</f>
        <v>2020</v>
      </c>
      <c r="C915" s="39">
        <f>IF(B915=0,0,'MASSA TRABALHADA UNIFICADA'!B913)</f>
        <v>1</v>
      </c>
      <c r="D915" s="39">
        <f>IF(B915=0,0,'MASSA TRABALHADA UNIFICADA'!C913)</f>
        <v>64</v>
      </c>
      <c r="E915" s="43">
        <f>IF(B915=0,0,VLOOKUP($D915,qx!$A$4:$E$129,IF($C915=1,2,3)))</f>
        <v>9.9679999999999994E-3</v>
      </c>
      <c r="F915" s="43">
        <f>IF(B915=0,0,VLOOKUP($D915,qx!$A$4:$E$129,2))</f>
        <v>9.9679999999999994E-3</v>
      </c>
      <c r="G915" s="43">
        <f>IF(B915=0,0,VLOOKUP($D915,qx!$A$4:$E$129,3))</f>
        <v>6.3470000000000002E-3</v>
      </c>
      <c r="H915" s="43">
        <f>IF(B915=0,0,VLOOKUP($D915,qx!$A$4:$E$129,4))</f>
        <v>9.0080000000000004E-3</v>
      </c>
      <c r="I915" s="43">
        <f>IF(B915=0,0,VLOOKUP($D915,qx!$A$4:$E$129,5))</f>
        <v>5.6709999999999998E-3</v>
      </c>
    </row>
    <row r="916" spans="1:9" x14ac:dyDescent="0.25">
      <c r="A916">
        <f>IF('MASSA TRABALHADA UNIFICADA'!A914&lt;&gt;0,'MASSA TRABALHADA UNIFICADA'!A914,0)</f>
        <v>2313</v>
      </c>
      <c r="B916" s="39">
        <f>IF('MASSA TRABALHADA UNIFICADA'!D914&lt;&gt;0,'MASSA TRABALHADA UNIFICADA'!D914,0)</f>
        <v>2020</v>
      </c>
      <c r="C916" s="39">
        <f>IF(B916=0,0,'MASSA TRABALHADA UNIFICADA'!B914)</f>
        <v>1</v>
      </c>
      <c r="D916" s="39">
        <f>IF(B916=0,0,'MASSA TRABALHADA UNIFICADA'!C914)</f>
        <v>69</v>
      </c>
      <c r="E916" s="43">
        <f>IF(B916=0,0,VLOOKUP($D916,qx!$A$4:$E$129,IF($C916=1,2,3)))</f>
        <v>1.6945999999999999E-2</v>
      </c>
      <c r="F916" s="43">
        <f>IF(B916=0,0,VLOOKUP($D916,qx!$A$4:$E$129,2))</f>
        <v>1.6945999999999999E-2</v>
      </c>
      <c r="G916" s="43">
        <f>IF(B916=0,0,VLOOKUP($D916,qx!$A$4:$E$129,3))</f>
        <v>1.0163E-2</v>
      </c>
      <c r="H916" s="43">
        <f>IF(B916=0,0,VLOOKUP($D916,qx!$A$4:$E$129,4))</f>
        <v>1.5233E-2</v>
      </c>
      <c r="I916" s="43">
        <f>IF(B916=0,0,VLOOKUP($D916,qx!$A$4:$E$129,5))</f>
        <v>9.1020000000000007E-3</v>
      </c>
    </row>
    <row r="917" spans="1:9" x14ac:dyDescent="0.25">
      <c r="A917">
        <f>IF('MASSA TRABALHADA UNIFICADA'!A915&lt;&gt;0,'MASSA TRABALHADA UNIFICADA'!A915,0)</f>
        <v>24309</v>
      </c>
      <c r="B917" s="39">
        <f>IF('MASSA TRABALHADA UNIFICADA'!D915&lt;&gt;0,'MASSA TRABALHADA UNIFICADA'!D915,0)</f>
        <v>2020</v>
      </c>
      <c r="C917" s="39">
        <f>IF(B917=0,0,'MASSA TRABALHADA UNIFICADA'!B915)</f>
        <v>1</v>
      </c>
      <c r="D917" s="39">
        <f>IF(B917=0,0,'MASSA TRABALHADA UNIFICADA'!C915)</f>
        <v>68</v>
      </c>
      <c r="E917" s="43">
        <f>IF(B917=0,0,VLOOKUP($D917,qx!$A$4:$E$129,IF($C917=1,2,3)))</f>
        <v>1.516E-2</v>
      </c>
      <c r="F917" s="43">
        <f>IF(B917=0,0,VLOOKUP($D917,qx!$A$4:$E$129,2))</f>
        <v>1.516E-2</v>
      </c>
      <c r="G917" s="43">
        <f>IF(B917=0,0,VLOOKUP($D917,qx!$A$4:$E$129,3))</f>
        <v>9.2879999999999994E-3</v>
      </c>
      <c r="H917" s="43">
        <f>IF(B917=0,0,VLOOKUP($D917,qx!$A$4:$E$129,4))</f>
        <v>1.3657000000000001E-2</v>
      </c>
      <c r="I917" s="43">
        <f>IF(B917=0,0,VLOOKUP($D917,qx!$A$4:$E$129,5))</f>
        <v>8.2869999999999992E-3</v>
      </c>
    </row>
    <row r="918" spans="1:9" x14ac:dyDescent="0.25">
      <c r="A918">
        <f>IF('MASSA TRABALHADA UNIFICADA'!A916&lt;&gt;0,'MASSA TRABALHADA UNIFICADA'!A916,0)</f>
        <v>3891</v>
      </c>
      <c r="B918" s="39">
        <f>IF('MASSA TRABALHADA UNIFICADA'!D916&lt;&gt;0,'MASSA TRABALHADA UNIFICADA'!D916,0)</f>
        <v>2020</v>
      </c>
      <c r="C918" s="39">
        <f>IF(B918=0,0,'MASSA TRABALHADA UNIFICADA'!B916)</f>
        <v>1</v>
      </c>
      <c r="D918" s="39">
        <f>IF(B918=0,0,'MASSA TRABALHADA UNIFICADA'!C916)</f>
        <v>68</v>
      </c>
      <c r="E918" s="43">
        <f>IF(B918=0,0,VLOOKUP($D918,qx!$A$4:$E$129,IF($C918=1,2,3)))</f>
        <v>1.516E-2</v>
      </c>
      <c r="F918" s="43">
        <f>IF(B918=0,0,VLOOKUP($D918,qx!$A$4:$E$129,2))</f>
        <v>1.516E-2</v>
      </c>
      <c r="G918" s="43">
        <f>IF(B918=0,0,VLOOKUP($D918,qx!$A$4:$E$129,3))</f>
        <v>9.2879999999999994E-3</v>
      </c>
      <c r="H918" s="43">
        <f>IF(B918=0,0,VLOOKUP($D918,qx!$A$4:$E$129,4))</f>
        <v>1.3657000000000001E-2</v>
      </c>
      <c r="I918" s="43">
        <f>IF(B918=0,0,VLOOKUP($D918,qx!$A$4:$E$129,5))</f>
        <v>8.2869999999999992E-3</v>
      </c>
    </row>
    <row r="919" spans="1:9" x14ac:dyDescent="0.25">
      <c r="A919">
        <f>IF('MASSA TRABALHADA UNIFICADA'!A917&lt;&gt;0,'MASSA TRABALHADA UNIFICADA'!A917,0)</f>
        <v>426</v>
      </c>
      <c r="B919" s="39">
        <f>IF('MASSA TRABALHADA UNIFICADA'!D917&lt;&gt;0,'MASSA TRABALHADA UNIFICADA'!D917,0)</f>
        <v>2020</v>
      </c>
      <c r="C919" s="39">
        <f>IF(B919=0,0,'MASSA TRABALHADA UNIFICADA'!B917)</f>
        <v>1</v>
      </c>
      <c r="D919" s="39">
        <f>IF(B919=0,0,'MASSA TRABALHADA UNIFICADA'!C917)</f>
        <v>87</v>
      </c>
      <c r="E919" s="43">
        <f>IF(B919=0,0,VLOOKUP($D919,qx!$A$4:$E$129,IF($C919=1,2,3)))</f>
        <v>9.6958000000000003E-2</v>
      </c>
      <c r="F919" s="43">
        <f>IF(B919=0,0,VLOOKUP($D919,qx!$A$4:$E$129,2))</f>
        <v>9.6958000000000003E-2</v>
      </c>
      <c r="G919" s="43">
        <f>IF(B919=0,0,VLOOKUP($D919,qx!$A$4:$E$129,3))</f>
        <v>8.0682000000000004E-2</v>
      </c>
      <c r="H919" s="43">
        <f>IF(B919=0,0,VLOOKUP($D919,qx!$A$4:$E$129,4))</f>
        <v>8.7370000000000003E-2</v>
      </c>
      <c r="I919" s="43">
        <f>IF(B919=0,0,VLOOKUP($D919,qx!$A$4:$E$129,5))</f>
        <v>7.3136000000000007E-2</v>
      </c>
    </row>
    <row r="920" spans="1:9" x14ac:dyDescent="0.25">
      <c r="A920">
        <f>IF('MASSA TRABALHADA UNIFICADA'!A918&lt;&gt;0,'MASSA TRABALHADA UNIFICADA'!A918,0)</f>
        <v>16667</v>
      </c>
      <c r="B920" s="39">
        <f>IF('MASSA TRABALHADA UNIFICADA'!D918&lt;&gt;0,'MASSA TRABALHADA UNIFICADA'!D918,0)</f>
        <v>2020</v>
      </c>
      <c r="C920" s="39">
        <f>IF(B920=0,0,'MASSA TRABALHADA UNIFICADA'!B918)</f>
        <v>1</v>
      </c>
      <c r="D920" s="39">
        <f>IF(B920=0,0,'MASSA TRABALHADA UNIFICADA'!C918)</f>
        <v>64</v>
      </c>
      <c r="E920" s="43">
        <f>IF(B920=0,0,VLOOKUP($D920,qx!$A$4:$E$129,IF($C920=1,2,3)))</f>
        <v>9.9679999999999994E-3</v>
      </c>
      <c r="F920" s="43">
        <f>IF(B920=0,0,VLOOKUP($D920,qx!$A$4:$E$129,2))</f>
        <v>9.9679999999999994E-3</v>
      </c>
      <c r="G920" s="43">
        <f>IF(B920=0,0,VLOOKUP($D920,qx!$A$4:$E$129,3))</f>
        <v>6.3470000000000002E-3</v>
      </c>
      <c r="H920" s="43">
        <f>IF(B920=0,0,VLOOKUP($D920,qx!$A$4:$E$129,4))</f>
        <v>9.0080000000000004E-3</v>
      </c>
      <c r="I920" s="43">
        <f>IF(B920=0,0,VLOOKUP($D920,qx!$A$4:$E$129,5))</f>
        <v>5.6709999999999998E-3</v>
      </c>
    </row>
    <row r="921" spans="1:9" x14ac:dyDescent="0.25">
      <c r="A921">
        <f>IF('MASSA TRABALHADA UNIFICADA'!A919&lt;&gt;0,'MASSA TRABALHADA UNIFICADA'!A919,0)</f>
        <v>272</v>
      </c>
      <c r="B921" s="39">
        <f>IF('MASSA TRABALHADA UNIFICADA'!D919&lt;&gt;0,'MASSA TRABALHADA UNIFICADA'!D919,0)</f>
        <v>2020</v>
      </c>
      <c r="C921" s="39">
        <f>IF(B921=0,0,'MASSA TRABALHADA UNIFICADA'!B919)</f>
        <v>2</v>
      </c>
      <c r="D921" s="39">
        <f>IF(B921=0,0,'MASSA TRABALHADA UNIFICADA'!C919)</f>
        <v>80</v>
      </c>
      <c r="E921" s="43">
        <f>IF(B921=0,0,VLOOKUP($D921,qx!$A$4:$E$129,IF($C921=1,2,3)))</f>
        <v>3.5580000000000001E-2</v>
      </c>
      <c r="F921" s="43">
        <f>IF(B921=0,0,VLOOKUP($D921,qx!$A$4:$E$129,2))</f>
        <v>5.1128E-2</v>
      </c>
      <c r="G921" s="43">
        <f>IF(B921=0,0,VLOOKUP($D921,qx!$A$4:$E$129,3))</f>
        <v>3.5580000000000001E-2</v>
      </c>
      <c r="H921" s="43">
        <f>IF(B921=0,0,VLOOKUP($D921,qx!$A$4:$E$129,4))</f>
        <v>4.6037000000000002E-2</v>
      </c>
      <c r="I921" s="43">
        <f>IF(B921=0,0,VLOOKUP($D921,qx!$A$4:$E$129,5))</f>
        <v>3.1933000000000003E-2</v>
      </c>
    </row>
    <row r="922" spans="1:9" x14ac:dyDescent="0.25">
      <c r="A922">
        <f>IF('MASSA TRABALHADA UNIFICADA'!A920&lt;&gt;0,'MASSA TRABALHADA UNIFICADA'!A920,0)</f>
        <v>22390</v>
      </c>
      <c r="B922" s="39">
        <f>IF('MASSA TRABALHADA UNIFICADA'!D920&lt;&gt;0,'MASSA TRABALHADA UNIFICADA'!D920,0)</f>
        <v>2020</v>
      </c>
      <c r="C922" s="39">
        <f>IF(B922=0,0,'MASSA TRABALHADA UNIFICADA'!B920)</f>
        <v>2</v>
      </c>
      <c r="D922" s="39">
        <f>IF(B922=0,0,'MASSA TRABALHADA UNIFICADA'!C920)</f>
        <v>63</v>
      </c>
      <c r="E922" s="43">
        <f>IF(B922=0,0,VLOOKUP($D922,qx!$A$4:$E$129,IF($C922=1,2,3)))</f>
        <v>5.7320000000000001E-3</v>
      </c>
      <c r="F922" s="43">
        <f>IF(B922=0,0,VLOOKUP($D922,qx!$A$4:$E$129,2))</f>
        <v>9.0930000000000004E-3</v>
      </c>
      <c r="G922" s="43">
        <f>IF(B922=0,0,VLOOKUP($D922,qx!$A$4:$E$129,3))</f>
        <v>5.7320000000000001E-3</v>
      </c>
      <c r="H922" s="43">
        <f>IF(B922=0,0,VLOOKUP($D922,qx!$A$4:$E$129,4))</f>
        <v>8.2070000000000008E-3</v>
      </c>
      <c r="I922" s="43">
        <f>IF(B922=0,0,VLOOKUP($D922,qx!$A$4:$E$129,5))</f>
        <v>5.1440000000000001E-3</v>
      </c>
    </row>
    <row r="923" spans="1:9" x14ac:dyDescent="0.25">
      <c r="A923">
        <f>IF('MASSA TRABALHADA UNIFICADA'!A921&lt;&gt;0,'MASSA TRABALHADA UNIFICADA'!A921,0)</f>
        <v>6491</v>
      </c>
      <c r="B923" s="39">
        <f>IF('MASSA TRABALHADA UNIFICADA'!D921&lt;&gt;0,'MASSA TRABALHADA UNIFICADA'!D921,0)</f>
        <v>2020</v>
      </c>
      <c r="C923" s="39">
        <f>IF(B923=0,0,'MASSA TRABALHADA UNIFICADA'!B921)</f>
        <v>1</v>
      </c>
      <c r="D923" s="39">
        <f>IF(B923=0,0,'MASSA TRABALHADA UNIFICADA'!C921)</f>
        <v>71</v>
      </c>
      <c r="E923" s="43">
        <f>IF(B923=0,0,VLOOKUP($D923,qx!$A$4:$E$129,IF($C923=1,2,3)))</f>
        <v>2.1070999999999999E-2</v>
      </c>
      <c r="F923" s="43">
        <f>IF(B923=0,0,VLOOKUP($D923,qx!$A$4:$E$129,2))</f>
        <v>2.1070999999999999E-2</v>
      </c>
      <c r="G923" s="43">
        <f>IF(B923=0,0,VLOOKUP($D923,qx!$A$4:$E$129,3))</f>
        <v>1.2338999999999999E-2</v>
      </c>
      <c r="H923" s="43">
        <f>IF(B923=0,0,VLOOKUP($D923,qx!$A$4:$E$129,4))</f>
        <v>1.8891000000000002E-2</v>
      </c>
      <c r="I923" s="43">
        <f>IF(B923=0,0,VLOOKUP($D923,qx!$A$4:$E$129,5))</f>
        <v>1.1117E-2</v>
      </c>
    </row>
    <row r="924" spans="1:9" x14ac:dyDescent="0.25">
      <c r="A924">
        <f>IF('MASSA TRABALHADA UNIFICADA'!A922&lt;&gt;0,'MASSA TRABALHADA UNIFICADA'!A922,0)</f>
        <v>8362</v>
      </c>
      <c r="B924" s="39">
        <f>IF('MASSA TRABALHADA UNIFICADA'!D922&lt;&gt;0,'MASSA TRABALHADA UNIFICADA'!D922,0)</f>
        <v>2020</v>
      </c>
      <c r="C924" s="39">
        <f>IF(B924=0,0,'MASSA TRABALHADA UNIFICADA'!B922)</f>
        <v>1</v>
      </c>
      <c r="D924" s="39">
        <f>IF(B924=0,0,'MASSA TRABALHADA UNIFICADA'!C922)</f>
        <v>70</v>
      </c>
      <c r="E924" s="43">
        <f>IF(B924=0,0,VLOOKUP($D924,qx!$A$4:$E$129,IF($C924=1,2,3)))</f>
        <v>1.8919999999999999E-2</v>
      </c>
      <c r="F924" s="43">
        <f>IF(B924=0,0,VLOOKUP($D924,qx!$A$4:$E$129,2))</f>
        <v>1.8919999999999999E-2</v>
      </c>
      <c r="G924" s="43">
        <f>IF(B924=0,0,VLOOKUP($D924,qx!$A$4:$E$129,3))</f>
        <v>1.1165E-2</v>
      </c>
      <c r="H924" s="43">
        <f>IF(B924=0,0,VLOOKUP($D924,qx!$A$4:$E$129,4))</f>
        <v>1.6979000000000001E-2</v>
      </c>
      <c r="I924" s="43">
        <f>IF(B924=0,0,VLOOKUP($D924,qx!$A$4:$E$129,5))</f>
        <v>1.0034E-2</v>
      </c>
    </row>
    <row r="925" spans="1:9" x14ac:dyDescent="0.25">
      <c r="A925">
        <f>IF('MASSA TRABALHADA UNIFICADA'!A923&lt;&gt;0,'MASSA TRABALHADA UNIFICADA'!A923,0)</f>
        <v>353</v>
      </c>
      <c r="B925" s="39">
        <f>IF('MASSA TRABALHADA UNIFICADA'!D923&lt;&gt;0,'MASSA TRABALHADA UNIFICADA'!D923,0)</f>
        <v>2020</v>
      </c>
      <c r="C925" s="39">
        <f>IF(B925=0,0,'MASSA TRABALHADA UNIFICADA'!B923)</f>
        <v>1</v>
      </c>
      <c r="D925" s="39">
        <f>IF(B925=0,0,'MASSA TRABALHADA UNIFICADA'!C923)</f>
        <v>90</v>
      </c>
      <c r="E925" s="43">
        <f>IF(B925=0,0,VLOOKUP($D925,qx!$A$4:$E$129,IF($C925=1,2,3)))</f>
        <v>0.124612</v>
      </c>
      <c r="F925" s="43">
        <f>IF(B925=0,0,VLOOKUP($D925,qx!$A$4:$E$129,2))</f>
        <v>0.124612</v>
      </c>
      <c r="G925" s="43">
        <f>IF(B925=0,0,VLOOKUP($D925,qx!$A$4:$E$129,3))</f>
        <v>0.112759</v>
      </c>
      <c r="H925" s="43">
        <f>IF(B925=0,0,VLOOKUP($D925,qx!$A$4:$E$129,4))</f>
        <v>0.112208</v>
      </c>
      <c r="I925" s="43">
        <f>IF(B925=0,0,VLOOKUP($D925,qx!$A$4:$E$129,5))</f>
        <v>0.101758</v>
      </c>
    </row>
    <row r="926" spans="1:9" x14ac:dyDescent="0.25">
      <c r="A926">
        <f>IF('MASSA TRABALHADA UNIFICADA'!A924&lt;&gt;0,'MASSA TRABALHADA UNIFICADA'!A924,0)</f>
        <v>26271</v>
      </c>
      <c r="B926" s="39">
        <f>IF('MASSA TRABALHADA UNIFICADA'!D924&lt;&gt;0,'MASSA TRABALHADA UNIFICADA'!D924,0)</f>
        <v>2020</v>
      </c>
      <c r="C926" s="39">
        <f>IF(B926=0,0,'MASSA TRABALHADA UNIFICADA'!B924)</f>
        <v>1</v>
      </c>
      <c r="D926" s="39">
        <f>IF(B926=0,0,'MASSA TRABALHADA UNIFICADA'!C924)</f>
        <v>74</v>
      </c>
      <c r="E926" s="43">
        <f>IF(B926=0,0,VLOOKUP($D926,qx!$A$4:$E$129,IF($C926=1,2,3)))</f>
        <v>2.8552000000000001E-2</v>
      </c>
      <c r="F926" s="43">
        <f>IF(B926=0,0,VLOOKUP($D926,qx!$A$4:$E$129,2))</f>
        <v>2.8552000000000001E-2</v>
      </c>
      <c r="G926" s="43">
        <f>IF(B926=0,0,VLOOKUP($D926,qx!$A$4:$E$129,3))</f>
        <v>1.7326000000000001E-2</v>
      </c>
      <c r="H926" s="43">
        <f>IF(B926=0,0,VLOOKUP($D926,qx!$A$4:$E$129,4))</f>
        <v>2.5644E-2</v>
      </c>
      <c r="I926" s="43">
        <f>IF(B926=0,0,VLOOKUP($D926,qx!$A$4:$E$129,5))</f>
        <v>1.5592E-2</v>
      </c>
    </row>
    <row r="927" spans="1:9" x14ac:dyDescent="0.25">
      <c r="A927">
        <f>IF('MASSA TRABALHADA UNIFICADA'!A925&lt;&gt;0,'MASSA TRABALHADA UNIFICADA'!A925,0)</f>
        <v>25755</v>
      </c>
      <c r="B927" s="39">
        <f>IF('MASSA TRABALHADA UNIFICADA'!D925&lt;&gt;0,'MASSA TRABALHADA UNIFICADA'!D925,0)</f>
        <v>2020</v>
      </c>
      <c r="C927" s="39">
        <f>IF(B927=0,0,'MASSA TRABALHADA UNIFICADA'!B925)</f>
        <v>1</v>
      </c>
      <c r="D927" s="39">
        <f>IF(B927=0,0,'MASSA TRABALHADA UNIFICADA'!C925)</f>
        <v>71</v>
      </c>
      <c r="E927" s="43">
        <f>IF(B927=0,0,VLOOKUP($D927,qx!$A$4:$E$129,IF($C927=1,2,3)))</f>
        <v>2.1070999999999999E-2</v>
      </c>
      <c r="F927" s="43">
        <f>IF(B927=0,0,VLOOKUP($D927,qx!$A$4:$E$129,2))</f>
        <v>2.1070999999999999E-2</v>
      </c>
      <c r="G927" s="43">
        <f>IF(B927=0,0,VLOOKUP($D927,qx!$A$4:$E$129,3))</f>
        <v>1.2338999999999999E-2</v>
      </c>
      <c r="H927" s="43">
        <f>IF(B927=0,0,VLOOKUP($D927,qx!$A$4:$E$129,4))</f>
        <v>1.8891000000000002E-2</v>
      </c>
      <c r="I927" s="43">
        <f>IF(B927=0,0,VLOOKUP($D927,qx!$A$4:$E$129,5))</f>
        <v>1.1117E-2</v>
      </c>
    </row>
    <row r="928" spans="1:9" x14ac:dyDescent="0.25">
      <c r="A928">
        <f>IF('MASSA TRABALHADA UNIFICADA'!A926&lt;&gt;0,'MASSA TRABALHADA UNIFICADA'!A926,0)</f>
        <v>14931</v>
      </c>
      <c r="B928" s="39">
        <f>IF('MASSA TRABALHADA UNIFICADA'!D926&lt;&gt;0,'MASSA TRABALHADA UNIFICADA'!D926,0)</f>
        <v>2020</v>
      </c>
      <c r="C928" s="39">
        <f>IF(B928=0,0,'MASSA TRABALHADA UNIFICADA'!B926)</f>
        <v>1</v>
      </c>
      <c r="D928" s="39">
        <f>IF(B928=0,0,'MASSA TRABALHADA UNIFICADA'!C926)</f>
        <v>64</v>
      </c>
      <c r="E928" s="43">
        <f>IF(B928=0,0,VLOOKUP($D928,qx!$A$4:$E$129,IF($C928=1,2,3)))</f>
        <v>9.9679999999999994E-3</v>
      </c>
      <c r="F928" s="43">
        <f>IF(B928=0,0,VLOOKUP($D928,qx!$A$4:$E$129,2))</f>
        <v>9.9679999999999994E-3</v>
      </c>
      <c r="G928" s="43">
        <f>IF(B928=0,0,VLOOKUP($D928,qx!$A$4:$E$129,3))</f>
        <v>6.3470000000000002E-3</v>
      </c>
      <c r="H928" s="43">
        <f>IF(B928=0,0,VLOOKUP($D928,qx!$A$4:$E$129,4))</f>
        <v>9.0080000000000004E-3</v>
      </c>
      <c r="I928" s="43">
        <f>IF(B928=0,0,VLOOKUP($D928,qx!$A$4:$E$129,5))</f>
        <v>5.6709999999999998E-3</v>
      </c>
    </row>
    <row r="929" spans="1:9" x14ac:dyDescent="0.25">
      <c r="A929">
        <f>IF('MASSA TRABALHADA UNIFICADA'!A927&lt;&gt;0,'MASSA TRABALHADA UNIFICADA'!A927,0)</f>
        <v>8290</v>
      </c>
      <c r="B929" s="39">
        <f>IF('MASSA TRABALHADA UNIFICADA'!D927&lt;&gt;0,'MASSA TRABALHADA UNIFICADA'!D927,0)</f>
        <v>2020</v>
      </c>
      <c r="C929" s="39">
        <f>IF(B929=0,0,'MASSA TRABALHADA UNIFICADA'!B927)</f>
        <v>1</v>
      </c>
      <c r="D929" s="39">
        <f>IF(B929=0,0,'MASSA TRABALHADA UNIFICADA'!C927)</f>
        <v>67</v>
      </c>
      <c r="E929" s="43">
        <f>IF(B929=0,0,VLOOKUP($D929,qx!$A$4:$E$129,IF($C929=1,2,3)))</f>
        <v>1.3572000000000001E-2</v>
      </c>
      <c r="F929" s="43">
        <f>IF(B929=0,0,VLOOKUP($D929,qx!$A$4:$E$129,2))</f>
        <v>1.3572000000000001E-2</v>
      </c>
      <c r="G929" s="43">
        <f>IF(B929=0,0,VLOOKUP($D929,qx!$A$4:$E$129,3))</f>
        <v>8.4910000000000003E-3</v>
      </c>
      <c r="H929" s="43">
        <f>IF(B929=0,0,VLOOKUP($D929,qx!$A$4:$E$129,4))</f>
        <v>1.2251E-2</v>
      </c>
      <c r="I929" s="43">
        <f>IF(B929=0,0,VLOOKUP($D929,qx!$A$4:$E$129,5))</f>
        <v>7.5550000000000001E-3</v>
      </c>
    </row>
    <row r="930" spans="1:9" x14ac:dyDescent="0.25">
      <c r="A930">
        <f>IF('MASSA TRABALHADA UNIFICADA'!A928&lt;&gt;0,'MASSA TRABALHADA UNIFICADA'!A928,0)</f>
        <v>25771</v>
      </c>
      <c r="B930" s="39">
        <f>IF('MASSA TRABALHADA UNIFICADA'!D928&lt;&gt;0,'MASSA TRABALHADA UNIFICADA'!D928,0)</f>
        <v>2020</v>
      </c>
      <c r="C930" s="39">
        <f>IF(B930=0,0,'MASSA TRABALHADA UNIFICADA'!B928)</f>
        <v>1</v>
      </c>
      <c r="D930" s="39">
        <f>IF(B930=0,0,'MASSA TRABALHADA UNIFICADA'!C928)</f>
        <v>64</v>
      </c>
      <c r="E930" s="43">
        <f>IF(B930=0,0,VLOOKUP($D930,qx!$A$4:$E$129,IF($C930=1,2,3)))</f>
        <v>9.9679999999999994E-3</v>
      </c>
      <c r="F930" s="43">
        <f>IF(B930=0,0,VLOOKUP($D930,qx!$A$4:$E$129,2))</f>
        <v>9.9679999999999994E-3</v>
      </c>
      <c r="G930" s="43">
        <f>IF(B930=0,0,VLOOKUP($D930,qx!$A$4:$E$129,3))</f>
        <v>6.3470000000000002E-3</v>
      </c>
      <c r="H930" s="43">
        <f>IF(B930=0,0,VLOOKUP($D930,qx!$A$4:$E$129,4))</f>
        <v>9.0080000000000004E-3</v>
      </c>
      <c r="I930" s="43">
        <f>IF(B930=0,0,VLOOKUP($D930,qx!$A$4:$E$129,5))</f>
        <v>5.6709999999999998E-3</v>
      </c>
    </row>
    <row r="931" spans="1:9" x14ac:dyDescent="0.25">
      <c r="A931">
        <f>IF('MASSA TRABALHADA UNIFICADA'!A929&lt;&gt;0,'MASSA TRABALHADA UNIFICADA'!A929,0)</f>
        <v>10960</v>
      </c>
      <c r="B931" s="39">
        <f>IF('MASSA TRABALHADA UNIFICADA'!D929&lt;&gt;0,'MASSA TRABALHADA UNIFICADA'!D929,0)</f>
        <v>2020</v>
      </c>
      <c r="C931" s="39">
        <f>IF(B931=0,0,'MASSA TRABALHADA UNIFICADA'!B929)</f>
        <v>1</v>
      </c>
      <c r="D931" s="39">
        <f>IF(B931=0,0,'MASSA TRABALHADA UNIFICADA'!C929)</f>
        <v>65</v>
      </c>
      <c r="E931" s="43">
        <f>IF(B931=0,0,VLOOKUP($D931,qx!$A$4:$E$129,IF($C931=1,2,3)))</f>
        <v>1.0992999999999999E-2</v>
      </c>
      <c r="F931" s="43">
        <f>IF(B931=0,0,VLOOKUP($D931,qx!$A$4:$E$129,2))</f>
        <v>1.0992999999999999E-2</v>
      </c>
      <c r="G931" s="43">
        <f>IF(B931=0,0,VLOOKUP($D931,qx!$A$4:$E$129,3))</f>
        <v>7.0169999999999998E-3</v>
      </c>
      <c r="H931" s="43">
        <f>IF(B931=0,0,VLOOKUP($D931,qx!$A$4:$E$129,4))</f>
        <v>9.9399999999999992E-3</v>
      </c>
      <c r="I931" s="43">
        <f>IF(B931=0,0,VLOOKUP($D931,qx!$A$4:$E$129,5))</f>
        <v>6.2500000000000003E-3</v>
      </c>
    </row>
    <row r="932" spans="1:9" x14ac:dyDescent="0.25">
      <c r="A932">
        <f>IF('MASSA TRABALHADA UNIFICADA'!A930&lt;&gt;0,'MASSA TRABALHADA UNIFICADA'!A930,0)</f>
        <v>1430</v>
      </c>
      <c r="B932" s="39">
        <f>IF('MASSA TRABALHADA UNIFICADA'!D930&lt;&gt;0,'MASSA TRABALHADA UNIFICADA'!D930,0)</f>
        <v>2020</v>
      </c>
      <c r="C932" s="39">
        <f>IF(B932=0,0,'MASSA TRABALHADA UNIFICADA'!B930)</f>
        <v>1</v>
      </c>
      <c r="D932" s="39">
        <f>IF(B932=0,0,'MASSA TRABALHADA UNIFICADA'!C930)</f>
        <v>77</v>
      </c>
      <c r="E932" s="43">
        <f>IF(B932=0,0,VLOOKUP($D932,qx!$A$4:$E$129,IF($C932=1,2,3)))</f>
        <v>3.8225000000000002E-2</v>
      </c>
      <c r="F932" s="43">
        <f>IF(B932=0,0,VLOOKUP($D932,qx!$A$4:$E$129,2))</f>
        <v>3.8225000000000002E-2</v>
      </c>
      <c r="G932" s="43">
        <f>IF(B932=0,0,VLOOKUP($D932,qx!$A$4:$E$129,3))</f>
        <v>2.4910000000000002E-2</v>
      </c>
      <c r="H932" s="43">
        <f>IF(B932=0,0,VLOOKUP($D932,qx!$A$4:$E$129,4))</f>
        <v>3.4424999999999997E-2</v>
      </c>
      <c r="I932" s="43">
        <f>IF(B932=0,0,VLOOKUP($D932,qx!$A$4:$E$129,5))</f>
        <v>2.2328000000000001E-2</v>
      </c>
    </row>
    <row r="933" spans="1:9" x14ac:dyDescent="0.25">
      <c r="A933">
        <f>IF('MASSA TRABALHADA UNIFICADA'!A931&lt;&gt;0,'MASSA TRABALHADA UNIFICADA'!A931,0)</f>
        <v>18945</v>
      </c>
      <c r="B933" s="39">
        <f>IF('MASSA TRABALHADA UNIFICADA'!D931&lt;&gt;0,'MASSA TRABALHADA UNIFICADA'!D931,0)</f>
        <v>2020</v>
      </c>
      <c r="C933" s="39">
        <f>IF(B933=0,0,'MASSA TRABALHADA UNIFICADA'!B931)</f>
        <v>1</v>
      </c>
      <c r="D933" s="39">
        <f>IF(B933=0,0,'MASSA TRABALHADA UNIFICADA'!C931)</f>
        <v>64</v>
      </c>
      <c r="E933" s="43">
        <f>IF(B933=0,0,VLOOKUP($D933,qx!$A$4:$E$129,IF($C933=1,2,3)))</f>
        <v>9.9679999999999994E-3</v>
      </c>
      <c r="F933" s="43">
        <f>IF(B933=0,0,VLOOKUP($D933,qx!$A$4:$E$129,2))</f>
        <v>9.9679999999999994E-3</v>
      </c>
      <c r="G933" s="43">
        <f>IF(B933=0,0,VLOOKUP($D933,qx!$A$4:$E$129,3))</f>
        <v>6.3470000000000002E-3</v>
      </c>
      <c r="H933" s="43">
        <f>IF(B933=0,0,VLOOKUP($D933,qx!$A$4:$E$129,4))</f>
        <v>9.0080000000000004E-3</v>
      </c>
      <c r="I933" s="43">
        <f>IF(B933=0,0,VLOOKUP($D933,qx!$A$4:$E$129,5))</f>
        <v>5.6709999999999998E-3</v>
      </c>
    </row>
    <row r="934" spans="1:9" x14ac:dyDescent="0.25">
      <c r="A934">
        <f>IF('MASSA TRABALHADA UNIFICADA'!A932&lt;&gt;0,'MASSA TRABALHADA UNIFICADA'!A932,0)</f>
        <v>10979</v>
      </c>
      <c r="B934" s="39">
        <f>IF('MASSA TRABALHADA UNIFICADA'!D932&lt;&gt;0,'MASSA TRABALHADA UNIFICADA'!D932,0)</f>
        <v>2020</v>
      </c>
      <c r="C934" s="39">
        <f>IF(B934=0,0,'MASSA TRABALHADA UNIFICADA'!B932)</f>
        <v>1</v>
      </c>
      <c r="D934" s="39">
        <f>IF(B934=0,0,'MASSA TRABALHADA UNIFICADA'!C932)</f>
        <v>64</v>
      </c>
      <c r="E934" s="43">
        <f>IF(B934=0,0,VLOOKUP($D934,qx!$A$4:$E$129,IF($C934=1,2,3)))</f>
        <v>9.9679999999999994E-3</v>
      </c>
      <c r="F934" s="43">
        <f>IF(B934=0,0,VLOOKUP($D934,qx!$A$4:$E$129,2))</f>
        <v>9.9679999999999994E-3</v>
      </c>
      <c r="G934" s="43">
        <f>IF(B934=0,0,VLOOKUP($D934,qx!$A$4:$E$129,3))</f>
        <v>6.3470000000000002E-3</v>
      </c>
      <c r="H934" s="43">
        <f>IF(B934=0,0,VLOOKUP($D934,qx!$A$4:$E$129,4))</f>
        <v>9.0080000000000004E-3</v>
      </c>
      <c r="I934" s="43">
        <f>IF(B934=0,0,VLOOKUP($D934,qx!$A$4:$E$129,5))</f>
        <v>5.6709999999999998E-3</v>
      </c>
    </row>
    <row r="935" spans="1:9" x14ac:dyDescent="0.25">
      <c r="A935">
        <f>IF('MASSA TRABALHADA UNIFICADA'!A933&lt;&gt;0,'MASSA TRABALHADA UNIFICADA'!A933,0)</f>
        <v>21270</v>
      </c>
      <c r="B935" s="39">
        <f>IF('MASSA TRABALHADA UNIFICADA'!D933&lt;&gt;0,'MASSA TRABALHADA UNIFICADA'!D933,0)</f>
        <v>2020</v>
      </c>
      <c r="C935" s="39">
        <f>IF(B935=0,0,'MASSA TRABALHADA UNIFICADA'!B933)</f>
        <v>1</v>
      </c>
      <c r="D935" s="39">
        <f>IF(B935=0,0,'MASSA TRABALHADA UNIFICADA'!C933)</f>
        <v>76</v>
      </c>
      <c r="E935" s="43">
        <f>IF(B935=0,0,VLOOKUP($D935,qx!$A$4:$E$129,IF($C935=1,2,3)))</f>
        <v>3.4686000000000002E-2</v>
      </c>
      <c r="F935" s="43">
        <f>IF(B935=0,0,VLOOKUP($D935,qx!$A$4:$E$129,2))</f>
        <v>3.4686000000000002E-2</v>
      </c>
      <c r="G935" s="43">
        <f>IF(B935=0,0,VLOOKUP($D935,qx!$A$4:$E$129,3))</f>
        <v>2.2075000000000001E-2</v>
      </c>
      <c r="H935" s="43">
        <f>IF(B935=0,0,VLOOKUP($D935,qx!$A$4:$E$129,4))</f>
        <v>3.1220000000000001E-2</v>
      </c>
      <c r="I935" s="43">
        <f>IF(B935=0,0,VLOOKUP($D935,qx!$A$4:$E$129,5))</f>
        <v>1.9805E-2</v>
      </c>
    </row>
    <row r="936" spans="1:9" x14ac:dyDescent="0.25">
      <c r="A936">
        <f>IF('MASSA TRABALHADA UNIFICADA'!A934&lt;&gt;0,'MASSA TRABALHADA UNIFICADA'!A934,0)</f>
        <v>310</v>
      </c>
      <c r="B936" s="39">
        <f>IF('MASSA TRABALHADA UNIFICADA'!D934&lt;&gt;0,'MASSA TRABALHADA UNIFICADA'!D934,0)</f>
        <v>2020</v>
      </c>
      <c r="C936" s="39">
        <f>IF(B936=0,0,'MASSA TRABALHADA UNIFICADA'!B934)</f>
        <v>1</v>
      </c>
      <c r="D936" s="39">
        <f>IF(B936=0,0,'MASSA TRABALHADA UNIFICADA'!C934)</f>
        <v>92</v>
      </c>
      <c r="E936" s="43">
        <f>IF(B936=0,0,VLOOKUP($D936,qx!$A$4:$E$129,IF($C936=1,2,3)))</f>
        <v>0.14557500000000001</v>
      </c>
      <c r="F936" s="43">
        <f>IF(B936=0,0,VLOOKUP($D936,qx!$A$4:$E$129,2))</f>
        <v>0.14557500000000001</v>
      </c>
      <c r="G936" s="43">
        <f>IF(B936=0,0,VLOOKUP($D936,qx!$A$4:$E$129,3))</f>
        <v>0.13705400000000001</v>
      </c>
      <c r="H936" s="43">
        <f>IF(B936=0,0,VLOOKUP($D936,qx!$A$4:$E$129,4))</f>
        <v>0.13101699999999999</v>
      </c>
      <c r="I936" s="43">
        <f>IF(B936=0,0,VLOOKUP($D936,qx!$A$4:$E$129,5))</f>
        <v>0.123349</v>
      </c>
    </row>
    <row r="937" spans="1:9" x14ac:dyDescent="0.25">
      <c r="A937">
        <f>IF('MASSA TRABALHADA UNIFICADA'!A935&lt;&gt;0,'MASSA TRABALHADA UNIFICADA'!A935,0)</f>
        <v>16772</v>
      </c>
      <c r="B937" s="39">
        <f>IF('MASSA TRABALHADA UNIFICADA'!D935&lt;&gt;0,'MASSA TRABALHADA UNIFICADA'!D935,0)</f>
        <v>2020</v>
      </c>
      <c r="C937" s="39">
        <f>IF(B937=0,0,'MASSA TRABALHADA UNIFICADA'!B935)</f>
        <v>1</v>
      </c>
      <c r="D937" s="39">
        <f>IF(B937=0,0,'MASSA TRABALHADA UNIFICADA'!C935)</f>
        <v>60</v>
      </c>
      <c r="E937" s="43">
        <f>IF(B937=0,0,VLOOKUP($D937,qx!$A$4:$E$129,IF($C937=1,2,3)))</f>
        <v>7.1700000000000002E-3</v>
      </c>
      <c r="F937" s="43">
        <f>IF(B937=0,0,VLOOKUP($D937,qx!$A$4:$E$129,2))</f>
        <v>7.1700000000000002E-3</v>
      </c>
      <c r="G937" s="43">
        <f>IF(B937=0,0,VLOOKUP($D937,qx!$A$4:$E$129,3))</f>
        <v>4.2770000000000004E-3</v>
      </c>
      <c r="H937" s="43">
        <f>IF(B937=0,0,VLOOKUP($D937,qx!$A$4:$E$129,4))</f>
        <v>6.4279999999999997E-3</v>
      </c>
      <c r="I937" s="43">
        <f>IF(B937=0,0,VLOOKUP($D937,qx!$A$4:$E$129,5))</f>
        <v>3.8630000000000001E-3</v>
      </c>
    </row>
    <row r="938" spans="1:9" x14ac:dyDescent="0.25">
      <c r="A938">
        <f>IF('MASSA TRABALHADA UNIFICADA'!A936&lt;&gt;0,'MASSA TRABALHADA UNIFICADA'!A936,0)</f>
        <v>20117</v>
      </c>
      <c r="B938" s="39">
        <f>IF('MASSA TRABALHADA UNIFICADA'!D936&lt;&gt;0,'MASSA TRABALHADA UNIFICADA'!D936,0)</f>
        <v>2020</v>
      </c>
      <c r="C938" s="39">
        <f>IF(B938=0,0,'MASSA TRABALHADA UNIFICADA'!B936)</f>
        <v>1</v>
      </c>
      <c r="D938" s="39">
        <f>IF(B938=0,0,'MASSA TRABALHADA UNIFICADA'!C936)</f>
        <v>80</v>
      </c>
      <c r="E938" s="43">
        <f>IF(B938=0,0,VLOOKUP($D938,qx!$A$4:$E$129,IF($C938=1,2,3)))</f>
        <v>5.1128E-2</v>
      </c>
      <c r="F938" s="43">
        <f>IF(B938=0,0,VLOOKUP($D938,qx!$A$4:$E$129,2))</f>
        <v>5.1128E-2</v>
      </c>
      <c r="G938" s="43">
        <f>IF(B938=0,0,VLOOKUP($D938,qx!$A$4:$E$129,3))</f>
        <v>3.5580000000000001E-2</v>
      </c>
      <c r="H938" s="43">
        <f>IF(B938=0,0,VLOOKUP($D938,qx!$A$4:$E$129,4))</f>
        <v>4.6037000000000002E-2</v>
      </c>
      <c r="I938" s="43">
        <f>IF(B938=0,0,VLOOKUP($D938,qx!$A$4:$E$129,5))</f>
        <v>3.1933000000000003E-2</v>
      </c>
    </row>
    <row r="939" spans="1:9" x14ac:dyDescent="0.25">
      <c r="A939">
        <f>IF('MASSA TRABALHADA UNIFICADA'!A937&lt;&gt;0,'MASSA TRABALHADA UNIFICADA'!A937,0)</f>
        <v>3201</v>
      </c>
      <c r="B939" s="39">
        <f>IF('MASSA TRABALHADA UNIFICADA'!D937&lt;&gt;0,'MASSA TRABALHADA UNIFICADA'!D937,0)</f>
        <v>2020</v>
      </c>
      <c r="C939" s="39">
        <f>IF(B939=0,0,'MASSA TRABALHADA UNIFICADA'!B937)</f>
        <v>1</v>
      </c>
      <c r="D939" s="39">
        <f>IF(B939=0,0,'MASSA TRABALHADA UNIFICADA'!C937)</f>
        <v>65</v>
      </c>
      <c r="E939" s="43">
        <f>IF(B939=0,0,VLOOKUP($D939,qx!$A$4:$E$129,IF($C939=1,2,3)))</f>
        <v>1.0992999999999999E-2</v>
      </c>
      <c r="F939" s="43">
        <f>IF(B939=0,0,VLOOKUP($D939,qx!$A$4:$E$129,2))</f>
        <v>1.0992999999999999E-2</v>
      </c>
      <c r="G939" s="43">
        <f>IF(B939=0,0,VLOOKUP($D939,qx!$A$4:$E$129,3))</f>
        <v>7.0169999999999998E-3</v>
      </c>
      <c r="H939" s="43">
        <f>IF(B939=0,0,VLOOKUP($D939,qx!$A$4:$E$129,4))</f>
        <v>9.9399999999999992E-3</v>
      </c>
      <c r="I939" s="43">
        <f>IF(B939=0,0,VLOOKUP($D939,qx!$A$4:$E$129,5))</f>
        <v>6.2500000000000003E-3</v>
      </c>
    </row>
    <row r="940" spans="1:9" x14ac:dyDescent="0.25">
      <c r="A940">
        <f>IF('MASSA TRABALHADA UNIFICADA'!A938&lt;&gt;0,'MASSA TRABALHADA UNIFICADA'!A938,0)</f>
        <v>3573</v>
      </c>
      <c r="B940" s="39">
        <f>IF('MASSA TRABALHADA UNIFICADA'!D938&lt;&gt;0,'MASSA TRABALHADA UNIFICADA'!D938,0)</f>
        <v>2020</v>
      </c>
      <c r="C940" s="39">
        <f>IF(B940=0,0,'MASSA TRABALHADA UNIFICADA'!B938)</f>
        <v>1</v>
      </c>
      <c r="D940" s="39">
        <f>IF(B940=0,0,'MASSA TRABALHADA UNIFICADA'!C938)</f>
        <v>66</v>
      </c>
      <c r="E940" s="43">
        <f>IF(B940=0,0,VLOOKUP($D940,qx!$A$4:$E$129,IF($C940=1,2,3)))</f>
        <v>1.2187999999999999E-2</v>
      </c>
      <c r="F940" s="43">
        <f>IF(B940=0,0,VLOOKUP($D940,qx!$A$4:$E$129,2))</f>
        <v>1.2187999999999999E-2</v>
      </c>
      <c r="G940" s="43">
        <f>IF(B940=0,0,VLOOKUP($D940,qx!$A$4:$E$129,3))</f>
        <v>7.7340000000000004E-3</v>
      </c>
      <c r="H940" s="43">
        <f>IF(B940=0,0,VLOOKUP($D940,qx!$A$4:$E$129,4))</f>
        <v>1.1016E-2</v>
      </c>
      <c r="I940" s="43">
        <f>IF(B940=0,0,VLOOKUP($D940,qx!$A$4:$E$129,5))</f>
        <v>6.8780000000000004E-3</v>
      </c>
    </row>
    <row r="941" spans="1:9" x14ac:dyDescent="0.25">
      <c r="A941">
        <f>IF('MASSA TRABALHADA UNIFICADA'!A939&lt;&gt;0,'MASSA TRABALHADA UNIFICADA'!A939,0)</f>
        <v>4529</v>
      </c>
      <c r="B941" s="39">
        <f>IF('MASSA TRABALHADA UNIFICADA'!D939&lt;&gt;0,'MASSA TRABALHADA UNIFICADA'!D939,0)</f>
        <v>2020</v>
      </c>
      <c r="C941" s="39">
        <f>IF(B941=0,0,'MASSA TRABALHADA UNIFICADA'!B939)</f>
        <v>1</v>
      </c>
      <c r="D941" s="39">
        <f>IF(B941=0,0,'MASSA TRABALHADA UNIFICADA'!C939)</f>
        <v>68</v>
      </c>
      <c r="E941" s="43">
        <f>IF(B941=0,0,VLOOKUP($D941,qx!$A$4:$E$129,IF($C941=1,2,3)))</f>
        <v>1.516E-2</v>
      </c>
      <c r="F941" s="43">
        <f>IF(B941=0,0,VLOOKUP($D941,qx!$A$4:$E$129,2))</f>
        <v>1.516E-2</v>
      </c>
      <c r="G941" s="43">
        <f>IF(B941=0,0,VLOOKUP($D941,qx!$A$4:$E$129,3))</f>
        <v>9.2879999999999994E-3</v>
      </c>
      <c r="H941" s="43">
        <f>IF(B941=0,0,VLOOKUP($D941,qx!$A$4:$E$129,4))</f>
        <v>1.3657000000000001E-2</v>
      </c>
      <c r="I941" s="43">
        <f>IF(B941=0,0,VLOOKUP($D941,qx!$A$4:$E$129,5))</f>
        <v>8.2869999999999992E-3</v>
      </c>
    </row>
    <row r="942" spans="1:9" x14ac:dyDescent="0.25">
      <c r="A942">
        <f>IF('MASSA TRABALHADA UNIFICADA'!A940&lt;&gt;0,'MASSA TRABALHADA UNIFICADA'!A940,0)</f>
        <v>2321</v>
      </c>
      <c r="B942" s="39">
        <f>IF('MASSA TRABALHADA UNIFICADA'!D940&lt;&gt;0,'MASSA TRABALHADA UNIFICADA'!D940,0)</f>
        <v>2020</v>
      </c>
      <c r="C942" s="39">
        <f>IF(B942=0,0,'MASSA TRABALHADA UNIFICADA'!B940)</f>
        <v>1</v>
      </c>
      <c r="D942" s="39">
        <f>IF(B942=0,0,'MASSA TRABALHADA UNIFICADA'!C940)</f>
        <v>69</v>
      </c>
      <c r="E942" s="43">
        <f>IF(B942=0,0,VLOOKUP($D942,qx!$A$4:$E$129,IF($C942=1,2,3)))</f>
        <v>1.6945999999999999E-2</v>
      </c>
      <c r="F942" s="43">
        <f>IF(B942=0,0,VLOOKUP($D942,qx!$A$4:$E$129,2))</f>
        <v>1.6945999999999999E-2</v>
      </c>
      <c r="G942" s="43">
        <f>IF(B942=0,0,VLOOKUP($D942,qx!$A$4:$E$129,3))</f>
        <v>1.0163E-2</v>
      </c>
      <c r="H942" s="43">
        <f>IF(B942=0,0,VLOOKUP($D942,qx!$A$4:$E$129,4))</f>
        <v>1.5233E-2</v>
      </c>
      <c r="I942" s="43">
        <f>IF(B942=0,0,VLOOKUP($D942,qx!$A$4:$E$129,5))</f>
        <v>9.1020000000000007E-3</v>
      </c>
    </row>
    <row r="943" spans="1:9" x14ac:dyDescent="0.25">
      <c r="A943">
        <f>IF('MASSA TRABALHADA UNIFICADA'!A941&lt;&gt;0,'MASSA TRABALHADA UNIFICADA'!A941,0)</f>
        <v>868</v>
      </c>
      <c r="B943" s="39">
        <f>IF('MASSA TRABALHADA UNIFICADA'!D941&lt;&gt;0,'MASSA TRABALHADA UNIFICADA'!D941,0)</f>
        <v>2020</v>
      </c>
      <c r="C943" s="39">
        <f>IF(B943=0,0,'MASSA TRABALHADA UNIFICADA'!B941)</f>
        <v>1</v>
      </c>
      <c r="D943" s="39">
        <f>IF(B943=0,0,'MASSA TRABALHADA UNIFICADA'!C941)</f>
        <v>77</v>
      </c>
      <c r="E943" s="43">
        <f>IF(B943=0,0,VLOOKUP($D943,qx!$A$4:$E$129,IF($C943=1,2,3)))</f>
        <v>3.8225000000000002E-2</v>
      </c>
      <c r="F943" s="43">
        <f>IF(B943=0,0,VLOOKUP($D943,qx!$A$4:$E$129,2))</f>
        <v>3.8225000000000002E-2</v>
      </c>
      <c r="G943" s="43">
        <f>IF(B943=0,0,VLOOKUP($D943,qx!$A$4:$E$129,3))</f>
        <v>2.4910000000000002E-2</v>
      </c>
      <c r="H943" s="43">
        <f>IF(B943=0,0,VLOOKUP($D943,qx!$A$4:$E$129,4))</f>
        <v>3.4424999999999997E-2</v>
      </c>
      <c r="I943" s="43">
        <f>IF(B943=0,0,VLOOKUP($D943,qx!$A$4:$E$129,5))</f>
        <v>2.2328000000000001E-2</v>
      </c>
    </row>
    <row r="944" spans="1:9" x14ac:dyDescent="0.25">
      <c r="A944">
        <f>IF('MASSA TRABALHADA UNIFICADA'!A942&lt;&gt;0,'MASSA TRABALHADA UNIFICADA'!A942,0)</f>
        <v>213</v>
      </c>
      <c r="B944" s="39">
        <f>IF('MASSA TRABALHADA UNIFICADA'!D942&lt;&gt;0,'MASSA TRABALHADA UNIFICADA'!D942,0)</f>
        <v>2020</v>
      </c>
      <c r="C944" s="39">
        <f>IF(B944=0,0,'MASSA TRABALHADA UNIFICADA'!B942)</f>
        <v>1</v>
      </c>
      <c r="D944" s="39">
        <f>IF(B944=0,0,'MASSA TRABALHADA UNIFICADA'!C942)</f>
        <v>87</v>
      </c>
      <c r="E944" s="43">
        <f>IF(B944=0,0,VLOOKUP($D944,qx!$A$4:$E$129,IF($C944=1,2,3)))</f>
        <v>9.6958000000000003E-2</v>
      </c>
      <c r="F944" s="43">
        <f>IF(B944=0,0,VLOOKUP($D944,qx!$A$4:$E$129,2))</f>
        <v>9.6958000000000003E-2</v>
      </c>
      <c r="G944" s="43">
        <f>IF(B944=0,0,VLOOKUP($D944,qx!$A$4:$E$129,3))</f>
        <v>8.0682000000000004E-2</v>
      </c>
      <c r="H944" s="43">
        <f>IF(B944=0,0,VLOOKUP($D944,qx!$A$4:$E$129,4))</f>
        <v>8.7370000000000003E-2</v>
      </c>
      <c r="I944" s="43">
        <f>IF(B944=0,0,VLOOKUP($D944,qx!$A$4:$E$129,5))</f>
        <v>7.3136000000000007E-2</v>
      </c>
    </row>
    <row r="945" spans="1:9" x14ac:dyDescent="0.25">
      <c r="A945">
        <f>IF('MASSA TRABALHADA UNIFICADA'!A943&lt;&gt;0,'MASSA TRABALHADA UNIFICADA'!A943,0)</f>
        <v>3581</v>
      </c>
      <c r="B945" s="39">
        <f>IF('MASSA TRABALHADA UNIFICADA'!D943&lt;&gt;0,'MASSA TRABALHADA UNIFICADA'!D943,0)</f>
        <v>2020</v>
      </c>
      <c r="C945" s="39">
        <f>IF(B945=0,0,'MASSA TRABALHADA UNIFICADA'!B943)</f>
        <v>1</v>
      </c>
      <c r="D945" s="39">
        <f>IF(B945=0,0,'MASSA TRABALHADA UNIFICADA'!C943)</f>
        <v>67</v>
      </c>
      <c r="E945" s="43">
        <f>IF(B945=0,0,VLOOKUP($D945,qx!$A$4:$E$129,IF($C945=1,2,3)))</f>
        <v>1.3572000000000001E-2</v>
      </c>
      <c r="F945" s="43">
        <f>IF(B945=0,0,VLOOKUP($D945,qx!$A$4:$E$129,2))</f>
        <v>1.3572000000000001E-2</v>
      </c>
      <c r="G945" s="43">
        <f>IF(B945=0,0,VLOOKUP($D945,qx!$A$4:$E$129,3))</f>
        <v>8.4910000000000003E-3</v>
      </c>
      <c r="H945" s="43">
        <f>IF(B945=0,0,VLOOKUP($D945,qx!$A$4:$E$129,4))</f>
        <v>1.2251E-2</v>
      </c>
      <c r="I945" s="43">
        <f>IF(B945=0,0,VLOOKUP($D945,qx!$A$4:$E$129,5))</f>
        <v>7.5550000000000001E-3</v>
      </c>
    </row>
    <row r="946" spans="1:9" x14ac:dyDescent="0.25">
      <c r="A946">
        <f>IF('MASSA TRABALHADA UNIFICADA'!A944&lt;&gt;0,'MASSA TRABALHADA UNIFICADA'!A944,0)</f>
        <v>2836</v>
      </c>
      <c r="B946" s="39">
        <f>IF('MASSA TRABALHADA UNIFICADA'!D944&lt;&gt;0,'MASSA TRABALHADA UNIFICADA'!D944,0)</f>
        <v>2020</v>
      </c>
      <c r="C946" s="39">
        <f>IF(B946=0,0,'MASSA TRABALHADA UNIFICADA'!B944)</f>
        <v>1</v>
      </c>
      <c r="D946" s="39">
        <f>IF(B946=0,0,'MASSA TRABALHADA UNIFICADA'!C944)</f>
        <v>68</v>
      </c>
      <c r="E946" s="43">
        <f>IF(B946=0,0,VLOOKUP($D946,qx!$A$4:$E$129,IF($C946=1,2,3)))</f>
        <v>1.516E-2</v>
      </c>
      <c r="F946" s="43">
        <f>IF(B946=0,0,VLOOKUP($D946,qx!$A$4:$E$129,2))</f>
        <v>1.516E-2</v>
      </c>
      <c r="G946" s="43">
        <f>IF(B946=0,0,VLOOKUP($D946,qx!$A$4:$E$129,3))</f>
        <v>9.2879999999999994E-3</v>
      </c>
      <c r="H946" s="43">
        <f>IF(B946=0,0,VLOOKUP($D946,qx!$A$4:$E$129,4))</f>
        <v>1.3657000000000001E-2</v>
      </c>
      <c r="I946" s="43">
        <f>IF(B946=0,0,VLOOKUP($D946,qx!$A$4:$E$129,5))</f>
        <v>8.2869999999999992E-3</v>
      </c>
    </row>
    <row r="947" spans="1:9" x14ac:dyDescent="0.25">
      <c r="A947">
        <f>IF('MASSA TRABALHADA UNIFICADA'!A945&lt;&gt;0,'MASSA TRABALHADA UNIFICADA'!A945,0)</f>
        <v>1350</v>
      </c>
      <c r="B947" s="39">
        <f>IF('MASSA TRABALHADA UNIFICADA'!D945&lt;&gt;0,'MASSA TRABALHADA UNIFICADA'!D945,0)</f>
        <v>2020</v>
      </c>
      <c r="C947" s="39">
        <f>IF(B947=0,0,'MASSA TRABALHADA UNIFICADA'!B945)</f>
        <v>1</v>
      </c>
      <c r="D947" s="39">
        <f>IF(B947=0,0,'MASSA TRABALHADA UNIFICADA'!C945)</f>
        <v>73</v>
      </c>
      <c r="E947" s="43">
        <f>IF(B947=0,0,VLOOKUP($D947,qx!$A$4:$E$129,IF($C947=1,2,3)))</f>
        <v>2.5871000000000002E-2</v>
      </c>
      <c r="F947" s="43">
        <f>IF(B947=0,0,VLOOKUP($D947,qx!$A$4:$E$129,2))</f>
        <v>2.5871000000000002E-2</v>
      </c>
      <c r="G947" s="43">
        <f>IF(B947=0,0,VLOOKUP($D947,qx!$A$4:$E$129,3))</f>
        <v>1.5391E-2</v>
      </c>
      <c r="H947" s="43">
        <f>IF(B947=0,0,VLOOKUP($D947,qx!$A$4:$E$129,4))</f>
        <v>2.3209E-2</v>
      </c>
      <c r="I947" s="43">
        <f>IF(B947=0,0,VLOOKUP($D947,qx!$A$4:$E$129,5))</f>
        <v>1.3871E-2</v>
      </c>
    </row>
    <row r="948" spans="1:9" x14ac:dyDescent="0.25">
      <c r="A948">
        <f>IF('MASSA TRABALHADA UNIFICADA'!A946&lt;&gt;0,'MASSA TRABALHADA UNIFICADA'!A946,0)</f>
        <v>14958</v>
      </c>
      <c r="B948" s="39">
        <f>IF('MASSA TRABALHADA UNIFICADA'!D946&lt;&gt;0,'MASSA TRABALHADA UNIFICADA'!D946,0)</f>
        <v>2020</v>
      </c>
      <c r="C948" s="39">
        <f>IF(B948=0,0,'MASSA TRABALHADA UNIFICADA'!B946)</f>
        <v>1</v>
      </c>
      <c r="D948" s="39">
        <f>IF(B948=0,0,'MASSA TRABALHADA UNIFICADA'!C946)</f>
        <v>70</v>
      </c>
      <c r="E948" s="43">
        <f>IF(B948=0,0,VLOOKUP($D948,qx!$A$4:$E$129,IF($C948=1,2,3)))</f>
        <v>1.8919999999999999E-2</v>
      </c>
      <c r="F948" s="43">
        <f>IF(B948=0,0,VLOOKUP($D948,qx!$A$4:$E$129,2))</f>
        <v>1.8919999999999999E-2</v>
      </c>
      <c r="G948" s="43">
        <f>IF(B948=0,0,VLOOKUP($D948,qx!$A$4:$E$129,3))</f>
        <v>1.1165E-2</v>
      </c>
      <c r="H948" s="43">
        <f>IF(B948=0,0,VLOOKUP($D948,qx!$A$4:$E$129,4))</f>
        <v>1.6979000000000001E-2</v>
      </c>
      <c r="I948" s="43">
        <f>IF(B948=0,0,VLOOKUP($D948,qx!$A$4:$E$129,5))</f>
        <v>1.0034E-2</v>
      </c>
    </row>
    <row r="949" spans="1:9" x14ac:dyDescent="0.25">
      <c r="A949">
        <f>IF('MASSA TRABALHADA UNIFICADA'!A947&lt;&gt;0,'MASSA TRABALHADA UNIFICADA'!A947,0)</f>
        <v>23191</v>
      </c>
      <c r="B949" s="39">
        <f>IF('MASSA TRABALHADA UNIFICADA'!D947&lt;&gt;0,'MASSA TRABALHADA UNIFICADA'!D947,0)</f>
        <v>2020</v>
      </c>
      <c r="C949" s="39">
        <f>IF(B949=0,0,'MASSA TRABALHADA UNIFICADA'!B947)</f>
        <v>1</v>
      </c>
      <c r="D949" s="39">
        <f>IF(B949=0,0,'MASSA TRABALHADA UNIFICADA'!C947)</f>
        <v>60</v>
      </c>
      <c r="E949" s="43">
        <f>IF(B949=0,0,VLOOKUP($D949,qx!$A$4:$E$129,IF($C949=1,2,3)))</f>
        <v>7.1700000000000002E-3</v>
      </c>
      <c r="F949" s="43">
        <f>IF(B949=0,0,VLOOKUP($D949,qx!$A$4:$E$129,2))</f>
        <v>7.1700000000000002E-3</v>
      </c>
      <c r="G949" s="43">
        <f>IF(B949=0,0,VLOOKUP($D949,qx!$A$4:$E$129,3))</f>
        <v>4.2770000000000004E-3</v>
      </c>
      <c r="H949" s="43">
        <f>IF(B949=0,0,VLOOKUP($D949,qx!$A$4:$E$129,4))</f>
        <v>6.4279999999999997E-3</v>
      </c>
      <c r="I949" s="43">
        <f>IF(B949=0,0,VLOOKUP($D949,qx!$A$4:$E$129,5))</f>
        <v>3.8630000000000001E-3</v>
      </c>
    </row>
    <row r="950" spans="1:9" x14ac:dyDescent="0.25">
      <c r="A950">
        <f>IF('MASSA TRABALHADA UNIFICADA'!A948&lt;&gt;0,'MASSA TRABALHADA UNIFICADA'!A948,0)</f>
        <v>14702</v>
      </c>
      <c r="B950" s="39">
        <f>IF('MASSA TRABALHADA UNIFICADA'!D948&lt;&gt;0,'MASSA TRABALHADA UNIFICADA'!D948,0)</f>
        <v>2020</v>
      </c>
      <c r="C950" s="39">
        <f>IF(B950=0,0,'MASSA TRABALHADA UNIFICADA'!B948)</f>
        <v>1</v>
      </c>
      <c r="D950" s="39">
        <f>IF(B950=0,0,'MASSA TRABALHADA UNIFICADA'!C948)</f>
        <v>65</v>
      </c>
      <c r="E950" s="43">
        <f>IF(B950=0,0,VLOOKUP($D950,qx!$A$4:$E$129,IF($C950=1,2,3)))</f>
        <v>1.0992999999999999E-2</v>
      </c>
      <c r="F950" s="43">
        <f>IF(B950=0,0,VLOOKUP($D950,qx!$A$4:$E$129,2))</f>
        <v>1.0992999999999999E-2</v>
      </c>
      <c r="G950" s="43">
        <f>IF(B950=0,0,VLOOKUP($D950,qx!$A$4:$E$129,3))</f>
        <v>7.0169999999999998E-3</v>
      </c>
      <c r="H950" s="43">
        <f>IF(B950=0,0,VLOOKUP($D950,qx!$A$4:$E$129,4))</f>
        <v>9.9399999999999992E-3</v>
      </c>
      <c r="I950" s="43">
        <f>IF(B950=0,0,VLOOKUP($D950,qx!$A$4:$E$129,5))</f>
        <v>6.2500000000000003E-3</v>
      </c>
    </row>
    <row r="951" spans="1:9" x14ac:dyDescent="0.25">
      <c r="A951">
        <f>IF('MASSA TRABALHADA UNIFICADA'!A949&lt;&gt;0,'MASSA TRABALHADA UNIFICADA'!A949,0)</f>
        <v>3590</v>
      </c>
      <c r="B951" s="39">
        <f>IF('MASSA TRABALHADA UNIFICADA'!D949&lt;&gt;0,'MASSA TRABALHADA UNIFICADA'!D949,0)</f>
        <v>2020</v>
      </c>
      <c r="C951" s="39">
        <f>IF(B951=0,0,'MASSA TRABALHADA UNIFICADA'!B949)</f>
        <v>1</v>
      </c>
      <c r="D951" s="39">
        <f>IF(B951=0,0,'MASSA TRABALHADA UNIFICADA'!C949)</f>
        <v>68</v>
      </c>
      <c r="E951" s="43">
        <f>IF(B951=0,0,VLOOKUP($D951,qx!$A$4:$E$129,IF($C951=1,2,3)))</f>
        <v>1.516E-2</v>
      </c>
      <c r="F951" s="43">
        <f>IF(B951=0,0,VLOOKUP($D951,qx!$A$4:$E$129,2))</f>
        <v>1.516E-2</v>
      </c>
      <c r="G951" s="43">
        <f>IF(B951=0,0,VLOOKUP($D951,qx!$A$4:$E$129,3))</f>
        <v>9.2879999999999994E-3</v>
      </c>
      <c r="H951" s="43">
        <f>IF(B951=0,0,VLOOKUP($D951,qx!$A$4:$E$129,4))</f>
        <v>1.3657000000000001E-2</v>
      </c>
      <c r="I951" s="43">
        <f>IF(B951=0,0,VLOOKUP($D951,qx!$A$4:$E$129,5))</f>
        <v>8.2869999999999992E-3</v>
      </c>
    </row>
    <row r="952" spans="1:9" x14ac:dyDescent="0.25">
      <c r="A952">
        <f>IF('MASSA TRABALHADA UNIFICADA'!A950&lt;&gt;0,'MASSA TRABALHADA UNIFICADA'!A950,0)</f>
        <v>29866</v>
      </c>
      <c r="B952" s="39">
        <f>IF('MASSA TRABALHADA UNIFICADA'!D950&lt;&gt;0,'MASSA TRABALHADA UNIFICADA'!D950,0)</f>
        <v>2020</v>
      </c>
      <c r="C952" s="39">
        <f>IF(B952=0,0,'MASSA TRABALHADA UNIFICADA'!B950)</f>
        <v>1</v>
      </c>
      <c r="D952" s="39">
        <f>IF(B952=0,0,'MASSA TRABALHADA UNIFICADA'!C950)</f>
        <v>68</v>
      </c>
      <c r="E952" s="43">
        <f>IF(B952=0,0,VLOOKUP($D952,qx!$A$4:$E$129,IF($C952=1,2,3)))</f>
        <v>1.516E-2</v>
      </c>
      <c r="F952" s="43">
        <f>IF(B952=0,0,VLOOKUP($D952,qx!$A$4:$E$129,2))</f>
        <v>1.516E-2</v>
      </c>
      <c r="G952" s="43">
        <f>IF(B952=0,0,VLOOKUP($D952,qx!$A$4:$E$129,3))</f>
        <v>9.2879999999999994E-3</v>
      </c>
      <c r="H952" s="43">
        <f>IF(B952=0,0,VLOOKUP($D952,qx!$A$4:$E$129,4))</f>
        <v>1.3657000000000001E-2</v>
      </c>
      <c r="I952" s="43">
        <f>IF(B952=0,0,VLOOKUP($D952,qx!$A$4:$E$129,5))</f>
        <v>8.2869999999999992E-3</v>
      </c>
    </row>
    <row r="953" spans="1:9" x14ac:dyDescent="0.25">
      <c r="A953">
        <f>IF('MASSA TRABALHADA UNIFICADA'!A951&lt;&gt;0,'MASSA TRABALHADA UNIFICADA'!A951,0)</f>
        <v>4332</v>
      </c>
      <c r="B953" s="39">
        <f>IF('MASSA TRABALHADA UNIFICADA'!D951&lt;&gt;0,'MASSA TRABALHADA UNIFICADA'!D951,0)</f>
        <v>2020</v>
      </c>
      <c r="C953" s="39">
        <f>IF(B953=0,0,'MASSA TRABALHADA UNIFICADA'!B951)</f>
        <v>2</v>
      </c>
      <c r="D953" s="39">
        <f>IF(B953=0,0,'MASSA TRABALHADA UNIFICADA'!C951)</f>
        <v>74</v>
      </c>
      <c r="E953" s="43">
        <f>IF(B953=0,0,VLOOKUP($D953,qx!$A$4:$E$129,IF($C953=1,2,3)))</f>
        <v>1.7326000000000001E-2</v>
      </c>
      <c r="F953" s="43">
        <f>IF(B953=0,0,VLOOKUP($D953,qx!$A$4:$E$129,2))</f>
        <v>2.8552000000000001E-2</v>
      </c>
      <c r="G953" s="43">
        <f>IF(B953=0,0,VLOOKUP($D953,qx!$A$4:$E$129,3))</f>
        <v>1.7326000000000001E-2</v>
      </c>
      <c r="H953" s="43">
        <f>IF(B953=0,0,VLOOKUP($D953,qx!$A$4:$E$129,4))</f>
        <v>2.5644E-2</v>
      </c>
      <c r="I953" s="43">
        <f>IF(B953=0,0,VLOOKUP($D953,qx!$A$4:$E$129,5))</f>
        <v>1.5592E-2</v>
      </c>
    </row>
    <row r="954" spans="1:9" x14ac:dyDescent="0.25">
      <c r="A954">
        <f>IF('MASSA TRABALHADA UNIFICADA'!A952&lt;&gt;0,'MASSA TRABALHADA UNIFICADA'!A952,0)</f>
        <v>11126</v>
      </c>
      <c r="B954" s="39">
        <f>IF('MASSA TRABALHADA UNIFICADA'!D952&lt;&gt;0,'MASSA TRABALHADA UNIFICADA'!D952,0)</f>
        <v>2020</v>
      </c>
      <c r="C954" s="39">
        <f>IF(B954=0,0,'MASSA TRABALHADA UNIFICADA'!B952)</f>
        <v>1</v>
      </c>
      <c r="D954" s="39">
        <f>IF(B954=0,0,'MASSA TRABALHADA UNIFICADA'!C952)</f>
        <v>72</v>
      </c>
      <c r="E954" s="43">
        <f>IF(B954=0,0,VLOOKUP($D954,qx!$A$4:$E$129,IF($C954=1,2,3)))</f>
        <v>2.3387999999999999E-2</v>
      </c>
      <c r="F954" s="43">
        <f>IF(B954=0,0,VLOOKUP($D954,qx!$A$4:$E$129,2))</f>
        <v>2.3387999999999999E-2</v>
      </c>
      <c r="G954" s="43">
        <f>IF(B954=0,0,VLOOKUP($D954,qx!$A$4:$E$129,3))</f>
        <v>1.3734E-2</v>
      </c>
      <c r="H954" s="43">
        <f>IF(B954=0,0,VLOOKUP($D954,qx!$A$4:$E$129,4))</f>
        <v>2.0967E-2</v>
      </c>
      <c r="I954" s="43">
        <f>IF(B954=0,0,VLOOKUP($D954,qx!$A$4:$E$129,5))</f>
        <v>1.2385999999999999E-2</v>
      </c>
    </row>
    <row r="955" spans="1:9" x14ac:dyDescent="0.25">
      <c r="A955">
        <f>IF('MASSA TRABALHADA UNIFICADA'!A953&lt;&gt;0,'MASSA TRABALHADA UNIFICADA'!A953,0)</f>
        <v>2682</v>
      </c>
      <c r="B955" s="39">
        <f>IF('MASSA TRABALHADA UNIFICADA'!D953&lt;&gt;0,'MASSA TRABALHADA UNIFICADA'!D953,0)</f>
        <v>2020</v>
      </c>
      <c r="C955" s="39">
        <f>IF(B955=0,0,'MASSA TRABALHADA UNIFICADA'!B953)</f>
        <v>1</v>
      </c>
      <c r="D955" s="39">
        <f>IF(B955=0,0,'MASSA TRABALHADA UNIFICADA'!C953)</f>
        <v>69</v>
      </c>
      <c r="E955" s="43">
        <f>IF(B955=0,0,VLOOKUP($D955,qx!$A$4:$E$129,IF($C955=1,2,3)))</f>
        <v>1.6945999999999999E-2</v>
      </c>
      <c r="F955" s="43">
        <f>IF(B955=0,0,VLOOKUP($D955,qx!$A$4:$E$129,2))</f>
        <v>1.6945999999999999E-2</v>
      </c>
      <c r="G955" s="43">
        <f>IF(B955=0,0,VLOOKUP($D955,qx!$A$4:$E$129,3))</f>
        <v>1.0163E-2</v>
      </c>
      <c r="H955" s="43">
        <f>IF(B955=0,0,VLOOKUP($D955,qx!$A$4:$E$129,4))</f>
        <v>1.5233E-2</v>
      </c>
      <c r="I955" s="43">
        <f>IF(B955=0,0,VLOOKUP($D955,qx!$A$4:$E$129,5))</f>
        <v>9.1020000000000007E-3</v>
      </c>
    </row>
    <row r="956" spans="1:9" x14ac:dyDescent="0.25">
      <c r="A956">
        <f>IF('MASSA TRABALHADA UNIFICADA'!A954&lt;&gt;0,'MASSA TRABALHADA UNIFICADA'!A954,0)</f>
        <v>24473</v>
      </c>
      <c r="B956" s="39">
        <f>IF('MASSA TRABALHADA UNIFICADA'!D954&lt;&gt;0,'MASSA TRABALHADA UNIFICADA'!D954,0)</f>
        <v>2020</v>
      </c>
      <c r="C956" s="39">
        <f>IF(B956=0,0,'MASSA TRABALHADA UNIFICADA'!B954)</f>
        <v>2</v>
      </c>
      <c r="D956" s="39">
        <f>IF(B956=0,0,'MASSA TRABALHADA UNIFICADA'!C954)</f>
        <v>75</v>
      </c>
      <c r="E956" s="43">
        <f>IF(B956=0,0,VLOOKUP($D956,qx!$A$4:$E$129,IF($C956=1,2,3)))</f>
        <v>1.9550999999999999E-2</v>
      </c>
      <c r="F956" s="43">
        <f>IF(B956=0,0,VLOOKUP($D956,qx!$A$4:$E$129,2))</f>
        <v>3.1476999999999998E-2</v>
      </c>
      <c r="G956" s="43">
        <f>IF(B956=0,0,VLOOKUP($D956,qx!$A$4:$E$129,3))</f>
        <v>1.9550999999999999E-2</v>
      </c>
      <c r="H956" s="43">
        <f>IF(B956=0,0,VLOOKUP($D956,qx!$A$4:$E$129,4))</f>
        <v>2.8303999999999999E-2</v>
      </c>
      <c r="I956" s="43">
        <f>IF(B956=0,0,VLOOKUP($D956,qx!$A$4:$E$129,5))</f>
        <v>1.7564E-2</v>
      </c>
    </row>
    <row r="957" spans="1:9" x14ac:dyDescent="0.25">
      <c r="A957">
        <f>IF('MASSA TRABALHADA UNIFICADA'!A955&lt;&gt;0,'MASSA TRABALHADA UNIFICADA'!A955,0)</f>
        <v>8893</v>
      </c>
      <c r="B957" s="39">
        <f>IF('MASSA TRABALHADA UNIFICADA'!D955&lt;&gt;0,'MASSA TRABALHADA UNIFICADA'!D955,0)</f>
        <v>2020</v>
      </c>
      <c r="C957" s="39">
        <f>IF(B957=0,0,'MASSA TRABALHADA UNIFICADA'!B955)</f>
        <v>1</v>
      </c>
      <c r="D957" s="39">
        <f>IF(B957=0,0,'MASSA TRABALHADA UNIFICADA'!C955)</f>
        <v>66</v>
      </c>
      <c r="E957" s="43">
        <f>IF(B957=0,0,VLOOKUP($D957,qx!$A$4:$E$129,IF($C957=1,2,3)))</f>
        <v>1.2187999999999999E-2</v>
      </c>
      <c r="F957" s="43">
        <f>IF(B957=0,0,VLOOKUP($D957,qx!$A$4:$E$129,2))</f>
        <v>1.2187999999999999E-2</v>
      </c>
      <c r="G957" s="43">
        <f>IF(B957=0,0,VLOOKUP($D957,qx!$A$4:$E$129,3))</f>
        <v>7.7340000000000004E-3</v>
      </c>
      <c r="H957" s="43">
        <f>IF(B957=0,0,VLOOKUP($D957,qx!$A$4:$E$129,4))</f>
        <v>1.1016E-2</v>
      </c>
      <c r="I957" s="43">
        <f>IF(B957=0,0,VLOOKUP($D957,qx!$A$4:$E$129,5))</f>
        <v>6.8780000000000004E-3</v>
      </c>
    </row>
    <row r="958" spans="1:9" x14ac:dyDescent="0.25">
      <c r="A958">
        <f>IF('MASSA TRABALHADA UNIFICADA'!A956&lt;&gt;0,'MASSA TRABALHADA UNIFICADA'!A956,0)</f>
        <v>744</v>
      </c>
      <c r="B958" s="39">
        <f>IF('MASSA TRABALHADA UNIFICADA'!D956&lt;&gt;0,'MASSA TRABALHADA UNIFICADA'!D956,0)</f>
        <v>2020</v>
      </c>
      <c r="C958" s="39">
        <f>IF(B958=0,0,'MASSA TRABALHADA UNIFICADA'!B956)</f>
        <v>2</v>
      </c>
      <c r="D958" s="39">
        <f>IF(B958=0,0,'MASSA TRABALHADA UNIFICADA'!C956)</f>
        <v>76</v>
      </c>
      <c r="E958" s="43">
        <f>IF(B958=0,0,VLOOKUP($D958,qx!$A$4:$E$129,IF($C958=1,2,3)))</f>
        <v>2.2075000000000001E-2</v>
      </c>
      <c r="F958" s="43">
        <f>IF(B958=0,0,VLOOKUP($D958,qx!$A$4:$E$129,2))</f>
        <v>3.4686000000000002E-2</v>
      </c>
      <c r="G958" s="43">
        <f>IF(B958=0,0,VLOOKUP($D958,qx!$A$4:$E$129,3))</f>
        <v>2.2075000000000001E-2</v>
      </c>
      <c r="H958" s="43">
        <f>IF(B958=0,0,VLOOKUP($D958,qx!$A$4:$E$129,4))</f>
        <v>3.1220000000000001E-2</v>
      </c>
      <c r="I958" s="43">
        <f>IF(B958=0,0,VLOOKUP($D958,qx!$A$4:$E$129,5))</f>
        <v>1.9805E-2</v>
      </c>
    </row>
    <row r="959" spans="1:9" x14ac:dyDescent="0.25">
      <c r="A959">
        <f>IF('MASSA TRABALHADA UNIFICADA'!A957&lt;&gt;0,'MASSA TRABALHADA UNIFICADA'!A957,0)</f>
        <v>2488</v>
      </c>
      <c r="B959" s="39">
        <f>IF('MASSA TRABALHADA UNIFICADA'!D957&lt;&gt;0,'MASSA TRABALHADA UNIFICADA'!D957,0)</f>
        <v>2020</v>
      </c>
      <c r="C959" s="39">
        <f>IF(B959=0,0,'MASSA TRABALHADA UNIFICADA'!B957)</f>
        <v>2</v>
      </c>
      <c r="D959" s="39">
        <f>IF(B959=0,0,'MASSA TRABALHADA UNIFICADA'!C957)</f>
        <v>66</v>
      </c>
      <c r="E959" s="43">
        <f>IF(B959=0,0,VLOOKUP($D959,qx!$A$4:$E$129,IF($C959=1,2,3)))</f>
        <v>7.7340000000000004E-3</v>
      </c>
      <c r="F959" s="43">
        <f>IF(B959=0,0,VLOOKUP($D959,qx!$A$4:$E$129,2))</f>
        <v>1.2187999999999999E-2</v>
      </c>
      <c r="G959" s="43">
        <f>IF(B959=0,0,VLOOKUP($D959,qx!$A$4:$E$129,3))</f>
        <v>7.7340000000000004E-3</v>
      </c>
      <c r="H959" s="43">
        <f>IF(B959=0,0,VLOOKUP($D959,qx!$A$4:$E$129,4))</f>
        <v>1.1016E-2</v>
      </c>
      <c r="I959" s="43">
        <f>IF(B959=0,0,VLOOKUP($D959,qx!$A$4:$E$129,5))</f>
        <v>6.8780000000000004E-3</v>
      </c>
    </row>
    <row r="960" spans="1:9" x14ac:dyDescent="0.25">
      <c r="A960">
        <f>IF('MASSA TRABALHADA UNIFICADA'!A958&lt;&gt;0,'MASSA TRABALHADA UNIFICADA'!A958,0)</f>
        <v>21946</v>
      </c>
      <c r="B960" s="39">
        <f>IF('MASSA TRABALHADA UNIFICADA'!D958&lt;&gt;0,'MASSA TRABALHADA UNIFICADA'!D958,0)</f>
        <v>2020</v>
      </c>
      <c r="C960" s="39">
        <f>IF(B960=0,0,'MASSA TRABALHADA UNIFICADA'!B958)</f>
        <v>2</v>
      </c>
      <c r="D960" s="39">
        <f>IF(B960=0,0,'MASSA TRABALHADA UNIFICADA'!C958)</f>
        <v>65</v>
      </c>
      <c r="E960" s="43">
        <f>IF(B960=0,0,VLOOKUP($D960,qx!$A$4:$E$129,IF($C960=1,2,3)))</f>
        <v>7.0169999999999998E-3</v>
      </c>
      <c r="F960" s="43">
        <f>IF(B960=0,0,VLOOKUP($D960,qx!$A$4:$E$129,2))</f>
        <v>1.0992999999999999E-2</v>
      </c>
      <c r="G960" s="43">
        <f>IF(B960=0,0,VLOOKUP($D960,qx!$A$4:$E$129,3))</f>
        <v>7.0169999999999998E-3</v>
      </c>
      <c r="H960" s="43">
        <f>IF(B960=0,0,VLOOKUP($D960,qx!$A$4:$E$129,4))</f>
        <v>9.9399999999999992E-3</v>
      </c>
      <c r="I960" s="43">
        <f>IF(B960=0,0,VLOOKUP($D960,qx!$A$4:$E$129,5))</f>
        <v>6.2500000000000003E-3</v>
      </c>
    </row>
    <row r="961" spans="1:9" x14ac:dyDescent="0.25">
      <c r="A961">
        <f>IF('MASSA TRABALHADA UNIFICADA'!A959&lt;&gt;0,'MASSA TRABALHADA UNIFICADA'!A959,0)</f>
        <v>10090</v>
      </c>
      <c r="B961" s="39">
        <f>IF('MASSA TRABALHADA UNIFICADA'!D959&lt;&gt;0,'MASSA TRABALHADA UNIFICADA'!D959,0)</f>
        <v>2020</v>
      </c>
      <c r="C961" s="39">
        <f>IF(B961=0,0,'MASSA TRABALHADA UNIFICADA'!B959)</f>
        <v>2</v>
      </c>
      <c r="D961" s="39">
        <f>IF(B961=0,0,'MASSA TRABALHADA UNIFICADA'!C959)</f>
        <v>58</v>
      </c>
      <c r="E961" s="43">
        <f>IF(B961=0,0,VLOOKUP($D961,qx!$A$4:$E$129,IF($C961=1,2,3)))</f>
        <v>3.578E-3</v>
      </c>
      <c r="F961" s="43">
        <f>IF(B961=0,0,VLOOKUP($D961,qx!$A$4:$E$129,2))</f>
        <v>6.2649999999999997E-3</v>
      </c>
      <c r="G961" s="43">
        <f>IF(B961=0,0,VLOOKUP($D961,qx!$A$4:$E$129,3))</f>
        <v>3.578E-3</v>
      </c>
      <c r="H961" s="43">
        <f>IF(B961=0,0,VLOOKUP($D961,qx!$A$4:$E$129,4))</f>
        <v>5.5929999999999999E-3</v>
      </c>
      <c r="I961" s="43">
        <f>IF(B961=0,0,VLOOKUP($D961,qx!$A$4:$E$129,5))</f>
        <v>3.2179999999999999E-3</v>
      </c>
    </row>
    <row r="962" spans="1:9" x14ac:dyDescent="0.25">
      <c r="A962">
        <f>IF('MASSA TRABALHADA UNIFICADA'!A960&lt;&gt;0,'MASSA TRABALHADA UNIFICADA'!A960,0)</f>
        <v>11738</v>
      </c>
      <c r="B962" s="39">
        <f>IF('MASSA TRABALHADA UNIFICADA'!D960&lt;&gt;0,'MASSA TRABALHADA UNIFICADA'!D960,0)</f>
        <v>2020</v>
      </c>
      <c r="C962" s="39">
        <f>IF(B962=0,0,'MASSA TRABALHADA UNIFICADA'!B960)</f>
        <v>1</v>
      </c>
      <c r="D962" s="39">
        <f>IF(B962=0,0,'MASSA TRABALHADA UNIFICADA'!C960)</f>
        <v>64</v>
      </c>
      <c r="E962" s="43">
        <f>IF(B962=0,0,VLOOKUP($D962,qx!$A$4:$E$129,IF($C962=1,2,3)))</f>
        <v>9.9679999999999994E-3</v>
      </c>
      <c r="F962" s="43">
        <f>IF(B962=0,0,VLOOKUP($D962,qx!$A$4:$E$129,2))</f>
        <v>9.9679999999999994E-3</v>
      </c>
      <c r="G962" s="43">
        <f>IF(B962=0,0,VLOOKUP($D962,qx!$A$4:$E$129,3))</f>
        <v>6.3470000000000002E-3</v>
      </c>
      <c r="H962" s="43">
        <f>IF(B962=0,0,VLOOKUP($D962,qx!$A$4:$E$129,4))</f>
        <v>9.0080000000000004E-3</v>
      </c>
      <c r="I962" s="43">
        <f>IF(B962=0,0,VLOOKUP($D962,qx!$A$4:$E$129,5))</f>
        <v>5.6709999999999998E-3</v>
      </c>
    </row>
    <row r="963" spans="1:9" x14ac:dyDescent="0.25">
      <c r="A963">
        <f>IF('MASSA TRABALHADA UNIFICADA'!A961&lt;&gt;0,'MASSA TRABALHADA UNIFICADA'!A961,0)</f>
        <v>2330</v>
      </c>
      <c r="B963" s="39">
        <f>IF('MASSA TRABALHADA UNIFICADA'!D961&lt;&gt;0,'MASSA TRABALHADA UNIFICADA'!D961,0)</f>
        <v>2020</v>
      </c>
      <c r="C963" s="39">
        <f>IF(B963=0,0,'MASSA TRABALHADA UNIFICADA'!B961)</f>
        <v>1</v>
      </c>
      <c r="D963" s="39">
        <f>IF(B963=0,0,'MASSA TRABALHADA UNIFICADA'!C961)</f>
        <v>68</v>
      </c>
      <c r="E963" s="43">
        <f>IF(B963=0,0,VLOOKUP($D963,qx!$A$4:$E$129,IF($C963=1,2,3)))</f>
        <v>1.516E-2</v>
      </c>
      <c r="F963" s="43">
        <f>IF(B963=0,0,VLOOKUP($D963,qx!$A$4:$E$129,2))</f>
        <v>1.516E-2</v>
      </c>
      <c r="G963" s="43">
        <f>IF(B963=0,0,VLOOKUP($D963,qx!$A$4:$E$129,3))</f>
        <v>9.2879999999999994E-3</v>
      </c>
      <c r="H963" s="43">
        <f>IF(B963=0,0,VLOOKUP($D963,qx!$A$4:$E$129,4))</f>
        <v>1.3657000000000001E-2</v>
      </c>
      <c r="I963" s="43">
        <f>IF(B963=0,0,VLOOKUP($D963,qx!$A$4:$E$129,5))</f>
        <v>8.2869999999999992E-3</v>
      </c>
    </row>
    <row r="964" spans="1:9" x14ac:dyDescent="0.25">
      <c r="A964">
        <f>IF('MASSA TRABALHADA UNIFICADA'!A962&lt;&gt;0,'MASSA TRABALHADA UNIFICADA'!A962,0)</f>
        <v>3956</v>
      </c>
      <c r="B964" s="39">
        <f>IF('MASSA TRABALHADA UNIFICADA'!D962&lt;&gt;0,'MASSA TRABALHADA UNIFICADA'!D962,0)</f>
        <v>2020</v>
      </c>
      <c r="C964" s="39">
        <f>IF(B964=0,0,'MASSA TRABALHADA UNIFICADA'!B962)</f>
        <v>1</v>
      </c>
      <c r="D964" s="39">
        <f>IF(B964=0,0,'MASSA TRABALHADA UNIFICADA'!C962)</f>
        <v>70</v>
      </c>
      <c r="E964" s="43">
        <f>IF(B964=0,0,VLOOKUP($D964,qx!$A$4:$E$129,IF($C964=1,2,3)))</f>
        <v>1.8919999999999999E-2</v>
      </c>
      <c r="F964" s="43">
        <f>IF(B964=0,0,VLOOKUP($D964,qx!$A$4:$E$129,2))</f>
        <v>1.8919999999999999E-2</v>
      </c>
      <c r="G964" s="43">
        <f>IF(B964=0,0,VLOOKUP($D964,qx!$A$4:$E$129,3))</f>
        <v>1.1165E-2</v>
      </c>
      <c r="H964" s="43">
        <f>IF(B964=0,0,VLOOKUP($D964,qx!$A$4:$E$129,4))</f>
        <v>1.6979000000000001E-2</v>
      </c>
      <c r="I964" s="43">
        <f>IF(B964=0,0,VLOOKUP($D964,qx!$A$4:$E$129,5))</f>
        <v>1.0034E-2</v>
      </c>
    </row>
    <row r="965" spans="1:9" x14ac:dyDescent="0.25">
      <c r="A965">
        <f>IF('MASSA TRABALHADA UNIFICADA'!A963&lt;&gt;0,'MASSA TRABALHADA UNIFICADA'!A963,0)</f>
        <v>1554</v>
      </c>
      <c r="B965" s="39">
        <f>IF('MASSA TRABALHADA UNIFICADA'!D963&lt;&gt;0,'MASSA TRABALHADA UNIFICADA'!D963,0)</f>
        <v>2020</v>
      </c>
      <c r="C965" s="39">
        <f>IF(B965=0,0,'MASSA TRABALHADA UNIFICADA'!B963)</f>
        <v>2</v>
      </c>
      <c r="D965" s="39">
        <f>IF(B965=0,0,'MASSA TRABALHADA UNIFICADA'!C963)</f>
        <v>66</v>
      </c>
      <c r="E965" s="43">
        <f>IF(B965=0,0,VLOOKUP($D965,qx!$A$4:$E$129,IF($C965=1,2,3)))</f>
        <v>7.7340000000000004E-3</v>
      </c>
      <c r="F965" s="43">
        <f>IF(B965=0,0,VLOOKUP($D965,qx!$A$4:$E$129,2))</f>
        <v>1.2187999999999999E-2</v>
      </c>
      <c r="G965" s="43">
        <f>IF(B965=0,0,VLOOKUP($D965,qx!$A$4:$E$129,3))</f>
        <v>7.7340000000000004E-3</v>
      </c>
      <c r="H965" s="43">
        <f>IF(B965=0,0,VLOOKUP($D965,qx!$A$4:$E$129,4))</f>
        <v>1.1016E-2</v>
      </c>
      <c r="I965" s="43">
        <f>IF(B965=0,0,VLOOKUP($D965,qx!$A$4:$E$129,5))</f>
        <v>6.8780000000000004E-3</v>
      </c>
    </row>
    <row r="966" spans="1:9" x14ac:dyDescent="0.25">
      <c r="A966">
        <f>IF('MASSA TRABALHADA UNIFICADA'!A964&lt;&gt;0,'MASSA TRABALHADA UNIFICADA'!A964,0)</f>
        <v>12025</v>
      </c>
      <c r="B966" s="39">
        <f>IF('MASSA TRABALHADA UNIFICADA'!D964&lt;&gt;0,'MASSA TRABALHADA UNIFICADA'!D964,0)</f>
        <v>2020</v>
      </c>
      <c r="C966" s="39">
        <f>IF(B966=0,0,'MASSA TRABALHADA UNIFICADA'!B964)</f>
        <v>2</v>
      </c>
      <c r="D966" s="39">
        <f>IF(B966=0,0,'MASSA TRABALHADA UNIFICADA'!C964)</f>
        <v>64</v>
      </c>
      <c r="E966" s="43">
        <f>IF(B966=0,0,VLOOKUP($D966,qx!$A$4:$E$129,IF($C966=1,2,3)))</f>
        <v>6.3470000000000002E-3</v>
      </c>
      <c r="F966" s="43">
        <f>IF(B966=0,0,VLOOKUP($D966,qx!$A$4:$E$129,2))</f>
        <v>9.9679999999999994E-3</v>
      </c>
      <c r="G966" s="43">
        <f>IF(B966=0,0,VLOOKUP($D966,qx!$A$4:$E$129,3))</f>
        <v>6.3470000000000002E-3</v>
      </c>
      <c r="H966" s="43">
        <f>IF(B966=0,0,VLOOKUP($D966,qx!$A$4:$E$129,4))</f>
        <v>9.0080000000000004E-3</v>
      </c>
      <c r="I966" s="43">
        <f>IF(B966=0,0,VLOOKUP($D966,qx!$A$4:$E$129,5))</f>
        <v>5.6709999999999998E-3</v>
      </c>
    </row>
    <row r="967" spans="1:9" x14ac:dyDescent="0.25">
      <c r="A967">
        <f>IF('MASSA TRABALHADA UNIFICADA'!A965&lt;&gt;0,'MASSA TRABALHADA UNIFICADA'!A965,0)</f>
        <v>2577</v>
      </c>
      <c r="B967" s="39">
        <f>IF('MASSA TRABALHADA UNIFICADA'!D965&lt;&gt;0,'MASSA TRABALHADA UNIFICADA'!D965,0)</f>
        <v>2020</v>
      </c>
      <c r="C967" s="39">
        <f>IF(B967=0,0,'MASSA TRABALHADA UNIFICADA'!B965)</f>
        <v>2</v>
      </c>
      <c r="D967" s="39">
        <f>IF(B967=0,0,'MASSA TRABALHADA UNIFICADA'!C965)</f>
        <v>65</v>
      </c>
      <c r="E967" s="43">
        <f>IF(B967=0,0,VLOOKUP($D967,qx!$A$4:$E$129,IF($C967=1,2,3)))</f>
        <v>7.0169999999999998E-3</v>
      </c>
      <c r="F967" s="43">
        <f>IF(B967=0,0,VLOOKUP($D967,qx!$A$4:$E$129,2))</f>
        <v>1.0992999999999999E-2</v>
      </c>
      <c r="G967" s="43">
        <f>IF(B967=0,0,VLOOKUP($D967,qx!$A$4:$E$129,3))</f>
        <v>7.0169999999999998E-3</v>
      </c>
      <c r="H967" s="43">
        <f>IF(B967=0,0,VLOOKUP($D967,qx!$A$4:$E$129,4))</f>
        <v>9.9399999999999992E-3</v>
      </c>
      <c r="I967" s="43">
        <f>IF(B967=0,0,VLOOKUP($D967,qx!$A$4:$E$129,5))</f>
        <v>6.2500000000000003E-3</v>
      </c>
    </row>
    <row r="968" spans="1:9" x14ac:dyDescent="0.25">
      <c r="A968">
        <f>IF('MASSA TRABALHADA UNIFICADA'!A966&lt;&gt;0,'MASSA TRABALHADA UNIFICADA'!A966,0)</f>
        <v>9296</v>
      </c>
      <c r="B968" s="39">
        <f>IF('MASSA TRABALHADA UNIFICADA'!D966&lt;&gt;0,'MASSA TRABALHADA UNIFICADA'!D966,0)</f>
        <v>2020</v>
      </c>
      <c r="C968" s="39">
        <f>IF(B968=0,0,'MASSA TRABALHADA UNIFICADA'!B966)</f>
        <v>2</v>
      </c>
      <c r="D968" s="39">
        <f>IF(B968=0,0,'MASSA TRABALHADA UNIFICADA'!C966)</f>
        <v>77</v>
      </c>
      <c r="E968" s="43">
        <f>IF(B968=0,0,VLOOKUP($D968,qx!$A$4:$E$129,IF($C968=1,2,3)))</f>
        <v>2.4910000000000002E-2</v>
      </c>
      <c r="F968" s="43">
        <f>IF(B968=0,0,VLOOKUP($D968,qx!$A$4:$E$129,2))</f>
        <v>3.8225000000000002E-2</v>
      </c>
      <c r="G968" s="43">
        <f>IF(B968=0,0,VLOOKUP($D968,qx!$A$4:$E$129,3))</f>
        <v>2.4910000000000002E-2</v>
      </c>
      <c r="H968" s="43">
        <f>IF(B968=0,0,VLOOKUP($D968,qx!$A$4:$E$129,4))</f>
        <v>3.4424999999999997E-2</v>
      </c>
      <c r="I968" s="43">
        <f>IF(B968=0,0,VLOOKUP($D968,qx!$A$4:$E$129,5))</f>
        <v>2.2328000000000001E-2</v>
      </c>
    </row>
    <row r="969" spans="1:9" x14ac:dyDescent="0.25">
      <c r="A969">
        <f>IF('MASSA TRABALHADA UNIFICADA'!A967&lt;&gt;0,'MASSA TRABALHADA UNIFICADA'!A967,0)</f>
        <v>7315</v>
      </c>
      <c r="B969" s="39">
        <f>IF('MASSA TRABALHADA UNIFICADA'!D967&lt;&gt;0,'MASSA TRABALHADA UNIFICADA'!D967,0)</f>
        <v>2020</v>
      </c>
      <c r="C969" s="39">
        <f>IF(B969=0,0,'MASSA TRABALHADA UNIFICADA'!B967)</f>
        <v>1</v>
      </c>
      <c r="D969" s="39">
        <f>IF(B969=0,0,'MASSA TRABALHADA UNIFICADA'!C967)</f>
        <v>63</v>
      </c>
      <c r="E969" s="43">
        <f>IF(B969=0,0,VLOOKUP($D969,qx!$A$4:$E$129,IF($C969=1,2,3)))</f>
        <v>9.0930000000000004E-3</v>
      </c>
      <c r="F969" s="43">
        <f>IF(B969=0,0,VLOOKUP($D969,qx!$A$4:$E$129,2))</f>
        <v>9.0930000000000004E-3</v>
      </c>
      <c r="G969" s="43">
        <f>IF(B969=0,0,VLOOKUP($D969,qx!$A$4:$E$129,3))</f>
        <v>5.7320000000000001E-3</v>
      </c>
      <c r="H969" s="43">
        <f>IF(B969=0,0,VLOOKUP($D969,qx!$A$4:$E$129,4))</f>
        <v>8.2070000000000008E-3</v>
      </c>
      <c r="I969" s="43">
        <f>IF(B969=0,0,VLOOKUP($D969,qx!$A$4:$E$129,5))</f>
        <v>5.1440000000000001E-3</v>
      </c>
    </row>
    <row r="970" spans="1:9" x14ac:dyDescent="0.25">
      <c r="A970">
        <f>IF('MASSA TRABALHADA UNIFICADA'!A968&lt;&gt;0,'MASSA TRABALHADA UNIFICADA'!A968,0)</f>
        <v>14230</v>
      </c>
      <c r="B970" s="39">
        <f>IF('MASSA TRABALHADA UNIFICADA'!D968&lt;&gt;0,'MASSA TRABALHADA UNIFICADA'!D968,0)</f>
        <v>2020</v>
      </c>
      <c r="C970" s="39">
        <f>IF(B970=0,0,'MASSA TRABALHADA UNIFICADA'!B968)</f>
        <v>1</v>
      </c>
      <c r="D970" s="39">
        <f>IF(B970=0,0,'MASSA TRABALHADA UNIFICADA'!C968)</f>
        <v>64</v>
      </c>
      <c r="E970" s="43">
        <f>IF(B970=0,0,VLOOKUP($D970,qx!$A$4:$E$129,IF($C970=1,2,3)))</f>
        <v>9.9679999999999994E-3</v>
      </c>
      <c r="F970" s="43">
        <f>IF(B970=0,0,VLOOKUP($D970,qx!$A$4:$E$129,2))</f>
        <v>9.9679999999999994E-3</v>
      </c>
      <c r="G970" s="43">
        <f>IF(B970=0,0,VLOOKUP($D970,qx!$A$4:$E$129,3))</f>
        <v>6.3470000000000002E-3</v>
      </c>
      <c r="H970" s="43">
        <f>IF(B970=0,0,VLOOKUP($D970,qx!$A$4:$E$129,4))</f>
        <v>9.0080000000000004E-3</v>
      </c>
      <c r="I970" s="43">
        <f>IF(B970=0,0,VLOOKUP($D970,qx!$A$4:$E$129,5))</f>
        <v>5.6709999999999998E-3</v>
      </c>
    </row>
    <row r="971" spans="1:9" x14ac:dyDescent="0.25">
      <c r="A971">
        <f>IF('MASSA TRABALHADA UNIFICADA'!A969&lt;&gt;0,'MASSA TRABALHADA UNIFICADA'!A969,0)</f>
        <v>7323</v>
      </c>
      <c r="B971" s="39">
        <f>IF('MASSA TRABALHADA UNIFICADA'!D969&lt;&gt;0,'MASSA TRABALHADA UNIFICADA'!D969,0)</f>
        <v>2020</v>
      </c>
      <c r="C971" s="39">
        <f>IF(B971=0,0,'MASSA TRABALHADA UNIFICADA'!B969)</f>
        <v>1</v>
      </c>
      <c r="D971" s="39">
        <f>IF(B971=0,0,'MASSA TRABALHADA UNIFICADA'!C969)</f>
        <v>67</v>
      </c>
      <c r="E971" s="43">
        <f>IF(B971=0,0,VLOOKUP($D971,qx!$A$4:$E$129,IF($C971=1,2,3)))</f>
        <v>1.3572000000000001E-2</v>
      </c>
      <c r="F971" s="43">
        <f>IF(B971=0,0,VLOOKUP($D971,qx!$A$4:$E$129,2))</f>
        <v>1.3572000000000001E-2</v>
      </c>
      <c r="G971" s="43">
        <f>IF(B971=0,0,VLOOKUP($D971,qx!$A$4:$E$129,3))</f>
        <v>8.4910000000000003E-3</v>
      </c>
      <c r="H971" s="43">
        <f>IF(B971=0,0,VLOOKUP($D971,qx!$A$4:$E$129,4))</f>
        <v>1.2251E-2</v>
      </c>
      <c r="I971" s="43">
        <f>IF(B971=0,0,VLOOKUP($D971,qx!$A$4:$E$129,5))</f>
        <v>7.5550000000000001E-3</v>
      </c>
    </row>
    <row r="972" spans="1:9" x14ac:dyDescent="0.25">
      <c r="A972">
        <f>IF('MASSA TRABALHADA UNIFICADA'!A970&lt;&gt;0,'MASSA TRABALHADA UNIFICADA'!A970,0)</f>
        <v>20125</v>
      </c>
      <c r="B972" s="39">
        <f>IF('MASSA TRABALHADA UNIFICADA'!D970&lt;&gt;0,'MASSA TRABALHADA UNIFICADA'!D970,0)</f>
        <v>2020</v>
      </c>
      <c r="C972" s="39">
        <f>IF(B972=0,0,'MASSA TRABALHADA UNIFICADA'!B970)</f>
        <v>1</v>
      </c>
      <c r="D972" s="39">
        <f>IF(B972=0,0,'MASSA TRABALHADA UNIFICADA'!C970)</f>
        <v>65</v>
      </c>
      <c r="E972" s="43">
        <f>IF(B972=0,0,VLOOKUP($D972,qx!$A$4:$E$129,IF($C972=1,2,3)))</f>
        <v>1.0992999999999999E-2</v>
      </c>
      <c r="F972" s="43">
        <f>IF(B972=0,0,VLOOKUP($D972,qx!$A$4:$E$129,2))</f>
        <v>1.0992999999999999E-2</v>
      </c>
      <c r="G972" s="43">
        <f>IF(B972=0,0,VLOOKUP($D972,qx!$A$4:$E$129,3))</f>
        <v>7.0169999999999998E-3</v>
      </c>
      <c r="H972" s="43">
        <f>IF(B972=0,0,VLOOKUP($D972,qx!$A$4:$E$129,4))</f>
        <v>9.9399999999999992E-3</v>
      </c>
      <c r="I972" s="43">
        <f>IF(B972=0,0,VLOOKUP($D972,qx!$A$4:$E$129,5))</f>
        <v>6.2500000000000003E-3</v>
      </c>
    </row>
    <row r="973" spans="1:9" x14ac:dyDescent="0.25">
      <c r="A973">
        <f>IF('MASSA TRABALHADA UNIFICADA'!A971&lt;&gt;0,'MASSA TRABALHADA UNIFICADA'!A971,0)</f>
        <v>19674</v>
      </c>
      <c r="B973" s="39">
        <f>IF('MASSA TRABALHADA UNIFICADA'!D971&lt;&gt;0,'MASSA TRABALHADA UNIFICADA'!D971,0)</f>
        <v>2020</v>
      </c>
      <c r="C973" s="39">
        <f>IF(B973=0,0,'MASSA TRABALHADA UNIFICADA'!B971)</f>
        <v>2</v>
      </c>
      <c r="D973" s="39">
        <f>IF(B973=0,0,'MASSA TRABALHADA UNIFICADA'!C971)</f>
        <v>71</v>
      </c>
      <c r="E973" s="43">
        <f>IF(B973=0,0,VLOOKUP($D973,qx!$A$4:$E$129,IF($C973=1,2,3)))</f>
        <v>1.2338999999999999E-2</v>
      </c>
      <c r="F973" s="43">
        <f>IF(B973=0,0,VLOOKUP($D973,qx!$A$4:$E$129,2))</f>
        <v>2.1070999999999999E-2</v>
      </c>
      <c r="G973" s="43">
        <f>IF(B973=0,0,VLOOKUP($D973,qx!$A$4:$E$129,3))</f>
        <v>1.2338999999999999E-2</v>
      </c>
      <c r="H973" s="43">
        <f>IF(B973=0,0,VLOOKUP($D973,qx!$A$4:$E$129,4))</f>
        <v>1.8891000000000002E-2</v>
      </c>
      <c r="I973" s="43">
        <f>IF(B973=0,0,VLOOKUP($D973,qx!$A$4:$E$129,5))</f>
        <v>1.1117E-2</v>
      </c>
    </row>
    <row r="974" spans="1:9" x14ac:dyDescent="0.25">
      <c r="A974">
        <f>IF('MASSA TRABALHADA UNIFICADA'!A972&lt;&gt;0,'MASSA TRABALHADA UNIFICADA'!A972,0)</f>
        <v>2496</v>
      </c>
      <c r="B974" s="39">
        <f>IF('MASSA TRABALHADA UNIFICADA'!D972&lt;&gt;0,'MASSA TRABALHADA UNIFICADA'!D972,0)</f>
        <v>2020</v>
      </c>
      <c r="C974" s="39">
        <f>IF(B974=0,0,'MASSA TRABALHADA UNIFICADA'!B972)</f>
        <v>2</v>
      </c>
      <c r="D974" s="39">
        <f>IF(B974=0,0,'MASSA TRABALHADA UNIFICADA'!C972)</f>
        <v>64</v>
      </c>
      <c r="E974" s="43">
        <f>IF(B974=0,0,VLOOKUP($D974,qx!$A$4:$E$129,IF($C974=1,2,3)))</f>
        <v>6.3470000000000002E-3</v>
      </c>
      <c r="F974" s="43">
        <f>IF(B974=0,0,VLOOKUP($D974,qx!$A$4:$E$129,2))</f>
        <v>9.9679999999999994E-3</v>
      </c>
      <c r="G974" s="43">
        <f>IF(B974=0,0,VLOOKUP($D974,qx!$A$4:$E$129,3))</f>
        <v>6.3470000000000002E-3</v>
      </c>
      <c r="H974" s="43">
        <f>IF(B974=0,0,VLOOKUP($D974,qx!$A$4:$E$129,4))</f>
        <v>9.0080000000000004E-3</v>
      </c>
      <c r="I974" s="43">
        <f>IF(B974=0,0,VLOOKUP($D974,qx!$A$4:$E$129,5))</f>
        <v>5.6709999999999998E-3</v>
      </c>
    </row>
    <row r="975" spans="1:9" x14ac:dyDescent="0.25">
      <c r="A975">
        <f>IF('MASSA TRABALHADA UNIFICADA'!A973&lt;&gt;0,'MASSA TRABALHADA UNIFICADA'!A973,0)</f>
        <v>14710</v>
      </c>
      <c r="B975" s="39">
        <f>IF('MASSA TRABALHADA UNIFICADA'!D973&lt;&gt;0,'MASSA TRABALHADA UNIFICADA'!D973,0)</f>
        <v>2020</v>
      </c>
      <c r="C975" s="39">
        <f>IF(B975=0,0,'MASSA TRABALHADA UNIFICADA'!B973)</f>
        <v>2</v>
      </c>
      <c r="D975" s="39">
        <f>IF(B975=0,0,'MASSA TRABALHADA UNIFICADA'!C973)</f>
        <v>71</v>
      </c>
      <c r="E975" s="43">
        <f>IF(B975=0,0,VLOOKUP($D975,qx!$A$4:$E$129,IF($C975=1,2,3)))</f>
        <v>1.2338999999999999E-2</v>
      </c>
      <c r="F975" s="43">
        <f>IF(B975=0,0,VLOOKUP($D975,qx!$A$4:$E$129,2))</f>
        <v>2.1070999999999999E-2</v>
      </c>
      <c r="G975" s="43">
        <f>IF(B975=0,0,VLOOKUP($D975,qx!$A$4:$E$129,3))</f>
        <v>1.2338999999999999E-2</v>
      </c>
      <c r="H975" s="43">
        <f>IF(B975=0,0,VLOOKUP($D975,qx!$A$4:$E$129,4))</f>
        <v>1.8891000000000002E-2</v>
      </c>
      <c r="I975" s="43">
        <f>IF(B975=0,0,VLOOKUP($D975,qx!$A$4:$E$129,5))</f>
        <v>1.1117E-2</v>
      </c>
    </row>
    <row r="976" spans="1:9" x14ac:dyDescent="0.25">
      <c r="A976">
        <f>IF('MASSA TRABALHADA UNIFICADA'!A974&lt;&gt;0,'MASSA TRABALHADA UNIFICADA'!A974,0)</f>
        <v>13161</v>
      </c>
      <c r="B976" s="39">
        <f>IF('MASSA TRABALHADA UNIFICADA'!D974&lt;&gt;0,'MASSA TRABALHADA UNIFICADA'!D974,0)</f>
        <v>2020</v>
      </c>
      <c r="C976" s="39">
        <f>IF(B976=0,0,'MASSA TRABALHADA UNIFICADA'!B974)</f>
        <v>1</v>
      </c>
      <c r="D976" s="39">
        <f>IF(B976=0,0,'MASSA TRABALHADA UNIFICADA'!C974)</f>
        <v>64</v>
      </c>
      <c r="E976" s="43">
        <f>IF(B976=0,0,VLOOKUP($D976,qx!$A$4:$E$129,IF($C976=1,2,3)))</f>
        <v>9.9679999999999994E-3</v>
      </c>
      <c r="F976" s="43">
        <f>IF(B976=0,0,VLOOKUP($D976,qx!$A$4:$E$129,2))</f>
        <v>9.9679999999999994E-3</v>
      </c>
      <c r="G976" s="43">
        <f>IF(B976=0,0,VLOOKUP($D976,qx!$A$4:$E$129,3))</f>
        <v>6.3470000000000002E-3</v>
      </c>
      <c r="H976" s="43">
        <f>IF(B976=0,0,VLOOKUP($D976,qx!$A$4:$E$129,4))</f>
        <v>9.0080000000000004E-3</v>
      </c>
      <c r="I976" s="43">
        <f>IF(B976=0,0,VLOOKUP($D976,qx!$A$4:$E$129,5))</f>
        <v>5.6709999999999998E-3</v>
      </c>
    </row>
    <row r="977" spans="1:9" x14ac:dyDescent="0.25">
      <c r="A977">
        <f>IF('MASSA TRABALHADA UNIFICADA'!A975&lt;&gt;0,'MASSA TRABALHADA UNIFICADA'!A975,0)</f>
        <v>1066</v>
      </c>
      <c r="B977" s="39">
        <f>IF('MASSA TRABALHADA UNIFICADA'!D975&lt;&gt;0,'MASSA TRABALHADA UNIFICADA'!D975,0)</f>
        <v>2020</v>
      </c>
      <c r="C977" s="39">
        <f>IF(B977=0,0,'MASSA TRABALHADA UNIFICADA'!B975)</f>
        <v>2</v>
      </c>
      <c r="D977" s="39">
        <f>IF(B977=0,0,'MASSA TRABALHADA UNIFICADA'!C975)</f>
        <v>75</v>
      </c>
      <c r="E977" s="43">
        <f>IF(B977=0,0,VLOOKUP($D977,qx!$A$4:$E$129,IF($C977=1,2,3)))</f>
        <v>1.9550999999999999E-2</v>
      </c>
      <c r="F977" s="43">
        <f>IF(B977=0,0,VLOOKUP($D977,qx!$A$4:$E$129,2))</f>
        <v>3.1476999999999998E-2</v>
      </c>
      <c r="G977" s="43">
        <f>IF(B977=0,0,VLOOKUP($D977,qx!$A$4:$E$129,3))</f>
        <v>1.9550999999999999E-2</v>
      </c>
      <c r="H977" s="43">
        <f>IF(B977=0,0,VLOOKUP($D977,qx!$A$4:$E$129,4))</f>
        <v>2.8303999999999999E-2</v>
      </c>
      <c r="I977" s="43">
        <f>IF(B977=0,0,VLOOKUP($D977,qx!$A$4:$E$129,5))</f>
        <v>1.7564E-2</v>
      </c>
    </row>
    <row r="978" spans="1:9" x14ac:dyDescent="0.25">
      <c r="A978">
        <f>IF('MASSA TRABALHADA UNIFICADA'!A976&lt;&gt;0,'MASSA TRABALHADA UNIFICADA'!A976,0)</f>
        <v>9792</v>
      </c>
      <c r="B978" s="39">
        <f>IF('MASSA TRABALHADA UNIFICADA'!D976&lt;&gt;0,'MASSA TRABALHADA UNIFICADA'!D976,0)</f>
        <v>2020</v>
      </c>
      <c r="C978" s="39">
        <f>IF(B978=0,0,'MASSA TRABALHADA UNIFICADA'!B976)</f>
        <v>1</v>
      </c>
      <c r="D978" s="39">
        <f>IF(B978=0,0,'MASSA TRABALHADA UNIFICADA'!C976)</f>
        <v>79</v>
      </c>
      <c r="E978" s="43">
        <f>IF(B978=0,0,VLOOKUP($D978,qx!$A$4:$E$129,IF($C978=1,2,3)))</f>
        <v>4.6427000000000003E-2</v>
      </c>
      <c r="F978" s="43">
        <f>IF(B978=0,0,VLOOKUP($D978,qx!$A$4:$E$129,2))</f>
        <v>4.6427000000000003E-2</v>
      </c>
      <c r="G978" s="43">
        <f>IF(B978=0,0,VLOOKUP($D978,qx!$A$4:$E$129,3))</f>
        <v>3.1612000000000001E-2</v>
      </c>
      <c r="H978" s="43">
        <f>IF(B978=0,0,VLOOKUP($D978,qx!$A$4:$E$129,4))</f>
        <v>4.1812000000000002E-2</v>
      </c>
      <c r="I978" s="43">
        <f>IF(B978=0,0,VLOOKUP($D978,qx!$A$4:$E$129,5))</f>
        <v>2.8341000000000002E-2</v>
      </c>
    </row>
    <row r="979" spans="1:9" x14ac:dyDescent="0.25">
      <c r="A979">
        <f>IF('MASSA TRABALHADA UNIFICADA'!A977&lt;&gt;0,'MASSA TRABALHADA UNIFICADA'!A977,0)</f>
        <v>18961</v>
      </c>
      <c r="B979" s="39">
        <f>IF('MASSA TRABALHADA UNIFICADA'!D977&lt;&gt;0,'MASSA TRABALHADA UNIFICADA'!D977,0)</f>
        <v>2020</v>
      </c>
      <c r="C979" s="39">
        <f>IF(B979=0,0,'MASSA TRABALHADA UNIFICADA'!B977)</f>
        <v>2</v>
      </c>
      <c r="D979" s="39">
        <f>IF(B979=0,0,'MASSA TRABALHADA UNIFICADA'!C977)</f>
        <v>70</v>
      </c>
      <c r="E979" s="43">
        <f>IF(B979=0,0,VLOOKUP($D979,qx!$A$4:$E$129,IF($C979=1,2,3)))</f>
        <v>1.1165E-2</v>
      </c>
      <c r="F979" s="43">
        <f>IF(B979=0,0,VLOOKUP($D979,qx!$A$4:$E$129,2))</f>
        <v>1.8919999999999999E-2</v>
      </c>
      <c r="G979" s="43">
        <f>IF(B979=0,0,VLOOKUP($D979,qx!$A$4:$E$129,3))</f>
        <v>1.1165E-2</v>
      </c>
      <c r="H979" s="43">
        <f>IF(B979=0,0,VLOOKUP($D979,qx!$A$4:$E$129,4))</f>
        <v>1.6979000000000001E-2</v>
      </c>
      <c r="I979" s="43">
        <f>IF(B979=0,0,VLOOKUP($D979,qx!$A$4:$E$129,5))</f>
        <v>1.0034E-2</v>
      </c>
    </row>
    <row r="980" spans="1:9" x14ac:dyDescent="0.25">
      <c r="A980">
        <f>IF('MASSA TRABALHADA UNIFICADA'!A978&lt;&gt;0,'MASSA TRABALHADA UNIFICADA'!A978,0)</f>
        <v>3778</v>
      </c>
      <c r="B980" s="39">
        <f>IF('MASSA TRABALHADA UNIFICADA'!D978&lt;&gt;0,'MASSA TRABALHADA UNIFICADA'!D978,0)</f>
        <v>2020</v>
      </c>
      <c r="C980" s="39">
        <f>IF(B980=0,0,'MASSA TRABALHADA UNIFICADA'!B978)</f>
        <v>1</v>
      </c>
      <c r="D980" s="39">
        <f>IF(B980=0,0,'MASSA TRABALHADA UNIFICADA'!C978)</f>
        <v>72</v>
      </c>
      <c r="E980" s="43">
        <f>IF(B980=0,0,VLOOKUP($D980,qx!$A$4:$E$129,IF($C980=1,2,3)))</f>
        <v>2.3387999999999999E-2</v>
      </c>
      <c r="F980" s="43">
        <f>IF(B980=0,0,VLOOKUP($D980,qx!$A$4:$E$129,2))</f>
        <v>2.3387999999999999E-2</v>
      </c>
      <c r="G980" s="43">
        <f>IF(B980=0,0,VLOOKUP($D980,qx!$A$4:$E$129,3))</f>
        <v>1.3734E-2</v>
      </c>
      <c r="H980" s="43">
        <f>IF(B980=0,0,VLOOKUP($D980,qx!$A$4:$E$129,4))</f>
        <v>2.0967E-2</v>
      </c>
      <c r="I980" s="43">
        <f>IF(B980=0,0,VLOOKUP($D980,qx!$A$4:$E$129,5))</f>
        <v>1.2385999999999999E-2</v>
      </c>
    </row>
    <row r="981" spans="1:9" x14ac:dyDescent="0.25">
      <c r="A981">
        <f>IF('MASSA TRABALHADA UNIFICADA'!A979&lt;&gt;0,'MASSA TRABALHADA UNIFICADA'!A979,0)</f>
        <v>7668</v>
      </c>
      <c r="B981" s="39">
        <f>IF('MASSA TRABALHADA UNIFICADA'!D979&lt;&gt;0,'MASSA TRABALHADA UNIFICADA'!D979,0)</f>
        <v>2020</v>
      </c>
      <c r="C981" s="39">
        <f>IF(B981=0,0,'MASSA TRABALHADA UNIFICADA'!B979)</f>
        <v>2</v>
      </c>
      <c r="D981" s="39">
        <f>IF(B981=0,0,'MASSA TRABALHADA UNIFICADA'!C979)</f>
        <v>62</v>
      </c>
      <c r="E981" s="43">
        <f>IF(B981=0,0,VLOOKUP($D981,qx!$A$4:$E$129,IF($C981=1,2,3)))</f>
        <v>5.1809999999999998E-3</v>
      </c>
      <c r="F981" s="43">
        <f>IF(B981=0,0,VLOOKUP($D981,qx!$A$4:$E$129,2))</f>
        <v>8.3479999999999995E-3</v>
      </c>
      <c r="G981" s="43">
        <f>IF(B981=0,0,VLOOKUP($D981,qx!$A$4:$E$129,3))</f>
        <v>5.1809999999999998E-3</v>
      </c>
      <c r="H981" s="43">
        <f>IF(B981=0,0,VLOOKUP($D981,qx!$A$4:$E$129,4))</f>
        <v>7.5199999999999998E-3</v>
      </c>
      <c r="I981" s="43">
        <f>IF(B981=0,0,VLOOKUP($D981,qx!$A$4:$E$129,5))</f>
        <v>4.6680000000000003E-3</v>
      </c>
    </row>
    <row r="982" spans="1:9" x14ac:dyDescent="0.25">
      <c r="A982">
        <f>IF('MASSA TRABALHADA UNIFICADA'!A980&lt;&gt;0,'MASSA TRABALHADA UNIFICADA'!A980,0)</f>
        <v>8907</v>
      </c>
      <c r="B982" s="39">
        <f>IF('MASSA TRABALHADA UNIFICADA'!D980&lt;&gt;0,'MASSA TRABALHADA UNIFICADA'!D980,0)</f>
        <v>2020</v>
      </c>
      <c r="C982" s="39">
        <f>IF(B982=0,0,'MASSA TRABALHADA UNIFICADA'!B980)</f>
        <v>1</v>
      </c>
      <c r="D982" s="39">
        <f>IF(B982=0,0,'MASSA TRABALHADA UNIFICADA'!C980)</f>
        <v>64</v>
      </c>
      <c r="E982" s="43">
        <f>IF(B982=0,0,VLOOKUP($D982,qx!$A$4:$E$129,IF($C982=1,2,3)))</f>
        <v>9.9679999999999994E-3</v>
      </c>
      <c r="F982" s="43">
        <f>IF(B982=0,0,VLOOKUP($D982,qx!$A$4:$E$129,2))</f>
        <v>9.9679999999999994E-3</v>
      </c>
      <c r="G982" s="43">
        <f>IF(B982=0,0,VLOOKUP($D982,qx!$A$4:$E$129,3))</f>
        <v>6.3470000000000002E-3</v>
      </c>
      <c r="H982" s="43">
        <f>IF(B982=0,0,VLOOKUP($D982,qx!$A$4:$E$129,4))</f>
        <v>9.0080000000000004E-3</v>
      </c>
      <c r="I982" s="43">
        <f>IF(B982=0,0,VLOOKUP($D982,qx!$A$4:$E$129,5))</f>
        <v>5.6709999999999998E-3</v>
      </c>
    </row>
    <row r="983" spans="1:9" x14ac:dyDescent="0.25">
      <c r="A983">
        <f>IF('MASSA TRABALHADA UNIFICADA'!A981&lt;&gt;0,'MASSA TRABALHADA UNIFICADA'!A981,0)</f>
        <v>4227</v>
      </c>
      <c r="B983" s="39">
        <f>IF('MASSA TRABALHADA UNIFICADA'!D981&lt;&gt;0,'MASSA TRABALHADA UNIFICADA'!D981,0)</f>
        <v>2020</v>
      </c>
      <c r="C983" s="39">
        <f>IF(B983=0,0,'MASSA TRABALHADA UNIFICADA'!B981)</f>
        <v>2</v>
      </c>
      <c r="D983" s="39">
        <f>IF(B983=0,0,'MASSA TRABALHADA UNIFICADA'!C981)</f>
        <v>77</v>
      </c>
      <c r="E983" s="43">
        <f>IF(B983=0,0,VLOOKUP($D983,qx!$A$4:$E$129,IF($C983=1,2,3)))</f>
        <v>2.4910000000000002E-2</v>
      </c>
      <c r="F983" s="43">
        <f>IF(B983=0,0,VLOOKUP($D983,qx!$A$4:$E$129,2))</f>
        <v>3.8225000000000002E-2</v>
      </c>
      <c r="G983" s="43">
        <f>IF(B983=0,0,VLOOKUP($D983,qx!$A$4:$E$129,3))</f>
        <v>2.4910000000000002E-2</v>
      </c>
      <c r="H983" s="43">
        <f>IF(B983=0,0,VLOOKUP($D983,qx!$A$4:$E$129,4))</f>
        <v>3.4424999999999997E-2</v>
      </c>
      <c r="I983" s="43">
        <f>IF(B983=0,0,VLOOKUP($D983,qx!$A$4:$E$129,5))</f>
        <v>2.2328000000000001E-2</v>
      </c>
    </row>
    <row r="984" spans="1:9" x14ac:dyDescent="0.25">
      <c r="A984">
        <f>IF('MASSA TRABALHADA UNIFICADA'!A982&lt;&gt;0,'MASSA TRABALHADA UNIFICADA'!A982,0)</f>
        <v>10359</v>
      </c>
      <c r="B984" s="39">
        <f>IF('MASSA TRABALHADA UNIFICADA'!D982&lt;&gt;0,'MASSA TRABALHADA UNIFICADA'!D982,0)</f>
        <v>2020</v>
      </c>
      <c r="C984" s="39">
        <f>IF(B984=0,0,'MASSA TRABALHADA UNIFICADA'!B982)</f>
        <v>2</v>
      </c>
      <c r="D984" s="39">
        <f>IF(B984=0,0,'MASSA TRABALHADA UNIFICADA'!C982)</f>
        <v>63</v>
      </c>
      <c r="E984" s="43">
        <f>IF(B984=0,0,VLOOKUP($D984,qx!$A$4:$E$129,IF($C984=1,2,3)))</f>
        <v>5.7320000000000001E-3</v>
      </c>
      <c r="F984" s="43">
        <f>IF(B984=0,0,VLOOKUP($D984,qx!$A$4:$E$129,2))</f>
        <v>9.0930000000000004E-3</v>
      </c>
      <c r="G984" s="43">
        <f>IF(B984=0,0,VLOOKUP($D984,qx!$A$4:$E$129,3))</f>
        <v>5.7320000000000001E-3</v>
      </c>
      <c r="H984" s="43">
        <f>IF(B984=0,0,VLOOKUP($D984,qx!$A$4:$E$129,4))</f>
        <v>8.2070000000000008E-3</v>
      </c>
      <c r="I984" s="43">
        <f>IF(B984=0,0,VLOOKUP($D984,qx!$A$4:$E$129,5))</f>
        <v>5.1440000000000001E-3</v>
      </c>
    </row>
    <row r="985" spans="1:9" x14ac:dyDescent="0.25">
      <c r="A985">
        <f>IF('MASSA TRABALHADA UNIFICADA'!A983&lt;&gt;0,'MASSA TRABALHADA UNIFICADA'!A983,0)</f>
        <v>469</v>
      </c>
      <c r="B985" s="39">
        <f>IF('MASSA TRABALHADA UNIFICADA'!D983&lt;&gt;0,'MASSA TRABALHADA UNIFICADA'!D983,0)</f>
        <v>2020</v>
      </c>
      <c r="C985" s="39">
        <f>IF(B985=0,0,'MASSA TRABALHADA UNIFICADA'!B983)</f>
        <v>2</v>
      </c>
      <c r="D985" s="39">
        <f>IF(B985=0,0,'MASSA TRABALHADA UNIFICADA'!C983)</f>
        <v>78</v>
      </c>
      <c r="E985" s="43">
        <f>IF(B985=0,0,VLOOKUP($D985,qx!$A$4:$E$129,IF($C985=1,2,3)))</f>
        <v>2.8074000000000002E-2</v>
      </c>
      <c r="F985" s="43">
        <f>IF(B985=0,0,VLOOKUP($D985,qx!$A$4:$E$129,2))</f>
        <v>4.2132000000000003E-2</v>
      </c>
      <c r="G985" s="43">
        <f>IF(B985=0,0,VLOOKUP($D985,qx!$A$4:$E$129,3))</f>
        <v>2.8074000000000002E-2</v>
      </c>
      <c r="H985" s="43">
        <f>IF(B985=0,0,VLOOKUP($D985,qx!$A$4:$E$129,4))</f>
        <v>3.7948000000000003E-2</v>
      </c>
      <c r="I985" s="43">
        <f>IF(B985=0,0,VLOOKUP($D985,qx!$A$4:$E$129,5))</f>
        <v>2.5158E-2</v>
      </c>
    </row>
    <row r="986" spans="1:9" x14ac:dyDescent="0.25">
      <c r="A986">
        <f>IF('MASSA TRABALHADA UNIFICADA'!A984&lt;&gt;0,'MASSA TRABALHADA UNIFICADA'!A984,0)</f>
        <v>7676</v>
      </c>
      <c r="B986" s="39">
        <f>IF('MASSA TRABALHADA UNIFICADA'!D984&lt;&gt;0,'MASSA TRABALHADA UNIFICADA'!D984,0)</f>
        <v>2020</v>
      </c>
      <c r="C986" s="39">
        <f>IF(B986=0,0,'MASSA TRABALHADA UNIFICADA'!B984)</f>
        <v>2</v>
      </c>
      <c r="D986" s="39">
        <f>IF(B986=0,0,'MASSA TRABALHADA UNIFICADA'!C984)</f>
        <v>64</v>
      </c>
      <c r="E986" s="43">
        <f>IF(B986=0,0,VLOOKUP($D986,qx!$A$4:$E$129,IF($C986=1,2,3)))</f>
        <v>6.3470000000000002E-3</v>
      </c>
      <c r="F986" s="43">
        <f>IF(B986=0,0,VLOOKUP($D986,qx!$A$4:$E$129,2))</f>
        <v>9.9679999999999994E-3</v>
      </c>
      <c r="G986" s="43">
        <f>IF(B986=0,0,VLOOKUP($D986,qx!$A$4:$E$129,3))</f>
        <v>6.3470000000000002E-3</v>
      </c>
      <c r="H986" s="43">
        <f>IF(B986=0,0,VLOOKUP($D986,qx!$A$4:$E$129,4))</f>
        <v>9.0080000000000004E-3</v>
      </c>
      <c r="I986" s="43">
        <f>IF(B986=0,0,VLOOKUP($D986,qx!$A$4:$E$129,5))</f>
        <v>5.6709999999999998E-3</v>
      </c>
    </row>
    <row r="987" spans="1:9" x14ac:dyDescent="0.25">
      <c r="A987">
        <f>IF('MASSA TRABALHADA UNIFICADA'!A985&lt;&gt;0,'MASSA TRABALHADA UNIFICADA'!A985,0)</f>
        <v>16977</v>
      </c>
      <c r="B987" s="39">
        <f>IF('MASSA TRABALHADA UNIFICADA'!D985&lt;&gt;0,'MASSA TRABALHADA UNIFICADA'!D985,0)</f>
        <v>2020</v>
      </c>
      <c r="C987" s="39">
        <f>IF(B987=0,0,'MASSA TRABALHADA UNIFICADA'!B985)</f>
        <v>1</v>
      </c>
      <c r="D987" s="39">
        <f>IF(B987=0,0,'MASSA TRABALHADA UNIFICADA'!C985)</f>
        <v>69</v>
      </c>
      <c r="E987" s="43">
        <f>IF(B987=0,0,VLOOKUP($D987,qx!$A$4:$E$129,IF($C987=1,2,3)))</f>
        <v>1.6945999999999999E-2</v>
      </c>
      <c r="F987" s="43">
        <f>IF(B987=0,0,VLOOKUP($D987,qx!$A$4:$E$129,2))</f>
        <v>1.6945999999999999E-2</v>
      </c>
      <c r="G987" s="43">
        <f>IF(B987=0,0,VLOOKUP($D987,qx!$A$4:$E$129,3))</f>
        <v>1.0163E-2</v>
      </c>
      <c r="H987" s="43">
        <f>IF(B987=0,0,VLOOKUP($D987,qx!$A$4:$E$129,4))</f>
        <v>1.5233E-2</v>
      </c>
      <c r="I987" s="43">
        <f>IF(B987=0,0,VLOOKUP($D987,qx!$A$4:$E$129,5))</f>
        <v>9.1020000000000007E-3</v>
      </c>
    </row>
    <row r="988" spans="1:9" x14ac:dyDescent="0.25">
      <c r="A988">
        <f>IF('MASSA TRABALHADA UNIFICADA'!A986&lt;&gt;0,'MASSA TRABALHADA UNIFICADA'!A986,0)</f>
        <v>19755</v>
      </c>
      <c r="B988" s="39">
        <f>IF('MASSA TRABALHADA UNIFICADA'!D986&lt;&gt;0,'MASSA TRABALHADA UNIFICADA'!D986,0)</f>
        <v>2020</v>
      </c>
      <c r="C988" s="39">
        <f>IF(B988=0,0,'MASSA TRABALHADA UNIFICADA'!B986)</f>
        <v>2</v>
      </c>
      <c r="D988" s="39">
        <f>IF(B988=0,0,'MASSA TRABALHADA UNIFICADA'!C986)</f>
        <v>64</v>
      </c>
      <c r="E988" s="43">
        <f>IF(B988=0,0,VLOOKUP($D988,qx!$A$4:$E$129,IF($C988=1,2,3)))</f>
        <v>6.3470000000000002E-3</v>
      </c>
      <c r="F988" s="43">
        <f>IF(B988=0,0,VLOOKUP($D988,qx!$A$4:$E$129,2))</f>
        <v>9.9679999999999994E-3</v>
      </c>
      <c r="G988" s="43">
        <f>IF(B988=0,0,VLOOKUP($D988,qx!$A$4:$E$129,3))</f>
        <v>6.3470000000000002E-3</v>
      </c>
      <c r="H988" s="43">
        <f>IF(B988=0,0,VLOOKUP($D988,qx!$A$4:$E$129,4))</f>
        <v>9.0080000000000004E-3</v>
      </c>
      <c r="I988" s="43">
        <f>IF(B988=0,0,VLOOKUP($D988,qx!$A$4:$E$129,5))</f>
        <v>5.6709999999999998E-3</v>
      </c>
    </row>
    <row r="989" spans="1:9" x14ac:dyDescent="0.25">
      <c r="A989">
        <f>IF('MASSA TRABALHADA UNIFICADA'!A987&lt;&gt;0,'MASSA TRABALHADA UNIFICADA'!A987,0)</f>
        <v>18988</v>
      </c>
      <c r="B989" s="39">
        <f>IF('MASSA TRABALHADA UNIFICADA'!D987&lt;&gt;0,'MASSA TRABALHADA UNIFICADA'!D987,0)</f>
        <v>2020</v>
      </c>
      <c r="C989" s="39">
        <f>IF(B989=0,0,'MASSA TRABALHADA UNIFICADA'!B987)</f>
        <v>2</v>
      </c>
      <c r="D989" s="39">
        <f>IF(B989=0,0,'MASSA TRABALHADA UNIFICADA'!C987)</f>
        <v>66</v>
      </c>
      <c r="E989" s="43">
        <f>IF(B989=0,0,VLOOKUP($D989,qx!$A$4:$E$129,IF($C989=1,2,3)))</f>
        <v>7.7340000000000004E-3</v>
      </c>
      <c r="F989" s="43">
        <f>IF(B989=0,0,VLOOKUP($D989,qx!$A$4:$E$129,2))</f>
        <v>1.2187999999999999E-2</v>
      </c>
      <c r="G989" s="43">
        <f>IF(B989=0,0,VLOOKUP($D989,qx!$A$4:$E$129,3))</f>
        <v>7.7340000000000004E-3</v>
      </c>
      <c r="H989" s="43">
        <f>IF(B989=0,0,VLOOKUP($D989,qx!$A$4:$E$129,4))</f>
        <v>1.1016E-2</v>
      </c>
      <c r="I989" s="43">
        <f>IF(B989=0,0,VLOOKUP($D989,qx!$A$4:$E$129,5))</f>
        <v>6.8780000000000004E-3</v>
      </c>
    </row>
    <row r="990" spans="1:9" x14ac:dyDescent="0.25">
      <c r="A990">
        <f>IF('MASSA TRABALHADA UNIFICADA'!A988&lt;&gt;0,'MASSA TRABALHADA UNIFICADA'!A988,0)</f>
        <v>1708</v>
      </c>
      <c r="B990" s="39">
        <f>IF('MASSA TRABALHADA UNIFICADA'!D988&lt;&gt;0,'MASSA TRABALHADA UNIFICADA'!D988,0)</f>
        <v>2020</v>
      </c>
      <c r="C990" s="39">
        <f>IF(B990=0,0,'MASSA TRABALHADA UNIFICADA'!B988)</f>
        <v>1</v>
      </c>
      <c r="D990" s="39">
        <f>IF(B990=0,0,'MASSA TRABALHADA UNIFICADA'!C988)</f>
        <v>71</v>
      </c>
      <c r="E990" s="43">
        <f>IF(B990=0,0,VLOOKUP($D990,qx!$A$4:$E$129,IF($C990=1,2,3)))</f>
        <v>2.1070999999999999E-2</v>
      </c>
      <c r="F990" s="43">
        <f>IF(B990=0,0,VLOOKUP($D990,qx!$A$4:$E$129,2))</f>
        <v>2.1070999999999999E-2</v>
      </c>
      <c r="G990" s="43">
        <f>IF(B990=0,0,VLOOKUP($D990,qx!$A$4:$E$129,3))</f>
        <v>1.2338999999999999E-2</v>
      </c>
      <c r="H990" s="43">
        <f>IF(B990=0,0,VLOOKUP($D990,qx!$A$4:$E$129,4))</f>
        <v>1.8891000000000002E-2</v>
      </c>
      <c r="I990" s="43">
        <f>IF(B990=0,0,VLOOKUP($D990,qx!$A$4:$E$129,5))</f>
        <v>1.1117E-2</v>
      </c>
    </row>
    <row r="991" spans="1:9" x14ac:dyDescent="0.25">
      <c r="A991">
        <f>IF('MASSA TRABALHADA UNIFICADA'!A989&lt;&gt;0,'MASSA TRABALHADA UNIFICADA'!A989,0)</f>
        <v>14001</v>
      </c>
      <c r="B991" s="39">
        <f>IF('MASSA TRABALHADA UNIFICADA'!D989&lt;&gt;0,'MASSA TRABALHADA UNIFICADA'!D989,0)</f>
        <v>2020</v>
      </c>
      <c r="C991" s="39">
        <f>IF(B991=0,0,'MASSA TRABALHADA UNIFICADA'!B989)</f>
        <v>1</v>
      </c>
      <c r="D991" s="39">
        <f>IF(B991=0,0,'MASSA TRABALHADA UNIFICADA'!C989)</f>
        <v>65</v>
      </c>
      <c r="E991" s="43">
        <f>IF(B991=0,0,VLOOKUP($D991,qx!$A$4:$E$129,IF($C991=1,2,3)))</f>
        <v>1.0992999999999999E-2</v>
      </c>
      <c r="F991" s="43">
        <f>IF(B991=0,0,VLOOKUP($D991,qx!$A$4:$E$129,2))</f>
        <v>1.0992999999999999E-2</v>
      </c>
      <c r="G991" s="43">
        <f>IF(B991=0,0,VLOOKUP($D991,qx!$A$4:$E$129,3))</f>
        <v>7.0169999999999998E-3</v>
      </c>
      <c r="H991" s="43">
        <f>IF(B991=0,0,VLOOKUP($D991,qx!$A$4:$E$129,4))</f>
        <v>9.9399999999999992E-3</v>
      </c>
      <c r="I991" s="43">
        <f>IF(B991=0,0,VLOOKUP($D991,qx!$A$4:$E$129,5))</f>
        <v>6.2500000000000003E-3</v>
      </c>
    </row>
    <row r="992" spans="1:9" x14ac:dyDescent="0.25">
      <c r="A992">
        <f>IF('MASSA TRABALHADA UNIFICADA'!A990&lt;&gt;0,'MASSA TRABALHADA UNIFICADA'!A990,0)</f>
        <v>16993</v>
      </c>
      <c r="B992" s="39">
        <f>IF('MASSA TRABALHADA UNIFICADA'!D990&lt;&gt;0,'MASSA TRABALHADA UNIFICADA'!D990,0)</f>
        <v>2020</v>
      </c>
      <c r="C992" s="39">
        <f>IF(B992=0,0,'MASSA TRABALHADA UNIFICADA'!B990)</f>
        <v>1</v>
      </c>
      <c r="D992" s="39">
        <f>IF(B992=0,0,'MASSA TRABALHADA UNIFICADA'!C990)</f>
        <v>65</v>
      </c>
      <c r="E992" s="43">
        <f>IF(B992=0,0,VLOOKUP($D992,qx!$A$4:$E$129,IF($C992=1,2,3)))</f>
        <v>1.0992999999999999E-2</v>
      </c>
      <c r="F992" s="43">
        <f>IF(B992=0,0,VLOOKUP($D992,qx!$A$4:$E$129,2))</f>
        <v>1.0992999999999999E-2</v>
      </c>
      <c r="G992" s="43">
        <f>IF(B992=0,0,VLOOKUP($D992,qx!$A$4:$E$129,3))</f>
        <v>7.0169999999999998E-3</v>
      </c>
      <c r="H992" s="43">
        <f>IF(B992=0,0,VLOOKUP($D992,qx!$A$4:$E$129,4))</f>
        <v>9.9399999999999992E-3</v>
      </c>
      <c r="I992" s="43">
        <f>IF(B992=0,0,VLOOKUP($D992,qx!$A$4:$E$129,5))</f>
        <v>6.2500000000000003E-3</v>
      </c>
    </row>
    <row r="993" spans="1:9" x14ac:dyDescent="0.25">
      <c r="A993">
        <f>IF('MASSA TRABALHADA UNIFICADA'!A991&lt;&gt;0,'MASSA TRABALHADA UNIFICADA'!A991,0)</f>
        <v>1716</v>
      </c>
      <c r="B993" s="39">
        <f>IF('MASSA TRABALHADA UNIFICADA'!D991&lt;&gt;0,'MASSA TRABALHADA UNIFICADA'!D991,0)</f>
        <v>2020</v>
      </c>
      <c r="C993" s="39">
        <f>IF(B993=0,0,'MASSA TRABALHADA UNIFICADA'!B991)</f>
        <v>1</v>
      </c>
      <c r="D993" s="39">
        <f>IF(B993=0,0,'MASSA TRABALHADA UNIFICADA'!C991)</f>
        <v>71</v>
      </c>
      <c r="E993" s="43">
        <f>IF(B993=0,0,VLOOKUP($D993,qx!$A$4:$E$129,IF($C993=1,2,3)))</f>
        <v>2.1070999999999999E-2</v>
      </c>
      <c r="F993" s="43">
        <f>IF(B993=0,0,VLOOKUP($D993,qx!$A$4:$E$129,2))</f>
        <v>2.1070999999999999E-2</v>
      </c>
      <c r="G993" s="43">
        <f>IF(B993=0,0,VLOOKUP($D993,qx!$A$4:$E$129,3))</f>
        <v>1.2338999999999999E-2</v>
      </c>
      <c r="H993" s="43">
        <f>IF(B993=0,0,VLOOKUP($D993,qx!$A$4:$E$129,4))</f>
        <v>1.8891000000000002E-2</v>
      </c>
      <c r="I993" s="43">
        <f>IF(B993=0,0,VLOOKUP($D993,qx!$A$4:$E$129,5))</f>
        <v>1.1117E-2</v>
      </c>
    </row>
    <row r="994" spans="1:9" x14ac:dyDescent="0.25">
      <c r="A994">
        <f>IF('MASSA TRABALHADA UNIFICADA'!A992&lt;&gt;0,'MASSA TRABALHADA UNIFICADA'!A992,0)</f>
        <v>2348</v>
      </c>
      <c r="B994" s="39">
        <f>IF('MASSA TRABALHADA UNIFICADA'!D992&lt;&gt;0,'MASSA TRABALHADA UNIFICADA'!D992,0)</f>
        <v>2020</v>
      </c>
      <c r="C994" s="39">
        <f>IF(B994=0,0,'MASSA TRABALHADA UNIFICADA'!B992)</f>
        <v>1</v>
      </c>
      <c r="D994" s="39">
        <f>IF(B994=0,0,'MASSA TRABALHADA UNIFICADA'!C992)</f>
        <v>68</v>
      </c>
      <c r="E994" s="43">
        <f>IF(B994=0,0,VLOOKUP($D994,qx!$A$4:$E$129,IF($C994=1,2,3)))</f>
        <v>1.516E-2</v>
      </c>
      <c r="F994" s="43">
        <f>IF(B994=0,0,VLOOKUP($D994,qx!$A$4:$E$129,2))</f>
        <v>1.516E-2</v>
      </c>
      <c r="G994" s="43">
        <f>IF(B994=0,0,VLOOKUP($D994,qx!$A$4:$E$129,3))</f>
        <v>9.2879999999999994E-3</v>
      </c>
      <c r="H994" s="43">
        <f>IF(B994=0,0,VLOOKUP($D994,qx!$A$4:$E$129,4))</f>
        <v>1.3657000000000001E-2</v>
      </c>
      <c r="I994" s="43">
        <f>IF(B994=0,0,VLOOKUP($D994,qx!$A$4:$E$129,5))</f>
        <v>8.2869999999999992E-3</v>
      </c>
    </row>
    <row r="995" spans="1:9" x14ac:dyDescent="0.25">
      <c r="A995">
        <f>IF('MASSA TRABALHADA UNIFICADA'!A993&lt;&gt;0,'MASSA TRABALHADA UNIFICADA'!A993,0)</f>
        <v>22420</v>
      </c>
      <c r="B995" s="39">
        <f>IF('MASSA TRABALHADA UNIFICADA'!D993&lt;&gt;0,'MASSA TRABALHADA UNIFICADA'!D993,0)</f>
        <v>2020</v>
      </c>
      <c r="C995" s="39">
        <f>IF(B995=0,0,'MASSA TRABALHADA UNIFICADA'!B993)</f>
        <v>1</v>
      </c>
      <c r="D995" s="39">
        <f>IF(B995=0,0,'MASSA TRABALHADA UNIFICADA'!C993)</f>
        <v>68</v>
      </c>
      <c r="E995" s="43">
        <f>IF(B995=0,0,VLOOKUP($D995,qx!$A$4:$E$129,IF($C995=1,2,3)))</f>
        <v>1.516E-2</v>
      </c>
      <c r="F995" s="43">
        <f>IF(B995=0,0,VLOOKUP($D995,qx!$A$4:$E$129,2))</f>
        <v>1.516E-2</v>
      </c>
      <c r="G995" s="43">
        <f>IF(B995=0,0,VLOOKUP($D995,qx!$A$4:$E$129,3))</f>
        <v>9.2879999999999994E-3</v>
      </c>
      <c r="H995" s="43">
        <f>IF(B995=0,0,VLOOKUP($D995,qx!$A$4:$E$129,4))</f>
        <v>1.3657000000000001E-2</v>
      </c>
      <c r="I995" s="43">
        <f>IF(B995=0,0,VLOOKUP($D995,qx!$A$4:$E$129,5))</f>
        <v>8.2869999999999992E-3</v>
      </c>
    </row>
    <row r="996" spans="1:9" x14ac:dyDescent="0.25">
      <c r="A996">
        <f>IF('MASSA TRABALHADA UNIFICADA'!A994&lt;&gt;0,'MASSA TRABALHADA UNIFICADA'!A994,0)</f>
        <v>9717</v>
      </c>
      <c r="B996" s="39">
        <f>IF('MASSA TRABALHADA UNIFICADA'!D994&lt;&gt;0,'MASSA TRABALHADA UNIFICADA'!D994,0)</f>
        <v>2020</v>
      </c>
      <c r="C996" s="39">
        <f>IF(B996=0,0,'MASSA TRABALHADA UNIFICADA'!B994)</f>
        <v>1</v>
      </c>
      <c r="D996" s="39">
        <f>IF(B996=0,0,'MASSA TRABALHADA UNIFICADA'!C994)</f>
        <v>89</v>
      </c>
      <c r="E996" s="43">
        <f>IF(B996=0,0,VLOOKUP($D996,qx!$A$4:$E$129,IF($C996=1,2,3)))</f>
        <v>0.114858</v>
      </c>
      <c r="F996" s="43">
        <f>IF(B996=0,0,VLOOKUP($D996,qx!$A$4:$E$129,2))</f>
        <v>0.114858</v>
      </c>
      <c r="G996" s="43">
        <f>IF(B996=0,0,VLOOKUP($D996,qx!$A$4:$E$129,3))</f>
        <v>0.10130699999999999</v>
      </c>
      <c r="H996" s="43">
        <f>IF(B996=0,0,VLOOKUP($D996,qx!$A$4:$E$129,4))</f>
        <v>0.10345500000000001</v>
      </c>
      <c r="I996" s="43">
        <f>IF(B996=0,0,VLOOKUP($D996,qx!$A$4:$E$129,5))</f>
        <v>9.1577000000000006E-2</v>
      </c>
    </row>
    <row r="997" spans="1:9" x14ac:dyDescent="0.25">
      <c r="A997">
        <f>IF('MASSA TRABALHADA UNIFICADA'!A995&lt;&gt;0,'MASSA TRABALHADA UNIFICADA'!A995,0)</f>
        <v>10731</v>
      </c>
      <c r="B997" s="39">
        <f>IF('MASSA TRABALHADA UNIFICADA'!D995&lt;&gt;0,'MASSA TRABALHADA UNIFICADA'!D995,0)</f>
        <v>2020</v>
      </c>
      <c r="C997" s="39">
        <f>IF(B997=0,0,'MASSA TRABALHADA UNIFICADA'!B995)</f>
        <v>1</v>
      </c>
      <c r="D997" s="39">
        <f>IF(B997=0,0,'MASSA TRABALHADA UNIFICADA'!C995)</f>
        <v>67</v>
      </c>
      <c r="E997" s="43">
        <f>IF(B997=0,0,VLOOKUP($D997,qx!$A$4:$E$129,IF($C997=1,2,3)))</f>
        <v>1.3572000000000001E-2</v>
      </c>
      <c r="F997" s="43">
        <f>IF(B997=0,0,VLOOKUP($D997,qx!$A$4:$E$129,2))</f>
        <v>1.3572000000000001E-2</v>
      </c>
      <c r="G997" s="43">
        <f>IF(B997=0,0,VLOOKUP($D997,qx!$A$4:$E$129,3))</f>
        <v>8.4910000000000003E-3</v>
      </c>
      <c r="H997" s="43">
        <f>IF(B997=0,0,VLOOKUP($D997,qx!$A$4:$E$129,4))</f>
        <v>1.2251E-2</v>
      </c>
      <c r="I997" s="43">
        <f>IF(B997=0,0,VLOOKUP($D997,qx!$A$4:$E$129,5))</f>
        <v>7.5550000000000001E-3</v>
      </c>
    </row>
    <row r="998" spans="1:9" x14ac:dyDescent="0.25">
      <c r="A998">
        <f>IF('MASSA TRABALHADA UNIFICADA'!A996&lt;&gt;0,'MASSA TRABALHADA UNIFICADA'!A996,0)</f>
        <v>10740</v>
      </c>
      <c r="B998" s="39">
        <f>IF('MASSA TRABALHADA UNIFICADA'!D996&lt;&gt;0,'MASSA TRABALHADA UNIFICADA'!D996,0)</f>
        <v>2020</v>
      </c>
      <c r="C998" s="39">
        <f>IF(B998=0,0,'MASSA TRABALHADA UNIFICADA'!B996)</f>
        <v>1</v>
      </c>
      <c r="D998" s="39">
        <f>IF(B998=0,0,'MASSA TRABALHADA UNIFICADA'!C996)</f>
        <v>66</v>
      </c>
      <c r="E998" s="43">
        <f>IF(B998=0,0,VLOOKUP($D998,qx!$A$4:$E$129,IF($C998=1,2,3)))</f>
        <v>1.2187999999999999E-2</v>
      </c>
      <c r="F998" s="43">
        <f>IF(B998=0,0,VLOOKUP($D998,qx!$A$4:$E$129,2))</f>
        <v>1.2187999999999999E-2</v>
      </c>
      <c r="G998" s="43">
        <f>IF(B998=0,0,VLOOKUP($D998,qx!$A$4:$E$129,3))</f>
        <v>7.7340000000000004E-3</v>
      </c>
      <c r="H998" s="43">
        <f>IF(B998=0,0,VLOOKUP($D998,qx!$A$4:$E$129,4))</f>
        <v>1.1016E-2</v>
      </c>
      <c r="I998" s="43">
        <f>IF(B998=0,0,VLOOKUP($D998,qx!$A$4:$E$129,5))</f>
        <v>6.8780000000000004E-3</v>
      </c>
    </row>
    <row r="999" spans="1:9" x14ac:dyDescent="0.25">
      <c r="A999">
        <f>IF('MASSA TRABALHADA UNIFICADA'!A997&lt;&gt;0,'MASSA TRABALHADA UNIFICADA'!A997,0)</f>
        <v>3611</v>
      </c>
      <c r="B999" s="39">
        <f>IF('MASSA TRABALHADA UNIFICADA'!D997&lt;&gt;0,'MASSA TRABALHADA UNIFICADA'!D997,0)</f>
        <v>2020</v>
      </c>
      <c r="C999" s="39">
        <f>IF(B999=0,0,'MASSA TRABALHADA UNIFICADA'!B997)</f>
        <v>1</v>
      </c>
      <c r="D999" s="39">
        <f>IF(B999=0,0,'MASSA TRABALHADA UNIFICADA'!C997)</f>
        <v>69</v>
      </c>
      <c r="E999" s="43">
        <f>IF(B999=0,0,VLOOKUP($D999,qx!$A$4:$E$129,IF($C999=1,2,3)))</f>
        <v>1.6945999999999999E-2</v>
      </c>
      <c r="F999" s="43">
        <f>IF(B999=0,0,VLOOKUP($D999,qx!$A$4:$E$129,2))</f>
        <v>1.6945999999999999E-2</v>
      </c>
      <c r="G999" s="43">
        <f>IF(B999=0,0,VLOOKUP($D999,qx!$A$4:$E$129,3))</f>
        <v>1.0163E-2</v>
      </c>
      <c r="H999" s="43">
        <f>IF(B999=0,0,VLOOKUP($D999,qx!$A$4:$E$129,4))</f>
        <v>1.5233E-2</v>
      </c>
      <c r="I999" s="43">
        <f>IF(B999=0,0,VLOOKUP($D999,qx!$A$4:$E$129,5))</f>
        <v>9.1020000000000007E-3</v>
      </c>
    </row>
    <row r="1000" spans="1:9" x14ac:dyDescent="0.25">
      <c r="A1000">
        <f>IF('MASSA TRABALHADA UNIFICADA'!A998&lt;&gt;0,'MASSA TRABALHADA UNIFICADA'!A998,0)</f>
        <v>3620</v>
      </c>
      <c r="B1000" s="39">
        <f>IF('MASSA TRABALHADA UNIFICADA'!D998&lt;&gt;0,'MASSA TRABALHADA UNIFICADA'!D998,0)</f>
        <v>2020</v>
      </c>
      <c r="C1000" s="39">
        <f>IF(B1000=0,0,'MASSA TRABALHADA UNIFICADA'!B998)</f>
        <v>1</v>
      </c>
      <c r="D1000" s="39">
        <f>IF(B1000=0,0,'MASSA TRABALHADA UNIFICADA'!C998)</f>
        <v>68</v>
      </c>
      <c r="E1000" s="43">
        <f>IF(B1000=0,0,VLOOKUP($D1000,qx!$A$4:$E$129,IF($C1000=1,2,3)))</f>
        <v>1.516E-2</v>
      </c>
      <c r="F1000" s="43">
        <f>IF(B1000=0,0,VLOOKUP($D1000,qx!$A$4:$E$129,2))</f>
        <v>1.516E-2</v>
      </c>
      <c r="G1000" s="43">
        <f>IF(B1000=0,0,VLOOKUP($D1000,qx!$A$4:$E$129,3))</f>
        <v>9.2879999999999994E-3</v>
      </c>
      <c r="H1000" s="43">
        <f>IF(B1000=0,0,VLOOKUP($D1000,qx!$A$4:$E$129,4))</f>
        <v>1.3657000000000001E-2</v>
      </c>
      <c r="I1000" s="43">
        <f>IF(B1000=0,0,VLOOKUP($D1000,qx!$A$4:$E$129,5))</f>
        <v>8.2869999999999992E-3</v>
      </c>
    </row>
    <row r="1001" spans="1:9" x14ac:dyDescent="0.25">
      <c r="A1001">
        <f>IF('MASSA TRABALHADA UNIFICADA'!A999&lt;&gt;0,'MASSA TRABALHADA UNIFICADA'!A999,0)</f>
        <v>3824</v>
      </c>
      <c r="B1001" s="39">
        <f>IF('MASSA TRABALHADA UNIFICADA'!D999&lt;&gt;0,'MASSA TRABALHADA UNIFICADA'!D999,0)</f>
        <v>2020</v>
      </c>
      <c r="C1001" s="39">
        <f>IF(B1001=0,0,'MASSA TRABALHADA UNIFICADA'!B999)</f>
        <v>1</v>
      </c>
      <c r="D1001" s="39">
        <f>IF(B1001=0,0,'MASSA TRABALHADA UNIFICADA'!C999)</f>
        <v>71</v>
      </c>
      <c r="E1001" s="43">
        <f>IF(B1001=0,0,VLOOKUP($D1001,qx!$A$4:$E$129,IF($C1001=1,2,3)))</f>
        <v>2.1070999999999999E-2</v>
      </c>
      <c r="F1001" s="43">
        <f>IF(B1001=0,0,VLOOKUP($D1001,qx!$A$4:$E$129,2))</f>
        <v>2.1070999999999999E-2</v>
      </c>
      <c r="G1001" s="43">
        <f>IF(B1001=0,0,VLOOKUP($D1001,qx!$A$4:$E$129,3))</f>
        <v>1.2338999999999999E-2</v>
      </c>
      <c r="H1001" s="43">
        <f>IF(B1001=0,0,VLOOKUP($D1001,qx!$A$4:$E$129,4))</f>
        <v>1.8891000000000002E-2</v>
      </c>
      <c r="I1001" s="43">
        <f>IF(B1001=0,0,VLOOKUP($D1001,qx!$A$4:$E$129,5))</f>
        <v>1.1117E-2</v>
      </c>
    </row>
    <row r="1002" spans="1:9" x14ac:dyDescent="0.25">
      <c r="A1002">
        <f>IF('MASSA TRABALHADA UNIFICADA'!A1000&lt;&gt;0,'MASSA TRABALHADA UNIFICADA'!A1000,0)</f>
        <v>4855</v>
      </c>
      <c r="B1002" s="39">
        <f>IF('MASSA TRABALHADA UNIFICADA'!D1000&lt;&gt;0,'MASSA TRABALHADA UNIFICADA'!D1000,0)</f>
        <v>2020</v>
      </c>
      <c r="C1002" s="39">
        <f>IF(B1002=0,0,'MASSA TRABALHADA UNIFICADA'!B1000)</f>
        <v>1</v>
      </c>
      <c r="D1002" s="39">
        <f>IF(B1002=0,0,'MASSA TRABALHADA UNIFICADA'!C1000)</f>
        <v>64</v>
      </c>
      <c r="E1002" s="43">
        <f>IF(B1002=0,0,VLOOKUP($D1002,qx!$A$4:$E$129,IF($C1002=1,2,3)))</f>
        <v>9.9679999999999994E-3</v>
      </c>
      <c r="F1002" s="43">
        <f>IF(B1002=0,0,VLOOKUP($D1002,qx!$A$4:$E$129,2))</f>
        <v>9.9679999999999994E-3</v>
      </c>
      <c r="G1002" s="43">
        <f>IF(B1002=0,0,VLOOKUP($D1002,qx!$A$4:$E$129,3))</f>
        <v>6.3470000000000002E-3</v>
      </c>
      <c r="H1002" s="43">
        <f>IF(B1002=0,0,VLOOKUP($D1002,qx!$A$4:$E$129,4))</f>
        <v>9.0080000000000004E-3</v>
      </c>
      <c r="I1002" s="43">
        <f>IF(B1002=0,0,VLOOKUP($D1002,qx!$A$4:$E$129,5))</f>
        <v>5.6709999999999998E-3</v>
      </c>
    </row>
    <row r="1003" spans="1:9" x14ac:dyDescent="0.25">
      <c r="A1003">
        <f>IF('MASSA TRABALHADA UNIFICADA'!A1001&lt;&gt;0,'MASSA TRABALHADA UNIFICADA'!A1001,0)</f>
        <v>3638</v>
      </c>
      <c r="B1003" s="39">
        <f>IF('MASSA TRABALHADA UNIFICADA'!D1001&lt;&gt;0,'MASSA TRABALHADA UNIFICADA'!D1001,0)</f>
        <v>2020</v>
      </c>
      <c r="C1003" s="39">
        <f>IF(B1003=0,0,'MASSA TRABALHADA UNIFICADA'!B1001)</f>
        <v>1</v>
      </c>
      <c r="D1003" s="39">
        <f>IF(B1003=0,0,'MASSA TRABALHADA UNIFICADA'!C1001)</f>
        <v>69</v>
      </c>
      <c r="E1003" s="43">
        <f>IF(B1003=0,0,VLOOKUP($D1003,qx!$A$4:$E$129,IF($C1003=1,2,3)))</f>
        <v>1.6945999999999999E-2</v>
      </c>
      <c r="F1003" s="43">
        <f>IF(B1003=0,0,VLOOKUP($D1003,qx!$A$4:$E$129,2))</f>
        <v>1.6945999999999999E-2</v>
      </c>
      <c r="G1003" s="43">
        <f>IF(B1003=0,0,VLOOKUP($D1003,qx!$A$4:$E$129,3))</f>
        <v>1.0163E-2</v>
      </c>
      <c r="H1003" s="43">
        <f>IF(B1003=0,0,VLOOKUP($D1003,qx!$A$4:$E$129,4))</f>
        <v>1.5233E-2</v>
      </c>
      <c r="I1003" s="43">
        <f>IF(B1003=0,0,VLOOKUP($D1003,qx!$A$4:$E$129,5))</f>
        <v>9.1020000000000007E-3</v>
      </c>
    </row>
    <row r="1004" spans="1:9" x14ac:dyDescent="0.25">
      <c r="A1004">
        <f>IF('MASSA TRABALHADA UNIFICADA'!A1002&lt;&gt;0,'MASSA TRABALHADA UNIFICADA'!A1002,0)</f>
        <v>13056</v>
      </c>
      <c r="B1004" s="39">
        <f>IF('MASSA TRABALHADA UNIFICADA'!D1002&lt;&gt;0,'MASSA TRABALHADA UNIFICADA'!D1002,0)</f>
        <v>2020</v>
      </c>
      <c r="C1004" s="39">
        <f>IF(B1004=0,0,'MASSA TRABALHADA UNIFICADA'!B1002)</f>
        <v>1</v>
      </c>
      <c r="D1004" s="39">
        <f>IF(B1004=0,0,'MASSA TRABALHADA UNIFICADA'!C1002)</f>
        <v>64</v>
      </c>
      <c r="E1004" s="43">
        <f>IF(B1004=0,0,VLOOKUP($D1004,qx!$A$4:$E$129,IF($C1004=1,2,3)))</f>
        <v>9.9679999999999994E-3</v>
      </c>
      <c r="F1004" s="43">
        <f>IF(B1004=0,0,VLOOKUP($D1004,qx!$A$4:$E$129,2))</f>
        <v>9.9679999999999994E-3</v>
      </c>
      <c r="G1004" s="43">
        <f>IF(B1004=0,0,VLOOKUP($D1004,qx!$A$4:$E$129,3))</f>
        <v>6.3470000000000002E-3</v>
      </c>
      <c r="H1004" s="43">
        <f>IF(B1004=0,0,VLOOKUP($D1004,qx!$A$4:$E$129,4))</f>
        <v>9.0080000000000004E-3</v>
      </c>
      <c r="I1004" s="43">
        <f>IF(B1004=0,0,VLOOKUP($D1004,qx!$A$4:$E$129,5))</f>
        <v>5.6709999999999998E-3</v>
      </c>
    </row>
    <row r="1005" spans="1:9" x14ac:dyDescent="0.25">
      <c r="A1005">
        <f>IF('MASSA TRABALHADA UNIFICADA'!A1003&lt;&gt;0,'MASSA TRABALHADA UNIFICADA'!A1003,0)</f>
        <v>13994</v>
      </c>
      <c r="B1005" s="39">
        <f>IF('MASSA TRABALHADA UNIFICADA'!D1003&lt;&gt;0,'MASSA TRABALHADA UNIFICADA'!D1003,0)</f>
        <v>2020</v>
      </c>
      <c r="C1005" s="39">
        <f>IF(B1005=0,0,'MASSA TRABALHADA UNIFICADA'!B1003)</f>
        <v>1</v>
      </c>
      <c r="D1005" s="39">
        <f>IF(B1005=0,0,'MASSA TRABALHADA UNIFICADA'!C1003)</f>
        <v>68</v>
      </c>
      <c r="E1005" s="43">
        <f>IF(B1005=0,0,VLOOKUP($D1005,qx!$A$4:$E$129,IF($C1005=1,2,3)))</f>
        <v>1.516E-2</v>
      </c>
      <c r="F1005" s="43">
        <f>IF(B1005=0,0,VLOOKUP($D1005,qx!$A$4:$E$129,2))</f>
        <v>1.516E-2</v>
      </c>
      <c r="G1005" s="43">
        <f>IF(B1005=0,0,VLOOKUP($D1005,qx!$A$4:$E$129,3))</f>
        <v>9.2879999999999994E-3</v>
      </c>
      <c r="H1005" s="43">
        <f>IF(B1005=0,0,VLOOKUP($D1005,qx!$A$4:$E$129,4))</f>
        <v>1.3657000000000001E-2</v>
      </c>
      <c r="I1005" s="43">
        <f>IF(B1005=0,0,VLOOKUP($D1005,qx!$A$4:$E$129,5))</f>
        <v>8.2869999999999992E-3</v>
      </c>
    </row>
    <row r="1006" spans="1:9" x14ac:dyDescent="0.25">
      <c r="A1006">
        <f>IF('MASSA TRABALHADA UNIFICADA'!A1004&lt;&gt;0,'MASSA TRABALHADA UNIFICADA'!A1004,0)</f>
        <v>22438</v>
      </c>
      <c r="B1006" s="39">
        <f>IF('MASSA TRABALHADA UNIFICADA'!D1004&lt;&gt;0,'MASSA TRABALHADA UNIFICADA'!D1004,0)</f>
        <v>2020</v>
      </c>
      <c r="C1006" s="39">
        <f>IF(B1006=0,0,'MASSA TRABALHADA UNIFICADA'!B1004)</f>
        <v>1</v>
      </c>
      <c r="D1006" s="39">
        <f>IF(B1006=0,0,'MASSA TRABALHADA UNIFICADA'!C1004)</f>
        <v>72</v>
      </c>
      <c r="E1006" s="43">
        <f>IF(B1006=0,0,VLOOKUP($D1006,qx!$A$4:$E$129,IF($C1006=1,2,3)))</f>
        <v>2.3387999999999999E-2</v>
      </c>
      <c r="F1006" s="43">
        <f>IF(B1006=0,0,VLOOKUP($D1006,qx!$A$4:$E$129,2))</f>
        <v>2.3387999999999999E-2</v>
      </c>
      <c r="G1006" s="43">
        <f>IF(B1006=0,0,VLOOKUP($D1006,qx!$A$4:$E$129,3))</f>
        <v>1.3734E-2</v>
      </c>
      <c r="H1006" s="43">
        <f>IF(B1006=0,0,VLOOKUP($D1006,qx!$A$4:$E$129,4))</f>
        <v>2.0967E-2</v>
      </c>
      <c r="I1006" s="43">
        <f>IF(B1006=0,0,VLOOKUP($D1006,qx!$A$4:$E$129,5))</f>
        <v>1.2385999999999999E-2</v>
      </c>
    </row>
    <row r="1007" spans="1:9" x14ac:dyDescent="0.25">
      <c r="A1007">
        <f>IF('MASSA TRABALHADA UNIFICADA'!A1005&lt;&gt;0,'MASSA TRABALHADA UNIFICADA'!A1005,0)</f>
        <v>12157</v>
      </c>
      <c r="B1007" s="39">
        <f>IF('MASSA TRABALHADA UNIFICADA'!D1005&lt;&gt;0,'MASSA TRABALHADA UNIFICADA'!D1005,0)</f>
        <v>2020</v>
      </c>
      <c r="C1007" s="39">
        <f>IF(B1007=0,0,'MASSA TRABALHADA UNIFICADA'!B1005)</f>
        <v>1</v>
      </c>
      <c r="D1007" s="39">
        <f>IF(B1007=0,0,'MASSA TRABALHADA UNIFICADA'!C1005)</f>
        <v>80</v>
      </c>
      <c r="E1007" s="43">
        <f>IF(B1007=0,0,VLOOKUP($D1007,qx!$A$4:$E$129,IF($C1007=1,2,3)))</f>
        <v>5.1128E-2</v>
      </c>
      <c r="F1007" s="43">
        <f>IF(B1007=0,0,VLOOKUP($D1007,qx!$A$4:$E$129,2))</f>
        <v>5.1128E-2</v>
      </c>
      <c r="G1007" s="43">
        <f>IF(B1007=0,0,VLOOKUP($D1007,qx!$A$4:$E$129,3))</f>
        <v>3.5580000000000001E-2</v>
      </c>
      <c r="H1007" s="43">
        <f>IF(B1007=0,0,VLOOKUP($D1007,qx!$A$4:$E$129,4))</f>
        <v>4.6037000000000002E-2</v>
      </c>
      <c r="I1007" s="43">
        <f>IF(B1007=0,0,VLOOKUP($D1007,qx!$A$4:$E$129,5))</f>
        <v>3.1933000000000003E-2</v>
      </c>
    </row>
    <row r="1008" spans="1:9" x14ac:dyDescent="0.25">
      <c r="A1008">
        <f>IF('MASSA TRABALHADA UNIFICADA'!A1006&lt;&gt;0,'MASSA TRABALHADA UNIFICADA'!A1006,0)</f>
        <v>17086</v>
      </c>
      <c r="B1008" s="39">
        <f>IF('MASSA TRABALHADA UNIFICADA'!D1006&lt;&gt;0,'MASSA TRABALHADA UNIFICADA'!D1006,0)</f>
        <v>2020</v>
      </c>
      <c r="C1008" s="39">
        <f>IF(B1008=0,0,'MASSA TRABALHADA UNIFICADA'!B1006)</f>
        <v>1</v>
      </c>
      <c r="D1008" s="39">
        <f>IF(B1008=0,0,'MASSA TRABALHADA UNIFICADA'!C1006)</f>
        <v>63</v>
      </c>
      <c r="E1008" s="43">
        <f>IF(B1008=0,0,VLOOKUP($D1008,qx!$A$4:$E$129,IF($C1008=1,2,3)))</f>
        <v>9.0930000000000004E-3</v>
      </c>
      <c r="F1008" s="43">
        <f>IF(B1008=0,0,VLOOKUP($D1008,qx!$A$4:$E$129,2))</f>
        <v>9.0930000000000004E-3</v>
      </c>
      <c r="G1008" s="43">
        <f>IF(B1008=0,0,VLOOKUP($D1008,qx!$A$4:$E$129,3))</f>
        <v>5.7320000000000001E-3</v>
      </c>
      <c r="H1008" s="43">
        <f>IF(B1008=0,0,VLOOKUP($D1008,qx!$A$4:$E$129,4))</f>
        <v>8.2070000000000008E-3</v>
      </c>
      <c r="I1008" s="43">
        <f>IF(B1008=0,0,VLOOKUP($D1008,qx!$A$4:$E$129,5))</f>
        <v>5.1440000000000001E-3</v>
      </c>
    </row>
    <row r="1009" spans="1:9" x14ac:dyDescent="0.25">
      <c r="A1009">
        <f>IF('MASSA TRABALHADA UNIFICADA'!A1007&lt;&gt;0,'MASSA TRABALHADA UNIFICADA'!A1007,0)</f>
        <v>8915</v>
      </c>
      <c r="B1009" s="39">
        <f>IF('MASSA TRABALHADA UNIFICADA'!D1007&lt;&gt;0,'MASSA TRABALHADA UNIFICADA'!D1007,0)</f>
        <v>2020</v>
      </c>
      <c r="C1009" s="39">
        <f>IF(B1009=0,0,'MASSA TRABALHADA UNIFICADA'!B1007)</f>
        <v>1</v>
      </c>
      <c r="D1009" s="39">
        <f>IF(B1009=0,0,'MASSA TRABALHADA UNIFICADA'!C1007)</f>
        <v>68</v>
      </c>
      <c r="E1009" s="43">
        <f>IF(B1009=0,0,VLOOKUP($D1009,qx!$A$4:$E$129,IF($C1009=1,2,3)))</f>
        <v>1.516E-2</v>
      </c>
      <c r="F1009" s="43">
        <f>IF(B1009=0,0,VLOOKUP($D1009,qx!$A$4:$E$129,2))</f>
        <v>1.516E-2</v>
      </c>
      <c r="G1009" s="43">
        <f>IF(B1009=0,0,VLOOKUP($D1009,qx!$A$4:$E$129,3))</f>
        <v>9.2879999999999994E-3</v>
      </c>
      <c r="H1009" s="43">
        <f>IF(B1009=0,0,VLOOKUP($D1009,qx!$A$4:$E$129,4))</f>
        <v>1.3657000000000001E-2</v>
      </c>
      <c r="I1009" s="43">
        <f>IF(B1009=0,0,VLOOKUP($D1009,qx!$A$4:$E$129,5))</f>
        <v>8.2869999999999992E-3</v>
      </c>
    </row>
    <row r="1010" spans="1:9" x14ac:dyDescent="0.25">
      <c r="A1010">
        <f>IF('MASSA TRABALHADA UNIFICADA'!A1008&lt;&gt;0,'MASSA TRABALHADA UNIFICADA'!A1008,0)</f>
        <v>13064</v>
      </c>
      <c r="B1010" s="39">
        <f>IF('MASSA TRABALHADA UNIFICADA'!D1008&lt;&gt;0,'MASSA TRABALHADA UNIFICADA'!D1008,0)</f>
        <v>2020</v>
      </c>
      <c r="C1010" s="39">
        <f>IF(B1010=0,0,'MASSA TRABALHADA UNIFICADA'!B1008)</f>
        <v>1</v>
      </c>
      <c r="D1010" s="39">
        <f>IF(B1010=0,0,'MASSA TRABALHADA UNIFICADA'!C1008)</f>
        <v>62</v>
      </c>
      <c r="E1010" s="43">
        <f>IF(B1010=0,0,VLOOKUP($D1010,qx!$A$4:$E$129,IF($C1010=1,2,3)))</f>
        <v>8.3479999999999995E-3</v>
      </c>
      <c r="F1010" s="43">
        <f>IF(B1010=0,0,VLOOKUP($D1010,qx!$A$4:$E$129,2))</f>
        <v>8.3479999999999995E-3</v>
      </c>
      <c r="G1010" s="43">
        <f>IF(B1010=0,0,VLOOKUP($D1010,qx!$A$4:$E$129,3))</f>
        <v>5.1809999999999998E-3</v>
      </c>
      <c r="H1010" s="43">
        <f>IF(B1010=0,0,VLOOKUP($D1010,qx!$A$4:$E$129,4))</f>
        <v>7.5199999999999998E-3</v>
      </c>
      <c r="I1010" s="43">
        <f>IF(B1010=0,0,VLOOKUP($D1010,qx!$A$4:$E$129,5))</f>
        <v>4.6680000000000003E-3</v>
      </c>
    </row>
    <row r="1011" spans="1:9" x14ac:dyDescent="0.25">
      <c r="A1011">
        <f>IF('MASSA TRABALHADA UNIFICADA'!A1009&lt;&gt;0,'MASSA TRABALHADA UNIFICADA'!A1009,0)</f>
        <v>3174</v>
      </c>
      <c r="B1011" s="39">
        <f>IF('MASSA TRABALHADA UNIFICADA'!D1009&lt;&gt;0,'MASSA TRABALHADA UNIFICADA'!D1009,0)</f>
        <v>2020</v>
      </c>
      <c r="C1011" s="39">
        <f>IF(B1011=0,0,'MASSA TRABALHADA UNIFICADA'!B1009)</f>
        <v>1</v>
      </c>
      <c r="D1011" s="39">
        <f>IF(B1011=0,0,'MASSA TRABALHADA UNIFICADA'!C1009)</f>
        <v>69</v>
      </c>
      <c r="E1011" s="43">
        <f>IF(B1011=0,0,VLOOKUP($D1011,qx!$A$4:$E$129,IF($C1011=1,2,3)))</f>
        <v>1.6945999999999999E-2</v>
      </c>
      <c r="F1011" s="43">
        <f>IF(B1011=0,0,VLOOKUP($D1011,qx!$A$4:$E$129,2))</f>
        <v>1.6945999999999999E-2</v>
      </c>
      <c r="G1011" s="43">
        <f>IF(B1011=0,0,VLOOKUP($D1011,qx!$A$4:$E$129,3))</f>
        <v>1.0163E-2</v>
      </c>
      <c r="H1011" s="43">
        <f>IF(B1011=0,0,VLOOKUP($D1011,qx!$A$4:$E$129,4))</f>
        <v>1.5233E-2</v>
      </c>
      <c r="I1011" s="43">
        <f>IF(B1011=0,0,VLOOKUP($D1011,qx!$A$4:$E$129,5))</f>
        <v>9.1020000000000007E-3</v>
      </c>
    </row>
    <row r="1012" spans="1:9" x14ac:dyDescent="0.25">
      <c r="A1012">
        <f>IF('MASSA TRABALHADA UNIFICADA'!A1010&lt;&gt;0,'MASSA TRABALHADA UNIFICADA'!A1010,0)</f>
        <v>3646</v>
      </c>
      <c r="B1012" s="39">
        <f>IF('MASSA TRABALHADA UNIFICADA'!D1010&lt;&gt;0,'MASSA TRABALHADA UNIFICADA'!D1010,0)</f>
        <v>2020</v>
      </c>
      <c r="C1012" s="39">
        <f>IF(B1012=0,0,'MASSA TRABALHADA UNIFICADA'!B1010)</f>
        <v>1</v>
      </c>
      <c r="D1012" s="39">
        <f>IF(B1012=0,0,'MASSA TRABALHADA UNIFICADA'!C1010)</f>
        <v>67</v>
      </c>
      <c r="E1012" s="43">
        <f>IF(B1012=0,0,VLOOKUP($D1012,qx!$A$4:$E$129,IF($C1012=1,2,3)))</f>
        <v>1.3572000000000001E-2</v>
      </c>
      <c r="F1012" s="43">
        <f>IF(B1012=0,0,VLOOKUP($D1012,qx!$A$4:$E$129,2))</f>
        <v>1.3572000000000001E-2</v>
      </c>
      <c r="G1012" s="43">
        <f>IF(B1012=0,0,VLOOKUP($D1012,qx!$A$4:$E$129,3))</f>
        <v>8.4910000000000003E-3</v>
      </c>
      <c r="H1012" s="43">
        <f>IF(B1012=0,0,VLOOKUP($D1012,qx!$A$4:$E$129,4))</f>
        <v>1.2251E-2</v>
      </c>
      <c r="I1012" s="43">
        <f>IF(B1012=0,0,VLOOKUP($D1012,qx!$A$4:$E$129,5))</f>
        <v>7.5550000000000001E-3</v>
      </c>
    </row>
    <row r="1013" spans="1:9" x14ac:dyDescent="0.25">
      <c r="A1013">
        <f>IF('MASSA TRABALHADA UNIFICADA'!A1011&lt;&gt;0,'MASSA TRABALHADA UNIFICADA'!A1011,0)</f>
        <v>35432</v>
      </c>
      <c r="B1013" s="39">
        <f>IF('MASSA TRABALHADA UNIFICADA'!D1011&lt;&gt;0,'MASSA TRABALHADA UNIFICADA'!D1011,0)</f>
        <v>2020</v>
      </c>
      <c r="C1013" s="39">
        <f>IF(B1013=0,0,'MASSA TRABALHADA UNIFICADA'!B1011)</f>
        <v>2</v>
      </c>
      <c r="D1013" s="39">
        <f>IF(B1013=0,0,'MASSA TRABALHADA UNIFICADA'!C1011)</f>
        <v>62</v>
      </c>
      <c r="E1013" s="43">
        <f>IF(B1013=0,0,VLOOKUP($D1013,qx!$A$4:$E$129,IF($C1013=1,2,3)))</f>
        <v>5.1809999999999998E-3</v>
      </c>
      <c r="F1013" s="43">
        <f>IF(B1013=0,0,VLOOKUP($D1013,qx!$A$4:$E$129,2))</f>
        <v>8.3479999999999995E-3</v>
      </c>
      <c r="G1013" s="43">
        <f>IF(B1013=0,0,VLOOKUP($D1013,qx!$A$4:$E$129,3))</f>
        <v>5.1809999999999998E-3</v>
      </c>
      <c r="H1013" s="43">
        <f>IF(B1013=0,0,VLOOKUP($D1013,qx!$A$4:$E$129,4))</f>
        <v>7.5199999999999998E-3</v>
      </c>
      <c r="I1013" s="43">
        <f>IF(B1013=0,0,VLOOKUP($D1013,qx!$A$4:$E$129,5))</f>
        <v>4.6680000000000003E-3</v>
      </c>
    </row>
    <row r="1014" spans="1:9" x14ac:dyDescent="0.25">
      <c r="A1014">
        <f>IF('MASSA TRABALHADA UNIFICADA'!A1012&lt;&gt;0,'MASSA TRABALHADA UNIFICADA'!A1012,0)</f>
        <v>24635</v>
      </c>
      <c r="B1014" s="39">
        <f>IF('MASSA TRABALHADA UNIFICADA'!D1012&lt;&gt;0,'MASSA TRABALHADA UNIFICADA'!D1012,0)</f>
        <v>2020</v>
      </c>
      <c r="C1014" s="39">
        <f>IF(B1014=0,0,'MASSA TRABALHADA UNIFICADA'!B1012)</f>
        <v>2</v>
      </c>
      <c r="D1014" s="39">
        <f>IF(B1014=0,0,'MASSA TRABALHADA UNIFICADA'!C1012)</f>
        <v>73</v>
      </c>
      <c r="E1014" s="43">
        <f>IF(B1014=0,0,VLOOKUP($D1014,qx!$A$4:$E$129,IF($C1014=1,2,3)))</f>
        <v>1.5391E-2</v>
      </c>
      <c r="F1014" s="43">
        <f>IF(B1014=0,0,VLOOKUP($D1014,qx!$A$4:$E$129,2))</f>
        <v>2.5871000000000002E-2</v>
      </c>
      <c r="G1014" s="43">
        <f>IF(B1014=0,0,VLOOKUP($D1014,qx!$A$4:$E$129,3))</f>
        <v>1.5391E-2</v>
      </c>
      <c r="H1014" s="43">
        <f>IF(B1014=0,0,VLOOKUP($D1014,qx!$A$4:$E$129,4))</f>
        <v>2.3209E-2</v>
      </c>
      <c r="I1014" s="43">
        <f>IF(B1014=0,0,VLOOKUP($D1014,qx!$A$4:$E$129,5))</f>
        <v>1.3871E-2</v>
      </c>
    </row>
    <row r="1015" spans="1:9" x14ac:dyDescent="0.25">
      <c r="A1015">
        <f>IF('MASSA TRABALHADA UNIFICADA'!A1013&lt;&gt;0,'MASSA TRABALHADA UNIFICADA'!A1013,0)</f>
        <v>14990</v>
      </c>
      <c r="B1015" s="39">
        <f>IF('MASSA TRABALHADA UNIFICADA'!D1013&lt;&gt;0,'MASSA TRABALHADA UNIFICADA'!D1013,0)</f>
        <v>2020</v>
      </c>
      <c r="C1015" s="39">
        <f>IF(B1015=0,0,'MASSA TRABALHADA UNIFICADA'!B1013)</f>
        <v>2</v>
      </c>
      <c r="D1015" s="39">
        <f>IF(B1015=0,0,'MASSA TRABALHADA UNIFICADA'!C1013)</f>
        <v>66</v>
      </c>
      <c r="E1015" s="43">
        <f>IF(B1015=0,0,VLOOKUP($D1015,qx!$A$4:$E$129,IF($C1015=1,2,3)))</f>
        <v>7.7340000000000004E-3</v>
      </c>
      <c r="F1015" s="43">
        <f>IF(B1015=0,0,VLOOKUP($D1015,qx!$A$4:$E$129,2))</f>
        <v>1.2187999999999999E-2</v>
      </c>
      <c r="G1015" s="43">
        <f>IF(B1015=0,0,VLOOKUP($D1015,qx!$A$4:$E$129,3))</f>
        <v>7.7340000000000004E-3</v>
      </c>
      <c r="H1015" s="43">
        <f>IF(B1015=0,0,VLOOKUP($D1015,qx!$A$4:$E$129,4))</f>
        <v>1.1016E-2</v>
      </c>
      <c r="I1015" s="43">
        <f>IF(B1015=0,0,VLOOKUP($D1015,qx!$A$4:$E$129,5))</f>
        <v>6.8780000000000004E-3</v>
      </c>
    </row>
    <row r="1016" spans="1:9" x14ac:dyDescent="0.25">
      <c r="A1016">
        <f>IF('MASSA TRABALHADA UNIFICADA'!A1014&lt;&gt;0,'MASSA TRABALHADA UNIFICADA'!A1014,0)</f>
        <v>5240</v>
      </c>
      <c r="B1016" s="39">
        <f>IF('MASSA TRABALHADA UNIFICADA'!D1014&lt;&gt;0,'MASSA TRABALHADA UNIFICADA'!D1014,0)</f>
        <v>2020</v>
      </c>
      <c r="C1016" s="39">
        <f>IF(B1016=0,0,'MASSA TRABALHADA UNIFICADA'!B1014)</f>
        <v>2</v>
      </c>
      <c r="D1016" s="39">
        <f>IF(B1016=0,0,'MASSA TRABALHADA UNIFICADA'!C1014)</f>
        <v>70</v>
      </c>
      <c r="E1016" s="43">
        <f>IF(B1016=0,0,VLOOKUP($D1016,qx!$A$4:$E$129,IF($C1016=1,2,3)))</f>
        <v>1.1165E-2</v>
      </c>
      <c r="F1016" s="43">
        <f>IF(B1016=0,0,VLOOKUP($D1016,qx!$A$4:$E$129,2))</f>
        <v>1.8919999999999999E-2</v>
      </c>
      <c r="G1016" s="43">
        <f>IF(B1016=0,0,VLOOKUP($D1016,qx!$A$4:$E$129,3))</f>
        <v>1.1165E-2</v>
      </c>
      <c r="H1016" s="43">
        <f>IF(B1016=0,0,VLOOKUP($D1016,qx!$A$4:$E$129,4))</f>
        <v>1.6979000000000001E-2</v>
      </c>
      <c r="I1016" s="43">
        <f>IF(B1016=0,0,VLOOKUP($D1016,qx!$A$4:$E$129,5))</f>
        <v>1.0034E-2</v>
      </c>
    </row>
    <row r="1017" spans="1:9" x14ac:dyDescent="0.25">
      <c r="A1017">
        <f>IF('MASSA TRABALHADA UNIFICADA'!A1015&lt;&gt;0,'MASSA TRABALHADA UNIFICADA'!A1015,0)</f>
        <v>10375</v>
      </c>
      <c r="B1017" s="39">
        <f>IF('MASSA TRABALHADA UNIFICADA'!D1015&lt;&gt;0,'MASSA TRABALHADA UNIFICADA'!D1015,0)</f>
        <v>2020</v>
      </c>
      <c r="C1017" s="39">
        <f>IF(B1017=0,0,'MASSA TRABALHADA UNIFICADA'!B1015)</f>
        <v>2</v>
      </c>
      <c r="D1017" s="39">
        <f>IF(B1017=0,0,'MASSA TRABALHADA UNIFICADA'!C1015)</f>
        <v>68</v>
      </c>
      <c r="E1017" s="43">
        <f>IF(B1017=0,0,VLOOKUP($D1017,qx!$A$4:$E$129,IF($C1017=1,2,3)))</f>
        <v>9.2879999999999994E-3</v>
      </c>
      <c r="F1017" s="43">
        <f>IF(B1017=0,0,VLOOKUP($D1017,qx!$A$4:$E$129,2))</f>
        <v>1.516E-2</v>
      </c>
      <c r="G1017" s="43">
        <f>IF(B1017=0,0,VLOOKUP($D1017,qx!$A$4:$E$129,3))</f>
        <v>9.2879999999999994E-3</v>
      </c>
      <c r="H1017" s="43">
        <f>IF(B1017=0,0,VLOOKUP($D1017,qx!$A$4:$E$129,4))</f>
        <v>1.3657000000000001E-2</v>
      </c>
      <c r="I1017" s="43">
        <f>IF(B1017=0,0,VLOOKUP($D1017,qx!$A$4:$E$129,5))</f>
        <v>8.2869999999999992E-3</v>
      </c>
    </row>
    <row r="1018" spans="1:9" x14ac:dyDescent="0.25">
      <c r="A1018">
        <f>IF('MASSA TRABALHADA UNIFICADA'!A1016&lt;&gt;0,'MASSA TRABALHADA UNIFICADA'!A1016,0)</f>
        <v>29793</v>
      </c>
      <c r="B1018" s="39">
        <f>IF('MASSA TRABALHADA UNIFICADA'!D1016&lt;&gt;0,'MASSA TRABALHADA UNIFICADA'!D1016,0)</f>
        <v>2020</v>
      </c>
      <c r="C1018" s="39">
        <f>IF(B1018=0,0,'MASSA TRABALHADA UNIFICADA'!B1016)</f>
        <v>2</v>
      </c>
      <c r="D1018" s="39">
        <f>IF(B1018=0,0,'MASSA TRABALHADA UNIFICADA'!C1016)</f>
        <v>66</v>
      </c>
      <c r="E1018" s="43">
        <f>IF(B1018=0,0,VLOOKUP($D1018,qx!$A$4:$E$129,IF($C1018=1,2,3)))</f>
        <v>7.7340000000000004E-3</v>
      </c>
      <c r="F1018" s="43">
        <f>IF(B1018=0,0,VLOOKUP($D1018,qx!$A$4:$E$129,2))</f>
        <v>1.2187999999999999E-2</v>
      </c>
      <c r="G1018" s="43">
        <f>IF(B1018=0,0,VLOOKUP($D1018,qx!$A$4:$E$129,3))</f>
        <v>7.7340000000000004E-3</v>
      </c>
      <c r="H1018" s="43">
        <f>IF(B1018=0,0,VLOOKUP($D1018,qx!$A$4:$E$129,4))</f>
        <v>1.1016E-2</v>
      </c>
      <c r="I1018" s="43">
        <f>IF(B1018=0,0,VLOOKUP($D1018,qx!$A$4:$E$129,5))</f>
        <v>6.8780000000000004E-3</v>
      </c>
    </row>
    <row r="1019" spans="1:9" x14ac:dyDescent="0.25">
      <c r="A1019">
        <f>IF('MASSA TRABALHADA UNIFICADA'!A1017&lt;&gt;0,'MASSA TRABALHADA UNIFICADA'!A1017,0)</f>
        <v>2542</v>
      </c>
      <c r="B1019" s="39">
        <f>IF('MASSA TRABALHADA UNIFICADA'!D1017&lt;&gt;0,'MASSA TRABALHADA UNIFICADA'!D1017,0)</f>
        <v>2020</v>
      </c>
      <c r="C1019" s="39">
        <f>IF(B1019=0,0,'MASSA TRABALHADA UNIFICADA'!B1017)</f>
        <v>2</v>
      </c>
      <c r="D1019" s="39">
        <f>IF(B1019=0,0,'MASSA TRABALHADA UNIFICADA'!C1017)</f>
        <v>63</v>
      </c>
      <c r="E1019" s="43">
        <f>IF(B1019=0,0,VLOOKUP($D1019,qx!$A$4:$E$129,IF($C1019=1,2,3)))</f>
        <v>5.7320000000000001E-3</v>
      </c>
      <c r="F1019" s="43">
        <f>IF(B1019=0,0,VLOOKUP($D1019,qx!$A$4:$E$129,2))</f>
        <v>9.0930000000000004E-3</v>
      </c>
      <c r="G1019" s="43">
        <f>IF(B1019=0,0,VLOOKUP($D1019,qx!$A$4:$E$129,3))</f>
        <v>5.7320000000000001E-3</v>
      </c>
      <c r="H1019" s="43">
        <f>IF(B1019=0,0,VLOOKUP($D1019,qx!$A$4:$E$129,4))</f>
        <v>8.2070000000000008E-3</v>
      </c>
      <c r="I1019" s="43">
        <f>IF(B1019=0,0,VLOOKUP($D1019,qx!$A$4:$E$129,5))</f>
        <v>5.1440000000000001E-3</v>
      </c>
    </row>
    <row r="1020" spans="1:9" x14ac:dyDescent="0.25">
      <c r="A1020">
        <f>IF('MASSA TRABALHADA UNIFICADA'!A1018&lt;&gt;0,'MASSA TRABALHADA UNIFICADA'!A1018,0)</f>
        <v>3328</v>
      </c>
      <c r="B1020" s="39">
        <f>IF('MASSA TRABALHADA UNIFICADA'!D1018&lt;&gt;0,'MASSA TRABALHADA UNIFICADA'!D1018,0)</f>
        <v>2020</v>
      </c>
      <c r="C1020" s="39">
        <f>IF(B1020=0,0,'MASSA TRABALHADA UNIFICADA'!B1018)</f>
        <v>2</v>
      </c>
      <c r="D1020" s="39">
        <f>IF(B1020=0,0,'MASSA TRABALHADA UNIFICADA'!C1018)</f>
        <v>66</v>
      </c>
      <c r="E1020" s="43">
        <f>IF(B1020=0,0,VLOOKUP($D1020,qx!$A$4:$E$129,IF($C1020=1,2,3)))</f>
        <v>7.7340000000000004E-3</v>
      </c>
      <c r="F1020" s="43">
        <f>IF(B1020=0,0,VLOOKUP($D1020,qx!$A$4:$E$129,2))</f>
        <v>1.2187999999999999E-2</v>
      </c>
      <c r="G1020" s="43">
        <f>IF(B1020=0,0,VLOOKUP($D1020,qx!$A$4:$E$129,3))</f>
        <v>7.7340000000000004E-3</v>
      </c>
      <c r="H1020" s="43">
        <f>IF(B1020=0,0,VLOOKUP($D1020,qx!$A$4:$E$129,4))</f>
        <v>1.1016E-2</v>
      </c>
      <c r="I1020" s="43">
        <f>IF(B1020=0,0,VLOOKUP($D1020,qx!$A$4:$E$129,5))</f>
        <v>6.8780000000000004E-3</v>
      </c>
    </row>
    <row r="1021" spans="1:9" x14ac:dyDescent="0.25">
      <c r="A1021">
        <f>IF('MASSA TRABALHADA UNIFICADA'!A1019&lt;&gt;0,'MASSA TRABALHADA UNIFICADA'!A1019,0)</f>
        <v>9300</v>
      </c>
      <c r="B1021" s="39">
        <f>IF('MASSA TRABALHADA UNIFICADA'!D1019&lt;&gt;0,'MASSA TRABALHADA UNIFICADA'!D1019,0)</f>
        <v>2020</v>
      </c>
      <c r="C1021" s="39">
        <f>IF(B1021=0,0,'MASSA TRABALHADA UNIFICADA'!B1019)</f>
        <v>2</v>
      </c>
      <c r="D1021" s="39">
        <f>IF(B1021=0,0,'MASSA TRABALHADA UNIFICADA'!C1019)</f>
        <v>83</v>
      </c>
      <c r="E1021" s="43">
        <f>IF(B1021=0,0,VLOOKUP($D1021,qx!$A$4:$E$129,IF($C1021=1,2,3)))</f>
        <v>5.0599999999999999E-2</v>
      </c>
      <c r="F1021" s="43">
        <f>IF(B1021=0,0,VLOOKUP($D1021,qx!$A$4:$E$129,2))</f>
        <v>6.7825999999999997E-2</v>
      </c>
      <c r="G1021" s="43">
        <f>IF(B1021=0,0,VLOOKUP($D1021,qx!$A$4:$E$129,3))</f>
        <v>5.0599999999999999E-2</v>
      </c>
      <c r="H1021" s="43">
        <f>IF(B1021=0,0,VLOOKUP($D1021,qx!$A$4:$E$129,4))</f>
        <v>6.1080000000000002E-2</v>
      </c>
      <c r="I1021" s="43">
        <f>IF(B1021=0,0,VLOOKUP($D1021,qx!$A$4:$E$129,5))</f>
        <v>4.5690000000000001E-2</v>
      </c>
    </row>
    <row r="1022" spans="1:9" x14ac:dyDescent="0.25">
      <c r="A1022">
        <f>IF('MASSA TRABALHADA UNIFICADA'!A1020&lt;&gt;0,'MASSA TRABALHADA UNIFICADA'!A1020,0)</f>
        <v>6297</v>
      </c>
      <c r="B1022" s="39">
        <f>IF('MASSA TRABALHADA UNIFICADA'!D1020&lt;&gt;0,'MASSA TRABALHADA UNIFICADA'!D1020,0)</f>
        <v>2020</v>
      </c>
      <c r="C1022" s="39">
        <f>IF(B1022=0,0,'MASSA TRABALHADA UNIFICADA'!B1020)</f>
        <v>2</v>
      </c>
      <c r="D1022" s="39">
        <f>IF(B1022=0,0,'MASSA TRABALHADA UNIFICADA'!C1020)</f>
        <v>62</v>
      </c>
      <c r="E1022" s="43">
        <f>IF(B1022=0,0,VLOOKUP($D1022,qx!$A$4:$E$129,IF($C1022=1,2,3)))</f>
        <v>5.1809999999999998E-3</v>
      </c>
      <c r="F1022" s="43">
        <f>IF(B1022=0,0,VLOOKUP($D1022,qx!$A$4:$E$129,2))</f>
        <v>8.3479999999999995E-3</v>
      </c>
      <c r="G1022" s="43">
        <f>IF(B1022=0,0,VLOOKUP($D1022,qx!$A$4:$E$129,3))</f>
        <v>5.1809999999999998E-3</v>
      </c>
      <c r="H1022" s="43">
        <f>IF(B1022=0,0,VLOOKUP($D1022,qx!$A$4:$E$129,4))</f>
        <v>7.5199999999999998E-3</v>
      </c>
      <c r="I1022" s="43">
        <f>IF(B1022=0,0,VLOOKUP($D1022,qx!$A$4:$E$129,5))</f>
        <v>4.6680000000000003E-3</v>
      </c>
    </row>
    <row r="1023" spans="1:9" x14ac:dyDescent="0.25">
      <c r="A1023">
        <f>IF('MASSA TRABALHADA UNIFICADA'!A1021&lt;&gt;0,'MASSA TRABALHADA UNIFICADA'!A1021,0)</f>
        <v>10669</v>
      </c>
      <c r="B1023" s="39">
        <f>IF('MASSA TRABALHADA UNIFICADA'!D1021&lt;&gt;0,'MASSA TRABALHADA UNIFICADA'!D1021,0)</f>
        <v>2020</v>
      </c>
      <c r="C1023" s="39">
        <f>IF(B1023=0,0,'MASSA TRABALHADA UNIFICADA'!B1021)</f>
        <v>2</v>
      </c>
      <c r="D1023" s="39">
        <f>IF(B1023=0,0,'MASSA TRABALHADA UNIFICADA'!C1021)</f>
        <v>67</v>
      </c>
      <c r="E1023" s="43">
        <f>IF(B1023=0,0,VLOOKUP($D1023,qx!$A$4:$E$129,IF($C1023=1,2,3)))</f>
        <v>8.4910000000000003E-3</v>
      </c>
      <c r="F1023" s="43">
        <f>IF(B1023=0,0,VLOOKUP($D1023,qx!$A$4:$E$129,2))</f>
        <v>1.3572000000000001E-2</v>
      </c>
      <c r="G1023" s="43">
        <f>IF(B1023=0,0,VLOOKUP($D1023,qx!$A$4:$E$129,3))</f>
        <v>8.4910000000000003E-3</v>
      </c>
      <c r="H1023" s="43">
        <f>IF(B1023=0,0,VLOOKUP($D1023,qx!$A$4:$E$129,4))</f>
        <v>1.2251E-2</v>
      </c>
      <c r="I1023" s="43">
        <f>IF(B1023=0,0,VLOOKUP($D1023,qx!$A$4:$E$129,5))</f>
        <v>7.5550000000000001E-3</v>
      </c>
    </row>
    <row r="1024" spans="1:9" x14ac:dyDescent="0.25">
      <c r="A1024">
        <f>IF('MASSA TRABALHADA UNIFICADA'!A1022&lt;&gt;0,'MASSA TRABALHADA UNIFICADA'!A1022,0)</f>
        <v>18520</v>
      </c>
      <c r="B1024" s="39">
        <f>IF('MASSA TRABALHADA UNIFICADA'!D1022&lt;&gt;0,'MASSA TRABALHADA UNIFICADA'!D1022,0)</f>
        <v>2020</v>
      </c>
      <c r="C1024" s="39">
        <f>IF(B1024=0,0,'MASSA TRABALHADA UNIFICADA'!B1022)</f>
        <v>2</v>
      </c>
      <c r="D1024" s="39">
        <f>IF(B1024=0,0,'MASSA TRABALHADA UNIFICADA'!C1022)</f>
        <v>58</v>
      </c>
      <c r="E1024" s="43">
        <f>IF(B1024=0,0,VLOOKUP($D1024,qx!$A$4:$E$129,IF($C1024=1,2,3)))</f>
        <v>3.578E-3</v>
      </c>
      <c r="F1024" s="43">
        <f>IF(B1024=0,0,VLOOKUP($D1024,qx!$A$4:$E$129,2))</f>
        <v>6.2649999999999997E-3</v>
      </c>
      <c r="G1024" s="43">
        <f>IF(B1024=0,0,VLOOKUP($D1024,qx!$A$4:$E$129,3))</f>
        <v>3.578E-3</v>
      </c>
      <c r="H1024" s="43">
        <f>IF(B1024=0,0,VLOOKUP($D1024,qx!$A$4:$E$129,4))</f>
        <v>5.5929999999999999E-3</v>
      </c>
      <c r="I1024" s="43">
        <f>IF(B1024=0,0,VLOOKUP($D1024,qx!$A$4:$E$129,5))</f>
        <v>3.2179999999999999E-3</v>
      </c>
    </row>
    <row r="1025" spans="1:9" x14ac:dyDescent="0.25">
      <c r="A1025">
        <f>IF('MASSA TRABALHADA UNIFICADA'!A1023&lt;&gt;0,'MASSA TRABALHADA UNIFICADA'!A1023,0)</f>
        <v>3000</v>
      </c>
      <c r="B1025" s="39">
        <f>IF('MASSA TRABALHADA UNIFICADA'!D1023&lt;&gt;0,'MASSA TRABALHADA UNIFICADA'!D1023,0)</f>
        <v>2020</v>
      </c>
      <c r="C1025" s="39">
        <f>IF(B1025=0,0,'MASSA TRABALHADA UNIFICADA'!B1023)</f>
        <v>2</v>
      </c>
      <c r="D1025" s="39">
        <f>IF(B1025=0,0,'MASSA TRABALHADA UNIFICADA'!C1023)</f>
        <v>68</v>
      </c>
      <c r="E1025" s="43">
        <f>IF(B1025=0,0,VLOOKUP($D1025,qx!$A$4:$E$129,IF($C1025=1,2,3)))</f>
        <v>9.2879999999999994E-3</v>
      </c>
      <c r="F1025" s="43">
        <f>IF(B1025=0,0,VLOOKUP($D1025,qx!$A$4:$E$129,2))</f>
        <v>1.516E-2</v>
      </c>
      <c r="G1025" s="43">
        <f>IF(B1025=0,0,VLOOKUP($D1025,qx!$A$4:$E$129,3))</f>
        <v>9.2879999999999994E-3</v>
      </c>
      <c r="H1025" s="43">
        <f>IF(B1025=0,0,VLOOKUP($D1025,qx!$A$4:$E$129,4))</f>
        <v>1.3657000000000001E-2</v>
      </c>
      <c r="I1025" s="43">
        <f>IF(B1025=0,0,VLOOKUP($D1025,qx!$A$4:$E$129,5))</f>
        <v>8.2869999999999992E-3</v>
      </c>
    </row>
    <row r="1026" spans="1:9" x14ac:dyDescent="0.25">
      <c r="A1026">
        <f>IF('MASSA TRABALHADA UNIFICADA'!A1024&lt;&gt;0,'MASSA TRABALHADA UNIFICADA'!A1024,0)</f>
        <v>33944</v>
      </c>
      <c r="B1026" s="39">
        <f>IF('MASSA TRABALHADA UNIFICADA'!D1024&lt;&gt;0,'MASSA TRABALHADA UNIFICADA'!D1024,0)</f>
        <v>2020</v>
      </c>
      <c r="C1026" s="39">
        <f>IF(B1026=0,0,'MASSA TRABALHADA UNIFICADA'!B1024)</f>
        <v>2</v>
      </c>
      <c r="D1026" s="39">
        <f>IF(B1026=0,0,'MASSA TRABALHADA UNIFICADA'!C1024)</f>
        <v>71</v>
      </c>
      <c r="E1026" s="43">
        <f>IF(B1026=0,0,VLOOKUP($D1026,qx!$A$4:$E$129,IF($C1026=1,2,3)))</f>
        <v>1.2338999999999999E-2</v>
      </c>
      <c r="F1026" s="43">
        <f>IF(B1026=0,0,VLOOKUP($D1026,qx!$A$4:$E$129,2))</f>
        <v>2.1070999999999999E-2</v>
      </c>
      <c r="G1026" s="43">
        <f>IF(B1026=0,0,VLOOKUP($D1026,qx!$A$4:$E$129,3))</f>
        <v>1.2338999999999999E-2</v>
      </c>
      <c r="H1026" s="43">
        <f>IF(B1026=0,0,VLOOKUP($D1026,qx!$A$4:$E$129,4))</f>
        <v>1.8891000000000002E-2</v>
      </c>
      <c r="I1026" s="43">
        <f>IF(B1026=0,0,VLOOKUP($D1026,qx!$A$4:$E$129,5))</f>
        <v>1.1117E-2</v>
      </c>
    </row>
    <row r="1027" spans="1:9" x14ac:dyDescent="0.25">
      <c r="A1027">
        <f>IF('MASSA TRABALHADA UNIFICADA'!A1025&lt;&gt;0,'MASSA TRABALHADA UNIFICADA'!A1025,0)</f>
        <v>930</v>
      </c>
      <c r="B1027" s="39">
        <f>IF('MASSA TRABALHADA UNIFICADA'!D1025&lt;&gt;0,'MASSA TRABALHADA UNIFICADA'!D1025,0)</f>
        <v>2020</v>
      </c>
      <c r="C1027" s="39">
        <f>IF(B1027=0,0,'MASSA TRABALHADA UNIFICADA'!B1025)</f>
        <v>2</v>
      </c>
      <c r="D1027" s="39">
        <f>IF(B1027=0,0,'MASSA TRABALHADA UNIFICADA'!C1025)</f>
        <v>77</v>
      </c>
      <c r="E1027" s="43">
        <f>IF(B1027=0,0,VLOOKUP($D1027,qx!$A$4:$E$129,IF($C1027=1,2,3)))</f>
        <v>2.4910000000000002E-2</v>
      </c>
      <c r="F1027" s="43">
        <f>IF(B1027=0,0,VLOOKUP($D1027,qx!$A$4:$E$129,2))</f>
        <v>3.8225000000000002E-2</v>
      </c>
      <c r="G1027" s="43">
        <f>IF(B1027=0,0,VLOOKUP($D1027,qx!$A$4:$E$129,3))</f>
        <v>2.4910000000000002E-2</v>
      </c>
      <c r="H1027" s="43">
        <f>IF(B1027=0,0,VLOOKUP($D1027,qx!$A$4:$E$129,4))</f>
        <v>3.4424999999999997E-2</v>
      </c>
      <c r="I1027" s="43">
        <f>IF(B1027=0,0,VLOOKUP($D1027,qx!$A$4:$E$129,5))</f>
        <v>2.2328000000000001E-2</v>
      </c>
    </row>
    <row r="1028" spans="1:9" x14ac:dyDescent="0.25">
      <c r="A1028">
        <f>IF('MASSA TRABALHADA UNIFICADA'!A1026&lt;&gt;0,'MASSA TRABALHADA UNIFICADA'!A1026,0)</f>
        <v>12203</v>
      </c>
      <c r="B1028" s="39">
        <f>IF('MASSA TRABALHADA UNIFICADA'!D1026&lt;&gt;0,'MASSA TRABALHADA UNIFICADA'!D1026,0)</f>
        <v>2020</v>
      </c>
      <c r="C1028" s="39">
        <f>IF(B1028=0,0,'MASSA TRABALHADA UNIFICADA'!B1026)</f>
        <v>2</v>
      </c>
      <c r="D1028" s="39">
        <f>IF(B1028=0,0,'MASSA TRABALHADA UNIFICADA'!C1026)</f>
        <v>75</v>
      </c>
      <c r="E1028" s="43">
        <f>IF(B1028=0,0,VLOOKUP($D1028,qx!$A$4:$E$129,IF($C1028=1,2,3)))</f>
        <v>1.9550999999999999E-2</v>
      </c>
      <c r="F1028" s="43">
        <f>IF(B1028=0,0,VLOOKUP($D1028,qx!$A$4:$E$129,2))</f>
        <v>3.1476999999999998E-2</v>
      </c>
      <c r="G1028" s="43">
        <f>IF(B1028=0,0,VLOOKUP($D1028,qx!$A$4:$E$129,3))</f>
        <v>1.9550999999999999E-2</v>
      </c>
      <c r="H1028" s="43">
        <f>IF(B1028=0,0,VLOOKUP($D1028,qx!$A$4:$E$129,4))</f>
        <v>2.8303999999999999E-2</v>
      </c>
      <c r="I1028" s="43">
        <f>IF(B1028=0,0,VLOOKUP($D1028,qx!$A$4:$E$129,5))</f>
        <v>1.7564E-2</v>
      </c>
    </row>
    <row r="1029" spans="1:9" x14ac:dyDescent="0.25">
      <c r="A1029">
        <f>IF('MASSA TRABALHADA UNIFICADA'!A1027&lt;&gt;0,'MASSA TRABALHADA UNIFICADA'!A1027,0)</f>
        <v>22454</v>
      </c>
      <c r="B1029" s="39">
        <f>IF('MASSA TRABALHADA UNIFICADA'!D1027&lt;&gt;0,'MASSA TRABALHADA UNIFICADA'!D1027,0)</f>
        <v>2020</v>
      </c>
      <c r="C1029" s="39">
        <f>IF(B1029=0,0,'MASSA TRABALHADA UNIFICADA'!B1027)</f>
        <v>2</v>
      </c>
      <c r="D1029" s="39">
        <f>IF(B1029=0,0,'MASSA TRABALHADA UNIFICADA'!C1027)</f>
        <v>58</v>
      </c>
      <c r="E1029" s="43">
        <f>IF(B1029=0,0,VLOOKUP($D1029,qx!$A$4:$E$129,IF($C1029=1,2,3)))</f>
        <v>3.578E-3</v>
      </c>
      <c r="F1029" s="43">
        <f>IF(B1029=0,0,VLOOKUP($D1029,qx!$A$4:$E$129,2))</f>
        <v>6.2649999999999997E-3</v>
      </c>
      <c r="G1029" s="43">
        <f>IF(B1029=0,0,VLOOKUP($D1029,qx!$A$4:$E$129,3))</f>
        <v>3.578E-3</v>
      </c>
      <c r="H1029" s="43">
        <f>IF(B1029=0,0,VLOOKUP($D1029,qx!$A$4:$E$129,4))</f>
        <v>5.5929999999999999E-3</v>
      </c>
      <c r="I1029" s="43">
        <f>IF(B1029=0,0,VLOOKUP($D1029,qx!$A$4:$E$129,5))</f>
        <v>3.2179999999999999E-3</v>
      </c>
    </row>
    <row r="1030" spans="1:9" x14ac:dyDescent="0.25">
      <c r="A1030">
        <f>IF('MASSA TRABALHADA UNIFICADA'!A1028&lt;&gt;0,'MASSA TRABALHADA UNIFICADA'!A1028,0)</f>
        <v>35513</v>
      </c>
      <c r="B1030" s="39">
        <f>IF('MASSA TRABALHADA UNIFICADA'!D1028&lt;&gt;0,'MASSA TRABALHADA UNIFICADA'!D1028,0)</f>
        <v>2020</v>
      </c>
      <c r="C1030" s="39">
        <f>IF(B1030=0,0,'MASSA TRABALHADA UNIFICADA'!B1028)</f>
        <v>2</v>
      </c>
      <c r="D1030" s="39">
        <f>IF(B1030=0,0,'MASSA TRABALHADA UNIFICADA'!C1028)</f>
        <v>66</v>
      </c>
      <c r="E1030" s="43">
        <f>IF(B1030=0,0,VLOOKUP($D1030,qx!$A$4:$E$129,IF($C1030=1,2,3)))</f>
        <v>7.7340000000000004E-3</v>
      </c>
      <c r="F1030" s="43">
        <f>IF(B1030=0,0,VLOOKUP($D1030,qx!$A$4:$E$129,2))</f>
        <v>1.2187999999999999E-2</v>
      </c>
      <c r="G1030" s="43">
        <f>IF(B1030=0,0,VLOOKUP($D1030,qx!$A$4:$E$129,3))</f>
        <v>7.7340000000000004E-3</v>
      </c>
      <c r="H1030" s="43">
        <f>IF(B1030=0,0,VLOOKUP($D1030,qx!$A$4:$E$129,4))</f>
        <v>1.1016E-2</v>
      </c>
      <c r="I1030" s="43">
        <f>IF(B1030=0,0,VLOOKUP($D1030,qx!$A$4:$E$129,5))</f>
        <v>6.8780000000000004E-3</v>
      </c>
    </row>
    <row r="1031" spans="1:9" x14ac:dyDescent="0.25">
      <c r="A1031">
        <f>IF('MASSA TRABALHADA UNIFICADA'!A1029&lt;&gt;0,'MASSA TRABALHADA UNIFICADA'!A1029,0)</f>
        <v>1791</v>
      </c>
      <c r="B1031" s="39">
        <f>IF('MASSA TRABALHADA UNIFICADA'!D1029&lt;&gt;0,'MASSA TRABALHADA UNIFICADA'!D1029,0)</f>
        <v>2020</v>
      </c>
      <c r="C1031" s="39">
        <f>IF(B1031=0,0,'MASSA TRABALHADA UNIFICADA'!B1029)</f>
        <v>2</v>
      </c>
      <c r="D1031" s="39">
        <f>IF(B1031=0,0,'MASSA TRABALHADA UNIFICADA'!C1029)</f>
        <v>69</v>
      </c>
      <c r="E1031" s="43">
        <f>IF(B1031=0,0,VLOOKUP($D1031,qx!$A$4:$E$129,IF($C1031=1,2,3)))</f>
        <v>1.0163E-2</v>
      </c>
      <c r="F1031" s="43">
        <f>IF(B1031=0,0,VLOOKUP($D1031,qx!$A$4:$E$129,2))</f>
        <v>1.6945999999999999E-2</v>
      </c>
      <c r="G1031" s="43">
        <f>IF(B1031=0,0,VLOOKUP($D1031,qx!$A$4:$E$129,3))</f>
        <v>1.0163E-2</v>
      </c>
      <c r="H1031" s="43">
        <f>IF(B1031=0,0,VLOOKUP($D1031,qx!$A$4:$E$129,4))</f>
        <v>1.5233E-2</v>
      </c>
      <c r="I1031" s="43">
        <f>IF(B1031=0,0,VLOOKUP($D1031,qx!$A$4:$E$129,5))</f>
        <v>9.1020000000000007E-3</v>
      </c>
    </row>
    <row r="1032" spans="1:9" x14ac:dyDescent="0.25">
      <c r="A1032">
        <f>IF('MASSA TRABALHADA UNIFICADA'!A1030&lt;&gt;0,'MASSA TRABALHADA UNIFICADA'!A1030,0)</f>
        <v>5371</v>
      </c>
      <c r="B1032" s="39">
        <f>IF('MASSA TRABALHADA UNIFICADA'!D1030&lt;&gt;0,'MASSA TRABALHADA UNIFICADA'!D1030,0)</f>
        <v>2020</v>
      </c>
      <c r="C1032" s="39">
        <f>IF(B1032=0,0,'MASSA TRABALHADA UNIFICADA'!B1030)</f>
        <v>2</v>
      </c>
      <c r="D1032" s="39">
        <f>IF(B1032=0,0,'MASSA TRABALHADA UNIFICADA'!C1030)</f>
        <v>68</v>
      </c>
      <c r="E1032" s="43">
        <f>IF(B1032=0,0,VLOOKUP($D1032,qx!$A$4:$E$129,IF($C1032=1,2,3)))</f>
        <v>9.2879999999999994E-3</v>
      </c>
      <c r="F1032" s="43">
        <f>IF(B1032=0,0,VLOOKUP($D1032,qx!$A$4:$E$129,2))</f>
        <v>1.516E-2</v>
      </c>
      <c r="G1032" s="43">
        <f>IF(B1032=0,0,VLOOKUP($D1032,qx!$A$4:$E$129,3))</f>
        <v>9.2879999999999994E-3</v>
      </c>
      <c r="H1032" s="43">
        <f>IF(B1032=0,0,VLOOKUP($D1032,qx!$A$4:$E$129,4))</f>
        <v>1.3657000000000001E-2</v>
      </c>
      <c r="I1032" s="43">
        <f>IF(B1032=0,0,VLOOKUP($D1032,qx!$A$4:$E$129,5))</f>
        <v>8.2869999999999992E-3</v>
      </c>
    </row>
    <row r="1033" spans="1:9" x14ac:dyDescent="0.25">
      <c r="A1033">
        <f>IF('MASSA TRABALHADA UNIFICADA'!A1031&lt;&gt;0,'MASSA TRABALHADA UNIFICADA'!A1031,0)</f>
        <v>23043</v>
      </c>
      <c r="B1033" s="39">
        <f>IF('MASSA TRABALHADA UNIFICADA'!D1031&lt;&gt;0,'MASSA TRABALHADA UNIFICADA'!D1031,0)</f>
        <v>2020</v>
      </c>
      <c r="C1033" s="39">
        <f>IF(B1033=0,0,'MASSA TRABALHADA UNIFICADA'!B1031)</f>
        <v>2</v>
      </c>
      <c r="D1033" s="39">
        <f>IF(B1033=0,0,'MASSA TRABALHADA UNIFICADA'!C1031)</f>
        <v>83</v>
      </c>
      <c r="E1033" s="43">
        <f>IF(B1033=0,0,VLOOKUP($D1033,qx!$A$4:$E$129,IF($C1033=1,2,3)))</f>
        <v>5.0599999999999999E-2</v>
      </c>
      <c r="F1033" s="43">
        <f>IF(B1033=0,0,VLOOKUP($D1033,qx!$A$4:$E$129,2))</f>
        <v>6.7825999999999997E-2</v>
      </c>
      <c r="G1033" s="43">
        <f>IF(B1033=0,0,VLOOKUP($D1033,qx!$A$4:$E$129,3))</f>
        <v>5.0599999999999999E-2</v>
      </c>
      <c r="H1033" s="43">
        <f>IF(B1033=0,0,VLOOKUP($D1033,qx!$A$4:$E$129,4))</f>
        <v>6.1080000000000002E-2</v>
      </c>
      <c r="I1033" s="43">
        <f>IF(B1033=0,0,VLOOKUP($D1033,qx!$A$4:$E$129,5))</f>
        <v>4.5690000000000001E-2</v>
      </c>
    </row>
    <row r="1034" spans="1:9" x14ac:dyDescent="0.25">
      <c r="A1034">
        <f>IF('MASSA TRABALHADA UNIFICADA'!A1032&lt;&gt;0,'MASSA TRABALHADA UNIFICADA'!A1032,0)</f>
        <v>14257</v>
      </c>
      <c r="B1034" s="39">
        <f>IF('MASSA TRABALHADA UNIFICADA'!D1032&lt;&gt;0,'MASSA TRABALHADA UNIFICADA'!D1032,0)</f>
        <v>2020</v>
      </c>
      <c r="C1034" s="39">
        <f>IF(B1034=0,0,'MASSA TRABALHADA UNIFICADA'!B1032)</f>
        <v>2</v>
      </c>
      <c r="D1034" s="39">
        <f>IF(B1034=0,0,'MASSA TRABALHADA UNIFICADA'!C1032)</f>
        <v>61</v>
      </c>
      <c r="E1034" s="43">
        <f>IF(B1034=0,0,VLOOKUP($D1034,qx!$A$4:$E$129,IF($C1034=1,2,3)))</f>
        <v>4.6990000000000001E-3</v>
      </c>
      <c r="F1034" s="43">
        <f>IF(B1034=0,0,VLOOKUP($D1034,qx!$A$4:$E$129,2))</f>
        <v>7.7140000000000004E-3</v>
      </c>
      <c r="G1034" s="43">
        <f>IF(B1034=0,0,VLOOKUP($D1034,qx!$A$4:$E$129,3))</f>
        <v>4.6990000000000001E-3</v>
      </c>
      <c r="H1034" s="43">
        <f>IF(B1034=0,0,VLOOKUP($D1034,qx!$A$4:$E$129,4))</f>
        <v>6.9329999999999999E-3</v>
      </c>
      <c r="I1034" s="43">
        <f>IF(B1034=0,0,VLOOKUP($D1034,qx!$A$4:$E$129,5))</f>
        <v>4.2420000000000001E-3</v>
      </c>
    </row>
    <row r="1035" spans="1:9" x14ac:dyDescent="0.25">
      <c r="A1035">
        <f>IF('MASSA TRABALHADA UNIFICADA'!A1033&lt;&gt;0,'MASSA TRABALHADA UNIFICADA'!A1033,0)</f>
        <v>22667</v>
      </c>
      <c r="B1035" s="39">
        <f>IF('MASSA TRABALHADA UNIFICADA'!D1033&lt;&gt;0,'MASSA TRABALHADA UNIFICADA'!D1033,0)</f>
        <v>2020</v>
      </c>
      <c r="C1035" s="39">
        <f>IF(B1035=0,0,'MASSA TRABALHADA UNIFICADA'!B1033)</f>
        <v>2</v>
      </c>
      <c r="D1035" s="39">
        <f>IF(B1035=0,0,'MASSA TRABALHADA UNIFICADA'!C1033)</f>
        <v>58</v>
      </c>
      <c r="E1035" s="43">
        <f>IF(B1035=0,0,VLOOKUP($D1035,qx!$A$4:$E$129,IF($C1035=1,2,3)))</f>
        <v>3.578E-3</v>
      </c>
      <c r="F1035" s="43">
        <f>IF(B1035=0,0,VLOOKUP($D1035,qx!$A$4:$E$129,2))</f>
        <v>6.2649999999999997E-3</v>
      </c>
      <c r="G1035" s="43">
        <f>IF(B1035=0,0,VLOOKUP($D1035,qx!$A$4:$E$129,3))</f>
        <v>3.578E-3</v>
      </c>
      <c r="H1035" s="43">
        <f>IF(B1035=0,0,VLOOKUP($D1035,qx!$A$4:$E$129,4))</f>
        <v>5.5929999999999999E-3</v>
      </c>
      <c r="I1035" s="43">
        <f>IF(B1035=0,0,VLOOKUP($D1035,qx!$A$4:$E$129,5))</f>
        <v>3.2179999999999999E-3</v>
      </c>
    </row>
    <row r="1036" spans="1:9" x14ac:dyDescent="0.25">
      <c r="A1036">
        <f>IF('MASSA TRABALHADA UNIFICADA'!A1034&lt;&gt;0,'MASSA TRABALHADA UNIFICADA'!A1034,0)</f>
        <v>2747</v>
      </c>
      <c r="B1036" s="39">
        <f>IF('MASSA TRABALHADA UNIFICADA'!D1034&lt;&gt;0,'MASSA TRABALHADA UNIFICADA'!D1034,0)</f>
        <v>2020</v>
      </c>
      <c r="C1036" s="39">
        <f>IF(B1036=0,0,'MASSA TRABALHADA UNIFICADA'!B1034)</f>
        <v>2</v>
      </c>
      <c r="D1036" s="39">
        <f>IF(B1036=0,0,'MASSA TRABALHADA UNIFICADA'!C1034)</f>
        <v>68</v>
      </c>
      <c r="E1036" s="43">
        <f>IF(B1036=0,0,VLOOKUP($D1036,qx!$A$4:$E$129,IF($C1036=1,2,3)))</f>
        <v>9.2879999999999994E-3</v>
      </c>
      <c r="F1036" s="43">
        <f>IF(B1036=0,0,VLOOKUP($D1036,qx!$A$4:$E$129,2))</f>
        <v>1.516E-2</v>
      </c>
      <c r="G1036" s="43">
        <f>IF(B1036=0,0,VLOOKUP($D1036,qx!$A$4:$E$129,3))</f>
        <v>9.2879999999999994E-3</v>
      </c>
      <c r="H1036" s="43">
        <f>IF(B1036=0,0,VLOOKUP($D1036,qx!$A$4:$E$129,4))</f>
        <v>1.3657000000000001E-2</v>
      </c>
      <c r="I1036" s="43">
        <f>IF(B1036=0,0,VLOOKUP($D1036,qx!$A$4:$E$129,5))</f>
        <v>8.2869999999999992E-3</v>
      </c>
    </row>
    <row r="1037" spans="1:9" x14ac:dyDescent="0.25">
      <c r="A1037">
        <f>IF('MASSA TRABALHADA UNIFICADA'!A1035&lt;&gt;0,'MASSA TRABALHADA UNIFICADA'!A1035,0)</f>
        <v>14575</v>
      </c>
      <c r="B1037" s="39">
        <f>IF('MASSA TRABALHADA UNIFICADA'!D1035&lt;&gt;0,'MASSA TRABALHADA UNIFICADA'!D1035,0)</f>
        <v>2020</v>
      </c>
      <c r="C1037" s="39">
        <f>IF(B1037=0,0,'MASSA TRABALHADA UNIFICADA'!B1035)</f>
        <v>2</v>
      </c>
      <c r="D1037" s="39">
        <f>IF(B1037=0,0,'MASSA TRABALHADA UNIFICADA'!C1035)</f>
        <v>74</v>
      </c>
      <c r="E1037" s="43">
        <f>IF(B1037=0,0,VLOOKUP($D1037,qx!$A$4:$E$129,IF($C1037=1,2,3)))</f>
        <v>1.7326000000000001E-2</v>
      </c>
      <c r="F1037" s="43">
        <f>IF(B1037=0,0,VLOOKUP($D1037,qx!$A$4:$E$129,2))</f>
        <v>2.8552000000000001E-2</v>
      </c>
      <c r="G1037" s="43">
        <f>IF(B1037=0,0,VLOOKUP($D1037,qx!$A$4:$E$129,3))</f>
        <v>1.7326000000000001E-2</v>
      </c>
      <c r="H1037" s="43">
        <f>IF(B1037=0,0,VLOOKUP($D1037,qx!$A$4:$E$129,4))</f>
        <v>2.5644E-2</v>
      </c>
      <c r="I1037" s="43">
        <f>IF(B1037=0,0,VLOOKUP($D1037,qx!$A$4:$E$129,5))</f>
        <v>1.5592E-2</v>
      </c>
    </row>
    <row r="1038" spans="1:9" x14ac:dyDescent="0.25">
      <c r="A1038">
        <f>IF('MASSA TRABALHADA UNIFICADA'!A1036&lt;&gt;0,'MASSA TRABALHADA UNIFICADA'!A1036,0)</f>
        <v>1805</v>
      </c>
      <c r="B1038" s="39">
        <f>IF('MASSA TRABALHADA UNIFICADA'!D1036&lt;&gt;0,'MASSA TRABALHADA UNIFICADA'!D1036,0)</f>
        <v>2020</v>
      </c>
      <c r="C1038" s="39">
        <f>IF(B1038=0,0,'MASSA TRABALHADA UNIFICADA'!B1036)</f>
        <v>2</v>
      </c>
      <c r="D1038" s="39">
        <f>IF(B1038=0,0,'MASSA TRABALHADA UNIFICADA'!C1036)</f>
        <v>70</v>
      </c>
      <c r="E1038" s="43">
        <f>IF(B1038=0,0,VLOOKUP($D1038,qx!$A$4:$E$129,IF($C1038=1,2,3)))</f>
        <v>1.1165E-2</v>
      </c>
      <c r="F1038" s="43">
        <f>IF(B1038=0,0,VLOOKUP($D1038,qx!$A$4:$E$129,2))</f>
        <v>1.8919999999999999E-2</v>
      </c>
      <c r="G1038" s="43">
        <f>IF(B1038=0,0,VLOOKUP($D1038,qx!$A$4:$E$129,3))</f>
        <v>1.1165E-2</v>
      </c>
      <c r="H1038" s="43">
        <f>IF(B1038=0,0,VLOOKUP($D1038,qx!$A$4:$E$129,4))</f>
        <v>1.6979000000000001E-2</v>
      </c>
      <c r="I1038" s="43">
        <f>IF(B1038=0,0,VLOOKUP($D1038,qx!$A$4:$E$129,5))</f>
        <v>1.0034E-2</v>
      </c>
    </row>
    <row r="1039" spans="1:9" x14ac:dyDescent="0.25">
      <c r="A1039">
        <f>IF('MASSA TRABALHADA UNIFICADA'!A1037&lt;&gt;0,'MASSA TRABALHADA UNIFICADA'!A1037,0)</f>
        <v>4979</v>
      </c>
      <c r="B1039" s="39">
        <f>IF('MASSA TRABALHADA UNIFICADA'!D1037&lt;&gt;0,'MASSA TRABALHADA UNIFICADA'!D1037,0)</f>
        <v>2020</v>
      </c>
      <c r="C1039" s="39">
        <f>IF(B1039=0,0,'MASSA TRABALHADA UNIFICADA'!B1037)</f>
        <v>2</v>
      </c>
      <c r="D1039" s="39">
        <f>IF(B1039=0,0,'MASSA TRABALHADA UNIFICADA'!C1037)</f>
        <v>63</v>
      </c>
      <c r="E1039" s="43">
        <f>IF(B1039=0,0,VLOOKUP($D1039,qx!$A$4:$E$129,IF($C1039=1,2,3)))</f>
        <v>5.7320000000000001E-3</v>
      </c>
      <c r="F1039" s="43">
        <f>IF(B1039=0,0,VLOOKUP($D1039,qx!$A$4:$E$129,2))</f>
        <v>9.0930000000000004E-3</v>
      </c>
      <c r="G1039" s="43">
        <f>IF(B1039=0,0,VLOOKUP($D1039,qx!$A$4:$E$129,3))</f>
        <v>5.7320000000000001E-3</v>
      </c>
      <c r="H1039" s="43">
        <f>IF(B1039=0,0,VLOOKUP($D1039,qx!$A$4:$E$129,4))</f>
        <v>8.2070000000000008E-3</v>
      </c>
      <c r="I1039" s="43">
        <f>IF(B1039=0,0,VLOOKUP($D1039,qx!$A$4:$E$129,5))</f>
        <v>5.1440000000000001E-3</v>
      </c>
    </row>
    <row r="1040" spans="1:9" x14ac:dyDescent="0.25">
      <c r="A1040">
        <f>IF('MASSA TRABALHADA UNIFICADA'!A1038&lt;&gt;0,'MASSA TRABALHADA UNIFICADA'!A1038,0)</f>
        <v>10103</v>
      </c>
      <c r="B1040" s="39">
        <f>IF('MASSA TRABALHADA UNIFICADA'!D1038&lt;&gt;0,'MASSA TRABALHADA UNIFICADA'!D1038,0)</f>
        <v>2020</v>
      </c>
      <c r="C1040" s="39">
        <f>IF(B1040=0,0,'MASSA TRABALHADA UNIFICADA'!B1038)</f>
        <v>2</v>
      </c>
      <c r="D1040" s="39">
        <f>IF(B1040=0,0,'MASSA TRABALHADA UNIFICADA'!C1038)</f>
        <v>76</v>
      </c>
      <c r="E1040" s="43">
        <f>IF(B1040=0,0,VLOOKUP($D1040,qx!$A$4:$E$129,IF($C1040=1,2,3)))</f>
        <v>2.2075000000000001E-2</v>
      </c>
      <c r="F1040" s="43">
        <f>IF(B1040=0,0,VLOOKUP($D1040,qx!$A$4:$E$129,2))</f>
        <v>3.4686000000000002E-2</v>
      </c>
      <c r="G1040" s="43">
        <f>IF(B1040=0,0,VLOOKUP($D1040,qx!$A$4:$E$129,3))</f>
        <v>2.2075000000000001E-2</v>
      </c>
      <c r="H1040" s="43">
        <f>IF(B1040=0,0,VLOOKUP($D1040,qx!$A$4:$E$129,4))</f>
        <v>3.1220000000000001E-2</v>
      </c>
      <c r="I1040" s="43">
        <f>IF(B1040=0,0,VLOOKUP($D1040,qx!$A$4:$E$129,5))</f>
        <v>1.9805E-2</v>
      </c>
    </row>
    <row r="1041" spans="1:9" x14ac:dyDescent="0.25">
      <c r="A1041">
        <f>IF('MASSA TRABALHADA UNIFICADA'!A1039&lt;&gt;0,'MASSA TRABALHADA UNIFICADA'!A1039,0)</f>
        <v>19046</v>
      </c>
      <c r="B1041" s="39">
        <f>IF('MASSA TRABALHADA UNIFICADA'!D1039&lt;&gt;0,'MASSA TRABALHADA UNIFICADA'!D1039,0)</f>
        <v>2020</v>
      </c>
      <c r="C1041" s="39">
        <f>IF(B1041=0,0,'MASSA TRABALHADA UNIFICADA'!B1039)</f>
        <v>2</v>
      </c>
      <c r="D1041" s="39">
        <f>IF(B1041=0,0,'MASSA TRABALHADA UNIFICADA'!C1039)</f>
        <v>56</v>
      </c>
      <c r="E1041" s="43">
        <f>IF(B1041=0,0,VLOOKUP($D1041,qx!$A$4:$E$129,IF($C1041=1,2,3)))</f>
        <v>3.003E-3</v>
      </c>
      <c r="F1041" s="43">
        <f>IF(B1041=0,0,VLOOKUP($D1041,qx!$A$4:$E$129,2))</f>
        <v>5.4650000000000002E-3</v>
      </c>
      <c r="G1041" s="43">
        <f>IF(B1041=0,0,VLOOKUP($D1041,qx!$A$4:$E$129,3))</f>
        <v>3.003E-3</v>
      </c>
      <c r="H1041" s="43">
        <f>IF(B1041=0,0,VLOOKUP($D1041,qx!$A$4:$E$129,4))</f>
        <v>4.8760000000000001E-3</v>
      </c>
      <c r="I1041" s="43">
        <f>IF(B1041=0,0,VLOOKUP($D1041,qx!$A$4:$E$129,5))</f>
        <v>2.689E-3</v>
      </c>
    </row>
    <row r="1042" spans="1:9" x14ac:dyDescent="0.25">
      <c r="A1042">
        <f>IF('MASSA TRABALHADA UNIFICADA'!A1040&lt;&gt;0,'MASSA TRABALHADA UNIFICADA'!A1040,0)</f>
        <v>19054</v>
      </c>
      <c r="B1042" s="39">
        <f>IF('MASSA TRABALHADA UNIFICADA'!D1040&lt;&gt;0,'MASSA TRABALHADA UNIFICADA'!D1040,0)</f>
        <v>2020</v>
      </c>
      <c r="C1042" s="39">
        <f>IF(B1042=0,0,'MASSA TRABALHADA UNIFICADA'!B1040)</f>
        <v>2</v>
      </c>
      <c r="D1042" s="39">
        <f>IF(B1042=0,0,'MASSA TRABALHADA UNIFICADA'!C1040)</f>
        <v>56</v>
      </c>
      <c r="E1042" s="43">
        <f>IF(B1042=0,0,VLOOKUP($D1042,qx!$A$4:$E$129,IF($C1042=1,2,3)))</f>
        <v>3.003E-3</v>
      </c>
      <c r="F1042" s="43">
        <f>IF(B1042=0,0,VLOOKUP($D1042,qx!$A$4:$E$129,2))</f>
        <v>5.4650000000000002E-3</v>
      </c>
      <c r="G1042" s="43">
        <f>IF(B1042=0,0,VLOOKUP($D1042,qx!$A$4:$E$129,3))</f>
        <v>3.003E-3</v>
      </c>
      <c r="H1042" s="43">
        <f>IF(B1042=0,0,VLOOKUP($D1042,qx!$A$4:$E$129,4))</f>
        <v>4.8760000000000001E-3</v>
      </c>
      <c r="I1042" s="43">
        <f>IF(B1042=0,0,VLOOKUP($D1042,qx!$A$4:$E$129,5))</f>
        <v>2.689E-3</v>
      </c>
    </row>
    <row r="1043" spans="1:9" x14ac:dyDescent="0.25">
      <c r="A1043">
        <f>IF('MASSA TRABALHADA UNIFICADA'!A1041&lt;&gt;0,'MASSA TRABALHADA UNIFICADA'!A1041,0)</f>
        <v>5193</v>
      </c>
      <c r="B1043" s="39">
        <f>IF('MASSA TRABALHADA UNIFICADA'!D1041&lt;&gt;0,'MASSA TRABALHADA UNIFICADA'!D1041,0)</f>
        <v>2020</v>
      </c>
      <c r="C1043" s="39">
        <f>IF(B1043=0,0,'MASSA TRABALHADA UNIFICADA'!B1041)</f>
        <v>2</v>
      </c>
      <c r="D1043" s="39">
        <f>IF(B1043=0,0,'MASSA TRABALHADA UNIFICADA'!C1041)</f>
        <v>78</v>
      </c>
      <c r="E1043" s="43">
        <f>IF(B1043=0,0,VLOOKUP($D1043,qx!$A$4:$E$129,IF($C1043=1,2,3)))</f>
        <v>2.8074000000000002E-2</v>
      </c>
      <c r="F1043" s="43">
        <f>IF(B1043=0,0,VLOOKUP($D1043,qx!$A$4:$E$129,2))</f>
        <v>4.2132000000000003E-2</v>
      </c>
      <c r="G1043" s="43">
        <f>IF(B1043=0,0,VLOOKUP($D1043,qx!$A$4:$E$129,3))</f>
        <v>2.8074000000000002E-2</v>
      </c>
      <c r="H1043" s="43">
        <f>IF(B1043=0,0,VLOOKUP($D1043,qx!$A$4:$E$129,4))</f>
        <v>3.7948000000000003E-2</v>
      </c>
      <c r="I1043" s="43">
        <f>IF(B1043=0,0,VLOOKUP($D1043,qx!$A$4:$E$129,5))</f>
        <v>2.5158E-2</v>
      </c>
    </row>
    <row r="1044" spans="1:9" x14ac:dyDescent="0.25">
      <c r="A1044">
        <f>IF('MASSA TRABALHADA UNIFICADA'!A1042&lt;&gt;0,'MASSA TRABALHADA UNIFICADA'!A1042,0)</f>
        <v>11410</v>
      </c>
      <c r="B1044" s="39">
        <f>IF('MASSA TRABALHADA UNIFICADA'!D1042&lt;&gt;0,'MASSA TRABALHADA UNIFICADA'!D1042,0)</f>
        <v>2020</v>
      </c>
      <c r="C1044" s="39">
        <f>IF(B1044=0,0,'MASSA TRABALHADA UNIFICADA'!B1042)</f>
        <v>2</v>
      </c>
      <c r="D1044" s="39">
        <f>IF(B1044=0,0,'MASSA TRABALHADA UNIFICADA'!C1042)</f>
        <v>62</v>
      </c>
      <c r="E1044" s="43">
        <f>IF(B1044=0,0,VLOOKUP($D1044,qx!$A$4:$E$129,IF($C1044=1,2,3)))</f>
        <v>5.1809999999999998E-3</v>
      </c>
      <c r="F1044" s="43">
        <f>IF(B1044=0,0,VLOOKUP($D1044,qx!$A$4:$E$129,2))</f>
        <v>8.3479999999999995E-3</v>
      </c>
      <c r="G1044" s="43">
        <f>IF(B1044=0,0,VLOOKUP($D1044,qx!$A$4:$E$129,3))</f>
        <v>5.1809999999999998E-3</v>
      </c>
      <c r="H1044" s="43">
        <f>IF(B1044=0,0,VLOOKUP($D1044,qx!$A$4:$E$129,4))</f>
        <v>7.5199999999999998E-3</v>
      </c>
      <c r="I1044" s="43">
        <f>IF(B1044=0,0,VLOOKUP($D1044,qx!$A$4:$E$129,5))</f>
        <v>4.6680000000000003E-3</v>
      </c>
    </row>
    <row r="1045" spans="1:9" x14ac:dyDescent="0.25">
      <c r="A1045">
        <f>IF('MASSA TRABALHADA UNIFICADA'!A1043&lt;&gt;0,'MASSA TRABALHADA UNIFICADA'!A1043,0)</f>
        <v>6947</v>
      </c>
      <c r="B1045" s="39">
        <f>IF('MASSA TRABALHADA UNIFICADA'!D1043&lt;&gt;0,'MASSA TRABALHADA UNIFICADA'!D1043,0)</f>
        <v>2020</v>
      </c>
      <c r="C1045" s="39">
        <f>IF(B1045=0,0,'MASSA TRABALHADA UNIFICADA'!B1043)</f>
        <v>2</v>
      </c>
      <c r="D1045" s="39">
        <f>IF(B1045=0,0,'MASSA TRABALHADA UNIFICADA'!C1043)</f>
        <v>67</v>
      </c>
      <c r="E1045" s="43">
        <f>IF(B1045=0,0,VLOOKUP($D1045,qx!$A$4:$E$129,IF($C1045=1,2,3)))</f>
        <v>8.4910000000000003E-3</v>
      </c>
      <c r="F1045" s="43">
        <f>IF(B1045=0,0,VLOOKUP($D1045,qx!$A$4:$E$129,2))</f>
        <v>1.3572000000000001E-2</v>
      </c>
      <c r="G1045" s="43">
        <f>IF(B1045=0,0,VLOOKUP($D1045,qx!$A$4:$E$129,3))</f>
        <v>8.4910000000000003E-3</v>
      </c>
      <c r="H1045" s="43">
        <f>IF(B1045=0,0,VLOOKUP($D1045,qx!$A$4:$E$129,4))</f>
        <v>1.2251E-2</v>
      </c>
      <c r="I1045" s="43">
        <f>IF(B1045=0,0,VLOOKUP($D1045,qx!$A$4:$E$129,5))</f>
        <v>7.5550000000000001E-3</v>
      </c>
    </row>
    <row r="1046" spans="1:9" x14ac:dyDescent="0.25">
      <c r="A1046">
        <f>IF('MASSA TRABALHADA UNIFICADA'!A1044&lt;&gt;0,'MASSA TRABALHADA UNIFICADA'!A1044,0)</f>
        <v>22683</v>
      </c>
      <c r="B1046" s="39">
        <f>IF('MASSA TRABALHADA UNIFICADA'!D1044&lt;&gt;0,'MASSA TRABALHADA UNIFICADA'!D1044,0)</f>
        <v>2020</v>
      </c>
      <c r="C1046" s="39">
        <f>IF(B1046=0,0,'MASSA TRABALHADA UNIFICADA'!B1044)</f>
        <v>2</v>
      </c>
      <c r="D1046" s="39">
        <f>IF(B1046=0,0,'MASSA TRABALHADA UNIFICADA'!C1044)</f>
        <v>55</v>
      </c>
      <c r="E1046" s="43">
        <f>IF(B1046=0,0,VLOOKUP($D1046,qx!$A$4:$E$129,IF($C1046=1,2,3)))</f>
        <v>2.7460000000000002E-3</v>
      </c>
      <c r="F1046" s="43">
        <f>IF(B1046=0,0,VLOOKUP($D1046,qx!$A$4:$E$129,2))</f>
        <v>5.0769999999999999E-3</v>
      </c>
      <c r="G1046" s="43">
        <f>IF(B1046=0,0,VLOOKUP($D1046,qx!$A$4:$E$129,3))</f>
        <v>2.7460000000000002E-3</v>
      </c>
      <c r="H1046" s="43">
        <f>IF(B1046=0,0,VLOOKUP($D1046,qx!$A$4:$E$129,4))</f>
        <v>4.5339999999999998E-3</v>
      </c>
      <c r="I1046" s="43">
        <f>IF(B1046=0,0,VLOOKUP($D1046,qx!$A$4:$E$129,5))</f>
        <v>2.457E-3</v>
      </c>
    </row>
    <row r="1047" spans="1:9" x14ac:dyDescent="0.25">
      <c r="A1047">
        <f>IF('MASSA TRABALHADA UNIFICADA'!A1045&lt;&gt;0,'MASSA TRABALHADA UNIFICADA'!A1045,0)</f>
        <v>7528</v>
      </c>
      <c r="B1047" s="39">
        <f>IF('MASSA TRABALHADA UNIFICADA'!D1045&lt;&gt;0,'MASSA TRABALHADA UNIFICADA'!D1045,0)</f>
        <v>2020</v>
      </c>
      <c r="C1047" s="39">
        <f>IF(B1047=0,0,'MASSA TRABALHADA UNIFICADA'!B1045)</f>
        <v>1</v>
      </c>
      <c r="D1047" s="39">
        <f>IF(B1047=0,0,'MASSA TRABALHADA UNIFICADA'!C1045)</f>
        <v>63</v>
      </c>
      <c r="E1047" s="43">
        <f>IF(B1047=0,0,VLOOKUP($D1047,qx!$A$4:$E$129,IF($C1047=1,2,3)))</f>
        <v>9.0930000000000004E-3</v>
      </c>
      <c r="F1047" s="43">
        <f>IF(B1047=0,0,VLOOKUP($D1047,qx!$A$4:$E$129,2))</f>
        <v>9.0930000000000004E-3</v>
      </c>
      <c r="G1047" s="43">
        <f>IF(B1047=0,0,VLOOKUP($D1047,qx!$A$4:$E$129,3))</f>
        <v>5.7320000000000001E-3</v>
      </c>
      <c r="H1047" s="43">
        <f>IF(B1047=0,0,VLOOKUP($D1047,qx!$A$4:$E$129,4))</f>
        <v>8.2070000000000008E-3</v>
      </c>
      <c r="I1047" s="43">
        <f>IF(B1047=0,0,VLOOKUP($D1047,qx!$A$4:$E$129,5))</f>
        <v>5.1440000000000001E-3</v>
      </c>
    </row>
    <row r="1048" spans="1:9" x14ac:dyDescent="0.25">
      <c r="A1048">
        <f>IF('MASSA TRABALHADA UNIFICADA'!A1046&lt;&gt;0,'MASSA TRABALHADA UNIFICADA'!A1046,0)</f>
        <v>14010</v>
      </c>
      <c r="B1048" s="39">
        <f>IF('MASSA TRABALHADA UNIFICADA'!D1046&lt;&gt;0,'MASSA TRABALHADA UNIFICADA'!D1046,0)</f>
        <v>2020</v>
      </c>
      <c r="C1048" s="39">
        <f>IF(B1048=0,0,'MASSA TRABALHADA UNIFICADA'!B1046)</f>
        <v>1</v>
      </c>
      <c r="D1048" s="39">
        <f>IF(B1048=0,0,'MASSA TRABALHADA UNIFICADA'!C1046)</f>
        <v>66</v>
      </c>
      <c r="E1048" s="43">
        <f>IF(B1048=0,0,VLOOKUP($D1048,qx!$A$4:$E$129,IF($C1048=1,2,3)))</f>
        <v>1.2187999999999999E-2</v>
      </c>
      <c r="F1048" s="43">
        <f>IF(B1048=0,0,VLOOKUP($D1048,qx!$A$4:$E$129,2))</f>
        <v>1.2187999999999999E-2</v>
      </c>
      <c r="G1048" s="43">
        <f>IF(B1048=0,0,VLOOKUP($D1048,qx!$A$4:$E$129,3))</f>
        <v>7.7340000000000004E-3</v>
      </c>
      <c r="H1048" s="43">
        <f>IF(B1048=0,0,VLOOKUP($D1048,qx!$A$4:$E$129,4))</f>
        <v>1.1016E-2</v>
      </c>
      <c r="I1048" s="43">
        <f>IF(B1048=0,0,VLOOKUP($D1048,qx!$A$4:$E$129,5))</f>
        <v>6.8780000000000004E-3</v>
      </c>
    </row>
    <row r="1049" spans="1:9" x14ac:dyDescent="0.25">
      <c r="A1049">
        <f>IF('MASSA TRABALHADA UNIFICADA'!A1047&lt;&gt;0,'MASSA TRABALHADA UNIFICADA'!A1047,0)</f>
        <v>3654</v>
      </c>
      <c r="B1049" s="39">
        <f>IF('MASSA TRABALHADA UNIFICADA'!D1047&lt;&gt;0,'MASSA TRABALHADA UNIFICADA'!D1047,0)</f>
        <v>2020</v>
      </c>
      <c r="C1049" s="39">
        <f>IF(B1049=0,0,'MASSA TRABALHADA UNIFICADA'!B1047)</f>
        <v>1</v>
      </c>
      <c r="D1049" s="39">
        <f>IF(B1049=0,0,'MASSA TRABALHADA UNIFICADA'!C1047)</f>
        <v>70</v>
      </c>
      <c r="E1049" s="43">
        <f>IF(B1049=0,0,VLOOKUP($D1049,qx!$A$4:$E$129,IF($C1049=1,2,3)))</f>
        <v>1.8919999999999999E-2</v>
      </c>
      <c r="F1049" s="43">
        <f>IF(B1049=0,0,VLOOKUP($D1049,qx!$A$4:$E$129,2))</f>
        <v>1.8919999999999999E-2</v>
      </c>
      <c r="G1049" s="43">
        <f>IF(B1049=0,0,VLOOKUP($D1049,qx!$A$4:$E$129,3))</f>
        <v>1.1165E-2</v>
      </c>
      <c r="H1049" s="43">
        <f>IF(B1049=0,0,VLOOKUP($D1049,qx!$A$4:$E$129,4))</f>
        <v>1.6979000000000001E-2</v>
      </c>
      <c r="I1049" s="43">
        <f>IF(B1049=0,0,VLOOKUP($D1049,qx!$A$4:$E$129,5))</f>
        <v>1.0034E-2</v>
      </c>
    </row>
    <row r="1050" spans="1:9" x14ac:dyDescent="0.25">
      <c r="A1050">
        <f>IF('MASSA TRABALHADA UNIFICADA'!A1048&lt;&gt;0,'MASSA TRABALHADA UNIFICADA'!A1048,0)</f>
        <v>20141</v>
      </c>
      <c r="B1050" s="39">
        <f>IF('MASSA TRABALHADA UNIFICADA'!D1048&lt;&gt;0,'MASSA TRABALHADA UNIFICADA'!D1048,0)</f>
        <v>2020</v>
      </c>
      <c r="C1050" s="39">
        <f>IF(B1050=0,0,'MASSA TRABALHADA UNIFICADA'!B1048)</f>
        <v>1</v>
      </c>
      <c r="D1050" s="39">
        <f>IF(B1050=0,0,'MASSA TRABALHADA UNIFICADA'!C1048)</f>
        <v>63</v>
      </c>
      <c r="E1050" s="43">
        <f>IF(B1050=0,0,VLOOKUP($D1050,qx!$A$4:$E$129,IF($C1050=1,2,3)))</f>
        <v>9.0930000000000004E-3</v>
      </c>
      <c r="F1050" s="43">
        <f>IF(B1050=0,0,VLOOKUP($D1050,qx!$A$4:$E$129,2))</f>
        <v>9.0930000000000004E-3</v>
      </c>
      <c r="G1050" s="43">
        <f>IF(B1050=0,0,VLOOKUP($D1050,qx!$A$4:$E$129,3))</f>
        <v>5.7320000000000001E-3</v>
      </c>
      <c r="H1050" s="43">
        <f>IF(B1050=0,0,VLOOKUP($D1050,qx!$A$4:$E$129,4))</f>
        <v>8.2070000000000008E-3</v>
      </c>
      <c r="I1050" s="43">
        <f>IF(B1050=0,0,VLOOKUP($D1050,qx!$A$4:$E$129,5))</f>
        <v>5.1440000000000001E-3</v>
      </c>
    </row>
    <row r="1051" spans="1:9" x14ac:dyDescent="0.25">
      <c r="A1051">
        <f>IF('MASSA TRABALHADA UNIFICADA'!A1049&lt;&gt;0,'MASSA TRABALHADA UNIFICADA'!A1049,0)</f>
        <v>20150</v>
      </c>
      <c r="B1051" s="39">
        <f>IF('MASSA TRABALHADA UNIFICADA'!D1049&lt;&gt;0,'MASSA TRABALHADA UNIFICADA'!D1049,0)</f>
        <v>2020</v>
      </c>
      <c r="C1051" s="39">
        <f>IF(B1051=0,0,'MASSA TRABALHADA UNIFICADA'!B1049)</f>
        <v>1</v>
      </c>
      <c r="D1051" s="39">
        <f>IF(B1051=0,0,'MASSA TRABALHADA UNIFICADA'!C1049)</f>
        <v>64</v>
      </c>
      <c r="E1051" s="43">
        <f>IF(B1051=0,0,VLOOKUP($D1051,qx!$A$4:$E$129,IF($C1051=1,2,3)))</f>
        <v>9.9679999999999994E-3</v>
      </c>
      <c r="F1051" s="43">
        <f>IF(B1051=0,0,VLOOKUP($D1051,qx!$A$4:$E$129,2))</f>
        <v>9.9679999999999994E-3</v>
      </c>
      <c r="G1051" s="43">
        <f>IF(B1051=0,0,VLOOKUP($D1051,qx!$A$4:$E$129,3))</f>
        <v>6.3470000000000002E-3</v>
      </c>
      <c r="H1051" s="43">
        <f>IF(B1051=0,0,VLOOKUP($D1051,qx!$A$4:$E$129,4))</f>
        <v>9.0080000000000004E-3</v>
      </c>
      <c r="I1051" s="43">
        <f>IF(B1051=0,0,VLOOKUP($D1051,qx!$A$4:$E$129,5))</f>
        <v>5.6709999999999998E-3</v>
      </c>
    </row>
    <row r="1052" spans="1:9" x14ac:dyDescent="0.25">
      <c r="A1052">
        <f>IF('MASSA TRABALHADA UNIFICADA'!A1050&lt;&gt;0,'MASSA TRABALHADA UNIFICADA'!A1050,0)</f>
        <v>1490</v>
      </c>
      <c r="B1052" s="39">
        <f>IF('MASSA TRABALHADA UNIFICADA'!D1050&lt;&gt;0,'MASSA TRABALHADA UNIFICADA'!D1050,0)</f>
        <v>2020</v>
      </c>
      <c r="C1052" s="39">
        <f>IF(B1052=0,0,'MASSA TRABALHADA UNIFICADA'!B1050)</f>
        <v>1</v>
      </c>
      <c r="D1052" s="39">
        <f>IF(B1052=0,0,'MASSA TRABALHADA UNIFICADA'!C1050)</f>
        <v>76</v>
      </c>
      <c r="E1052" s="43">
        <f>IF(B1052=0,0,VLOOKUP($D1052,qx!$A$4:$E$129,IF($C1052=1,2,3)))</f>
        <v>3.4686000000000002E-2</v>
      </c>
      <c r="F1052" s="43">
        <f>IF(B1052=0,0,VLOOKUP($D1052,qx!$A$4:$E$129,2))</f>
        <v>3.4686000000000002E-2</v>
      </c>
      <c r="G1052" s="43">
        <f>IF(B1052=0,0,VLOOKUP($D1052,qx!$A$4:$E$129,3))</f>
        <v>2.2075000000000001E-2</v>
      </c>
      <c r="H1052" s="43">
        <f>IF(B1052=0,0,VLOOKUP($D1052,qx!$A$4:$E$129,4))</f>
        <v>3.1220000000000001E-2</v>
      </c>
      <c r="I1052" s="43">
        <f>IF(B1052=0,0,VLOOKUP($D1052,qx!$A$4:$E$129,5))</f>
        <v>1.9805E-2</v>
      </c>
    </row>
    <row r="1053" spans="1:9" x14ac:dyDescent="0.25">
      <c r="A1053">
        <f>IF('MASSA TRABALHADA UNIFICADA'!A1051&lt;&gt;0,'MASSA TRABALHADA UNIFICADA'!A1051,0)</f>
        <v>18350</v>
      </c>
      <c r="B1053" s="39">
        <f>IF('MASSA TRABALHADA UNIFICADA'!D1051&lt;&gt;0,'MASSA TRABALHADA UNIFICADA'!D1051,0)</f>
        <v>2020</v>
      </c>
      <c r="C1053" s="39">
        <f>IF(B1053=0,0,'MASSA TRABALHADA UNIFICADA'!B1051)</f>
        <v>1</v>
      </c>
      <c r="D1053" s="39">
        <f>IF(B1053=0,0,'MASSA TRABALHADA UNIFICADA'!C1051)</f>
        <v>64</v>
      </c>
      <c r="E1053" s="43">
        <f>IF(B1053=0,0,VLOOKUP($D1053,qx!$A$4:$E$129,IF($C1053=1,2,3)))</f>
        <v>9.9679999999999994E-3</v>
      </c>
      <c r="F1053" s="43">
        <f>IF(B1053=0,0,VLOOKUP($D1053,qx!$A$4:$E$129,2))</f>
        <v>9.9679999999999994E-3</v>
      </c>
      <c r="G1053" s="43">
        <f>IF(B1053=0,0,VLOOKUP($D1053,qx!$A$4:$E$129,3))</f>
        <v>6.3470000000000002E-3</v>
      </c>
      <c r="H1053" s="43">
        <f>IF(B1053=0,0,VLOOKUP($D1053,qx!$A$4:$E$129,4))</f>
        <v>9.0080000000000004E-3</v>
      </c>
      <c r="I1053" s="43">
        <f>IF(B1053=0,0,VLOOKUP($D1053,qx!$A$4:$E$129,5))</f>
        <v>5.6709999999999998E-3</v>
      </c>
    </row>
    <row r="1054" spans="1:9" x14ac:dyDescent="0.25">
      <c r="A1054">
        <f>IF('MASSA TRABALHADA UNIFICADA'!A1052&lt;&gt;0,'MASSA TRABALHADA UNIFICADA'!A1052,0)</f>
        <v>6025</v>
      </c>
      <c r="B1054" s="39">
        <f>IF('MASSA TRABALHADA UNIFICADA'!D1052&lt;&gt;0,'MASSA TRABALHADA UNIFICADA'!D1052,0)</f>
        <v>2020</v>
      </c>
      <c r="C1054" s="39">
        <f>IF(B1054=0,0,'MASSA TRABALHADA UNIFICADA'!B1052)</f>
        <v>2</v>
      </c>
      <c r="D1054" s="39">
        <f>IF(B1054=0,0,'MASSA TRABALHADA UNIFICADA'!C1052)</f>
        <v>59</v>
      </c>
      <c r="E1054" s="43">
        <f>IF(B1054=0,0,VLOOKUP($D1054,qx!$A$4:$E$129,IF($C1054=1,2,3)))</f>
        <v>3.9069999999999999E-3</v>
      </c>
      <c r="F1054" s="43">
        <f>IF(B1054=0,0,VLOOKUP($D1054,qx!$A$4:$E$129,2))</f>
        <v>6.6940000000000003E-3</v>
      </c>
      <c r="G1054" s="43">
        <f>IF(B1054=0,0,VLOOKUP($D1054,qx!$A$4:$E$129,3))</f>
        <v>3.9069999999999999E-3</v>
      </c>
      <c r="H1054" s="43">
        <f>IF(B1054=0,0,VLOOKUP($D1054,qx!$A$4:$E$129,4))</f>
        <v>5.9880000000000003E-3</v>
      </c>
      <c r="I1054" s="43">
        <f>IF(B1054=0,0,VLOOKUP($D1054,qx!$A$4:$E$129,5))</f>
        <v>3.5230000000000001E-3</v>
      </c>
    </row>
    <row r="1055" spans="1:9" x14ac:dyDescent="0.25">
      <c r="A1055">
        <f>IF('MASSA TRABALHADA UNIFICADA'!A1053&lt;&gt;0,'MASSA TRABALHADA UNIFICADA'!A1053,0)</f>
        <v>20427</v>
      </c>
      <c r="B1055" s="39">
        <f>IF('MASSA TRABALHADA UNIFICADA'!D1053&lt;&gt;0,'MASSA TRABALHADA UNIFICADA'!D1053,0)</f>
        <v>2020</v>
      </c>
      <c r="C1055" s="39">
        <f>IF(B1055=0,0,'MASSA TRABALHADA UNIFICADA'!B1053)</f>
        <v>2</v>
      </c>
      <c r="D1055" s="39">
        <f>IF(B1055=0,0,'MASSA TRABALHADA UNIFICADA'!C1053)</f>
        <v>56</v>
      </c>
      <c r="E1055" s="43">
        <f>IF(B1055=0,0,VLOOKUP($D1055,qx!$A$4:$E$129,IF($C1055=1,2,3)))</f>
        <v>3.003E-3</v>
      </c>
      <c r="F1055" s="43">
        <f>IF(B1055=0,0,VLOOKUP($D1055,qx!$A$4:$E$129,2))</f>
        <v>5.4650000000000002E-3</v>
      </c>
      <c r="G1055" s="43">
        <f>IF(B1055=0,0,VLOOKUP($D1055,qx!$A$4:$E$129,3))</f>
        <v>3.003E-3</v>
      </c>
      <c r="H1055" s="43">
        <f>IF(B1055=0,0,VLOOKUP($D1055,qx!$A$4:$E$129,4))</f>
        <v>4.8760000000000001E-3</v>
      </c>
      <c r="I1055" s="43">
        <f>IF(B1055=0,0,VLOOKUP($D1055,qx!$A$4:$E$129,5))</f>
        <v>2.689E-3</v>
      </c>
    </row>
    <row r="1056" spans="1:9" x14ac:dyDescent="0.25">
      <c r="A1056">
        <f>IF('MASSA TRABALHADA UNIFICADA'!A1054&lt;&gt;0,'MASSA TRABALHADA UNIFICADA'!A1054,0)</f>
        <v>1295</v>
      </c>
      <c r="B1056" s="39">
        <f>IF('MASSA TRABALHADA UNIFICADA'!D1054&lt;&gt;0,'MASSA TRABALHADA UNIFICADA'!D1054,0)</f>
        <v>2020</v>
      </c>
      <c r="C1056" s="39">
        <f>IF(B1056=0,0,'MASSA TRABALHADA UNIFICADA'!B1054)</f>
        <v>2</v>
      </c>
      <c r="D1056" s="39">
        <f>IF(B1056=0,0,'MASSA TRABALHADA UNIFICADA'!C1054)</f>
        <v>78</v>
      </c>
      <c r="E1056" s="43">
        <f>IF(B1056=0,0,VLOOKUP($D1056,qx!$A$4:$E$129,IF($C1056=1,2,3)))</f>
        <v>2.8074000000000002E-2</v>
      </c>
      <c r="F1056" s="43">
        <f>IF(B1056=0,0,VLOOKUP($D1056,qx!$A$4:$E$129,2))</f>
        <v>4.2132000000000003E-2</v>
      </c>
      <c r="G1056" s="43">
        <f>IF(B1056=0,0,VLOOKUP($D1056,qx!$A$4:$E$129,3))</f>
        <v>2.8074000000000002E-2</v>
      </c>
      <c r="H1056" s="43">
        <f>IF(B1056=0,0,VLOOKUP($D1056,qx!$A$4:$E$129,4))</f>
        <v>3.7948000000000003E-2</v>
      </c>
      <c r="I1056" s="43">
        <f>IF(B1056=0,0,VLOOKUP($D1056,qx!$A$4:$E$129,5))</f>
        <v>2.5158E-2</v>
      </c>
    </row>
    <row r="1057" spans="1:9" x14ac:dyDescent="0.25">
      <c r="A1057">
        <f>IF('MASSA TRABALHADA UNIFICADA'!A1055&lt;&gt;0,'MASSA TRABALHADA UNIFICADA'!A1055,0)</f>
        <v>14281</v>
      </c>
      <c r="B1057" s="39">
        <f>IF('MASSA TRABALHADA UNIFICADA'!D1055&lt;&gt;0,'MASSA TRABALHADA UNIFICADA'!D1055,0)</f>
        <v>2020</v>
      </c>
      <c r="C1057" s="39">
        <f>IF(B1057=0,0,'MASSA TRABALHADA UNIFICADA'!B1055)</f>
        <v>2</v>
      </c>
      <c r="D1057" s="39">
        <f>IF(B1057=0,0,'MASSA TRABALHADA UNIFICADA'!C1055)</f>
        <v>73</v>
      </c>
      <c r="E1057" s="43">
        <f>IF(B1057=0,0,VLOOKUP($D1057,qx!$A$4:$E$129,IF($C1057=1,2,3)))</f>
        <v>1.5391E-2</v>
      </c>
      <c r="F1057" s="43">
        <f>IF(B1057=0,0,VLOOKUP($D1057,qx!$A$4:$E$129,2))</f>
        <v>2.5871000000000002E-2</v>
      </c>
      <c r="G1057" s="43">
        <f>IF(B1057=0,0,VLOOKUP($D1057,qx!$A$4:$E$129,3))</f>
        <v>1.5391E-2</v>
      </c>
      <c r="H1057" s="43">
        <f>IF(B1057=0,0,VLOOKUP($D1057,qx!$A$4:$E$129,4))</f>
        <v>2.3209E-2</v>
      </c>
      <c r="I1057" s="43">
        <f>IF(B1057=0,0,VLOOKUP($D1057,qx!$A$4:$E$129,5))</f>
        <v>1.3871E-2</v>
      </c>
    </row>
    <row r="1058" spans="1:9" x14ac:dyDescent="0.25">
      <c r="A1058">
        <f>IF('MASSA TRABALHADA UNIFICADA'!A1056&lt;&gt;0,'MASSA TRABALHADA UNIFICADA'!A1056,0)</f>
        <v>12440</v>
      </c>
      <c r="B1058" s="39">
        <f>IF('MASSA TRABALHADA UNIFICADA'!D1056&lt;&gt;0,'MASSA TRABALHADA UNIFICADA'!D1056,0)</f>
        <v>2020</v>
      </c>
      <c r="C1058" s="39">
        <f>IF(B1058=0,0,'MASSA TRABALHADA UNIFICADA'!B1056)</f>
        <v>2</v>
      </c>
      <c r="D1058" s="39">
        <f>IF(B1058=0,0,'MASSA TRABALHADA UNIFICADA'!C1056)</f>
        <v>60</v>
      </c>
      <c r="E1058" s="43">
        <f>IF(B1058=0,0,VLOOKUP($D1058,qx!$A$4:$E$129,IF($C1058=1,2,3)))</f>
        <v>4.2770000000000004E-3</v>
      </c>
      <c r="F1058" s="43">
        <f>IF(B1058=0,0,VLOOKUP($D1058,qx!$A$4:$E$129,2))</f>
        <v>7.1700000000000002E-3</v>
      </c>
      <c r="G1058" s="43">
        <f>IF(B1058=0,0,VLOOKUP($D1058,qx!$A$4:$E$129,3))</f>
        <v>4.2770000000000004E-3</v>
      </c>
      <c r="H1058" s="43">
        <f>IF(B1058=0,0,VLOOKUP($D1058,qx!$A$4:$E$129,4))</f>
        <v>6.4279999999999997E-3</v>
      </c>
      <c r="I1058" s="43">
        <f>IF(B1058=0,0,VLOOKUP($D1058,qx!$A$4:$E$129,5))</f>
        <v>3.8630000000000001E-3</v>
      </c>
    </row>
    <row r="1059" spans="1:9" x14ac:dyDescent="0.25">
      <c r="A1059">
        <f>IF('MASSA TRABALHADA UNIFICADA'!A1057&lt;&gt;0,'MASSA TRABALHADA UNIFICADA'!A1057,0)</f>
        <v>31860</v>
      </c>
      <c r="B1059" s="39">
        <f>IF('MASSA TRABALHADA UNIFICADA'!D1057&lt;&gt;0,'MASSA TRABALHADA UNIFICADA'!D1057,0)</f>
        <v>2020</v>
      </c>
      <c r="C1059" s="39">
        <f>IF(B1059=0,0,'MASSA TRABALHADA UNIFICADA'!B1057)</f>
        <v>2</v>
      </c>
      <c r="D1059" s="39">
        <f>IF(B1059=0,0,'MASSA TRABALHADA UNIFICADA'!C1057)</f>
        <v>57</v>
      </c>
      <c r="E1059" s="43">
        <f>IF(B1059=0,0,VLOOKUP($D1059,qx!$A$4:$E$129,IF($C1059=1,2,3)))</f>
        <v>3.2799999999999999E-3</v>
      </c>
      <c r="F1059" s="43">
        <f>IF(B1059=0,0,VLOOKUP($D1059,qx!$A$4:$E$129,2))</f>
        <v>5.8609999999999999E-3</v>
      </c>
      <c r="G1059" s="43">
        <f>IF(B1059=0,0,VLOOKUP($D1059,qx!$A$4:$E$129,3))</f>
        <v>3.2799999999999999E-3</v>
      </c>
      <c r="H1059" s="43">
        <f>IF(B1059=0,0,VLOOKUP($D1059,qx!$A$4:$E$129,4))</f>
        <v>5.228E-3</v>
      </c>
      <c r="I1059" s="43">
        <f>IF(B1059=0,0,VLOOKUP($D1059,qx!$A$4:$E$129,5))</f>
        <v>2.9420000000000002E-3</v>
      </c>
    </row>
    <row r="1060" spans="1:9" x14ac:dyDescent="0.25">
      <c r="A1060">
        <f>IF('MASSA TRABALHADA UNIFICADA'!A1058&lt;&gt;0,'MASSA TRABALHADA UNIFICADA'!A1058,0)</f>
        <v>9822</v>
      </c>
      <c r="B1060" s="39">
        <f>IF('MASSA TRABALHADA UNIFICADA'!D1058&lt;&gt;0,'MASSA TRABALHADA UNIFICADA'!D1058,0)</f>
        <v>2020</v>
      </c>
      <c r="C1060" s="39">
        <f>IF(B1060=0,0,'MASSA TRABALHADA UNIFICADA'!B1058)</f>
        <v>2</v>
      </c>
      <c r="D1060" s="39">
        <f>IF(B1060=0,0,'MASSA TRABALHADA UNIFICADA'!C1058)</f>
        <v>61</v>
      </c>
      <c r="E1060" s="43">
        <f>IF(B1060=0,0,VLOOKUP($D1060,qx!$A$4:$E$129,IF($C1060=1,2,3)))</f>
        <v>4.6990000000000001E-3</v>
      </c>
      <c r="F1060" s="43">
        <f>IF(B1060=0,0,VLOOKUP($D1060,qx!$A$4:$E$129,2))</f>
        <v>7.7140000000000004E-3</v>
      </c>
      <c r="G1060" s="43">
        <f>IF(B1060=0,0,VLOOKUP($D1060,qx!$A$4:$E$129,3))</f>
        <v>4.6990000000000001E-3</v>
      </c>
      <c r="H1060" s="43">
        <f>IF(B1060=0,0,VLOOKUP($D1060,qx!$A$4:$E$129,4))</f>
        <v>6.9329999999999999E-3</v>
      </c>
      <c r="I1060" s="43">
        <f>IF(B1060=0,0,VLOOKUP($D1060,qx!$A$4:$E$129,5))</f>
        <v>4.2420000000000001E-3</v>
      </c>
    </row>
    <row r="1061" spans="1:9" x14ac:dyDescent="0.25">
      <c r="A1061">
        <f>IF('MASSA TRABALHADA UNIFICADA'!A1059&lt;&gt;0,'MASSA TRABALHADA UNIFICADA'!A1059,0)</f>
        <v>11223</v>
      </c>
      <c r="B1061" s="39">
        <f>IF('MASSA TRABALHADA UNIFICADA'!D1059&lt;&gt;0,'MASSA TRABALHADA UNIFICADA'!D1059,0)</f>
        <v>2020</v>
      </c>
      <c r="C1061" s="39">
        <f>IF(B1061=0,0,'MASSA TRABALHADA UNIFICADA'!B1059)</f>
        <v>2</v>
      </c>
      <c r="D1061" s="39">
        <f>IF(B1061=0,0,'MASSA TRABALHADA UNIFICADA'!C1059)</f>
        <v>63</v>
      </c>
      <c r="E1061" s="43">
        <f>IF(B1061=0,0,VLOOKUP($D1061,qx!$A$4:$E$129,IF($C1061=1,2,3)))</f>
        <v>5.7320000000000001E-3</v>
      </c>
      <c r="F1061" s="43">
        <f>IF(B1061=0,0,VLOOKUP($D1061,qx!$A$4:$E$129,2))</f>
        <v>9.0930000000000004E-3</v>
      </c>
      <c r="G1061" s="43">
        <f>IF(B1061=0,0,VLOOKUP($D1061,qx!$A$4:$E$129,3))</f>
        <v>5.7320000000000001E-3</v>
      </c>
      <c r="H1061" s="43">
        <f>IF(B1061=0,0,VLOOKUP($D1061,qx!$A$4:$E$129,4))</f>
        <v>8.2070000000000008E-3</v>
      </c>
      <c r="I1061" s="43">
        <f>IF(B1061=0,0,VLOOKUP($D1061,qx!$A$4:$E$129,5))</f>
        <v>5.1440000000000001E-3</v>
      </c>
    </row>
    <row r="1062" spans="1:9" x14ac:dyDescent="0.25">
      <c r="A1062">
        <f>IF('MASSA TRABALHADA UNIFICADA'!A1060&lt;&gt;0,'MASSA TRABALHADA UNIFICADA'!A1060,0)</f>
        <v>2755</v>
      </c>
      <c r="B1062" s="39">
        <f>IF('MASSA TRABALHADA UNIFICADA'!D1060&lt;&gt;0,'MASSA TRABALHADA UNIFICADA'!D1060,0)</f>
        <v>2020</v>
      </c>
      <c r="C1062" s="39">
        <f>IF(B1062=0,0,'MASSA TRABALHADA UNIFICADA'!B1060)</f>
        <v>2</v>
      </c>
      <c r="D1062" s="39">
        <f>IF(B1062=0,0,'MASSA TRABALHADA UNIFICADA'!C1060)</f>
        <v>65</v>
      </c>
      <c r="E1062" s="43">
        <f>IF(B1062=0,0,VLOOKUP($D1062,qx!$A$4:$E$129,IF($C1062=1,2,3)))</f>
        <v>7.0169999999999998E-3</v>
      </c>
      <c r="F1062" s="43">
        <f>IF(B1062=0,0,VLOOKUP($D1062,qx!$A$4:$E$129,2))</f>
        <v>1.0992999999999999E-2</v>
      </c>
      <c r="G1062" s="43">
        <f>IF(B1062=0,0,VLOOKUP($D1062,qx!$A$4:$E$129,3))</f>
        <v>7.0169999999999998E-3</v>
      </c>
      <c r="H1062" s="43">
        <f>IF(B1062=0,0,VLOOKUP($D1062,qx!$A$4:$E$129,4))</f>
        <v>9.9399999999999992E-3</v>
      </c>
      <c r="I1062" s="43">
        <f>IF(B1062=0,0,VLOOKUP($D1062,qx!$A$4:$E$129,5))</f>
        <v>6.2500000000000003E-3</v>
      </c>
    </row>
    <row r="1063" spans="1:9" x14ac:dyDescent="0.25">
      <c r="A1063">
        <f>IF('MASSA TRABALHADA UNIFICADA'!A1061&lt;&gt;0,'MASSA TRABALHADA UNIFICADA'!A1061,0)</f>
        <v>24783</v>
      </c>
      <c r="B1063" s="39">
        <f>IF('MASSA TRABALHADA UNIFICADA'!D1061&lt;&gt;0,'MASSA TRABALHADA UNIFICADA'!D1061,0)</f>
        <v>2020</v>
      </c>
      <c r="C1063" s="39">
        <f>IF(B1063=0,0,'MASSA TRABALHADA UNIFICADA'!B1061)</f>
        <v>1</v>
      </c>
      <c r="D1063" s="39">
        <f>IF(B1063=0,0,'MASSA TRABALHADA UNIFICADA'!C1061)</f>
        <v>65</v>
      </c>
      <c r="E1063" s="43">
        <f>IF(B1063=0,0,VLOOKUP($D1063,qx!$A$4:$E$129,IF($C1063=1,2,3)))</f>
        <v>1.0992999999999999E-2</v>
      </c>
      <c r="F1063" s="43">
        <f>IF(B1063=0,0,VLOOKUP($D1063,qx!$A$4:$E$129,2))</f>
        <v>1.0992999999999999E-2</v>
      </c>
      <c r="G1063" s="43">
        <f>IF(B1063=0,0,VLOOKUP($D1063,qx!$A$4:$E$129,3))</f>
        <v>7.0169999999999998E-3</v>
      </c>
      <c r="H1063" s="43">
        <f>IF(B1063=0,0,VLOOKUP($D1063,qx!$A$4:$E$129,4))</f>
        <v>9.9399999999999992E-3</v>
      </c>
      <c r="I1063" s="43">
        <f>IF(B1063=0,0,VLOOKUP($D1063,qx!$A$4:$E$129,5))</f>
        <v>6.2500000000000003E-3</v>
      </c>
    </row>
    <row r="1064" spans="1:9" x14ac:dyDescent="0.25">
      <c r="A1064">
        <f>IF('MASSA TRABALHADA UNIFICADA'!A1062&lt;&gt;0,'MASSA TRABALHADA UNIFICADA'!A1062,0)</f>
        <v>11231</v>
      </c>
      <c r="B1064" s="39">
        <f>IF('MASSA TRABALHADA UNIFICADA'!D1062&lt;&gt;0,'MASSA TRABALHADA UNIFICADA'!D1062,0)</f>
        <v>2020</v>
      </c>
      <c r="C1064" s="39">
        <f>IF(B1064=0,0,'MASSA TRABALHADA UNIFICADA'!B1062)</f>
        <v>2</v>
      </c>
      <c r="D1064" s="39">
        <f>IF(B1064=0,0,'MASSA TRABALHADA UNIFICADA'!C1062)</f>
        <v>64</v>
      </c>
      <c r="E1064" s="43">
        <f>IF(B1064=0,0,VLOOKUP($D1064,qx!$A$4:$E$129,IF($C1064=1,2,3)))</f>
        <v>6.3470000000000002E-3</v>
      </c>
      <c r="F1064" s="43">
        <f>IF(B1064=0,0,VLOOKUP($D1064,qx!$A$4:$E$129,2))</f>
        <v>9.9679999999999994E-3</v>
      </c>
      <c r="G1064" s="43">
        <f>IF(B1064=0,0,VLOOKUP($D1064,qx!$A$4:$E$129,3))</f>
        <v>6.3470000000000002E-3</v>
      </c>
      <c r="H1064" s="43">
        <f>IF(B1064=0,0,VLOOKUP($D1064,qx!$A$4:$E$129,4))</f>
        <v>9.0080000000000004E-3</v>
      </c>
      <c r="I1064" s="43">
        <f>IF(B1064=0,0,VLOOKUP($D1064,qx!$A$4:$E$129,5))</f>
        <v>5.6709999999999998E-3</v>
      </c>
    </row>
    <row r="1065" spans="1:9" x14ac:dyDescent="0.25">
      <c r="A1065">
        <f>IF('MASSA TRABALHADA UNIFICADA'!A1063&lt;&gt;0,'MASSA TRABALHADA UNIFICADA'!A1063,0)</f>
        <v>17175</v>
      </c>
      <c r="B1065" s="39">
        <f>IF('MASSA TRABALHADA UNIFICADA'!D1063&lt;&gt;0,'MASSA TRABALHADA UNIFICADA'!D1063,0)</f>
        <v>2020</v>
      </c>
      <c r="C1065" s="39">
        <f>IF(B1065=0,0,'MASSA TRABALHADA UNIFICADA'!B1063)</f>
        <v>1</v>
      </c>
      <c r="D1065" s="39">
        <f>IF(B1065=0,0,'MASSA TRABALHADA UNIFICADA'!C1063)</f>
        <v>58</v>
      </c>
      <c r="E1065" s="43">
        <f>IF(B1065=0,0,VLOOKUP($D1065,qx!$A$4:$E$129,IF($C1065=1,2,3)))</f>
        <v>6.2649999999999997E-3</v>
      </c>
      <c r="F1065" s="43">
        <f>IF(B1065=0,0,VLOOKUP($D1065,qx!$A$4:$E$129,2))</f>
        <v>6.2649999999999997E-3</v>
      </c>
      <c r="G1065" s="43">
        <f>IF(B1065=0,0,VLOOKUP($D1065,qx!$A$4:$E$129,3))</f>
        <v>3.578E-3</v>
      </c>
      <c r="H1065" s="43">
        <f>IF(B1065=0,0,VLOOKUP($D1065,qx!$A$4:$E$129,4))</f>
        <v>5.5929999999999999E-3</v>
      </c>
      <c r="I1065" s="43">
        <f>IF(B1065=0,0,VLOOKUP($D1065,qx!$A$4:$E$129,5))</f>
        <v>3.2179999999999999E-3</v>
      </c>
    </row>
    <row r="1066" spans="1:9" x14ac:dyDescent="0.25">
      <c r="A1066">
        <f>IF('MASSA TRABALHADA UNIFICADA'!A1064&lt;&gt;0,'MASSA TRABALHADA UNIFICADA'!A1064,0)</f>
        <v>1244</v>
      </c>
      <c r="B1066" s="39">
        <f>IF('MASSA TRABALHADA UNIFICADA'!D1064&lt;&gt;0,'MASSA TRABALHADA UNIFICADA'!D1064,0)</f>
        <v>2020</v>
      </c>
      <c r="C1066" s="39">
        <f>IF(B1066=0,0,'MASSA TRABALHADA UNIFICADA'!B1064)</f>
        <v>2</v>
      </c>
      <c r="D1066" s="39">
        <f>IF(B1066=0,0,'MASSA TRABALHADA UNIFICADA'!C1064)</f>
        <v>76</v>
      </c>
      <c r="E1066" s="43">
        <f>IF(B1066=0,0,VLOOKUP($D1066,qx!$A$4:$E$129,IF($C1066=1,2,3)))</f>
        <v>2.2075000000000001E-2</v>
      </c>
      <c r="F1066" s="43">
        <f>IF(B1066=0,0,VLOOKUP($D1066,qx!$A$4:$E$129,2))</f>
        <v>3.4686000000000002E-2</v>
      </c>
      <c r="G1066" s="43">
        <f>IF(B1066=0,0,VLOOKUP($D1066,qx!$A$4:$E$129,3))</f>
        <v>2.2075000000000001E-2</v>
      </c>
      <c r="H1066" s="43">
        <f>IF(B1066=0,0,VLOOKUP($D1066,qx!$A$4:$E$129,4))</f>
        <v>3.1220000000000001E-2</v>
      </c>
      <c r="I1066" s="43">
        <f>IF(B1066=0,0,VLOOKUP($D1066,qx!$A$4:$E$129,5))</f>
        <v>1.9805E-2</v>
      </c>
    </row>
    <row r="1067" spans="1:9" x14ac:dyDescent="0.25">
      <c r="A1067">
        <f>IF('MASSA TRABALHADA UNIFICADA'!A1065&lt;&gt;0,'MASSA TRABALHADA UNIFICADA'!A1065,0)</f>
        <v>14311</v>
      </c>
      <c r="B1067" s="39">
        <f>IF('MASSA TRABALHADA UNIFICADA'!D1065&lt;&gt;0,'MASSA TRABALHADA UNIFICADA'!D1065,0)</f>
        <v>2020</v>
      </c>
      <c r="C1067" s="39">
        <f>IF(B1067=0,0,'MASSA TRABALHADA UNIFICADA'!B1065)</f>
        <v>1</v>
      </c>
      <c r="D1067" s="39">
        <f>IF(B1067=0,0,'MASSA TRABALHADA UNIFICADA'!C1065)</f>
        <v>60</v>
      </c>
      <c r="E1067" s="43">
        <f>IF(B1067=0,0,VLOOKUP($D1067,qx!$A$4:$E$129,IF($C1067=1,2,3)))</f>
        <v>7.1700000000000002E-3</v>
      </c>
      <c r="F1067" s="43">
        <f>IF(B1067=0,0,VLOOKUP($D1067,qx!$A$4:$E$129,2))</f>
        <v>7.1700000000000002E-3</v>
      </c>
      <c r="G1067" s="43">
        <f>IF(B1067=0,0,VLOOKUP($D1067,qx!$A$4:$E$129,3))</f>
        <v>4.2770000000000004E-3</v>
      </c>
      <c r="H1067" s="43">
        <f>IF(B1067=0,0,VLOOKUP($D1067,qx!$A$4:$E$129,4))</f>
        <v>6.4279999999999997E-3</v>
      </c>
      <c r="I1067" s="43">
        <f>IF(B1067=0,0,VLOOKUP($D1067,qx!$A$4:$E$129,5))</f>
        <v>3.8630000000000001E-3</v>
      </c>
    </row>
    <row r="1068" spans="1:9" x14ac:dyDescent="0.25">
      <c r="A1068">
        <f>IF('MASSA TRABALHADA UNIFICADA'!A1066&lt;&gt;0,'MASSA TRABALHADA UNIFICADA'!A1066,0)</f>
        <v>29840</v>
      </c>
      <c r="B1068" s="39">
        <f>IF('MASSA TRABALHADA UNIFICADA'!D1066&lt;&gt;0,'MASSA TRABALHADA UNIFICADA'!D1066,0)</f>
        <v>2020</v>
      </c>
      <c r="C1068" s="39">
        <f>IF(B1068=0,0,'MASSA TRABALHADA UNIFICADA'!B1066)</f>
        <v>2</v>
      </c>
      <c r="D1068" s="39">
        <f>IF(B1068=0,0,'MASSA TRABALHADA UNIFICADA'!C1066)</f>
        <v>60</v>
      </c>
      <c r="E1068" s="43">
        <f>IF(B1068=0,0,VLOOKUP($D1068,qx!$A$4:$E$129,IF($C1068=1,2,3)))</f>
        <v>4.2770000000000004E-3</v>
      </c>
      <c r="F1068" s="43">
        <f>IF(B1068=0,0,VLOOKUP($D1068,qx!$A$4:$E$129,2))</f>
        <v>7.1700000000000002E-3</v>
      </c>
      <c r="G1068" s="43">
        <f>IF(B1068=0,0,VLOOKUP($D1068,qx!$A$4:$E$129,3))</f>
        <v>4.2770000000000004E-3</v>
      </c>
      <c r="H1068" s="43">
        <f>IF(B1068=0,0,VLOOKUP($D1068,qx!$A$4:$E$129,4))</f>
        <v>6.4279999999999997E-3</v>
      </c>
      <c r="I1068" s="43">
        <f>IF(B1068=0,0,VLOOKUP($D1068,qx!$A$4:$E$129,5))</f>
        <v>3.8630000000000001E-3</v>
      </c>
    </row>
    <row r="1069" spans="1:9" x14ac:dyDescent="0.25">
      <c r="A1069">
        <f>IF('MASSA TRABALHADA UNIFICADA'!A1067&lt;&gt;0,'MASSA TRABALHADA UNIFICADA'!A1067,0)</f>
        <v>8320</v>
      </c>
      <c r="B1069" s="39">
        <f>IF('MASSA TRABALHADA UNIFICADA'!D1067&lt;&gt;0,'MASSA TRABALHADA UNIFICADA'!D1067,0)</f>
        <v>2020</v>
      </c>
      <c r="C1069" s="39">
        <f>IF(B1069=0,0,'MASSA TRABALHADA UNIFICADA'!B1067)</f>
        <v>2</v>
      </c>
      <c r="D1069" s="39">
        <f>IF(B1069=0,0,'MASSA TRABALHADA UNIFICADA'!C1067)</f>
        <v>63</v>
      </c>
      <c r="E1069" s="43">
        <f>IF(B1069=0,0,VLOOKUP($D1069,qx!$A$4:$E$129,IF($C1069=1,2,3)))</f>
        <v>5.7320000000000001E-3</v>
      </c>
      <c r="F1069" s="43">
        <f>IF(B1069=0,0,VLOOKUP($D1069,qx!$A$4:$E$129,2))</f>
        <v>9.0930000000000004E-3</v>
      </c>
      <c r="G1069" s="43">
        <f>IF(B1069=0,0,VLOOKUP($D1069,qx!$A$4:$E$129,3))</f>
        <v>5.7320000000000001E-3</v>
      </c>
      <c r="H1069" s="43">
        <f>IF(B1069=0,0,VLOOKUP($D1069,qx!$A$4:$E$129,4))</f>
        <v>8.2070000000000008E-3</v>
      </c>
      <c r="I1069" s="43">
        <f>IF(B1069=0,0,VLOOKUP($D1069,qx!$A$4:$E$129,5))</f>
        <v>5.1440000000000001E-3</v>
      </c>
    </row>
    <row r="1070" spans="1:9" x14ac:dyDescent="0.25">
      <c r="A1070">
        <f>IF('MASSA TRABALHADA UNIFICADA'!A1068&lt;&gt;0,'MASSA TRABALHADA UNIFICADA'!A1068,0)</f>
        <v>17183</v>
      </c>
      <c r="B1070" s="39">
        <f>IF('MASSA TRABALHADA UNIFICADA'!D1068&lt;&gt;0,'MASSA TRABALHADA UNIFICADA'!D1068,0)</f>
        <v>2020</v>
      </c>
      <c r="C1070" s="39">
        <f>IF(B1070=0,0,'MASSA TRABALHADA UNIFICADA'!B1068)</f>
        <v>1</v>
      </c>
      <c r="D1070" s="39">
        <f>IF(B1070=0,0,'MASSA TRABALHADA UNIFICADA'!C1068)</f>
        <v>69</v>
      </c>
      <c r="E1070" s="43">
        <f>IF(B1070=0,0,VLOOKUP($D1070,qx!$A$4:$E$129,IF($C1070=1,2,3)))</f>
        <v>1.6945999999999999E-2</v>
      </c>
      <c r="F1070" s="43">
        <f>IF(B1070=0,0,VLOOKUP($D1070,qx!$A$4:$E$129,2))</f>
        <v>1.6945999999999999E-2</v>
      </c>
      <c r="G1070" s="43">
        <f>IF(B1070=0,0,VLOOKUP($D1070,qx!$A$4:$E$129,3))</f>
        <v>1.0163E-2</v>
      </c>
      <c r="H1070" s="43">
        <f>IF(B1070=0,0,VLOOKUP($D1070,qx!$A$4:$E$129,4))</f>
        <v>1.5233E-2</v>
      </c>
      <c r="I1070" s="43">
        <f>IF(B1070=0,0,VLOOKUP($D1070,qx!$A$4:$E$129,5))</f>
        <v>9.1020000000000007E-3</v>
      </c>
    </row>
    <row r="1071" spans="1:9" x14ac:dyDescent="0.25">
      <c r="A1071">
        <f>IF('MASSA TRABALHADA UNIFICADA'!A1069&lt;&gt;0,'MASSA TRABALHADA UNIFICADA'!A1069,0)</f>
        <v>33685</v>
      </c>
      <c r="B1071" s="39">
        <f>IF('MASSA TRABALHADA UNIFICADA'!D1069&lt;&gt;0,'MASSA TRABALHADA UNIFICADA'!D1069,0)</f>
        <v>2020</v>
      </c>
      <c r="C1071" s="39">
        <f>IF(B1071=0,0,'MASSA TRABALHADA UNIFICADA'!B1069)</f>
        <v>2</v>
      </c>
      <c r="D1071" s="39">
        <f>IF(B1071=0,0,'MASSA TRABALHADA UNIFICADA'!C1069)</f>
        <v>62</v>
      </c>
      <c r="E1071" s="43">
        <f>IF(B1071=0,0,VLOOKUP($D1071,qx!$A$4:$E$129,IF($C1071=1,2,3)))</f>
        <v>5.1809999999999998E-3</v>
      </c>
      <c r="F1071" s="43">
        <f>IF(B1071=0,0,VLOOKUP($D1071,qx!$A$4:$E$129,2))</f>
        <v>8.3479999999999995E-3</v>
      </c>
      <c r="G1071" s="43">
        <f>IF(B1071=0,0,VLOOKUP($D1071,qx!$A$4:$E$129,3))</f>
        <v>5.1809999999999998E-3</v>
      </c>
      <c r="H1071" s="43">
        <f>IF(B1071=0,0,VLOOKUP($D1071,qx!$A$4:$E$129,4))</f>
        <v>7.5199999999999998E-3</v>
      </c>
      <c r="I1071" s="43">
        <f>IF(B1071=0,0,VLOOKUP($D1071,qx!$A$4:$E$129,5))</f>
        <v>4.6680000000000003E-3</v>
      </c>
    </row>
    <row r="1072" spans="1:9" x14ac:dyDescent="0.25">
      <c r="A1072">
        <f>IF('MASSA TRABALHADA UNIFICADA'!A1070&lt;&gt;0,'MASSA TRABALHADA UNIFICADA'!A1070,0)</f>
        <v>7366</v>
      </c>
      <c r="B1072" s="39">
        <f>IF('MASSA TRABALHADA UNIFICADA'!D1070&lt;&gt;0,'MASSA TRABALHADA UNIFICADA'!D1070,0)</f>
        <v>2020</v>
      </c>
      <c r="C1072" s="39">
        <f>IF(B1072=0,0,'MASSA TRABALHADA UNIFICADA'!B1070)</f>
        <v>1</v>
      </c>
      <c r="D1072" s="39">
        <f>IF(B1072=0,0,'MASSA TRABALHADA UNIFICADA'!C1070)</f>
        <v>62</v>
      </c>
      <c r="E1072" s="43">
        <f>IF(B1072=0,0,VLOOKUP($D1072,qx!$A$4:$E$129,IF($C1072=1,2,3)))</f>
        <v>8.3479999999999995E-3</v>
      </c>
      <c r="F1072" s="43">
        <f>IF(B1072=0,0,VLOOKUP($D1072,qx!$A$4:$E$129,2))</f>
        <v>8.3479999999999995E-3</v>
      </c>
      <c r="G1072" s="43">
        <f>IF(B1072=0,0,VLOOKUP($D1072,qx!$A$4:$E$129,3))</f>
        <v>5.1809999999999998E-3</v>
      </c>
      <c r="H1072" s="43">
        <f>IF(B1072=0,0,VLOOKUP($D1072,qx!$A$4:$E$129,4))</f>
        <v>7.5199999999999998E-3</v>
      </c>
      <c r="I1072" s="43">
        <f>IF(B1072=0,0,VLOOKUP($D1072,qx!$A$4:$E$129,5))</f>
        <v>4.6680000000000003E-3</v>
      </c>
    </row>
    <row r="1073" spans="1:9" x14ac:dyDescent="0.25">
      <c r="A1073">
        <f>IF('MASSA TRABALHADA UNIFICADA'!A1071&lt;&gt;0,'MASSA TRABALHADA UNIFICADA'!A1071,0)</f>
        <v>7749</v>
      </c>
      <c r="B1073" s="39">
        <f>IF('MASSA TRABALHADA UNIFICADA'!D1071&lt;&gt;0,'MASSA TRABALHADA UNIFICADA'!D1071,0)</f>
        <v>2020</v>
      </c>
      <c r="C1073" s="39">
        <f>IF(B1073=0,0,'MASSA TRABALHADA UNIFICADA'!B1071)</f>
        <v>2</v>
      </c>
      <c r="D1073" s="39">
        <f>IF(B1073=0,0,'MASSA TRABALHADA UNIFICADA'!C1071)</f>
        <v>75</v>
      </c>
      <c r="E1073" s="43">
        <f>IF(B1073=0,0,VLOOKUP($D1073,qx!$A$4:$E$129,IF($C1073=1,2,3)))</f>
        <v>1.9550999999999999E-2</v>
      </c>
      <c r="F1073" s="43">
        <f>IF(B1073=0,0,VLOOKUP($D1073,qx!$A$4:$E$129,2))</f>
        <v>3.1476999999999998E-2</v>
      </c>
      <c r="G1073" s="43">
        <f>IF(B1073=0,0,VLOOKUP($D1073,qx!$A$4:$E$129,3))</f>
        <v>1.9550999999999999E-2</v>
      </c>
      <c r="H1073" s="43">
        <f>IF(B1073=0,0,VLOOKUP($D1073,qx!$A$4:$E$129,4))</f>
        <v>2.8303999999999999E-2</v>
      </c>
      <c r="I1073" s="43">
        <f>IF(B1073=0,0,VLOOKUP($D1073,qx!$A$4:$E$129,5))</f>
        <v>1.7564E-2</v>
      </c>
    </row>
    <row r="1074" spans="1:9" x14ac:dyDescent="0.25">
      <c r="A1074">
        <f>IF('MASSA TRABALHADA UNIFICADA'!A1072&lt;&gt;0,'MASSA TRABALHADA UNIFICADA'!A1072,0)</f>
        <v>1821</v>
      </c>
      <c r="B1074" s="39">
        <f>IF('MASSA TRABALHADA UNIFICADA'!D1072&lt;&gt;0,'MASSA TRABALHADA UNIFICADA'!D1072,0)</f>
        <v>2020</v>
      </c>
      <c r="C1074" s="39">
        <f>IF(B1074=0,0,'MASSA TRABALHADA UNIFICADA'!B1072)</f>
        <v>2</v>
      </c>
      <c r="D1074" s="39">
        <f>IF(B1074=0,0,'MASSA TRABALHADA UNIFICADA'!C1072)</f>
        <v>69</v>
      </c>
      <c r="E1074" s="43">
        <f>IF(B1074=0,0,VLOOKUP($D1074,qx!$A$4:$E$129,IF($C1074=1,2,3)))</f>
        <v>1.0163E-2</v>
      </c>
      <c r="F1074" s="43">
        <f>IF(B1074=0,0,VLOOKUP($D1074,qx!$A$4:$E$129,2))</f>
        <v>1.6945999999999999E-2</v>
      </c>
      <c r="G1074" s="43">
        <f>IF(B1074=0,0,VLOOKUP($D1074,qx!$A$4:$E$129,3))</f>
        <v>1.0163E-2</v>
      </c>
      <c r="H1074" s="43">
        <f>IF(B1074=0,0,VLOOKUP($D1074,qx!$A$4:$E$129,4))</f>
        <v>1.5233E-2</v>
      </c>
      <c r="I1074" s="43">
        <f>IF(B1074=0,0,VLOOKUP($D1074,qx!$A$4:$E$129,5))</f>
        <v>9.1020000000000007E-3</v>
      </c>
    </row>
    <row r="1075" spans="1:9" x14ac:dyDescent="0.25">
      <c r="A1075">
        <f>IF('MASSA TRABALHADA UNIFICADA'!A1073&lt;&gt;0,'MASSA TRABALHADA UNIFICADA'!A1073,0)</f>
        <v>13447</v>
      </c>
      <c r="B1075" s="39">
        <f>IF('MASSA TRABALHADA UNIFICADA'!D1073&lt;&gt;0,'MASSA TRABALHADA UNIFICADA'!D1073,0)</f>
        <v>2020</v>
      </c>
      <c r="C1075" s="39">
        <f>IF(B1075=0,0,'MASSA TRABALHADA UNIFICADA'!B1073)</f>
        <v>2</v>
      </c>
      <c r="D1075" s="39">
        <f>IF(B1075=0,0,'MASSA TRABALHADA UNIFICADA'!C1073)</f>
        <v>61</v>
      </c>
      <c r="E1075" s="43">
        <f>IF(B1075=0,0,VLOOKUP($D1075,qx!$A$4:$E$129,IF($C1075=1,2,3)))</f>
        <v>4.6990000000000001E-3</v>
      </c>
      <c r="F1075" s="43">
        <f>IF(B1075=0,0,VLOOKUP($D1075,qx!$A$4:$E$129,2))</f>
        <v>7.7140000000000004E-3</v>
      </c>
      <c r="G1075" s="43">
        <f>IF(B1075=0,0,VLOOKUP($D1075,qx!$A$4:$E$129,3))</f>
        <v>4.6990000000000001E-3</v>
      </c>
      <c r="H1075" s="43">
        <f>IF(B1075=0,0,VLOOKUP($D1075,qx!$A$4:$E$129,4))</f>
        <v>6.9329999999999999E-3</v>
      </c>
      <c r="I1075" s="43">
        <f>IF(B1075=0,0,VLOOKUP($D1075,qx!$A$4:$E$129,5))</f>
        <v>4.2420000000000001E-3</v>
      </c>
    </row>
    <row r="1076" spans="1:9" x14ac:dyDescent="0.25">
      <c r="A1076">
        <f>IF('MASSA TRABALHADA UNIFICADA'!A1074&lt;&gt;0,'MASSA TRABALHADA UNIFICADA'!A1074,0)</f>
        <v>18562</v>
      </c>
      <c r="B1076" s="39">
        <f>IF('MASSA TRABALHADA UNIFICADA'!D1074&lt;&gt;0,'MASSA TRABALHADA UNIFICADA'!D1074,0)</f>
        <v>2020</v>
      </c>
      <c r="C1076" s="39">
        <f>IF(B1076=0,0,'MASSA TRABALHADA UNIFICADA'!B1074)</f>
        <v>2</v>
      </c>
      <c r="D1076" s="39">
        <f>IF(B1076=0,0,'MASSA TRABALHADA UNIFICADA'!C1074)</f>
        <v>64</v>
      </c>
      <c r="E1076" s="43">
        <f>IF(B1076=0,0,VLOOKUP($D1076,qx!$A$4:$E$129,IF($C1076=1,2,3)))</f>
        <v>6.3470000000000002E-3</v>
      </c>
      <c r="F1076" s="43">
        <f>IF(B1076=0,0,VLOOKUP($D1076,qx!$A$4:$E$129,2))</f>
        <v>9.9679999999999994E-3</v>
      </c>
      <c r="G1076" s="43">
        <f>IF(B1076=0,0,VLOOKUP($D1076,qx!$A$4:$E$129,3))</f>
        <v>6.3470000000000002E-3</v>
      </c>
      <c r="H1076" s="43">
        <f>IF(B1076=0,0,VLOOKUP($D1076,qx!$A$4:$E$129,4))</f>
        <v>9.0080000000000004E-3</v>
      </c>
      <c r="I1076" s="43">
        <f>IF(B1076=0,0,VLOOKUP($D1076,qx!$A$4:$E$129,5))</f>
        <v>5.6709999999999998E-3</v>
      </c>
    </row>
    <row r="1077" spans="1:9" x14ac:dyDescent="0.25">
      <c r="A1077">
        <f>IF('MASSA TRABALHADA UNIFICADA'!A1075&lt;&gt;0,'MASSA TRABALHADA UNIFICADA'!A1075,0)</f>
        <v>12831</v>
      </c>
      <c r="B1077" s="39">
        <f>IF('MASSA TRABALHADA UNIFICADA'!D1075&lt;&gt;0,'MASSA TRABALHADA UNIFICADA'!D1075,0)</f>
        <v>2020</v>
      </c>
      <c r="C1077" s="39">
        <f>IF(B1077=0,0,'MASSA TRABALHADA UNIFICADA'!B1075)</f>
        <v>1</v>
      </c>
      <c r="D1077" s="39">
        <f>IF(B1077=0,0,'MASSA TRABALHADA UNIFICADA'!C1075)</f>
        <v>66</v>
      </c>
      <c r="E1077" s="43">
        <f>IF(B1077=0,0,VLOOKUP($D1077,qx!$A$4:$E$129,IF($C1077=1,2,3)))</f>
        <v>1.2187999999999999E-2</v>
      </c>
      <c r="F1077" s="43">
        <f>IF(B1077=0,0,VLOOKUP($D1077,qx!$A$4:$E$129,2))</f>
        <v>1.2187999999999999E-2</v>
      </c>
      <c r="G1077" s="43">
        <f>IF(B1077=0,0,VLOOKUP($D1077,qx!$A$4:$E$129,3))</f>
        <v>7.7340000000000004E-3</v>
      </c>
      <c r="H1077" s="43">
        <f>IF(B1077=0,0,VLOOKUP($D1077,qx!$A$4:$E$129,4))</f>
        <v>1.1016E-2</v>
      </c>
      <c r="I1077" s="43">
        <f>IF(B1077=0,0,VLOOKUP($D1077,qx!$A$4:$E$129,5))</f>
        <v>6.8780000000000004E-3</v>
      </c>
    </row>
    <row r="1078" spans="1:9" x14ac:dyDescent="0.25">
      <c r="A1078">
        <f>IF('MASSA TRABALHADA UNIFICADA'!A1076&lt;&gt;0,'MASSA TRABALHADA UNIFICADA'!A1076,0)</f>
        <v>32697</v>
      </c>
      <c r="B1078" s="39">
        <f>IF('MASSA TRABALHADA UNIFICADA'!D1076&lt;&gt;0,'MASSA TRABALHADA UNIFICADA'!D1076,0)</f>
        <v>2020</v>
      </c>
      <c r="C1078" s="39">
        <f>IF(B1078=0,0,'MASSA TRABALHADA UNIFICADA'!B1076)</f>
        <v>1</v>
      </c>
      <c r="D1078" s="39">
        <f>IF(B1078=0,0,'MASSA TRABALHADA UNIFICADA'!C1076)</f>
        <v>68</v>
      </c>
      <c r="E1078" s="43">
        <f>IF(B1078=0,0,VLOOKUP($D1078,qx!$A$4:$E$129,IF($C1078=1,2,3)))</f>
        <v>1.516E-2</v>
      </c>
      <c r="F1078" s="43">
        <f>IF(B1078=0,0,VLOOKUP($D1078,qx!$A$4:$E$129,2))</f>
        <v>1.516E-2</v>
      </c>
      <c r="G1078" s="43">
        <f>IF(B1078=0,0,VLOOKUP($D1078,qx!$A$4:$E$129,3))</f>
        <v>9.2879999999999994E-3</v>
      </c>
      <c r="H1078" s="43">
        <f>IF(B1078=0,0,VLOOKUP($D1078,qx!$A$4:$E$129,4))</f>
        <v>1.3657000000000001E-2</v>
      </c>
      <c r="I1078" s="43">
        <f>IF(B1078=0,0,VLOOKUP($D1078,qx!$A$4:$E$129,5))</f>
        <v>8.2869999999999992E-3</v>
      </c>
    </row>
    <row r="1079" spans="1:9" x14ac:dyDescent="0.25">
      <c r="A1079">
        <f>IF('MASSA TRABALHADA UNIFICADA'!A1077&lt;&gt;0,'MASSA TRABALHADA UNIFICADA'!A1077,0)</f>
        <v>36056</v>
      </c>
      <c r="B1079" s="39">
        <f>IF('MASSA TRABALHADA UNIFICADA'!D1077&lt;&gt;0,'MASSA TRABALHADA UNIFICADA'!D1077,0)</f>
        <v>2020</v>
      </c>
      <c r="C1079" s="39">
        <f>IF(B1079=0,0,'MASSA TRABALHADA UNIFICADA'!B1077)</f>
        <v>1</v>
      </c>
      <c r="D1079" s="39">
        <f>IF(B1079=0,0,'MASSA TRABALHADA UNIFICADA'!C1077)</f>
        <v>65</v>
      </c>
      <c r="E1079" s="43">
        <f>IF(B1079=0,0,VLOOKUP($D1079,qx!$A$4:$E$129,IF($C1079=1,2,3)))</f>
        <v>1.0992999999999999E-2</v>
      </c>
      <c r="F1079" s="43">
        <f>IF(B1079=0,0,VLOOKUP($D1079,qx!$A$4:$E$129,2))</f>
        <v>1.0992999999999999E-2</v>
      </c>
      <c r="G1079" s="43">
        <f>IF(B1079=0,0,VLOOKUP($D1079,qx!$A$4:$E$129,3))</f>
        <v>7.0169999999999998E-3</v>
      </c>
      <c r="H1079" s="43">
        <f>IF(B1079=0,0,VLOOKUP($D1079,qx!$A$4:$E$129,4))</f>
        <v>9.9399999999999992E-3</v>
      </c>
      <c r="I1079" s="43">
        <f>IF(B1079=0,0,VLOOKUP($D1079,qx!$A$4:$E$129,5))</f>
        <v>6.2500000000000003E-3</v>
      </c>
    </row>
    <row r="1080" spans="1:9" x14ac:dyDescent="0.25">
      <c r="A1080">
        <f>IF('MASSA TRABALHADA UNIFICADA'!A1078&lt;&gt;0,'MASSA TRABALHADA UNIFICADA'!A1078,0)</f>
        <v>17256</v>
      </c>
      <c r="B1080" s="39">
        <f>IF('MASSA TRABALHADA UNIFICADA'!D1078&lt;&gt;0,'MASSA TRABALHADA UNIFICADA'!D1078,0)</f>
        <v>2020</v>
      </c>
      <c r="C1080" s="39">
        <f>IF(B1080=0,0,'MASSA TRABALHADA UNIFICADA'!B1078)</f>
        <v>1</v>
      </c>
      <c r="D1080" s="39">
        <f>IF(B1080=0,0,'MASSA TRABALHADA UNIFICADA'!C1078)</f>
        <v>60</v>
      </c>
      <c r="E1080" s="43">
        <f>IF(B1080=0,0,VLOOKUP($D1080,qx!$A$4:$E$129,IF($C1080=1,2,3)))</f>
        <v>7.1700000000000002E-3</v>
      </c>
      <c r="F1080" s="43">
        <f>IF(B1080=0,0,VLOOKUP($D1080,qx!$A$4:$E$129,2))</f>
        <v>7.1700000000000002E-3</v>
      </c>
      <c r="G1080" s="43">
        <f>IF(B1080=0,0,VLOOKUP($D1080,qx!$A$4:$E$129,3))</f>
        <v>4.2770000000000004E-3</v>
      </c>
      <c r="H1080" s="43">
        <f>IF(B1080=0,0,VLOOKUP($D1080,qx!$A$4:$E$129,4))</f>
        <v>6.4279999999999997E-3</v>
      </c>
      <c r="I1080" s="43">
        <f>IF(B1080=0,0,VLOOKUP($D1080,qx!$A$4:$E$129,5))</f>
        <v>3.8630000000000001E-3</v>
      </c>
    </row>
    <row r="1081" spans="1:9" x14ac:dyDescent="0.25">
      <c r="A1081">
        <f>IF('MASSA TRABALHADA UNIFICADA'!A1079&lt;&gt;0,'MASSA TRABALHADA UNIFICADA'!A1079,0)</f>
        <v>3689</v>
      </c>
      <c r="B1081" s="39">
        <f>IF('MASSA TRABALHADA UNIFICADA'!D1079&lt;&gt;0,'MASSA TRABALHADA UNIFICADA'!D1079,0)</f>
        <v>2020</v>
      </c>
      <c r="C1081" s="39">
        <f>IF(B1081=0,0,'MASSA TRABALHADA UNIFICADA'!B1079)</f>
        <v>2</v>
      </c>
      <c r="D1081" s="39">
        <f>IF(B1081=0,0,'MASSA TRABALHADA UNIFICADA'!C1079)</f>
        <v>66</v>
      </c>
      <c r="E1081" s="43">
        <f>IF(B1081=0,0,VLOOKUP($D1081,qx!$A$4:$E$129,IF($C1081=1,2,3)))</f>
        <v>7.7340000000000004E-3</v>
      </c>
      <c r="F1081" s="43">
        <f>IF(B1081=0,0,VLOOKUP($D1081,qx!$A$4:$E$129,2))</f>
        <v>1.2187999999999999E-2</v>
      </c>
      <c r="G1081" s="43">
        <f>IF(B1081=0,0,VLOOKUP($D1081,qx!$A$4:$E$129,3))</f>
        <v>7.7340000000000004E-3</v>
      </c>
      <c r="H1081" s="43">
        <f>IF(B1081=0,0,VLOOKUP($D1081,qx!$A$4:$E$129,4))</f>
        <v>1.1016E-2</v>
      </c>
      <c r="I1081" s="43">
        <f>IF(B1081=0,0,VLOOKUP($D1081,qx!$A$4:$E$129,5))</f>
        <v>6.8780000000000004E-3</v>
      </c>
    </row>
    <row r="1082" spans="1:9" x14ac:dyDescent="0.25">
      <c r="A1082">
        <f>IF('MASSA TRABALHADA UNIFICADA'!A1080&lt;&gt;0,'MASSA TRABALHADA UNIFICADA'!A1080,0)</f>
        <v>1023</v>
      </c>
      <c r="B1082" s="39">
        <f>IF('MASSA TRABALHADA UNIFICADA'!D1080&lt;&gt;0,'MASSA TRABALHADA UNIFICADA'!D1080,0)</f>
        <v>2020</v>
      </c>
      <c r="C1082" s="39">
        <f>IF(B1082=0,0,'MASSA TRABALHADA UNIFICADA'!B1080)</f>
        <v>2</v>
      </c>
      <c r="D1082" s="39">
        <f>IF(B1082=0,0,'MASSA TRABALHADA UNIFICADA'!C1080)</f>
        <v>74</v>
      </c>
      <c r="E1082" s="43">
        <f>IF(B1082=0,0,VLOOKUP($D1082,qx!$A$4:$E$129,IF($C1082=1,2,3)))</f>
        <v>1.7326000000000001E-2</v>
      </c>
      <c r="F1082" s="43">
        <f>IF(B1082=0,0,VLOOKUP($D1082,qx!$A$4:$E$129,2))</f>
        <v>2.8552000000000001E-2</v>
      </c>
      <c r="G1082" s="43">
        <f>IF(B1082=0,0,VLOOKUP($D1082,qx!$A$4:$E$129,3))</f>
        <v>1.7326000000000001E-2</v>
      </c>
      <c r="H1082" s="43">
        <f>IF(B1082=0,0,VLOOKUP($D1082,qx!$A$4:$E$129,4))</f>
        <v>2.5644E-2</v>
      </c>
      <c r="I1082" s="43">
        <f>IF(B1082=0,0,VLOOKUP($D1082,qx!$A$4:$E$129,5))</f>
        <v>1.5592E-2</v>
      </c>
    </row>
    <row r="1083" spans="1:9" x14ac:dyDescent="0.25">
      <c r="A1083">
        <f>IF('MASSA TRABALHADA UNIFICADA'!A1081&lt;&gt;0,'MASSA TRABALHADA UNIFICADA'!A1081,0)</f>
        <v>17272</v>
      </c>
      <c r="B1083" s="39">
        <f>IF('MASSA TRABALHADA UNIFICADA'!D1081&lt;&gt;0,'MASSA TRABALHADA UNIFICADA'!D1081,0)</f>
        <v>2020</v>
      </c>
      <c r="C1083" s="39">
        <f>IF(B1083=0,0,'MASSA TRABALHADA UNIFICADA'!B1081)</f>
        <v>1</v>
      </c>
      <c r="D1083" s="39">
        <f>IF(B1083=0,0,'MASSA TRABALHADA UNIFICADA'!C1081)</f>
        <v>65</v>
      </c>
      <c r="E1083" s="43">
        <f>IF(B1083=0,0,VLOOKUP($D1083,qx!$A$4:$E$129,IF($C1083=1,2,3)))</f>
        <v>1.0992999999999999E-2</v>
      </c>
      <c r="F1083" s="43">
        <f>IF(B1083=0,0,VLOOKUP($D1083,qx!$A$4:$E$129,2))</f>
        <v>1.0992999999999999E-2</v>
      </c>
      <c r="G1083" s="43">
        <f>IF(B1083=0,0,VLOOKUP($D1083,qx!$A$4:$E$129,3))</f>
        <v>7.0169999999999998E-3</v>
      </c>
      <c r="H1083" s="43">
        <f>IF(B1083=0,0,VLOOKUP($D1083,qx!$A$4:$E$129,4))</f>
        <v>9.9399999999999992E-3</v>
      </c>
      <c r="I1083" s="43">
        <f>IF(B1083=0,0,VLOOKUP($D1083,qx!$A$4:$E$129,5))</f>
        <v>6.2500000000000003E-3</v>
      </c>
    </row>
    <row r="1084" spans="1:9" x14ac:dyDescent="0.25">
      <c r="A1084">
        <f>IF('MASSA TRABALHADA UNIFICADA'!A1082&lt;&gt;0,'MASSA TRABALHADA UNIFICADA'!A1082,0)</f>
        <v>31909</v>
      </c>
      <c r="B1084" s="39">
        <f>IF('MASSA TRABALHADA UNIFICADA'!D1082&lt;&gt;0,'MASSA TRABALHADA UNIFICADA'!D1082,0)</f>
        <v>2020</v>
      </c>
      <c r="C1084" s="39">
        <f>IF(B1084=0,0,'MASSA TRABALHADA UNIFICADA'!B1082)</f>
        <v>1</v>
      </c>
      <c r="D1084" s="39">
        <f>IF(B1084=0,0,'MASSA TRABALHADA UNIFICADA'!C1082)</f>
        <v>63</v>
      </c>
      <c r="E1084" s="43">
        <f>IF(B1084=0,0,VLOOKUP($D1084,qx!$A$4:$E$129,IF($C1084=1,2,3)))</f>
        <v>9.0930000000000004E-3</v>
      </c>
      <c r="F1084" s="43">
        <f>IF(B1084=0,0,VLOOKUP($D1084,qx!$A$4:$E$129,2))</f>
        <v>9.0930000000000004E-3</v>
      </c>
      <c r="G1084" s="43">
        <f>IF(B1084=0,0,VLOOKUP($D1084,qx!$A$4:$E$129,3))</f>
        <v>5.7320000000000001E-3</v>
      </c>
      <c r="H1084" s="43">
        <f>IF(B1084=0,0,VLOOKUP($D1084,qx!$A$4:$E$129,4))</f>
        <v>8.2070000000000008E-3</v>
      </c>
      <c r="I1084" s="43">
        <f>IF(B1084=0,0,VLOOKUP($D1084,qx!$A$4:$E$129,5))</f>
        <v>5.1440000000000001E-3</v>
      </c>
    </row>
    <row r="1085" spans="1:9" x14ac:dyDescent="0.25">
      <c r="A1085">
        <f>IF('MASSA TRABALHADA UNIFICADA'!A1083&lt;&gt;0,'MASSA TRABALHADA UNIFICADA'!A1083,0)</f>
        <v>20273</v>
      </c>
      <c r="B1085" s="39">
        <f>IF('MASSA TRABALHADA UNIFICADA'!D1083&lt;&gt;0,'MASSA TRABALHADA UNIFICADA'!D1083,0)</f>
        <v>2020</v>
      </c>
      <c r="C1085" s="39">
        <f>IF(B1085=0,0,'MASSA TRABALHADA UNIFICADA'!B1083)</f>
        <v>1</v>
      </c>
      <c r="D1085" s="39">
        <f>IF(B1085=0,0,'MASSA TRABALHADA UNIFICADA'!C1083)</f>
        <v>69</v>
      </c>
      <c r="E1085" s="43">
        <f>IF(B1085=0,0,VLOOKUP($D1085,qx!$A$4:$E$129,IF($C1085=1,2,3)))</f>
        <v>1.6945999999999999E-2</v>
      </c>
      <c r="F1085" s="43">
        <f>IF(B1085=0,0,VLOOKUP($D1085,qx!$A$4:$E$129,2))</f>
        <v>1.6945999999999999E-2</v>
      </c>
      <c r="G1085" s="43">
        <f>IF(B1085=0,0,VLOOKUP($D1085,qx!$A$4:$E$129,3))</f>
        <v>1.0163E-2</v>
      </c>
      <c r="H1085" s="43">
        <f>IF(B1085=0,0,VLOOKUP($D1085,qx!$A$4:$E$129,4))</f>
        <v>1.5233E-2</v>
      </c>
      <c r="I1085" s="43">
        <f>IF(B1085=0,0,VLOOKUP($D1085,qx!$A$4:$E$129,5))</f>
        <v>9.1020000000000007E-3</v>
      </c>
    </row>
    <row r="1086" spans="1:9" x14ac:dyDescent="0.25">
      <c r="A1086">
        <f>IF('MASSA TRABALHADA UNIFICADA'!A1084&lt;&gt;0,'MASSA TRABALHADA UNIFICADA'!A1084,0)</f>
        <v>15016</v>
      </c>
      <c r="B1086" s="39">
        <f>IF('MASSA TRABALHADA UNIFICADA'!D1084&lt;&gt;0,'MASSA TRABALHADA UNIFICADA'!D1084,0)</f>
        <v>2020</v>
      </c>
      <c r="C1086" s="39">
        <f>IF(B1086=0,0,'MASSA TRABALHADA UNIFICADA'!B1084)</f>
        <v>1</v>
      </c>
      <c r="D1086" s="39">
        <f>IF(B1086=0,0,'MASSA TRABALHADA UNIFICADA'!C1084)</f>
        <v>66</v>
      </c>
      <c r="E1086" s="43">
        <f>IF(B1086=0,0,VLOOKUP($D1086,qx!$A$4:$E$129,IF($C1086=1,2,3)))</f>
        <v>1.2187999999999999E-2</v>
      </c>
      <c r="F1086" s="43">
        <f>IF(B1086=0,0,VLOOKUP($D1086,qx!$A$4:$E$129,2))</f>
        <v>1.2187999999999999E-2</v>
      </c>
      <c r="G1086" s="43">
        <f>IF(B1086=0,0,VLOOKUP($D1086,qx!$A$4:$E$129,3))</f>
        <v>7.7340000000000004E-3</v>
      </c>
      <c r="H1086" s="43">
        <f>IF(B1086=0,0,VLOOKUP($D1086,qx!$A$4:$E$129,4))</f>
        <v>1.1016E-2</v>
      </c>
      <c r="I1086" s="43">
        <f>IF(B1086=0,0,VLOOKUP($D1086,qx!$A$4:$E$129,5))</f>
        <v>6.8780000000000004E-3</v>
      </c>
    </row>
    <row r="1087" spans="1:9" x14ac:dyDescent="0.25">
      <c r="A1087">
        <f>IF('MASSA TRABALHADA UNIFICADA'!A1085&lt;&gt;0,'MASSA TRABALHADA UNIFICADA'!A1085,0)</f>
        <v>4537</v>
      </c>
      <c r="B1087" s="39">
        <f>IF('MASSA TRABALHADA UNIFICADA'!D1085&lt;&gt;0,'MASSA TRABALHADA UNIFICADA'!D1085,0)</f>
        <v>2020</v>
      </c>
      <c r="C1087" s="39">
        <f>IF(B1087=0,0,'MASSA TRABALHADA UNIFICADA'!B1085)</f>
        <v>1</v>
      </c>
      <c r="D1087" s="39">
        <f>IF(B1087=0,0,'MASSA TRABALHADA UNIFICADA'!C1085)</f>
        <v>72</v>
      </c>
      <c r="E1087" s="43">
        <f>IF(B1087=0,0,VLOOKUP($D1087,qx!$A$4:$E$129,IF($C1087=1,2,3)))</f>
        <v>2.3387999999999999E-2</v>
      </c>
      <c r="F1087" s="43">
        <f>IF(B1087=0,0,VLOOKUP($D1087,qx!$A$4:$E$129,2))</f>
        <v>2.3387999999999999E-2</v>
      </c>
      <c r="G1087" s="43">
        <f>IF(B1087=0,0,VLOOKUP($D1087,qx!$A$4:$E$129,3))</f>
        <v>1.3734E-2</v>
      </c>
      <c r="H1087" s="43">
        <f>IF(B1087=0,0,VLOOKUP($D1087,qx!$A$4:$E$129,4))</f>
        <v>2.0967E-2</v>
      </c>
      <c r="I1087" s="43">
        <f>IF(B1087=0,0,VLOOKUP($D1087,qx!$A$4:$E$129,5))</f>
        <v>1.2385999999999999E-2</v>
      </c>
    </row>
    <row r="1088" spans="1:9" x14ac:dyDescent="0.25">
      <c r="A1088">
        <f>IF('MASSA TRABALHADA UNIFICADA'!A1086&lt;&gt;0,'MASSA TRABALHADA UNIFICADA'!A1086,0)</f>
        <v>2801</v>
      </c>
      <c r="B1088" s="39">
        <f>IF('MASSA TRABALHADA UNIFICADA'!D1086&lt;&gt;0,'MASSA TRABALHADA UNIFICADA'!D1086,0)</f>
        <v>2020</v>
      </c>
      <c r="C1088" s="39">
        <f>IF(B1088=0,0,'MASSA TRABALHADA UNIFICADA'!B1086)</f>
        <v>1</v>
      </c>
      <c r="D1088" s="39">
        <f>IF(B1088=0,0,'MASSA TRABALHADA UNIFICADA'!C1086)</f>
        <v>68</v>
      </c>
      <c r="E1088" s="43">
        <f>IF(B1088=0,0,VLOOKUP($D1088,qx!$A$4:$E$129,IF($C1088=1,2,3)))</f>
        <v>1.516E-2</v>
      </c>
      <c r="F1088" s="43">
        <f>IF(B1088=0,0,VLOOKUP($D1088,qx!$A$4:$E$129,2))</f>
        <v>1.516E-2</v>
      </c>
      <c r="G1088" s="43">
        <f>IF(B1088=0,0,VLOOKUP($D1088,qx!$A$4:$E$129,3))</f>
        <v>9.2879999999999994E-3</v>
      </c>
      <c r="H1088" s="43">
        <f>IF(B1088=0,0,VLOOKUP($D1088,qx!$A$4:$E$129,4))</f>
        <v>1.3657000000000001E-2</v>
      </c>
      <c r="I1088" s="43">
        <f>IF(B1088=0,0,VLOOKUP($D1088,qx!$A$4:$E$129,5))</f>
        <v>8.2869999999999992E-3</v>
      </c>
    </row>
    <row r="1089" spans="1:9" x14ac:dyDescent="0.25">
      <c r="A1089">
        <f>IF('MASSA TRABALHADA UNIFICADA'!A1087&lt;&gt;0,'MASSA TRABALHADA UNIFICADA'!A1087,0)</f>
        <v>13633</v>
      </c>
      <c r="B1089" s="39">
        <f>IF('MASSA TRABALHADA UNIFICADA'!D1087&lt;&gt;0,'MASSA TRABALHADA UNIFICADA'!D1087,0)</f>
        <v>2020</v>
      </c>
      <c r="C1089" s="39">
        <f>IF(B1089=0,0,'MASSA TRABALHADA UNIFICADA'!B1087)</f>
        <v>2</v>
      </c>
      <c r="D1089" s="39">
        <f>IF(B1089=0,0,'MASSA TRABALHADA UNIFICADA'!C1087)</f>
        <v>73</v>
      </c>
      <c r="E1089" s="43">
        <f>IF(B1089=0,0,VLOOKUP($D1089,qx!$A$4:$E$129,IF($C1089=1,2,3)))</f>
        <v>1.5391E-2</v>
      </c>
      <c r="F1089" s="43">
        <f>IF(B1089=0,0,VLOOKUP($D1089,qx!$A$4:$E$129,2))</f>
        <v>2.5871000000000002E-2</v>
      </c>
      <c r="G1089" s="43">
        <f>IF(B1089=0,0,VLOOKUP($D1089,qx!$A$4:$E$129,3))</f>
        <v>1.5391E-2</v>
      </c>
      <c r="H1089" s="43">
        <f>IF(B1089=0,0,VLOOKUP($D1089,qx!$A$4:$E$129,4))</f>
        <v>2.3209E-2</v>
      </c>
      <c r="I1089" s="43">
        <f>IF(B1089=0,0,VLOOKUP($D1089,qx!$A$4:$E$129,5))</f>
        <v>1.3871E-2</v>
      </c>
    </row>
    <row r="1090" spans="1:9" x14ac:dyDescent="0.25">
      <c r="A1090">
        <f>IF('MASSA TRABALHADA UNIFICADA'!A1088&lt;&gt;0,'MASSA TRABALHADA UNIFICADA'!A1088,0)</f>
        <v>2100</v>
      </c>
      <c r="B1090" s="39">
        <f>IF('MASSA TRABALHADA UNIFICADA'!D1088&lt;&gt;0,'MASSA TRABALHADA UNIFICADA'!D1088,0)</f>
        <v>2020</v>
      </c>
      <c r="C1090" s="39">
        <f>IF(B1090=0,0,'MASSA TRABALHADA UNIFICADA'!B1088)</f>
        <v>1</v>
      </c>
      <c r="D1090" s="39">
        <f>IF(B1090=0,0,'MASSA TRABALHADA UNIFICADA'!C1088)</f>
        <v>72</v>
      </c>
      <c r="E1090" s="43">
        <f>IF(B1090=0,0,VLOOKUP($D1090,qx!$A$4:$E$129,IF($C1090=1,2,3)))</f>
        <v>2.3387999999999999E-2</v>
      </c>
      <c r="F1090" s="43">
        <f>IF(B1090=0,0,VLOOKUP($D1090,qx!$A$4:$E$129,2))</f>
        <v>2.3387999999999999E-2</v>
      </c>
      <c r="G1090" s="43">
        <f>IF(B1090=0,0,VLOOKUP($D1090,qx!$A$4:$E$129,3))</f>
        <v>1.3734E-2</v>
      </c>
      <c r="H1090" s="43">
        <f>IF(B1090=0,0,VLOOKUP($D1090,qx!$A$4:$E$129,4))</f>
        <v>2.0967E-2</v>
      </c>
      <c r="I1090" s="43">
        <f>IF(B1090=0,0,VLOOKUP($D1090,qx!$A$4:$E$129,5))</f>
        <v>1.2385999999999999E-2</v>
      </c>
    </row>
    <row r="1091" spans="1:9" x14ac:dyDescent="0.25">
      <c r="A1091">
        <f>IF('MASSA TRABALHADA UNIFICADA'!A1089&lt;&gt;0,'MASSA TRABALHADA UNIFICADA'!A1089,0)</f>
        <v>11940</v>
      </c>
      <c r="B1091" s="39">
        <f>IF('MASSA TRABALHADA UNIFICADA'!D1089&lt;&gt;0,'MASSA TRABALHADA UNIFICADA'!D1089,0)</f>
        <v>2020</v>
      </c>
      <c r="C1091" s="39">
        <f>IF(B1091=0,0,'MASSA TRABALHADA UNIFICADA'!B1089)</f>
        <v>1</v>
      </c>
      <c r="D1091" s="39">
        <f>IF(B1091=0,0,'MASSA TRABALHADA UNIFICADA'!C1089)</f>
        <v>64</v>
      </c>
      <c r="E1091" s="43">
        <f>IF(B1091=0,0,VLOOKUP($D1091,qx!$A$4:$E$129,IF($C1091=1,2,3)))</f>
        <v>9.9679999999999994E-3</v>
      </c>
      <c r="F1091" s="43">
        <f>IF(B1091=0,0,VLOOKUP($D1091,qx!$A$4:$E$129,2))</f>
        <v>9.9679999999999994E-3</v>
      </c>
      <c r="G1091" s="43">
        <f>IF(B1091=0,0,VLOOKUP($D1091,qx!$A$4:$E$129,3))</f>
        <v>6.3470000000000002E-3</v>
      </c>
      <c r="H1091" s="43">
        <f>IF(B1091=0,0,VLOOKUP($D1091,qx!$A$4:$E$129,4))</f>
        <v>9.0080000000000004E-3</v>
      </c>
      <c r="I1091" s="43">
        <f>IF(B1091=0,0,VLOOKUP($D1091,qx!$A$4:$E$129,5))</f>
        <v>5.6709999999999998E-3</v>
      </c>
    </row>
    <row r="1092" spans="1:9" x14ac:dyDescent="0.25">
      <c r="A1092">
        <f>IF('MASSA TRABALHADA UNIFICADA'!A1090&lt;&gt;0,'MASSA TRABALHADA UNIFICADA'!A1090,0)</f>
        <v>11037</v>
      </c>
      <c r="B1092" s="39">
        <f>IF('MASSA TRABALHADA UNIFICADA'!D1090&lt;&gt;0,'MASSA TRABALHADA UNIFICADA'!D1090,0)</f>
        <v>2020</v>
      </c>
      <c r="C1092" s="39">
        <f>IF(B1092=0,0,'MASSA TRABALHADA UNIFICADA'!B1090)</f>
        <v>1</v>
      </c>
      <c r="D1092" s="39">
        <f>IF(B1092=0,0,'MASSA TRABALHADA UNIFICADA'!C1090)</f>
        <v>63</v>
      </c>
      <c r="E1092" s="43">
        <f>IF(B1092=0,0,VLOOKUP($D1092,qx!$A$4:$E$129,IF($C1092=1,2,3)))</f>
        <v>9.0930000000000004E-3</v>
      </c>
      <c r="F1092" s="43">
        <f>IF(B1092=0,0,VLOOKUP($D1092,qx!$A$4:$E$129,2))</f>
        <v>9.0930000000000004E-3</v>
      </c>
      <c r="G1092" s="43">
        <f>IF(B1092=0,0,VLOOKUP($D1092,qx!$A$4:$E$129,3))</f>
        <v>5.7320000000000001E-3</v>
      </c>
      <c r="H1092" s="43">
        <f>IF(B1092=0,0,VLOOKUP($D1092,qx!$A$4:$E$129,4))</f>
        <v>8.2070000000000008E-3</v>
      </c>
      <c r="I1092" s="43">
        <f>IF(B1092=0,0,VLOOKUP($D1092,qx!$A$4:$E$129,5))</f>
        <v>5.1440000000000001E-3</v>
      </c>
    </row>
    <row r="1093" spans="1:9" x14ac:dyDescent="0.25">
      <c r="A1093">
        <f>IF('MASSA TRABALHADA UNIFICADA'!A1091&lt;&gt;0,'MASSA TRABALHADA UNIFICADA'!A1091,0)</f>
        <v>2917</v>
      </c>
      <c r="B1093" s="39">
        <f>IF('MASSA TRABALHADA UNIFICADA'!D1091&lt;&gt;0,'MASSA TRABALHADA UNIFICADA'!D1091,0)</f>
        <v>2020</v>
      </c>
      <c r="C1093" s="39">
        <f>IF(B1093=0,0,'MASSA TRABALHADA UNIFICADA'!B1091)</f>
        <v>1</v>
      </c>
      <c r="D1093" s="39">
        <f>IF(B1093=0,0,'MASSA TRABALHADA UNIFICADA'!C1091)</f>
        <v>71</v>
      </c>
      <c r="E1093" s="43">
        <f>IF(B1093=0,0,VLOOKUP($D1093,qx!$A$4:$E$129,IF($C1093=1,2,3)))</f>
        <v>2.1070999999999999E-2</v>
      </c>
      <c r="F1093" s="43">
        <f>IF(B1093=0,0,VLOOKUP($D1093,qx!$A$4:$E$129,2))</f>
        <v>2.1070999999999999E-2</v>
      </c>
      <c r="G1093" s="43">
        <f>IF(B1093=0,0,VLOOKUP($D1093,qx!$A$4:$E$129,3))</f>
        <v>1.2338999999999999E-2</v>
      </c>
      <c r="H1093" s="43">
        <f>IF(B1093=0,0,VLOOKUP($D1093,qx!$A$4:$E$129,4))</f>
        <v>1.8891000000000002E-2</v>
      </c>
      <c r="I1093" s="43">
        <f>IF(B1093=0,0,VLOOKUP($D1093,qx!$A$4:$E$129,5))</f>
        <v>1.1117E-2</v>
      </c>
    </row>
    <row r="1094" spans="1:9" x14ac:dyDescent="0.25">
      <c r="A1094">
        <f>IF('MASSA TRABALHADA UNIFICADA'!A1092&lt;&gt;0,'MASSA TRABALHADA UNIFICADA'!A1092,0)</f>
        <v>20656</v>
      </c>
      <c r="B1094" s="39">
        <f>IF('MASSA TRABALHADA UNIFICADA'!D1092&lt;&gt;0,'MASSA TRABALHADA UNIFICADA'!D1092,0)</f>
        <v>2020</v>
      </c>
      <c r="C1094" s="39">
        <f>IF(B1094=0,0,'MASSA TRABALHADA UNIFICADA'!B1092)</f>
        <v>2</v>
      </c>
      <c r="D1094" s="39">
        <f>IF(B1094=0,0,'MASSA TRABALHADA UNIFICADA'!C1092)</f>
        <v>65</v>
      </c>
      <c r="E1094" s="43">
        <f>IF(B1094=0,0,VLOOKUP($D1094,qx!$A$4:$E$129,IF($C1094=1,2,3)))</f>
        <v>7.0169999999999998E-3</v>
      </c>
      <c r="F1094" s="43">
        <f>IF(B1094=0,0,VLOOKUP($D1094,qx!$A$4:$E$129,2))</f>
        <v>1.0992999999999999E-2</v>
      </c>
      <c r="G1094" s="43">
        <f>IF(B1094=0,0,VLOOKUP($D1094,qx!$A$4:$E$129,3))</f>
        <v>7.0169999999999998E-3</v>
      </c>
      <c r="H1094" s="43">
        <f>IF(B1094=0,0,VLOOKUP($D1094,qx!$A$4:$E$129,4))</f>
        <v>9.9399999999999992E-3</v>
      </c>
      <c r="I1094" s="43">
        <f>IF(B1094=0,0,VLOOKUP($D1094,qx!$A$4:$E$129,5))</f>
        <v>6.2500000000000003E-3</v>
      </c>
    </row>
    <row r="1095" spans="1:9" x14ac:dyDescent="0.25">
      <c r="A1095">
        <f>IF('MASSA TRABALHADA UNIFICADA'!A1093&lt;&gt;0,'MASSA TRABALHADA UNIFICADA'!A1093,0)</f>
        <v>6556</v>
      </c>
      <c r="B1095" s="39">
        <f>IF('MASSA TRABALHADA UNIFICADA'!D1093&lt;&gt;0,'MASSA TRABALHADA UNIFICADA'!D1093,0)</f>
        <v>2020</v>
      </c>
      <c r="C1095" s="39">
        <f>IF(B1095=0,0,'MASSA TRABALHADA UNIFICADA'!B1093)</f>
        <v>2</v>
      </c>
      <c r="D1095" s="39">
        <f>IF(B1095=0,0,'MASSA TRABALHADA UNIFICADA'!C1093)</f>
        <v>68</v>
      </c>
      <c r="E1095" s="43">
        <f>IF(B1095=0,0,VLOOKUP($D1095,qx!$A$4:$E$129,IF($C1095=1,2,3)))</f>
        <v>9.2879999999999994E-3</v>
      </c>
      <c r="F1095" s="43">
        <f>IF(B1095=0,0,VLOOKUP($D1095,qx!$A$4:$E$129,2))</f>
        <v>1.516E-2</v>
      </c>
      <c r="G1095" s="43">
        <f>IF(B1095=0,0,VLOOKUP($D1095,qx!$A$4:$E$129,3))</f>
        <v>9.2879999999999994E-3</v>
      </c>
      <c r="H1095" s="43">
        <f>IF(B1095=0,0,VLOOKUP($D1095,qx!$A$4:$E$129,4))</f>
        <v>1.3657000000000001E-2</v>
      </c>
      <c r="I1095" s="43">
        <f>IF(B1095=0,0,VLOOKUP($D1095,qx!$A$4:$E$129,5))</f>
        <v>8.2869999999999992E-3</v>
      </c>
    </row>
    <row r="1096" spans="1:9" x14ac:dyDescent="0.25">
      <c r="A1096">
        <f>IF('MASSA TRABALHADA UNIFICADA'!A1094&lt;&gt;0,'MASSA TRABALHADA UNIFICADA'!A1094,0)</f>
        <v>28800</v>
      </c>
      <c r="B1096" s="39">
        <f>IF('MASSA TRABALHADA UNIFICADA'!D1094&lt;&gt;0,'MASSA TRABALHADA UNIFICADA'!D1094,0)</f>
        <v>2020</v>
      </c>
      <c r="C1096" s="39">
        <f>IF(B1096=0,0,'MASSA TRABALHADA UNIFICADA'!B1094)</f>
        <v>1</v>
      </c>
      <c r="D1096" s="39">
        <f>IF(B1096=0,0,'MASSA TRABALHADA UNIFICADA'!C1094)</f>
        <v>70</v>
      </c>
      <c r="E1096" s="43">
        <f>IF(B1096=0,0,VLOOKUP($D1096,qx!$A$4:$E$129,IF($C1096=1,2,3)))</f>
        <v>1.8919999999999999E-2</v>
      </c>
      <c r="F1096" s="43">
        <f>IF(B1096=0,0,VLOOKUP($D1096,qx!$A$4:$E$129,2))</f>
        <v>1.8919999999999999E-2</v>
      </c>
      <c r="G1096" s="43">
        <f>IF(B1096=0,0,VLOOKUP($D1096,qx!$A$4:$E$129,3))</f>
        <v>1.1165E-2</v>
      </c>
      <c r="H1096" s="43">
        <f>IF(B1096=0,0,VLOOKUP($D1096,qx!$A$4:$E$129,4))</f>
        <v>1.6979000000000001E-2</v>
      </c>
      <c r="I1096" s="43">
        <f>IF(B1096=0,0,VLOOKUP($D1096,qx!$A$4:$E$129,5))</f>
        <v>1.0034E-2</v>
      </c>
    </row>
    <row r="1097" spans="1:9" x14ac:dyDescent="0.25">
      <c r="A1097">
        <f>IF('MASSA TRABALHADA UNIFICADA'!A1095&lt;&gt;0,'MASSA TRABALHADA UNIFICADA'!A1095,0)</f>
        <v>132</v>
      </c>
      <c r="B1097" s="39">
        <f>IF('MASSA TRABALHADA UNIFICADA'!D1095&lt;&gt;0,'MASSA TRABALHADA UNIFICADA'!D1095,0)</f>
        <v>2020</v>
      </c>
      <c r="C1097" s="39">
        <f>IF(B1097=0,0,'MASSA TRABALHADA UNIFICADA'!B1095)</f>
        <v>2</v>
      </c>
      <c r="D1097" s="39">
        <f>IF(B1097=0,0,'MASSA TRABALHADA UNIFICADA'!C1095)</f>
        <v>86</v>
      </c>
      <c r="E1097" s="43">
        <f>IF(B1097=0,0,VLOOKUP($D1097,qx!$A$4:$E$129,IF($C1097=1,2,3)))</f>
        <v>7.1815000000000004E-2</v>
      </c>
      <c r="F1097" s="43">
        <f>IF(B1097=0,0,VLOOKUP($D1097,qx!$A$4:$E$129,2))</f>
        <v>8.8862999999999998E-2</v>
      </c>
      <c r="G1097" s="43">
        <f>IF(B1097=0,0,VLOOKUP($D1097,qx!$A$4:$E$129,3))</f>
        <v>7.1815000000000004E-2</v>
      </c>
      <c r="H1097" s="43">
        <f>IF(B1097=0,0,VLOOKUP($D1097,qx!$A$4:$E$129,4))</f>
        <v>8.0075999999999994E-2</v>
      </c>
      <c r="I1097" s="43">
        <f>IF(B1097=0,0,VLOOKUP($D1097,qx!$A$4:$E$129,5))</f>
        <v>6.5118999999999996E-2</v>
      </c>
    </row>
    <row r="1098" spans="1:9" x14ac:dyDescent="0.25">
      <c r="A1098">
        <f>IF('MASSA TRABALHADA UNIFICADA'!A1096&lt;&gt;0,'MASSA TRABALHADA UNIFICADA'!A1096,0)</f>
        <v>2763</v>
      </c>
      <c r="B1098" s="39">
        <f>IF('MASSA TRABALHADA UNIFICADA'!D1096&lt;&gt;0,'MASSA TRABALHADA UNIFICADA'!D1096,0)</f>
        <v>2020</v>
      </c>
      <c r="C1098" s="39">
        <f>IF(B1098=0,0,'MASSA TRABALHADA UNIFICADA'!B1096)</f>
        <v>2</v>
      </c>
      <c r="D1098" s="39">
        <f>IF(B1098=0,0,'MASSA TRABALHADA UNIFICADA'!C1096)</f>
        <v>64</v>
      </c>
      <c r="E1098" s="43">
        <f>IF(B1098=0,0,VLOOKUP($D1098,qx!$A$4:$E$129,IF($C1098=1,2,3)))</f>
        <v>6.3470000000000002E-3</v>
      </c>
      <c r="F1098" s="43">
        <f>IF(B1098=0,0,VLOOKUP($D1098,qx!$A$4:$E$129,2))</f>
        <v>9.9679999999999994E-3</v>
      </c>
      <c r="G1098" s="43">
        <f>IF(B1098=0,0,VLOOKUP($D1098,qx!$A$4:$E$129,3))</f>
        <v>6.3470000000000002E-3</v>
      </c>
      <c r="H1098" s="43">
        <f>IF(B1098=0,0,VLOOKUP($D1098,qx!$A$4:$E$129,4))</f>
        <v>9.0080000000000004E-3</v>
      </c>
      <c r="I1098" s="43">
        <f>IF(B1098=0,0,VLOOKUP($D1098,qx!$A$4:$E$129,5))</f>
        <v>5.6709999999999998E-3</v>
      </c>
    </row>
    <row r="1099" spans="1:9" x14ac:dyDescent="0.25">
      <c r="A1099">
        <f>IF('MASSA TRABALHADA UNIFICADA'!A1097&lt;&gt;0,'MASSA TRABALHADA UNIFICADA'!A1097,0)</f>
        <v>10596</v>
      </c>
      <c r="B1099" s="39">
        <f>IF('MASSA TRABALHADA UNIFICADA'!D1097&lt;&gt;0,'MASSA TRABALHADA UNIFICADA'!D1097,0)</f>
        <v>2020</v>
      </c>
      <c r="C1099" s="39">
        <f>IF(B1099=0,0,'MASSA TRABALHADA UNIFICADA'!B1097)</f>
        <v>1</v>
      </c>
      <c r="D1099" s="39">
        <f>IF(B1099=0,0,'MASSA TRABALHADA UNIFICADA'!C1097)</f>
        <v>69</v>
      </c>
      <c r="E1099" s="43">
        <f>IF(B1099=0,0,VLOOKUP($D1099,qx!$A$4:$E$129,IF($C1099=1,2,3)))</f>
        <v>1.6945999999999999E-2</v>
      </c>
      <c r="F1099" s="43">
        <f>IF(B1099=0,0,VLOOKUP($D1099,qx!$A$4:$E$129,2))</f>
        <v>1.6945999999999999E-2</v>
      </c>
      <c r="G1099" s="43">
        <f>IF(B1099=0,0,VLOOKUP($D1099,qx!$A$4:$E$129,3))</f>
        <v>1.0163E-2</v>
      </c>
      <c r="H1099" s="43">
        <f>IF(B1099=0,0,VLOOKUP($D1099,qx!$A$4:$E$129,4))</f>
        <v>1.5233E-2</v>
      </c>
      <c r="I1099" s="43">
        <f>IF(B1099=0,0,VLOOKUP($D1099,qx!$A$4:$E$129,5))</f>
        <v>9.1020000000000007E-3</v>
      </c>
    </row>
    <row r="1100" spans="1:9" x14ac:dyDescent="0.25">
      <c r="A1100">
        <f>IF('MASSA TRABALHADA UNIFICADA'!A1098&lt;&gt;0,'MASSA TRABALHADA UNIFICADA'!A1098,0)</f>
        <v>2011</v>
      </c>
      <c r="B1100" s="39">
        <f>IF('MASSA TRABALHADA UNIFICADA'!D1098&lt;&gt;0,'MASSA TRABALHADA UNIFICADA'!D1098,0)</f>
        <v>2020</v>
      </c>
      <c r="C1100" s="39">
        <f>IF(B1100=0,0,'MASSA TRABALHADA UNIFICADA'!B1098)</f>
        <v>1</v>
      </c>
      <c r="D1100" s="39">
        <f>IF(B1100=0,0,'MASSA TRABALHADA UNIFICADA'!C1098)</f>
        <v>88</v>
      </c>
      <c r="E1100" s="43">
        <f>IF(B1100=0,0,VLOOKUP($D1100,qx!$A$4:$E$129,IF($C1100=1,2,3)))</f>
        <v>0.105631</v>
      </c>
      <c r="F1100" s="43">
        <f>IF(B1100=0,0,VLOOKUP($D1100,qx!$A$4:$E$129,2))</f>
        <v>0.105631</v>
      </c>
      <c r="G1100" s="43">
        <f>IF(B1100=0,0,VLOOKUP($D1100,qx!$A$4:$E$129,3))</f>
        <v>9.0556999999999999E-2</v>
      </c>
      <c r="H1100" s="43">
        <f>IF(B1100=0,0,VLOOKUP($D1100,qx!$A$4:$E$129,4))</f>
        <v>9.5169000000000004E-2</v>
      </c>
      <c r="I1100" s="43">
        <f>IF(B1100=0,0,VLOOKUP($D1100,qx!$A$4:$E$129,5))</f>
        <v>8.1990999999999994E-2</v>
      </c>
    </row>
    <row r="1101" spans="1:9" x14ac:dyDescent="0.25">
      <c r="A1101">
        <f>IF('MASSA TRABALHADA UNIFICADA'!A1099&lt;&gt;0,'MASSA TRABALHADA UNIFICADA'!A1099,0)</f>
        <v>28584</v>
      </c>
      <c r="B1101" s="39">
        <f>IF('MASSA TRABALHADA UNIFICADA'!D1099&lt;&gt;0,'MASSA TRABALHADA UNIFICADA'!D1099,0)</f>
        <v>2020</v>
      </c>
      <c r="C1101" s="39">
        <f>IF(B1101=0,0,'MASSA TRABALHADA UNIFICADA'!B1099)</f>
        <v>2</v>
      </c>
      <c r="D1101" s="39">
        <f>IF(B1101=0,0,'MASSA TRABALHADA UNIFICADA'!C1099)</f>
        <v>71</v>
      </c>
      <c r="E1101" s="43">
        <f>IF(B1101=0,0,VLOOKUP($D1101,qx!$A$4:$E$129,IF($C1101=1,2,3)))</f>
        <v>1.2338999999999999E-2</v>
      </c>
      <c r="F1101" s="43">
        <f>IF(B1101=0,0,VLOOKUP($D1101,qx!$A$4:$E$129,2))</f>
        <v>2.1070999999999999E-2</v>
      </c>
      <c r="G1101" s="43">
        <f>IF(B1101=0,0,VLOOKUP($D1101,qx!$A$4:$E$129,3))</f>
        <v>1.2338999999999999E-2</v>
      </c>
      <c r="H1101" s="43">
        <f>IF(B1101=0,0,VLOOKUP($D1101,qx!$A$4:$E$129,4))</f>
        <v>1.8891000000000002E-2</v>
      </c>
      <c r="I1101" s="43">
        <f>IF(B1101=0,0,VLOOKUP($D1101,qx!$A$4:$E$129,5))</f>
        <v>1.1117E-2</v>
      </c>
    </row>
    <row r="1102" spans="1:9" x14ac:dyDescent="0.25">
      <c r="A1102">
        <f>IF('MASSA TRABALHADA UNIFICADA'!A1100&lt;&gt;0,'MASSA TRABALHADA UNIFICADA'!A1100,0)</f>
        <v>4103</v>
      </c>
      <c r="B1102" s="39">
        <f>IF('MASSA TRABALHADA UNIFICADA'!D1100&lt;&gt;0,'MASSA TRABALHADA UNIFICADA'!D1100,0)</f>
        <v>2020</v>
      </c>
      <c r="C1102" s="39">
        <f>IF(B1102=0,0,'MASSA TRABALHADA UNIFICADA'!B1100)</f>
        <v>1</v>
      </c>
      <c r="D1102" s="39">
        <f>IF(B1102=0,0,'MASSA TRABALHADA UNIFICADA'!C1100)</f>
        <v>73</v>
      </c>
      <c r="E1102" s="43">
        <f>IF(B1102=0,0,VLOOKUP($D1102,qx!$A$4:$E$129,IF($C1102=1,2,3)))</f>
        <v>2.5871000000000002E-2</v>
      </c>
      <c r="F1102" s="43">
        <f>IF(B1102=0,0,VLOOKUP($D1102,qx!$A$4:$E$129,2))</f>
        <v>2.5871000000000002E-2</v>
      </c>
      <c r="G1102" s="43">
        <f>IF(B1102=0,0,VLOOKUP($D1102,qx!$A$4:$E$129,3))</f>
        <v>1.5391E-2</v>
      </c>
      <c r="H1102" s="43">
        <f>IF(B1102=0,0,VLOOKUP($D1102,qx!$A$4:$E$129,4))</f>
        <v>2.3209E-2</v>
      </c>
      <c r="I1102" s="43">
        <f>IF(B1102=0,0,VLOOKUP($D1102,qx!$A$4:$E$129,5))</f>
        <v>1.3871E-2</v>
      </c>
    </row>
    <row r="1103" spans="1:9" x14ac:dyDescent="0.25">
      <c r="A1103">
        <f>IF('MASSA TRABALHADA UNIFICADA'!A1101&lt;&gt;0,'MASSA TRABALHADA UNIFICADA'!A1101,0)</f>
        <v>5819</v>
      </c>
      <c r="B1103" s="39">
        <f>IF('MASSA TRABALHADA UNIFICADA'!D1101&lt;&gt;0,'MASSA TRABALHADA UNIFICADA'!D1101,0)</f>
        <v>2020</v>
      </c>
      <c r="C1103" s="39">
        <f>IF(B1103=0,0,'MASSA TRABALHADA UNIFICADA'!B1101)</f>
        <v>2</v>
      </c>
      <c r="D1103" s="39">
        <f>IF(B1103=0,0,'MASSA TRABALHADA UNIFICADA'!C1101)</f>
        <v>69</v>
      </c>
      <c r="E1103" s="43">
        <f>IF(B1103=0,0,VLOOKUP($D1103,qx!$A$4:$E$129,IF($C1103=1,2,3)))</f>
        <v>1.0163E-2</v>
      </c>
      <c r="F1103" s="43">
        <f>IF(B1103=0,0,VLOOKUP($D1103,qx!$A$4:$E$129,2))</f>
        <v>1.6945999999999999E-2</v>
      </c>
      <c r="G1103" s="43">
        <f>IF(B1103=0,0,VLOOKUP($D1103,qx!$A$4:$E$129,3))</f>
        <v>1.0163E-2</v>
      </c>
      <c r="H1103" s="43">
        <f>IF(B1103=0,0,VLOOKUP($D1103,qx!$A$4:$E$129,4))</f>
        <v>1.5233E-2</v>
      </c>
      <c r="I1103" s="43">
        <f>IF(B1103=0,0,VLOOKUP($D1103,qx!$A$4:$E$129,5))</f>
        <v>9.1020000000000007E-3</v>
      </c>
    </row>
    <row r="1104" spans="1:9" x14ac:dyDescent="0.25">
      <c r="A1104">
        <f>IF('MASSA TRABALHADA UNIFICADA'!A1102&lt;&gt;0,'MASSA TRABALHADA UNIFICADA'!A1102,0)</f>
        <v>33030</v>
      </c>
      <c r="B1104" s="39">
        <f>IF('MASSA TRABALHADA UNIFICADA'!D1102&lt;&gt;0,'MASSA TRABALHADA UNIFICADA'!D1102,0)</f>
        <v>2020</v>
      </c>
      <c r="C1104" s="39">
        <f>IF(B1104=0,0,'MASSA TRABALHADA UNIFICADA'!B1102)</f>
        <v>1</v>
      </c>
      <c r="D1104" s="39">
        <f>IF(B1104=0,0,'MASSA TRABALHADA UNIFICADA'!C1102)</f>
        <v>74</v>
      </c>
      <c r="E1104" s="43">
        <f>IF(B1104=0,0,VLOOKUP($D1104,qx!$A$4:$E$129,IF($C1104=1,2,3)))</f>
        <v>2.8552000000000001E-2</v>
      </c>
      <c r="F1104" s="43">
        <f>IF(B1104=0,0,VLOOKUP($D1104,qx!$A$4:$E$129,2))</f>
        <v>2.8552000000000001E-2</v>
      </c>
      <c r="G1104" s="43">
        <f>IF(B1104=0,0,VLOOKUP($D1104,qx!$A$4:$E$129,3))</f>
        <v>1.7326000000000001E-2</v>
      </c>
      <c r="H1104" s="43">
        <f>IF(B1104=0,0,VLOOKUP($D1104,qx!$A$4:$E$129,4))</f>
        <v>2.5644E-2</v>
      </c>
      <c r="I1104" s="43">
        <f>IF(B1104=0,0,VLOOKUP($D1104,qx!$A$4:$E$129,5))</f>
        <v>1.5592E-2</v>
      </c>
    </row>
    <row r="1105" spans="1:9" x14ac:dyDescent="0.25">
      <c r="A1105">
        <f>IF('MASSA TRABALHADA UNIFICADA'!A1103&lt;&gt;0,'MASSA TRABALHADA UNIFICADA'!A1103,0)</f>
        <v>1520</v>
      </c>
      <c r="B1105" s="39">
        <f>IF('MASSA TRABALHADA UNIFICADA'!D1103&lt;&gt;0,'MASSA TRABALHADA UNIFICADA'!D1103,0)</f>
        <v>2020</v>
      </c>
      <c r="C1105" s="39">
        <f>IF(B1105=0,0,'MASSA TRABALHADA UNIFICADA'!B1103)</f>
        <v>1</v>
      </c>
      <c r="D1105" s="39">
        <f>IF(B1105=0,0,'MASSA TRABALHADA UNIFICADA'!C1103)</f>
        <v>75</v>
      </c>
      <c r="E1105" s="43">
        <f>IF(B1105=0,0,VLOOKUP($D1105,qx!$A$4:$E$129,IF($C1105=1,2,3)))</f>
        <v>3.1476999999999998E-2</v>
      </c>
      <c r="F1105" s="43">
        <f>IF(B1105=0,0,VLOOKUP($D1105,qx!$A$4:$E$129,2))</f>
        <v>3.1476999999999998E-2</v>
      </c>
      <c r="G1105" s="43">
        <f>IF(B1105=0,0,VLOOKUP($D1105,qx!$A$4:$E$129,3))</f>
        <v>1.9550999999999999E-2</v>
      </c>
      <c r="H1105" s="43">
        <f>IF(B1105=0,0,VLOOKUP($D1105,qx!$A$4:$E$129,4))</f>
        <v>2.8303999999999999E-2</v>
      </c>
      <c r="I1105" s="43">
        <f>IF(B1105=0,0,VLOOKUP($D1105,qx!$A$4:$E$129,5))</f>
        <v>1.7564E-2</v>
      </c>
    </row>
    <row r="1106" spans="1:9" x14ac:dyDescent="0.25">
      <c r="A1106">
        <f>IF('MASSA TRABALHADA UNIFICADA'!A1104&lt;&gt;0,'MASSA TRABALHADA UNIFICADA'!A1104,0)</f>
        <v>14028</v>
      </c>
      <c r="B1106" s="39">
        <f>IF('MASSA TRABALHADA UNIFICADA'!D1104&lt;&gt;0,'MASSA TRABALHADA UNIFICADA'!D1104,0)</f>
        <v>2020</v>
      </c>
      <c r="C1106" s="39">
        <f>IF(B1106=0,0,'MASSA TRABALHADA UNIFICADA'!B1104)</f>
        <v>1</v>
      </c>
      <c r="D1106" s="39">
        <f>IF(B1106=0,0,'MASSA TRABALHADA UNIFICADA'!C1104)</f>
        <v>65</v>
      </c>
      <c r="E1106" s="43">
        <f>IF(B1106=0,0,VLOOKUP($D1106,qx!$A$4:$E$129,IF($C1106=1,2,3)))</f>
        <v>1.0992999999999999E-2</v>
      </c>
      <c r="F1106" s="43">
        <f>IF(B1106=0,0,VLOOKUP($D1106,qx!$A$4:$E$129,2))</f>
        <v>1.0992999999999999E-2</v>
      </c>
      <c r="G1106" s="43">
        <f>IF(B1106=0,0,VLOOKUP($D1106,qx!$A$4:$E$129,3))</f>
        <v>7.0169999999999998E-3</v>
      </c>
      <c r="H1106" s="43">
        <f>IF(B1106=0,0,VLOOKUP($D1106,qx!$A$4:$E$129,4))</f>
        <v>9.9399999999999992E-3</v>
      </c>
      <c r="I1106" s="43">
        <f>IF(B1106=0,0,VLOOKUP($D1106,qx!$A$4:$E$129,5))</f>
        <v>6.2500000000000003E-3</v>
      </c>
    </row>
    <row r="1107" spans="1:9" x14ac:dyDescent="0.25">
      <c r="A1107">
        <f>IF('MASSA TRABALHADA UNIFICADA'!A1105&lt;&gt;0,'MASSA TRABALHADA UNIFICADA'!A1105,0)</f>
        <v>4677</v>
      </c>
      <c r="B1107" s="39">
        <f>IF('MASSA TRABALHADA UNIFICADA'!D1105&lt;&gt;0,'MASSA TRABALHADA UNIFICADA'!D1105,0)</f>
        <v>2020</v>
      </c>
      <c r="C1107" s="39">
        <f>IF(B1107=0,0,'MASSA TRABALHADA UNIFICADA'!B1105)</f>
        <v>1</v>
      </c>
      <c r="D1107" s="39">
        <f>IF(B1107=0,0,'MASSA TRABALHADA UNIFICADA'!C1105)</f>
        <v>70</v>
      </c>
      <c r="E1107" s="43">
        <f>IF(B1107=0,0,VLOOKUP($D1107,qx!$A$4:$E$129,IF($C1107=1,2,3)))</f>
        <v>1.8919999999999999E-2</v>
      </c>
      <c r="F1107" s="43">
        <f>IF(B1107=0,0,VLOOKUP($D1107,qx!$A$4:$E$129,2))</f>
        <v>1.8919999999999999E-2</v>
      </c>
      <c r="G1107" s="43">
        <f>IF(B1107=0,0,VLOOKUP($D1107,qx!$A$4:$E$129,3))</f>
        <v>1.1165E-2</v>
      </c>
      <c r="H1107" s="43">
        <f>IF(B1107=0,0,VLOOKUP($D1107,qx!$A$4:$E$129,4))</f>
        <v>1.6979000000000001E-2</v>
      </c>
      <c r="I1107" s="43">
        <f>IF(B1107=0,0,VLOOKUP($D1107,qx!$A$4:$E$129,5))</f>
        <v>1.0034E-2</v>
      </c>
    </row>
    <row r="1108" spans="1:9" x14ac:dyDescent="0.25">
      <c r="A1108">
        <f>IF('MASSA TRABALHADA UNIFICADA'!A1106&lt;&gt;0,'MASSA TRABALHADA UNIFICADA'!A1106,0)</f>
        <v>4880</v>
      </c>
      <c r="B1108" s="39">
        <f>IF('MASSA TRABALHADA UNIFICADA'!D1106&lt;&gt;0,'MASSA TRABALHADA UNIFICADA'!D1106,0)</f>
        <v>2020</v>
      </c>
      <c r="C1108" s="39">
        <f>IF(B1108=0,0,'MASSA TRABALHADA UNIFICADA'!B1106)</f>
        <v>1</v>
      </c>
      <c r="D1108" s="39">
        <f>IF(B1108=0,0,'MASSA TRABALHADA UNIFICADA'!C1106)</f>
        <v>69</v>
      </c>
      <c r="E1108" s="43">
        <f>IF(B1108=0,0,VLOOKUP($D1108,qx!$A$4:$E$129,IF($C1108=1,2,3)))</f>
        <v>1.6945999999999999E-2</v>
      </c>
      <c r="F1108" s="43">
        <f>IF(B1108=0,0,VLOOKUP($D1108,qx!$A$4:$E$129,2))</f>
        <v>1.6945999999999999E-2</v>
      </c>
      <c r="G1108" s="43">
        <f>IF(B1108=0,0,VLOOKUP($D1108,qx!$A$4:$E$129,3))</f>
        <v>1.0163E-2</v>
      </c>
      <c r="H1108" s="43">
        <f>IF(B1108=0,0,VLOOKUP($D1108,qx!$A$4:$E$129,4))</f>
        <v>1.5233E-2</v>
      </c>
      <c r="I1108" s="43">
        <f>IF(B1108=0,0,VLOOKUP($D1108,qx!$A$4:$E$129,5))</f>
        <v>9.1020000000000007E-3</v>
      </c>
    </row>
    <row r="1109" spans="1:9" x14ac:dyDescent="0.25">
      <c r="A1109">
        <f>IF('MASSA TRABALHADA UNIFICADA'!A1107&lt;&gt;0,'MASSA TRABALHADA UNIFICADA'!A1107,0)</f>
        <v>4111</v>
      </c>
      <c r="B1109" s="39">
        <f>IF('MASSA TRABALHADA UNIFICADA'!D1107&lt;&gt;0,'MASSA TRABALHADA UNIFICADA'!D1107,0)</f>
        <v>2020</v>
      </c>
      <c r="C1109" s="39">
        <f>IF(B1109=0,0,'MASSA TRABALHADA UNIFICADA'!B1107)</f>
        <v>1</v>
      </c>
      <c r="D1109" s="39">
        <f>IF(B1109=0,0,'MASSA TRABALHADA UNIFICADA'!C1107)</f>
        <v>68</v>
      </c>
      <c r="E1109" s="43">
        <f>IF(B1109=0,0,VLOOKUP($D1109,qx!$A$4:$E$129,IF($C1109=1,2,3)))</f>
        <v>1.516E-2</v>
      </c>
      <c r="F1109" s="43">
        <f>IF(B1109=0,0,VLOOKUP($D1109,qx!$A$4:$E$129,2))</f>
        <v>1.516E-2</v>
      </c>
      <c r="G1109" s="43">
        <f>IF(B1109=0,0,VLOOKUP($D1109,qx!$A$4:$E$129,3))</f>
        <v>9.2879999999999994E-3</v>
      </c>
      <c r="H1109" s="43">
        <f>IF(B1109=0,0,VLOOKUP($D1109,qx!$A$4:$E$129,4))</f>
        <v>1.3657000000000001E-2</v>
      </c>
      <c r="I1109" s="43">
        <f>IF(B1109=0,0,VLOOKUP($D1109,qx!$A$4:$E$129,5))</f>
        <v>8.2869999999999992E-3</v>
      </c>
    </row>
    <row r="1110" spans="1:9" x14ac:dyDescent="0.25">
      <c r="A1110">
        <f>IF('MASSA TRABALHADA UNIFICADA'!A1108&lt;&gt;0,'MASSA TRABALHADA UNIFICADA'!A1108,0)</f>
        <v>7374</v>
      </c>
      <c r="B1110" s="39">
        <f>IF('MASSA TRABALHADA UNIFICADA'!D1108&lt;&gt;0,'MASSA TRABALHADA UNIFICADA'!D1108,0)</f>
        <v>2020</v>
      </c>
      <c r="C1110" s="39">
        <f>IF(B1110=0,0,'MASSA TRABALHADA UNIFICADA'!B1108)</f>
        <v>1</v>
      </c>
      <c r="D1110" s="39">
        <f>IF(B1110=0,0,'MASSA TRABALHADA UNIFICADA'!C1108)</f>
        <v>68</v>
      </c>
      <c r="E1110" s="43">
        <f>IF(B1110=0,0,VLOOKUP($D1110,qx!$A$4:$E$129,IF($C1110=1,2,3)))</f>
        <v>1.516E-2</v>
      </c>
      <c r="F1110" s="43">
        <f>IF(B1110=0,0,VLOOKUP($D1110,qx!$A$4:$E$129,2))</f>
        <v>1.516E-2</v>
      </c>
      <c r="G1110" s="43">
        <f>IF(B1110=0,0,VLOOKUP($D1110,qx!$A$4:$E$129,3))</f>
        <v>9.2879999999999994E-3</v>
      </c>
      <c r="H1110" s="43">
        <f>IF(B1110=0,0,VLOOKUP($D1110,qx!$A$4:$E$129,4))</f>
        <v>1.3657000000000001E-2</v>
      </c>
      <c r="I1110" s="43">
        <f>IF(B1110=0,0,VLOOKUP($D1110,qx!$A$4:$E$129,5))</f>
        <v>8.2869999999999992E-3</v>
      </c>
    </row>
    <row r="1111" spans="1:9" x14ac:dyDescent="0.25">
      <c r="A1111">
        <f>IF('MASSA TRABALHADA UNIFICADA'!A1109&lt;&gt;0,'MASSA TRABALHADA UNIFICADA'!A1109,0)</f>
        <v>9768</v>
      </c>
      <c r="B1111" s="39">
        <f>IF('MASSA TRABALHADA UNIFICADA'!D1109&lt;&gt;0,'MASSA TRABALHADA UNIFICADA'!D1109,0)</f>
        <v>2020</v>
      </c>
      <c r="C1111" s="39">
        <f>IF(B1111=0,0,'MASSA TRABALHADA UNIFICADA'!B1109)</f>
        <v>1</v>
      </c>
      <c r="D1111" s="39">
        <f>IF(B1111=0,0,'MASSA TRABALHADA UNIFICADA'!C1109)</f>
        <v>66</v>
      </c>
      <c r="E1111" s="43">
        <f>IF(B1111=0,0,VLOOKUP($D1111,qx!$A$4:$E$129,IF($C1111=1,2,3)))</f>
        <v>1.2187999999999999E-2</v>
      </c>
      <c r="F1111" s="43">
        <f>IF(B1111=0,0,VLOOKUP($D1111,qx!$A$4:$E$129,2))</f>
        <v>1.2187999999999999E-2</v>
      </c>
      <c r="G1111" s="43">
        <f>IF(B1111=0,0,VLOOKUP($D1111,qx!$A$4:$E$129,3))</f>
        <v>7.7340000000000004E-3</v>
      </c>
      <c r="H1111" s="43">
        <f>IF(B1111=0,0,VLOOKUP($D1111,qx!$A$4:$E$129,4))</f>
        <v>1.1016E-2</v>
      </c>
      <c r="I1111" s="43">
        <f>IF(B1111=0,0,VLOOKUP($D1111,qx!$A$4:$E$129,5))</f>
        <v>6.8780000000000004E-3</v>
      </c>
    </row>
    <row r="1112" spans="1:9" x14ac:dyDescent="0.25">
      <c r="A1112">
        <f>IF('MASSA TRABALHADA UNIFICADA'!A1110&lt;&gt;0,'MASSA TRABALHADA UNIFICADA'!A1110,0)</f>
        <v>17426</v>
      </c>
      <c r="B1112" s="39">
        <f>IF('MASSA TRABALHADA UNIFICADA'!D1110&lt;&gt;0,'MASSA TRABALHADA UNIFICADA'!D1110,0)</f>
        <v>2020</v>
      </c>
      <c r="C1112" s="39">
        <f>IF(B1112=0,0,'MASSA TRABALHADA UNIFICADA'!B1110)</f>
        <v>1</v>
      </c>
      <c r="D1112" s="39">
        <f>IF(B1112=0,0,'MASSA TRABALHADA UNIFICADA'!C1110)</f>
        <v>63</v>
      </c>
      <c r="E1112" s="43">
        <f>IF(B1112=0,0,VLOOKUP($D1112,qx!$A$4:$E$129,IF($C1112=1,2,3)))</f>
        <v>9.0930000000000004E-3</v>
      </c>
      <c r="F1112" s="43">
        <f>IF(B1112=0,0,VLOOKUP($D1112,qx!$A$4:$E$129,2))</f>
        <v>9.0930000000000004E-3</v>
      </c>
      <c r="G1112" s="43">
        <f>IF(B1112=0,0,VLOOKUP($D1112,qx!$A$4:$E$129,3))</f>
        <v>5.7320000000000001E-3</v>
      </c>
      <c r="H1112" s="43">
        <f>IF(B1112=0,0,VLOOKUP($D1112,qx!$A$4:$E$129,4))</f>
        <v>8.2070000000000008E-3</v>
      </c>
      <c r="I1112" s="43">
        <f>IF(B1112=0,0,VLOOKUP($D1112,qx!$A$4:$E$129,5))</f>
        <v>5.1440000000000001E-3</v>
      </c>
    </row>
    <row r="1113" spans="1:9" x14ac:dyDescent="0.25">
      <c r="A1113">
        <f>IF('MASSA TRABALHADA UNIFICADA'!A1111&lt;&gt;0,'MASSA TRABALHADA UNIFICADA'!A1111,0)</f>
        <v>116</v>
      </c>
      <c r="B1113" s="39">
        <f>IF('MASSA TRABALHADA UNIFICADA'!D1111&lt;&gt;0,'MASSA TRABALHADA UNIFICADA'!D1111,0)</f>
        <v>2020</v>
      </c>
      <c r="C1113" s="39">
        <f>IF(B1113=0,0,'MASSA TRABALHADA UNIFICADA'!B1111)</f>
        <v>1</v>
      </c>
      <c r="D1113" s="39">
        <f>IF(B1113=0,0,'MASSA TRABALHADA UNIFICADA'!C1111)</f>
        <v>85</v>
      </c>
      <c r="E1113" s="43">
        <f>IF(B1113=0,0,VLOOKUP($D1113,qx!$A$4:$E$129,IF($C1113=1,2,3)))</f>
        <v>8.1325999999999996E-2</v>
      </c>
      <c r="F1113" s="43">
        <f>IF(B1113=0,0,VLOOKUP($D1113,qx!$A$4:$E$129,2))</f>
        <v>8.1325999999999996E-2</v>
      </c>
      <c r="G1113" s="43">
        <f>IF(B1113=0,0,VLOOKUP($D1113,qx!$A$4:$E$129,3))</f>
        <v>6.3907000000000005E-2</v>
      </c>
      <c r="H1113" s="43">
        <f>IF(B1113=0,0,VLOOKUP($D1113,qx!$A$4:$E$129,4))</f>
        <v>7.3275000000000007E-2</v>
      </c>
      <c r="I1113" s="43">
        <f>IF(B1113=0,0,VLOOKUP($D1113,qx!$A$4:$E$129,5))</f>
        <v>5.7912999999999999E-2</v>
      </c>
    </row>
    <row r="1114" spans="1:9" x14ac:dyDescent="0.25">
      <c r="A1114">
        <f>IF('MASSA TRABALHADA UNIFICADA'!A1112&lt;&gt;0,'MASSA TRABALHADA UNIFICADA'!A1112,0)</f>
        <v>1651</v>
      </c>
      <c r="B1114" s="39">
        <f>IF('MASSA TRABALHADA UNIFICADA'!D1112&lt;&gt;0,'MASSA TRABALHADA UNIFICADA'!D1112,0)</f>
        <v>2020</v>
      </c>
      <c r="C1114" s="39">
        <f>IF(B1114=0,0,'MASSA TRABALHADA UNIFICADA'!B1112)</f>
        <v>1</v>
      </c>
      <c r="D1114" s="39">
        <f>IF(B1114=0,0,'MASSA TRABALHADA UNIFICADA'!C1112)</f>
        <v>74</v>
      </c>
      <c r="E1114" s="43">
        <f>IF(B1114=0,0,VLOOKUP($D1114,qx!$A$4:$E$129,IF($C1114=1,2,3)))</f>
        <v>2.8552000000000001E-2</v>
      </c>
      <c r="F1114" s="43">
        <f>IF(B1114=0,0,VLOOKUP($D1114,qx!$A$4:$E$129,2))</f>
        <v>2.8552000000000001E-2</v>
      </c>
      <c r="G1114" s="43">
        <f>IF(B1114=0,0,VLOOKUP($D1114,qx!$A$4:$E$129,3))</f>
        <v>1.7326000000000001E-2</v>
      </c>
      <c r="H1114" s="43">
        <f>IF(B1114=0,0,VLOOKUP($D1114,qx!$A$4:$E$129,4))</f>
        <v>2.5644E-2</v>
      </c>
      <c r="I1114" s="43">
        <f>IF(B1114=0,0,VLOOKUP($D1114,qx!$A$4:$E$129,5))</f>
        <v>1.5592E-2</v>
      </c>
    </row>
    <row r="1115" spans="1:9" x14ac:dyDescent="0.25">
      <c r="A1115">
        <f>IF('MASSA TRABALHADA UNIFICADA'!A1113&lt;&gt;0,'MASSA TRABALHADA UNIFICADA'!A1113,0)</f>
        <v>11800</v>
      </c>
      <c r="B1115" s="39">
        <f>IF('MASSA TRABALHADA UNIFICADA'!D1113&lt;&gt;0,'MASSA TRABALHADA UNIFICADA'!D1113,0)</f>
        <v>2020</v>
      </c>
      <c r="C1115" s="39">
        <f>IF(B1115=0,0,'MASSA TRABALHADA UNIFICADA'!B1113)</f>
        <v>1</v>
      </c>
      <c r="D1115" s="39">
        <f>IF(B1115=0,0,'MASSA TRABALHADA UNIFICADA'!C1113)</f>
        <v>61</v>
      </c>
      <c r="E1115" s="43">
        <f>IF(B1115=0,0,VLOOKUP($D1115,qx!$A$4:$E$129,IF($C1115=1,2,3)))</f>
        <v>7.7140000000000004E-3</v>
      </c>
      <c r="F1115" s="43">
        <f>IF(B1115=0,0,VLOOKUP($D1115,qx!$A$4:$E$129,2))</f>
        <v>7.7140000000000004E-3</v>
      </c>
      <c r="G1115" s="43">
        <f>IF(B1115=0,0,VLOOKUP($D1115,qx!$A$4:$E$129,3))</f>
        <v>4.6990000000000001E-3</v>
      </c>
      <c r="H1115" s="43">
        <f>IF(B1115=0,0,VLOOKUP($D1115,qx!$A$4:$E$129,4))</f>
        <v>6.9329999999999999E-3</v>
      </c>
      <c r="I1115" s="43">
        <f>IF(B1115=0,0,VLOOKUP($D1115,qx!$A$4:$E$129,5))</f>
        <v>4.2420000000000001E-3</v>
      </c>
    </row>
    <row r="1116" spans="1:9" x14ac:dyDescent="0.25">
      <c r="A1116">
        <f>IF('MASSA TRABALHADA UNIFICADA'!A1114&lt;&gt;0,'MASSA TRABALHADA UNIFICADA'!A1114,0)</f>
        <v>20176</v>
      </c>
      <c r="B1116" s="39">
        <f>IF('MASSA TRABALHADA UNIFICADA'!D1114&lt;&gt;0,'MASSA TRABALHADA UNIFICADA'!D1114,0)</f>
        <v>2020</v>
      </c>
      <c r="C1116" s="39">
        <f>IF(B1116=0,0,'MASSA TRABALHADA UNIFICADA'!B1114)</f>
        <v>1</v>
      </c>
      <c r="D1116" s="39">
        <f>IF(B1116=0,0,'MASSA TRABALHADA UNIFICADA'!C1114)</f>
        <v>63</v>
      </c>
      <c r="E1116" s="43">
        <f>IF(B1116=0,0,VLOOKUP($D1116,qx!$A$4:$E$129,IF($C1116=1,2,3)))</f>
        <v>9.0930000000000004E-3</v>
      </c>
      <c r="F1116" s="43">
        <f>IF(B1116=0,0,VLOOKUP($D1116,qx!$A$4:$E$129,2))</f>
        <v>9.0930000000000004E-3</v>
      </c>
      <c r="G1116" s="43">
        <f>IF(B1116=0,0,VLOOKUP($D1116,qx!$A$4:$E$129,3))</f>
        <v>5.7320000000000001E-3</v>
      </c>
      <c r="H1116" s="43">
        <f>IF(B1116=0,0,VLOOKUP($D1116,qx!$A$4:$E$129,4))</f>
        <v>8.2070000000000008E-3</v>
      </c>
      <c r="I1116" s="43">
        <f>IF(B1116=0,0,VLOOKUP($D1116,qx!$A$4:$E$129,5))</f>
        <v>5.1440000000000001E-3</v>
      </c>
    </row>
    <row r="1117" spans="1:9" x14ac:dyDescent="0.25">
      <c r="A1117">
        <f>IF('MASSA TRABALHADA UNIFICADA'!A1115&lt;&gt;0,'MASSA TRABALHADA UNIFICADA'!A1115,0)</f>
        <v>19119</v>
      </c>
      <c r="B1117" s="39">
        <f>IF('MASSA TRABALHADA UNIFICADA'!D1115&lt;&gt;0,'MASSA TRABALHADA UNIFICADA'!D1115,0)</f>
        <v>2020</v>
      </c>
      <c r="C1117" s="39">
        <f>IF(B1117=0,0,'MASSA TRABALHADA UNIFICADA'!B1115)</f>
        <v>1</v>
      </c>
      <c r="D1117" s="39">
        <f>IF(B1117=0,0,'MASSA TRABALHADA UNIFICADA'!C1115)</f>
        <v>64</v>
      </c>
      <c r="E1117" s="43">
        <f>IF(B1117=0,0,VLOOKUP($D1117,qx!$A$4:$E$129,IF($C1117=1,2,3)))</f>
        <v>9.9679999999999994E-3</v>
      </c>
      <c r="F1117" s="43">
        <f>IF(B1117=0,0,VLOOKUP($D1117,qx!$A$4:$E$129,2))</f>
        <v>9.9679999999999994E-3</v>
      </c>
      <c r="G1117" s="43">
        <f>IF(B1117=0,0,VLOOKUP($D1117,qx!$A$4:$E$129,3))</f>
        <v>6.3470000000000002E-3</v>
      </c>
      <c r="H1117" s="43">
        <f>IF(B1117=0,0,VLOOKUP($D1117,qx!$A$4:$E$129,4))</f>
        <v>9.0080000000000004E-3</v>
      </c>
      <c r="I1117" s="43">
        <f>IF(B1117=0,0,VLOOKUP($D1117,qx!$A$4:$E$129,5))</f>
        <v>5.6709999999999998E-3</v>
      </c>
    </row>
    <row r="1118" spans="1:9" x14ac:dyDescent="0.25">
      <c r="A1118">
        <f>IF('MASSA TRABALHADA UNIFICADA'!A1116&lt;&gt;0,'MASSA TRABALHADA UNIFICADA'!A1116,0)</f>
        <v>15156</v>
      </c>
      <c r="B1118" s="39">
        <f>IF('MASSA TRABALHADA UNIFICADA'!D1116&lt;&gt;0,'MASSA TRABALHADA UNIFICADA'!D1116,0)</f>
        <v>2020</v>
      </c>
      <c r="C1118" s="39">
        <f>IF(B1118=0,0,'MASSA TRABALHADA UNIFICADA'!B1116)</f>
        <v>1</v>
      </c>
      <c r="D1118" s="39">
        <f>IF(B1118=0,0,'MASSA TRABALHADA UNIFICADA'!C1116)</f>
        <v>67</v>
      </c>
      <c r="E1118" s="43">
        <f>IF(B1118=0,0,VLOOKUP($D1118,qx!$A$4:$E$129,IF($C1118=1,2,3)))</f>
        <v>1.3572000000000001E-2</v>
      </c>
      <c r="F1118" s="43">
        <f>IF(B1118=0,0,VLOOKUP($D1118,qx!$A$4:$E$129,2))</f>
        <v>1.3572000000000001E-2</v>
      </c>
      <c r="G1118" s="43">
        <f>IF(B1118=0,0,VLOOKUP($D1118,qx!$A$4:$E$129,3))</f>
        <v>8.4910000000000003E-3</v>
      </c>
      <c r="H1118" s="43">
        <f>IF(B1118=0,0,VLOOKUP($D1118,qx!$A$4:$E$129,4))</f>
        <v>1.2251E-2</v>
      </c>
      <c r="I1118" s="43">
        <f>IF(B1118=0,0,VLOOKUP($D1118,qx!$A$4:$E$129,5))</f>
        <v>7.5550000000000001E-3</v>
      </c>
    </row>
    <row r="1119" spans="1:9" x14ac:dyDescent="0.25">
      <c r="A1119">
        <f>IF('MASSA TRABALHADA UNIFICADA'!A1117&lt;&gt;0,'MASSA TRABALHADA UNIFICADA'!A1117,0)</f>
        <v>1724</v>
      </c>
      <c r="B1119" s="39">
        <f>IF('MASSA TRABALHADA UNIFICADA'!D1117&lt;&gt;0,'MASSA TRABALHADA UNIFICADA'!D1117,0)</f>
        <v>2020</v>
      </c>
      <c r="C1119" s="39">
        <f>IF(B1119=0,0,'MASSA TRABALHADA UNIFICADA'!B1117)</f>
        <v>1</v>
      </c>
      <c r="D1119" s="39">
        <f>IF(B1119=0,0,'MASSA TRABALHADA UNIFICADA'!C1117)</f>
        <v>69</v>
      </c>
      <c r="E1119" s="43">
        <f>IF(B1119=0,0,VLOOKUP($D1119,qx!$A$4:$E$129,IF($C1119=1,2,3)))</f>
        <v>1.6945999999999999E-2</v>
      </c>
      <c r="F1119" s="43">
        <f>IF(B1119=0,0,VLOOKUP($D1119,qx!$A$4:$E$129,2))</f>
        <v>1.6945999999999999E-2</v>
      </c>
      <c r="G1119" s="43">
        <f>IF(B1119=0,0,VLOOKUP($D1119,qx!$A$4:$E$129,3))</f>
        <v>1.0163E-2</v>
      </c>
      <c r="H1119" s="43">
        <f>IF(B1119=0,0,VLOOKUP($D1119,qx!$A$4:$E$129,4))</f>
        <v>1.5233E-2</v>
      </c>
      <c r="I1119" s="43">
        <f>IF(B1119=0,0,VLOOKUP($D1119,qx!$A$4:$E$129,5))</f>
        <v>9.1020000000000007E-3</v>
      </c>
    </row>
    <row r="1120" spans="1:9" x14ac:dyDescent="0.25">
      <c r="A1120">
        <f>IF('MASSA TRABALHADA UNIFICADA'!A1118&lt;&gt;0,'MASSA TRABALHADA UNIFICADA'!A1118,0)</f>
        <v>3697</v>
      </c>
      <c r="B1120" s="39">
        <f>IF('MASSA TRABALHADA UNIFICADA'!D1118&lt;&gt;0,'MASSA TRABALHADA UNIFICADA'!D1118,0)</f>
        <v>2020</v>
      </c>
      <c r="C1120" s="39">
        <f>IF(B1120=0,0,'MASSA TRABALHADA UNIFICADA'!B1118)</f>
        <v>1</v>
      </c>
      <c r="D1120" s="39">
        <f>IF(B1120=0,0,'MASSA TRABALHADA UNIFICADA'!C1118)</f>
        <v>66</v>
      </c>
      <c r="E1120" s="43">
        <f>IF(B1120=0,0,VLOOKUP($D1120,qx!$A$4:$E$129,IF($C1120=1,2,3)))</f>
        <v>1.2187999999999999E-2</v>
      </c>
      <c r="F1120" s="43">
        <f>IF(B1120=0,0,VLOOKUP($D1120,qx!$A$4:$E$129,2))</f>
        <v>1.2187999999999999E-2</v>
      </c>
      <c r="G1120" s="43">
        <f>IF(B1120=0,0,VLOOKUP($D1120,qx!$A$4:$E$129,3))</f>
        <v>7.7340000000000004E-3</v>
      </c>
      <c r="H1120" s="43">
        <f>IF(B1120=0,0,VLOOKUP($D1120,qx!$A$4:$E$129,4))</f>
        <v>1.1016E-2</v>
      </c>
      <c r="I1120" s="43">
        <f>IF(B1120=0,0,VLOOKUP($D1120,qx!$A$4:$E$129,5))</f>
        <v>6.8780000000000004E-3</v>
      </c>
    </row>
    <row r="1121" spans="1:9" x14ac:dyDescent="0.25">
      <c r="A1121">
        <f>IF('MASSA TRABALHADA UNIFICADA'!A1119&lt;&gt;0,'MASSA TRABALHADA UNIFICADA'!A1119,0)</f>
        <v>17477</v>
      </c>
      <c r="B1121" s="39">
        <f>IF('MASSA TRABALHADA UNIFICADA'!D1119&lt;&gt;0,'MASSA TRABALHADA UNIFICADA'!D1119,0)</f>
        <v>2020</v>
      </c>
      <c r="C1121" s="39">
        <f>IF(B1121=0,0,'MASSA TRABALHADA UNIFICADA'!B1119)</f>
        <v>1</v>
      </c>
      <c r="D1121" s="39">
        <f>IF(B1121=0,0,'MASSA TRABALHADA UNIFICADA'!C1119)</f>
        <v>59</v>
      </c>
      <c r="E1121" s="43">
        <f>IF(B1121=0,0,VLOOKUP($D1121,qx!$A$4:$E$129,IF($C1121=1,2,3)))</f>
        <v>6.6940000000000003E-3</v>
      </c>
      <c r="F1121" s="43">
        <f>IF(B1121=0,0,VLOOKUP($D1121,qx!$A$4:$E$129,2))</f>
        <v>6.6940000000000003E-3</v>
      </c>
      <c r="G1121" s="43">
        <f>IF(B1121=0,0,VLOOKUP($D1121,qx!$A$4:$E$129,3))</f>
        <v>3.9069999999999999E-3</v>
      </c>
      <c r="H1121" s="43">
        <f>IF(B1121=0,0,VLOOKUP($D1121,qx!$A$4:$E$129,4))</f>
        <v>5.9880000000000003E-3</v>
      </c>
      <c r="I1121" s="43">
        <f>IF(B1121=0,0,VLOOKUP($D1121,qx!$A$4:$E$129,5))</f>
        <v>3.5230000000000001E-3</v>
      </c>
    </row>
    <row r="1122" spans="1:9" x14ac:dyDescent="0.25">
      <c r="A1122">
        <f>IF('MASSA TRABALHADA UNIFICADA'!A1120&lt;&gt;0,'MASSA TRABALHADA UNIFICADA'!A1120,0)</f>
        <v>4685</v>
      </c>
      <c r="B1122" s="39">
        <f>IF('MASSA TRABALHADA UNIFICADA'!D1120&lt;&gt;0,'MASSA TRABALHADA UNIFICADA'!D1120,0)</f>
        <v>2020</v>
      </c>
      <c r="C1122" s="39">
        <f>IF(B1122=0,0,'MASSA TRABALHADA UNIFICADA'!B1120)</f>
        <v>1</v>
      </c>
      <c r="D1122" s="39">
        <f>IF(B1122=0,0,'MASSA TRABALHADA UNIFICADA'!C1120)</f>
        <v>68</v>
      </c>
      <c r="E1122" s="43">
        <f>IF(B1122=0,0,VLOOKUP($D1122,qx!$A$4:$E$129,IF($C1122=1,2,3)))</f>
        <v>1.516E-2</v>
      </c>
      <c r="F1122" s="43">
        <f>IF(B1122=0,0,VLOOKUP($D1122,qx!$A$4:$E$129,2))</f>
        <v>1.516E-2</v>
      </c>
      <c r="G1122" s="43">
        <f>IF(B1122=0,0,VLOOKUP($D1122,qx!$A$4:$E$129,3))</f>
        <v>9.2879999999999994E-3</v>
      </c>
      <c r="H1122" s="43">
        <f>IF(B1122=0,0,VLOOKUP($D1122,qx!$A$4:$E$129,4))</f>
        <v>1.3657000000000001E-2</v>
      </c>
      <c r="I1122" s="43">
        <f>IF(B1122=0,0,VLOOKUP($D1122,qx!$A$4:$E$129,5))</f>
        <v>8.2869999999999992E-3</v>
      </c>
    </row>
    <row r="1123" spans="1:9" x14ac:dyDescent="0.25">
      <c r="A1123">
        <f>IF('MASSA TRABALHADA UNIFICADA'!A1121&lt;&gt;0,'MASSA TRABALHADA UNIFICADA'!A1121,0)</f>
        <v>17485</v>
      </c>
      <c r="B1123" s="39">
        <f>IF('MASSA TRABALHADA UNIFICADA'!D1121&lt;&gt;0,'MASSA TRABALHADA UNIFICADA'!D1121,0)</f>
        <v>2020</v>
      </c>
      <c r="C1123" s="39">
        <f>IF(B1123=0,0,'MASSA TRABALHADA UNIFICADA'!B1121)</f>
        <v>1</v>
      </c>
      <c r="D1123" s="39">
        <f>IF(B1123=0,0,'MASSA TRABALHADA UNIFICADA'!C1121)</f>
        <v>70</v>
      </c>
      <c r="E1123" s="43">
        <f>IF(B1123=0,0,VLOOKUP($D1123,qx!$A$4:$E$129,IF($C1123=1,2,3)))</f>
        <v>1.8919999999999999E-2</v>
      </c>
      <c r="F1123" s="43">
        <f>IF(B1123=0,0,VLOOKUP($D1123,qx!$A$4:$E$129,2))</f>
        <v>1.8919999999999999E-2</v>
      </c>
      <c r="G1123" s="43">
        <f>IF(B1123=0,0,VLOOKUP($D1123,qx!$A$4:$E$129,3))</f>
        <v>1.1165E-2</v>
      </c>
      <c r="H1123" s="43">
        <f>IF(B1123=0,0,VLOOKUP($D1123,qx!$A$4:$E$129,4))</f>
        <v>1.6979000000000001E-2</v>
      </c>
      <c r="I1123" s="43">
        <f>IF(B1123=0,0,VLOOKUP($D1123,qx!$A$4:$E$129,5))</f>
        <v>1.0034E-2</v>
      </c>
    </row>
    <row r="1124" spans="1:9" x14ac:dyDescent="0.25">
      <c r="A1124">
        <f>IF('MASSA TRABALHADA UNIFICADA'!A1122&lt;&gt;0,'MASSA TRABALHADA UNIFICADA'!A1122,0)</f>
        <v>3794</v>
      </c>
      <c r="B1124" s="39">
        <f>IF('MASSA TRABALHADA UNIFICADA'!D1122&lt;&gt;0,'MASSA TRABALHADA UNIFICADA'!D1122,0)</f>
        <v>2020</v>
      </c>
      <c r="C1124" s="39">
        <f>IF(B1124=0,0,'MASSA TRABALHADA UNIFICADA'!B1122)</f>
        <v>1</v>
      </c>
      <c r="D1124" s="39">
        <f>IF(B1124=0,0,'MASSA TRABALHADA UNIFICADA'!C1122)</f>
        <v>66</v>
      </c>
      <c r="E1124" s="43">
        <f>IF(B1124=0,0,VLOOKUP($D1124,qx!$A$4:$E$129,IF($C1124=1,2,3)))</f>
        <v>1.2187999999999999E-2</v>
      </c>
      <c r="F1124" s="43">
        <f>IF(B1124=0,0,VLOOKUP($D1124,qx!$A$4:$E$129,2))</f>
        <v>1.2187999999999999E-2</v>
      </c>
      <c r="G1124" s="43">
        <f>IF(B1124=0,0,VLOOKUP($D1124,qx!$A$4:$E$129,3))</f>
        <v>7.7340000000000004E-3</v>
      </c>
      <c r="H1124" s="43">
        <f>IF(B1124=0,0,VLOOKUP($D1124,qx!$A$4:$E$129,4))</f>
        <v>1.1016E-2</v>
      </c>
      <c r="I1124" s="43">
        <f>IF(B1124=0,0,VLOOKUP($D1124,qx!$A$4:$E$129,5))</f>
        <v>6.8780000000000004E-3</v>
      </c>
    </row>
    <row r="1125" spans="1:9" x14ac:dyDescent="0.25">
      <c r="A1125">
        <f>IF('MASSA TRABALHADA UNIFICADA'!A1123&lt;&gt;0,'MASSA TRABALHADA UNIFICADA'!A1123,0)</f>
        <v>30236</v>
      </c>
      <c r="B1125" s="39">
        <f>IF('MASSA TRABALHADA UNIFICADA'!D1123&lt;&gt;0,'MASSA TRABALHADA UNIFICADA'!D1123,0)</f>
        <v>2020</v>
      </c>
      <c r="C1125" s="39">
        <f>IF(B1125=0,0,'MASSA TRABALHADA UNIFICADA'!B1123)</f>
        <v>1</v>
      </c>
      <c r="D1125" s="39">
        <f>IF(B1125=0,0,'MASSA TRABALHADA UNIFICADA'!C1123)</f>
        <v>66</v>
      </c>
      <c r="E1125" s="43">
        <f>IF(B1125=0,0,VLOOKUP($D1125,qx!$A$4:$E$129,IF($C1125=1,2,3)))</f>
        <v>1.2187999999999999E-2</v>
      </c>
      <c r="F1125" s="43">
        <f>IF(B1125=0,0,VLOOKUP($D1125,qx!$A$4:$E$129,2))</f>
        <v>1.2187999999999999E-2</v>
      </c>
      <c r="G1125" s="43">
        <f>IF(B1125=0,0,VLOOKUP($D1125,qx!$A$4:$E$129,3))</f>
        <v>7.7340000000000004E-3</v>
      </c>
      <c r="H1125" s="43">
        <f>IF(B1125=0,0,VLOOKUP($D1125,qx!$A$4:$E$129,4))</f>
        <v>1.1016E-2</v>
      </c>
      <c r="I1125" s="43">
        <f>IF(B1125=0,0,VLOOKUP($D1125,qx!$A$4:$E$129,5))</f>
        <v>6.8780000000000004E-3</v>
      </c>
    </row>
    <row r="1126" spans="1:9" x14ac:dyDescent="0.25">
      <c r="A1126">
        <f>IF('MASSA TRABALHADA UNIFICADA'!A1124&lt;&gt;0,'MASSA TRABALHADA UNIFICADA'!A1124,0)</f>
        <v>6580</v>
      </c>
      <c r="B1126" s="39">
        <f>IF('MASSA TRABALHADA UNIFICADA'!D1124&lt;&gt;0,'MASSA TRABALHADA UNIFICADA'!D1124,0)</f>
        <v>2020</v>
      </c>
      <c r="C1126" s="39">
        <f>IF(B1126=0,0,'MASSA TRABALHADA UNIFICADA'!B1124)</f>
        <v>1</v>
      </c>
      <c r="D1126" s="39">
        <f>IF(B1126=0,0,'MASSA TRABALHADA UNIFICADA'!C1124)</f>
        <v>63</v>
      </c>
      <c r="E1126" s="43">
        <f>IF(B1126=0,0,VLOOKUP($D1126,qx!$A$4:$E$129,IF($C1126=1,2,3)))</f>
        <v>9.0930000000000004E-3</v>
      </c>
      <c r="F1126" s="43">
        <f>IF(B1126=0,0,VLOOKUP($D1126,qx!$A$4:$E$129,2))</f>
        <v>9.0930000000000004E-3</v>
      </c>
      <c r="G1126" s="43">
        <f>IF(B1126=0,0,VLOOKUP($D1126,qx!$A$4:$E$129,3))</f>
        <v>5.7320000000000001E-3</v>
      </c>
      <c r="H1126" s="43">
        <f>IF(B1126=0,0,VLOOKUP($D1126,qx!$A$4:$E$129,4))</f>
        <v>8.2070000000000008E-3</v>
      </c>
      <c r="I1126" s="43">
        <f>IF(B1126=0,0,VLOOKUP($D1126,qx!$A$4:$E$129,5))</f>
        <v>5.1440000000000001E-3</v>
      </c>
    </row>
    <row r="1127" spans="1:9" x14ac:dyDescent="0.25">
      <c r="A1127">
        <f>IF('MASSA TRABALHADA UNIFICADA'!A1125&lt;&gt;0,'MASSA TRABALHADA UNIFICADA'!A1125,0)</f>
        <v>140</v>
      </c>
      <c r="B1127" s="39">
        <f>IF('MASSA TRABALHADA UNIFICADA'!D1125&lt;&gt;0,'MASSA TRABALHADA UNIFICADA'!D1125,0)</f>
        <v>2020</v>
      </c>
      <c r="C1127" s="39">
        <f>IF(B1127=0,0,'MASSA TRABALHADA UNIFICADA'!B1125)</f>
        <v>1</v>
      </c>
      <c r="D1127" s="39">
        <f>IF(B1127=0,0,'MASSA TRABALHADA UNIFICADA'!C1125)</f>
        <v>85</v>
      </c>
      <c r="E1127" s="43">
        <f>IF(B1127=0,0,VLOOKUP($D1127,qx!$A$4:$E$129,IF($C1127=1,2,3)))</f>
        <v>8.1325999999999996E-2</v>
      </c>
      <c r="F1127" s="43">
        <f>IF(B1127=0,0,VLOOKUP($D1127,qx!$A$4:$E$129,2))</f>
        <v>8.1325999999999996E-2</v>
      </c>
      <c r="G1127" s="43">
        <f>IF(B1127=0,0,VLOOKUP($D1127,qx!$A$4:$E$129,3))</f>
        <v>6.3907000000000005E-2</v>
      </c>
      <c r="H1127" s="43">
        <f>IF(B1127=0,0,VLOOKUP($D1127,qx!$A$4:$E$129,4))</f>
        <v>7.3275000000000007E-2</v>
      </c>
      <c r="I1127" s="43">
        <f>IF(B1127=0,0,VLOOKUP($D1127,qx!$A$4:$E$129,5))</f>
        <v>5.7912999999999999E-2</v>
      </c>
    </row>
    <row r="1128" spans="1:9" x14ac:dyDescent="0.25">
      <c r="A1128">
        <f>IF('MASSA TRABALHADA UNIFICADA'!A1126&lt;&gt;0,'MASSA TRABALHADA UNIFICADA'!A1126,0)</f>
        <v>17515</v>
      </c>
      <c r="B1128" s="39">
        <f>IF('MASSA TRABALHADA UNIFICADA'!D1126&lt;&gt;0,'MASSA TRABALHADA UNIFICADA'!D1126,0)</f>
        <v>2020</v>
      </c>
      <c r="C1128" s="39">
        <f>IF(B1128=0,0,'MASSA TRABALHADA UNIFICADA'!B1126)</f>
        <v>1</v>
      </c>
      <c r="D1128" s="39">
        <f>IF(B1128=0,0,'MASSA TRABALHADA UNIFICADA'!C1126)</f>
        <v>62</v>
      </c>
      <c r="E1128" s="43">
        <f>IF(B1128=0,0,VLOOKUP($D1128,qx!$A$4:$E$129,IF($C1128=1,2,3)))</f>
        <v>8.3479999999999995E-3</v>
      </c>
      <c r="F1128" s="43">
        <f>IF(B1128=0,0,VLOOKUP($D1128,qx!$A$4:$E$129,2))</f>
        <v>8.3479999999999995E-3</v>
      </c>
      <c r="G1128" s="43">
        <f>IF(B1128=0,0,VLOOKUP($D1128,qx!$A$4:$E$129,3))</f>
        <v>5.1809999999999998E-3</v>
      </c>
      <c r="H1128" s="43">
        <f>IF(B1128=0,0,VLOOKUP($D1128,qx!$A$4:$E$129,4))</f>
        <v>7.5199999999999998E-3</v>
      </c>
      <c r="I1128" s="43">
        <f>IF(B1128=0,0,VLOOKUP($D1128,qx!$A$4:$E$129,5))</f>
        <v>4.6680000000000003E-3</v>
      </c>
    </row>
    <row r="1129" spans="1:9" x14ac:dyDescent="0.25">
      <c r="A1129">
        <f>IF('MASSA TRABALHADA UNIFICADA'!A1127&lt;&gt;0,'MASSA TRABALHADA UNIFICADA'!A1127,0)</f>
        <v>1945</v>
      </c>
      <c r="B1129" s="39">
        <f>IF('MASSA TRABALHADA UNIFICADA'!D1127&lt;&gt;0,'MASSA TRABALHADA UNIFICADA'!D1127,0)</f>
        <v>2020</v>
      </c>
      <c r="C1129" s="39">
        <f>IF(B1129=0,0,'MASSA TRABALHADA UNIFICADA'!B1127)</f>
        <v>1</v>
      </c>
      <c r="D1129" s="39">
        <f>IF(B1129=0,0,'MASSA TRABALHADA UNIFICADA'!C1127)</f>
        <v>72</v>
      </c>
      <c r="E1129" s="43">
        <f>IF(B1129=0,0,VLOOKUP($D1129,qx!$A$4:$E$129,IF($C1129=1,2,3)))</f>
        <v>2.3387999999999999E-2</v>
      </c>
      <c r="F1129" s="43">
        <f>IF(B1129=0,0,VLOOKUP($D1129,qx!$A$4:$E$129,2))</f>
        <v>2.3387999999999999E-2</v>
      </c>
      <c r="G1129" s="43">
        <f>IF(B1129=0,0,VLOOKUP($D1129,qx!$A$4:$E$129,3))</f>
        <v>1.3734E-2</v>
      </c>
      <c r="H1129" s="43">
        <f>IF(B1129=0,0,VLOOKUP($D1129,qx!$A$4:$E$129,4))</f>
        <v>2.0967E-2</v>
      </c>
      <c r="I1129" s="43">
        <f>IF(B1129=0,0,VLOOKUP($D1129,qx!$A$4:$E$129,5))</f>
        <v>1.2385999999999999E-2</v>
      </c>
    </row>
    <row r="1130" spans="1:9" x14ac:dyDescent="0.25">
      <c r="A1130">
        <f>IF('MASSA TRABALHADA UNIFICADA'!A1128&lt;&gt;0,'MASSA TRABALHADA UNIFICADA'!A1128,0)</f>
        <v>28827</v>
      </c>
      <c r="B1130" s="39">
        <f>IF('MASSA TRABALHADA UNIFICADA'!D1128&lt;&gt;0,'MASSA TRABALHADA UNIFICADA'!D1128,0)</f>
        <v>2020</v>
      </c>
      <c r="C1130" s="39">
        <f>IF(B1130=0,0,'MASSA TRABALHADA UNIFICADA'!B1128)</f>
        <v>1</v>
      </c>
      <c r="D1130" s="39">
        <f>IF(B1130=0,0,'MASSA TRABALHADA UNIFICADA'!C1128)</f>
        <v>61</v>
      </c>
      <c r="E1130" s="43">
        <f>IF(B1130=0,0,VLOOKUP($D1130,qx!$A$4:$E$129,IF($C1130=1,2,3)))</f>
        <v>7.7140000000000004E-3</v>
      </c>
      <c r="F1130" s="43">
        <f>IF(B1130=0,0,VLOOKUP($D1130,qx!$A$4:$E$129,2))</f>
        <v>7.7140000000000004E-3</v>
      </c>
      <c r="G1130" s="43">
        <f>IF(B1130=0,0,VLOOKUP($D1130,qx!$A$4:$E$129,3))</f>
        <v>4.6990000000000001E-3</v>
      </c>
      <c r="H1130" s="43">
        <f>IF(B1130=0,0,VLOOKUP($D1130,qx!$A$4:$E$129,4))</f>
        <v>6.9329999999999999E-3</v>
      </c>
      <c r="I1130" s="43">
        <f>IF(B1130=0,0,VLOOKUP($D1130,qx!$A$4:$E$129,5))</f>
        <v>4.2420000000000001E-3</v>
      </c>
    </row>
    <row r="1131" spans="1:9" x14ac:dyDescent="0.25">
      <c r="A1131">
        <f>IF('MASSA TRABALHADA UNIFICADA'!A1129&lt;&gt;0,'MASSA TRABALHADA UNIFICADA'!A1129,0)</f>
        <v>26719</v>
      </c>
      <c r="B1131" s="39">
        <f>IF('MASSA TRABALHADA UNIFICADA'!D1129&lt;&gt;0,'MASSA TRABALHADA UNIFICADA'!D1129,0)</f>
        <v>2020</v>
      </c>
      <c r="C1131" s="39">
        <f>IF(B1131=0,0,'MASSA TRABALHADA UNIFICADA'!B1129)</f>
        <v>1</v>
      </c>
      <c r="D1131" s="39">
        <f>IF(B1131=0,0,'MASSA TRABALHADA UNIFICADA'!C1129)</f>
        <v>64</v>
      </c>
      <c r="E1131" s="43">
        <f>IF(B1131=0,0,VLOOKUP($D1131,qx!$A$4:$E$129,IF($C1131=1,2,3)))</f>
        <v>9.9679999999999994E-3</v>
      </c>
      <c r="F1131" s="43">
        <f>IF(B1131=0,0,VLOOKUP($D1131,qx!$A$4:$E$129,2))</f>
        <v>9.9679999999999994E-3</v>
      </c>
      <c r="G1131" s="43">
        <f>IF(B1131=0,0,VLOOKUP($D1131,qx!$A$4:$E$129,3))</f>
        <v>6.3470000000000002E-3</v>
      </c>
      <c r="H1131" s="43">
        <f>IF(B1131=0,0,VLOOKUP($D1131,qx!$A$4:$E$129,4))</f>
        <v>9.0080000000000004E-3</v>
      </c>
      <c r="I1131" s="43">
        <f>IF(B1131=0,0,VLOOKUP($D1131,qx!$A$4:$E$129,5))</f>
        <v>5.6709999999999998E-3</v>
      </c>
    </row>
    <row r="1132" spans="1:9" x14ac:dyDescent="0.25">
      <c r="A1132">
        <f>IF('MASSA TRABALHADA UNIFICADA'!A1130&lt;&gt;0,'MASSA TRABALHADA UNIFICADA'!A1130,0)</f>
        <v>86</v>
      </c>
      <c r="B1132" s="39">
        <f>IF('MASSA TRABALHADA UNIFICADA'!D1130&lt;&gt;0,'MASSA TRABALHADA UNIFICADA'!D1130,0)</f>
        <v>2020</v>
      </c>
      <c r="C1132" s="39">
        <f>IF(B1132=0,0,'MASSA TRABALHADA UNIFICADA'!B1130)</f>
        <v>1</v>
      </c>
      <c r="D1132" s="39">
        <f>IF(B1132=0,0,'MASSA TRABALHADA UNIFICADA'!C1130)</f>
        <v>87</v>
      </c>
      <c r="E1132" s="43">
        <f>IF(B1132=0,0,VLOOKUP($D1132,qx!$A$4:$E$129,IF($C1132=1,2,3)))</f>
        <v>9.6958000000000003E-2</v>
      </c>
      <c r="F1132" s="43">
        <f>IF(B1132=0,0,VLOOKUP($D1132,qx!$A$4:$E$129,2))</f>
        <v>9.6958000000000003E-2</v>
      </c>
      <c r="G1132" s="43">
        <f>IF(B1132=0,0,VLOOKUP($D1132,qx!$A$4:$E$129,3))</f>
        <v>8.0682000000000004E-2</v>
      </c>
      <c r="H1132" s="43">
        <f>IF(B1132=0,0,VLOOKUP($D1132,qx!$A$4:$E$129,4))</f>
        <v>8.7370000000000003E-2</v>
      </c>
      <c r="I1132" s="43">
        <f>IF(B1132=0,0,VLOOKUP($D1132,qx!$A$4:$E$129,5))</f>
        <v>7.3136000000000007E-2</v>
      </c>
    </row>
    <row r="1133" spans="1:9" x14ac:dyDescent="0.25">
      <c r="A1133">
        <f>IF('MASSA TRABALHADA UNIFICADA'!A1131&lt;&gt;0,'MASSA TRABALHADA UNIFICADA'!A1131,0)</f>
        <v>2372</v>
      </c>
      <c r="B1133" s="39">
        <f>IF('MASSA TRABALHADA UNIFICADA'!D1131&lt;&gt;0,'MASSA TRABALHADA UNIFICADA'!D1131,0)</f>
        <v>2020</v>
      </c>
      <c r="C1133" s="39">
        <f>IF(B1133=0,0,'MASSA TRABALHADA UNIFICADA'!B1131)</f>
        <v>1</v>
      </c>
      <c r="D1133" s="39">
        <f>IF(B1133=0,0,'MASSA TRABALHADA UNIFICADA'!C1131)</f>
        <v>67</v>
      </c>
      <c r="E1133" s="43">
        <f>IF(B1133=0,0,VLOOKUP($D1133,qx!$A$4:$E$129,IF($C1133=1,2,3)))</f>
        <v>1.3572000000000001E-2</v>
      </c>
      <c r="F1133" s="43">
        <f>IF(B1133=0,0,VLOOKUP($D1133,qx!$A$4:$E$129,2))</f>
        <v>1.3572000000000001E-2</v>
      </c>
      <c r="G1133" s="43">
        <f>IF(B1133=0,0,VLOOKUP($D1133,qx!$A$4:$E$129,3))</f>
        <v>8.4910000000000003E-3</v>
      </c>
      <c r="H1133" s="43">
        <f>IF(B1133=0,0,VLOOKUP($D1133,qx!$A$4:$E$129,4))</f>
        <v>1.2251E-2</v>
      </c>
      <c r="I1133" s="43">
        <f>IF(B1133=0,0,VLOOKUP($D1133,qx!$A$4:$E$129,5))</f>
        <v>7.5550000000000001E-3</v>
      </c>
    </row>
    <row r="1134" spans="1:9" x14ac:dyDescent="0.25">
      <c r="A1134">
        <f>IF('MASSA TRABALHADA UNIFICADA'!A1132&lt;&gt;0,'MASSA TRABALHADA UNIFICADA'!A1132,0)</f>
        <v>7390</v>
      </c>
      <c r="B1134" s="39">
        <f>IF('MASSA TRABALHADA UNIFICADA'!D1132&lt;&gt;0,'MASSA TRABALHADA UNIFICADA'!D1132,0)</f>
        <v>2020</v>
      </c>
      <c r="C1134" s="39">
        <f>IF(B1134=0,0,'MASSA TRABALHADA UNIFICADA'!B1132)</f>
        <v>1</v>
      </c>
      <c r="D1134" s="39">
        <f>IF(B1134=0,0,'MASSA TRABALHADA UNIFICADA'!C1132)</f>
        <v>78</v>
      </c>
      <c r="E1134" s="43">
        <f>IF(B1134=0,0,VLOOKUP($D1134,qx!$A$4:$E$129,IF($C1134=1,2,3)))</f>
        <v>4.2132000000000003E-2</v>
      </c>
      <c r="F1134" s="43">
        <f>IF(B1134=0,0,VLOOKUP($D1134,qx!$A$4:$E$129,2))</f>
        <v>4.2132000000000003E-2</v>
      </c>
      <c r="G1134" s="43">
        <f>IF(B1134=0,0,VLOOKUP($D1134,qx!$A$4:$E$129,3))</f>
        <v>2.8074000000000002E-2</v>
      </c>
      <c r="H1134" s="43">
        <f>IF(B1134=0,0,VLOOKUP($D1134,qx!$A$4:$E$129,4))</f>
        <v>3.7948000000000003E-2</v>
      </c>
      <c r="I1134" s="43">
        <f>IF(B1134=0,0,VLOOKUP($D1134,qx!$A$4:$E$129,5))</f>
        <v>2.5158E-2</v>
      </c>
    </row>
    <row r="1135" spans="1:9" x14ac:dyDescent="0.25">
      <c r="A1135">
        <f>IF('MASSA TRABALHADA UNIFICADA'!A1133&lt;&gt;0,'MASSA TRABALHADA UNIFICADA'!A1133,0)</f>
        <v>3344</v>
      </c>
      <c r="B1135" s="39">
        <f>IF('MASSA TRABALHADA UNIFICADA'!D1133&lt;&gt;0,'MASSA TRABALHADA UNIFICADA'!D1133,0)</f>
        <v>2020</v>
      </c>
      <c r="C1135" s="39">
        <f>IF(B1135=0,0,'MASSA TRABALHADA UNIFICADA'!B1133)</f>
        <v>1</v>
      </c>
      <c r="D1135" s="39">
        <f>IF(B1135=0,0,'MASSA TRABALHADA UNIFICADA'!C1133)</f>
        <v>72</v>
      </c>
      <c r="E1135" s="43">
        <f>IF(B1135=0,0,VLOOKUP($D1135,qx!$A$4:$E$129,IF($C1135=1,2,3)))</f>
        <v>2.3387999999999999E-2</v>
      </c>
      <c r="F1135" s="43">
        <f>IF(B1135=0,0,VLOOKUP($D1135,qx!$A$4:$E$129,2))</f>
        <v>2.3387999999999999E-2</v>
      </c>
      <c r="G1135" s="43">
        <f>IF(B1135=0,0,VLOOKUP($D1135,qx!$A$4:$E$129,3))</f>
        <v>1.3734E-2</v>
      </c>
      <c r="H1135" s="43">
        <f>IF(B1135=0,0,VLOOKUP($D1135,qx!$A$4:$E$129,4))</f>
        <v>2.0967E-2</v>
      </c>
      <c r="I1135" s="43">
        <f>IF(B1135=0,0,VLOOKUP($D1135,qx!$A$4:$E$129,5))</f>
        <v>1.2385999999999999E-2</v>
      </c>
    </row>
    <row r="1136" spans="1:9" x14ac:dyDescent="0.25">
      <c r="A1136">
        <f>IF('MASSA TRABALHADA UNIFICADA'!A1134&lt;&gt;0,'MASSA TRABALHADA UNIFICADA'!A1134,0)</f>
        <v>8338</v>
      </c>
      <c r="B1136" s="39">
        <f>IF('MASSA TRABALHADA UNIFICADA'!D1134&lt;&gt;0,'MASSA TRABALHADA UNIFICADA'!D1134,0)</f>
        <v>2020</v>
      </c>
      <c r="C1136" s="39">
        <f>IF(B1136=0,0,'MASSA TRABALHADA UNIFICADA'!B1134)</f>
        <v>1</v>
      </c>
      <c r="D1136" s="39">
        <f>IF(B1136=0,0,'MASSA TRABALHADA UNIFICADA'!C1134)</f>
        <v>70</v>
      </c>
      <c r="E1136" s="43">
        <f>IF(B1136=0,0,VLOOKUP($D1136,qx!$A$4:$E$129,IF($C1136=1,2,3)))</f>
        <v>1.8919999999999999E-2</v>
      </c>
      <c r="F1136" s="43">
        <f>IF(B1136=0,0,VLOOKUP($D1136,qx!$A$4:$E$129,2))</f>
        <v>1.8919999999999999E-2</v>
      </c>
      <c r="G1136" s="43">
        <f>IF(B1136=0,0,VLOOKUP($D1136,qx!$A$4:$E$129,3))</f>
        <v>1.1165E-2</v>
      </c>
      <c r="H1136" s="43">
        <f>IF(B1136=0,0,VLOOKUP($D1136,qx!$A$4:$E$129,4))</f>
        <v>1.6979000000000001E-2</v>
      </c>
      <c r="I1136" s="43">
        <f>IF(B1136=0,0,VLOOKUP($D1136,qx!$A$4:$E$129,5))</f>
        <v>1.0034E-2</v>
      </c>
    </row>
    <row r="1137" spans="1:9" x14ac:dyDescent="0.25">
      <c r="A1137">
        <f>IF('MASSA TRABALHADA UNIFICADA'!A1135&lt;&gt;0,'MASSA TRABALHADA UNIFICADA'!A1135,0)</f>
        <v>11509</v>
      </c>
      <c r="B1137" s="39">
        <f>IF('MASSA TRABALHADA UNIFICADA'!D1135&lt;&gt;0,'MASSA TRABALHADA UNIFICADA'!D1135,0)</f>
        <v>2020</v>
      </c>
      <c r="C1137" s="39">
        <f>IF(B1137=0,0,'MASSA TRABALHADA UNIFICADA'!B1135)</f>
        <v>2</v>
      </c>
      <c r="D1137" s="39">
        <f>IF(B1137=0,0,'MASSA TRABALHADA UNIFICADA'!C1135)</f>
        <v>59</v>
      </c>
      <c r="E1137" s="43">
        <f>IF(B1137=0,0,VLOOKUP($D1137,qx!$A$4:$E$129,IF($C1137=1,2,3)))</f>
        <v>3.9069999999999999E-3</v>
      </c>
      <c r="F1137" s="43">
        <f>IF(B1137=0,0,VLOOKUP($D1137,qx!$A$4:$E$129,2))</f>
        <v>6.6940000000000003E-3</v>
      </c>
      <c r="G1137" s="43">
        <f>IF(B1137=0,0,VLOOKUP($D1137,qx!$A$4:$E$129,3))</f>
        <v>3.9069999999999999E-3</v>
      </c>
      <c r="H1137" s="43">
        <f>IF(B1137=0,0,VLOOKUP($D1137,qx!$A$4:$E$129,4))</f>
        <v>5.9880000000000003E-3</v>
      </c>
      <c r="I1137" s="43">
        <f>IF(B1137=0,0,VLOOKUP($D1137,qx!$A$4:$E$129,5))</f>
        <v>3.5230000000000001E-3</v>
      </c>
    </row>
    <row r="1138" spans="1:9" x14ac:dyDescent="0.25">
      <c r="A1138">
        <f>IF('MASSA TRABALHADA UNIFICADA'!A1136&lt;&gt;0,'MASSA TRABALHADA UNIFICADA'!A1136,0)</f>
        <v>540</v>
      </c>
      <c r="B1138" s="39">
        <f>IF('MASSA TRABALHADA UNIFICADA'!D1136&lt;&gt;0,'MASSA TRABALHADA UNIFICADA'!D1136,0)</f>
        <v>2020</v>
      </c>
      <c r="C1138" s="39">
        <f>IF(B1138=0,0,'MASSA TRABALHADA UNIFICADA'!B1136)</f>
        <v>2</v>
      </c>
      <c r="D1138" s="39">
        <f>IF(B1138=0,0,'MASSA TRABALHADA UNIFICADA'!C1136)</f>
        <v>81</v>
      </c>
      <c r="E1138" s="43">
        <f>IF(B1138=0,0,VLOOKUP($D1138,qx!$A$4:$E$129,IF($C1138=1,2,3)))</f>
        <v>4.0030000000000003E-2</v>
      </c>
      <c r="F1138" s="43">
        <f>IF(B1138=0,0,VLOOKUP($D1138,qx!$A$4:$E$129,2))</f>
        <v>5.6250000000000001E-2</v>
      </c>
      <c r="G1138" s="43">
        <f>IF(B1138=0,0,VLOOKUP($D1138,qx!$A$4:$E$129,3))</f>
        <v>4.0030000000000003E-2</v>
      </c>
      <c r="H1138" s="43">
        <f>IF(B1138=0,0,VLOOKUP($D1138,qx!$A$4:$E$129,4))</f>
        <v>5.0643000000000001E-2</v>
      </c>
      <c r="I1138" s="43">
        <f>IF(B1138=0,0,VLOOKUP($D1138,qx!$A$4:$E$129,5))</f>
        <v>3.5985000000000003E-2</v>
      </c>
    </row>
    <row r="1139" spans="1:9" x14ac:dyDescent="0.25">
      <c r="A1139">
        <f>IF('MASSA TRABALHADA UNIFICADA'!A1137&lt;&gt;0,'MASSA TRABALHADA UNIFICADA'!A1137,0)</f>
        <v>28207</v>
      </c>
      <c r="B1139" s="39">
        <f>IF('MASSA TRABALHADA UNIFICADA'!D1137&lt;&gt;0,'MASSA TRABALHADA UNIFICADA'!D1137,0)</f>
        <v>2020</v>
      </c>
      <c r="C1139" s="39">
        <f>IF(B1139=0,0,'MASSA TRABALHADA UNIFICADA'!B1137)</f>
        <v>2</v>
      </c>
      <c r="D1139" s="39">
        <f>IF(B1139=0,0,'MASSA TRABALHADA UNIFICADA'!C1137)</f>
        <v>55</v>
      </c>
      <c r="E1139" s="43">
        <f>IF(B1139=0,0,VLOOKUP($D1139,qx!$A$4:$E$129,IF($C1139=1,2,3)))</f>
        <v>2.7460000000000002E-3</v>
      </c>
      <c r="F1139" s="43">
        <f>IF(B1139=0,0,VLOOKUP($D1139,qx!$A$4:$E$129,2))</f>
        <v>5.0769999999999999E-3</v>
      </c>
      <c r="G1139" s="43">
        <f>IF(B1139=0,0,VLOOKUP($D1139,qx!$A$4:$E$129,3))</f>
        <v>2.7460000000000002E-3</v>
      </c>
      <c r="H1139" s="43">
        <f>IF(B1139=0,0,VLOOKUP($D1139,qx!$A$4:$E$129,4))</f>
        <v>4.5339999999999998E-3</v>
      </c>
      <c r="I1139" s="43">
        <f>IF(B1139=0,0,VLOOKUP($D1139,qx!$A$4:$E$129,5))</f>
        <v>2.457E-3</v>
      </c>
    </row>
    <row r="1140" spans="1:9" x14ac:dyDescent="0.25">
      <c r="A1140">
        <f>IF('MASSA TRABALHADA UNIFICADA'!A1138&lt;&gt;0,'MASSA TRABALHADA UNIFICADA'!A1138,0)</f>
        <v>17531</v>
      </c>
      <c r="B1140" s="39">
        <f>IF('MASSA TRABALHADA UNIFICADA'!D1138&lt;&gt;0,'MASSA TRABALHADA UNIFICADA'!D1138,0)</f>
        <v>2020</v>
      </c>
      <c r="C1140" s="39">
        <f>IF(B1140=0,0,'MASSA TRABALHADA UNIFICADA'!B1138)</f>
        <v>1</v>
      </c>
      <c r="D1140" s="39">
        <f>IF(B1140=0,0,'MASSA TRABALHADA UNIFICADA'!C1138)</f>
        <v>70</v>
      </c>
      <c r="E1140" s="43">
        <f>IF(B1140=0,0,VLOOKUP($D1140,qx!$A$4:$E$129,IF($C1140=1,2,3)))</f>
        <v>1.8919999999999999E-2</v>
      </c>
      <c r="F1140" s="43">
        <f>IF(B1140=0,0,VLOOKUP($D1140,qx!$A$4:$E$129,2))</f>
        <v>1.8919999999999999E-2</v>
      </c>
      <c r="G1140" s="43">
        <f>IF(B1140=0,0,VLOOKUP($D1140,qx!$A$4:$E$129,3))</f>
        <v>1.1165E-2</v>
      </c>
      <c r="H1140" s="43">
        <f>IF(B1140=0,0,VLOOKUP($D1140,qx!$A$4:$E$129,4))</f>
        <v>1.6979000000000001E-2</v>
      </c>
      <c r="I1140" s="43">
        <f>IF(B1140=0,0,VLOOKUP($D1140,qx!$A$4:$E$129,5))</f>
        <v>1.0034E-2</v>
      </c>
    </row>
    <row r="1141" spans="1:9" x14ac:dyDescent="0.25">
      <c r="A1141">
        <f>IF('MASSA TRABALHADA UNIFICADA'!A1139&lt;&gt;0,'MASSA TRABALHADA UNIFICADA'!A1139,0)</f>
        <v>26069</v>
      </c>
      <c r="B1141" s="39">
        <f>IF('MASSA TRABALHADA UNIFICADA'!D1139&lt;&gt;0,'MASSA TRABALHADA UNIFICADA'!D1139,0)</f>
        <v>2020</v>
      </c>
      <c r="C1141" s="39">
        <f>IF(B1141=0,0,'MASSA TRABALHADA UNIFICADA'!B1139)</f>
        <v>1</v>
      </c>
      <c r="D1141" s="39">
        <f>IF(B1141=0,0,'MASSA TRABALHADA UNIFICADA'!C1139)</f>
        <v>65</v>
      </c>
      <c r="E1141" s="43">
        <f>IF(B1141=0,0,VLOOKUP($D1141,qx!$A$4:$E$129,IF($C1141=1,2,3)))</f>
        <v>1.0992999999999999E-2</v>
      </c>
      <c r="F1141" s="43">
        <f>IF(B1141=0,0,VLOOKUP($D1141,qx!$A$4:$E$129,2))</f>
        <v>1.0992999999999999E-2</v>
      </c>
      <c r="G1141" s="43">
        <f>IF(B1141=0,0,VLOOKUP($D1141,qx!$A$4:$E$129,3))</f>
        <v>7.0169999999999998E-3</v>
      </c>
      <c r="H1141" s="43">
        <f>IF(B1141=0,0,VLOOKUP($D1141,qx!$A$4:$E$129,4))</f>
        <v>9.9399999999999992E-3</v>
      </c>
      <c r="I1141" s="43">
        <f>IF(B1141=0,0,VLOOKUP($D1141,qx!$A$4:$E$129,5))</f>
        <v>6.2500000000000003E-3</v>
      </c>
    </row>
    <row r="1142" spans="1:9" x14ac:dyDescent="0.25">
      <c r="A1142">
        <f>IF('MASSA TRABALHADA UNIFICADA'!A1140&lt;&gt;0,'MASSA TRABALHADA UNIFICADA'!A1140,0)</f>
        <v>3042</v>
      </c>
      <c r="B1142" s="39">
        <f>IF('MASSA TRABALHADA UNIFICADA'!D1140&lt;&gt;0,'MASSA TRABALHADA UNIFICADA'!D1140,0)</f>
        <v>2020</v>
      </c>
      <c r="C1142" s="39">
        <f>IF(B1142=0,0,'MASSA TRABALHADA UNIFICADA'!B1140)</f>
        <v>2</v>
      </c>
      <c r="D1142" s="39">
        <f>IF(B1142=0,0,'MASSA TRABALHADA UNIFICADA'!C1140)</f>
        <v>80</v>
      </c>
      <c r="E1142" s="43">
        <f>IF(B1142=0,0,VLOOKUP($D1142,qx!$A$4:$E$129,IF($C1142=1,2,3)))</f>
        <v>3.5580000000000001E-2</v>
      </c>
      <c r="F1142" s="43">
        <f>IF(B1142=0,0,VLOOKUP($D1142,qx!$A$4:$E$129,2))</f>
        <v>5.1128E-2</v>
      </c>
      <c r="G1142" s="43">
        <f>IF(B1142=0,0,VLOOKUP($D1142,qx!$A$4:$E$129,3))</f>
        <v>3.5580000000000001E-2</v>
      </c>
      <c r="H1142" s="43">
        <f>IF(B1142=0,0,VLOOKUP($D1142,qx!$A$4:$E$129,4))</f>
        <v>4.6037000000000002E-2</v>
      </c>
      <c r="I1142" s="43">
        <f>IF(B1142=0,0,VLOOKUP($D1142,qx!$A$4:$E$129,5))</f>
        <v>3.1933000000000003E-2</v>
      </c>
    </row>
    <row r="1143" spans="1:9" x14ac:dyDescent="0.25">
      <c r="A1143">
        <f>IF('MASSA TRABALHADA UNIFICADA'!A1141&lt;&gt;0,'MASSA TRABALHADA UNIFICADA'!A1141,0)</f>
        <v>2119</v>
      </c>
      <c r="B1143" s="39">
        <f>IF('MASSA TRABALHADA UNIFICADA'!D1141&lt;&gt;0,'MASSA TRABALHADA UNIFICADA'!D1141,0)</f>
        <v>2020</v>
      </c>
      <c r="C1143" s="39">
        <f>IF(B1143=0,0,'MASSA TRABALHADA UNIFICADA'!B1141)</f>
        <v>1</v>
      </c>
      <c r="D1143" s="39">
        <f>IF(B1143=0,0,'MASSA TRABALHADA UNIFICADA'!C1141)</f>
        <v>68</v>
      </c>
      <c r="E1143" s="43">
        <f>IF(B1143=0,0,VLOOKUP($D1143,qx!$A$4:$E$129,IF($C1143=1,2,3)))</f>
        <v>1.516E-2</v>
      </c>
      <c r="F1143" s="43">
        <f>IF(B1143=0,0,VLOOKUP($D1143,qx!$A$4:$E$129,2))</f>
        <v>1.516E-2</v>
      </c>
      <c r="G1143" s="43">
        <f>IF(B1143=0,0,VLOOKUP($D1143,qx!$A$4:$E$129,3))</f>
        <v>9.2879999999999994E-3</v>
      </c>
      <c r="H1143" s="43">
        <f>IF(B1143=0,0,VLOOKUP($D1143,qx!$A$4:$E$129,4))</f>
        <v>1.3657000000000001E-2</v>
      </c>
      <c r="I1143" s="43">
        <f>IF(B1143=0,0,VLOOKUP($D1143,qx!$A$4:$E$129,5))</f>
        <v>8.2869999999999992E-3</v>
      </c>
    </row>
    <row r="1144" spans="1:9" x14ac:dyDescent="0.25">
      <c r="A1144">
        <f>IF('MASSA TRABALHADA UNIFICADA'!A1142&lt;&gt;0,'MASSA TRABALHADA UNIFICADA'!A1142,0)</f>
        <v>5053</v>
      </c>
      <c r="B1144" s="39">
        <f>IF('MASSA TRABALHADA UNIFICADA'!D1142&lt;&gt;0,'MASSA TRABALHADA UNIFICADA'!D1142,0)</f>
        <v>2020</v>
      </c>
      <c r="C1144" s="39">
        <f>IF(B1144=0,0,'MASSA TRABALHADA UNIFICADA'!B1142)</f>
        <v>1</v>
      </c>
      <c r="D1144" s="39">
        <f>IF(B1144=0,0,'MASSA TRABALHADA UNIFICADA'!C1142)</f>
        <v>64</v>
      </c>
      <c r="E1144" s="43">
        <f>IF(B1144=0,0,VLOOKUP($D1144,qx!$A$4:$E$129,IF($C1144=1,2,3)))</f>
        <v>9.9679999999999994E-3</v>
      </c>
      <c r="F1144" s="43">
        <f>IF(B1144=0,0,VLOOKUP($D1144,qx!$A$4:$E$129,2))</f>
        <v>9.9679999999999994E-3</v>
      </c>
      <c r="G1144" s="43">
        <f>IF(B1144=0,0,VLOOKUP($D1144,qx!$A$4:$E$129,3))</f>
        <v>6.3470000000000002E-3</v>
      </c>
      <c r="H1144" s="43">
        <f>IF(B1144=0,0,VLOOKUP($D1144,qx!$A$4:$E$129,4))</f>
        <v>9.0080000000000004E-3</v>
      </c>
      <c r="I1144" s="43">
        <f>IF(B1144=0,0,VLOOKUP($D1144,qx!$A$4:$E$129,5))</f>
        <v>5.6709999999999998E-3</v>
      </c>
    </row>
    <row r="1145" spans="1:9" x14ac:dyDescent="0.25">
      <c r="A1145">
        <f>IF('MASSA TRABALHADA UNIFICADA'!A1143&lt;&gt;0,'MASSA TRABALHADA UNIFICADA'!A1143,0)</f>
        <v>3115</v>
      </c>
      <c r="B1145" s="39">
        <f>IF('MASSA TRABALHADA UNIFICADA'!D1143&lt;&gt;0,'MASSA TRABALHADA UNIFICADA'!D1143,0)</f>
        <v>2020</v>
      </c>
      <c r="C1145" s="39">
        <f>IF(B1145=0,0,'MASSA TRABALHADA UNIFICADA'!B1143)</f>
        <v>1</v>
      </c>
      <c r="D1145" s="39">
        <f>IF(B1145=0,0,'MASSA TRABALHADA UNIFICADA'!C1143)</f>
        <v>70</v>
      </c>
      <c r="E1145" s="43">
        <f>IF(B1145=0,0,VLOOKUP($D1145,qx!$A$4:$E$129,IF($C1145=1,2,3)))</f>
        <v>1.8919999999999999E-2</v>
      </c>
      <c r="F1145" s="43">
        <f>IF(B1145=0,0,VLOOKUP($D1145,qx!$A$4:$E$129,2))</f>
        <v>1.8919999999999999E-2</v>
      </c>
      <c r="G1145" s="43">
        <f>IF(B1145=0,0,VLOOKUP($D1145,qx!$A$4:$E$129,3))</f>
        <v>1.1165E-2</v>
      </c>
      <c r="H1145" s="43">
        <f>IF(B1145=0,0,VLOOKUP($D1145,qx!$A$4:$E$129,4))</f>
        <v>1.6979000000000001E-2</v>
      </c>
      <c r="I1145" s="43">
        <f>IF(B1145=0,0,VLOOKUP($D1145,qx!$A$4:$E$129,5))</f>
        <v>1.0034E-2</v>
      </c>
    </row>
    <row r="1146" spans="1:9" x14ac:dyDescent="0.25">
      <c r="A1146">
        <f>IF('MASSA TRABALHADA UNIFICADA'!A1144&lt;&gt;0,'MASSA TRABALHADA UNIFICADA'!A1144,0)</f>
        <v>31380</v>
      </c>
      <c r="B1146" s="39">
        <f>IF('MASSA TRABALHADA UNIFICADA'!D1144&lt;&gt;0,'MASSA TRABALHADA UNIFICADA'!D1144,0)</f>
        <v>2020</v>
      </c>
      <c r="C1146" s="39">
        <f>IF(B1146=0,0,'MASSA TRABALHADA UNIFICADA'!B1144)</f>
        <v>1</v>
      </c>
      <c r="D1146" s="39">
        <f>IF(B1146=0,0,'MASSA TRABALHADA UNIFICADA'!C1144)</f>
        <v>69</v>
      </c>
      <c r="E1146" s="43">
        <f>IF(B1146=0,0,VLOOKUP($D1146,qx!$A$4:$E$129,IF($C1146=1,2,3)))</f>
        <v>1.6945999999999999E-2</v>
      </c>
      <c r="F1146" s="43">
        <f>IF(B1146=0,0,VLOOKUP($D1146,qx!$A$4:$E$129,2))</f>
        <v>1.6945999999999999E-2</v>
      </c>
      <c r="G1146" s="43">
        <f>IF(B1146=0,0,VLOOKUP($D1146,qx!$A$4:$E$129,3))</f>
        <v>1.0163E-2</v>
      </c>
      <c r="H1146" s="43">
        <f>IF(B1146=0,0,VLOOKUP($D1146,qx!$A$4:$E$129,4))</f>
        <v>1.5233E-2</v>
      </c>
      <c r="I1146" s="43">
        <f>IF(B1146=0,0,VLOOKUP($D1146,qx!$A$4:$E$129,5))</f>
        <v>9.1020000000000007E-3</v>
      </c>
    </row>
    <row r="1147" spans="1:9" x14ac:dyDescent="0.25">
      <c r="A1147">
        <f>IF('MASSA TRABALHADA UNIFICADA'!A1145&lt;&gt;0,'MASSA TRABALHADA UNIFICADA'!A1145,0)</f>
        <v>13188</v>
      </c>
      <c r="B1147" s="39">
        <f>IF('MASSA TRABALHADA UNIFICADA'!D1145&lt;&gt;0,'MASSA TRABALHADA UNIFICADA'!D1145,0)</f>
        <v>2020</v>
      </c>
      <c r="C1147" s="39">
        <f>IF(B1147=0,0,'MASSA TRABALHADA UNIFICADA'!B1145)</f>
        <v>2</v>
      </c>
      <c r="D1147" s="39">
        <f>IF(B1147=0,0,'MASSA TRABALHADA UNIFICADA'!C1145)</f>
        <v>70</v>
      </c>
      <c r="E1147" s="43">
        <f>IF(B1147=0,0,VLOOKUP($D1147,qx!$A$4:$E$129,IF($C1147=1,2,3)))</f>
        <v>1.1165E-2</v>
      </c>
      <c r="F1147" s="43">
        <f>IF(B1147=0,0,VLOOKUP($D1147,qx!$A$4:$E$129,2))</f>
        <v>1.8919999999999999E-2</v>
      </c>
      <c r="G1147" s="43">
        <f>IF(B1147=0,0,VLOOKUP($D1147,qx!$A$4:$E$129,3))</f>
        <v>1.1165E-2</v>
      </c>
      <c r="H1147" s="43">
        <f>IF(B1147=0,0,VLOOKUP($D1147,qx!$A$4:$E$129,4))</f>
        <v>1.6979000000000001E-2</v>
      </c>
      <c r="I1147" s="43">
        <f>IF(B1147=0,0,VLOOKUP($D1147,qx!$A$4:$E$129,5))</f>
        <v>1.0034E-2</v>
      </c>
    </row>
    <row r="1148" spans="1:9" x14ac:dyDescent="0.25">
      <c r="A1148">
        <f>IF('MASSA TRABALHADA UNIFICADA'!A1146&lt;&gt;0,'MASSA TRABALHADA UNIFICADA'!A1146,0)</f>
        <v>10774</v>
      </c>
      <c r="B1148" s="39">
        <f>IF('MASSA TRABALHADA UNIFICADA'!D1146&lt;&gt;0,'MASSA TRABALHADA UNIFICADA'!D1146,0)</f>
        <v>2020</v>
      </c>
      <c r="C1148" s="39">
        <f>IF(B1148=0,0,'MASSA TRABALHADA UNIFICADA'!B1146)</f>
        <v>1</v>
      </c>
      <c r="D1148" s="39">
        <f>IF(B1148=0,0,'MASSA TRABALHADA UNIFICADA'!C1146)</f>
        <v>68</v>
      </c>
      <c r="E1148" s="43">
        <f>IF(B1148=0,0,VLOOKUP($D1148,qx!$A$4:$E$129,IF($C1148=1,2,3)))</f>
        <v>1.516E-2</v>
      </c>
      <c r="F1148" s="43">
        <f>IF(B1148=0,0,VLOOKUP($D1148,qx!$A$4:$E$129,2))</f>
        <v>1.516E-2</v>
      </c>
      <c r="G1148" s="43">
        <f>IF(B1148=0,0,VLOOKUP($D1148,qx!$A$4:$E$129,3))</f>
        <v>9.2879999999999994E-3</v>
      </c>
      <c r="H1148" s="43">
        <f>IF(B1148=0,0,VLOOKUP($D1148,qx!$A$4:$E$129,4))</f>
        <v>1.3657000000000001E-2</v>
      </c>
      <c r="I1148" s="43">
        <f>IF(B1148=0,0,VLOOKUP($D1148,qx!$A$4:$E$129,5))</f>
        <v>8.2869999999999992E-3</v>
      </c>
    </row>
    <row r="1149" spans="1:9" x14ac:dyDescent="0.25">
      <c r="A1149">
        <f>IF('MASSA TRABALHADA UNIFICADA'!A1147&lt;&gt;0,'MASSA TRABALHADA UNIFICADA'!A1147,0)</f>
        <v>3077</v>
      </c>
      <c r="B1149" s="39">
        <f>IF('MASSA TRABALHADA UNIFICADA'!D1147&lt;&gt;0,'MASSA TRABALHADA UNIFICADA'!D1147,0)</f>
        <v>2020</v>
      </c>
      <c r="C1149" s="39">
        <f>IF(B1149=0,0,'MASSA TRABALHADA UNIFICADA'!B1147)</f>
        <v>2</v>
      </c>
      <c r="D1149" s="39">
        <f>IF(B1149=0,0,'MASSA TRABALHADA UNIFICADA'!C1147)</f>
        <v>74</v>
      </c>
      <c r="E1149" s="43">
        <f>IF(B1149=0,0,VLOOKUP($D1149,qx!$A$4:$E$129,IF($C1149=1,2,3)))</f>
        <v>1.7326000000000001E-2</v>
      </c>
      <c r="F1149" s="43">
        <f>IF(B1149=0,0,VLOOKUP($D1149,qx!$A$4:$E$129,2))</f>
        <v>2.8552000000000001E-2</v>
      </c>
      <c r="G1149" s="43">
        <f>IF(B1149=0,0,VLOOKUP($D1149,qx!$A$4:$E$129,3))</f>
        <v>1.7326000000000001E-2</v>
      </c>
      <c r="H1149" s="43">
        <f>IF(B1149=0,0,VLOOKUP($D1149,qx!$A$4:$E$129,4))</f>
        <v>2.5644E-2</v>
      </c>
      <c r="I1149" s="43">
        <f>IF(B1149=0,0,VLOOKUP($D1149,qx!$A$4:$E$129,5))</f>
        <v>1.5592E-2</v>
      </c>
    </row>
    <row r="1150" spans="1:9" x14ac:dyDescent="0.25">
      <c r="A1150">
        <f>IF('MASSA TRABALHADA UNIFICADA'!A1148&lt;&gt;0,'MASSA TRABALHADA UNIFICADA'!A1148,0)</f>
        <v>1180</v>
      </c>
      <c r="B1150" s="39">
        <f>IF('MASSA TRABALHADA UNIFICADA'!D1148&lt;&gt;0,'MASSA TRABALHADA UNIFICADA'!D1148,0)</f>
        <v>2020</v>
      </c>
      <c r="C1150" s="39">
        <f>IF(B1150=0,0,'MASSA TRABALHADA UNIFICADA'!B1148)</f>
        <v>2</v>
      </c>
      <c r="D1150" s="39">
        <f>IF(B1150=0,0,'MASSA TRABALHADA UNIFICADA'!C1148)</f>
        <v>70</v>
      </c>
      <c r="E1150" s="43">
        <f>IF(B1150=0,0,VLOOKUP($D1150,qx!$A$4:$E$129,IF($C1150=1,2,3)))</f>
        <v>1.1165E-2</v>
      </c>
      <c r="F1150" s="43">
        <f>IF(B1150=0,0,VLOOKUP($D1150,qx!$A$4:$E$129,2))</f>
        <v>1.8919999999999999E-2</v>
      </c>
      <c r="G1150" s="43">
        <f>IF(B1150=0,0,VLOOKUP($D1150,qx!$A$4:$E$129,3))</f>
        <v>1.1165E-2</v>
      </c>
      <c r="H1150" s="43">
        <f>IF(B1150=0,0,VLOOKUP($D1150,qx!$A$4:$E$129,4))</f>
        <v>1.6979000000000001E-2</v>
      </c>
      <c r="I1150" s="43">
        <f>IF(B1150=0,0,VLOOKUP($D1150,qx!$A$4:$E$129,5))</f>
        <v>1.0034E-2</v>
      </c>
    </row>
    <row r="1151" spans="1:9" x14ac:dyDescent="0.25">
      <c r="A1151">
        <f>IF('MASSA TRABALHADA UNIFICADA'!A1149&lt;&gt;0,'MASSA TRABALHADA UNIFICADA'!A1149,0)</f>
        <v>6599</v>
      </c>
      <c r="B1151" s="39">
        <f>IF('MASSA TRABALHADA UNIFICADA'!D1149&lt;&gt;0,'MASSA TRABALHADA UNIFICADA'!D1149,0)</f>
        <v>2020</v>
      </c>
      <c r="C1151" s="39">
        <f>IF(B1151=0,0,'MASSA TRABALHADA UNIFICADA'!B1149)</f>
        <v>1</v>
      </c>
      <c r="D1151" s="39">
        <f>IF(B1151=0,0,'MASSA TRABALHADA UNIFICADA'!C1149)</f>
        <v>65</v>
      </c>
      <c r="E1151" s="43">
        <f>IF(B1151=0,0,VLOOKUP($D1151,qx!$A$4:$E$129,IF($C1151=1,2,3)))</f>
        <v>1.0992999999999999E-2</v>
      </c>
      <c r="F1151" s="43">
        <f>IF(B1151=0,0,VLOOKUP($D1151,qx!$A$4:$E$129,2))</f>
        <v>1.0992999999999999E-2</v>
      </c>
      <c r="G1151" s="43">
        <f>IF(B1151=0,0,VLOOKUP($D1151,qx!$A$4:$E$129,3))</f>
        <v>7.0169999999999998E-3</v>
      </c>
      <c r="H1151" s="43">
        <f>IF(B1151=0,0,VLOOKUP($D1151,qx!$A$4:$E$129,4))</f>
        <v>9.9399999999999992E-3</v>
      </c>
      <c r="I1151" s="43">
        <f>IF(B1151=0,0,VLOOKUP($D1151,qx!$A$4:$E$129,5))</f>
        <v>6.2500000000000003E-3</v>
      </c>
    </row>
    <row r="1152" spans="1:9" x14ac:dyDescent="0.25">
      <c r="A1152">
        <f>IF('MASSA TRABALHADA UNIFICADA'!A1150&lt;&gt;0,'MASSA TRABALHADA UNIFICADA'!A1150,0)</f>
        <v>9776</v>
      </c>
      <c r="B1152" s="39">
        <f>IF('MASSA TRABALHADA UNIFICADA'!D1150&lt;&gt;0,'MASSA TRABALHADA UNIFICADA'!D1150,0)</f>
        <v>2020</v>
      </c>
      <c r="C1152" s="39">
        <f>IF(B1152=0,0,'MASSA TRABALHADA UNIFICADA'!B1150)</f>
        <v>2</v>
      </c>
      <c r="D1152" s="39">
        <f>IF(B1152=0,0,'MASSA TRABALHADA UNIFICADA'!C1150)</f>
        <v>63</v>
      </c>
      <c r="E1152" s="43">
        <f>IF(B1152=0,0,VLOOKUP($D1152,qx!$A$4:$E$129,IF($C1152=1,2,3)))</f>
        <v>5.7320000000000001E-3</v>
      </c>
      <c r="F1152" s="43">
        <f>IF(B1152=0,0,VLOOKUP($D1152,qx!$A$4:$E$129,2))</f>
        <v>9.0930000000000004E-3</v>
      </c>
      <c r="G1152" s="43">
        <f>IF(B1152=0,0,VLOOKUP($D1152,qx!$A$4:$E$129,3))</f>
        <v>5.7320000000000001E-3</v>
      </c>
      <c r="H1152" s="43">
        <f>IF(B1152=0,0,VLOOKUP($D1152,qx!$A$4:$E$129,4))</f>
        <v>8.2070000000000008E-3</v>
      </c>
      <c r="I1152" s="43">
        <f>IF(B1152=0,0,VLOOKUP($D1152,qx!$A$4:$E$129,5))</f>
        <v>5.1440000000000001E-3</v>
      </c>
    </row>
    <row r="1153" spans="1:9" x14ac:dyDescent="0.25">
      <c r="A1153">
        <f>IF('MASSA TRABALHADA UNIFICADA'!A1151&lt;&gt;0,'MASSA TRABALHADA UNIFICADA'!A1151,0)</f>
        <v>957</v>
      </c>
      <c r="B1153" s="39">
        <f>IF('MASSA TRABALHADA UNIFICADA'!D1151&lt;&gt;0,'MASSA TRABALHADA UNIFICADA'!D1151,0)</f>
        <v>2020</v>
      </c>
      <c r="C1153" s="39">
        <f>IF(B1153=0,0,'MASSA TRABALHADA UNIFICADA'!B1151)</f>
        <v>2</v>
      </c>
      <c r="D1153" s="39">
        <f>IF(B1153=0,0,'MASSA TRABALHADA UNIFICADA'!C1151)</f>
        <v>84</v>
      </c>
      <c r="E1153" s="43">
        <f>IF(B1153=0,0,VLOOKUP($D1153,qx!$A$4:$E$129,IF($C1153=1,2,3)))</f>
        <v>5.6864999999999999E-2</v>
      </c>
      <c r="F1153" s="43">
        <f>IF(B1153=0,0,VLOOKUP($D1153,qx!$A$4:$E$129,2))</f>
        <v>7.4321999999999999E-2</v>
      </c>
      <c r="G1153" s="43">
        <f>IF(B1153=0,0,VLOOKUP($D1153,qx!$A$4:$E$129,3))</f>
        <v>5.6864999999999999E-2</v>
      </c>
      <c r="H1153" s="43">
        <f>IF(B1153=0,0,VLOOKUP($D1153,qx!$A$4:$E$129,4))</f>
        <v>6.6947999999999994E-2</v>
      </c>
      <c r="I1153" s="43">
        <f>IF(B1153=0,0,VLOOKUP($D1153,qx!$A$4:$E$129,5))</f>
        <v>5.1456000000000002E-2</v>
      </c>
    </row>
    <row r="1154" spans="1:9" x14ac:dyDescent="0.25">
      <c r="A1154">
        <f>IF('MASSA TRABALHADA UNIFICADA'!A1152&lt;&gt;0,'MASSA TRABALHADA UNIFICADA'!A1152,0)</f>
        <v>1953</v>
      </c>
      <c r="B1154" s="39">
        <f>IF('MASSA TRABALHADA UNIFICADA'!D1152&lt;&gt;0,'MASSA TRABALHADA UNIFICADA'!D1152,0)</f>
        <v>2020</v>
      </c>
      <c r="C1154" s="39">
        <f>IF(B1154=0,0,'MASSA TRABALHADA UNIFICADA'!B1152)</f>
        <v>1</v>
      </c>
      <c r="D1154" s="39">
        <f>IF(B1154=0,0,'MASSA TRABALHADA UNIFICADA'!C1152)</f>
        <v>75</v>
      </c>
      <c r="E1154" s="43">
        <f>IF(B1154=0,0,VLOOKUP($D1154,qx!$A$4:$E$129,IF($C1154=1,2,3)))</f>
        <v>3.1476999999999998E-2</v>
      </c>
      <c r="F1154" s="43">
        <f>IF(B1154=0,0,VLOOKUP($D1154,qx!$A$4:$E$129,2))</f>
        <v>3.1476999999999998E-2</v>
      </c>
      <c r="G1154" s="43">
        <f>IF(B1154=0,0,VLOOKUP($D1154,qx!$A$4:$E$129,3))</f>
        <v>1.9550999999999999E-2</v>
      </c>
      <c r="H1154" s="43">
        <f>IF(B1154=0,0,VLOOKUP($D1154,qx!$A$4:$E$129,4))</f>
        <v>2.8303999999999999E-2</v>
      </c>
      <c r="I1154" s="43">
        <f>IF(B1154=0,0,VLOOKUP($D1154,qx!$A$4:$E$129,5))</f>
        <v>1.7564E-2</v>
      </c>
    </row>
    <row r="1155" spans="1:9" x14ac:dyDescent="0.25">
      <c r="A1155">
        <f>IF('MASSA TRABALHADA UNIFICADA'!A1153&lt;&gt;0,'MASSA TRABALHADA UNIFICADA'!A1153,0)</f>
        <v>2020</v>
      </c>
      <c r="B1155" s="39">
        <f>IF('MASSA TRABALHADA UNIFICADA'!D1153&lt;&gt;0,'MASSA TRABALHADA UNIFICADA'!D1153,0)</f>
        <v>2020</v>
      </c>
      <c r="C1155" s="39">
        <f>IF(B1155=0,0,'MASSA TRABALHADA UNIFICADA'!B1153)</f>
        <v>1</v>
      </c>
      <c r="D1155" s="39">
        <f>IF(B1155=0,0,'MASSA TRABALHADA UNIFICADA'!C1153)</f>
        <v>73</v>
      </c>
      <c r="E1155" s="43">
        <f>IF(B1155=0,0,VLOOKUP($D1155,qx!$A$4:$E$129,IF($C1155=1,2,3)))</f>
        <v>2.5871000000000002E-2</v>
      </c>
      <c r="F1155" s="43">
        <f>IF(B1155=0,0,VLOOKUP($D1155,qx!$A$4:$E$129,2))</f>
        <v>2.5871000000000002E-2</v>
      </c>
      <c r="G1155" s="43">
        <f>IF(B1155=0,0,VLOOKUP($D1155,qx!$A$4:$E$129,3))</f>
        <v>1.5391E-2</v>
      </c>
      <c r="H1155" s="43">
        <f>IF(B1155=0,0,VLOOKUP($D1155,qx!$A$4:$E$129,4))</f>
        <v>2.3209E-2</v>
      </c>
      <c r="I1155" s="43">
        <f>IF(B1155=0,0,VLOOKUP($D1155,qx!$A$4:$E$129,5))</f>
        <v>1.3871E-2</v>
      </c>
    </row>
    <row r="1156" spans="1:9" x14ac:dyDescent="0.25">
      <c r="A1156">
        <f>IF('MASSA TRABALHADA UNIFICADA'!A1154&lt;&gt;0,'MASSA TRABALHADA UNIFICADA'!A1154,0)</f>
        <v>14060</v>
      </c>
      <c r="B1156" s="39">
        <f>IF('MASSA TRABALHADA UNIFICADA'!D1154&lt;&gt;0,'MASSA TRABALHADA UNIFICADA'!D1154,0)</f>
        <v>2020</v>
      </c>
      <c r="C1156" s="39">
        <f>IF(B1156=0,0,'MASSA TRABALHADA UNIFICADA'!B1154)</f>
        <v>1</v>
      </c>
      <c r="D1156" s="39">
        <f>IF(B1156=0,0,'MASSA TRABALHADA UNIFICADA'!C1154)</f>
        <v>65</v>
      </c>
      <c r="E1156" s="43">
        <f>IF(B1156=0,0,VLOOKUP($D1156,qx!$A$4:$E$129,IF($C1156=1,2,3)))</f>
        <v>1.0992999999999999E-2</v>
      </c>
      <c r="F1156" s="43">
        <f>IF(B1156=0,0,VLOOKUP($D1156,qx!$A$4:$E$129,2))</f>
        <v>1.0992999999999999E-2</v>
      </c>
      <c r="G1156" s="43">
        <f>IF(B1156=0,0,VLOOKUP($D1156,qx!$A$4:$E$129,3))</f>
        <v>7.0169999999999998E-3</v>
      </c>
      <c r="H1156" s="43">
        <f>IF(B1156=0,0,VLOOKUP($D1156,qx!$A$4:$E$129,4))</f>
        <v>9.9399999999999992E-3</v>
      </c>
      <c r="I1156" s="43">
        <f>IF(B1156=0,0,VLOOKUP($D1156,qx!$A$4:$E$129,5))</f>
        <v>6.2500000000000003E-3</v>
      </c>
    </row>
    <row r="1157" spans="1:9" x14ac:dyDescent="0.25">
      <c r="A1157">
        <f>IF('MASSA TRABALHADA UNIFICADA'!A1155&lt;&gt;0,'MASSA TRABALHADA UNIFICADA'!A1155,0)</f>
        <v>78</v>
      </c>
      <c r="B1157" s="39">
        <f>IF('MASSA TRABALHADA UNIFICADA'!D1155&lt;&gt;0,'MASSA TRABALHADA UNIFICADA'!D1155,0)</f>
        <v>2020</v>
      </c>
      <c r="C1157" s="39">
        <f>IF(B1157=0,0,'MASSA TRABALHADA UNIFICADA'!B1155)</f>
        <v>1</v>
      </c>
      <c r="D1157" s="39">
        <f>IF(B1157=0,0,'MASSA TRABALHADA UNIFICADA'!C1155)</f>
        <v>89</v>
      </c>
      <c r="E1157" s="43">
        <f>IF(B1157=0,0,VLOOKUP($D1157,qx!$A$4:$E$129,IF($C1157=1,2,3)))</f>
        <v>0.114858</v>
      </c>
      <c r="F1157" s="43">
        <f>IF(B1157=0,0,VLOOKUP($D1157,qx!$A$4:$E$129,2))</f>
        <v>0.114858</v>
      </c>
      <c r="G1157" s="43">
        <f>IF(B1157=0,0,VLOOKUP($D1157,qx!$A$4:$E$129,3))</f>
        <v>0.10130699999999999</v>
      </c>
      <c r="H1157" s="43">
        <f>IF(B1157=0,0,VLOOKUP($D1157,qx!$A$4:$E$129,4))</f>
        <v>0.10345500000000001</v>
      </c>
      <c r="I1157" s="43">
        <f>IF(B1157=0,0,VLOOKUP($D1157,qx!$A$4:$E$129,5))</f>
        <v>9.1577000000000006E-2</v>
      </c>
    </row>
    <row r="1158" spans="1:9" x14ac:dyDescent="0.25">
      <c r="A1158">
        <f>IF('MASSA TRABALHADA UNIFICADA'!A1156&lt;&gt;0,'MASSA TRABALHADA UNIFICADA'!A1156,0)</f>
        <v>7404</v>
      </c>
      <c r="B1158" s="39">
        <f>IF('MASSA TRABALHADA UNIFICADA'!D1156&lt;&gt;0,'MASSA TRABALHADA UNIFICADA'!D1156,0)</f>
        <v>2020</v>
      </c>
      <c r="C1158" s="39">
        <f>IF(B1158=0,0,'MASSA TRABALHADA UNIFICADA'!B1156)</f>
        <v>1</v>
      </c>
      <c r="D1158" s="39">
        <f>IF(B1158=0,0,'MASSA TRABALHADA UNIFICADA'!C1156)</f>
        <v>65</v>
      </c>
      <c r="E1158" s="43">
        <f>IF(B1158=0,0,VLOOKUP($D1158,qx!$A$4:$E$129,IF($C1158=1,2,3)))</f>
        <v>1.0992999999999999E-2</v>
      </c>
      <c r="F1158" s="43">
        <f>IF(B1158=0,0,VLOOKUP($D1158,qx!$A$4:$E$129,2))</f>
        <v>1.0992999999999999E-2</v>
      </c>
      <c r="G1158" s="43">
        <f>IF(B1158=0,0,VLOOKUP($D1158,qx!$A$4:$E$129,3))</f>
        <v>7.0169999999999998E-3</v>
      </c>
      <c r="H1158" s="43">
        <f>IF(B1158=0,0,VLOOKUP($D1158,qx!$A$4:$E$129,4))</f>
        <v>9.9399999999999992E-3</v>
      </c>
      <c r="I1158" s="43">
        <f>IF(B1158=0,0,VLOOKUP($D1158,qx!$A$4:$E$129,5))</f>
        <v>6.2500000000000003E-3</v>
      </c>
    </row>
    <row r="1159" spans="1:9" x14ac:dyDescent="0.25">
      <c r="A1159">
        <f>IF('MASSA TRABALHADA UNIFICADA'!A1157&lt;&gt;0,'MASSA TRABALHADA UNIFICADA'!A1157,0)</f>
        <v>22128</v>
      </c>
      <c r="B1159" s="39">
        <f>IF('MASSA TRABALHADA UNIFICADA'!D1157&lt;&gt;0,'MASSA TRABALHADA UNIFICADA'!D1157,0)</f>
        <v>2020</v>
      </c>
      <c r="C1159" s="39">
        <f>IF(B1159=0,0,'MASSA TRABALHADA UNIFICADA'!B1157)</f>
        <v>1</v>
      </c>
      <c r="D1159" s="39">
        <f>IF(B1159=0,0,'MASSA TRABALHADA UNIFICADA'!C1157)</f>
        <v>58</v>
      </c>
      <c r="E1159" s="43">
        <f>IF(B1159=0,0,VLOOKUP($D1159,qx!$A$4:$E$129,IF($C1159=1,2,3)))</f>
        <v>6.2649999999999997E-3</v>
      </c>
      <c r="F1159" s="43">
        <f>IF(B1159=0,0,VLOOKUP($D1159,qx!$A$4:$E$129,2))</f>
        <v>6.2649999999999997E-3</v>
      </c>
      <c r="G1159" s="43">
        <f>IF(B1159=0,0,VLOOKUP($D1159,qx!$A$4:$E$129,3))</f>
        <v>3.578E-3</v>
      </c>
      <c r="H1159" s="43">
        <f>IF(B1159=0,0,VLOOKUP($D1159,qx!$A$4:$E$129,4))</f>
        <v>5.5929999999999999E-3</v>
      </c>
      <c r="I1159" s="43">
        <f>IF(B1159=0,0,VLOOKUP($D1159,qx!$A$4:$E$129,5))</f>
        <v>3.2179999999999999E-3</v>
      </c>
    </row>
    <row r="1160" spans="1:9" x14ac:dyDescent="0.25">
      <c r="A1160">
        <f>IF('MASSA TRABALHADA UNIFICADA'!A1158&lt;&gt;0,'MASSA TRABALHADA UNIFICADA'!A1158,0)</f>
        <v>10782</v>
      </c>
      <c r="B1160" s="39">
        <f>IF('MASSA TRABALHADA UNIFICADA'!D1158&lt;&gt;0,'MASSA TRABALHADA UNIFICADA'!D1158,0)</f>
        <v>2020</v>
      </c>
      <c r="C1160" s="39">
        <f>IF(B1160=0,0,'MASSA TRABALHADA UNIFICADA'!B1158)</f>
        <v>1</v>
      </c>
      <c r="D1160" s="39">
        <f>IF(B1160=0,0,'MASSA TRABALHADA UNIFICADA'!C1158)</f>
        <v>67</v>
      </c>
      <c r="E1160" s="43">
        <f>IF(B1160=0,0,VLOOKUP($D1160,qx!$A$4:$E$129,IF($C1160=1,2,3)))</f>
        <v>1.3572000000000001E-2</v>
      </c>
      <c r="F1160" s="43">
        <f>IF(B1160=0,0,VLOOKUP($D1160,qx!$A$4:$E$129,2))</f>
        <v>1.3572000000000001E-2</v>
      </c>
      <c r="G1160" s="43">
        <f>IF(B1160=0,0,VLOOKUP($D1160,qx!$A$4:$E$129,3))</f>
        <v>8.4910000000000003E-3</v>
      </c>
      <c r="H1160" s="43">
        <f>IF(B1160=0,0,VLOOKUP($D1160,qx!$A$4:$E$129,4))</f>
        <v>1.2251E-2</v>
      </c>
      <c r="I1160" s="43">
        <f>IF(B1160=0,0,VLOOKUP($D1160,qx!$A$4:$E$129,5))</f>
        <v>7.5550000000000001E-3</v>
      </c>
    </row>
    <row r="1161" spans="1:9" x14ac:dyDescent="0.25">
      <c r="A1161">
        <f>IF('MASSA TRABALHADA UNIFICADA'!A1159&lt;&gt;0,'MASSA TRABALHADA UNIFICADA'!A1159,0)</f>
        <v>14478</v>
      </c>
      <c r="B1161" s="39">
        <f>IF('MASSA TRABALHADA UNIFICADA'!D1159&lt;&gt;0,'MASSA TRABALHADA UNIFICADA'!D1159,0)</f>
        <v>2020</v>
      </c>
      <c r="C1161" s="39">
        <f>IF(B1161=0,0,'MASSA TRABALHADA UNIFICADA'!B1159)</f>
        <v>1</v>
      </c>
      <c r="D1161" s="39">
        <f>IF(B1161=0,0,'MASSA TRABALHADA UNIFICADA'!C1159)</f>
        <v>61</v>
      </c>
      <c r="E1161" s="43">
        <f>IF(B1161=0,0,VLOOKUP($D1161,qx!$A$4:$E$129,IF($C1161=1,2,3)))</f>
        <v>7.7140000000000004E-3</v>
      </c>
      <c r="F1161" s="43">
        <f>IF(B1161=0,0,VLOOKUP($D1161,qx!$A$4:$E$129,2))</f>
        <v>7.7140000000000004E-3</v>
      </c>
      <c r="G1161" s="43">
        <f>IF(B1161=0,0,VLOOKUP($D1161,qx!$A$4:$E$129,3))</f>
        <v>4.6990000000000001E-3</v>
      </c>
      <c r="H1161" s="43">
        <f>IF(B1161=0,0,VLOOKUP($D1161,qx!$A$4:$E$129,4))</f>
        <v>6.9329999999999999E-3</v>
      </c>
      <c r="I1161" s="43">
        <f>IF(B1161=0,0,VLOOKUP($D1161,qx!$A$4:$E$129,5))</f>
        <v>4.2420000000000001E-3</v>
      </c>
    </row>
    <row r="1162" spans="1:9" x14ac:dyDescent="0.25">
      <c r="A1162">
        <f>IF('MASSA TRABALHADA UNIFICADA'!A1160&lt;&gt;0,'MASSA TRABALHADA UNIFICADA'!A1160,0)</f>
        <v>2534</v>
      </c>
      <c r="B1162" s="39">
        <f>IF('MASSA TRABALHADA UNIFICADA'!D1160&lt;&gt;0,'MASSA TRABALHADA UNIFICADA'!D1160,0)</f>
        <v>2020</v>
      </c>
      <c r="C1162" s="39">
        <f>IF(B1162=0,0,'MASSA TRABALHADA UNIFICADA'!B1160)</f>
        <v>1</v>
      </c>
      <c r="D1162" s="39">
        <f>IF(B1162=0,0,'MASSA TRABALHADA UNIFICADA'!C1160)</f>
        <v>69</v>
      </c>
      <c r="E1162" s="43">
        <f>IF(B1162=0,0,VLOOKUP($D1162,qx!$A$4:$E$129,IF($C1162=1,2,3)))</f>
        <v>1.6945999999999999E-2</v>
      </c>
      <c r="F1162" s="43">
        <f>IF(B1162=0,0,VLOOKUP($D1162,qx!$A$4:$E$129,2))</f>
        <v>1.6945999999999999E-2</v>
      </c>
      <c r="G1162" s="43">
        <f>IF(B1162=0,0,VLOOKUP($D1162,qx!$A$4:$E$129,3))</f>
        <v>1.0163E-2</v>
      </c>
      <c r="H1162" s="43">
        <f>IF(B1162=0,0,VLOOKUP($D1162,qx!$A$4:$E$129,4))</f>
        <v>1.5233E-2</v>
      </c>
      <c r="I1162" s="43">
        <f>IF(B1162=0,0,VLOOKUP($D1162,qx!$A$4:$E$129,5))</f>
        <v>9.1020000000000007E-3</v>
      </c>
    </row>
    <row r="1163" spans="1:9" x14ac:dyDescent="0.25">
      <c r="A1163">
        <f>IF('MASSA TRABALHADA UNIFICADA'!A1161&lt;&gt;0,'MASSA TRABALHADA UNIFICADA'!A1161,0)</f>
        <v>558</v>
      </c>
      <c r="B1163" s="39">
        <f>IF('MASSA TRABALHADA UNIFICADA'!D1161&lt;&gt;0,'MASSA TRABALHADA UNIFICADA'!D1161,0)</f>
        <v>2020</v>
      </c>
      <c r="C1163" s="39">
        <f>IF(B1163=0,0,'MASSA TRABALHADA UNIFICADA'!B1161)</f>
        <v>1</v>
      </c>
      <c r="D1163" s="39">
        <f>IF(B1163=0,0,'MASSA TRABALHADA UNIFICADA'!C1161)</f>
        <v>80</v>
      </c>
      <c r="E1163" s="43">
        <f>IF(B1163=0,0,VLOOKUP($D1163,qx!$A$4:$E$129,IF($C1163=1,2,3)))</f>
        <v>5.1128E-2</v>
      </c>
      <c r="F1163" s="43">
        <f>IF(B1163=0,0,VLOOKUP($D1163,qx!$A$4:$E$129,2))</f>
        <v>5.1128E-2</v>
      </c>
      <c r="G1163" s="43">
        <f>IF(B1163=0,0,VLOOKUP($D1163,qx!$A$4:$E$129,3))</f>
        <v>3.5580000000000001E-2</v>
      </c>
      <c r="H1163" s="43">
        <f>IF(B1163=0,0,VLOOKUP($D1163,qx!$A$4:$E$129,4))</f>
        <v>4.6037000000000002E-2</v>
      </c>
      <c r="I1163" s="43">
        <f>IF(B1163=0,0,VLOOKUP($D1163,qx!$A$4:$E$129,5))</f>
        <v>3.1933000000000003E-2</v>
      </c>
    </row>
    <row r="1164" spans="1:9" x14ac:dyDescent="0.25">
      <c r="A1164">
        <f>IF('MASSA TRABALHADA UNIFICADA'!A1162&lt;&gt;0,'MASSA TRABALHADA UNIFICADA'!A1162,0)</f>
        <v>2615</v>
      </c>
      <c r="B1164" s="39">
        <f>IF('MASSA TRABALHADA UNIFICADA'!D1162&lt;&gt;0,'MASSA TRABALHADA UNIFICADA'!D1162,0)</f>
        <v>2020</v>
      </c>
      <c r="C1164" s="39">
        <f>IF(B1164=0,0,'MASSA TRABALHADA UNIFICADA'!B1162)</f>
        <v>1</v>
      </c>
      <c r="D1164" s="39">
        <f>IF(B1164=0,0,'MASSA TRABALHADA UNIFICADA'!C1162)</f>
        <v>69</v>
      </c>
      <c r="E1164" s="43">
        <f>IF(B1164=0,0,VLOOKUP($D1164,qx!$A$4:$E$129,IF($C1164=1,2,3)))</f>
        <v>1.6945999999999999E-2</v>
      </c>
      <c r="F1164" s="43">
        <f>IF(B1164=0,0,VLOOKUP($D1164,qx!$A$4:$E$129,2))</f>
        <v>1.6945999999999999E-2</v>
      </c>
      <c r="G1164" s="43">
        <f>IF(B1164=0,0,VLOOKUP($D1164,qx!$A$4:$E$129,3))</f>
        <v>1.0163E-2</v>
      </c>
      <c r="H1164" s="43">
        <f>IF(B1164=0,0,VLOOKUP($D1164,qx!$A$4:$E$129,4))</f>
        <v>1.5233E-2</v>
      </c>
      <c r="I1164" s="43">
        <f>IF(B1164=0,0,VLOOKUP($D1164,qx!$A$4:$E$129,5))</f>
        <v>9.1020000000000007E-3</v>
      </c>
    </row>
    <row r="1165" spans="1:9" x14ac:dyDescent="0.25">
      <c r="A1165">
        <f>IF('MASSA TRABALHADA UNIFICADA'!A1163&lt;&gt;0,'MASSA TRABALHADA UNIFICADA'!A1163,0)</f>
        <v>14672</v>
      </c>
      <c r="B1165" s="39">
        <f>IF('MASSA TRABALHADA UNIFICADA'!D1163&lt;&gt;0,'MASSA TRABALHADA UNIFICADA'!D1163,0)</f>
        <v>2020</v>
      </c>
      <c r="C1165" s="39">
        <f>IF(B1165=0,0,'MASSA TRABALHADA UNIFICADA'!B1163)</f>
        <v>1</v>
      </c>
      <c r="D1165" s="39">
        <f>IF(B1165=0,0,'MASSA TRABALHADA UNIFICADA'!C1163)</f>
        <v>68</v>
      </c>
      <c r="E1165" s="43">
        <f>IF(B1165=0,0,VLOOKUP($D1165,qx!$A$4:$E$129,IF($C1165=1,2,3)))</f>
        <v>1.516E-2</v>
      </c>
      <c r="F1165" s="43">
        <f>IF(B1165=0,0,VLOOKUP($D1165,qx!$A$4:$E$129,2))</f>
        <v>1.516E-2</v>
      </c>
      <c r="G1165" s="43">
        <f>IF(B1165=0,0,VLOOKUP($D1165,qx!$A$4:$E$129,3))</f>
        <v>9.2879999999999994E-3</v>
      </c>
      <c r="H1165" s="43">
        <f>IF(B1165=0,0,VLOOKUP($D1165,qx!$A$4:$E$129,4))</f>
        <v>1.3657000000000001E-2</v>
      </c>
      <c r="I1165" s="43">
        <f>IF(B1165=0,0,VLOOKUP($D1165,qx!$A$4:$E$129,5))</f>
        <v>8.2869999999999992E-3</v>
      </c>
    </row>
    <row r="1166" spans="1:9" x14ac:dyDescent="0.25">
      <c r="A1166">
        <f>IF('MASSA TRABALHADA UNIFICADA'!A1164&lt;&gt;0,'MASSA TRABALHADA UNIFICADA'!A1164,0)</f>
        <v>12416</v>
      </c>
      <c r="B1166" s="39">
        <f>IF('MASSA TRABALHADA UNIFICADA'!D1164&lt;&gt;0,'MASSA TRABALHADA UNIFICADA'!D1164,0)</f>
        <v>2020</v>
      </c>
      <c r="C1166" s="39">
        <f>IF(B1166=0,0,'MASSA TRABALHADA UNIFICADA'!B1164)</f>
        <v>1</v>
      </c>
      <c r="D1166" s="39">
        <f>IF(B1166=0,0,'MASSA TRABALHADA UNIFICADA'!C1164)</f>
        <v>64</v>
      </c>
      <c r="E1166" s="43">
        <f>IF(B1166=0,0,VLOOKUP($D1166,qx!$A$4:$E$129,IF($C1166=1,2,3)))</f>
        <v>9.9679999999999994E-3</v>
      </c>
      <c r="F1166" s="43">
        <f>IF(B1166=0,0,VLOOKUP($D1166,qx!$A$4:$E$129,2))</f>
        <v>9.9679999999999994E-3</v>
      </c>
      <c r="G1166" s="43">
        <f>IF(B1166=0,0,VLOOKUP($D1166,qx!$A$4:$E$129,3))</f>
        <v>6.3470000000000002E-3</v>
      </c>
      <c r="H1166" s="43">
        <f>IF(B1166=0,0,VLOOKUP($D1166,qx!$A$4:$E$129,4))</f>
        <v>9.0080000000000004E-3</v>
      </c>
      <c r="I1166" s="43">
        <f>IF(B1166=0,0,VLOOKUP($D1166,qx!$A$4:$E$129,5))</f>
        <v>5.6709999999999998E-3</v>
      </c>
    </row>
    <row r="1167" spans="1:9" x14ac:dyDescent="0.25">
      <c r="A1167">
        <f>IF('MASSA TRABALHADA UNIFICADA'!A1165&lt;&gt;0,'MASSA TRABALHADA UNIFICADA'!A1165,0)</f>
        <v>3123</v>
      </c>
      <c r="B1167" s="39">
        <f>IF('MASSA TRABALHADA UNIFICADA'!D1165&lt;&gt;0,'MASSA TRABALHADA UNIFICADA'!D1165,0)</f>
        <v>2020</v>
      </c>
      <c r="C1167" s="39">
        <f>IF(B1167=0,0,'MASSA TRABALHADA UNIFICADA'!B1165)</f>
        <v>2</v>
      </c>
      <c r="D1167" s="39">
        <f>IF(B1167=0,0,'MASSA TRABALHADA UNIFICADA'!C1165)</f>
        <v>65</v>
      </c>
      <c r="E1167" s="43">
        <f>IF(B1167=0,0,VLOOKUP($D1167,qx!$A$4:$E$129,IF($C1167=1,2,3)))</f>
        <v>7.0169999999999998E-3</v>
      </c>
      <c r="F1167" s="43">
        <f>IF(B1167=0,0,VLOOKUP($D1167,qx!$A$4:$E$129,2))</f>
        <v>1.0992999999999999E-2</v>
      </c>
      <c r="G1167" s="43">
        <f>IF(B1167=0,0,VLOOKUP($D1167,qx!$A$4:$E$129,3))</f>
        <v>7.0169999999999998E-3</v>
      </c>
      <c r="H1167" s="43">
        <f>IF(B1167=0,0,VLOOKUP($D1167,qx!$A$4:$E$129,4))</f>
        <v>9.9399999999999992E-3</v>
      </c>
      <c r="I1167" s="43">
        <f>IF(B1167=0,0,VLOOKUP($D1167,qx!$A$4:$E$129,5))</f>
        <v>6.2500000000000003E-3</v>
      </c>
    </row>
    <row r="1168" spans="1:9" x14ac:dyDescent="0.25">
      <c r="A1168">
        <f>IF('MASSA TRABALHADA UNIFICADA'!A1166&lt;&gt;0,'MASSA TRABALHADA UNIFICADA'!A1166,0)</f>
        <v>7048</v>
      </c>
      <c r="B1168" s="39">
        <f>IF('MASSA TRABALHADA UNIFICADA'!D1166&lt;&gt;0,'MASSA TRABALHADA UNIFICADA'!D1166,0)</f>
        <v>2020</v>
      </c>
      <c r="C1168" s="39">
        <f>IF(B1168=0,0,'MASSA TRABALHADA UNIFICADA'!B1166)</f>
        <v>2</v>
      </c>
      <c r="D1168" s="39">
        <f>IF(B1168=0,0,'MASSA TRABALHADA UNIFICADA'!C1166)</f>
        <v>60</v>
      </c>
      <c r="E1168" s="43">
        <f>IF(B1168=0,0,VLOOKUP($D1168,qx!$A$4:$E$129,IF($C1168=1,2,3)))</f>
        <v>4.2770000000000004E-3</v>
      </c>
      <c r="F1168" s="43">
        <f>IF(B1168=0,0,VLOOKUP($D1168,qx!$A$4:$E$129,2))</f>
        <v>7.1700000000000002E-3</v>
      </c>
      <c r="G1168" s="43">
        <f>IF(B1168=0,0,VLOOKUP($D1168,qx!$A$4:$E$129,3))</f>
        <v>4.2770000000000004E-3</v>
      </c>
      <c r="H1168" s="43">
        <f>IF(B1168=0,0,VLOOKUP($D1168,qx!$A$4:$E$129,4))</f>
        <v>6.4279999999999997E-3</v>
      </c>
      <c r="I1168" s="43">
        <f>IF(B1168=0,0,VLOOKUP($D1168,qx!$A$4:$E$129,5))</f>
        <v>3.8630000000000001E-3</v>
      </c>
    </row>
    <row r="1169" spans="1:9" x14ac:dyDescent="0.25">
      <c r="A1169">
        <f>IF('MASSA TRABALHADA UNIFICADA'!A1167&lt;&gt;0,'MASSA TRABALHADA UNIFICADA'!A1167,0)</f>
        <v>3743</v>
      </c>
      <c r="B1169" s="39">
        <f>IF('MASSA TRABALHADA UNIFICADA'!D1167&lt;&gt;0,'MASSA TRABALHADA UNIFICADA'!D1167,0)</f>
        <v>2020</v>
      </c>
      <c r="C1169" s="39">
        <f>IF(B1169=0,0,'MASSA TRABALHADA UNIFICADA'!B1167)</f>
        <v>1</v>
      </c>
      <c r="D1169" s="39">
        <f>IF(B1169=0,0,'MASSA TRABALHADA UNIFICADA'!C1167)</f>
        <v>74</v>
      </c>
      <c r="E1169" s="43">
        <f>IF(B1169=0,0,VLOOKUP($D1169,qx!$A$4:$E$129,IF($C1169=1,2,3)))</f>
        <v>2.8552000000000001E-2</v>
      </c>
      <c r="F1169" s="43">
        <f>IF(B1169=0,0,VLOOKUP($D1169,qx!$A$4:$E$129,2))</f>
        <v>2.8552000000000001E-2</v>
      </c>
      <c r="G1169" s="43">
        <f>IF(B1169=0,0,VLOOKUP($D1169,qx!$A$4:$E$129,3))</f>
        <v>1.7326000000000001E-2</v>
      </c>
      <c r="H1169" s="43">
        <f>IF(B1169=0,0,VLOOKUP($D1169,qx!$A$4:$E$129,4))</f>
        <v>2.5644E-2</v>
      </c>
      <c r="I1169" s="43">
        <f>IF(B1169=0,0,VLOOKUP($D1169,qx!$A$4:$E$129,5))</f>
        <v>1.5592E-2</v>
      </c>
    </row>
    <row r="1170" spans="1:9" x14ac:dyDescent="0.25">
      <c r="A1170">
        <f>IF('MASSA TRABALHADA UNIFICADA'!A1168&lt;&gt;0,'MASSA TRABALHADA UNIFICADA'!A1168,0)</f>
        <v>507</v>
      </c>
      <c r="B1170" s="39">
        <f>IF('MASSA TRABALHADA UNIFICADA'!D1168&lt;&gt;0,'MASSA TRABALHADA UNIFICADA'!D1168,0)</f>
        <v>2020</v>
      </c>
      <c r="C1170" s="39">
        <f>IF(B1170=0,0,'MASSA TRABALHADA UNIFICADA'!B1168)</f>
        <v>2</v>
      </c>
      <c r="D1170" s="39">
        <f>IF(B1170=0,0,'MASSA TRABALHADA UNIFICADA'!C1168)</f>
        <v>76</v>
      </c>
      <c r="E1170" s="43">
        <f>IF(B1170=0,0,VLOOKUP($D1170,qx!$A$4:$E$129,IF($C1170=1,2,3)))</f>
        <v>2.2075000000000001E-2</v>
      </c>
      <c r="F1170" s="43">
        <f>IF(B1170=0,0,VLOOKUP($D1170,qx!$A$4:$E$129,2))</f>
        <v>3.4686000000000002E-2</v>
      </c>
      <c r="G1170" s="43">
        <f>IF(B1170=0,0,VLOOKUP($D1170,qx!$A$4:$E$129,3))</f>
        <v>2.2075000000000001E-2</v>
      </c>
      <c r="H1170" s="43">
        <f>IF(B1170=0,0,VLOOKUP($D1170,qx!$A$4:$E$129,4))</f>
        <v>3.1220000000000001E-2</v>
      </c>
      <c r="I1170" s="43">
        <f>IF(B1170=0,0,VLOOKUP($D1170,qx!$A$4:$E$129,5))</f>
        <v>1.9805E-2</v>
      </c>
    </row>
    <row r="1171" spans="1:9" x14ac:dyDescent="0.25">
      <c r="A1171">
        <f>IF('MASSA TRABALHADA UNIFICADA'!A1169&lt;&gt;0,'MASSA TRABALHADA UNIFICADA'!A1169,0)</f>
        <v>302</v>
      </c>
      <c r="B1171" s="39">
        <f>IF('MASSA TRABALHADA UNIFICADA'!D1169&lt;&gt;0,'MASSA TRABALHADA UNIFICADA'!D1169,0)</f>
        <v>2020</v>
      </c>
      <c r="C1171" s="39">
        <f>IF(B1171=0,0,'MASSA TRABALHADA UNIFICADA'!B1169)</f>
        <v>1</v>
      </c>
      <c r="D1171" s="39">
        <f>IF(B1171=0,0,'MASSA TRABALHADA UNIFICADA'!C1169)</f>
        <v>86</v>
      </c>
      <c r="E1171" s="43">
        <f>IF(B1171=0,0,VLOOKUP($D1171,qx!$A$4:$E$129,IF($C1171=1,2,3)))</f>
        <v>8.8862999999999998E-2</v>
      </c>
      <c r="F1171" s="43">
        <f>IF(B1171=0,0,VLOOKUP($D1171,qx!$A$4:$E$129,2))</f>
        <v>8.8862999999999998E-2</v>
      </c>
      <c r="G1171" s="43">
        <f>IF(B1171=0,0,VLOOKUP($D1171,qx!$A$4:$E$129,3))</f>
        <v>7.1815000000000004E-2</v>
      </c>
      <c r="H1171" s="43">
        <f>IF(B1171=0,0,VLOOKUP($D1171,qx!$A$4:$E$129,4))</f>
        <v>8.0075999999999994E-2</v>
      </c>
      <c r="I1171" s="43">
        <f>IF(B1171=0,0,VLOOKUP($D1171,qx!$A$4:$E$129,5))</f>
        <v>6.5118999999999996E-2</v>
      </c>
    </row>
    <row r="1172" spans="1:9" x14ac:dyDescent="0.25">
      <c r="A1172">
        <f>IF('MASSA TRABALHADA UNIFICADA'!A1170&lt;&gt;0,'MASSA TRABALHADA UNIFICADA'!A1170,0)</f>
        <v>4570</v>
      </c>
      <c r="B1172" s="39">
        <f>IF('MASSA TRABALHADA UNIFICADA'!D1170&lt;&gt;0,'MASSA TRABALHADA UNIFICADA'!D1170,0)</f>
        <v>2020</v>
      </c>
      <c r="C1172" s="39">
        <f>IF(B1172=0,0,'MASSA TRABALHADA UNIFICADA'!B1170)</f>
        <v>1</v>
      </c>
      <c r="D1172" s="39">
        <f>IF(B1172=0,0,'MASSA TRABALHADA UNIFICADA'!C1170)</f>
        <v>72</v>
      </c>
      <c r="E1172" s="43">
        <f>IF(B1172=0,0,VLOOKUP($D1172,qx!$A$4:$E$129,IF($C1172=1,2,3)))</f>
        <v>2.3387999999999999E-2</v>
      </c>
      <c r="F1172" s="43">
        <f>IF(B1172=0,0,VLOOKUP($D1172,qx!$A$4:$E$129,2))</f>
        <v>2.3387999999999999E-2</v>
      </c>
      <c r="G1172" s="43">
        <f>IF(B1172=0,0,VLOOKUP($D1172,qx!$A$4:$E$129,3))</f>
        <v>1.3734E-2</v>
      </c>
      <c r="H1172" s="43">
        <f>IF(B1172=0,0,VLOOKUP($D1172,qx!$A$4:$E$129,4))</f>
        <v>2.0967E-2</v>
      </c>
      <c r="I1172" s="43">
        <f>IF(B1172=0,0,VLOOKUP($D1172,qx!$A$4:$E$129,5))</f>
        <v>1.2385999999999999E-2</v>
      </c>
    </row>
    <row r="1173" spans="1:9" x14ac:dyDescent="0.25">
      <c r="A1173">
        <f>IF('MASSA TRABALHADA UNIFICADA'!A1171&lt;&gt;0,'MASSA TRABALHADA UNIFICADA'!A1171,0)</f>
        <v>4928</v>
      </c>
      <c r="B1173" s="39">
        <f>IF('MASSA TRABALHADA UNIFICADA'!D1171&lt;&gt;0,'MASSA TRABALHADA UNIFICADA'!D1171,0)</f>
        <v>2020</v>
      </c>
      <c r="C1173" s="39">
        <f>IF(B1173=0,0,'MASSA TRABALHADA UNIFICADA'!B1171)</f>
        <v>1</v>
      </c>
      <c r="D1173" s="39">
        <f>IF(B1173=0,0,'MASSA TRABALHADA UNIFICADA'!C1171)</f>
        <v>64</v>
      </c>
      <c r="E1173" s="43">
        <f>IF(B1173=0,0,VLOOKUP($D1173,qx!$A$4:$E$129,IF($C1173=1,2,3)))</f>
        <v>9.9679999999999994E-3</v>
      </c>
      <c r="F1173" s="43">
        <f>IF(B1173=0,0,VLOOKUP($D1173,qx!$A$4:$E$129,2))</f>
        <v>9.9679999999999994E-3</v>
      </c>
      <c r="G1173" s="43">
        <f>IF(B1173=0,0,VLOOKUP($D1173,qx!$A$4:$E$129,3))</f>
        <v>6.3470000000000002E-3</v>
      </c>
      <c r="H1173" s="43">
        <f>IF(B1173=0,0,VLOOKUP($D1173,qx!$A$4:$E$129,4))</f>
        <v>9.0080000000000004E-3</v>
      </c>
      <c r="I1173" s="43">
        <f>IF(B1173=0,0,VLOOKUP($D1173,qx!$A$4:$E$129,5))</f>
        <v>5.6709999999999998E-3</v>
      </c>
    </row>
    <row r="1174" spans="1:9" x14ac:dyDescent="0.25">
      <c r="A1174">
        <f>IF('MASSA TRABALHADA UNIFICADA'!A1172&lt;&gt;0,'MASSA TRABALHADA UNIFICADA'!A1172,0)</f>
        <v>248</v>
      </c>
      <c r="B1174" s="39">
        <f>IF('MASSA TRABALHADA UNIFICADA'!D1172&lt;&gt;0,'MASSA TRABALHADA UNIFICADA'!D1172,0)</f>
        <v>2020</v>
      </c>
      <c r="C1174" s="39">
        <f>IF(B1174=0,0,'MASSA TRABALHADA UNIFICADA'!B1172)</f>
        <v>2</v>
      </c>
      <c r="D1174" s="39">
        <f>IF(B1174=0,0,'MASSA TRABALHADA UNIFICADA'!C1172)</f>
        <v>80</v>
      </c>
      <c r="E1174" s="43">
        <f>IF(B1174=0,0,VLOOKUP($D1174,qx!$A$4:$E$129,IF($C1174=1,2,3)))</f>
        <v>3.5580000000000001E-2</v>
      </c>
      <c r="F1174" s="43">
        <f>IF(B1174=0,0,VLOOKUP($D1174,qx!$A$4:$E$129,2))</f>
        <v>5.1128E-2</v>
      </c>
      <c r="G1174" s="43">
        <f>IF(B1174=0,0,VLOOKUP($D1174,qx!$A$4:$E$129,3))</f>
        <v>3.5580000000000001E-2</v>
      </c>
      <c r="H1174" s="43">
        <f>IF(B1174=0,0,VLOOKUP($D1174,qx!$A$4:$E$129,4))</f>
        <v>4.6037000000000002E-2</v>
      </c>
      <c r="I1174" s="43">
        <f>IF(B1174=0,0,VLOOKUP($D1174,qx!$A$4:$E$129,5))</f>
        <v>3.1933000000000003E-2</v>
      </c>
    </row>
    <row r="1175" spans="1:9" x14ac:dyDescent="0.25">
      <c r="A1175">
        <f>IF('MASSA TRABALHADA UNIFICADA'!A1173&lt;&gt;0,'MASSA TRABALHADA UNIFICADA'!A1173,0)</f>
        <v>15121</v>
      </c>
      <c r="B1175" s="39">
        <f>IF('MASSA TRABALHADA UNIFICADA'!D1173&lt;&gt;0,'MASSA TRABALHADA UNIFICADA'!D1173,0)</f>
        <v>2020</v>
      </c>
      <c r="C1175" s="39">
        <f>IF(B1175=0,0,'MASSA TRABALHADA UNIFICADA'!B1173)</f>
        <v>1</v>
      </c>
      <c r="D1175" s="39">
        <f>IF(B1175=0,0,'MASSA TRABALHADA UNIFICADA'!C1173)</f>
        <v>64</v>
      </c>
      <c r="E1175" s="43">
        <f>IF(B1175=0,0,VLOOKUP($D1175,qx!$A$4:$E$129,IF($C1175=1,2,3)))</f>
        <v>9.9679999999999994E-3</v>
      </c>
      <c r="F1175" s="43">
        <f>IF(B1175=0,0,VLOOKUP($D1175,qx!$A$4:$E$129,2))</f>
        <v>9.9679999999999994E-3</v>
      </c>
      <c r="G1175" s="43">
        <f>IF(B1175=0,0,VLOOKUP($D1175,qx!$A$4:$E$129,3))</f>
        <v>6.3470000000000002E-3</v>
      </c>
      <c r="H1175" s="43">
        <f>IF(B1175=0,0,VLOOKUP($D1175,qx!$A$4:$E$129,4))</f>
        <v>9.0080000000000004E-3</v>
      </c>
      <c r="I1175" s="43">
        <f>IF(B1175=0,0,VLOOKUP($D1175,qx!$A$4:$E$129,5))</f>
        <v>5.6709999999999998E-3</v>
      </c>
    </row>
    <row r="1176" spans="1:9" x14ac:dyDescent="0.25">
      <c r="A1176">
        <f>IF('MASSA TRABALHADA UNIFICADA'!A1174&lt;&gt;0,'MASSA TRABALHADA UNIFICADA'!A1174,0)</f>
        <v>14486</v>
      </c>
      <c r="B1176" s="39">
        <f>IF('MASSA TRABALHADA UNIFICADA'!D1174&lt;&gt;0,'MASSA TRABALHADA UNIFICADA'!D1174,0)</f>
        <v>2020</v>
      </c>
      <c r="C1176" s="39">
        <f>IF(B1176=0,0,'MASSA TRABALHADA UNIFICADA'!B1174)</f>
        <v>2</v>
      </c>
      <c r="D1176" s="39">
        <f>IF(B1176=0,0,'MASSA TRABALHADA UNIFICADA'!C1174)</f>
        <v>60</v>
      </c>
      <c r="E1176" s="43">
        <f>IF(B1176=0,0,VLOOKUP($D1176,qx!$A$4:$E$129,IF($C1176=1,2,3)))</f>
        <v>4.2770000000000004E-3</v>
      </c>
      <c r="F1176" s="43">
        <f>IF(B1176=0,0,VLOOKUP($D1176,qx!$A$4:$E$129,2))</f>
        <v>7.1700000000000002E-3</v>
      </c>
      <c r="G1176" s="43">
        <f>IF(B1176=0,0,VLOOKUP($D1176,qx!$A$4:$E$129,3))</f>
        <v>4.2770000000000004E-3</v>
      </c>
      <c r="H1176" s="43">
        <f>IF(B1176=0,0,VLOOKUP($D1176,qx!$A$4:$E$129,4))</f>
        <v>6.4279999999999997E-3</v>
      </c>
      <c r="I1176" s="43">
        <f>IF(B1176=0,0,VLOOKUP($D1176,qx!$A$4:$E$129,5))</f>
        <v>3.8630000000000001E-3</v>
      </c>
    </row>
    <row r="1177" spans="1:9" x14ac:dyDescent="0.25">
      <c r="A1177">
        <f>IF('MASSA TRABALHADA UNIFICADA'!A1175&lt;&gt;0,'MASSA TRABALHADA UNIFICADA'!A1175,0)</f>
        <v>15067</v>
      </c>
      <c r="B1177" s="39">
        <f>IF('MASSA TRABALHADA UNIFICADA'!D1175&lt;&gt;0,'MASSA TRABALHADA UNIFICADA'!D1175,0)</f>
        <v>2020</v>
      </c>
      <c r="C1177" s="39">
        <f>IF(B1177=0,0,'MASSA TRABALHADA UNIFICADA'!B1175)</f>
        <v>2</v>
      </c>
      <c r="D1177" s="39">
        <f>IF(B1177=0,0,'MASSA TRABALHADA UNIFICADA'!C1175)</f>
        <v>65</v>
      </c>
      <c r="E1177" s="43">
        <f>IF(B1177=0,0,VLOOKUP($D1177,qx!$A$4:$E$129,IF($C1177=1,2,3)))</f>
        <v>7.0169999999999998E-3</v>
      </c>
      <c r="F1177" s="43">
        <f>IF(B1177=0,0,VLOOKUP($D1177,qx!$A$4:$E$129,2))</f>
        <v>1.0992999999999999E-2</v>
      </c>
      <c r="G1177" s="43">
        <f>IF(B1177=0,0,VLOOKUP($D1177,qx!$A$4:$E$129,3))</f>
        <v>7.0169999999999998E-3</v>
      </c>
      <c r="H1177" s="43">
        <f>IF(B1177=0,0,VLOOKUP($D1177,qx!$A$4:$E$129,4))</f>
        <v>9.9399999999999992E-3</v>
      </c>
      <c r="I1177" s="43">
        <f>IF(B1177=0,0,VLOOKUP($D1177,qx!$A$4:$E$129,5))</f>
        <v>6.2500000000000003E-3</v>
      </c>
    </row>
    <row r="1178" spans="1:9" x14ac:dyDescent="0.25">
      <c r="A1178">
        <f>IF('MASSA TRABALHADA UNIFICADA'!A1176&lt;&gt;0,'MASSA TRABALHADA UNIFICADA'!A1176,0)</f>
        <v>22713</v>
      </c>
      <c r="B1178" s="39">
        <f>IF('MASSA TRABALHADA UNIFICADA'!D1176&lt;&gt;0,'MASSA TRABALHADA UNIFICADA'!D1176,0)</f>
        <v>2020</v>
      </c>
      <c r="C1178" s="39">
        <f>IF(B1178=0,0,'MASSA TRABALHADA UNIFICADA'!B1176)</f>
        <v>2</v>
      </c>
      <c r="D1178" s="39">
        <f>IF(B1178=0,0,'MASSA TRABALHADA UNIFICADA'!C1176)</f>
        <v>61</v>
      </c>
      <c r="E1178" s="43">
        <f>IF(B1178=0,0,VLOOKUP($D1178,qx!$A$4:$E$129,IF($C1178=1,2,3)))</f>
        <v>4.6990000000000001E-3</v>
      </c>
      <c r="F1178" s="43">
        <f>IF(B1178=0,0,VLOOKUP($D1178,qx!$A$4:$E$129,2))</f>
        <v>7.7140000000000004E-3</v>
      </c>
      <c r="G1178" s="43">
        <f>IF(B1178=0,0,VLOOKUP($D1178,qx!$A$4:$E$129,3))</f>
        <v>4.6990000000000001E-3</v>
      </c>
      <c r="H1178" s="43">
        <f>IF(B1178=0,0,VLOOKUP($D1178,qx!$A$4:$E$129,4))</f>
        <v>6.9329999999999999E-3</v>
      </c>
      <c r="I1178" s="43">
        <f>IF(B1178=0,0,VLOOKUP($D1178,qx!$A$4:$E$129,5))</f>
        <v>4.2420000000000001E-3</v>
      </c>
    </row>
    <row r="1179" spans="1:9" x14ac:dyDescent="0.25">
      <c r="A1179">
        <f>IF('MASSA TRABALHADA UNIFICADA'!A1177&lt;&gt;0,'MASSA TRABALHADA UNIFICADA'!A1177,0)</f>
        <v>26107</v>
      </c>
      <c r="B1179" s="39">
        <f>IF('MASSA TRABALHADA UNIFICADA'!D1177&lt;&gt;0,'MASSA TRABALHADA UNIFICADA'!D1177,0)</f>
        <v>2020</v>
      </c>
      <c r="C1179" s="39">
        <f>IF(B1179=0,0,'MASSA TRABALHADA UNIFICADA'!B1177)</f>
        <v>1</v>
      </c>
      <c r="D1179" s="39">
        <f>IF(B1179=0,0,'MASSA TRABALHADA UNIFICADA'!C1177)</f>
        <v>73</v>
      </c>
      <c r="E1179" s="43">
        <f>IF(B1179=0,0,VLOOKUP($D1179,qx!$A$4:$E$129,IF($C1179=1,2,3)))</f>
        <v>2.5871000000000002E-2</v>
      </c>
      <c r="F1179" s="43">
        <f>IF(B1179=0,0,VLOOKUP($D1179,qx!$A$4:$E$129,2))</f>
        <v>2.5871000000000002E-2</v>
      </c>
      <c r="G1179" s="43">
        <f>IF(B1179=0,0,VLOOKUP($D1179,qx!$A$4:$E$129,3))</f>
        <v>1.5391E-2</v>
      </c>
      <c r="H1179" s="43">
        <f>IF(B1179=0,0,VLOOKUP($D1179,qx!$A$4:$E$129,4))</f>
        <v>2.3209E-2</v>
      </c>
      <c r="I1179" s="43">
        <f>IF(B1179=0,0,VLOOKUP($D1179,qx!$A$4:$E$129,5))</f>
        <v>1.3871E-2</v>
      </c>
    </row>
    <row r="1180" spans="1:9" x14ac:dyDescent="0.25">
      <c r="A1180">
        <f>IF('MASSA TRABALHADA UNIFICADA'!A1178&lt;&gt;0,'MASSA TRABALHADA UNIFICADA'!A1178,0)</f>
        <v>2380</v>
      </c>
      <c r="B1180" s="39">
        <f>IF('MASSA TRABALHADA UNIFICADA'!D1178&lt;&gt;0,'MASSA TRABALHADA UNIFICADA'!D1178,0)</f>
        <v>2020</v>
      </c>
      <c r="C1180" s="39">
        <f>IF(B1180=0,0,'MASSA TRABALHADA UNIFICADA'!B1178)</f>
        <v>1</v>
      </c>
      <c r="D1180" s="39">
        <f>IF(B1180=0,0,'MASSA TRABALHADA UNIFICADA'!C1178)</f>
        <v>69</v>
      </c>
      <c r="E1180" s="43">
        <f>IF(B1180=0,0,VLOOKUP($D1180,qx!$A$4:$E$129,IF($C1180=1,2,3)))</f>
        <v>1.6945999999999999E-2</v>
      </c>
      <c r="F1180" s="43">
        <f>IF(B1180=0,0,VLOOKUP($D1180,qx!$A$4:$E$129,2))</f>
        <v>1.6945999999999999E-2</v>
      </c>
      <c r="G1180" s="43">
        <f>IF(B1180=0,0,VLOOKUP($D1180,qx!$A$4:$E$129,3))</f>
        <v>1.0163E-2</v>
      </c>
      <c r="H1180" s="43">
        <f>IF(B1180=0,0,VLOOKUP($D1180,qx!$A$4:$E$129,4))</f>
        <v>1.5233E-2</v>
      </c>
      <c r="I1180" s="43">
        <f>IF(B1180=0,0,VLOOKUP($D1180,qx!$A$4:$E$129,5))</f>
        <v>9.1020000000000007E-3</v>
      </c>
    </row>
    <row r="1181" spans="1:9" x14ac:dyDescent="0.25">
      <c r="A1181">
        <f>IF('MASSA TRABALHADA UNIFICADA'!A1179&lt;&gt;0,'MASSA TRABALHADA UNIFICADA'!A1179,0)</f>
        <v>14389</v>
      </c>
      <c r="B1181" s="39">
        <f>IF('MASSA TRABALHADA UNIFICADA'!D1179&lt;&gt;0,'MASSA TRABALHADA UNIFICADA'!D1179,0)</f>
        <v>2020</v>
      </c>
      <c r="C1181" s="39">
        <f>IF(B1181=0,0,'MASSA TRABALHADA UNIFICADA'!B1179)</f>
        <v>1</v>
      </c>
      <c r="D1181" s="39">
        <f>IF(B1181=0,0,'MASSA TRABALHADA UNIFICADA'!C1179)</f>
        <v>62</v>
      </c>
      <c r="E1181" s="43">
        <f>IF(B1181=0,0,VLOOKUP($D1181,qx!$A$4:$E$129,IF($C1181=1,2,3)))</f>
        <v>8.3479999999999995E-3</v>
      </c>
      <c r="F1181" s="43">
        <f>IF(B1181=0,0,VLOOKUP($D1181,qx!$A$4:$E$129,2))</f>
        <v>8.3479999999999995E-3</v>
      </c>
      <c r="G1181" s="43">
        <f>IF(B1181=0,0,VLOOKUP($D1181,qx!$A$4:$E$129,3))</f>
        <v>5.1809999999999998E-3</v>
      </c>
      <c r="H1181" s="43">
        <f>IF(B1181=0,0,VLOOKUP($D1181,qx!$A$4:$E$129,4))</f>
        <v>7.5199999999999998E-3</v>
      </c>
      <c r="I1181" s="43">
        <f>IF(B1181=0,0,VLOOKUP($D1181,qx!$A$4:$E$129,5))</f>
        <v>4.6680000000000003E-3</v>
      </c>
    </row>
    <row r="1182" spans="1:9" x14ac:dyDescent="0.25">
      <c r="A1182">
        <f>IF('MASSA TRABALHADA UNIFICADA'!A1180&lt;&gt;0,'MASSA TRABALHADA UNIFICADA'!A1180,0)</f>
        <v>5061</v>
      </c>
      <c r="B1182" s="39">
        <f>IF('MASSA TRABALHADA UNIFICADA'!D1180&lt;&gt;0,'MASSA TRABALHADA UNIFICADA'!D1180,0)</f>
        <v>2020</v>
      </c>
      <c r="C1182" s="39">
        <f>IF(B1182=0,0,'MASSA TRABALHADA UNIFICADA'!B1180)</f>
        <v>1</v>
      </c>
      <c r="D1182" s="39">
        <f>IF(B1182=0,0,'MASSA TRABALHADA UNIFICADA'!C1180)</f>
        <v>71</v>
      </c>
      <c r="E1182" s="43">
        <f>IF(B1182=0,0,VLOOKUP($D1182,qx!$A$4:$E$129,IF($C1182=1,2,3)))</f>
        <v>2.1070999999999999E-2</v>
      </c>
      <c r="F1182" s="43">
        <f>IF(B1182=0,0,VLOOKUP($D1182,qx!$A$4:$E$129,2))</f>
        <v>2.1070999999999999E-2</v>
      </c>
      <c r="G1182" s="43">
        <f>IF(B1182=0,0,VLOOKUP($D1182,qx!$A$4:$E$129,3))</f>
        <v>1.2338999999999999E-2</v>
      </c>
      <c r="H1182" s="43">
        <f>IF(B1182=0,0,VLOOKUP($D1182,qx!$A$4:$E$129,4))</f>
        <v>1.8891000000000002E-2</v>
      </c>
      <c r="I1182" s="43">
        <f>IF(B1182=0,0,VLOOKUP($D1182,qx!$A$4:$E$129,5))</f>
        <v>1.1117E-2</v>
      </c>
    </row>
    <row r="1183" spans="1:9" x14ac:dyDescent="0.25">
      <c r="A1183">
        <f>IF('MASSA TRABALHADA UNIFICADA'!A1181&lt;&gt;0,'MASSA TRABALHADA UNIFICADA'!A1181,0)</f>
        <v>4588</v>
      </c>
      <c r="B1183" s="39">
        <f>IF('MASSA TRABALHADA UNIFICADA'!D1181&lt;&gt;0,'MASSA TRABALHADA UNIFICADA'!D1181,0)</f>
        <v>2020</v>
      </c>
      <c r="C1183" s="39">
        <f>IF(B1183=0,0,'MASSA TRABALHADA UNIFICADA'!B1181)</f>
        <v>1</v>
      </c>
      <c r="D1183" s="39">
        <f>IF(B1183=0,0,'MASSA TRABALHADA UNIFICADA'!C1181)</f>
        <v>71</v>
      </c>
      <c r="E1183" s="43">
        <f>IF(B1183=0,0,VLOOKUP($D1183,qx!$A$4:$E$129,IF($C1183=1,2,3)))</f>
        <v>2.1070999999999999E-2</v>
      </c>
      <c r="F1183" s="43">
        <f>IF(B1183=0,0,VLOOKUP($D1183,qx!$A$4:$E$129,2))</f>
        <v>2.1070999999999999E-2</v>
      </c>
      <c r="G1183" s="43">
        <f>IF(B1183=0,0,VLOOKUP($D1183,qx!$A$4:$E$129,3))</f>
        <v>1.2338999999999999E-2</v>
      </c>
      <c r="H1183" s="43">
        <f>IF(B1183=0,0,VLOOKUP($D1183,qx!$A$4:$E$129,4))</f>
        <v>1.8891000000000002E-2</v>
      </c>
      <c r="I1183" s="43">
        <f>IF(B1183=0,0,VLOOKUP($D1183,qx!$A$4:$E$129,5))</f>
        <v>1.1117E-2</v>
      </c>
    </row>
    <row r="1184" spans="1:9" x14ac:dyDescent="0.25">
      <c r="A1184">
        <f>IF('MASSA TRABALHADA UNIFICADA'!A1182&lt;&gt;0,'MASSA TRABALHADA UNIFICADA'!A1182,0)</f>
        <v>11290</v>
      </c>
      <c r="B1184" s="39">
        <f>IF('MASSA TRABALHADA UNIFICADA'!D1182&lt;&gt;0,'MASSA TRABALHADA UNIFICADA'!D1182,0)</f>
        <v>2020</v>
      </c>
      <c r="C1184" s="39">
        <f>IF(B1184=0,0,'MASSA TRABALHADA UNIFICADA'!B1182)</f>
        <v>1</v>
      </c>
      <c r="D1184" s="39">
        <f>IF(B1184=0,0,'MASSA TRABALHADA UNIFICADA'!C1182)</f>
        <v>69</v>
      </c>
      <c r="E1184" s="43">
        <f>IF(B1184=0,0,VLOOKUP($D1184,qx!$A$4:$E$129,IF($C1184=1,2,3)))</f>
        <v>1.6945999999999999E-2</v>
      </c>
      <c r="F1184" s="43">
        <f>IF(B1184=0,0,VLOOKUP($D1184,qx!$A$4:$E$129,2))</f>
        <v>1.6945999999999999E-2</v>
      </c>
      <c r="G1184" s="43">
        <f>IF(B1184=0,0,VLOOKUP($D1184,qx!$A$4:$E$129,3))</f>
        <v>1.0163E-2</v>
      </c>
      <c r="H1184" s="43">
        <f>IF(B1184=0,0,VLOOKUP($D1184,qx!$A$4:$E$129,4))</f>
        <v>1.5233E-2</v>
      </c>
      <c r="I1184" s="43">
        <f>IF(B1184=0,0,VLOOKUP($D1184,qx!$A$4:$E$129,5))</f>
        <v>9.1020000000000007E-3</v>
      </c>
    </row>
    <row r="1185" spans="1:9" x14ac:dyDescent="0.25">
      <c r="A1185">
        <f>IF('MASSA TRABALHADA UNIFICADA'!A1183&lt;&gt;0,'MASSA TRABALHADA UNIFICADA'!A1183,0)</f>
        <v>31437</v>
      </c>
      <c r="B1185" s="39">
        <f>IF('MASSA TRABALHADA UNIFICADA'!D1183&lt;&gt;0,'MASSA TRABALHADA UNIFICADA'!D1183,0)</f>
        <v>2020</v>
      </c>
      <c r="C1185" s="39">
        <f>IF(B1185=0,0,'MASSA TRABALHADA UNIFICADA'!B1183)</f>
        <v>1</v>
      </c>
      <c r="D1185" s="39">
        <f>IF(B1185=0,0,'MASSA TRABALHADA UNIFICADA'!C1183)</f>
        <v>66</v>
      </c>
      <c r="E1185" s="43">
        <f>IF(B1185=0,0,VLOOKUP($D1185,qx!$A$4:$E$129,IF($C1185=1,2,3)))</f>
        <v>1.2187999999999999E-2</v>
      </c>
      <c r="F1185" s="43">
        <f>IF(B1185=0,0,VLOOKUP($D1185,qx!$A$4:$E$129,2))</f>
        <v>1.2187999999999999E-2</v>
      </c>
      <c r="G1185" s="43">
        <f>IF(B1185=0,0,VLOOKUP($D1185,qx!$A$4:$E$129,3))</f>
        <v>7.7340000000000004E-3</v>
      </c>
      <c r="H1185" s="43">
        <f>IF(B1185=0,0,VLOOKUP($D1185,qx!$A$4:$E$129,4))</f>
        <v>1.1016E-2</v>
      </c>
      <c r="I1185" s="43">
        <f>IF(B1185=0,0,VLOOKUP($D1185,qx!$A$4:$E$129,5))</f>
        <v>6.8780000000000004E-3</v>
      </c>
    </row>
    <row r="1186" spans="1:9" x14ac:dyDescent="0.25">
      <c r="A1186">
        <f>IF('MASSA TRABALHADA UNIFICADA'!A1184&lt;&gt;0,'MASSA TRABALHADA UNIFICADA'!A1184,0)</f>
        <v>7412</v>
      </c>
      <c r="B1186" s="39">
        <f>IF('MASSA TRABALHADA UNIFICADA'!D1184&lt;&gt;0,'MASSA TRABALHADA UNIFICADA'!D1184,0)</f>
        <v>2020</v>
      </c>
      <c r="C1186" s="39">
        <f>IF(B1186=0,0,'MASSA TRABALHADA UNIFICADA'!B1184)</f>
        <v>1</v>
      </c>
      <c r="D1186" s="39">
        <f>IF(B1186=0,0,'MASSA TRABALHADA UNIFICADA'!C1184)</f>
        <v>65</v>
      </c>
      <c r="E1186" s="43">
        <f>IF(B1186=0,0,VLOOKUP($D1186,qx!$A$4:$E$129,IF($C1186=1,2,3)))</f>
        <v>1.0992999999999999E-2</v>
      </c>
      <c r="F1186" s="43">
        <f>IF(B1186=0,0,VLOOKUP($D1186,qx!$A$4:$E$129,2))</f>
        <v>1.0992999999999999E-2</v>
      </c>
      <c r="G1186" s="43">
        <f>IF(B1186=0,0,VLOOKUP($D1186,qx!$A$4:$E$129,3))</f>
        <v>7.0169999999999998E-3</v>
      </c>
      <c r="H1186" s="43">
        <f>IF(B1186=0,0,VLOOKUP($D1186,qx!$A$4:$E$129,4))</f>
        <v>9.9399999999999992E-3</v>
      </c>
      <c r="I1186" s="43">
        <f>IF(B1186=0,0,VLOOKUP($D1186,qx!$A$4:$E$129,5))</f>
        <v>6.2500000000000003E-3</v>
      </c>
    </row>
    <row r="1187" spans="1:9" x14ac:dyDescent="0.25">
      <c r="A1187">
        <f>IF('MASSA TRABALHADA UNIFICADA'!A1185&lt;&gt;0,'MASSA TRABALHADA UNIFICADA'!A1185,0)</f>
        <v>26115</v>
      </c>
      <c r="B1187" s="39">
        <f>IF('MASSA TRABALHADA UNIFICADA'!D1185&lt;&gt;0,'MASSA TRABALHADA UNIFICADA'!D1185,0)</f>
        <v>2020</v>
      </c>
      <c r="C1187" s="39">
        <f>IF(B1187=0,0,'MASSA TRABALHADA UNIFICADA'!B1185)</f>
        <v>1</v>
      </c>
      <c r="D1187" s="39">
        <f>IF(B1187=0,0,'MASSA TRABALHADA UNIFICADA'!C1185)</f>
        <v>78</v>
      </c>
      <c r="E1187" s="43">
        <f>IF(B1187=0,0,VLOOKUP($D1187,qx!$A$4:$E$129,IF($C1187=1,2,3)))</f>
        <v>4.2132000000000003E-2</v>
      </c>
      <c r="F1187" s="43">
        <f>IF(B1187=0,0,VLOOKUP($D1187,qx!$A$4:$E$129,2))</f>
        <v>4.2132000000000003E-2</v>
      </c>
      <c r="G1187" s="43">
        <f>IF(B1187=0,0,VLOOKUP($D1187,qx!$A$4:$E$129,3))</f>
        <v>2.8074000000000002E-2</v>
      </c>
      <c r="H1187" s="43">
        <f>IF(B1187=0,0,VLOOKUP($D1187,qx!$A$4:$E$129,4))</f>
        <v>3.7948000000000003E-2</v>
      </c>
      <c r="I1187" s="43">
        <f>IF(B1187=0,0,VLOOKUP($D1187,qx!$A$4:$E$129,5))</f>
        <v>2.5158E-2</v>
      </c>
    </row>
    <row r="1188" spans="1:9" x14ac:dyDescent="0.25">
      <c r="A1188">
        <f>IF('MASSA TRABALHADA UNIFICADA'!A1186&lt;&gt;0,'MASSA TRABALHADA UNIFICADA'!A1186,0)</f>
        <v>26611</v>
      </c>
      <c r="B1188" s="39">
        <f>IF('MASSA TRABALHADA UNIFICADA'!D1186&lt;&gt;0,'MASSA TRABALHADA UNIFICADA'!D1186,0)</f>
        <v>2020</v>
      </c>
      <c r="C1188" s="39">
        <f>IF(B1188=0,0,'MASSA TRABALHADA UNIFICADA'!B1186)</f>
        <v>2</v>
      </c>
      <c r="D1188" s="39">
        <f>IF(B1188=0,0,'MASSA TRABALHADA UNIFICADA'!C1186)</f>
        <v>82</v>
      </c>
      <c r="E1188" s="43">
        <f>IF(B1188=0,0,VLOOKUP($D1188,qx!$A$4:$E$129,IF($C1188=1,2,3)))</f>
        <v>4.5017000000000001E-2</v>
      </c>
      <c r="F1188" s="43">
        <f>IF(B1188=0,0,VLOOKUP($D1188,qx!$A$4:$E$129,2))</f>
        <v>6.1809000000000003E-2</v>
      </c>
      <c r="G1188" s="43">
        <f>IF(B1188=0,0,VLOOKUP($D1188,qx!$A$4:$E$129,3))</f>
        <v>4.5017000000000001E-2</v>
      </c>
      <c r="H1188" s="43">
        <f>IF(B1188=0,0,VLOOKUP($D1188,qx!$A$4:$E$129,4))</f>
        <v>5.5650999999999999E-2</v>
      </c>
      <c r="I1188" s="43">
        <f>IF(B1188=0,0,VLOOKUP($D1188,qx!$A$4:$E$129,5))</f>
        <v>4.0551999999999998E-2</v>
      </c>
    </row>
    <row r="1189" spans="1:9" x14ac:dyDescent="0.25">
      <c r="A1189">
        <f>IF('MASSA TRABALHADA UNIFICADA'!A1187&lt;&gt;0,'MASSA TRABALHADA UNIFICADA'!A1187,0)</f>
        <v>6734</v>
      </c>
      <c r="B1189" s="39">
        <f>IF('MASSA TRABALHADA UNIFICADA'!D1187&lt;&gt;0,'MASSA TRABALHADA UNIFICADA'!D1187,0)</f>
        <v>2020</v>
      </c>
      <c r="C1189" s="39">
        <f>IF(B1189=0,0,'MASSA TRABALHADA UNIFICADA'!B1187)</f>
        <v>1</v>
      </c>
      <c r="D1189" s="39">
        <f>IF(B1189=0,0,'MASSA TRABALHADA UNIFICADA'!C1187)</f>
        <v>69</v>
      </c>
      <c r="E1189" s="43">
        <f>IF(B1189=0,0,VLOOKUP($D1189,qx!$A$4:$E$129,IF($C1189=1,2,3)))</f>
        <v>1.6945999999999999E-2</v>
      </c>
      <c r="F1189" s="43">
        <f>IF(B1189=0,0,VLOOKUP($D1189,qx!$A$4:$E$129,2))</f>
        <v>1.6945999999999999E-2</v>
      </c>
      <c r="G1189" s="43">
        <f>IF(B1189=0,0,VLOOKUP($D1189,qx!$A$4:$E$129,3))</f>
        <v>1.0163E-2</v>
      </c>
      <c r="H1189" s="43">
        <f>IF(B1189=0,0,VLOOKUP($D1189,qx!$A$4:$E$129,4))</f>
        <v>1.5233E-2</v>
      </c>
      <c r="I1189" s="43">
        <f>IF(B1189=0,0,VLOOKUP($D1189,qx!$A$4:$E$129,5))</f>
        <v>9.1020000000000007E-3</v>
      </c>
    </row>
    <row r="1190" spans="1:9" x14ac:dyDescent="0.25">
      <c r="A1190">
        <f>IF('MASSA TRABALHADA UNIFICADA'!A1188&lt;&gt;0,'MASSA TRABALHADA UNIFICADA'!A1188,0)</f>
        <v>17736</v>
      </c>
      <c r="B1190" s="39">
        <f>IF('MASSA TRABALHADA UNIFICADA'!D1188&lt;&gt;0,'MASSA TRABALHADA UNIFICADA'!D1188,0)</f>
        <v>2020</v>
      </c>
      <c r="C1190" s="39">
        <f>IF(B1190=0,0,'MASSA TRABALHADA UNIFICADA'!B1188)</f>
        <v>1</v>
      </c>
      <c r="D1190" s="39">
        <f>IF(B1190=0,0,'MASSA TRABALHADA UNIFICADA'!C1188)</f>
        <v>61</v>
      </c>
      <c r="E1190" s="43">
        <f>IF(B1190=0,0,VLOOKUP($D1190,qx!$A$4:$E$129,IF($C1190=1,2,3)))</f>
        <v>7.7140000000000004E-3</v>
      </c>
      <c r="F1190" s="43">
        <f>IF(B1190=0,0,VLOOKUP($D1190,qx!$A$4:$E$129,2))</f>
        <v>7.7140000000000004E-3</v>
      </c>
      <c r="G1190" s="43">
        <f>IF(B1190=0,0,VLOOKUP($D1190,qx!$A$4:$E$129,3))</f>
        <v>4.6990000000000001E-3</v>
      </c>
      <c r="H1190" s="43">
        <f>IF(B1190=0,0,VLOOKUP($D1190,qx!$A$4:$E$129,4))</f>
        <v>6.9329999999999999E-3</v>
      </c>
      <c r="I1190" s="43">
        <f>IF(B1190=0,0,VLOOKUP($D1190,qx!$A$4:$E$129,5))</f>
        <v>4.2420000000000001E-3</v>
      </c>
    </row>
    <row r="1191" spans="1:9" x14ac:dyDescent="0.25">
      <c r="A1191">
        <f>IF('MASSA TRABALHADA UNIFICADA'!A1189&lt;&gt;0,'MASSA TRABALHADA UNIFICADA'!A1189,0)</f>
        <v>2160</v>
      </c>
      <c r="B1191" s="39">
        <f>IF('MASSA TRABALHADA UNIFICADA'!D1189&lt;&gt;0,'MASSA TRABALHADA UNIFICADA'!D1189,0)</f>
        <v>2020</v>
      </c>
      <c r="C1191" s="39">
        <f>IF(B1191=0,0,'MASSA TRABALHADA UNIFICADA'!B1189)</f>
        <v>1</v>
      </c>
      <c r="D1191" s="39">
        <f>IF(B1191=0,0,'MASSA TRABALHADA UNIFICADA'!C1189)</f>
        <v>76</v>
      </c>
      <c r="E1191" s="43">
        <f>IF(B1191=0,0,VLOOKUP($D1191,qx!$A$4:$E$129,IF($C1191=1,2,3)))</f>
        <v>3.4686000000000002E-2</v>
      </c>
      <c r="F1191" s="43">
        <f>IF(B1191=0,0,VLOOKUP($D1191,qx!$A$4:$E$129,2))</f>
        <v>3.4686000000000002E-2</v>
      </c>
      <c r="G1191" s="43">
        <f>IF(B1191=0,0,VLOOKUP($D1191,qx!$A$4:$E$129,3))</f>
        <v>2.2075000000000001E-2</v>
      </c>
      <c r="H1191" s="43">
        <f>IF(B1191=0,0,VLOOKUP($D1191,qx!$A$4:$E$129,4))</f>
        <v>3.1220000000000001E-2</v>
      </c>
      <c r="I1191" s="43">
        <f>IF(B1191=0,0,VLOOKUP($D1191,qx!$A$4:$E$129,5))</f>
        <v>1.9805E-2</v>
      </c>
    </row>
    <row r="1192" spans="1:9" x14ac:dyDescent="0.25">
      <c r="A1192">
        <f>IF('MASSA TRABALHADA UNIFICADA'!A1190&lt;&gt;0,'MASSA TRABALHADA UNIFICADA'!A1190,0)</f>
        <v>15075</v>
      </c>
      <c r="B1192" s="39">
        <f>IF('MASSA TRABALHADA UNIFICADA'!D1190&lt;&gt;0,'MASSA TRABALHADA UNIFICADA'!D1190,0)</f>
        <v>2020</v>
      </c>
      <c r="C1192" s="39">
        <f>IF(B1192=0,0,'MASSA TRABALHADA UNIFICADA'!B1190)</f>
        <v>1</v>
      </c>
      <c r="D1192" s="39">
        <f>IF(B1192=0,0,'MASSA TRABALHADA UNIFICADA'!C1190)</f>
        <v>78</v>
      </c>
      <c r="E1192" s="43">
        <f>IF(B1192=0,0,VLOOKUP($D1192,qx!$A$4:$E$129,IF($C1192=1,2,3)))</f>
        <v>4.2132000000000003E-2</v>
      </c>
      <c r="F1192" s="43">
        <f>IF(B1192=0,0,VLOOKUP($D1192,qx!$A$4:$E$129,2))</f>
        <v>4.2132000000000003E-2</v>
      </c>
      <c r="G1192" s="43">
        <f>IF(B1192=0,0,VLOOKUP($D1192,qx!$A$4:$E$129,3))</f>
        <v>2.8074000000000002E-2</v>
      </c>
      <c r="H1192" s="43">
        <f>IF(B1192=0,0,VLOOKUP($D1192,qx!$A$4:$E$129,4))</f>
        <v>3.7948000000000003E-2</v>
      </c>
      <c r="I1192" s="43">
        <f>IF(B1192=0,0,VLOOKUP($D1192,qx!$A$4:$E$129,5))</f>
        <v>2.5158E-2</v>
      </c>
    </row>
    <row r="1193" spans="1:9" x14ac:dyDescent="0.25">
      <c r="A1193">
        <f>IF('MASSA TRABALHADA UNIFICADA'!A1191&lt;&gt;0,'MASSA TRABALHADA UNIFICADA'!A1191,0)</f>
        <v>10804</v>
      </c>
      <c r="B1193" s="39">
        <f>IF('MASSA TRABALHADA UNIFICADA'!D1191&lt;&gt;0,'MASSA TRABALHADA UNIFICADA'!D1191,0)</f>
        <v>2020</v>
      </c>
      <c r="C1193" s="39">
        <f>IF(B1193=0,0,'MASSA TRABALHADA UNIFICADA'!B1191)</f>
        <v>1</v>
      </c>
      <c r="D1193" s="39">
        <f>IF(B1193=0,0,'MASSA TRABALHADA UNIFICADA'!C1191)</f>
        <v>64</v>
      </c>
      <c r="E1193" s="43">
        <f>IF(B1193=0,0,VLOOKUP($D1193,qx!$A$4:$E$129,IF($C1193=1,2,3)))</f>
        <v>9.9679999999999994E-3</v>
      </c>
      <c r="F1193" s="43">
        <f>IF(B1193=0,0,VLOOKUP($D1193,qx!$A$4:$E$129,2))</f>
        <v>9.9679999999999994E-3</v>
      </c>
      <c r="G1193" s="43">
        <f>IF(B1193=0,0,VLOOKUP($D1193,qx!$A$4:$E$129,3))</f>
        <v>6.3470000000000002E-3</v>
      </c>
      <c r="H1193" s="43">
        <f>IF(B1193=0,0,VLOOKUP($D1193,qx!$A$4:$E$129,4))</f>
        <v>9.0080000000000004E-3</v>
      </c>
      <c r="I1193" s="43">
        <f>IF(B1193=0,0,VLOOKUP($D1193,qx!$A$4:$E$129,5))</f>
        <v>5.6709999999999998E-3</v>
      </c>
    </row>
    <row r="1194" spans="1:9" x14ac:dyDescent="0.25">
      <c r="A1194">
        <f>IF('MASSA TRABALHADA UNIFICADA'!A1192&lt;&gt;0,'MASSA TRABALHADA UNIFICADA'!A1192,0)</f>
        <v>9040</v>
      </c>
      <c r="B1194" s="39">
        <f>IF('MASSA TRABALHADA UNIFICADA'!D1192&lt;&gt;0,'MASSA TRABALHADA UNIFICADA'!D1192,0)</f>
        <v>2020</v>
      </c>
      <c r="C1194" s="39">
        <f>IF(B1194=0,0,'MASSA TRABALHADA UNIFICADA'!B1192)</f>
        <v>1</v>
      </c>
      <c r="D1194" s="39">
        <f>IF(B1194=0,0,'MASSA TRABALHADA UNIFICADA'!C1192)</f>
        <v>68</v>
      </c>
      <c r="E1194" s="43">
        <f>IF(B1194=0,0,VLOOKUP($D1194,qx!$A$4:$E$129,IF($C1194=1,2,3)))</f>
        <v>1.516E-2</v>
      </c>
      <c r="F1194" s="43">
        <f>IF(B1194=0,0,VLOOKUP($D1194,qx!$A$4:$E$129,2))</f>
        <v>1.516E-2</v>
      </c>
      <c r="G1194" s="43">
        <f>IF(B1194=0,0,VLOOKUP($D1194,qx!$A$4:$E$129,3))</f>
        <v>9.2879999999999994E-3</v>
      </c>
      <c r="H1194" s="43">
        <f>IF(B1194=0,0,VLOOKUP($D1194,qx!$A$4:$E$129,4))</f>
        <v>1.3657000000000001E-2</v>
      </c>
      <c r="I1194" s="43">
        <f>IF(B1194=0,0,VLOOKUP($D1194,qx!$A$4:$E$129,5))</f>
        <v>8.2869999999999992E-3</v>
      </c>
    </row>
    <row r="1195" spans="1:9" x14ac:dyDescent="0.25">
      <c r="A1195">
        <f>IF('MASSA TRABALHADA UNIFICADA'!A1193&lt;&gt;0,'MASSA TRABALHADA UNIFICADA'!A1193,0)</f>
        <v>20974</v>
      </c>
      <c r="B1195" s="39">
        <f>IF('MASSA TRABALHADA UNIFICADA'!D1193&lt;&gt;0,'MASSA TRABALHADA UNIFICADA'!D1193,0)</f>
        <v>2020</v>
      </c>
      <c r="C1195" s="39">
        <f>IF(B1195=0,0,'MASSA TRABALHADA UNIFICADA'!B1193)</f>
        <v>2</v>
      </c>
      <c r="D1195" s="39">
        <f>IF(B1195=0,0,'MASSA TRABALHADA UNIFICADA'!C1193)</f>
        <v>74</v>
      </c>
      <c r="E1195" s="43">
        <f>IF(B1195=0,0,VLOOKUP($D1195,qx!$A$4:$E$129,IF($C1195=1,2,3)))</f>
        <v>1.7326000000000001E-2</v>
      </c>
      <c r="F1195" s="43">
        <f>IF(B1195=0,0,VLOOKUP($D1195,qx!$A$4:$E$129,2))</f>
        <v>2.8552000000000001E-2</v>
      </c>
      <c r="G1195" s="43">
        <f>IF(B1195=0,0,VLOOKUP($D1195,qx!$A$4:$E$129,3))</f>
        <v>1.7326000000000001E-2</v>
      </c>
      <c r="H1195" s="43">
        <f>IF(B1195=0,0,VLOOKUP($D1195,qx!$A$4:$E$129,4))</f>
        <v>2.5644E-2</v>
      </c>
      <c r="I1195" s="43">
        <f>IF(B1195=0,0,VLOOKUP($D1195,qx!$A$4:$E$129,5))</f>
        <v>1.5592E-2</v>
      </c>
    </row>
    <row r="1196" spans="1:9" x14ac:dyDescent="0.25">
      <c r="A1196">
        <f>IF('MASSA TRABALHADA UNIFICADA'!A1194&lt;&gt;0,'MASSA TRABALHADA UNIFICADA'!A1194,0)</f>
        <v>1074</v>
      </c>
      <c r="B1196" s="39">
        <f>IF('MASSA TRABALHADA UNIFICADA'!D1194&lt;&gt;0,'MASSA TRABALHADA UNIFICADA'!D1194,0)</f>
        <v>2020</v>
      </c>
      <c r="C1196" s="39">
        <f>IF(B1196=0,0,'MASSA TRABALHADA UNIFICADA'!B1194)</f>
        <v>2</v>
      </c>
      <c r="D1196" s="39">
        <f>IF(B1196=0,0,'MASSA TRABALHADA UNIFICADA'!C1194)</f>
        <v>72</v>
      </c>
      <c r="E1196" s="43">
        <f>IF(B1196=0,0,VLOOKUP($D1196,qx!$A$4:$E$129,IF($C1196=1,2,3)))</f>
        <v>1.3734E-2</v>
      </c>
      <c r="F1196" s="43">
        <f>IF(B1196=0,0,VLOOKUP($D1196,qx!$A$4:$E$129,2))</f>
        <v>2.3387999999999999E-2</v>
      </c>
      <c r="G1196" s="43">
        <f>IF(B1196=0,0,VLOOKUP($D1196,qx!$A$4:$E$129,3))</f>
        <v>1.3734E-2</v>
      </c>
      <c r="H1196" s="43">
        <f>IF(B1196=0,0,VLOOKUP($D1196,qx!$A$4:$E$129,4))</f>
        <v>2.0967E-2</v>
      </c>
      <c r="I1196" s="43">
        <f>IF(B1196=0,0,VLOOKUP($D1196,qx!$A$4:$E$129,5))</f>
        <v>1.2385999999999999E-2</v>
      </c>
    </row>
    <row r="1197" spans="1:9" x14ac:dyDescent="0.25">
      <c r="A1197">
        <f>IF('MASSA TRABALHADA UNIFICADA'!A1195&lt;&gt;0,'MASSA TRABALHADA UNIFICADA'!A1195,0)</f>
        <v>876</v>
      </c>
      <c r="B1197" s="39">
        <f>IF('MASSA TRABALHADA UNIFICADA'!D1195&lt;&gt;0,'MASSA TRABALHADA UNIFICADA'!D1195,0)</f>
        <v>2020</v>
      </c>
      <c r="C1197" s="39">
        <f>IF(B1197=0,0,'MASSA TRABALHADA UNIFICADA'!B1195)</f>
        <v>2</v>
      </c>
      <c r="D1197" s="39">
        <f>IF(B1197=0,0,'MASSA TRABALHADA UNIFICADA'!C1195)</f>
        <v>75</v>
      </c>
      <c r="E1197" s="43">
        <f>IF(B1197=0,0,VLOOKUP($D1197,qx!$A$4:$E$129,IF($C1197=1,2,3)))</f>
        <v>1.9550999999999999E-2</v>
      </c>
      <c r="F1197" s="43">
        <f>IF(B1197=0,0,VLOOKUP($D1197,qx!$A$4:$E$129,2))</f>
        <v>3.1476999999999998E-2</v>
      </c>
      <c r="G1197" s="43">
        <f>IF(B1197=0,0,VLOOKUP($D1197,qx!$A$4:$E$129,3))</f>
        <v>1.9550999999999999E-2</v>
      </c>
      <c r="H1197" s="43">
        <f>IF(B1197=0,0,VLOOKUP($D1197,qx!$A$4:$E$129,4))</f>
        <v>2.8303999999999999E-2</v>
      </c>
      <c r="I1197" s="43">
        <f>IF(B1197=0,0,VLOOKUP($D1197,qx!$A$4:$E$129,5))</f>
        <v>1.7564E-2</v>
      </c>
    </row>
    <row r="1198" spans="1:9" x14ac:dyDescent="0.25">
      <c r="A1198">
        <f>IF('MASSA TRABALHADA UNIFICADA'!A1196&lt;&gt;0,'MASSA TRABALHADA UNIFICADA'!A1196,0)</f>
        <v>29530</v>
      </c>
      <c r="B1198" s="39">
        <f>IF('MASSA TRABALHADA UNIFICADA'!D1196&lt;&gt;0,'MASSA TRABALHADA UNIFICADA'!D1196,0)</f>
        <v>2020</v>
      </c>
      <c r="C1198" s="39">
        <f>IF(B1198=0,0,'MASSA TRABALHADA UNIFICADA'!B1196)</f>
        <v>2</v>
      </c>
      <c r="D1198" s="39">
        <f>IF(B1198=0,0,'MASSA TRABALHADA UNIFICADA'!C1196)</f>
        <v>55</v>
      </c>
      <c r="E1198" s="43">
        <f>IF(B1198=0,0,VLOOKUP($D1198,qx!$A$4:$E$129,IF($C1198=1,2,3)))</f>
        <v>2.7460000000000002E-3</v>
      </c>
      <c r="F1198" s="43">
        <f>IF(B1198=0,0,VLOOKUP($D1198,qx!$A$4:$E$129,2))</f>
        <v>5.0769999999999999E-3</v>
      </c>
      <c r="G1198" s="43">
        <f>IF(B1198=0,0,VLOOKUP($D1198,qx!$A$4:$E$129,3))</f>
        <v>2.7460000000000002E-3</v>
      </c>
      <c r="H1198" s="43">
        <f>IF(B1198=0,0,VLOOKUP($D1198,qx!$A$4:$E$129,4))</f>
        <v>4.5339999999999998E-3</v>
      </c>
      <c r="I1198" s="43">
        <f>IF(B1198=0,0,VLOOKUP($D1198,qx!$A$4:$E$129,5))</f>
        <v>2.457E-3</v>
      </c>
    </row>
    <row r="1199" spans="1:9" x14ac:dyDescent="0.25">
      <c r="A1199">
        <f>IF('MASSA TRABALHADA UNIFICADA'!A1197&lt;&gt;0,'MASSA TRABALHADA UNIFICADA'!A1197,0)</f>
        <v>965</v>
      </c>
      <c r="B1199" s="39">
        <f>IF('MASSA TRABALHADA UNIFICADA'!D1197&lt;&gt;0,'MASSA TRABALHADA UNIFICADA'!D1197,0)</f>
        <v>2020</v>
      </c>
      <c r="C1199" s="39">
        <f>IF(B1199=0,0,'MASSA TRABALHADA UNIFICADA'!B1197)</f>
        <v>1</v>
      </c>
      <c r="D1199" s="39">
        <f>IF(B1199=0,0,'MASSA TRABALHADA UNIFICADA'!C1197)</f>
        <v>81</v>
      </c>
      <c r="E1199" s="43">
        <f>IF(B1199=0,0,VLOOKUP($D1199,qx!$A$4:$E$129,IF($C1199=1,2,3)))</f>
        <v>5.6250000000000001E-2</v>
      </c>
      <c r="F1199" s="43">
        <f>IF(B1199=0,0,VLOOKUP($D1199,qx!$A$4:$E$129,2))</f>
        <v>5.6250000000000001E-2</v>
      </c>
      <c r="G1199" s="43">
        <f>IF(B1199=0,0,VLOOKUP($D1199,qx!$A$4:$E$129,3))</f>
        <v>4.0030000000000003E-2</v>
      </c>
      <c r="H1199" s="43">
        <f>IF(B1199=0,0,VLOOKUP($D1199,qx!$A$4:$E$129,4))</f>
        <v>5.0643000000000001E-2</v>
      </c>
      <c r="I1199" s="43">
        <f>IF(B1199=0,0,VLOOKUP($D1199,qx!$A$4:$E$129,5))</f>
        <v>3.5985000000000003E-2</v>
      </c>
    </row>
    <row r="1200" spans="1:9" x14ac:dyDescent="0.25">
      <c r="A1200">
        <f>IF('MASSA TRABALHADA UNIFICADA'!A1198&lt;&gt;0,'MASSA TRABALHADA UNIFICADA'!A1198,0)</f>
        <v>3034</v>
      </c>
      <c r="B1200" s="39">
        <f>IF('MASSA TRABALHADA UNIFICADA'!D1198&lt;&gt;0,'MASSA TRABALHADA UNIFICADA'!D1198,0)</f>
        <v>2020</v>
      </c>
      <c r="C1200" s="39">
        <f>IF(B1200=0,0,'MASSA TRABALHADA UNIFICADA'!B1198)</f>
        <v>1</v>
      </c>
      <c r="D1200" s="39">
        <f>IF(B1200=0,0,'MASSA TRABALHADA UNIFICADA'!C1198)</f>
        <v>70</v>
      </c>
      <c r="E1200" s="43">
        <f>IF(B1200=0,0,VLOOKUP($D1200,qx!$A$4:$E$129,IF($C1200=1,2,3)))</f>
        <v>1.8919999999999999E-2</v>
      </c>
      <c r="F1200" s="43">
        <f>IF(B1200=0,0,VLOOKUP($D1200,qx!$A$4:$E$129,2))</f>
        <v>1.8919999999999999E-2</v>
      </c>
      <c r="G1200" s="43">
        <f>IF(B1200=0,0,VLOOKUP($D1200,qx!$A$4:$E$129,3))</f>
        <v>1.1165E-2</v>
      </c>
      <c r="H1200" s="43">
        <f>IF(B1200=0,0,VLOOKUP($D1200,qx!$A$4:$E$129,4))</f>
        <v>1.6979000000000001E-2</v>
      </c>
      <c r="I1200" s="43">
        <f>IF(B1200=0,0,VLOOKUP($D1200,qx!$A$4:$E$129,5))</f>
        <v>1.0034E-2</v>
      </c>
    </row>
    <row r="1201" spans="1:9" x14ac:dyDescent="0.25">
      <c r="A1201">
        <f>IF('MASSA TRABALHADA UNIFICADA'!A1199&lt;&gt;0,'MASSA TRABALHADA UNIFICADA'!A1199,0)</f>
        <v>7056</v>
      </c>
      <c r="B1201" s="39">
        <f>IF('MASSA TRABALHADA UNIFICADA'!D1199&lt;&gt;0,'MASSA TRABALHADA UNIFICADA'!D1199,0)</f>
        <v>2020</v>
      </c>
      <c r="C1201" s="39">
        <f>IF(B1201=0,0,'MASSA TRABALHADA UNIFICADA'!B1199)</f>
        <v>2</v>
      </c>
      <c r="D1201" s="39">
        <f>IF(B1201=0,0,'MASSA TRABALHADA UNIFICADA'!C1199)</f>
        <v>68</v>
      </c>
      <c r="E1201" s="43">
        <f>IF(B1201=0,0,VLOOKUP($D1201,qx!$A$4:$E$129,IF($C1201=1,2,3)))</f>
        <v>9.2879999999999994E-3</v>
      </c>
      <c r="F1201" s="43">
        <f>IF(B1201=0,0,VLOOKUP($D1201,qx!$A$4:$E$129,2))</f>
        <v>1.516E-2</v>
      </c>
      <c r="G1201" s="43">
        <f>IF(B1201=0,0,VLOOKUP($D1201,qx!$A$4:$E$129,3))</f>
        <v>9.2879999999999994E-3</v>
      </c>
      <c r="H1201" s="43">
        <f>IF(B1201=0,0,VLOOKUP($D1201,qx!$A$4:$E$129,4))</f>
        <v>1.3657000000000001E-2</v>
      </c>
      <c r="I1201" s="43">
        <f>IF(B1201=0,0,VLOOKUP($D1201,qx!$A$4:$E$129,5))</f>
        <v>8.2869999999999992E-3</v>
      </c>
    </row>
    <row r="1202" spans="1:9" x14ac:dyDescent="0.25">
      <c r="A1202">
        <f>IF('MASSA TRABALHADA UNIFICADA'!A1200&lt;&gt;0,'MASSA TRABALHADA UNIFICADA'!A1200,0)</f>
        <v>22721</v>
      </c>
      <c r="B1202" s="39">
        <f>IF('MASSA TRABALHADA UNIFICADA'!D1200&lt;&gt;0,'MASSA TRABALHADA UNIFICADA'!D1200,0)</f>
        <v>2020</v>
      </c>
      <c r="C1202" s="39">
        <f>IF(B1202=0,0,'MASSA TRABALHADA UNIFICADA'!B1200)</f>
        <v>2</v>
      </c>
      <c r="D1202" s="39">
        <f>IF(B1202=0,0,'MASSA TRABALHADA UNIFICADA'!C1200)</f>
        <v>68</v>
      </c>
      <c r="E1202" s="43">
        <f>IF(B1202=0,0,VLOOKUP($D1202,qx!$A$4:$E$129,IF($C1202=1,2,3)))</f>
        <v>9.2879999999999994E-3</v>
      </c>
      <c r="F1202" s="43">
        <f>IF(B1202=0,0,VLOOKUP($D1202,qx!$A$4:$E$129,2))</f>
        <v>1.516E-2</v>
      </c>
      <c r="G1202" s="43">
        <f>IF(B1202=0,0,VLOOKUP($D1202,qx!$A$4:$E$129,3))</f>
        <v>9.2879999999999994E-3</v>
      </c>
      <c r="H1202" s="43">
        <f>IF(B1202=0,0,VLOOKUP($D1202,qx!$A$4:$E$129,4))</f>
        <v>1.3657000000000001E-2</v>
      </c>
      <c r="I1202" s="43">
        <f>IF(B1202=0,0,VLOOKUP($D1202,qx!$A$4:$E$129,5))</f>
        <v>8.2869999999999992E-3</v>
      </c>
    </row>
    <row r="1203" spans="1:9" x14ac:dyDescent="0.25">
      <c r="A1203">
        <f>IF('MASSA TRABALHADA UNIFICADA'!A1201&lt;&gt;0,'MASSA TRABALHADA UNIFICADA'!A1201,0)</f>
        <v>22152</v>
      </c>
      <c r="B1203" s="39">
        <f>IF('MASSA TRABALHADA UNIFICADA'!D1201&lt;&gt;0,'MASSA TRABALHADA UNIFICADA'!D1201,0)</f>
        <v>2020</v>
      </c>
      <c r="C1203" s="39">
        <f>IF(B1203=0,0,'MASSA TRABALHADA UNIFICADA'!B1201)</f>
        <v>1</v>
      </c>
      <c r="D1203" s="39">
        <f>IF(B1203=0,0,'MASSA TRABALHADA UNIFICADA'!C1201)</f>
        <v>69</v>
      </c>
      <c r="E1203" s="43">
        <f>IF(B1203=0,0,VLOOKUP($D1203,qx!$A$4:$E$129,IF($C1203=1,2,3)))</f>
        <v>1.6945999999999999E-2</v>
      </c>
      <c r="F1203" s="43">
        <f>IF(B1203=0,0,VLOOKUP($D1203,qx!$A$4:$E$129,2))</f>
        <v>1.6945999999999999E-2</v>
      </c>
      <c r="G1203" s="43">
        <f>IF(B1203=0,0,VLOOKUP($D1203,qx!$A$4:$E$129,3))</f>
        <v>1.0163E-2</v>
      </c>
      <c r="H1203" s="43">
        <f>IF(B1203=0,0,VLOOKUP($D1203,qx!$A$4:$E$129,4))</f>
        <v>1.5233E-2</v>
      </c>
      <c r="I1203" s="43">
        <f>IF(B1203=0,0,VLOOKUP($D1203,qx!$A$4:$E$129,5))</f>
        <v>9.1020000000000007E-3</v>
      </c>
    </row>
    <row r="1204" spans="1:9" x14ac:dyDescent="0.25">
      <c r="A1204">
        <f>IF('MASSA TRABALHADA UNIFICADA'!A1202&lt;&gt;0,'MASSA TRABALHADA UNIFICADA'!A1202,0)</f>
        <v>19135</v>
      </c>
      <c r="B1204" s="39">
        <f>IF('MASSA TRABALHADA UNIFICADA'!D1202&lt;&gt;0,'MASSA TRABALHADA UNIFICADA'!D1202,0)</f>
        <v>2020</v>
      </c>
      <c r="C1204" s="39">
        <f>IF(B1204=0,0,'MASSA TRABALHADA UNIFICADA'!B1202)</f>
        <v>2</v>
      </c>
      <c r="D1204" s="39">
        <f>IF(B1204=0,0,'MASSA TRABALHADA UNIFICADA'!C1202)</f>
        <v>66</v>
      </c>
      <c r="E1204" s="43">
        <f>IF(B1204=0,0,VLOOKUP($D1204,qx!$A$4:$E$129,IF($C1204=1,2,3)))</f>
        <v>7.7340000000000004E-3</v>
      </c>
      <c r="F1204" s="43">
        <f>IF(B1204=0,0,VLOOKUP($D1204,qx!$A$4:$E$129,2))</f>
        <v>1.2187999999999999E-2</v>
      </c>
      <c r="G1204" s="43">
        <f>IF(B1204=0,0,VLOOKUP($D1204,qx!$A$4:$E$129,3))</f>
        <v>7.7340000000000004E-3</v>
      </c>
      <c r="H1204" s="43">
        <f>IF(B1204=0,0,VLOOKUP($D1204,qx!$A$4:$E$129,4))</f>
        <v>1.1016E-2</v>
      </c>
      <c r="I1204" s="43">
        <f>IF(B1204=0,0,VLOOKUP($D1204,qx!$A$4:$E$129,5))</f>
        <v>6.8780000000000004E-3</v>
      </c>
    </row>
    <row r="1205" spans="1:9" x14ac:dyDescent="0.25">
      <c r="A1205">
        <f>IF('MASSA TRABALHADA UNIFICADA'!A1203&lt;&gt;0,'MASSA TRABALHADA UNIFICADA'!A1203,0)</f>
        <v>7064</v>
      </c>
      <c r="B1205" s="39">
        <f>IF('MASSA TRABALHADA UNIFICADA'!D1203&lt;&gt;0,'MASSA TRABALHADA UNIFICADA'!D1203,0)</f>
        <v>2020</v>
      </c>
      <c r="C1205" s="39">
        <f>IF(B1205=0,0,'MASSA TRABALHADA UNIFICADA'!B1203)</f>
        <v>2</v>
      </c>
      <c r="D1205" s="39">
        <f>IF(B1205=0,0,'MASSA TRABALHADA UNIFICADA'!C1203)</f>
        <v>70</v>
      </c>
      <c r="E1205" s="43">
        <f>IF(B1205=0,0,VLOOKUP($D1205,qx!$A$4:$E$129,IF($C1205=1,2,3)))</f>
        <v>1.1165E-2</v>
      </c>
      <c r="F1205" s="43">
        <f>IF(B1205=0,0,VLOOKUP($D1205,qx!$A$4:$E$129,2))</f>
        <v>1.8919999999999999E-2</v>
      </c>
      <c r="G1205" s="43">
        <f>IF(B1205=0,0,VLOOKUP($D1205,qx!$A$4:$E$129,3))</f>
        <v>1.1165E-2</v>
      </c>
      <c r="H1205" s="43">
        <f>IF(B1205=0,0,VLOOKUP($D1205,qx!$A$4:$E$129,4))</f>
        <v>1.6979000000000001E-2</v>
      </c>
      <c r="I1205" s="43">
        <f>IF(B1205=0,0,VLOOKUP($D1205,qx!$A$4:$E$129,5))</f>
        <v>1.0034E-2</v>
      </c>
    </row>
    <row r="1206" spans="1:9" x14ac:dyDescent="0.25">
      <c r="A1206">
        <f>IF('MASSA TRABALHADA UNIFICADA'!A1204&lt;&gt;0,'MASSA TRABALHADA UNIFICADA'!A1204,0)</f>
        <v>1341</v>
      </c>
      <c r="B1206" s="39">
        <f>IF('MASSA TRABALHADA UNIFICADA'!D1204&lt;&gt;0,'MASSA TRABALHADA UNIFICADA'!D1204,0)</f>
        <v>2020</v>
      </c>
      <c r="C1206" s="39">
        <f>IF(B1206=0,0,'MASSA TRABALHADA UNIFICADA'!B1204)</f>
        <v>2</v>
      </c>
      <c r="D1206" s="39">
        <f>IF(B1206=0,0,'MASSA TRABALHADA UNIFICADA'!C1204)</f>
        <v>73</v>
      </c>
      <c r="E1206" s="43">
        <f>IF(B1206=0,0,VLOOKUP($D1206,qx!$A$4:$E$129,IF($C1206=1,2,3)))</f>
        <v>1.5391E-2</v>
      </c>
      <c r="F1206" s="43">
        <f>IF(B1206=0,0,VLOOKUP($D1206,qx!$A$4:$E$129,2))</f>
        <v>2.5871000000000002E-2</v>
      </c>
      <c r="G1206" s="43">
        <f>IF(B1206=0,0,VLOOKUP($D1206,qx!$A$4:$E$129,3))</f>
        <v>1.5391E-2</v>
      </c>
      <c r="H1206" s="43">
        <f>IF(B1206=0,0,VLOOKUP($D1206,qx!$A$4:$E$129,4))</f>
        <v>2.3209E-2</v>
      </c>
      <c r="I1206" s="43">
        <f>IF(B1206=0,0,VLOOKUP($D1206,qx!$A$4:$E$129,5))</f>
        <v>1.3871E-2</v>
      </c>
    </row>
    <row r="1207" spans="1:9" x14ac:dyDescent="0.25">
      <c r="A1207">
        <f>IF('MASSA TRABALHADA UNIFICADA'!A1205&lt;&gt;0,'MASSA TRABALHADA UNIFICADA'!A1205,0)</f>
        <v>1740</v>
      </c>
      <c r="B1207" s="39">
        <f>IF('MASSA TRABALHADA UNIFICADA'!D1205&lt;&gt;0,'MASSA TRABALHADA UNIFICADA'!D1205,0)</f>
        <v>2020</v>
      </c>
      <c r="C1207" s="39">
        <f>IF(B1207=0,0,'MASSA TRABALHADA UNIFICADA'!B1205)</f>
        <v>1</v>
      </c>
      <c r="D1207" s="39">
        <f>IF(B1207=0,0,'MASSA TRABALHADA UNIFICADA'!C1205)</f>
        <v>68</v>
      </c>
      <c r="E1207" s="43">
        <f>IF(B1207=0,0,VLOOKUP($D1207,qx!$A$4:$E$129,IF($C1207=1,2,3)))</f>
        <v>1.516E-2</v>
      </c>
      <c r="F1207" s="43">
        <f>IF(B1207=0,0,VLOOKUP($D1207,qx!$A$4:$E$129,2))</f>
        <v>1.516E-2</v>
      </c>
      <c r="G1207" s="43">
        <f>IF(B1207=0,0,VLOOKUP($D1207,qx!$A$4:$E$129,3))</f>
        <v>9.2879999999999994E-3</v>
      </c>
      <c r="H1207" s="43">
        <f>IF(B1207=0,0,VLOOKUP($D1207,qx!$A$4:$E$129,4))</f>
        <v>1.3657000000000001E-2</v>
      </c>
      <c r="I1207" s="43">
        <f>IF(B1207=0,0,VLOOKUP($D1207,qx!$A$4:$E$129,5))</f>
        <v>8.2869999999999992E-3</v>
      </c>
    </row>
    <row r="1208" spans="1:9" x14ac:dyDescent="0.25">
      <c r="A1208">
        <f>IF('MASSA TRABALHADA UNIFICADA'!A1206&lt;&gt;0,'MASSA TRABALHADA UNIFICADA'!A1206,0)</f>
        <v>396</v>
      </c>
      <c r="B1208" s="39">
        <f>IF('MASSA TRABALHADA UNIFICADA'!D1206&lt;&gt;0,'MASSA TRABALHADA UNIFICADA'!D1206,0)</f>
        <v>2020</v>
      </c>
      <c r="C1208" s="39">
        <f>IF(B1208=0,0,'MASSA TRABALHADA UNIFICADA'!B1206)</f>
        <v>1</v>
      </c>
      <c r="D1208" s="39">
        <f>IF(B1208=0,0,'MASSA TRABALHADA UNIFICADA'!C1206)</f>
        <v>85</v>
      </c>
      <c r="E1208" s="43">
        <f>IF(B1208=0,0,VLOOKUP($D1208,qx!$A$4:$E$129,IF($C1208=1,2,3)))</f>
        <v>8.1325999999999996E-2</v>
      </c>
      <c r="F1208" s="43">
        <f>IF(B1208=0,0,VLOOKUP($D1208,qx!$A$4:$E$129,2))</f>
        <v>8.1325999999999996E-2</v>
      </c>
      <c r="G1208" s="43">
        <f>IF(B1208=0,0,VLOOKUP($D1208,qx!$A$4:$E$129,3))</f>
        <v>6.3907000000000005E-2</v>
      </c>
      <c r="H1208" s="43">
        <f>IF(B1208=0,0,VLOOKUP($D1208,qx!$A$4:$E$129,4))</f>
        <v>7.3275000000000007E-2</v>
      </c>
      <c r="I1208" s="43">
        <f>IF(B1208=0,0,VLOOKUP($D1208,qx!$A$4:$E$129,5))</f>
        <v>5.7912999999999999E-2</v>
      </c>
    </row>
    <row r="1209" spans="1:9" x14ac:dyDescent="0.25">
      <c r="A1209">
        <f>IF('MASSA TRABALHADA UNIFICADA'!A1207&lt;&gt;0,'MASSA TRABALHADA UNIFICADA'!A1207,0)</f>
        <v>3352</v>
      </c>
      <c r="B1209" s="39">
        <f>IF('MASSA TRABALHADA UNIFICADA'!D1207&lt;&gt;0,'MASSA TRABALHADA UNIFICADA'!D1207,0)</f>
        <v>2020</v>
      </c>
      <c r="C1209" s="39">
        <f>IF(B1209=0,0,'MASSA TRABALHADA UNIFICADA'!B1207)</f>
        <v>1</v>
      </c>
      <c r="D1209" s="39">
        <f>IF(B1209=0,0,'MASSA TRABALHADA UNIFICADA'!C1207)</f>
        <v>68</v>
      </c>
      <c r="E1209" s="43">
        <f>IF(B1209=0,0,VLOOKUP($D1209,qx!$A$4:$E$129,IF($C1209=1,2,3)))</f>
        <v>1.516E-2</v>
      </c>
      <c r="F1209" s="43">
        <f>IF(B1209=0,0,VLOOKUP($D1209,qx!$A$4:$E$129,2))</f>
        <v>1.516E-2</v>
      </c>
      <c r="G1209" s="43">
        <f>IF(B1209=0,0,VLOOKUP($D1209,qx!$A$4:$E$129,3))</f>
        <v>9.2879999999999994E-3</v>
      </c>
      <c r="H1209" s="43">
        <f>IF(B1209=0,0,VLOOKUP($D1209,qx!$A$4:$E$129,4))</f>
        <v>1.3657000000000001E-2</v>
      </c>
      <c r="I1209" s="43">
        <f>IF(B1209=0,0,VLOOKUP($D1209,qx!$A$4:$E$129,5))</f>
        <v>8.2869999999999992E-3</v>
      </c>
    </row>
    <row r="1210" spans="1:9" x14ac:dyDescent="0.25">
      <c r="A1210">
        <f>IF('MASSA TRABALHADA UNIFICADA'!A1208&lt;&gt;0,'MASSA TRABALHADA UNIFICADA'!A1208,0)</f>
        <v>25240</v>
      </c>
      <c r="B1210" s="39">
        <f>IF('MASSA TRABALHADA UNIFICADA'!D1208&lt;&gt;0,'MASSA TRABALHADA UNIFICADA'!D1208,0)</f>
        <v>2020</v>
      </c>
      <c r="C1210" s="39">
        <f>IF(B1210=0,0,'MASSA TRABALHADA UNIFICADA'!B1208)</f>
        <v>1</v>
      </c>
      <c r="D1210" s="39">
        <f>IF(B1210=0,0,'MASSA TRABALHADA UNIFICADA'!C1208)</f>
        <v>78</v>
      </c>
      <c r="E1210" s="43">
        <f>IF(B1210=0,0,VLOOKUP($D1210,qx!$A$4:$E$129,IF($C1210=1,2,3)))</f>
        <v>4.2132000000000003E-2</v>
      </c>
      <c r="F1210" s="43">
        <f>IF(B1210=0,0,VLOOKUP($D1210,qx!$A$4:$E$129,2))</f>
        <v>4.2132000000000003E-2</v>
      </c>
      <c r="G1210" s="43">
        <f>IF(B1210=0,0,VLOOKUP($D1210,qx!$A$4:$E$129,3))</f>
        <v>2.8074000000000002E-2</v>
      </c>
      <c r="H1210" s="43">
        <f>IF(B1210=0,0,VLOOKUP($D1210,qx!$A$4:$E$129,4))</f>
        <v>3.7948000000000003E-2</v>
      </c>
      <c r="I1210" s="43">
        <f>IF(B1210=0,0,VLOOKUP($D1210,qx!$A$4:$E$129,5))</f>
        <v>2.5158E-2</v>
      </c>
    </row>
    <row r="1211" spans="1:9" x14ac:dyDescent="0.25">
      <c r="A1211">
        <f>IF('MASSA TRABALHADA UNIFICADA'!A1209&lt;&gt;0,'MASSA TRABALHADA UNIFICADA'!A1209,0)</f>
        <v>1481</v>
      </c>
      <c r="B1211" s="39">
        <f>IF('MASSA TRABALHADA UNIFICADA'!D1209&lt;&gt;0,'MASSA TRABALHADA UNIFICADA'!D1209,0)</f>
        <v>2020</v>
      </c>
      <c r="C1211" s="39">
        <f>IF(B1211=0,0,'MASSA TRABALHADA UNIFICADA'!B1209)</f>
        <v>1</v>
      </c>
      <c r="D1211" s="39">
        <f>IF(B1211=0,0,'MASSA TRABALHADA UNIFICADA'!C1209)</f>
        <v>74</v>
      </c>
      <c r="E1211" s="43">
        <f>IF(B1211=0,0,VLOOKUP($D1211,qx!$A$4:$E$129,IF($C1211=1,2,3)))</f>
        <v>2.8552000000000001E-2</v>
      </c>
      <c r="F1211" s="43">
        <f>IF(B1211=0,0,VLOOKUP($D1211,qx!$A$4:$E$129,2))</f>
        <v>2.8552000000000001E-2</v>
      </c>
      <c r="G1211" s="43">
        <f>IF(B1211=0,0,VLOOKUP($D1211,qx!$A$4:$E$129,3))</f>
        <v>1.7326000000000001E-2</v>
      </c>
      <c r="H1211" s="43">
        <f>IF(B1211=0,0,VLOOKUP($D1211,qx!$A$4:$E$129,4))</f>
        <v>2.5644E-2</v>
      </c>
      <c r="I1211" s="43">
        <f>IF(B1211=0,0,VLOOKUP($D1211,qx!$A$4:$E$129,5))</f>
        <v>1.5592E-2</v>
      </c>
    </row>
    <row r="1212" spans="1:9" x14ac:dyDescent="0.25">
      <c r="A1212">
        <f>IF('MASSA TRABALHADA UNIFICADA'!A1210&lt;&gt;0,'MASSA TRABALHADA UNIFICADA'!A1210,0)</f>
        <v>17787</v>
      </c>
      <c r="B1212" s="39">
        <f>IF('MASSA TRABALHADA UNIFICADA'!D1210&lt;&gt;0,'MASSA TRABALHADA UNIFICADA'!D1210,0)</f>
        <v>2020</v>
      </c>
      <c r="C1212" s="39">
        <f>IF(B1212=0,0,'MASSA TRABALHADA UNIFICADA'!B1210)</f>
        <v>1</v>
      </c>
      <c r="D1212" s="39">
        <f>IF(B1212=0,0,'MASSA TRABALHADA UNIFICADA'!C1210)</f>
        <v>64</v>
      </c>
      <c r="E1212" s="43">
        <f>IF(B1212=0,0,VLOOKUP($D1212,qx!$A$4:$E$129,IF($C1212=1,2,3)))</f>
        <v>9.9679999999999994E-3</v>
      </c>
      <c r="F1212" s="43">
        <f>IF(B1212=0,0,VLOOKUP($D1212,qx!$A$4:$E$129,2))</f>
        <v>9.9679999999999994E-3</v>
      </c>
      <c r="G1212" s="43">
        <f>IF(B1212=0,0,VLOOKUP($D1212,qx!$A$4:$E$129,3))</f>
        <v>6.3470000000000002E-3</v>
      </c>
      <c r="H1212" s="43">
        <f>IF(B1212=0,0,VLOOKUP($D1212,qx!$A$4:$E$129,4))</f>
        <v>9.0080000000000004E-3</v>
      </c>
      <c r="I1212" s="43">
        <f>IF(B1212=0,0,VLOOKUP($D1212,qx!$A$4:$E$129,5))</f>
        <v>5.6709999999999998E-3</v>
      </c>
    </row>
    <row r="1213" spans="1:9" x14ac:dyDescent="0.25">
      <c r="A1213">
        <f>IF('MASSA TRABALHADA UNIFICADA'!A1211&lt;&gt;0,'MASSA TRABALHADA UNIFICADA'!A1211,0)</f>
        <v>11835</v>
      </c>
      <c r="B1213" s="39">
        <f>IF('MASSA TRABALHADA UNIFICADA'!D1211&lt;&gt;0,'MASSA TRABALHADA UNIFICADA'!D1211,0)</f>
        <v>2020</v>
      </c>
      <c r="C1213" s="39">
        <f>IF(B1213=0,0,'MASSA TRABALHADA UNIFICADA'!B1211)</f>
        <v>1</v>
      </c>
      <c r="D1213" s="39">
        <f>IF(B1213=0,0,'MASSA TRABALHADA UNIFICADA'!C1211)</f>
        <v>63</v>
      </c>
      <c r="E1213" s="43">
        <f>IF(B1213=0,0,VLOOKUP($D1213,qx!$A$4:$E$129,IF($C1213=1,2,3)))</f>
        <v>9.0930000000000004E-3</v>
      </c>
      <c r="F1213" s="43">
        <f>IF(B1213=0,0,VLOOKUP($D1213,qx!$A$4:$E$129,2))</f>
        <v>9.0930000000000004E-3</v>
      </c>
      <c r="G1213" s="43">
        <f>IF(B1213=0,0,VLOOKUP($D1213,qx!$A$4:$E$129,3))</f>
        <v>5.7320000000000001E-3</v>
      </c>
      <c r="H1213" s="43">
        <f>IF(B1213=0,0,VLOOKUP($D1213,qx!$A$4:$E$129,4))</f>
        <v>8.2070000000000008E-3</v>
      </c>
      <c r="I1213" s="43">
        <f>IF(B1213=0,0,VLOOKUP($D1213,qx!$A$4:$E$129,5))</f>
        <v>5.1440000000000001E-3</v>
      </c>
    </row>
    <row r="1214" spans="1:9" x14ac:dyDescent="0.25">
      <c r="A1214">
        <f>IF('MASSA TRABALHADA UNIFICADA'!A1212&lt;&gt;0,'MASSA TRABALHADA UNIFICADA'!A1212,0)</f>
        <v>7439</v>
      </c>
      <c r="B1214" s="39">
        <f>IF('MASSA TRABALHADA UNIFICADA'!D1212&lt;&gt;0,'MASSA TRABALHADA UNIFICADA'!D1212,0)</f>
        <v>2020</v>
      </c>
      <c r="C1214" s="39">
        <f>IF(B1214=0,0,'MASSA TRABALHADA UNIFICADA'!B1212)</f>
        <v>1</v>
      </c>
      <c r="D1214" s="39">
        <f>IF(B1214=0,0,'MASSA TRABALHADA UNIFICADA'!C1212)</f>
        <v>70</v>
      </c>
      <c r="E1214" s="43">
        <f>IF(B1214=0,0,VLOOKUP($D1214,qx!$A$4:$E$129,IF($C1214=1,2,3)))</f>
        <v>1.8919999999999999E-2</v>
      </c>
      <c r="F1214" s="43">
        <f>IF(B1214=0,0,VLOOKUP($D1214,qx!$A$4:$E$129,2))</f>
        <v>1.8919999999999999E-2</v>
      </c>
      <c r="G1214" s="43">
        <f>IF(B1214=0,0,VLOOKUP($D1214,qx!$A$4:$E$129,3))</f>
        <v>1.1165E-2</v>
      </c>
      <c r="H1214" s="43">
        <f>IF(B1214=0,0,VLOOKUP($D1214,qx!$A$4:$E$129,4))</f>
        <v>1.6979000000000001E-2</v>
      </c>
      <c r="I1214" s="43">
        <f>IF(B1214=0,0,VLOOKUP($D1214,qx!$A$4:$E$129,5))</f>
        <v>1.0034E-2</v>
      </c>
    </row>
    <row r="1215" spans="1:9" x14ac:dyDescent="0.25">
      <c r="A1215">
        <f>IF('MASSA TRABALHADA UNIFICADA'!A1213&lt;&gt;0,'MASSA TRABALHADA UNIFICADA'!A1213,0)</f>
        <v>2593</v>
      </c>
      <c r="B1215" s="39">
        <f>IF('MASSA TRABALHADA UNIFICADA'!D1213&lt;&gt;0,'MASSA TRABALHADA UNIFICADA'!D1213,0)</f>
        <v>2020</v>
      </c>
      <c r="C1215" s="39">
        <f>IF(B1215=0,0,'MASSA TRABALHADA UNIFICADA'!B1213)</f>
        <v>1</v>
      </c>
      <c r="D1215" s="39">
        <f>IF(B1215=0,0,'MASSA TRABALHADA UNIFICADA'!C1213)</f>
        <v>77</v>
      </c>
      <c r="E1215" s="43">
        <f>IF(B1215=0,0,VLOOKUP($D1215,qx!$A$4:$E$129,IF($C1215=1,2,3)))</f>
        <v>3.8225000000000002E-2</v>
      </c>
      <c r="F1215" s="43">
        <f>IF(B1215=0,0,VLOOKUP($D1215,qx!$A$4:$E$129,2))</f>
        <v>3.8225000000000002E-2</v>
      </c>
      <c r="G1215" s="43">
        <f>IF(B1215=0,0,VLOOKUP($D1215,qx!$A$4:$E$129,3))</f>
        <v>2.4910000000000002E-2</v>
      </c>
      <c r="H1215" s="43">
        <f>IF(B1215=0,0,VLOOKUP($D1215,qx!$A$4:$E$129,4))</f>
        <v>3.4424999999999997E-2</v>
      </c>
      <c r="I1215" s="43">
        <f>IF(B1215=0,0,VLOOKUP($D1215,qx!$A$4:$E$129,5))</f>
        <v>2.2328000000000001E-2</v>
      </c>
    </row>
    <row r="1216" spans="1:9" x14ac:dyDescent="0.25">
      <c r="A1216">
        <f>IF('MASSA TRABALHADA UNIFICADA'!A1214&lt;&gt;0,'MASSA TRABALHADA UNIFICADA'!A1214,0)</f>
        <v>28851</v>
      </c>
      <c r="B1216" s="39">
        <f>IF('MASSA TRABALHADA UNIFICADA'!D1214&lt;&gt;0,'MASSA TRABALHADA UNIFICADA'!D1214,0)</f>
        <v>2020</v>
      </c>
      <c r="C1216" s="39">
        <f>IF(B1216=0,0,'MASSA TRABALHADA UNIFICADA'!B1214)</f>
        <v>1</v>
      </c>
      <c r="D1216" s="39">
        <f>IF(B1216=0,0,'MASSA TRABALHADA UNIFICADA'!C1214)</f>
        <v>71</v>
      </c>
      <c r="E1216" s="43">
        <f>IF(B1216=0,0,VLOOKUP($D1216,qx!$A$4:$E$129,IF($C1216=1,2,3)))</f>
        <v>2.1070999999999999E-2</v>
      </c>
      <c r="F1216" s="43">
        <f>IF(B1216=0,0,VLOOKUP($D1216,qx!$A$4:$E$129,2))</f>
        <v>2.1070999999999999E-2</v>
      </c>
      <c r="G1216" s="43">
        <f>IF(B1216=0,0,VLOOKUP($D1216,qx!$A$4:$E$129,3))</f>
        <v>1.2338999999999999E-2</v>
      </c>
      <c r="H1216" s="43">
        <f>IF(B1216=0,0,VLOOKUP($D1216,qx!$A$4:$E$129,4))</f>
        <v>1.8891000000000002E-2</v>
      </c>
      <c r="I1216" s="43">
        <f>IF(B1216=0,0,VLOOKUP($D1216,qx!$A$4:$E$129,5))</f>
        <v>1.1117E-2</v>
      </c>
    </row>
    <row r="1217" spans="1:9" x14ac:dyDescent="0.25">
      <c r="A1217">
        <f>IF('MASSA TRABALHADA UNIFICADA'!A1215&lt;&gt;0,'MASSA TRABALHADA UNIFICADA'!A1215,0)</f>
        <v>5908</v>
      </c>
      <c r="B1217" s="39">
        <f>IF('MASSA TRABALHADA UNIFICADA'!D1215&lt;&gt;0,'MASSA TRABALHADA UNIFICADA'!D1215,0)</f>
        <v>2020</v>
      </c>
      <c r="C1217" s="39">
        <f>IF(B1217=0,0,'MASSA TRABALHADA UNIFICADA'!B1215)</f>
        <v>1</v>
      </c>
      <c r="D1217" s="39">
        <f>IF(B1217=0,0,'MASSA TRABALHADA UNIFICADA'!C1215)</f>
        <v>70</v>
      </c>
      <c r="E1217" s="43">
        <f>IF(B1217=0,0,VLOOKUP($D1217,qx!$A$4:$E$129,IF($C1217=1,2,3)))</f>
        <v>1.8919999999999999E-2</v>
      </c>
      <c r="F1217" s="43">
        <f>IF(B1217=0,0,VLOOKUP($D1217,qx!$A$4:$E$129,2))</f>
        <v>1.8919999999999999E-2</v>
      </c>
      <c r="G1217" s="43">
        <f>IF(B1217=0,0,VLOOKUP($D1217,qx!$A$4:$E$129,3))</f>
        <v>1.1165E-2</v>
      </c>
      <c r="H1217" s="43">
        <f>IF(B1217=0,0,VLOOKUP($D1217,qx!$A$4:$E$129,4))</f>
        <v>1.6979000000000001E-2</v>
      </c>
      <c r="I1217" s="43">
        <f>IF(B1217=0,0,VLOOKUP($D1217,qx!$A$4:$E$129,5))</f>
        <v>1.0034E-2</v>
      </c>
    </row>
    <row r="1218" spans="1:9" x14ac:dyDescent="0.25">
      <c r="A1218">
        <f>IF('MASSA TRABALHADA UNIFICADA'!A1216&lt;&gt;0,'MASSA TRABALHADA UNIFICADA'!A1216,0)</f>
        <v>4340</v>
      </c>
      <c r="B1218" s="39">
        <f>IF('MASSA TRABALHADA UNIFICADA'!D1216&lt;&gt;0,'MASSA TRABALHADA UNIFICADA'!D1216,0)</f>
        <v>2020</v>
      </c>
      <c r="C1218" s="39">
        <f>IF(B1218=0,0,'MASSA TRABALHADA UNIFICADA'!B1216)</f>
        <v>1</v>
      </c>
      <c r="D1218" s="39">
        <f>IF(B1218=0,0,'MASSA TRABALHADA UNIFICADA'!C1216)</f>
        <v>70</v>
      </c>
      <c r="E1218" s="43">
        <f>IF(B1218=0,0,VLOOKUP($D1218,qx!$A$4:$E$129,IF($C1218=1,2,3)))</f>
        <v>1.8919999999999999E-2</v>
      </c>
      <c r="F1218" s="43">
        <f>IF(B1218=0,0,VLOOKUP($D1218,qx!$A$4:$E$129,2))</f>
        <v>1.8919999999999999E-2</v>
      </c>
      <c r="G1218" s="43">
        <f>IF(B1218=0,0,VLOOKUP($D1218,qx!$A$4:$E$129,3))</f>
        <v>1.1165E-2</v>
      </c>
      <c r="H1218" s="43">
        <f>IF(B1218=0,0,VLOOKUP($D1218,qx!$A$4:$E$129,4))</f>
        <v>1.6979000000000001E-2</v>
      </c>
      <c r="I1218" s="43">
        <f>IF(B1218=0,0,VLOOKUP($D1218,qx!$A$4:$E$129,5))</f>
        <v>1.0034E-2</v>
      </c>
    </row>
    <row r="1219" spans="1:9" x14ac:dyDescent="0.25">
      <c r="A1219">
        <f>IF('MASSA TRABALHADA UNIFICADA'!A1217&lt;&gt;0,'MASSA TRABALHADA UNIFICADA'!A1217,0)</f>
        <v>4936</v>
      </c>
      <c r="B1219" s="39">
        <f>IF('MASSA TRABALHADA UNIFICADA'!D1217&lt;&gt;0,'MASSA TRABALHADA UNIFICADA'!D1217,0)</f>
        <v>2020</v>
      </c>
      <c r="C1219" s="39">
        <f>IF(B1219=0,0,'MASSA TRABALHADA UNIFICADA'!B1217)</f>
        <v>1</v>
      </c>
      <c r="D1219" s="39">
        <f>IF(B1219=0,0,'MASSA TRABALHADA UNIFICADA'!C1217)</f>
        <v>67</v>
      </c>
      <c r="E1219" s="43">
        <f>IF(B1219=0,0,VLOOKUP($D1219,qx!$A$4:$E$129,IF($C1219=1,2,3)))</f>
        <v>1.3572000000000001E-2</v>
      </c>
      <c r="F1219" s="43">
        <f>IF(B1219=0,0,VLOOKUP($D1219,qx!$A$4:$E$129,2))</f>
        <v>1.3572000000000001E-2</v>
      </c>
      <c r="G1219" s="43">
        <f>IF(B1219=0,0,VLOOKUP($D1219,qx!$A$4:$E$129,3))</f>
        <v>8.4910000000000003E-3</v>
      </c>
      <c r="H1219" s="43">
        <f>IF(B1219=0,0,VLOOKUP($D1219,qx!$A$4:$E$129,4))</f>
        <v>1.2251E-2</v>
      </c>
      <c r="I1219" s="43">
        <f>IF(B1219=0,0,VLOOKUP($D1219,qx!$A$4:$E$129,5))</f>
        <v>7.5550000000000001E-3</v>
      </c>
    </row>
    <row r="1220" spans="1:9" x14ac:dyDescent="0.25">
      <c r="A1220">
        <f>IF('MASSA TRABALHADA UNIFICADA'!A1218&lt;&gt;0,'MASSA TRABALHADA UNIFICADA'!A1218,0)</f>
        <v>12360</v>
      </c>
      <c r="B1220" s="39">
        <f>IF('MASSA TRABALHADA UNIFICADA'!D1218&lt;&gt;0,'MASSA TRABALHADA UNIFICADA'!D1218,0)</f>
        <v>2020</v>
      </c>
      <c r="C1220" s="39">
        <f>IF(B1220=0,0,'MASSA TRABALHADA UNIFICADA'!B1218)</f>
        <v>1</v>
      </c>
      <c r="D1220" s="39">
        <f>IF(B1220=0,0,'MASSA TRABALHADA UNIFICADA'!C1218)</f>
        <v>61</v>
      </c>
      <c r="E1220" s="43">
        <f>IF(B1220=0,0,VLOOKUP($D1220,qx!$A$4:$E$129,IF($C1220=1,2,3)))</f>
        <v>7.7140000000000004E-3</v>
      </c>
      <c r="F1220" s="43">
        <f>IF(B1220=0,0,VLOOKUP($D1220,qx!$A$4:$E$129,2))</f>
        <v>7.7140000000000004E-3</v>
      </c>
      <c r="G1220" s="43">
        <f>IF(B1220=0,0,VLOOKUP($D1220,qx!$A$4:$E$129,3))</f>
        <v>4.6990000000000001E-3</v>
      </c>
      <c r="H1220" s="43">
        <f>IF(B1220=0,0,VLOOKUP($D1220,qx!$A$4:$E$129,4))</f>
        <v>6.9329999999999999E-3</v>
      </c>
      <c r="I1220" s="43">
        <f>IF(B1220=0,0,VLOOKUP($D1220,qx!$A$4:$E$129,5))</f>
        <v>4.2420000000000001E-3</v>
      </c>
    </row>
    <row r="1221" spans="1:9" x14ac:dyDescent="0.25">
      <c r="A1221">
        <f>IF('MASSA TRABALHADA UNIFICADA'!A1219&lt;&gt;0,'MASSA TRABALHADA UNIFICADA'!A1219,0)</f>
        <v>12459</v>
      </c>
      <c r="B1221" s="39">
        <f>IF('MASSA TRABALHADA UNIFICADA'!D1219&lt;&gt;0,'MASSA TRABALHADA UNIFICADA'!D1219,0)</f>
        <v>2020</v>
      </c>
      <c r="C1221" s="39">
        <f>IF(B1221=0,0,'MASSA TRABALHADA UNIFICADA'!B1219)</f>
        <v>2</v>
      </c>
      <c r="D1221" s="39">
        <f>IF(B1221=0,0,'MASSA TRABALHADA UNIFICADA'!C1219)</f>
        <v>67</v>
      </c>
      <c r="E1221" s="43">
        <f>IF(B1221=0,0,VLOOKUP($D1221,qx!$A$4:$E$129,IF($C1221=1,2,3)))</f>
        <v>8.4910000000000003E-3</v>
      </c>
      <c r="F1221" s="43">
        <f>IF(B1221=0,0,VLOOKUP($D1221,qx!$A$4:$E$129,2))</f>
        <v>1.3572000000000001E-2</v>
      </c>
      <c r="G1221" s="43">
        <f>IF(B1221=0,0,VLOOKUP($D1221,qx!$A$4:$E$129,3))</f>
        <v>8.4910000000000003E-3</v>
      </c>
      <c r="H1221" s="43">
        <f>IF(B1221=0,0,VLOOKUP($D1221,qx!$A$4:$E$129,4))</f>
        <v>1.2251E-2</v>
      </c>
      <c r="I1221" s="43">
        <f>IF(B1221=0,0,VLOOKUP($D1221,qx!$A$4:$E$129,5))</f>
        <v>7.5550000000000001E-3</v>
      </c>
    </row>
    <row r="1222" spans="1:9" x14ac:dyDescent="0.25">
      <c r="A1222">
        <f>IF('MASSA TRABALHADA UNIFICADA'!A1220&lt;&gt;0,'MASSA TRABALHADA UNIFICADA'!A1220,0)</f>
        <v>14087</v>
      </c>
      <c r="B1222" s="39">
        <f>IF('MASSA TRABALHADA UNIFICADA'!D1220&lt;&gt;0,'MASSA TRABALHADA UNIFICADA'!D1220,0)</f>
        <v>2020</v>
      </c>
      <c r="C1222" s="39">
        <f>IF(B1222=0,0,'MASSA TRABALHADA UNIFICADA'!B1220)</f>
        <v>1</v>
      </c>
      <c r="D1222" s="39">
        <f>IF(B1222=0,0,'MASSA TRABALHADA UNIFICADA'!C1220)</f>
        <v>63</v>
      </c>
      <c r="E1222" s="43">
        <f>IF(B1222=0,0,VLOOKUP($D1222,qx!$A$4:$E$129,IF($C1222=1,2,3)))</f>
        <v>9.0930000000000004E-3</v>
      </c>
      <c r="F1222" s="43">
        <f>IF(B1222=0,0,VLOOKUP($D1222,qx!$A$4:$E$129,2))</f>
        <v>9.0930000000000004E-3</v>
      </c>
      <c r="G1222" s="43">
        <f>IF(B1222=0,0,VLOOKUP($D1222,qx!$A$4:$E$129,3))</f>
        <v>5.7320000000000001E-3</v>
      </c>
      <c r="H1222" s="43">
        <f>IF(B1222=0,0,VLOOKUP($D1222,qx!$A$4:$E$129,4))</f>
        <v>8.2070000000000008E-3</v>
      </c>
      <c r="I1222" s="43">
        <f>IF(B1222=0,0,VLOOKUP($D1222,qx!$A$4:$E$129,5))</f>
        <v>5.1440000000000001E-3</v>
      </c>
    </row>
    <row r="1223" spans="1:9" x14ac:dyDescent="0.25">
      <c r="A1223">
        <f>IF('MASSA TRABALHADA UNIFICADA'!A1221&lt;&gt;0,'MASSA TRABALHADA UNIFICADA'!A1221,0)</f>
        <v>8354</v>
      </c>
      <c r="B1223" s="39">
        <f>IF('MASSA TRABALHADA UNIFICADA'!D1221&lt;&gt;0,'MASSA TRABALHADA UNIFICADA'!D1221,0)</f>
        <v>2020</v>
      </c>
      <c r="C1223" s="39">
        <f>IF(B1223=0,0,'MASSA TRABALHADA UNIFICADA'!B1221)</f>
        <v>1</v>
      </c>
      <c r="D1223" s="39">
        <f>IF(B1223=0,0,'MASSA TRABALHADA UNIFICADA'!C1221)</f>
        <v>78</v>
      </c>
      <c r="E1223" s="43">
        <f>IF(B1223=0,0,VLOOKUP($D1223,qx!$A$4:$E$129,IF($C1223=1,2,3)))</f>
        <v>4.2132000000000003E-2</v>
      </c>
      <c r="F1223" s="43">
        <f>IF(B1223=0,0,VLOOKUP($D1223,qx!$A$4:$E$129,2))</f>
        <v>4.2132000000000003E-2</v>
      </c>
      <c r="G1223" s="43">
        <f>IF(B1223=0,0,VLOOKUP($D1223,qx!$A$4:$E$129,3))</f>
        <v>2.8074000000000002E-2</v>
      </c>
      <c r="H1223" s="43">
        <f>IF(B1223=0,0,VLOOKUP($D1223,qx!$A$4:$E$129,4))</f>
        <v>3.7948000000000003E-2</v>
      </c>
      <c r="I1223" s="43">
        <f>IF(B1223=0,0,VLOOKUP($D1223,qx!$A$4:$E$129,5))</f>
        <v>2.5158E-2</v>
      </c>
    </row>
    <row r="1224" spans="1:9" x14ac:dyDescent="0.25">
      <c r="A1224">
        <f>IF('MASSA TRABALHADA UNIFICADA'!A1222&lt;&gt;0,'MASSA TRABALHADA UNIFICADA'!A1222,0)</f>
        <v>2712</v>
      </c>
      <c r="B1224" s="39">
        <f>IF('MASSA TRABALHADA UNIFICADA'!D1222&lt;&gt;0,'MASSA TRABALHADA UNIFICADA'!D1222,0)</f>
        <v>2020</v>
      </c>
      <c r="C1224" s="39">
        <f>IF(B1224=0,0,'MASSA TRABALHADA UNIFICADA'!B1222)</f>
        <v>2</v>
      </c>
      <c r="D1224" s="39">
        <f>IF(B1224=0,0,'MASSA TRABALHADA UNIFICADA'!C1222)</f>
        <v>63</v>
      </c>
      <c r="E1224" s="43">
        <f>IF(B1224=0,0,VLOOKUP($D1224,qx!$A$4:$E$129,IF($C1224=1,2,3)))</f>
        <v>5.7320000000000001E-3</v>
      </c>
      <c r="F1224" s="43">
        <f>IF(B1224=0,0,VLOOKUP($D1224,qx!$A$4:$E$129,2))</f>
        <v>9.0930000000000004E-3</v>
      </c>
      <c r="G1224" s="43">
        <f>IF(B1224=0,0,VLOOKUP($D1224,qx!$A$4:$E$129,3))</f>
        <v>5.7320000000000001E-3</v>
      </c>
      <c r="H1224" s="43">
        <f>IF(B1224=0,0,VLOOKUP($D1224,qx!$A$4:$E$129,4))</f>
        <v>8.2070000000000008E-3</v>
      </c>
      <c r="I1224" s="43">
        <f>IF(B1224=0,0,VLOOKUP($D1224,qx!$A$4:$E$129,5))</f>
        <v>5.1440000000000001E-3</v>
      </c>
    </row>
    <row r="1225" spans="1:9" x14ac:dyDescent="0.25">
      <c r="A1225">
        <f>IF('MASSA TRABALHADA UNIFICADA'!A1223&lt;&gt;0,'MASSA TRABALHADA UNIFICADA'!A1223,0)</f>
        <v>884</v>
      </c>
      <c r="B1225" s="39">
        <f>IF('MASSA TRABALHADA UNIFICADA'!D1223&lt;&gt;0,'MASSA TRABALHADA UNIFICADA'!D1223,0)</f>
        <v>2020</v>
      </c>
      <c r="C1225" s="39">
        <f>IF(B1225=0,0,'MASSA TRABALHADA UNIFICADA'!B1223)</f>
        <v>1</v>
      </c>
      <c r="D1225" s="39">
        <f>IF(B1225=0,0,'MASSA TRABALHADA UNIFICADA'!C1223)</f>
        <v>80</v>
      </c>
      <c r="E1225" s="43">
        <f>IF(B1225=0,0,VLOOKUP($D1225,qx!$A$4:$E$129,IF($C1225=1,2,3)))</f>
        <v>5.1128E-2</v>
      </c>
      <c r="F1225" s="43">
        <f>IF(B1225=0,0,VLOOKUP($D1225,qx!$A$4:$E$129,2))</f>
        <v>5.1128E-2</v>
      </c>
      <c r="G1225" s="43">
        <f>IF(B1225=0,0,VLOOKUP($D1225,qx!$A$4:$E$129,3))</f>
        <v>3.5580000000000001E-2</v>
      </c>
      <c r="H1225" s="43">
        <f>IF(B1225=0,0,VLOOKUP($D1225,qx!$A$4:$E$129,4))</f>
        <v>4.6037000000000002E-2</v>
      </c>
      <c r="I1225" s="43">
        <f>IF(B1225=0,0,VLOOKUP($D1225,qx!$A$4:$E$129,5))</f>
        <v>3.1933000000000003E-2</v>
      </c>
    </row>
    <row r="1226" spans="1:9" x14ac:dyDescent="0.25">
      <c r="A1226">
        <f>IF('MASSA TRABALHADA UNIFICADA'!A1224&lt;&gt;0,'MASSA TRABALHADA UNIFICADA'!A1224,0)</f>
        <v>12610</v>
      </c>
      <c r="B1226" s="39">
        <f>IF('MASSA TRABALHADA UNIFICADA'!D1224&lt;&gt;0,'MASSA TRABALHADA UNIFICADA'!D1224,0)</f>
        <v>2020</v>
      </c>
      <c r="C1226" s="39">
        <f>IF(B1226=0,0,'MASSA TRABALHADA UNIFICADA'!B1224)</f>
        <v>1</v>
      </c>
      <c r="D1226" s="39">
        <f>IF(B1226=0,0,'MASSA TRABALHADA UNIFICADA'!C1224)</f>
        <v>62</v>
      </c>
      <c r="E1226" s="43">
        <f>IF(B1226=0,0,VLOOKUP($D1226,qx!$A$4:$E$129,IF($C1226=1,2,3)))</f>
        <v>8.3479999999999995E-3</v>
      </c>
      <c r="F1226" s="43">
        <f>IF(B1226=0,0,VLOOKUP($D1226,qx!$A$4:$E$129,2))</f>
        <v>8.3479999999999995E-3</v>
      </c>
      <c r="G1226" s="43">
        <f>IF(B1226=0,0,VLOOKUP($D1226,qx!$A$4:$E$129,3))</f>
        <v>5.1809999999999998E-3</v>
      </c>
      <c r="H1226" s="43">
        <f>IF(B1226=0,0,VLOOKUP($D1226,qx!$A$4:$E$129,4))</f>
        <v>7.5199999999999998E-3</v>
      </c>
      <c r="I1226" s="43">
        <f>IF(B1226=0,0,VLOOKUP($D1226,qx!$A$4:$E$129,5))</f>
        <v>4.6680000000000003E-3</v>
      </c>
    </row>
    <row r="1227" spans="1:9" x14ac:dyDescent="0.25">
      <c r="A1227">
        <f>IF('MASSA TRABALHADA UNIFICADA'!A1225&lt;&gt;0,'MASSA TRABALHADA UNIFICADA'!A1225,0)</f>
        <v>6742</v>
      </c>
      <c r="B1227" s="39">
        <f>IF('MASSA TRABALHADA UNIFICADA'!D1225&lt;&gt;0,'MASSA TRABALHADA UNIFICADA'!D1225,0)</f>
        <v>2020</v>
      </c>
      <c r="C1227" s="39">
        <f>IF(B1227=0,0,'MASSA TRABALHADA UNIFICADA'!B1225)</f>
        <v>2</v>
      </c>
      <c r="D1227" s="39">
        <f>IF(B1227=0,0,'MASSA TRABALHADA UNIFICADA'!C1225)</f>
        <v>64</v>
      </c>
      <c r="E1227" s="43">
        <f>IF(B1227=0,0,VLOOKUP($D1227,qx!$A$4:$E$129,IF($C1227=1,2,3)))</f>
        <v>6.3470000000000002E-3</v>
      </c>
      <c r="F1227" s="43">
        <f>IF(B1227=0,0,VLOOKUP($D1227,qx!$A$4:$E$129,2))</f>
        <v>9.9679999999999994E-3</v>
      </c>
      <c r="G1227" s="43">
        <f>IF(B1227=0,0,VLOOKUP($D1227,qx!$A$4:$E$129,3))</f>
        <v>6.3470000000000002E-3</v>
      </c>
      <c r="H1227" s="43">
        <f>IF(B1227=0,0,VLOOKUP($D1227,qx!$A$4:$E$129,4))</f>
        <v>9.0080000000000004E-3</v>
      </c>
      <c r="I1227" s="43">
        <f>IF(B1227=0,0,VLOOKUP($D1227,qx!$A$4:$E$129,5))</f>
        <v>5.6709999999999998E-3</v>
      </c>
    </row>
    <row r="1228" spans="1:9" x14ac:dyDescent="0.25">
      <c r="A1228">
        <f>IF('MASSA TRABALHADA UNIFICADA'!A1226&lt;&gt;0,'MASSA TRABALHADA UNIFICADA'!A1226,0)</f>
        <v>7080</v>
      </c>
      <c r="B1228" s="39">
        <f>IF('MASSA TRABALHADA UNIFICADA'!D1226&lt;&gt;0,'MASSA TRABALHADA UNIFICADA'!D1226,0)</f>
        <v>2020</v>
      </c>
      <c r="C1228" s="39">
        <f>IF(B1228=0,0,'MASSA TRABALHADA UNIFICADA'!B1226)</f>
        <v>2</v>
      </c>
      <c r="D1228" s="39">
        <f>IF(B1228=0,0,'MASSA TRABALHADA UNIFICADA'!C1226)</f>
        <v>61</v>
      </c>
      <c r="E1228" s="43">
        <f>IF(B1228=0,0,VLOOKUP($D1228,qx!$A$4:$E$129,IF($C1228=1,2,3)))</f>
        <v>4.6990000000000001E-3</v>
      </c>
      <c r="F1228" s="43">
        <f>IF(B1228=0,0,VLOOKUP($D1228,qx!$A$4:$E$129,2))</f>
        <v>7.7140000000000004E-3</v>
      </c>
      <c r="G1228" s="43">
        <f>IF(B1228=0,0,VLOOKUP($D1228,qx!$A$4:$E$129,3))</f>
        <v>4.6990000000000001E-3</v>
      </c>
      <c r="H1228" s="43">
        <f>IF(B1228=0,0,VLOOKUP($D1228,qx!$A$4:$E$129,4))</f>
        <v>6.9329999999999999E-3</v>
      </c>
      <c r="I1228" s="43">
        <f>IF(B1228=0,0,VLOOKUP($D1228,qx!$A$4:$E$129,5))</f>
        <v>4.2420000000000001E-3</v>
      </c>
    </row>
    <row r="1229" spans="1:9" x14ac:dyDescent="0.25">
      <c r="A1229">
        <f>IF('MASSA TRABALHADA UNIFICADA'!A1227&lt;&gt;0,'MASSA TRABALHADA UNIFICADA'!A1227,0)</f>
        <v>5606</v>
      </c>
      <c r="B1229" s="39">
        <f>IF('MASSA TRABALHADA UNIFICADA'!D1227&lt;&gt;0,'MASSA TRABALHADA UNIFICADA'!D1227,0)</f>
        <v>2020</v>
      </c>
      <c r="C1229" s="39">
        <f>IF(B1229=0,0,'MASSA TRABALHADA UNIFICADA'!B1227)</f>
        <v>2</v>
      </c>
      <c r="D1229" s="39">
        <f>IF(B1229=0,0,'MASSA TRABALHADA UNIFICADA'!C1227)</f>
        <v>70</v>
      </c>
      <c r="E1229" s="43">
        <f>IF(B1229=0,0,VLOOKUP($D1229,qx!$A$4:$E$129,IF($C1229=1,2,3)))</f>
        <v>1.1165E-2</v>
      </c>
      <c r="F1229" s="43">
        <f>IF(B1229=0,0,VLOOKUP($D1229,qx!$A$4:$E$129,2))</f>
        <v>1.8919999999999999E-2</v>
      </c>
      <c r="G1229" s="43">
        <f>IF(B1229=0,0,VLOOKUP($D1229,qx!$A$4:$E$129,3))</f>
        <v>1.1165E-2</v>
      </c>
      <c r="H1229" s="43">
        <f>IF(B1229=0,0,VLOOKUP($D1229,qx!$A$4:$E$129,4))</f>
        <v>1.6979000000000001E-2</v>
      </c>
      <c r="I1229" s="43">
        <f>IF(B1229=0,0,VLOOKUP($D1229,qx!$A$4:$E$129,5))</f>
        <v>1.0034E-2</v>
      </c>
    </row>
    <row r="1230" spans="1:9" x14ac:dyDescent="0.25">
      <c r="A1230">
        <f>IF('MASSA TRABALHADA UNIFICADA'!A1228&lt;&gt;0,'MASSA TRABALHADA UNIFICADA'!A1228,0)</f>
        <v>14427</v>
      </c>
      <c r="B1230" s="39">
        <f>IF('MASSA TRABALHADA UNIFICADA'!D1228&lt;&gt;0,'MASSA TRABALHADA UNIFICADA'!D1228,0)</f>
        <v>2020</v>
      </c>
      <c r="C1230" s="39">
        <f>IF(B1230=0,0,'MASSA TRABALHADA UNIFICADA'!B1228)</f>
        <v>2</v>
      </c>
      <c r="D1230" s="39">
        <f>IF(B1230=0,0,'MASSA TRABALHADA UNIFICADA'!C1228)</f>
        <v>69</v>
      </c>
      <c r="E1230" s="43">
        <f>IF(B1230=0,0,VLOOKUP($D1230,qx!$A$4:$E$129,IF($C1230=1,2,3)))</f>
        <v>1.0163E-2</v>
      </c>
      <c r="F1230" s="43">
        <f>IF(B1230=0,0,VLOOKUP($D1230,qx!$A$4:$E$129,2))</f>
        <v>1.6945999999999999E-2</v>
      </c>
      <c r="G1230" s="43">
        <f>IF(B1230=0,0,VLOOKUP($D1230,qx!$A$4:$E$129,3))</f>
        <v>1.0163E-2</v>
      </c>
      <c r="H1230" s="43">
        <f>IF(B1230=0,0,VLOOKUP($D1230,qx!$A$4:$E$129,4))</f>
        <v>1.5233E-2</v>
      </c>
      <c r="I1230" s="43">
        <f>IF(B1230=0,0,VLOOKUP($D1230,qx!$A$4:$E$129,5))</f>
        <v>9.1020000000000007E-3</v>
      </c>
    </row>
    <row r="1231" spans="1:9" x14ac:dyDescent="0.25">
      <c r="A1231">
        <f>IF('MASSA TRABALHADA UNIFICADA'!A1229&lt;&gt;0,'MASSA TRABALHADA UNIFICADA'!A1229,0)</f>
        <v>25275</v>
      </c>
      <c r="B1231" s="39">
        <f>IF('MASSA TRABALHADA UNIFICADA'!D1229&lt;&gt;0,'MASSA TRABALHADA UNIFICADA'!D1229,0)</f>
        <v>2020</v>
      </c>
      <c r="C1231" s="39">
        <f>IF(B1231=0,0,'MASSA TRABALHADA UNIFICADA'!B1229)</f>
        <v>2</v>
      </c>
      <c r="D1231" s="39">
        <f>IF(B1231=0,0,'MASSA TRABALHADA UNIFICADA'!C1229)</f>
        <v>68</v>
      </c>
      <c r="E1231" s="43">
        <f>IF(B1231=0,0,VLOOKUP($D1231,qx!$A$4:$E$129,IF($C1231=1,2,3)))</f>
        <v>9.2879999999999994E-3</v>
      </c>
      <c r="F1231" s="43">
        <f>IF(B1231=0,0,VLOOKUP($D1231,qx!$A$4:$E$129,2))</f>
        <v>1.516E-2</v>
      </c>
      <c r="G1231" s="43">
        <f>IF(B1231=0,0,VLOOKUP($D1231,qx!$A$4:$E$129,3))</f>
        <v>9.2879999999999994E-3</v>
      </c>
      <c r="H1231" s="43">
        <f>IF(B1231=0,0,VLOOKUP($D1231,qx!$A$4:$E$129,4))</f>
        <v>1.3657000000000001E-2</v>
      </c>
      <c r="I1231" s="43">
        <f>IF(B1231=0,0,VLOOKUP($D1231,qx!$A$4:$E$129,5))</f>
        <v>8.2869999999999992E-3</v>
      </c>
    </row>
    <row r="1232" spans="1:9" x14ac:dyDescent="0.25">
      <c r="A1232">
        <f>IF('MASSA TRABALHADA UNIFICADA'!A1230&lt;&gt;0,'MASSA TRABALHADA UNIFICADA'!A1230,0)</f>
        <v>2780</v>
      </c>
      <c r="B1232" s="39">
        <f>IF('MASSA TRABALHADA UNIFICADA'!D1230&lt;&gt;0,'MASSA TRABALHADA UNIFICADA'!D1230,0)</f>
        <v>2020</v>
      </c>
      <c r="C1232" s="39">
        <f>IF(B1232=0,0,'MASSA TRABALHADA UNIFICADA'!B1230)</f>
        <v>2</v>
      </c>
      <c r="D1232" s="39">
        <f>IF(B1232=0,0,'MASSA TRABALHADA UNIFICADA'!C1230)</f>
        <v>67</v>
      </c>
      <c r="E1232" s="43">
        <f>IF(B1232=0,0,VLOOKUP($D1232,qx!$A$4:$E$129,IF($C1232=1,2,3)))</f>
        <v>8.4910000000000003E-3</v>
      </c>
      <c r="F1232" s="43">
        <f>IF(B1232=0,0,VLOOKUP($D1232,qx!$A$4:$E$129,2))</f>
        <v>1.3572000000000001E-2</v>
      </c>
      <c r="G1232" s="43">
        <f>IF(B1232=0,0,VLOOKUP($D1232,qx!$A$4:$E$129,3))</f>
        <v>8.4910000000000003E-3</v>
      </c>
      <c r="H1232" s="43">
        <f>IF(B1232=0,0,VLOOKUP($D1232,qx!$A$4:$E$129,4))</f>
        <v>1.2251E-2</v>
      </c>
      <c r="I1232" s="43">
        <f>IF(B1232=0,0,VLOOKUP($D1232,qx!$A$4:$E$129,5))</f>
        <v>7.5550000000000001E-3</v>
      </c>
    </row>
    <row r="1233" spans="1:9" x14ac:dyDescent="0.25">
      <c r="A1233">
        <f>IF('MASSA TRABALHADA UNIFICADA'!A1231&lt;&gt;0,'MASSA TRABALHADA UNIFICADA'!A1231,0)</f>
        <v>3760</v>
      </c>
      <c r="B1233" s="39">
        <f>IF('MASSA TRABALHADA UNIFICADA'!D1231&lt;&gt;0,'MASSA TRABALHADA UNIFICADA'!D1231,0)</f>
        <v>2020</v>
      </c>
      <c r="C1233" s="39">
        <f>IF(B1233=0,0,'MASSA TRABALHADA UNIFICADA'!B1231)</f>
        <v>1</v>
      </c>
      <c r="D1233" s="39">
        <f>IF(B1233=0,0,'MASSA TRABALHADA UNIFICADA'!C1231)</f>
        <v>68</v>
      </c>
      <c r="E1233" s="43">
        <f>IF(B1233=0,0,VLOOKUP($D1233,qx!$A$4:$E$129,IF($C1233=1,2,3)))</f>
        <v>1.516E-2</v>
      </c>
      <c r="F1233" s="43">
        <f>IF(B1233=0,0,VLOOKUP($D1233,qx!$A$4:$E$129,2))</f>
        <v>1.516E-2</v>
      </c>
      <c r="G1233" s="43">
        <f>IF(B1233=0,0,VLOOKUP($D1233,qx!$A$4:$E$129,3))</f>
        <v>9.2879999999999994E-3</v>
      </c>
      <c r="H1233" s="43">
        <f>IF(B1233=0,0,VLOOKUP($D1233,qx!$A$4:$E$129,4))</f>
        <v>1.3657000000000001E-2</v>
      </c>
      <c r="I1233" s="43">
        <f>IF(B1233=0,0,VLOOKUP($D1233,qx!$A$4:$E$129,5))</f>
        <v>8.2869999999999992E-3</v>
      </c>
    </row>
    <row r="1234" spans="1:9" x14ac:dyDescent="0.25">
      <c r="A1234">
        <f>IF('MASSA TRABALHADA UNIFICADA'!A1232&lt;&gt;0,'MASSA TRABALHADA UNIFICADA'!A1232,0)</f>
        <v>7544</v>
      </c>
      <c r="B1234" s="39">
        <f>IF('MASSA TRABALHADA UNIFICADA'!D1232&lt;&gt;0,'MASSA TRABALHADA UNIFICADA'!D1232,0)</f>
        <v>2020</v>
      </c>
      <c r="C1234" s="39">
        <f>IF(B1234=0,0,'MASSA TRABALHADA UNIFICADA'!B1232)</f>
        <v>1</v>
      </c>
      <c r="D1234" s="39">
        <f>IF(B1234=0,0,'MASSA TRABALHADA UNIFICADA'!C1232)</f>
        <v>66</v>
      </c>
      <c r="E1234" s="43">
        <f>IF(B1234=0,0,VLOOKUP($D1234,qx!$A$4:$E$129,IF($C1234=1,2,3)))</f>
        <v>1.2187999999999999E-2</v>
      </c>
      <c r="F1234" s="43">
        <f>IF(B1234=0,0,VLOOKUP($D1234,qx!$A$4:$E$129,2))</f>
        <v>1.2187999999999999E-2</v>
      </c>
      <c r="G1234" s="43">
        <f>IF(B1234=0,0,VLOOKUP($D1234,qx!$A$4:$E$129,3))</f>
        <v>7.7340000000000004E-3</v>
      </c>
      <c r="H1234" s="43">
        <f>IF(B1234=0,0,VLOOKUP($D1234,qx!$A$4:$E$129,4))</f>
        <v>1.1016E-2</v>
      </c>
      <c r="I1234" s="43">
        <f>IF(B1234=0,0,VLOOKUP($D1234,qx!$A$4:$E$129,5))</f>
        <v>6.8780000000000004E-3</v>
      </c>
    </row>
    <row r="1235" spans="1:9" x14ac:dyDescent="0.25">
      <c r="A1235">
        <f>IF('MASSA TRABALHADA UNIFICADA'!A1233&lt;&gt;0,'MASSA TRABALHADA UNIFICADA'!A1233,0)</f>
        <v>19585</v>
      </c>
      <c r="B1235" s="39">
        <f>IF('MASSA TRABALHADA UNIFICADA'!D1233&lt;&gt;0,'MASSA TRABALHADA UNIFICADA'!D1233,0)</f>
        <v>2020</v>
      </c>
      <c r="C1235" s="39">
        <f>IF(B1235=0,0,'MASSA TRABALHADA UNIFICADA'!B1233)</f>
        <v>1</v>
      </c>
      <c r="D1235" s="39">
        <f>IF(B1235=0,0,'MASSA TRABALHADA UNIFICADA'!C1233)</f>
        <v>60</v>
      </c>
      <c r="E1235" s="43">
        <f>IF(B1235=0,0,VLOOKUP($D1235,qx!$A$4:$E$129,IF($C1235=1,2,3)))</f>
        <v>7.1700000000000002E-3</v>
      </c>
      <c r="F1235" s="43">
        <f>IF(B1235=0,0,VLOOKUP($D1235,qx!$A$4:$E$129,2))</f>
        <v>7.1700000000000002E-3</v>
      </c>
      <c r="G1235" s="43">
        <f>IF(B1235=0,0,VLOOKUP($D1235,qx!$A$4:$E$129,3))</f>
        <v>4.2770000000000004E-3</v>
      </c>
      <c r="H1235" s="43">
        <f>IF(B1235=0,0,VLOOKUP($D1235,qx!$A$4:$E$129,4))</f>
        <v>6.4279999999999997E-3</v>
      </c>
      <c r="I1235" s="43">
        <f>IF(B1235=0,0,VLOOKUP($D1235,qx!$A$4:$E$129,5))</f>
        <v>3.8630000000000001E-3</v>
      </c>
    </row>
    <row r="1236" spans="1:9" x14ac:dyDescent="0.25">
      <c r="A1236">
        <f>IF('MASSA TRABALHADA UNIFICADA'!A1234&lt;&gt;0,'MASSA TRABALHADA UNIFICADA'!A1234,0)</f>
        <v>17884</v>
      </c>
      <c r="B1236" s="39">
        <f>IF('MASSA TRABALHADA UNIFICADA'!D1234&lt;&gt;0,'MASSA TRABALHADA UNIFICADA'!D1234,0)</f>
        <v>2020</v>
      </c>
      <c r="C1236" s="39">
        <f>IF(B1236=0,0,'MASSA TRABALHADA UNIFICADA'!B1234)</f>
        <v>1</v>
      </c>
      <c r="D1236" s="39">
        <f>IF(B1236=0,0,'MASSA TRABALHADA UNIFICADA'!C1234)</f>
        <v>62</v>
      </c>
      <c r="E1236" s="43">
        <f>IF(B1236=0,0,VLOOKUP($D1236,qx!$A$4:$E$129,IF($C1236=1,2,3)))</f>
        <v>8.3479999999999995E-3</v>
      </c>
      <c r="F1236" s="43">
        <f>IF(B1236=0,0,VLOOKUP($D1236,qx!$A$4:$E$129,2))</f>
        <v>8.3479999999999995E-3</v>
      </c>
      <c r="G1236" s="43">
        <f>IF(B1236=0,0,VLOOKUP($D1236,qx!$A$4:$E$129,3))</f>
        <v>5.1809999999999998E-3</v>
      </c>
      <c r="H1236" s="43">
        <f>IF(B1236=0,0,VLOOKUP($D1236,qx!$A$4:$E$129,4))</f>
        <v>7.5199999999999998E-3</v>
      </c>
      <c r="I1236" s="43">
        <f>IF(B1236=0,0,VLOOKUP($D1236,qx!$A$4:$E$129,5))</f>
        <v>4.6680000000000003E-3</v>
      </c>
    </row>
    <row r="1237" spans="1:9" x14ac:dyDescent="0.25">
      <c r="A1237">
        <f>IF('MASSA TRABALHADA UNIFICADA'!A1235&lt;&gt;0,'MASSA TRABALHADA UNIFICADA'!A1235,0)</f>
        <v>4944</v>
      </c>
      <c r="B1237" s="39">
        <f>IF('MASSA TRABALHADA UNIFICADA'!D1235&lt;&gt;0,'MASSA TRABALHADA UNIFICADA'!D1235,0)</f>
        <v>2020</v>
      </c>
      <c r="C1237" s="39">
        <f>IF(B1237=0,0,'MASSA TRABALHADA UNIFICADA'!B1235)</f>
        <v>1</v>
      </c>
      <c r="D1237" s="39">
        <f>IF(B1237=0,0,'MASSA TRABALHADA UNIFICADA'!C1235)</f>
        <v>69</v>
      </c>
      <c r="E1237" s="43">
        <f>IF(B1237=0,0,VLOOKUP($D1237,qx!$A$4:$E$129,IF($C1237=1,2,3)))</f>
        <v>1.6945999999999999E-2</v>
      </c>
      <c r="F1237" s="43">
        <f>IF(B1237=0,0,VLOOKUP($D1237,qx!$A$4:$E$129,2))</f>
        <v>1.6945999999999999E-2</v>
      </c>
      <c r="G1237" s="43">
        <f>IF(B1237=0,0,VLOOKUP($D1237,qx!$A$4:$E$129,3))</f>
        <v>1.0163E-2</v>
      </c>
      <c r="H1237" s="43">
        <f>IF(B1237=0,0,VLOOKUP($D1237,qx!$A$4:$E$129,4))</f>
        <v>1.5233E-2</v>
      </c>
      <c r="I1237" s="43">
        <f>IF(B1237=0,0,VLOOKUP($D1237,qx!$A$4:$E$129,5))</f>
        <v>9.1020000000000007E-3</v>
      </c>
    </row>
    <row r="1238" spans="1:9" x14ac:dyDescent="0.25">
      <c r="A1238">
        <f>IF('MASSA TRABALHADA UNIFICADA'!A1236&lt;&gt;0,'MASSA TRABALHADA UNIFICADA'!A1236,0)</f>
        <v>2461</v>
      </c>
      <c r="B1238" s="39">
        <f>IF('MASSA TRABALHADA UNIFICADA'!D1236&lt;&gt;0,'MASSA TRABALHADA UNIFICADA'!D1236,0)</f>
        <v>2020</v>
      </c>
      <c r="C1238" s="39">
        <f>IF(B1238=0,0,'MASSA TRABALHADA UNIFICADA'!B1236)</f>
        <v>2</v>
      </c>
      <c r="D1238" s="39">
        <f>IF(B1238=0,0,'MASSA TRABALHADA UNIFICADA'!C1236)</f>
        <v>77</v>
      </c>
      <c r="E1238" s="43">
        <f>IF(B1238=0,0,VLOOKUP($D1238,qx!$A$4:$E$129,IF($C1238=1,2,3)))</f>
        <v>2.4910000000000002E-2</v>
      </c>
      <c r="F1238" s="43">
        <f>IF(B1238=0,0,VLOOKUP($D1238,qx!$A$4:$E$129,2))</f>
        <v>3.8225000000000002E-2</v>
      </c>
      <c r="G1238" s="43">
        <f>IF(B1238=0,0,VLOOKUP($D1238,qx!$A$4:$E$129,3))</f>
        <v>2.4910000000000002E-2</v>
      </c>
      <c r="H1238" s="43">
        <f>IF(B1238=0,0,VLOOKUP($D1238,qx!$A$4:$E$129,4))</f>
        <v>3.4424999999999997E-2</v>
      </c>
      <c r="I1238" s="43">
        <f>IF(B1238=0,0,VLOOKUP($D1238,qx!$A$4:$E$129,5))</f>
        <v>2.2328000000000001E-2</v>
      </c>
    </row>
    <row r="1239" spans="1:9" x14ac:dyDescent="0.25">
      <c r="A1239">
        <f>IF('MASSA TRABALHADA UNIFICADA'!A1237&lt;&gt;0,'MASSA TRABALHADA UNIFICADA'!A1237,0)</f>
        <v>30325</v>
      </c>
      <c r="B1239" s="39">
        <f>IF('MASSA TRABALHADA UNIFICADA'!D1237&lt;&gt;0,'MASSA TRABALHADA UNIFICADA'!D1237,0)</f>
        <v>2020</v>
      </c>
      <c r="C1239" s="39">
        <f>IF(B1239=0,0,'MASSA TRABALHADA UNIFICADA'!B1237)</f>
        <v>1</v>
      </c>
      <c r="D1239" s="39">
        <f>IF(B1239=0,0,'MASSA TRABALHADA UNIFICADA'!C1237)</f>
        <v>66</v>
      </c>
      <c r="E1239" s="43">
        <f>IF(B1239=0,0,VLOOKUP($D1239,qx!$A$4:$E$129,IF($C1239=1,2,3)))</f>
        <v>1.2187999999999999E-2</v>
      </c>
      <c r="F1239" s="43">
        <f>IF(B1239=0,0,VLOOKUP($D1239,qx!$A$4:$E$129,2))</f>
        <v>1.2187999999999999E-2</v>
      </c>
      <c r="G1239" s="43">
        <f>IF(B1239=0,0,VLOOKUP($D1239,qx!$A$4:$E$129,3))</f>
        <v>7.7340000000000004E-3</v>
      </c>
      <c r="H1239" s="43">
        <f>IF(B1239=0,0,VLOOKUP($D1239,qx!$A$4:$E$129,4))</f>
        <v>1.1016E-2</v>
      </c>
      <c r="I1239" s="43">
        <f>IF(B1239=0,0,VLOOKUP($D1239,qx!$A$4:$E$129,5))</f>
        <v>6.8780000000000004E-3</v>
      </c>
    </row>
    <row r="1240" spans="1:9" x14ac:dyDescent="0.25">
      <c r="A1240">
        <f>IF('MASSA TRABALHADA UNIFICADA'!A1238&lt;&gt;0,'MASSA TRABALHADA UNIFICADA'!A1238,0)</f>
        <v>680</v>
      </c>
      <c r="B1240" s="39">
        <f>IF('MASSA TRABALHADA UNIFICADA'!D1238&lt;&gt;0,'MASSA TRABALHADA UNIFICADA'!D1238,0)</f>
        <v>2020</v>
      </c>
      <c r="C1240" s="39">
        <f>IF(B1240=0,0,'MASSA TRABALHADA UNIFICADA'!B1238)</f>
        <v>1</v>
      </c>
      <c r="D1240" s="39">
        <f>IF(B1240=0,0,'MASSA TRABALHADA UNIFICADA'!C1238)</f>
        <v>84</v>
      </c>
      <c r="E1240" s="43">
        <f>IF(B1240=0,0,VLOOKUP($D1240,qx!$A$4:$E$129,IF($C1240=1,2,3)))</f>
        <v>7.4321999999999999E-2</v>
      </c>
      <c r="F1240" s="43">
        <f>IF(B1240=0,0,VLOOKUP($D1240,qx!$A$4:$E$129,2))</f>
        <v>7.4321999999999999E-2</v>
      </c>
      <c r="G1240" s="43">
        <f>IF(B1240=0,0,VLOOKUP($D1240,qx!$A$4:$E$129,3))</f>
        <v>5.6864999999999999E-2</v>
      </c>
      <c r="H1240" s="43">
        <f>IF(B1240=0,0,VLOOKUP($D1240,qx!$A$4:$E$129,4))</f>
        <v>6.6947999999999994E-2</v>
      </c>
      <c r="I1240" s="43">
        <f>IF(B1240=0,0,VLOOKUP($D1240,qx!$A$4:$E$129,5))</f>
        <v>5.1456000000000002E-2</v>
      </c>
    </row>
    <row r="1241" spans="1:9" x14ac:dyDescent="0.25">
      <c r="A1241">
        <f>IF('MASSA TRABALHADA UNIFICADA'!A1239&lt;&gt;0,'MASSA TRABALHADA UNIFICADA'!A1239,0)</f>
        <v>23302</v>
      </c>
      <c r="B1241" s="39">
        <f>IF('MASSA TRABALHADA UNIFICADA'!D1239&lt;&gt;0,'MASSA TRABALHADA UNIFICADA'!D1239,0)</f>
        <v>2020</v>
      </c>
      <c r="C1241" s="39">
        <f>IF(B1241=0,0,'MASSA TRABALHADA UNIFICADA'!B1239)</f>
        <v>1</v>
      </c>
      <c r="D1241" s="39">
        <f>IF(B1241=0,0,'MASSA TRABALHADA UNIFICADA'!C1239)</f>
        <v>76</v>
      </c>
      <c r="E1241" s="43">
        <f>IF(B1241=0,0,VLOOKUP($D1241,qx!$A$4:$E$129,IF($C1241=1,2,3)))</f>
        <v>3.4686000000000002E-2</v>
      </c>
      <c r="F1241" s="43">
        <f>IF(B1241=0,0,VLOOKUP($D1241,qx!$A$4:$E$129,2))</f>
        <v>3.4686000000000002E-2</v>
      </c>
      <c r="G1241" s="43">
        <f>IF(B1241=0,0,VLOOKUP($D1241,qx!$A$4:$E$129,3))</f>
        <v>2.2075000000000001E-2</v>
      </c>
      <c r="H1241" s="43">
        <f>IF(B1241=0,0,VLOOKUP($D1241,qx!$A$4:$E$129,4))</f>
        <v>3.1220000000000001E-2</v>
      </c>
      <c r="I1241" s="43">
        <f>IF(B1241=0,0,VLOOKUP($D1241,qx!$A$4:$E$129,5))</f>
        <v>1.9805E-2</v>
      </c>
    </row>
    <row r="1242" spans="1:9" x14ac:dyDescent="0.25">
      <c r="A1242">
        <f>IF('MASSA TRABALHADA UNIFICADA'!A1240&lt;&gt;0,'MASSA TRABALHADA UNIFICADA'!A1240,0)</f>
        <v>6793</v>
      </c>
      <c r="B1242" s="39">
        <f>IF('MASSA TRABALHADA UNIFICADA'!D1240&lt;&gt;0,'MASSA TRABALHADA UNIFICADA'!D1240,0)</f>
        <v>2020</v>
      </c>
      <c r="C1242" s="39">
        <f>IF(B1242=0,0,'MASSA TRABALHADA UNIFICADA'!B1240)</f>
        <v>1</v>
      </c>
      <c r="D1242" s="39">
        <f>IF(B1242=0,0,'MASSA TRABALHADA UNIFICADA'!C1240)</f>
        <v>71</v>
      </c>
      <c r="E1242" s="43">
        <f>IF(B1242=0,0,VLOOKUP($D1242,qx!$A$4:$E$129,IF($C1242=1,2,3)))</f>
        <v>2.1070999999999999E-2</v>
      </c>
      <c r="F1242" s="43">
        <f>IF(B1242=0,0,VLOOKUP($D1242,qx!$A$4:$E$129,2))</f>
        <v>2.1070999999999999E-2</v>
      </c>
      <c r="G1242" s="43">
        <f>IF(B1242=0,0,VLOOKUP($D1242,qx!$A$4:$E$129,3))</f>
        <v>1.2338999999999999E-2</v>
      </c>
      <c r="H1242" s="43">
        <f>IF(B1242=0,0,VLOOKUP($D1242,qx!$A$4:$E$129,4))</f>
        <v>1.8891000000000002E-2</v>
      </c>
      <c r="I1242" s="43">
        <f>IF(B1242=0,0,VLOOKUP($D1242,qx!$A$4:$E$129,5))</f>
        <v>1.1117E-2</v>
      </c>
    </row>
    <row r="1243" spans="1:9" x14ac:dyDescent="0.25">
      <c r="A1243">
        <f>IF('MASSA TRABALHADA UNIFICADA'!A1241&lt;&gt;0,'MASSA TRABALHADA UNIFICADA'!A1241,0)</f>
        <v>10812</v>
      </c>
      <c r="B1243" s="39">
        <f>IF('MASSA TRABALHADA UNIFICADA'!D1241&lt;&gt;0,'MASSA TRABALHADA UNIFICADA'!D1241,0)</f>
        <v>2020</v>
      </c>
      <c r="C1243" s="39">
        <f>IF(B1243=0,0,'MASSA TRABALHADA UNIFICADA'!B1241)</f>
        <v>1</v>
      </c>
      <c r="D1243" s="39">
        <f>IF(B1243=0,0,'MASSA TRABALHADA UNIFICADA'!C1241)</f>
        <v>69</v>
      </c>
      <c r="E1243" s="43">
        <f>IF(B1243=0,0,VLOOKUP($D1243,qx!$A$4:$E$129,IF($C1243=1,2,3)))</f>
        <v>1.6945999999999999E-2</v>
      </c>
      <c r="F1243" s="43">
        <f>IF(B1243=0,0,VLOOKUP($D1243,qx!$A$4:$E$129,2))</f>
        <v>1.6945999999999999E-2</v>
      </c>
      <c r="G1243" s="43">
        <f>IF(B1243=0,0,VLOOKUP($D1243,qx!$A$4:$E$129,3))</f>
        <v>1.0163E-2</v>
      </c>
      <c r="H1243" s="43">
        <f>IF(B1243=0,0,VLOOKUP($D1243,qx!$A$4:$E$129,4))</f>
        <v>1.5233E-2</v>
      </c>
      <c r="I1243" s="43">
        <f>IF(B1243=0,0,VLOOKUP($D1243,qx!$A$4:$E$129,5))</f>
        <v>9.1020000000000007E-3</v>
      </c>
    </row>
    <row r="1244" spans="1:9" x14ac:dyDescent="0.25">
      <c r="A1244">
        <f>IF('MASSA TRABALHADA UNIFICADA'!A1242&lt;&gt;0,'MASSA TRABALHADA UNIFICADA'!A1242,0)</f>
        <v>892</v>
      </c>
      <c r="B1244" s="39">
        <f>IF('MASSA TRABALHADA UNIFICADA'!D1242&lt;&gt;0,'MASSA TRABALHADA UNIFICADA'!D1242,0)</f>
        <v>2020</v>
      </c>
      <c r="C1244" s="39">
        <f>IF(B1244=0,0,'MASSA TRABALHADA UNIFICADA'!B1242)</f>
        <v>1</v>
      </c>
      <c r="D1244" s="39">
        <f>IF(B1244=0,0,'MASSA TRABALHADA UNIFICADA'!C1242)</f>
        <v>76</v>
      </c>
      <c r="E1244" s="43">
        <f>IF(B1244=0,0,VLOOKUP($D1244,qx!$A$4:$E$129,IF($C1244=1,2,3)))</f>
        <v>3.4686000000000002E-2</v>
      </c>
      <c r="F1244" s="43">
        <f>IF(B1244=0,0,VLOOKUP($D1244,qx!$A$4:$E$129,2))</f>
        <v>3.4686000000000002E-2</v>
      </c>
      <c r="G1244" s="43">
        <f>IF(B1244=0,0,VLOOKUP($D1244,qx!$A$4:$E$129,3))</f>
        <v>2.2075000000000001E-2</v>
      </c>
      <c r="H1244" s="43">
        <f>IF(B1244=0,0,VLOOKUP($D1244,qx!$A$4:$E$129,4))</f>
        <v>3.1220000000000001E-2</v>
      </c>
      <c r="I1244" s="43">
        <f>IF(B1244=0,0,VLOOKUP($D1244,qx!$A$4:$E$129,5))</f>
        <v>1.9805E-2</v>
      </c>
    </row>
    <row r="1245" spans="1:9" x14ac:dyDescent="0.25">
      <c r="A1245">
        <f>IF('MASSA TRABALHADA UNIFICADA'!A1243&lt;&gt;0,'MASSA TRABALHADA UNIFICADA'!A1243,0)</f>
        <v>8257</v>
      </c>
      <c r="B1245" s="39">
        <f>IF('MASSA TRABALHADA UNIFICADA'!D1243&lt;&gt;0,'MASSA TRABALHADA UNIFICADA'!D1243,0)</f>
        <v>2020</v>
      </c>
      <c r="C1245" s="39">
        <f>IF(B1245=0,0,'MASSA TRABALHADA UNIFICADA'!B1243)</f>
        <v>1</v>
      </c>
      <c r="D1245" s="39">
        <f>IF(B1245=0,0,'MASSA TRABALHADA UNIFICADA'!C1243)</f>
        <v>66</v>
      </c>
      <c r="E1245" s="43">
        <f>IF(B1245=0,0,VLOOKUP($D1245,qx!$A$4:$E$129,IF($C1245=1,2,3)))</f>
        <v>1.2187999999999999E-2</v>
      </c>
      <c r="F1245" s="43">
        <f>IF(B1245=0,0,VLOOKUP($D1245,qx!$A$4:$E$129,2))</f>
        <v>1.2187999999999999E-2</v>
      </c>
      <c r="G1245" s="43">
        <f>IF(B1245=0,0,VLOOKUP($D1245,qx!$A$4:$E$129,3))</f>
        <v>7.7340000000000004E-3</v>
      </c>
      <c r="H1245" s="43">
        <f>IF(B1245=0,0,VLOOKUP($D1245,qx!$A$4:$E$129,4))</f>
        <v>1.1016E-2</v>
      </c>
      <c r="I1245" s="43">
        <f>IF(B1245=0,0,VLOOKUP($D1245,qx!$A$4:$E$129,5))</f>
        <v>6.8780000000000004E-3</v>
      </c>
    </row>
    <row r="1246" spans="1:9" x14ac:dyDescent="0.25">
      <c r="A1246">
        <f>IF('MASSA TRABALHADA UNIFICADA'!A1244&lt;&gt;0,'MASSA TRABALHADA UNIFICADA'!A1244,0)</f>
        <v>6157</v>
      </c>
      <c r="B1246" s="39">
        <f>IF('MASSA TRABALHADA UNIFICADA'!D1244&lt;&gt;0,'MASSA TRABALHADA UNIFICADA'!D1244,0)</f>
        <v>2020</v>
      </c>
      <c r="C1246" s="39">
        <f>IF(B1246=0,0,'MASSA TRABALHADA UNIFICADA'!B1244)</f>
        <v>1</v>
      </c>
      <c r="D1246" s="39">
        <f>IF(B1246=0,0,'MASSA TRABALHADA UNIFICADA'!C1244)</f>
        <v>69</v>
      </c>
      <c r="E1246" s="43">
        <f>IF(B1246=0,0,VLOOKUP($D1246,qx!$A$4:$E$129,IF($C1246=1,2,3)))</f>
        <v>1.6945999999999999E-2</v>
      </c>
      <c r="F1246" s="43">
        <f>IF(B1246=0,0,VLOOKUP($D1246,qx!$A$4:$E$129,2))</f>
        <v>1.6945999999999999E-2</v>
      </c>
      <c r="G1246" s="43">
        <f>IF(B1246=0,0,VLOOKUP($D1246,qx!$A$4:$E$129,3))</f>
        <v>1.0163E-2</v>
      </c>
      <c r="H1246" s="43">
        <f>IF(B1246=0,0,VLOOKUP($D1246,qx!$A$4:$E$129,4))</f>
        <v>1.5233E-2</v>
      </c>
      <c r="I1246" s="43">
        <f>IF(B1246=0,0,VLOOKUP($D1246,qx!$A$4:$E$129,5))</f>
        <v>9.1020000000000007E-3</v>
      </c>
    </row>
    <row r="1247" spans="1:9" x14ac:dyDescent="0.25">
      <c r="A1247">
        <f>IF('MASSA TRABALHADA UNIFICADA'!A1245&lt;&gt;0,'MASSA TRABALHADA UNIFICADA'!A1245,0)</f>
        <v>19356</v>
      </c>
      <c r="B1247" s="39">
        <f>IF('MASSA TRABALHADA UNIFICADA'!D1245&lt;&gt;0,'MASSA TRABALHADA UNIFICADA'!D1245,0)</f>
        <v>2020</v>
      </c>
      <c r="C1247" s="39">
        <f>IF(B1247=0,0,'MASSA TRABALHADA UNIFICADA'!B1245)</f>
        <v>2</v>
      </c>
      <c r="D1247" s="39">
        <f>IF(B1247=0,0,'MASSA TRABALHADA UNIFICADA'!C1245)</f>
        <v>68</v>
      </c>
      <c r="E1247" s="43">
        <f>IF(B1247=0,0,VLOOKUP($D1247,qx!$A$4:$E$129,IF($C1247=1,2,3)))</f>
        <v>9.2879999999999994E-3</v>
      </c>
      <c r="F1247" s="43">
        <f>IF(B1247=0,0,VLOOKUP($D1247,qx!$A$4:$E$129,2))</f>
        <v>1.516E-2</v>
      </c>
      <c r="G1247" s="43">
        <f>IF(B1247=0,0,VLOOKUP($D1247,qx!$A$4:$E$129,3))</f>
        <v>9.2879999999999994E-3</v>
      </c>
      <c r="H1247" s="43">
        <f>IF(B1247=0,0,VLOOKUP($D1247,qx!$A$4:$E$129,4))</f>
        <v>1.3657000000000001E-2</v>
      </c>
      <c r="I1247" s="43">
        <f>IF(B1247=0,0,VLOOKUP($D1247,qx!$A$4:$E$129,5))</f>
        <v>8.2869999999999992E-3</v>
      </c>
    </row>
    <row r="1248" spans="1:9" x14ac:dyDescent="0.25">
      <c r="A1248">
        <f>IF('MASSA TRABALHADA UNIFICADA'!A1246&lt;&gt;0,'MASSA TRABALHADA UNIFICADA'!A1246,0)</f>
        <v>4251</v>
      </c>
      <c r="B1248" s="39">
        <f>IF('MASSA TRABALHADA UNIFICADA'!D1246&lt;&gt;0,'MASSA TRABALHADA UNIFICADA'!D1246,0)</f>
        <v>2020</v>
      </c>
      <c r="C1248" s="39">
        <f>IF(B1248=0,0,'MASSA TRABALHADA UNIFICADA'!B1246)</f>
        <v>2</v>
      </c>
      <c r="D1248" s="39">
        <f>IF(B1248=0,0,'MASSA TRABALHADA UNIFICADA'!C1246)</f>
        <v>62</v>
      </c>
      <c r="E1248" s="43">
        <f>IF(B1248=0,0,VLOOKUP($D1248,qx!$A$4:$E$129,IF($C1248=1,2,3)))</f>
        <v>5.1809999999999998E-3</v>
      </c>
      <c r="F1248" s="43">
        <f>IF(B1248=0,0,VLOOKUP($D1248,qx!$A$4:$E$129,2))</f>
        <v>8.3479999999999995E-3</v>
      </c>
      <c r="G1248" s="43">
        <f>IF(B1248=0,0,VLOOKUP($D1248,qx!$A$4:$E$129,3))</f>
        <v>5.1809999999999998E-3</v>
      </c>
      <c r="H1248" s="43">
        <f>IF(B1248=0,0,VLOOKUP($D1248,qx!$A$4:$E$129,4))</f>
        <v>7.5199999999999998E-3</v>
      </c>
      <c r="I1248" s="43">
        <f>IF(B1248=0,0,VLOOKUP($D1248,qx!$A$4:$E$129,5))</f>
        <v>4.6680000000000003E-3</v>
      </c>
    </row>
    <row r="1249" spans="1:9" x14ac:dyDescent="0.25">
      <c r="A1249">
        <f>IF('MASSA TRABALHADA UNIFICADA'!A1247&lt;&gt;0,'MASSA TRABALHADA UNIFICADA'!A1247,0)</f>
        <v>1368</v>
      </c>
      <c r="B1249" s="39">
        <f>IF('MASSA TRABALHADA UNIFICADA'!D1247&lt;&gt;0,'MASSA TRABALHADA UNIFICADA'!D1247,0)</f>
        <v>2020</v>
      </c>
      <c r="C1249" s="39">
        <f>IF(B1249=0,0,'MASSA TRABALHADA UNIFICADA'!B1247)</f>
        <v>2</v>
      </c>
      <c r="D1249" s="39">
        <f>IF(B1249=0,0,'MASSA TRABALHADA UNIFICADA'!C1247)</f>
        <v>71</v>
      </c>
      <c r="E1249" s="43">
        <f>IF(B1249=0,0,VLOOKUP($D1249,qx!$A$4:$E$129,IF($C1249=1,2,3)))</f>
        <v>1.2338999999999999E-2</v>
      </c>
      <c r="F1249" s="43">
        <f>IF(B1249=0,0,VLOOKUP($D1249,qx!$A$4:$E$129,2))</f>
        <v>2.1070999999999999E-2</v>
      </c>
      <c r="G1249" s="43">
        <f>IF(B1249=0,0,VLOOKUP($D1249,qx!$A$4:$E$129,3))</f>
        <v>1.2338999999999999E-2</v>
      </c>
      <c r="H1249" s="43">
        <f>IF(B1249=0,0,VLOOKUP($D1249,qx!$A$4:$E$129,4))</f>
        <v>1.8891000000000002E-2</v>
      </c>
      <c r="I1249" s="43">
        <f>IF(B1249=0,0,VLOOKUP($D1249,qx!$A$4:$E$129,5))</f>
        <v>1.1117E-2</v>
      </c>
    </row>
    <row r="1250" spans="1:9" x14ac:dyDescent="0.25">
      <c r="A1250">
        <f>IF('MASSA TRABALHADA UNIFICADA'!A1248&lt;&gt;0,'MASSA TRABALHADA UNIFICADA'!A1248,0)</f>
        <v>167</v>
      </c>
      <c r="B1250" s="39">
        <f>IF('MASSA TRABALHADA UNIFICADA'!D1248&lt;&gt;0,'MASSA TRABALHADA UNIFICADA'!D1248,0)</f>
        <v>2020</v>
      </c>
      <c r="C1250" s="39">
        <f>IF(B1250=0,0,'MASSA TRABALHADA UNIFICADA'!B1248)</f>
        <v>2</v>
      </c>
      <c r="D1250" s="39">
        <f>IF(B1250=0,0,'MASSA TRABALHADA UNIFICADA'!C1248)</f>
        <v>96</v>
      </c>
      <c r="E1250" s="43">
        <f>IF(B1250=0,0,VLOOKUP($D1250,qx!$A$4:$E$129,IF($C1250=1,2,3)))</f>
        <v>0.18664700000000001</v>
      </c>
      <c r="F1250" s="43">
        <f>IF(B1250=0,0,VLOOKUP($D1250,qx!$A$4:$E$129,2))</f>
        <v>0.19256499999999999</v>
      </c>
      <c r="G1250" s="43">
        <f>IF(B1250=0,0,VLOOKUP($D1250,qx!$A$4:$E$129,3))</f>
        <v>0.18664700000000001</v>
      </c>
      <c r="H1250" s="43">
        <f>IF(B1250=0,0,VLOOKUP($D1250,qx!$A$4:$E$129,4))</f>
        <v>0.17327899999999999</v>
      </c>
      <c r="I1250" s="43">
        <f>IF(B1250=0,0,VLOOKUP($D1250,qx!$A$4:$E$129,5))</f>
        <v>0.16784099999999999</v>
      </c>
    </row>
    <row r="1251" spans="1:9" x14ac:dyDescent="0.25">
      <c r="A1251">
        <f>IF('MASSA TRABALHADA UNIFICADA'!A1249&lt;&gt;0,'MASSA TRABALHADA UNIFICADA'!A1249,0)</f>
        <v>17957</v>
      </c>
      <c r="B1251" s="39">
        <f>IF('MASSA TRABALHADA UNIFICADA'!D1249&lt;&gt;0,'MASSA TRABALHADA UNIFICADA'!D1249,0)</f>
        <v>2020</v>
      </c>
      <c r="C1251" s="39">
        <f>IF(B1251=0,0,'MASSA TRABALHADA UNIFICADA'!B1249)</f>
        <v>1</v>
      </c>
      <c r="D1251" s="39">
        <f>IF(B1251=0,0,'MASSA TRABALHADA UNIFICADA'!C1249)</f>
        <v>61</v>
      </c>
      <c r="E1251" s="43">
        <f>IF(B1251=0,0,VLOOKUP($D1251,qx!$A$4:$E$129,IF($C1251=1,2,3)))</f>
        <v>7.7140000000000004E-3</v>
      </c>
      <c r="F1251" s="43">
        <f>IF(B1251=0,0,VLOOKUP($D1251,qx!$A$4:$E$129,2))</f>
        <v>7.7140000000000004E-3</v>
      </c>
      <c r="G1251" s="43">
        <f>IF(B1251=0,0,VLOOKUP($D1251,qx!$A$4:$E$129,3))</f>
        <v>4.6990000000000001E-3</v>
      </c>
      <c r="H1251" s="43">
        <f>IF(B1251=0,0,VLOOKUP($D1251,qx!$A$4:$E$129,4))</f>
        <v>6.9329999999999999E-3</v>
      </c>
      <c r="I1251" s="43">
        <f>IF(B1251=0,0,VLOOKUP($D1251,qx!$A$4:$E$129,5))</f>
        <v>4.2420000000000001E-3</v>
      </c>
    </row>
    <row r="1252" spans="1:9" x14ac:dyDescent="0.25">
      <c r="A1252">
        <f>IF('MASSA TRABALHADA UNIFICADA'!A1250&lt;&gt;0,'MASSA TRABALHADA UNIFICADA'!A1250,0)</f>
        <v>28428</v>
      </c>
      <c r="B1252" s="39">
        <f>IF('MASSA TRABALHADA UNIFICADA'!D1250&lt;&gt;0,'MASSA TRABALHADA UNIFICADA'!D1250,0)</f>
        <v>2020</v>
      </c>
      <c r="C1252" s="39">
        <f>IF(B1252=0,0,'MASSA TRABALHADA UNIFICADA'!B1250)</f>
        <v>2</v>
      </c>
      <c r="D1252" s="39">
        <f>IF(B1252=0,0,'MASSA TRABALHADA UNIFICADA'!C1250)</f>
        <v>63</v>
      </c>
      <c r="E1252" s="43">
        <f>IF(B1252=0,0,VLOOKUP($D1252,qx!$A$4:$E$129,IF($C1252=1,2,3)))</f>
        <v>5.7320000000000001E-3</v>
      </c>
      <c r="F1252" s="43">
        <f>IF(B1252=0,0,VLOOKUP($D1252,qx!$A$4:$E$129,2))</f>
        <v>9.0930000000000004E-3</v>
      </c>
      <c r="G1252" s="43">
        <f>IF(B1252=0,0,VLOOKUP($D1252,qx!$A$4:$E$129,3))</f>
        <v>5.7320000000000001E-3</v>
      </c>
      <c r="H1252" s="43">
        <f>IF(B1252=0,0,VLOOKUP($D1252,qx!$A$4:$E$129,4))</f>
        <v>8.2070000000000008E-3</v>
      </c>
      <c r="I1252" s="43">
        <f>IF(B1252=0,0,VLOOKUP($D1252,qx!$A$4:$E$129,5))</f>
        <v>5.1440000000000001E-3</v>
      </c>
    </row>
    <row r="1253" spans="1:9" x14ac:dyDescent="0.25">
      <c r="A1253">
        <f>IF('MASSA TRABALHADA UNIFICADA'!A1251&lt;&gt;0,'MASSA TRABALHADA UNIFICADA'!A1251,0)</f>
        <v>13790</v>
      </c>
      <c r="B1253" s="39">
        <f>IF('MASSA TRABALHADA UNIFICADA'!D1251&lt;&gt;0,'MASSA TRABALHADA UNIFICADA'!D1251,0)</f>
        <v>2020</v>
      </c>
      <c r="C1253" s="39">
        <f>IF(B1253=0,0,'MASSA TRABALHADA UNIFICADA'!B1251)</f>
        <v>1</v>
      </c>
      <c r="D1253" s="39">
        <f>IF(B1253=0,0,'MASSA TRABALHADA UNIFICADA'!C1251)</f>
        <v>77</v>
      </c>
      <c r="E1253" s="43">
        <f>IF(B1253=0,0,VLOOKUP($D1253,qx!$A$4:$E$129,IF($C1253=1,2,3)))</f>
        <v>3.8225000000000002E-2</v>
      </c>
      <c r="F1253" s="43">
        <f>IF(B1253=0,0,VLOOKUP($D1253,qx!$A$4:$E$129,2))</f>
        <v>3.8225000000000002E-2</v>
      </c>
      <c r="G1253" s="43">
        <f>IF(B1253=0,0,VLOOKUP($D1253,qx!$A$4:$E$129,3))</f>
        <v>2.4910000000000002E-2</v>
      </c>
      <c r="H1253" s="43">
        <f>IF(B1253=0,0,VLOOKUP($D1253,qx!$A$4:$E$129,4))</f>
        <v>3.4424999999999997E-2</v>
      </c>
      <c r="I1253" s="43">
        <f>IF(B1253=0,0,VLOOKUP($D1253,qx!$A$4:$E$129,5))</f>
        <v>2.2328000000000001E-2</v>
      </c>
    </row>
    <row r="1254" spans="1:9" x14ac:dyDescent="0.25">
      <c r="A1254">
        <f>IF('MASSA TRABALHADA UNIFICADA'!A1252&lt;&gt;0,'MASSA TRABALHADA UNIFICADA'!A1252,0)</f>
        <v>20249</v>
      </c>
      <c r="B1254" s="39">
        <f>IF('MASSA TRABALHADA UNIFICADA'!D1252&lt;&gt;0,'MASSA TRABALHADA UNIFICADA'!D1252,0)</f>
        <v>2020</v>
      </c>
      <c r="C1254" s="39">
        <f>IF(B1254=0,0,'MASSA TRABALHADA UNIFICADA'!B1252)</f>
        <v>1</v>
      </c>
      <c r="D1254" s="39">
        <f>IF(B1254=0,0,'MASSA TRABALHADA UNIFICADA'!C1252)</f>
        <v>67</v>
      </c>
      <c r="E1254" s="43">
        <f>IF(B1254=0,0,VLOOKUP($D1254,qx!$A$4:$E$129,IF($C1254=1,2,3)))</f>
        <v>1.3572000000000001E-2</v>
      </c>
      <c r="F1254" s="43">
        <f>IF(B1254=0,0,VLOOKUP($D1254,qx!$A$4:$E$129,2))</f>
        <v>1.3572000000000001E-2</v>
      </c>
      <c r="G1254" s="43">
        <f>IF(B1254=0,0,VLOOKUP($D1254,qx!$A$4:$E$129,3))</f>
        <v>8.4910000000000003E-3</v>
      </c>
      <c r="H1254" s="43">
        <f>IF(B1254=0,0,VLOOKUP($D1254,qx!$A$4:$E$129,4))</f>
        <v>1.2251E-2</v>
      </c>
      <c r="I1254" s="43">
        <f>IF(B1254=0,0,VLOOKUP($D1254,qx!$A$4:$E$129,5))</f>
        <v>7.5550000000000001E-3</v>
      </c>
    </row>
    <row r="1255" spans="1:9" x14ac:dyDescent="0.25">
      <c r="A1255">
        <f>IF('MASSA TRABALHADA UNIFICADA'!A1253&lt;&gt;0,'MASSA TRABALHADA UNIFICADA'!A1253,0)</f>
        <v>16969</v>
      </c>
      <c r="B1255" s="39">
        <f>IF('MASSA TRABALHADA UNIFICADA'!D1253&lt;&gt;0,'MASSA TRABALHADA UNIFICADA'!D1253,0)</f>
        <v>2020</v>
      </c>
      <c r="C1255" s="39">
        <f>IF(B1255=0,0,'MASSA TRABALHADA UNIFICADA'!B1253)</f>
        <v>1</v>
      </c>
      <c r="D1255" s="39">
        <f>IF(B1255=0,0,'MASSA TRABALHADA UNIFICADA'!C1253)</f>
        <v>64</v>
      </c>
      <c r="E1255" s="43">
        <f>IF(B1255=0,0,VLOOKUP($D1255,qx!$A$4:$E$129,IF($C1255=1,2,3)))</f>
        <v>9.9679999999999994E-3</v>
      </c>
      <c r="F1255" s="43">
        <f>IF(B1255=0,0,VLOOKUP($D1255,qx!$A$4:$E$129,2))</f>
        <v>9.9679999999999994E-3</v>
      </c>
      <c r="G1255" s="43">
        <f>IF(B1255=0,0,VLOOKUP($D1255,qx!$A$4:$E$129,3))</f>
        <v>6.3470000000000002E-3</v>
      </c>
      <c r="H1255" s="43">
        <f>IF(B1255=0,0,VLOOKUP($D1255,qx!$A$4:$E$129,4))</f>
        <v>9.0080000000000004E-3</v>
      </c>
      <c r="I1255" s="43">
        <f>IF(B1255=0,0,VLOOKUP($D1255,qx!$A$4:$E$129,5))</f>
        <v>5.6709999999999998E-3</v>
      </c>
    </row>
    <row r="1256" spans="1:9" x14ac:dyDescent="0.25">
      <c r="A1256">
        <f>IF('MASSA TRABALHADA UNIFICADA'!A1254&lt;&gt;0,'MASSA TRABALHADA UNIFICADA'!A1254,0)</f>
        <v>15237</v>
      </c>
      <c r="B1256" s="39">
        <f>IF('MASSA TRABALHADA UNIFICADA'!D1254&lt;&gt;0,'MASSA TRABALHADA UNIFICADA'!D1254,0)</f>
        <v>2021</v>
      </c>
      <c r="C1256" s="39">
        <f>IF(B1256=0,0,'MASSA TRABALHADA UNIFICADA'!B1254)</f>
        <v>1</v>
      </c>
      <c r="D1256" s="39">
        <f>IF(B1256=0,0,'MASSA TRABALHADA UNIFICADA'!C1254)</f>
        <v>74</v>
      </c>
      <c r="E1256" s="43">
        <f>IF(B1256=0,0,VLOOKUP($D1256,qx!$A$4:$E$129,IF($C1256=1,2,3)))</f>
        <v>2.8552000000000001E-2</v>
      </c>
      <c r="F1256" s="43">
        <f>IF(B1256=0,0,VLOOKUP($D1256,qx!$A$4:$E$129,2))</f>
        <v>2.8552000000000001E-2</v>
      </c>
      <c r="G1256" s="43">
        <f>IF(B1256=0,0,VLOOKUP($D1256,qx!$A$4:$E$129,3))</f>
        <v>1.7326000000000001E-2</v>
      </c>
      <c r="H1256" s="43">
        <f>IF(B1256=0,0,VLOOKUP($D1256,qx!$A$4:$E$129,4))</f>
        <v>2.5644E-2</v>
      </c>
      <c r="I1256" s="43">
        <f>IF(B1256=0,0,VLOOKUP($D1256,qx!$A$4:$E$129,5))</f>
        <v>1.5592E-2</v>
      </c>
    </row>
    <row r="1257" spans="1:9" x14ac:dyDescent="0.25">
      <c r="A1257">
        <f>IF('MASSA TRABALHADA UNIFICADA'!A1255&lt;&gt;0,'MASSA TRABALHADA UNIFICADA'!A1255,0)</f>
        <v>10820</v>
      </c>
      <c r="B1257" s="39">
        <f>IF('MASSA TRABALHADA UNIFICADA'!D1255&lt;&gt;0,'MASSA TRABALHADA UNIFICADA'!D1255,0)</f>
        <v>2021</v>
      </c>
      <c r="C1257" s="39">
        <f>IF(B1257=0,0,'MASSA TRABALHADA UNIFICADA'!B1255)</f>
        <v>1</v>
      </c>
      <c r="D1257" s="39">
        <f>IF(B1257=0,0,'MASSA TRABALHADA UNIFICADA'!C1255)</f>
        <v>64</v>
      </c>
      <c r="E1257" s="43">
        <f>IF(B1257=0,0,VLOOKUP($D1257,qx!$A$4:$E$129,IF($C1257=1,2,3)))</f>
        <v>9.9679999999999994E-3</v>
      </c>
      <c r="F1257" s="43">
        <f>IF(B1257=0,0,VLOOKUP($D1257,qx!$A$4:$E$129,2))</f>
        <v>9.9679999999999994E-3</v>
      </c>
      <c r="G1257" s="43">
        <f>IF(B1257=0,0,VLOOKUP($D1257,qx!$A$4:$E$129,3))</f>
        <v>6.3470000000000002E-3</v>
      </c>
      <c r="H1257" s="43">
        <f>IF(B1257=0,0,VLOOKUP($D1257,qx!$A$4:$E$129,4))</f>
        <v>9.0080000000000004E-3</v>
      </c>
      <c r="I1257" s="43">
        <f>IF(B1257=0,0,VLOOKUP($D1257,qx!$A$4:$E$129,5))</f>
        <v>5.6709999999999998E-3</v>
      </c>
    </row>
    <row r="1258" spans="1:9" x14ac:dyDescent="0.25">
      <c r="A1258">
        <f>IF('MASSA TRABALHADA UNIFICADA'!A1256&lt;&gt;0,'MASSA TRABALHADA UNIFICADA'!A1256,0)</f>
        <v>25321</v>
      </c>
      <c r="B1258" s="39">
        <f>IF('MASSA TRABALHADA UNIFICADA'!D1256&lt;&gt;0,'MASSA TRABALHADA UNIFICADA'!D1256,0)</f>
        <v>2021</v>
      </c>
      <c r="C1258" s="39">
        <f>IF(B1258=0,0,'MASSA TRABALHADA UNIFICADA'!B1256)</f>
        <v>1</v>
      </c>
      <c r="D1258" s="39">
        <f>IF(B1258=0,0,'MASSA TRABALHADA UNIFICADA'!C1256)</f>
        <v>75</v>
      </c>
      <c r="E1258" s="43">
        <f>IF(B1258=0,0,VLOOKUP($D1258,qx!$A$4:$E$129,IF($C1258=1,2,3)))</f>
        <v>3.1476999999999998E-2</v>
      </c>
      <c r="F1258" s="43">
        <f>IF(B1258=0,0,VLOOKUP($D1258,qx!$A$4:$E$129,2))</f>
        <v>3.1476999999999998E-2</v>
      </c>
      <c r="G1258" s="43">
        <f>IF(B1258=0,0,VLOOKUP($D1258,qx!$A$4:$E$129,3))</f>
        <v>1.9550999999999999E-2</v>
      </c>
      <c r="H1258" s="43">
        <f>IF(B1258=0,0,VLOOKUP($D1258,qx!$A$4:$E$129,4))</f>
        <v>2.8303999999999999E-2</v>
      </c>
      <c r="I1258" s="43">
        <f>IF(B1258=0,0,VLOOKUP($D1258,qx!$A$4:$E$129,5))</f>
        <v>1.7564E-2</v>
      </c>
    </row>
    <row r="1259" spans="1:9" x14ac:dyDescent="0.25">
      <c r="A1259">
        <f>IF('MASSA TRABALHADA UNIFICADA'!A1257&lt;&gt;0,'MASSA TRABALHADA UNIFICADA'!A1257,0)</f>
        <v>14753</v>
      </c>
      <c r="B1259" s="39">
        <f>IF('MASSA TRABALHADA UNIFICADA'!D1257&lt;&gt;0,'MASSA TRABALHADA UNIFICADA'!D1257,0)</f>
        <v>2021</v>
      </c>
      <c r="C1259" s="39">
        <f>IF(B1259=0,0,'MASSA TRABALHADA UNIFICADA'!B1257)</f>
        <v>1</v>
      </c>
      <c r="D1259" s="39">
        <f>IF(B1259=0,0,'MASSA TRABALHADA UNIFICADA'!C1257)</f>
        <v>75</v>
      </c>
      <c r="E1259" s="43">
        <f>IF(B1259=0,0,VLOOKUP($D1259,qx!$A$4:$E$129,IF($C1259=1,2,3)))</f>
        <v>3.1476999999999998E-2</v>
      </c>
      <c r="F1259" s="43">
        <f>IF(B1259=0,0,VLOOKUP($D1259,qx!$A$4:$E$129,2))</f>
        <v>3.1476999999999998E-2</v>
      </c>
      <c r="G1259" s="43">
        <f>IF(B1259=0,0,VLOOKUP($D1259,qx!$A$4:$E$129,3))</f>
        <v>1.9550999999999999E-2</v>
      </c>
      <c r="H1259" s="43">
        <f>IF(B1259=0,0,VLOOKUP($D1259,qx!$A$4:$E$129,4))</f>
        <v>2.8303999999999999E-2</v>
      </c>
      <c r="I1259" s="43">
        <f>IF(B1259=0,0,VLOOKUP($D1259,qx!$A$4:$E$129,5))</f>
        <v>1.7564E-2</v>
      </c>
    </row>
    <row r="1260" spans="1:9" x14ac:dyDescent="0.25">
      <c r="A1260">
        <f>IF('MASSA TRABALHADA UNIFICADA'!A1258&lt;&gt;0,'MASSA TRABALHADA UNIFICADA'!A1258,0)</f>
        <v>4723</v>
      </c>
      <c r="B1260" s="39">
        <f>IF('MASSA TRABALHADA UNIFICADA'!D1258&lt;&gt;0,'MASSA TRABALHADA UNIFICADA'!D1258,0)</f>
        <v>2021</v>
      </c>
      <c r="C1260" s="39">
        <f>IF(B1260=0,0,'MASSA TRABALHADA UNIFICADA'!B1258)</f>
        <v>1</v>
      </c>
      <c r="D1260" s="39">
        <f>IF(B1260=0,0,'MASSA TRABALHADA UNIFICADA'!C1258)</f>
        <v>66</v>
      </c>
      <c r="E1260" s="43">
        <f>IF(B1260=0,0,VLOOKUP($D1260,qx!$A$4:$E$129,IF($C1260=1,2,3)))</f>
        <v>1.2187999999999999E-2</v>
      </c>
      <c r="F1260" s="43">
        <f>IF(B1260=0,0,VLOOKUP($D1260,qx!$A$4:$E$129,2))</f>
        <v>1.2187999999999999E-2</v>
      </c>
      <c r="G1260" s="43">
        <f>IF(B1260=0,0,VLOOKUP($D1260,qx!$A$4:$E$129,3))</f>
        <v>7.7340000000000004E-3</v>
      </c>
      <c r="H1260" s="43">
        <f>IF(B1260=0,0,VLOOKUP($D1260,qx!$A$4:$E$129,4))</f>
        <v>1.1016E-2</v>
      </c>
      <c r="I1260" s="43">
        <f>IF(B1260=0,0,VLOOKUP($D1260,qx!$A$4:$E$129,5))</f>
        <v>6.8780000000000004E-3</v>
      </c>
    </row>
    <row r="1261" spans="1:9" x14ac:dyDescent="0.25">
      <c r="A1261">
        <f>IF('MASSA TRABALHADA UNIFICADA'!A1259&lt;&gt;0,'MASSA TRABALHADA UNIFICADA'!A1259,0)</f>
        <v>1449</v>
      </c>
      <c r="B1261" s="39">
        <f>IF('MASSA TRABALHADA UNIFICADA'!D1259&lt;&gt;0,'MASSA TRABALHADA UNIFICADA'!D1259,0)</f>
        <v>2021</v>
      </c>
      <c r="C1261" s="39">
        <f>IF(B1261=0,0,'MASSA TRABALHADA UNIFICADA'!B1259)</f>
        <v>1</v>
      </c>
      <c r="D1261" s="39">
        <f>IF(B1261=0,0,'MASSA TRABALHADA UNIFICADA'!C1259)</f>
        <v>74</v>
      </c>
      <c r="E1261" s="43">
        <f>IF(B1261=0,0,VLOOKUP($D1261,qx!$A$4:$E$129,IF($C1261=1,2,3)))</f>
        <v>2.8552000000000001E-2</v>
      </c>
      <c r="F1261" s="43">
        <f>IF(B1261=0,0,VLOOKUP($D1261,qx!$A$4:$E$129,2))</f>
        <v>2.8552000000000001E-2</v>
      </c>
      <c r="G1261" s="43">
        <f>IF(B1261=0,0,VLOOKUP($D1261,qx!$A$4:$E$129,3))</f>
        <v>1.7326000000000001E-2</v>
      </c>
      <c r="H1261" s="43">
        <f>IF(B1261=0,0,VLOOKUP($D1261,qx!$A$4:$E$129,4))</f>
        <v>2.5644E-2</v>
      </c>
      <c r="I1261" s="43">
        <f>IF(B1261=0,0,VLOOKUP($D1261,qx!$A$4:$E$129,5))</f>
        <v>1.5592E-2</v>
      </c>
    </row>
    <row r="1262" spans="1:9" x14ac:dyDescent="0.25">
      <c r="A1262">
        <f>IF('MASSA TRABALHADA UNIFICADA'!A1260&lt;&gt;0,'MASSA TRABALHADA UNIFICADA'!A1260,0)</f>
        <v>15245</v>
      </c>
      <c r="B1262" s="39">
        <f>IF('MASSA TRABALHADA UNIFICADA'!D1260&lt;&gt;0,'MASSA TRABALHADA UNIFICADA'!D1260,0)</f>
        <v>2021</v>
      </c>
      <c r="C1262" s="39">
        <f>IF(B1262=0,0,'MASSA TRABALHADA UNIFICADA'!B1260)</f>
        <v>1</v>
      </c>
      <c r="D1262" s="39">
        <f>IF(B1262=0,0,'MASSA TRABALHADA UNIFICADA'!C1260)</f>
        <v>61</v>
      </c>
      <c r="E1262" s="43">
        <f>IF(B1262=0,0,VLOOKUP($D1262,qx!$A$4:$E$129,IF($C1262=1,2,3)))</f>
        <v>7.7140000000000004E-3</v>
      </c>
      <c r="F1262" s="43">
        <f>IF(B1262=0,0,VLOOKUP($D1262,qx!$A$4:$E$129,2))</f>
        <v>7.7140000000000004E-3</v>
      </c>
      <c r="G1262" s="43">
        <f>IF(B1262=0,0,VLOOKUP($D1262,qx!$A$4:$E$129,3))</f>
        <v>4.6990000000000001E-3</v>
      </c>
      <c r="H1262" s="43">
        <f>IF(B1262=0,0,VLOOKUP($D1262,qx!$A$4:$E$129,4))</f>
        <v>6.9329999999999999E-3</v>
      </c>
      <c r="I1262" s="43">
        <f>IF(B1262=0,0,VLOOKUP($D1262,qx!$A$4:$E$129,5))</f>
        <v>4.2420000000000001E-3</v>
      </c>
    </row>
    <row r="1263" spans="1:9" x14ac:dyDescent="0.25">
      <c r="A1263">
        <f>IF('MASSA TRABALHADA UNIFICADA'!A1261&lt;&gt;0,'MASSA TRABALHADA UNIFICADA'!A1261,0)</f>
        <v>9105</v>
      </c>
      <c r="B1263" s="39">
        <f>IF('MASSA TRABALHADA UNIFICADA'!D1261&lt;&gt;0,'MASSA TRABALHADA UNIFICADA'!D1261,0)</f>
        <v>2021</v>
      </c>
      <c r="C1263" s="39">
        <f>IF(B1263=0,0,'MASSA TRABALHADA UNIFICADA'!B1261)</f>
        <v>1</v>
      </c>
      <c r="D1263" s="39">
        <f>IF(B1263=0,0,'MASSA TRABALHADA UNIFICADA'!C1261)</f>
        <v>65</v>
      </c>
      <c r="E1263" s="43">
        <f>IF(B1263=0,0,VLOOKUP($D1263,qx!$A$4:$E$129,IF($C1263=1,2,3)))</f>
        <v>1.0992999999999999E-2</v>
      </c>
      <c r="F1263" s="43">
        <f>IF(B1263=0,0,VLOOKUP($D1263,qx!$A$4:$E$129,2))</f>
        <v>1.0992999999999999E-2</v>
      </c>
      <c r="G1263" s="43">
        <f>IF(B1263=0,0,VLOOKUP($D1263,qx!$A$4:$E$129,3))</f>
        <v>7.0169999999999998E-3</v>
      </c>
      <c r="H1263" s="43">
        <f>IF(B1263=0,0,VLOOKUP($D1263,qx!$A$4:$E$129,4))</f>
        <v>9.9399999999999992E-3</v>
      </c>
      <c r="I1263" s="43">
        <f>IF(B1263=0,0,VLOOKUP($D1263,qx!$A$4:$E$129,5))</f>
        <v>6.2500000000000003E-3</v>
      </c>
    </row>
    <row r="1264" spans="1:9" x14ac:dyDescent="0.25">
      <c r="A1264">
        <f>IF('MASSA TRABALHADA UNIFICADA'!A1262&lt;&gt;0,'MASSA TRABALHADA UNIFICADA'!A1262,0)</f>
        <v>2054</v>
      </c>
      <c r="B1264" s="39">
        <f>IF('MASSA TRABALHADA UNIFICADA'!D1262&lt;&gt;0,'MASSA TRABALHADA UNIFICADA'!D1262,0)</f>
        <v>2021</v>
      </c>
      <c r="C1264" s="39">
        <f>IF(B1264=0,0,'MASSA TRABALHADA UNIFICADA'!B1262)</f>
        <v>1</v>
      </c>
      <c r="D1264" s="39">
        <f>IF(B1264=0,0,'MASSA TRABALHADA UNIFICADA'!C1262)</f>
        <v>71</v>
      </c>
      <c r="E1264" s="43">
        <f>IF(B1264=0,0,VLOOKUP($D1264,qx!$A$4:$E$129,IF($C1264=1,2,3)))</f>
        <v>2.1070999999999999E-2</v>
      </c>
      <c r="F1264" s="43">
        <f>IF(B1264=0,0,VLOOKUP($D1264,qx!$A$4:$E$129,2))</f>
        <v>2.1070999999999999E-2</v>
      </c>
      <c r="G1264" s="43">
        <f>IF(B1264=0,0,VLOOKUP($D1264,qx!$A$4:$E$129,3))</f>
        <v>1.2338999999999999E-2</v>
      </c>
      <c r="H1264" s="43">
        <f>IF(B1264=0,0,VLOOKUP($D1264,qx!$A$4:$E$129,4))</f>
        <v>1.8891000000000002E-2</v>
      </c>
      <c r="I1264" s="43">
        <f>IF(B1264=0,0,VLOOKUP($D1264,qx!$A$4:$E$129,5))</f>
        <v>1.1117E-2</v>
      </c>
    </row>
    <row r="1265" spans="1:9" x14ac:dyDescent="0.25">
      <c r="A1265">
        <f>IF('MASSA TRABALHADA UNIFICADA'!A1263&lt;&gt;0,'MASSA TRABALHADA UNIFICADA'!A1263,0)</f>
        <v>8265</v>
      </c>
      <c r="B1265" s="39">
        <f>IF('MASSA TRABALHADA UNIFICADA'!D1263&lt;&gt;0,'MASSA TRABALHADA UNIFICADA'!D1263,0)</f>
        <v>2021</v>
      </c>
      <c r="C1265" s="39">
        <f>IF(B1265=0,0,'MASSA TRABALHADA UNIFICADA'!B1263)</f>
        <v>1</v>
      </c>
      <c r="D1265" s="39">
        <f>IF(B1265=0,0,'MASSA TRABALHADA UNIFICADA'!C1263)</f>
        <v>66</v>
      </c>
      <c r="E1265" s="43">
        <f>IF(B1265=0,0,VLOOKUP($D1265,qx!$A$4:$E$129,IF($C1265=1,2,3)))</f>
        <v>1.2187999999999999E-2</v>
      </c>
      <c r="F1265" s="43">
        <f>IF(B1265=0,0,VLOOKUP($D1265,qx!$A$4:$E$129,2))</f>
        <v>1.2187999999999999E-2</v>
      </c>
      <c r="G1265" s="43">
        <f>IF(B1265=0,0,VLOOKUP($D1265,qx!$A$4:$E$129,3))</f>
        <v>7.7340000000000004E-3</v>
      </c>
      <c r="H1265" s="43">
        <f>IF(B1265=0,0,VLOOKUP($D1265,qx!$A$4:$E$129,4))</f>
        <v>1.1016E-2</v>
      </c>
      <c r="I1265" s="43">
        <f>IF(B1265=0,0,VLOOKUP($D1265,qx!$A$4:$E$129,5))</f>
        <v>6.8780000000000004E-3</v>
      </c>
    </row>
    <row r="1266" spans="1:9" x14ac:dyDescent="0.25">
      <c r="A1266">
        <f>IF('MASSA TRABALHADA UNIFICADA'!A1264&lt;&gt;0,'MASSA TRABALHADA UNIFICADA'!A1264,0)</f>
        <v>14761</v>
      </c>
      <c r="B1266" s="39">
        <f>IF('MASSA TRABALHADA UNIFICADA'!D1264&lt;&gt;0,'MASSA TRABALHADA UNIFICADA'!D1264,0)</f>
        <v>2021</v>
      </c>
      <c r="C1266" s="39">
        <f>IF(B1266=0,0,'MASSA TRABALHADA UNIFICADA'!B1264)</f>
        <v>1</v>
      </c>
      <c r="D1266" s="39">
        <f>IF(B1266=0,0,'MASSA TRABALHADA UNIFICADA'!C1264)</f>
        <v>67</v>
      </c>
      <c r="E1266" s="43">
        <f>IF(B1266=0,0,VLOOKUP($D1266,qx!$A$4:$E$129,IF($C1266=1,2,3)))</f>
        <v>1.3572000000000001E-2</v>
      </c>
      <c r="F1266" s="43">
        <f>IF(B1266=0,0,VLOOKUP($D1266,qx!$A$4:$E$129,2))</f>
        <v>1.3572000000000001E-2</v>
      </c>
      <c r="G1266" s="43">
        <f>IF(B1266=0,0,VLOOKUP($D1266,qx!$A$4:$E$129,3))</f>
        <v>8.4910000000000003E-3</v>
      </c>
      <c r="H1266" s="43">
        <f>IF(B1266=0,0,VLOOKUP($D1266,qx!$A$4:$E$129,4))</f>
        <v>1.2251E-2</v>
      </c>
      <c r="I1266" s="43">
        <f>IF(B1266=0,0,VLOOKUP($D1266,qx!$A$4:$E$129,5))</f>
        <v>7.5550000000000001E-3</v>
      </c>
    </row>
    <row r="1267" spans="1:9" x14ac:dyDescent="0.25">
      <c r="A1267">
        <f>IF('MASSA TRABALHADA UNIFICADA'!A1265&lt;&gt;0,'MASSA TRABALHADA UNIFICADA'!A1265,0)</f>
        <v>3409</v>
      </c>
      <c r="B1267" s="39">
        <f>IF('MASSA TRABALHADA UNIFICADA'!D1265&lt;&gt;0,'MASSA TRABALHADA UNIFICADA'!D1265,0)</f>
        <v>2021</v>
      </c>
      <c r="C1267" s="39">
        <f>IF(B1267=0,0,'MASSA TRABALHADA UNIFICADA'!B1265)</f>
        <v>1</v>
      </c>
      <c r="D1267" s="39">
        <f>IF(B1267=0,0,'MASSA TRABALHADA UNIFICADA'!C1265)</f>
        <v>69</v>
      </c>
      <c r="E1267" s="43">
        <f>IF(B1267=0,0,VLOOKUP($D1267,qx!$A$4:$E$129,IF($C1267=1,2,3)))</f>
        <v>1.6945999999999999E-2</v>
      </c>
      <c r="F1267" s="43">
        <f>IF(B1267=0,0,VLOOKUP($D1267,qx!$A$4:$E$129,2))</f>
        <v>1.6945999999999999E-2</v>
      </c>
      <c r="G1267" s="43">
        <f>IF(B1267=0,0,VLOOKUP($D1267,qx!$A$4:$E$129,3))</f>
        <v>1.0163E-2</v>
      </c>
      <c r="H1267" s="43">
        <f>IF(B1267=0,0,VLOOKUP($D1267,qx!$A$4:$E$129,4))</f>
        <v>1.5233E-2</v>
      </c>
      <c r="I1267" s="43">
        <f>IF(B1267=0,0,VLOOKUP($D1267,qx!$A$4:$E$129,5))</f>
        <v>9.1020000000000007E-3</v>
      </c>
    </row>
    <row r="1268" spans="1:9" x14ac:dyDescent="0.25">
      <c r="A1268">
        <f>IF('MASSA TRABALHADA UNIFICADA'!A1266&lt;&gt;0,'MASSA TRABALHADA UNIFICADA'!A1266,0)</f>
        <v>4014</v>
      </c>
      <c r="B1268" s="39">
        <f>IF('MASSA TRABALHADA UNIFICADA'!D1266&lt;&gt;0,'MASSA TRABALHADA UNIFICADA'!D1266,0)</f>
        <v>2021</v>
      </c>
      <c r="C1268" s="39">
        <f>IF(B1268=0,0,'MASSA TRABALHADA UNIFICADA'!B1266)</f>
        <v>1</v>
      </c>
      <c r="D1268" s="39">
        <f>IF(B1268=0,0,'MASSA TRABALHADA UNIFICADA'!C1266)</f>
        <v>66</v>
      </c>
      <c r="E1268" s="43">
        <f>IF(B1268=0,0,VLOOKUP($D1268,qx!$A$4:$E$129,IF($C1268=1,2,3)))</f>
        <v>1.2187999999999999E-2</v>
      </c>
      <c r="F1268" s="43">
        <f>IF(B1268=0,0,VLOOKUP($D1268,qx!$A$4:$E$129,2))</f>
        <v>1.2187999999999999E-2</v>
      </c>
      <c r="G1268" s="43">
        <f>IF(B1268=0,0,VLOOKUP($D1268,qx!$A$4:$E$129,3))</f>
        <v>7.7340000000000004E-3</v>
      </c>
      <c r="H1268" s="43">
        <f>IF(B1268=0,0,VLOOKUP($D1268,qx!$A$4:$E$129,4))</f>
        <v>1.1016E-2</v>
      </c>
      <c r="I1268" s="43">
        <f>IF(B1268=0,0,VLOOKUP($D1268,qx!$A$4:$E$129,5))</f>
        <v>6.8780000000000004E-3</v>
      </c>
    </row>
    <row r="1269" spans="1:9" x14ac:dyDescent="0.25">
      <c r="A1269">
        <f>IF('MASSA TRABALHADA UNIFICADA'!A1267&lt;&gt;0,'MASSA TRABALHADA UNIFICADA'!A1267,0)</f>
        <v>8729</v>
      </c>
      <c r="B1269" s="39">
        <f>IF('MASSA TRABALHADA UNIFICADA'!D1267&lt;&gt;0,'MASSA TRABALHADA UNIFICADA'!D1267,0)</f>
        <v>2021</v>
      </c>
      <c r="C1269" s="39">
        <f>IF(B1269=0,0,'MASSA TRABALHADA UNIFICADA'!B1267)</f>
        <v>1</v>
      </c>
      <c r="D1269" s="39">
        <f>IF(B1269=0,0,'MASSA TRABALHADA UNIFICADA'!C1267)</f>
        <v>68</v>
      </c>
      <c r="E1269" s="43">
        <f>IF(B1269=0,0,VLOOKUP($D1269,qx!$A$4:$E$129,IF($C1269=1,2,3)))</f>
        <v>1.516E-2</v>
      </c>
      <c r="F1269" s="43">
        <f>IF(B1269=0,0,VLOOKUP($D1269,qx!$A$4:$E$129,2))</f>
        <v>1.516E-2</v>
      </c>
      <c r="G1269" s="43">
        <f>IF(B1269=0,0,VLOOKUP($D1269,qx!$A$4:$E$129,3))</f>
        <v>9.2879999999999994E-3</v>
      </c>
      <c r="H1269" s="43">
        <f>IF(B1269=0,0,VLOOKUP($D1269,qx!$A$4:$E$129,4))</f>
        <v>1.3657000000000001E-2</v>
      </c>
      <c r="I1269" s="43">
        <f>IF(B1269=0,0,VLOOKUP($D1269,qx!$A$4:$E$129,5))</f>
        <v>8.2869999999999992E-3</v>
      </c>
    </row>
    <row r="1270" spans="1:9" x14ac:dyDescent="0.25">
      <c r="A1270">
        <f>IF('MASSA TRABALHADA UNIFICADA'!A1268&lt;&gt;0,'MASSA TRABALHADA UNIFICADA'!A1268,0)</f>
        <v>15261</v>
      </c>
      <c r="B1270" s="39">
        <f>IF('MASSA TRABALHADA UNIFICADA'!D1268&lt;&gt;0,'MASSA TRABALHADA UNIFICADA'!D1268,0)</f>
        <v>2021</v>
      </c>
      <c r="C1270" s="39">
        <f>IF(B1270=0,0,'MASSA TRABALHADA UNIFICADA'!B1268)</f>
        <v>1</v>
      </c>
      <c r="D1270" s="39">
        <f>IF(B1270=0,0,'MASSA TRABALHADA UNIFICADA'!C1268)</f>
        <v>59</v>
      </c>
      <c r="E1270" s="43">
        <f>IF(B1270=0,0,VLOOKUP($D1270,qx!$A$4:$E$129,IF($C1270=1,2,3)))</f>
        <v>6.6940000000000003E-3</v>
      </c>
      <c r="F1270" s="43">
        <f>IF(B1270=0,0,VLOOKUP($D1270,qx!$A$4:$E$129,2))</f>
        <v>6.6940000000000003E-3</v>
      </c>
      <c r="G1270" s="43">
        <f>IF(B1270=0,0,VLOOKUP($D1270,qx!$A$4:$E$129,3))</f>
        <v>3.9069999999999999E-3</v>
      </c>
      <c r="H1270" s="43">
        <f>IF(B1270=0,0,VLOOKUP($D1270,qx!$A$4:$E$129,4))</f>
        <v>5.9880000000000003E-3</v>
      </c>
      <c r="I1270" s="43">
        <f>IF(B1270=0,0,VLOOKUP($D1270,qx!$A$4:$E$129,5))</f>
        <v>3.5230000000000001E-3</v>
      </c>
    </row>
    <row r="1271" spans="1:9" x14ac:dyDescent="0.25">
      <c r="A1271">
        <f>IF('MASSA TRABALHADA UNIFICADA'!A1269&lt;&gt;0,'MASSA TRABALHADA UNIFICADA'!A1269,0)</f>
        <v>30929</v>
      </c>
      <c r="B1271" s="39">
        <f>IF('MASSA TRABALHADA UNIFICADA'!D1269&lt;&gt;0,'MASSA TRABALHADA UNIFICADA'!D1269,0)</f>
        <v>2021</v>
      </c>
      <c r="C1271" s="39">
        <f>IF(B1271=0,0,'MASSA TRABALHADA UNIFICADA'!B1269)</f>
        <v>1</v>
      </c>
      <c r="D1271" s="39">
        <f>IF(B1271=0,0,'MASSA TRABALHADA UNIFICADA'!C1269)</f>
        <v>70</v>
      </c>
      <c r="E1271" s="43">
        <f>IF(B1271=0,0,VLOOKUP($D1271,qx!$A$4:$E$129,IF($C1271=1,2,3)))</f>
        <v>1.8919999999999999E-2</v>
      </c>
      <c r="F1271" s="43">
        <f>IF(B1271=0,0,VLOOKUP($D1271,qx!$A$4:$E$129,2))</f>
        <v>1.8919999999999999E-2</v>
      </c>
      <c r="G1271" s="43">
        <f>IF(B1271=0,0,VLOOKUP($D1271,qx!$A$4:$E$129,3))</f>
        <v>1.1165E-2</v>
      </c>
      <c r="H1271" s="43">
        <f>IF(B1271=0,0,VLOOKUP($D1271,qx!$A$4:$E$129,4))</f>
        <v>1.6979000000000001E-2</v>
      </c>
      <c r="I1271" s="43">
        <f>IF(B1271=0,0,VLOOKUP($D1271,qx!$A$4:$E$129,5))</f>
        <v>1.0034E-2</v>
      </c>
    </row>
    <row r="1272" spans="1:9" x14ac:dyDescent="0.25">
      <c r="A1272">
        <f>IF('MASSA TRABALHADA UNIFICADA'!A1270&lt;&gt;0,'MASSA TRABALHADA UNIFICADA'!A1270,0)</f>
        <v>15270</v>
      </c>
      <c r="B1272" s="39">
        <f>IF('MASSA TRABALHADA UNIFICADA'!D1270&lt;&gt;0,'MASSA TRABALHADA UNIFICADA'!D1270,0)</f>
        <v>2021</v>
      </c>
      <c r="C1272" s="39">
        <f>IF(B1272=0,0,'MASSA TRABALHADA UNIFICADA'!B1270)</f>
        <v>1</v>
      </c>
      <c r="D1272" s="39">
        <f>IF(B1272=0,0,'MASSA TRABALHADA UNIFICADA'!C1270)</f>
        <v>60</v>
      </c>
      <c r="E1272" s="43">
        <f>IF(B1272=0,0,VLOOKUP($D1272,qx!$A$4:$E$129,IF($C1272=1,2,3)))</f>
        <v>7.1700000000000002E-3</v>
      </c>
      <c r="F1272" s="43">
        <f>IF(B1272=0,0,VLOOKUP($D1272,qx!$A$4:$E$129,2))</f>
        <v>7.1700000000000002E-3</v>
      </c>
      <c r="G1272" s="43">
        <f>IF(B1272=0,0,VLOOKUP($D1272,qx!$A$4:$E$129,3))</f>
        <v>4.2770000000000004E-3</v>
      </c>
      <c r="H1272" s="43">
        <f>IF(B1272=0,0,VLOOKUP($D1272,qx!$A$4:$E$129,4))</f>
        <v>6.4279999999999997E-3</v>
      </c>
      <c r="I1272" s="43">
        <f>IF(B1272=0,0,VLOOKUP($D1272,qx!$A$4:$E$129,5))</f>
        <v>3.8630000000000001E-3</v>
      </c>
    </row>
    <row r="1273" spans="1:9" x14ac:dyDescent="0.25">
      <c r="A1273">
        <f>IF('MASSA TRABALHADA UNIFICADA'!A1271&lt;&gt;0,'MASSA TRABALHADA UNIFICADA'!A1271,0)</f>
        <v>10146</v>
      </c>
      <c r="B1273" s="39">
        <f>IF('MASSA TRABALHADA UNIFICADA'!D1271&lt;&gt;0,'MASSA TRABALHADA UNIFICADA'!D1271,0)</f>
        <v>2021</v>
      </c>
      <c r="C1273" s="39">
        <f>IF(B1273=0,0,'MASSA TRABALHADA UNIFICADA'!B1271)</f>
        <v>2</v>
      </c>
      <c r="D1273" s="39">
        <f>IF(B1273=0,0,'MASSA TRABALHADA UNIFICADA'!C1271)</f>
        <v>62</v>
      </c>
      <c r="E1273" s="43">
        <f>IF(B1273=0,0,VLOOKUP($D1273,qx!$A$4:$E$129,IF($C1273=1,2,3)))</f>
        <v>5.1809999999999998E-3</v>
      </c>
      <c r="F1273" s="43">
        <f>IF(B1273=0,0,VLOOKUP($D1273,qx!$A$4:$E$129,2))</f>
        <v>8.3479999999999995E-3</v>
      </c>
      <c r="G1273" s="43">
        <f>IF(B1273=0,0,VLOOKUP($D1273,qx!$A$4:$E$129,3))</f>
        <v>5.1809999999999998E-3</v>
      </c>
      <c r="H1273" s="43">
        <f>IF(B1273=0,0,VLOOKUP($D1273,qx!$A$4:$E$129,4))</f>
        <v>7.5199999999999998E-3</v>
      </c>
      <c r="I1273" s="43">
        <f>IF(B1273=0,0,VLOOKUP($D1273,qx!$A$4:$E$129,5))</f>
        <v>4.6680000000000003E-3</v>
      </c>
    </row>
    <row r="1274" spans="1:9" x14ac:dyDescent="0.25">
      <c r="A1274">
        <f>IF('MASSA TRABALHADA UNIFICADA'!A1272&lt;&gt;0,'MASSA TRABALHADA UNIFICADA'!A1272,0)</f>
        <v>4367</v>
      </c>
      <c r="B1274" s="39">
        <f>IF('MASSA TRABALHADA UNIFICADA'!D1272&lt;&gt;0,'MASSA TRABALHADA UNIFICADA'!D1272,0)</f>
        <v>2021</v>
      </c>
      <c r="C1274" s="39">
        <f>IF(B1274=0,0,'MASSA TRABALHADA UNIFICADA'!B1272)</f>
        <v>1</v>
      </c>
      <c r="D1274" s="39">
        <f>IF(B1274=0,0,'MASSA TRABALHADA UNIFICADA'!C1272)</f>
        <v>76</v>
      </c>
      <c r="E1274" s="43">
        <f>IF(B1274=0,0,VLOOKUP($D1274,qx!$A$4:$E$129,IF($C1274=1,2,3)))</f>
        <v>3.4686000000000002E-2</v>
      </c>
      <c r="F1274" s="43">
        <f>IF(B1274=0,0,VLOOKUP($D1274,qx!$A$4:$E$129,2))</f>
        <v>3.4686000000000002E-2</v>
      </c>
      <c r="G1274" s="43">
        <f>IF(B1274=0,0,VLOOKUP($D1274,qx!$A$4:$E$129,3))</f>
        <v>2.2075000000000001E-2</v>
      </c>
      <c r="H1274" s="43">
        <f>IF(B1274=0,0,VLOOKUP($D1274,qx!$A$4:$E$129,4))</f>
        <v>3.1220000000000001E-2</v>
      </c>
      <c r="I1274" s="43">
        <f>IF(B1274=0,0,VLOOKUP($D1274,qx!$A$4:$E$129,5))</f>
        <v>1.9805E-2</v>
      </c>
    </row>
    <row r="1275" spans="1:9" x14ac:dyDescent="0.25">
      <c r="A1275">
        <f>IF('MASSA TRABALHADA UNIFICADA'!A1273&lt;&gt;0,'MASSA TRABALHADA UNIFICADA'!A1273,0)</f>
        <v>18058</v>
      </c>
      <c r="B1275" s="39">
        <f>IF('MASSA TRABALHADA UNIFICADA'!D1273&lt;&gt;0,'MASSA TRABALHADA UNIFICADA'!D1273,0)</f>
        <v>2021</v>
      </c>
      <c r="C1275" s="39">
        <f>IF(B1275=0,0,'MASSA TRABALHADA UNIFICADA'!B1273)</f>
        <v>1</v>
      </c>
      <c r="D1275" s="39">
        <f>IF(B1275=0,0,'MASSA TRABALHADA UNIFICADA'!C1273)</f>
        <v>58</v>
      </c>
      <c r="E1275" s="43">
        <f>IF(B1275=0,0,VLOOKUP($D1275,qx!$A$4:$E$129,IF($C1275=1,2,3)))</f>
        <v>6.2649999999999997E-3</v>
      </c>
      <c r="F1275" s="43">
        <f>IF(B1275=0,0,VLOOKUP($D1275,qx!$A$4:$E$129,2))</f>
        <v>6.2649999999999997E-3</v>
      </c>
      <c r="G1275" s="43">
        <f>IF(B1275=0,0,VLOOKUP($D1275,qx!$A$4:$E$129,3))</f>
        <v>3.578E-3</v>
      </c>
      <c r="H1275" s="43">
        <f>IF(B1275=0,0,VLOOKUP($D1275,qx!$A$4:$E$129,4))</f>
        <v>5.5929999999999999E-3</v>
      </c>
      <c r="I1275" s="43">
        <f>IF(B1275=0,0,VLOOKUP($D1275,qx!$A$4:$E$129,5))</f>
        <v>3.2179999999999999E-3</v>
      </c>
    </row>
    <row r="1276" spans="1:9" x14ac:dyDescent="0.25">
      <c r="A1276">
        <f>IF('MASSA TRABALHADA UNIFICADA'!A1274&lt;&gt;0,'MASSA TRABALHADA UNIFICADA'!A1274,0)</f>
        <v>20800</v>
      </c>
      <c r="B1276" s="39">
        <f>IF('MASSA TRABALHADA UNIFICADA'!D1274&lt;&gt;0,'MASSA TRABALHADA UNIFICADA'!D1274,0)</f>
        <v>2021</v>
      </c>
      <c r="C1276" s="39">
        <f>IF(B1276=0,0,'MASSA TRABALHADA UNIFICADA'!B1274)</f>
        <v>2</v>
      </c>
      <c r="D1276" s="39">
        <f>IF(B1276=0,0,'MASSA TRABALHADA UNIFICADA'!C1274)</f>
        <v>70</v>
      </c>
      <c r="E1276" s="43">
        <f>IF(B1276=0,0,VLOOKUP($D1276,qx!$A$4:$E$129,IF($C1276=1,2,3)))</f>
        <v>1.1165E-2</v>
      </c>
      <c r="F1276" s="43">
        <f>IF(B1276=0,0,VLOOKUP($D1276,qx!$A$4:$E$129,2))</f>
        <v>1.8919999999999999E-2</v>
      </c>
      <c r="G1276" s="43">
        <f>IF(B1276=0,0,VLOOKUP($D1276,qx!$A$4:$E$129,3))</f>
        <v>1.1165E-2</v>
      </c>
      <c r="H1276" s="43">
        <f>IF(B1276=0,0,VLOOKUP($D1276,qx!$A$4:$E$129,4))</f>
        <v>1.6979000000000001E-2</v>
      </c>
      <c r="I1276" s="43">
        <f>IF(B1276=0,0,VLOOKUP($D1276,qx!$A$4:$E$129,5))</f>
        <v>1.0034E-2</v>
      </c>
    </row>
    <row r="1277" spans="1:9" x14ac:dyDescent="0.25">
      <c r="A1277">
        <f>IF('MASSA TRABALHADA UNIFICADA'!A1275&lt;&gt;0,'MASSA TRABALHADA UNIFICADA'!A1275,0)</f>
        <v>4138</v>
      </c>
      <c r="B1277" s="39">
        <f>IF('MASSA TRABALHADA UNIFICADA'!D1275&lt;&gt;0,'MASSA TRABALHADA UNIFICADA'!D1275,0)</f>
        <v>2021</v>
      </c>
      <c r="C1277" s="39">
        <f>IF(B1277=0,0,'MASSA TRABALHADA UNIFICADA'!B1275)</f>
        <v>1</v>
      </c>
      <c r="D1277" s="39">
        <f>IF(B1277=0,0,'MASSA TRABALHADA UNIFICADA'!C1275)</f>
        <v>65</v>
      </c>
      <c r="E1277" s="43">
        <f>IF(B1277=0,0,VLOOKUP($D1277,qx!$A$4:$E$129,IF($C1277=1,2,3)))</f>
        <v>1.0992999999999999E-2</v>
      </c>
      <c r="F1277" s="43">
        <f>IF(B1277=0,0,VLOOKUP($D1277,qx!$A$4:$E$129,2))</f>
        <v>1.0992999999999999E-2</v>
      </c>
      <c r="G1277" s="43">
        <f>IF(B1277=0,0,VLOOKUP($D1277,qx!$A$4:$E$129,3))</f>
        <v>7.0169999999999998E-3</v>
      </c>
      <c r="H1277" s="43">
        <f>IF(B1277=0,0,VLOOKUP($D1277,qx!$A$4:$E$129,4))</f>
        <v>9.9399999999999992E-3</v>
      </c>
      <c r="I1277" s="43">
        <f>IF(B1277=0,0,VLOOKUP($D1277,qx!$A$4:$E$129,5))</f>
        <v>6.2500000000000003E-3</v>
      </c>
    </row>
    <row r="1278" spans="1:9" x14ac:dyDescent="0.25">
      <c r="A1278">
        <f>IF('MASSA TRABALHADA UNIFICADA'!A1276&lt;&gt;0,'MASSA TRABALHADA UNIFICADA'!A1276,0)</f>
        <v>15296</v>
      </c>
      <c r="B1278" s="39">
        <f>IF('MASSA TRABALHADA UNIFICADA'!D1276&lt;&gt;0,'MASSA TRABALHADA UNIFICADA'!D1276,0)</f>
        <v>2021</v>
      </c>
      <c r="C1278" s="39">
        <f>IF(B1278=0,0,'MASSA TRABALHADA UNIFICADA'!B1276)</f>
        <v>1</v>
      </c>
      <c r="D1278" s="39">
        <f>IF(B1278=0,0,'MASSA TRABALHADA UNIFICADA'!C1276)</f>
        <v>66</v>
      </c>
      <c r="E1278" s="43">
        <f>IF(B1278=0,0,VLOOKUP($D1278,qx!$A$4:$E$129,IF($C1278=1,2,3)))</f>
        <v>1.2187999999999999E-2</v>
      </c>
      <c r="F1278" s="43">
        <f>IF(B1278=0,0,VLOOKUP($D1278,qx!$A$4:$E$129,2))</f>
        <v>1.2187999999999999E-2</v>
      </c>
      <c r="G1278" s="43">
        <f>IF(B1278=0,0,VLOOKUP($D1278,qx!$A$4:$E$129,3))</f>
        <v>7.7340000000000004E-3</v>
      </c>
      <c r="H1278" s="43">
        <f>IF(B1278=0,0,VLOOKUP($D1278,qx!$A$4:$E$129,4))</f>
        <v>1.1016E-2</v>
      </c>
      <c r="I1278" s="43">
        <f>IF(B1278=0,0,VLOOKUP($D1278,qx!$A$4:$E$129,5))</f>
        <v>6.8780000000000004E-3</v>
      </c>
    </row>
    <row r="1279" spans="1:9" x14ac:dyDescent="0.25">
      <c r="A1279">
        <f>IF('MASSA TRABALHADA UNIFICADA'!A1277&lt;&gt;0,'MASSA TRABALHADA UNIFICADA'!A1277,0)</f>
        <v>9059</v>
      </c>
      <c r="B1279" s="39">
        <f>IF('MASSA TRABALHADA UNIFICADA'!D1277&lt;&gt;0,'MASSA TRABALHADA UNIFICADA'!D1277,0)</f>
        <v>2021</v>
      </c>
      <c r="C1279" s="39">
        <f>IF(B1279=0,0,'MASSA TRABALHADA UNIFICADA'!B1277)</f>
        <v>1</v>
      </c>
      <c r="D1279" s="39">
        <f>IF(B1279=0,0,'MASSA TRABALHADA UNIFICADA'!C1277)</f>
        <v>67</v>
      </c>
      <c r="E1279" s="43">
        <f>IF(B1279=0,0,VLOOKUP($D1279,qx!$A$4:$E$129,IF($C1279=1,2,3)))</f>
        <v>1.3572000000000001E-2</v>
      </c>
      <c r="F1279" s="43">
        <f>IF(B1279=0,0,VLOOKUP($D1279,qx!$A$4:$E$129,2))</f>
        <v>1.3572000000000001E-2</v>
      </c>
      <c r="G1279" s="43">
        <f>IF(B1279=0,0,VLOOKUP($D1279,qx!$A$4:$E$129,3))</f>
        <v>8.4910000000000003E-3</v>
      </c>
      <c r="H1279" s="43">
        <f>IF(B1279=0,0,VLOOKUP($D1279,qx!$A$4:$E$129,4))</f>
        <v>1.2251E-2</v>
      </c>
      <c r="I1279" s="43">
        <f>IF(B1279=0,0,VLOOKUP($D1279,qx!$A$4:$E$129,5))</f>
        <v>7.5550000000000001E-3</v>
      </c>
    </row>
    <row r="1280" spans="1:9" x14ac:dyDescent="0.25">
      <c r="A1280">
        <f>IF('MASSA TRABALHADA UNIFICADA'!A1278&lt;&gt;0,'MASSA TRABALHADA UNIFICADA'!A1278,0)</f>
        <v>28649</v>
      </c>
      <c r="B1280" s="39">
        <f>IF('MASSA TRABALHADA UNIFICADA'!D1278&lt;&gt;0,'MASSA TRABALHADA UNIFICADA'!D1278,0)</f>
        <v>2021</v>
      </c>
      <c r="C1280" s="39">
        <f>IF(B1280=0,0,'MASSA TRABALHADA UNIFICADA'!B1278)</f>
        <v>1</v>
      </c>
      <c r="D1280" s="39">
        <f>IF(B1280=0,0,'MASSA TRABALHADA UNIFICADA'!C1278)</f>
        <v>81</v>
      </c>
      <c r="E1280" s="43">
        <f>IF(B1280=0,0,VLOOKUP($D1280,qx!$A$4:$E$129,IF($C1280=1,2,3)))</f>
        <v>5.6250000000000001E-2</v>
      </c>
      <c r="F1280" s="43">
        <f>IF(B1280=0,0,VLOOKUP($D1280,qx!$A$4:$E$129,2))</f>
        <v>5.6250000000000001E-2</v>
      </c>
      <c r="G1280" s="43">
        <f>IF(B1280=0,0,VLOOKUP($D1280,qx!$A$4:$E$129,3))</f>
        <v>4.0030000000000003E-2</v>
      </c>
      <c r="H1280" s="43">
        <f>IF(B1280=0,0,VLOOKUP($D1280,qx!$A$4:$E$129,4))</f>
        <v>5.0643000000000001E-2</v>
      </c>
      <c r="I1280" s="43">
        <f>IF(B1280=0,0,VLOOKUP($D1280,qx!$A$4:$E$129,5))</f>
        <v>3.5985000000000003E-2</v>
      </c>
    </row>
    <row r="1281" spans="1:9" x14ac:dyDescent="0.25">
      <c r="A1281">
        <f>IF('MASSA TRABALHADA UNIFICADA'!A1279&lt;&gt;0,'MASSA TRABALHADA UNIFICADA'!A1279,0)</f>
        <v>7862</v>
      </c>
      <c r="B1281" s="39">
        <f>IF('MASSA TRABALHADA UNIFICADA'!D1279&lt;&gt;0,'MASSA TRABALHADA UNIFICADA'!D1279,0)</f>
        <v>2021</v>
      </c>
      <c r="C1281" s="39">
        <f>IF(B1281=0,0,'MASSA TRABALHADA UNIFICADA'!B1279)</f>
        <v>1</v>
      </c>
      <c r="D1281" s="39">
        <f>IF(B1281=0,0,'MASSA TRABALHADA UNIFICADA'!C1279)</f>
        <v>68</v>
      </c>
      <c r="E1281" s="43">
        <f>IF(B1281=0,0,VLOOKUP($D1281,qx!$A$4:$E$129,IF($C1281=1,2,3)))</f>
        <v>1.516E-2</v>
      </c>
      <c r="F1281" s="43">
        <f>IF(B1281=0,0,VLOOKUP($D1281,qx!$A$4:$E$129,2))</f>
        <v>1.516E-2</v>
      </c>
      <c r="G1281" s="43">
        <f>IF(B1281=0,0,VLOOKUP($D1281,qx!$A$4:$E$129,3))</f>
        <v>9.2879999999999994E-3</v>
      </c>
      <c r="H1281" s="43">
        <f>IF(B1281=0,0,VLOOKUP($D1281,qx!$A$4:$E$129,4))</f>
        <v>1.3657000000000001E-2</v>
      </c>
      <c r="I1281" s="43">
        <f>IF(B1281=0,0,VLOOKUP($D1281,qx!$A$4:$E$129,5))</f>
        <v>8.2869999999999992E-3</v>
      </c>
    </row>
    <row r="1282" spans="1:9" x14ac:dyDescent="0.25">
      <c r="A1282">
        <f>IF('MASSA TRABALHADA UNIFICADA'!A1280&lt;&gt;0,'MASSA TRABALHADA UNIFICADA'!A1280,0)</f>
        <v>14796</v>
      </c>
      <c r="B1282" s="39">
        <f>IF('MASSA TRABALHADA UNIFICADA'!D1280&lt;&gt;0,'MASSA TRABALHADA UNIFICADA'!D1280,0)</f>
        <v>2021</v>
      </c>
      <c r="C1282" s="39">
        <f>IF(B1282=0,0,'MASSA TRABALHADA UNIFICADA'!B1280)</f>
        <v>1</v>
      </c>
      <c r="D1282" s="39">
        <f>IF(B1282=0,0,'MASSA TRABALHADA UNIFICADA'!C1280)</f>
        <v>65</v>
      </c>
      <c r="E1282" s="43">
        <f>IF(B1282=0,0,VLOOKUP($D1282,qx!$A$4:$E$129,IF($C1282=1,2,3)))</f>
        <v>1.0992999999999999E-2</v>
      </c>
      <c r="F1282" s="43">
        <f>IF(B1282=0,0,VLOOKUP($D1282,qx!$A$4:$E$129,2))</f>
        <v>1.0992999999999999E-2</v>
      </c>
      <c r="G1282" s="43">
        <f>IF(B1282=0,0,VLOOKUP($D1282,qx!$A$4:$E$129,3))</f>
        <v>7.0169999999999998E-3</v>
      </c>
      <c r="H1282" s="43">
        <f>IF(B1282=0,0,VLOOKUP($D1282,qx!$A$4:$E$129,4))</f>
        <v>9.9399999999999992E-3</v>
      </c>
      <c r="I1282" s="43">
        <f>IF(B1282=0,0,VLOOKUP($D1282,qx!$A$4:$E$129,5))</f>
        <v>6.2500000000000003E-3</v>
      </c>
    </row>
    <row r="1283" spans="1:9" x14ac:dyDescent="0.25">
      <c r="A1283">
        <f>IF('MASSA TRABALHADA UNIFICADA'!A1281&lt;&gt;0,'MASSA TRABALHADA UNIFICADA'!A1281,0)</f>
        <v>15342</v>
      </c>
      <c r="B1283" s="39">
        <f>IF('MASSA TRABALHADA UNIFICADA'!D1281&lt;&gt;0,'MASSA TRABALHADA UNIFICADA'!D1281,0)</f>
        <v>2021</v>
      </c>
      <c r="C1283" s="39">
        <f>IF(B1283=0,0,'MASSA TRABALHADA UNIFICADA'!B1281)</f>
        <v>1</v>
      </c>
      <c r="D1283" s="39">
        <f>IF(B1283=0,0,'MASSA TRABALHADA UNIFICADA'!C1281)</f>
        <v>61</v>
      </c>
      <c r="E1283" s="43">
        <f>IF(B1283=0,0,VLOOKUP($D1283,qx!$A$4:$E$129,IF($C1283=1,2,3)))</f>
        <v>7.7140000000000004E-3</v>
      </c>
      <c r="F1283" s="43">
        <f>IF(B1283=0,0,VLOOKUP($D1283,qx!$A$4:$E$129,2))</f>
        <v>7.7140000000000004E-3</v>
      </c>
      <c r="G1283" s="43">
        <f>IF(B1283=0,0,VLOOKUP($D1283,qx!$A$4:$E$129,3))</f>
        <v>4.6990000000000001E-3</v>
      </c>
      <c r="H1283" s="43">
        <f>IF(B1283=0,0,VLOOKUP($D1283,qx!$A$4:$E$129,4))</f>
        <v>6.9329999999999999E-3</v>
      </c>
      <c r="I1283" s="43">
        <f>IF(B1283=0,0,VLOOKUP($D1283,qx!$A$4:$E$129,5))</f>
        <v>4.2420000000000001E-3</v>
      </c>
    </row>
    <row r="1284" spans="1:9" x14ac:dyDescent="0.25">
      <c r="A1284">
        <f>IF('MASSA TRABALHADA UNIFICADA'!A1282&lt;&gt;0,'MASSA TRABALHADA UNIFICADA'!A1282,0)</f>
        <v>779</v>
      </c>
      <c r="B1284" s="39">
        <f>IF('MASSA TRABALHADA UNIFICADA'!D1282&lt;&gt;0,'MASSA TRABALHADA UNIFICADA'!D1282,0)</f>
        <v>2021</v>
      </c>
      <c r="C1284" s="39">
        <f>IF(B1284=0,0,'MASSA TRABALHADA UNIFICADA'!B1282)</f>
        <v>2</v>
      </c>
      <c r="D1284" s="39">
        <f>IF(B1284=0,0,'MASSA TRABALHADA UNIFICADA'!C1282)</f>
        <v>80</v>
      </c>
      <c r="E1284" s="43">
        <f>IF(B1284=0,0,VLOOKUP($D1284,qx!$A$4:$E$129,IF($C1284=1,2,3)))</f>
        <v>3.5580000000000001E-2</v>
      </c>
      <c r="F1284" s="43">
        <f>IF(B1284=0,0,VLOOKUP($D1284,qx!$A$4:$E$129,2))</f>
        <v>5.1128E-2</v>
      </c>
      <c r="G1284" s="43">
        <f>IF(B1284=0,0,VLOOKUP($D1284,qx!$A$4:$E$129,3))</f>
        <v>3.5580000000000001E-2</v>
      </c>
      <c r="H1284" s="43">
        <f>IF(B1284=0,0,VLOOKUP($D1284,qx!$A$4:$E$129,4))</f>
        <v>4.6037000000000002E-2</v>
      </c>
      <c r="I1284" s="43">
        <f>IF(B1284=0,0,VLOOKUP($D1284,qx!$A$4:$E$129,5))</f>
        <v>3.1933000000000003E-2</v>
      </c>
    </row>
    <row r="1285" spans="1:9" x14ac:dyDescent="0.25">
      <c r="A1285">
        <f>IF('MASSA TRABALHADA UNIFICADA'!A1283&lt;&gt;0,'MASSA TRABALHADA UNIFICADA'!A1283,0)</f>
        <v>15369</v>
      </c>
      <c r="B1285" s="39">
        <f>IF('MASSA TRABALHADA UNIFICADA'!D1283&lt;&gt;0,'MASSA TRABALHADA UNIFICADA'!D1283,0)</f>
        <v>2021</v>
      </c>
      <c r="C1285" s="39">
        <f>IF(B1285=0,0,'MASSA TRABALHADA UNIFICADA'!B1283)</f>
        <v>1</v>
      </c>
      <c r="D1285" s="39">
        <f>IF(B1285=0,0,'MASSA TRABALHADA UNIFICADA'!C1283)</f>
        <v>64</v>
      </c>
      <c r="E1285" s="43">
        <f>IF(B1285=0,0,VLOOKUP($D1285,qx!$A$4:$E$129,IF($C1285=1,2,3)))</f>
        <v>9.9679999999999994E-3</v>
      </c>
      <c r="F1285" s="43">
        <f>IF(B1285=0,0,VLOOKUP($D1285,qx!$A$4:$E$129,2))</f>
        <v>9.9679999999999994E-3</v>
      </c>
      <c r="G1285" s="43">
        <f>IF(B1285=0,0,VLOOKUP($D1285,qx!$A$4:$E$129,3))</f>
        <v>6.3470000000000002E-3</v>
      </c>
      <c r="H1285" s="43">
        <f>IF(B1285=0,0,VLOOKUP($D1285,qx!$A$4:$E$129,4))</f>
        <v>9.0080000000000004E-3</v>
      </c>
      <c r="I1285" s="43">
        <f>IF(B1285=0,0,VLOOKUP($D1285,qx!$A$4:$E$129,5))</f>
        <v>5.6709999999999998E-3</v>
      </c>
    </row>
    <row r="1286" spans="1:9" x14ac:dyDescent="0.25">
      <c r="A1286">
        <f>IF('MASSA TRABALHADA UNIFICADA'!A1284&lt;&gt;0,'MASSA TRABALHADA UNIFICADA'!A1284,0)</f>
        <v>5916</v>
      </c>
      <c r="B1286" s="39">
        <f>IF('MASSA TRABALHADA UNIFICADA'!D1284&lt;&gt;0,'MASSA TRABALHADA UNIFICADA'!D1284,0)</f>
        <v>2021</v>
      </c>
      <c r="C1286" s="39">
        <f>IF(B1286=0,0,'MASSA TRABALHADA UNIFICADA'!B1284)</f>
        <v>1</v>
      </c>
      <c r="D1286" s="39">
        <f>IF(B1286=0,0,'MASSA TRABALHADA UNIFICADA'!C1284)</f>
        <v>72</v>
      </c>
      <c r="E1286" s="43">
        <f>IF(B1286=0,0,VLOOKUP($D1286,qx!$A$4:$E$129,IF($C1286=1,2,3)))</f>
        <v>2.3387999999999999E-2</v>
      </c>
      <c r="F1286" s="43">
        <f>IF(B1286=0,0,VLOOKUP($D1286,qx!$A$4:$E$129,2))</f>
        <v>2.3387999999999999E-2</v>
      </c>
      <c r="G1286" s="43">
        <f>IF(B1286=0,0,VLOOKUP($D1286,qx!$A$4:$E$129,3))</f>
        <v>1.3734E-2</v>
      </c>
      <c r="H1286" s="43">
        <f>IF(B1286=0,0,VLOOKUP($D1286,qx!$A$4:$E$129,4))</f>
        <v>2.0967E-2</v>
      </c>
      <c r="I1286" s="43">
        <f>IF(B1286=0,0,VLOOKUP($D1286,qx!$A$4:$E$129,5))</f>
        <v>1.2385999999999999E-2</v>
      </c>
    </row>
    <row r="1287" spans="1:9" x14ac:dyDescent="0.25">
      <c r="A1287">
        <f>IF('MASSA TRABALHADA UNIFICADA'!A1285&lt;&gt;0,'MASSA TRABALHADA UNIFICADA'!A1285,0)</f>
        <v>1961</v>
      </c>
      <c r="B1287" s="39">
        <f>IF('MASSA TRABALHADA UNIFICADA'!D1285&lt;&gt;0,'MASSA TRABALHADA UNIFICADA'!D1285,0)</f>
        <v>2021</v>
      </c>
      <c r="C1287" s="39">
        <f>IF(B1287=0,0,'MASSA TRABALHADA UNIFICADA'!B1285)</f>
        <v>1</v>
      </c>
      <c r="D1287" s="39">
        <f>IF(B1287=0,0,'MASSA TRABALHADA UNIFICADA'!C1285)</f>
        <v>71</v>
      </c>
      <c r="E1287" s="43">
        <f>IF(B1287=0,0,VLOOKUP($D1287,qx!$A$4:$E$129,IF($C1287=1,2,3)))</f>
        <v>2.1070999999999999E-2</v>
      </c>
      <c r="F1287" s="43">
        <f>IF(B1287=0,0,VLOOKUP($D1287,qx!$A$4:$E$129,2))</f>
        <v>2.1070999999999999E-2</v>
      </c>
      <c r="G1287" s="43">
        <f>IF(B1287=0,0,VLOOKUP($D1287,qx!$A$4:$E$129,3))</f>
        <v>1.2338999999999999E-2</v>
      </c>
      <c r="H1287" s="43">
        <f>IF(B1287=0,0,VLOOKUP($D1287,qx!$A$4:$E$129,4))</f>
        <v>1.8891000000000002E-2</v>
      </c>
      <c r="I1287" s="43">
        <f>IF(B1287=0,0,VLOOKUP($D1287,qx!$A$4:$E$129,5))</f>
        <v>1.1117E-2</v>
      </c>
    </row>
    <row r="1288" spans="1:9" x14ac:dyDescent="0.25">
      <c r="A1288">
        <f>IF('MASSA TRABALHADA UNIFICADA'!A1286&lt;&gt;0,'MASSA TRABALHADA UNIFICADA'!A1286,0)</f>
        <v>6360</v>
      </c>
      <c r="B1288" s="39">
        <f>IF('MASSA TRABALHADA UNIFICADA'!D1286&lt;&gt;0,'MASSA TRABALHADA UNIFICADA'!D1286,0)</f>
        <v>2021</v>
      </c>
      <c r="C1288" s="39">
        <f>IF(B1288=0,0,'MASSA TRABALHADA UNIFICADA'!B1286)</f>
        <v>1</v>
      </c>
      <c r="D1288" s="39">
        <f>IF(B1288=0,0,'MASSA TRABALHADA UNIFICADA'!C1286)</f>
        <v>65</v>
      </c>
      <c r="E1288" s="43">
        <f>IF(B1288=0,0,VLOOKUP($D1288,qx!$A$4:$E$129,IF($C1288=1,2,3)))</f>
        <v>1.0992999999999999E-2</v>
      </c>
      <c r="F1288" s="43">
        <f>IF(B1288=0,0,VLOOKUP($D1288,qx!$A$4:$E$129,2))</f>
        <v>1.0992999999999999E-2</v>
      </c>
      <c r="G1288" s="43">
        <f>IF(B1288=0,0,VLOOKUP($D1288,qx!$A$4:$E$129,3))</f>
        <v>7.0169999999999998E-3</v>
      </c>
      <c r="H1288" s="43">
        <f>IF(B1288=0,0,VLOOKUP($D1288,qx!$A$4:$E$129,4))</f>
        <v>9.9399999999999992E-3</v>
      </c>
      <c r="I1288" s="43">
        <f>IF(B1288=0,0,VLOOKUP($D1288,qx!$A$4:$E$129,5))</f>
        <v>6.2500000000000003E-3</v>
      </c>
    </row>
    <row r="1289" spans="1:9" x14ac:dyDescent="0.25">
      <c r="A1289">
        <f>IF('MASSA TRABALHADA UNIFICADA'!A1287&lt;&gt;0,'MASSA TRABALHADA UNIFICADA'!A1287,0)</f>
        <v>6378</v>
      </c>
      <c r="B1289" s="39">
        <f>IF('MASSA TRABALHADA UNIFICADA'!D1287&lt;&gt;0,'MASSA TRABALHADA UNIFICADA'!D1287,0)</f>
        <v>2021</v>
      </c>
      <c r="C1289" s="39">
        <f>IF(B1289=0,0,'MASSA TRABALHADA UNIFICADA'!B1287)</f>
        <v>1</v>
      </c>
      <c r="D1289" s="39">
        <f>IF(B1289=0,0,'MASSA TRABALHADA UNIFICADA'!C1287)</f>
        <v>69</v>
      </c>
      <c r="E1289" s="43">
        <f>IF(B1289=0,0,VLOOKUP($D1289,qx!$A$4:$E$129,IF($C1289=1,2,3)))</f>
        <v>1.6945999999999999E-2</v>
      </c>
      <c r="F1289" s="43">
        <f>IF(B1289=0,0,VLOOKUP($D1289,qx!$A$4:$E$129,2))</f>
        <v>1.6945999999999999E-2</v>
      </c>
      <c r="G1289" s="43">
        <f>IF(B1289=0,0,VLOOKUP($D1289,qx!$A$4:$E$129,3))</f>
        <v>1.0163E-2</v>
      </c>
      <c r="H1289" s="43">
        <f>IF(B1289=0,0,VLOOKUP($D1289,qx!$A$4:$E$129,4))</f>
        <v>1.5233E-2</v>
      </c>
      <c r="I1289" s="43">
        <f>IF(B1289=0,0,VLOOKUP($D1289,qx!$A$4:$E$129,5))</f>
        <v>9.1020000000000007E-3</v>
      </c>
    </row>
    <row r="1290" spans="1:9" x14ac:dyDescent="0.25">
      <c r="A1290">
        <f>IF('MASSA TRABALHADA UNIFICADA'!A1288&lt;&gt;0,'MASSA TRABALHADA UNIFICADA'!A1288,0)</f>
        <v>35289</v>
      </c>
      <c r="B1290" s="39">
        <f>IF('MASSA TRABALHADA UNIFICADA'!D1288&lt;&gt;0,'MASSA TRABALHADA UNIFICADA'!D1288,0)</f>
        <v>2021</v>
      </c>
      <c r="C1290" s="39">
        <f>IF(B1290=0,0,'MASSA TRABALHADA UNIFICADA'!B1288)</f>
        <v>2</v>
      </c>
      <c r="D1290" s="39">
        <f>IF(B1290=0,0,'MASSA TRABALHADA UNIFICADA'!C1288)</f>
        <v>73</v>
      </c>
      <c r="E1290" s="43">
        <f>IF(B1290=0,0,VLOOKUP($D1290,qx!$A$4:$E$129,IF($C1290=1,2,3)))</f>
        <v>1.5391E-2</v>
      </c>
      <c r="F1290" s="43">
        <f>IF(B1290=0,0,VLOOKUP($D1290,qx!$A$4:$E$129,2))</f>
        <v>2.5871000000000002E-2</v>
      </c>
      <c r="G1290" s="43">
        <f>IF(B1290=0,0,VLOOKUP($D1290,qx!$A$4:$E$129,3))</f>
        <v>1.5391E-2</v>
      </c>
      <c r="H1290" s="43">
        <f>IF(B1290=0,0,VLOOKUP($D1290,qx!$A$4:$E$129,4))</f>
        <v>2.3209E-2</v>
      </c>
      <c r="I1290" s="43">
        <f>IF(B1290=0,0,VLOOKUP($D1290,qx!$A$4:$E$129,5))</f>
        <v>1.3871E-2</v>
      </c>
    </row>
    <row r="1291" spans="1:9" x14ac:dyDescent="0.25">
      <c r="A1291">
        <f>IF('MASSA TRABALHADA UNIFICADA'!A1289&lt;&gt;0,'MASSA TRABALHADA UNIFICADA'!A1289,0)</f>
        <v>13820</v>
      </c>
      <c r="B1291" s="39">
        <f>IF('MASSA TRABALHADA UNIFICADA'!D1289&lt;&gt;0,'MASSA TRABALHADA UNIFICADA'!D1289,0)</f>
        <v>2021</v>
      </c>
      <c r="C1291" s="39">
        <f>IF(B1291=0,0,'MASSA TRABALHADA UNIFICADA'!B1289)</f>
        <v>1</v>
      </c>
      <c r="D1291" s="39">
        <f>IF(B1291=0,0,'MASSA TRABALHADA UNIFICADA'!C1289)</f>
        <v>63</v>
      </c>
      <c r="E1291" s="43">
        <f>IF(B1291=0,0,VLOOKUP($D1291,qx!$A$4:$E$129,IF($C1291=1,2,3)))</f>
        <v>9.0930000000000004E-3</v>
      </c>
      <c r="F1291" s="43">
        <f>IF(B1291=0,0,VLOOKUP($D1291,qx!$A$4:$E$129,2))</f>
        <v>9.0930000000000004E-3</v>
      </c>
      <c r="G1291" s="43">
        <f>IF(B1291=0,0,VLOOKUP($D1291,qx!$A$4:$E$129,3))</f>
        <v>5.7320000000000001E-3</v>
      </c>
      <c r="H1291" s="43">
        <f>IF(B1291=0,0,VLOOKUP($D1291,qx!$A$4:$E$129,4))</f>
        <v>8.2070000000000008E-3</v>
      </c>
      <c r="I1291" s="43">
        <f>IF(B1291=0,0,VLOOKUP($D1291,qx!$A$4:$E$129,5))</f>
        <v>5.1440000000000001E-3</v>
      </c>
    </row>
    <row r="1292" spans="1:9" x14ac:dyDescent="0.25">
      <c r="A1292">
        <f>IF('MASSA TRABALHADA UNIFICADA'!A1290&lt;&gt;0,'MASSA TRABALHADA UNIFICADA'!A1290,0)</f>
        <v>7137</v>
      </c>
      <c r="B1292" s="39">
        <f>IF('MASSA TRABALHADA UNIFICADA'!D1290&lt;&gt;0,'MASSA TRABALHADA UNIFICADA'!D1290,0)</f>
        <v>2021</v>
      </c>
      <c r="C1292" s="39">
        <f>IF(B1292=0,0,'MASSA TRABALHADA UNIFICADA'!B1290)</f>
        <v>1</v>
      </c>
      <c r="D1292" s="39">
        <f>IF(B1292=0,0,'MASSA TRABALHADA UNIFICADA'!C1290)</f>
        <v>69</v>
      </c>
      <c r="E1292" s="43">
        <f>IF(B1292=0,0,VLOOKUP($D1292,qx!$A$4:$E$129,IF($C1292=1,2,3)))</f>
        <v>1.6945999999999999E-2</v>
      </c>
      <c r="F1292" s="43">
        <f>IF(B1292=0,0,VLOOKUP($D1292,qx!$A$4:$E$129,2))</f>
        <v>1.6945999999999999E-2</v>
      </c>
      <c r="G1292" s="43">
        <f>IF(B1292=0,0,VLOOKUP($D1292,qx!$A$4:$E$129,3))</f>
        <v>1.0163E-2</v>
      </c>
      <c r="H1292" s="43">
        <f>IF(B1292=0,0,VLOOKUP($D1292,qx!$A$4:$E$129,4))</f>
        <v>1.5233E-2</v>
      </c>
      <c r="I1292" s="43">
        <f>IF(B1292=0,0,VLOOKUP($D1292,qx!$A$4:$E$129,5))</f>
        <v>9.1020000000000007E-3</v>
      </c>
    </row>
    <row r="1293" spans="1:9" x14ac:dyDescent="0.25">
      <c r="A1293">
        <f>IF('MASSA TRABALHADA UNIFICADA'!A1291&lt;&gt;0,'MASSA TRABALHADA UNIFICADA'!A1291,0)</f>
        <v>8745</v>
      </c>
      <c r="B1293" s="39">
        <f>IF('MASSA TRABALHADA UNIFICADA'!D1291&lt;&gt;0,'MASSA TRABALHADA UNIFICADA'!D1291,0)</f>
        <v>2021</v>
      </c>
      <c r="C1293" s="39">
        <f>IF(B1293=0,0,'MASSA TRABALHADA UNIFICADA'!B1291)</f>
        <v>1</v>
      </c>
      <c r="D1293" s="39">
        <f>IF(B1293=0,0,'MASSA TRABALHADA UNIFICADA'!C1291)</f>
        <v>75</v>
      </c>
      <c r="E1293" s="43">
        <f>IF(B1293=0,0,VLOOKUP($D1293,qx!$A$4:$E$129,IF($C1293=1,2,3)))</f>
        <v>3.1476999999999998E-2</v>
      </c>
      <c r="F1293" s="43">
        <f>IF(B1293=0,0,VLOOKUP($D1293,qx!$A$4:$E$129,2))</f>
        <v>3.1476999999999998E-2</v>
      </c>
      <c r="G1293" s="43">
        <f>IF(B1293=0,0,VLOOKUP($D1293,qx!$A$4:$E$129,3))</f>
        <v>1.9550999999999999E-2</v>
      </c>
      <c r="H1293" s="43">
        <f>IF(B1293=0,0,VLOOKUP($D1293,qx!$A$4:$E$129,4))</f>
        <v>2.8303999999999999E-2</v>
      </c>
      <c r="I1293" s="43">
        <f>IF(B1293=0,0,VLOOKUP($D1293,qx!$A$4:$E$129,5))</f>
        <v>1.7564E-2</v>
      </c>
    </row>
    <row r="1294" spans="1:9" x14ac:dyDescent="0.25">
      <c r="A1294">
        <f>IF('MASSA TRABALHADA UNIFICADA'!A1292&lt;&gt;0,'MASSA TRABALHADA UNIFICADA'!A1292,0)</f>
        <v>28657</v>
      </c>
      <c r="B1294" s="39">
        <f>IF('MASSA TRABALHADA UNIFICADA'!D1292&lt;&gt;0,'MASSA TRABALHADA UNIFICADA'!D1292,0)</f>
        <v>2021</v>
      </c>
      <c r="C1294" s="39">
        <f>IF(B1294=0,0,'MASSA TRABALHADA UNIFICADA'!B1292)</f>
        <v>1</v>
      </c>
      <c r="D1294" s="39">
        <f>IF(B1294=0,0,'MASSA TRABALHADA UNIFICADA'!C1292)</f>
        <v>71</v>
      </c>
      <c r="E1294" s="43">
        <f>IF(B1294=0,0,VLOOKUP($D1294,qx!$A$4:$E$129,IF($C1294=1,2,3)))</f>
        <v>2.1070999999999999E-2</v>
      </c>
      <c r="F1294" s="43">
        <f>IF(B1294=0,0,VLOOKUP($D1294,qx!$A$4:$E$129,2))</f>
        <v>2.1070999999999999E-2</v>
      </c>
      <c r="G1294" s="43">
        <f>IF(B1294=0,0,VLOOKUP($D1294,qx!$A$4:$E$129,3))</f>
        <v>1.2338999999999999E-2</v>
      </c>
      <c r="H1294" s="43">
        <f>IF(B1294=0,0,VLOOKUP($D1294,qx!$A$4:$E$129,4))</f>
        <v>1.8891000000000002E-2</v>
      </c>
      <c r="I1294" s="43">
        <f>IF(B1294=0,0,VLOOKUP($D1294,qx!$A$4:$E$129,5))</f>
        <v>1.1117E-2</v>
      </c>
    </row>
    <row r="1295" spans="1:9" x14ac:dyDescent="0.25">
      <c r="A1295">
        <f>IF('MASSA TRABALHADA UNIFICADA'!A1293&lt;&gt;0,'MASSA TRABALHADA UNIFICADA'!A1293,0)</f>
        <v>20060</v>
      </c>
      <c r="B1295" s="39">
        <f>IF('MASSA TRABALHADA UNIFICADA'!D1293&lt;&gt;0,'MASSA TRABALHADA UNIFICADA'!D1293,0)</f>
        <v>2021</v>
      </c>
      <c r="C1295" s="39">
        <f>IF(B1295=0,0,'MASSA TRABALHADA UNIFICADA'!B1293)</f>
        <v>1</v>
      </c>
      <c r="D1295" s="39">
        <f>IF(B1295=0,0,'MASSA TRABALHADA UNIFICADA'!C1293)</f>
        <v>63</v>
      </c>
      <c r="E1295" s="43">
        <f>IF(B1295=0,0,VLOOKUP($D1295,qx!$A$4:$E$129,IF($C1295=1,2,3)))</f>
        <v>9.0930000000000004E-3</v>
      </c>
      <c r="F1295" s="43">
        <f>IF(B1295=0,0,VLOOKUP($D1295,qx!$A$4:$E$129,2))</f>
        <v>9.0930000000000004E-3</v>
      </c>
      <c r="G1295" s="43">
        <f>IF(B1295=0,0,VLOOKUP($D1295,qx!$A$4:$E$129,3))</f>
        <v>5.7320000000000001E-3</v>
      </c>
      <c r="H1295" s="43">
        <f>IF(B1295=0,0,VLOOKUP($D1295,qx!$A$4:$E$129,4))</f>
        <v>8.2070000000000008E-3</v>
      </c>
      <c r="I1295" s="43">
        <f>IF(B1295=0,0,VLOOKUP($D1295,qx!$A$4:$E$129,5))</f>
        <v>5.1440000000000001E-3</v>
      </c>
    </row>
    <row r="1296" spans="1:9" x14ac:dyDescent="0.25">
      <c r="A1296">
        <f>IF('MASSA TRABALHADA UNIFICADA'!A1294&lt;&gt;0,'MASSA TRABALHADA UNIFICADA'!A1294,0)</f>
        <v>1988</v>
      </c>
      <c r="B1296" s="39">
        <f>IF('MASSA TRABALHADA UNIFICADA'!D1294&lt;&gt;0,'MASSA TRABALHADA UNIFICADA'!D1294,0)</f>
        <v>2021</v>
      </c>
      <c r="C1296" s="39">
        <f>IF(B1296=0,0,'MASSA TRABALHADA UNIFICADA'!B1294)</f>
        <v>1</v>
      </c>
      <c r="D1296" s="39">
        <f>IF(B1296=0,0,'MASSA TRABALHADA UNIFICADA'!C1294)</f>
        <v>75</v>
      </c>
      <c r="E1296" s="43">
        <f>IF(B1296=0,0,VLOOKUP($D1296,qx!$A$4:$E$129,IF($C1296=1,2,3)))</f>
        <v>3.1476999999999998E-2</v>
      </c>
      <c r="F1296" s="43">
        <f>IF(B1296=0,0,VLOOKUP($D1296,qx!$A$4:$E$129,2))</f>
        <v>3.1476999999999998E-2</v>
      </c>
      <c r="G1296" s="43">
        <f>IF(B1296=0,0,VLOOKUP($D1296,qx!$A$4:$E$129,3))</f>
        <v>1.9550999999999999E-2</v>
      </c>
      <c r="H1296" s="43">
        <f>IF(B1296=0,0,VLOOKUP($D1296,qx!$A$4:$E$129,4))</f>
        <v>2.8303999999999999E-2</v>
      </c>
      <c r="I1296" s="43">
        <f>IF(B1296=0,0,VLOOKUP($D1296,qx!$A$4:$E$129,5))</f>
        <v>1.7564E-2</v>
      </c>
    </row>
    <row r="1297" spans="1:9" x14ac:dyDescent="0.25">
      <c r="A1297">
        <f>IF('MASSA TRABALHADA UNIFICADA'!A1295&lt;&gt;0,'MASSA TRABALHADA UNIFICADA'!A1295,0)</f>
        <v>2070</v>
      </c>
      <c r="B1297" s="39">
        <f>IF('MASSA TRABALHADA UNIFICADA'!D1295&lt;&gt;0,'MASSA TRABALHADA UNIFICADA'!D1295,0)</f>
        <v>2021</v>
      </c>
      <c r="C1297" s="39">
        <f>IF(B1297=0,0,'MASSA TRABALHADA UNIFICADA'!B1295)</f>
        <v>1</v>
      </c>
      <c r="D1297" s="39">
        <f>IF(B1297=0,0,'MASSA TRABALHADA UNIFICADA'!C1295)</f>
        <v>73</v>
      </c>
      <c r="E1297" s="43">
        <f>IF(B1297=0,0,VLOOKUP($D1297,qx!$A$4:$E$129,IF($C1297=1,2,3)))</f>
        <v>2.5871000000000002E-2</v>
      </c>
      <c r="F1297" s="43">
        <f>IF(B1297=0,0,VLOOKUP($D1297,qx!$A$4:$E$129,2))</f>
        <v>2.5871000000000002E-2</v>
      </c>
      <c r="G1297" s="43">
        <f>IF(B1297=0,0,VLOOKUP($D1297,qx!$A$4:$E$129,3))</f>
        <v>1.5391E-2</v>
      </c>
      <c r="H1297" s="43">
        <f>IF(B1297=0,0,VLOOKUP($D1297,qx!$A$4:$E$129,4))</f>
        <v>2.3209E-2</v>
      </c>
      <c r="I1297" s="43">
        <f>IF(B1297=0,0,VLOOKUP($D1297,qx!$A$4:$E$129,5))</f>
        <v>1.3871E-2</v>
      </c>
    </row>
    <row r="1298" spans="1:9" x14ac:dyDescent="0.25">
      <c r="A1298">
        <f>IF('MASSA TRABALHADA UNIFICADA'!A1296&lt;&gt;0,'MASSA TRABALHADA UNIFICADA'!A1296,0)</f>
        <v>14109</v>
      </c>
      <c r="B1298" s="39">
        <f>IF('MASSA TRABALHADA UNIFICADA'!D1296&lt;&gt;0,'MASSA TRABALHADA UNIFICADA'!D1296,0)</f>
        <v>2021</v>
      </c>
      <c r="C1298" s="39">
        <f>IF(B1298=0,0,'MASSA TRABALHADA UNIFICADA'!B1296)</f>
        <v>1</v>
      </c>
      <c r="D1298" s="39">
        <f>IF(B1298=0,0,'MASSA TRABALHADA UNIFICADA'!C1296)</f>
        <v>60</v>
      </c>
      <c r="E1298" s="43">
        <f>IF(B1298=0,0,VLOOKUP($D1298,qx!$A$4:$E$129,IF($C1298=1,2,3)))</f>
        <v>7.1700000000000002E-3</v>
      </c>
      <c r="F1298" s="43">
        <f>IF(B1298=0,0,VLOOKUP($D1298,qx!$A$4:$E$129,2))</f>
        <v>7.1700000000000002E-3</v>
      </c>
      <c r="G1298" s="43">
        <f>IF(B1298=0,0,VLOOKUP($D1298,qx!$A$4:$E$129,3))</f>
        <v>4.2770000000000004E-3</v>
      </c>
      <c r="H1298" s="43">
        <f>IF(B1298=0,0,VLOOKUP($D1298,qx!$A$4:$E$129,4))</f>
        <v>6.4279999999999997E-3</v>
      </c>
      <c r="I1298" s="43">
        <f>IF(B1298=0,0,VLOOKUP($D1298,qx!$A$4:$E$129,5))</f>
        <v>3.8630000000000001E-3</v>
      </c>
    </row>
    <row r="1299" spans="1:9" x14ac:dyDescent="0.25">
      <c r="A1299">
        <f>IF('MASSA TRABALHADA UNIFICADA'!A1297&lt;&gt;0,'MASSA TRABALHADA UNIFICADA'!A1297,0)</f>
        <v>11533</v>
      </c>
      <c r="B1299" s="39">
        <f>IF('MASSA TRABALHADA UNIFICADA'!D1297&lt;&gt;0,'MASSA TRABALHADA UNIFICADA'!D1297,0)</f>
        <v>2021</v>
      </c>
      <c r="C1299" s="39">
        <f>IF(B1299=0,0,'MASSA TRABALHADA UNIFICADA'!B1297)</f>
        <v>1</v>
      </c>
      <c r="D1299" s="39">
        <f>IF(B1299=0,0,'MASSA TRABALHADA UNIFICADA'!C1297)</f>
        <v>63</v>
      </c>
      <c r="E1299" s="43">
        <f>IF(B1299=0,0,VLOOKUP($D1299,qx!$A$4:$E$129,IF($C1299=1,2,3)))</f>
        <v>9.0930000000000004E-3</v>
      </c>
      <c r="F1299" s="43">
        <f>IF(B1299=0,0,VLOOKUP($D1299,qx!$A$4:$E$129,2))</f>
        <v>9.0930000000000004E-3</v>
      </c>
      <c r="G1299" s="43">
        <f>IF(B1299=0,0,VLOOKUP($D1299,qx!$A$4:$E$129,3))</f>
        <v>5.7320000000000001E-3</v>
      </c>
      <c r="H1299" s="43">
        <f>IF(B1299=0,0,VLOOKUP($D1299,qx!$A$4:$E$129,4))</f>
        <v>8.2070000000000008E-3</v>
      </c>
      <c r="I1299" s="43">
        <f>IF(B1299=0,0,VLOOKUP($D1299,qx!$A$4:$E$129,5))</f>
        <v>5.1440000000000001E-3</v>
      </c>
    </row>
    <row r="1300" spans="1:9" x14ac:dyDescent="0.25">
      <c r="A1300">
        <f>IF('MASSA TRABALHADA UNIFICADA'!A1298&lt;&gt;0,'MASSA TRABALHADA UNIFICADA'!A1298,0)</f>
        <v>12696</v>
      </c>
      <c r="B1300" s="39">
        <f>IF('MASSA TRABALHADA UNIFICADA'!D1298&lt;&gt;0,'MASSA TRABALHADA UNIFICADA'!D1298,0)</f>
        <v>2021</v>
      </c>
      <c r="C1300" s="39">
        <f>IF(B1300=0,0,'MASSA TRABALHADA UNIFICADA'!B1298)</f>
        <v>2</v>
      </c>
      <c r="D1300" s="39">
        <f>IF(B1300=0,0,'MASSA TRABALHADA UNIFICADA'!C1298)</f>
        <v>63</v>
      </c>
      <c r="E1300" s="43">
        <f>IF(B1300=0,0,VLOOKUP($D1300,qx!$A$4:$E$129,IF($C1300=1,2,3)))</f>
        <v>5.7320000000000001E-3</v>
      </c>
      <c r="F1300" s="43">
        <f>IF(B1300=0,0,VLOOKUP($D1300,qx!$A$4:$E$129,2))</f>
        <v>9.0930000000000004E-3</v>
      </c>
      <c r="G1300" s="43">
        <f>IF(B1300=0,0,VLOOKUP($D1300,qx!$A$4:$E$129,3))</f>
        <v>5.7320000000000001E-3</v>
      </c>
      <c r="H1300" s="43">
        <f>IF(B1300=0,0,VLOOKUP($D1300,qx!$A$4:$E$129,4))</f>
        <v>8.2070000000000008E-3</v>
      </c>
      <c r="I1300" s="43">
        <f>IF(B1300=0,0,VLOOKUP($D1300,qx!$A$4:$E$129,5))</f>
        <v>5.1440000000000001E-3</v>
      </c>
    </row>
    <row r="1301" spans="1:9" x14ac:dyDescent="0.25">
      <c r="A1301">
        <f>IF('MASSA TRABALHADA UNIFICADA'!A1299&lt;&gt;0,'MASSA TRABALHADA UNIFICADA'!A1299,0)</f>
        <v>15172</v>
      </c>
      <c r="B1301" s="39">
        <f>IF('MASSA TRABALHADA UNIFICADA'!D1299&lt;&gt;0,'MASSA TRABALHADA UNIFICADA'!D1299,0)</f>
        <v>2021</v>
      </c>
      <c r="C1301" s="39">
        <f>IF(B1301=0,0,'MASSA TRABALHADA UNIFICADA'!B1299)</f>
        <v>2</v>
      </c>
      <c r="D1301" s="39">
        <f>IF(B1301=0,0,'MASSA TRABALHADA UNIFICADA'!C1299)</f>
        <v>59</v>
      </c>
      <c r="E1301" s="43">
        <f>IF(B1301=0,0,VLOOKUP($D1301,qx!$A$4:$E$129,IF($C1301=1,2,3)))</f>
        <v>3.9069999999999999E-3</v>
      </c>
      <c r="F1301" s="43">
        <f>IF(B1301=0,0,VLOOKUP($D1301,qx!$A$4:$E$129,2))</f>
        <v>6.6940000000000003E-3</v>
      </c>
      <c r="G1301" s="43">
        <f>IF(B1301=0,0,VLOOKUP($D1301,qx!$A$4:$E$129,3))</f>
        <v>3.9069999999999999E-3</v>
      </c>
      <c r="H1301" s="43">
        <f>IF(B1301=0,0,VLOOKUP($D1301,qx!$A$4:$E$129,4))</f>
        <v>5.9880000000000003E-3</v>
      </c>
      <c r="I1301" s="43">
        <f>IF(B1301=0,0,VLOOKUP($D1301,qx!$A$4:$E$129,5))</f>
        <v>3.5230000000000001E-3</v>
      </c>
    </row>
    <row r="1302" spans="1:9" x14ac:dyDescent="0.25">
      <c r="A1302">
        <f>IF('MASSA TRABALHADA UNIFICADA'!A1300&lt;&gt;0,'MASSA TRABALHADA UNIFICADA'!A1300,0)</f>
        <v>13838</v>
      </c>
      <c r="B1302" s="39">
        <f>IF('MASSA TRABALHADA UNIFICADA'!D1300&lt;&gt;0,'MASSA TRABALHADA UNIFICADA'!D1300,0)</f>
        <v>2021</v>
      </c>
      <c r="C1302" s="39">
        <f>IF(B1302=0,0,'MASSA TRABALHADA UNIFICADA'!B1300)</f>
        <v>2</v>
      </c>
      <c r="D1302" s="39">
        <f>IF(B1302=0,0,'MASSA TRABALHADA UNIFICADA'!C1300)</f>
        <v>63</v>
      </c>
      <c r="E1302" s="43">
        <f>IF(B1302=0,0,VLOOKUP($D1302,qx!$A$4:$E$129,IF($C1302=1,2,3)))</f>
        <v>5.7320000000000001E-3</v>
      </c>
      <c r="F1302" s="43">
        <f>IF(B1302=0,0,VLOOKUP($D1302,qx!$A$4:$E$129,2))</f>
        <v>9.0930000000000004E-3</v>
      </c>
      <c r="G1302" s="43">
        <f>IF(B1302=0,0,VLOOKUP($D1302,qx!$A$4:$E$129,3))</f>
        <v>5.7320000000000001E-3</v>
      </c>
      <c r="H1302" s="43">
        <f>IF(B1302=0,0,VLOOKUP($D1302,qx!$A$4:$E$129,4))</f>
        <v>8.2070000000000008E-3</v>
      </c>
      <c r="I1302" s="43">
        <f>IF(B1302=0,0,VLOOKUP($D1302,qx!$A$4:$E$129,5))</f>
        <v>5.1440000000000001E-3</v>
      </c>
    </row>
    <row r="1303" spans="1:9" x14ac:dyDescent="0.25">
      <c r="A1303">
        <f>IF('MASSA TRABALHADA UNIFICADA'!A1301&lt;&gt;0,'MASSA TRABALHADA UNIFICADA'!A1301,0)</f>
        <v>23523</v>
      </c>
      <c r="B1303" s="39">
        <f>IF('MASSA TRABALHADA UNIFICADA'!D1301&lt;&gt;0,'MASSA TRABALHADA UNIFICADA'!D1301,0)</f>
        <v>2021</v>
      </c>
      <c r="C1303" s="39">
        <f>IF(B1303=0,0,'MASSA TRABALHADA UNIFICADA'!B1301)</f>
        <v>2</v>
      </c>
      <c r="D1303" s="39">
        <f>IF(B1303=0,0,'MASSA TRABALHADA UNIFICADA'!C1301)</f>
        <v>69</v>
      </c>
      <c r="E1303" s="43">
        <f>IF(B1303=0,0,VLOOKUP($D1303,qx!$A$4:$E$129,IF($C1303=1,2,3)))</f>
        <v>1.0163E-2</v>
      </c>
      <c r="F1303" s="43">
        <f>IF(B1303=0,0,VLOOKUP($D1303,qx!$A$4:$E$129,2))</f>
        <v>1.6945999999999999E-2</v>
      </c>
      <c r="G1303" s="43">
        <f>IF(B1303=0,0,VLOOKUP($D1303,qx!$A$4:$E$129,3))</f>
        <v>1.0163E-2</v>
      </c>
      <c r="H1303" s="43">
        <f>IF(B1303=0,0,VLOOKUP($D1303,qx!$A$4:$E$129,4))</f>
        <v>1.5233E-2</v>
      </c>
      <c r="I1303" s="43">
        <f>IF(B1303=0,0,VLOOKUP($D1303,qx!$A$4:$E$129,5))</f>
        <v>9.1020000000000007E-3</v>
      </c>
    </row>
    <row r="1304" spans="1:9" x14ac:dyDescent="0.25">
      <c r="A1304">
        <f>IF('MASSA TRABALHADA UNIFICADA'!A1302&lt;&gt;0,'MASSA TRABALHADA UNIFICADA'!A1302,0)</f>
        <v>6840</v>
      </c>
      <c r="B1304" s="39">
        <f>IF('MASSA TRABALHADA UNIFICADA'!D1302&lt;&gt;0,'MASSA TRABALHADA UNIFICADA'!D1302,0)</f>
        <v>2021</v>
      </c>
      <c r="C1304" s="39">
        <f>IF(B1304=0,0,'MASSA TRABALHADA UNIFICADA'!B1302)</f>
        <v>2</v>
      </c>
      <c r="D1304" s="39">
        <f>IF(B1304=0,0,'MASSA TRABALHADA UNIFICADA'!C1302)</f>
        <v>71</v>
      </c>
      <c r="E1304" s="43">
        <f>IF(B1304=0,0,VLOOKUP($D1304,qx!$A$4:$E$129,IF($C1304=1,2,3)))</f>
        <v>1.2338999999999999E-2</v>
      </c>
      <c r="F1304" s="43">
        <f>IF(B1304=0,0,VLOOKUP($D1304,qx!$A$4:$E$129,2))</f>
        <v>2.1070999999999999E-2</v>
      </c>
      <c r="G1304" s="43">
        <f>IF(B1304=0,0,VLOOKUP($D1304,qx!$A$4:$E$129,3))</f>
        <v>1.2338999999999999E-2</v>
      </c>
      <c r="H1304" s="43">
        <f>IF(B1304=0,0,VLOOKUP($D1304,qx!$A$4:$E$129,4))</f>
        <v>1.8891000000000002E-2</v>
      </c>
      <c r="I1304" s="43">
        <f>IF(B1304=0,0,VLOOKUP($D1304,qx!$A$4:$E$129,5))</f>
        <v>1.1117E-2</v>
      </c>
    </row>
    <row r="1305" spans="1:9" x14ac:dyDescent="0.25">
      <c r="A1305">
        <f>IF('MASSA TRABALHADA UNIFICADA'!A1303&lt;&gt;0,'MASSA TRABALHADA UNIFICADA'!A1303,0)</f>
        <v>25364</v>
      </c>
      <c r="B1305" s="39">
        <f>IF('MASSA TRABALHADA UNIFICADA'!D1303&lt;&gt;0,'MASSA TRABALHADA UNIFICADA'!D1303,0)</f>
        <v>2021</v>
      </c>
      <c r="C1305" s="39">
        <f>IF(B1305=0,0,'MASSA TRABALHADA UNIFICADA'!B1303)</f>
        <v>2</v>
      </c>
      <c r="D1305" s="39">
        <f>IF(B1305=0,0,'MASSA TRABALHADA UNIFICADA'!C1303)</f>
        <v>65</v>
      </c>
      <c r="E1305" s="43">
        <f>IF(B1305=0,0,VLOOKUP($D1305,qx!$A$4:$E$129,IF($C1305=1,2,3)))</f>
        <v>7.0169999999999998E-3</v>
      </c>
      <c r="F1305" s="43">
        <f>IF(B1305=0,0,VLOOKUP($D1305,qx!$A$4:$E$129,2))</f>
        <v>1.0992999999999999E-2</v>
      </c>
      <c r="G1305" s="43">
        <f>IF(B1305=0,0,VLOOKUP($D1305,qx!$A$4:$E$129,3))</f>
        <v>7.0169999999999998E-3</v>
      </c>
      <c r="H1305" s="43">
        <f>IF(B1305=0,0,VLOOKUP($D1305,qx!$A$4:$E$129,4))</f>
        <v>9.9399999999999992E-3</v>
      </c>
      <c r="I1305" s="43">
        <f>IF(B1305=0,0,VLOOKUP($D1305,qx!$A$4:$E$129,5))</f>
        <v>6.2500000000000003E-3</v>
      </c>
    </row>
    <row r="1306" spans="1:9" x14ac:dyDescent="0.25">
      <c r="A1306">
        <f>IF('MASSA TRABALHADA UNIFICADA'!A1304&lt;&gt;0,'MASSA TRABALHADA UNIFICADA'!A1304,0)</f>
        <v>14125</v>
      </c>
      <c r="B1306" s="39">
        <f>IF('MASSA TRABALHADA UNIFICADA'!D1304&lt;&gt;0,'MASSA TRABALHADA UNIFICADA'!D1304,0)</f>
        <v>2021</v>
      </c>
      <c r="C1306" s="39">
        <f>IF(B1306=0,0,'MASSA TRABALHADA UNIFICADA'!B1304)</f>
        <v>2</v>
      </c>
      <c r="D1306" s="39">
        <f>IF(B1306=0,0,'MASSA TRABALHADA UNIFICADA'!C1304)</f>
        <v>65</v>
      </c>
      <c r="E1306" s="43">
        <f>IF(B1306=0,0,VLOOKUP($D1306,qx!$A$4:$E$129,IF($C1306=1,2,3)))</f>
        <v>7.0169999999999998E-3</v>
      </c>
      <c r="F1306" s="43">
        <f>IF(B1306=0,0,VLOOKUP($D1306,qx!$A$4:$E$129,2))</f>
        <v>1.0992999999999999E-2</v>
      </c>
      <c r="G1306" s="43">
        <f>IF(B1306=0,0,VLOOKUP($D1306,qx!$A$4:$E$129,3))</f>
        <v>7.0169999999999998E-3</v>
      </c>
      <c r="H1306" s="43">
        <f>IF(B1306=0,0,VLOOKUP($D1306,qx!$A$4:$E$129,4))</f>
        <v>9.9399999999999992E-3</v>
      </c>
      <c r="I1306" s="43">
        <f>IF(B1306=0,0,VLOOKUP($D1306,qx!$A$4:$E$129,5))</f>
        <v>6.2500000000000003E-3</v>
      </c>
    </row>
    <row r="1307" spans="1:9" x14ac:dyDescent="0.25">
      <c r="A1307">
        <f>IF('MASSA TRABALHADA UNIFICADA'!A1305&lt;&gt;0,'MASSA TRABALHADA UNIFICADA'!A1305,0)</f>
        <v>7870</v>
      </c>
      <c r="B1307" s="39">
        <f>IF('MASSA TRABALHADA UNIFICADA'!D1305&lt;&gt;0,'MASSA TRABALHADA UNIFICADA'!D1305,0)</f>
        <v>2021</v>
      </c>
      <c r="C1307" s="39">
        <f>IF(B1307=0,0,'MASSA TRABALHADA UNIFICADA'!B1305)</f>
        <v>2</v>
      </c>
      <c r="D1307" s="39">
        <f>IF(B1307=0,0,'MASSA TRABALHADA UNIFICADA'!C1305)</f>
        <v>64</v>
      </c>
      <c r="E1307" s="43">
        <f>IF(B1307=0,0,VLOOKUP($D1307,qx!$A$4:$E$129,IF($C1307=1,2,3)))</f>
        <v>6.3470000000000002E-3</v>
      </c>
      <c r="F1307" s="43">
        <f>IF(B1307=0,0,VLOOKUP($D1307,qx!$A$4:$E$129,2))</f>
        <v>9.9679999999999994E-3</v>
      </c>
      <c r="G1307" s="43">
        <f>IF(B1307=0,0,VLOOKUP($D1307,qx!$A$4:$E$129,3))</f>
        <v>6.3470000000000002E-3</v>
      </c>
      <c r="H1307" s="43">
        <f>IF(B1307=0,0,VLOOKUP($D1307,qx!$A$4:$E$129,4))</f>
        <v>9.0080000000000004E-3</v>
      </c>
      <c r="I1307" s="43">
        <f>IF(B1307=0,0,VLOOKUP($D1307,qx!$A$4:$E$129,5))</f>
        <v>5.6709999999999998E-3</v>
      </c>
    </row>
    <row r="1308" spans="1:9" x14ac:dyDescent="0.25">
      <c r="A1308">
        <f>IF('MASSA TRABALHADA UNIFICADA'!A1306&lt;&gt;0,'MASSA TRABALHADA UNIFICADA'!A1306,0)</f>
        <v>29912</v>
      </c>
      <c r="B1308" s="39">
        <f>IF('MASSA TRABALHADA UNIFICADA'!D1306&lt;&gt;0,'MASSA TRABALHADA UNIFICADA'!D1306,0)</f>
        <v>2021</v>
      </c>
      <c r="C1308" s="39">
        <f>IF(B1308=0,0,'MASSA TRABALHADA UNIFICADA'!B1306)</f>
        <v>2</v>
      </c>
      <c r="D1308" s="39">
        <f>IF(B1308=0,0,'MASSA TRABALHADA UNIFICADA'!C1306)</f>
        <v>60</v>
      </c>
      <c r="E1308" s="43">
        <f>IF(B1308=0,0,VLOOKUP($D1308,qx!$A$4:$E$129,IF($C1308=1,2,3)))</f>
        <v>4.2770000000000004E-3</v>
      </c>
      <c r="F1308" s="43">
        <f>IF(B1308=0,0,VLOOKUP($D1308,qx!$A$4:$E$129,2))</f>
        <v>7.1700000000000002E-3</v>
      </c>
      <c r="G1308" s="43">
        <f>IF(B1308=0,0,VLOOKUP($D1308,qx!$A$4:$E$129,3))</f>
        <v>4.2770000000000004E-3</v>
      </c>
      <c r="H1308" s="43">
        <f>IF(B1308=0,0,VLOOKUP($D1308,qx!$A$4:$E$129,4))</f>
        <v>6.4279999999999997E-3</v>
      </c>
      <c r="I1308" s="43">
        <f>IF(B1308=0,0,VLOOKUP($D1308,qx!$A$4:$E$129,5))</f>
        <v>3.8630000000000001E-3</v>
      </c>
    </row>
    <row r="1309" spans="1:9" x14ac:dyDescent="0.25">
      <c r="A1309">
        <f>IF('MASSA TRABALHADA UNIFICADA'!A1307&lt;&gt;0,'MASSA TRABALHADA UNIFICADA'!A1307,0)</f>
        <v>5738</v>
      </c>
      <c r="B1309" s="39">
        <f>IF('MASSA TRABALHADA UNIFICADA'!D1307&lt;&gt;0,'MASSA TRABALHADA UNIFICADA'!D1307,0)</f>
        <v>2021</v>
      </c>
      <c r="C1309" s="39">
        <f>IF(B1309=0,0,'MASSA TRABALHADA UNIFICADA'!B1307)</f>
        <v>2</v>
      </c>
      <c r="D1309" s="39">
        <f>IF(B1309=0,0,'MASSA TRABALHADA UNIFICADA'!C1307)</f>
        <v>70</v>
      </c>
      <c r="E1309" s="43">
        <f>IF(B1309=0,0,VLOOKUP($D1309,qx!$A$4:$E$129,IF($C1309=1,2,3)))</f>
        <v>1.1165E-2</v>
      </c>
      <c r="F1309" s="43">
        <f>IF(B1309=0,0,VLOOKUP($D1309,qx!$A$4:$E$129,2))</f>
        <v>1.8919999999999999E-2</v>
      </c>
      <c r="G1309" s="43">
        <f>IF(B1309=0,0,VLOOKUP($D1309,qx!$A$4:$E$129,3))</f>
        <v>1.1165E-2</v>
      </c>
      <c r="H1309" s="43">
        <f>IF(B1309=0,0,VLOOKUP($D1309,qx!$A$4:$E$129,4))</f>
        <v>1.6979000000000001E-2</v>
      </c>
      <c r="I1309" s="43">
        <f>IF(B1309=0,0,VLOOKUP($D1309,qx!$A$4:$E$129,5))</f>
        <v>1.0034E-2</v>
      </c>
    </row>
    <row r="1310" spans="1:9" x14ac:dyDescent="0.25">
      <c r="A1310">
        <f>IF('MASSA TRABALHADA UNIFICADA'!A1308&lt;&gt;0,'MASSA TRABALHADA UNIFICADA'!A1308,0)</f>
        <v>18775</v>
      </c>
      <c r="B1310" s="39">
        <f>IF('MASSA TRABALHADA UNIFICADA'!D1308&lt;&gt;0,'MASSA TRABALHADA UNIFICADA'!D1308,0)</f>
        <v>2021</v>
      </c>
      <c r="C1310" s="39">
        <f>IF(B1310=0,0,'MASSA TRABALHADA UNIFICADA'!B1308)</f>
        <v>2</v>
      </c>
      <c r="D1310" s="39">
        <f>IF(B1310=0,0,'MASSA TRABALHADA UNIFICADA'!C1308)</f>
        <v>59</v>
      </c>
      <c r="E1310" s="43">
        <f>IF(B1310=0,0,VLOOKUP($D1310,qx!$A$4:$E$129,IF($C1310=1,2,3)))</f>
        <v>3.9069999999999999E-3</v>
      </c>
      <c r="F1310" s="43">
        <f>IF(B1310=0,0,VLOOKUP($D1310,qx!$A$4:$E$129,2))</f>
        <v>6.6940000000000003E-3</v>
      </c>
      <c r="G1310" s="43">
        <f>IF(B1310=0,0,VLOOKUP($D1310,qx!$A$4:$E$129,3))</f>
        <v>3.9069999999999999E-3</v>
      </c>
      <c r="H1310" s="43">
        <f>IF(B1310=0,0,VLOOKUP($D1310,qx!$A$4:$E$129,4))</f>
        <v>5.9880000000000003E-3</v>
      </c>
      <c r="I1310" s="43">
        <f>IF(B1310=0,0,VLOOKUP($D1310,qx!$A$4:$E$129,5))</f>
        <v>3.5230000000000001E-3</v>
      </c>
    </row>
    <row r="1311" spans="1:9" x14ac:dyDescent="0.25">
      <c r="A1311">
        <f>IF('MASSA TRABALHADA UNIFICADA'!A1309&lt;&gt;0,'MASSA TRABALHADA UNIFICADA'!A1309,0)</f>
        <v>22900</v>
      </c>
      <c r="B1311" s="39">
        <f>IF('MASSA TRABALHADA UNIFICADA'!D1309&lt;&gt;0,'MASSA TRABALHADA UNIFICADA'!D1309,0)</f>
        <v>2021</v>
      </c>
      <c r="C1311" s="39">
        <f>IF(B1311=0,0,'MASSA TRABALHADA UNIFICADA'!B1309)</f>
        <v>2</v>
      </c>
      <c r="D1311" s="39">
        <f>IF(B1311=0,0,'MASSA TRABALHADA UNIFICADA'!C1309)</f>
        <v>68</v>
      </c>
      <c r="E1311" s="43">
        <f>IF(B1311=0,0,VLOOKUP($D1311,qx!$A$4:$E$129,IF($C1311=1,2,3)))</f>
        <v>9.2879999999999994E-3</v>
      </c>
      <c r="F1311" s="43">
        <f>IF(B1311=0,0,VLOOKUP($D1311,qx!$A$4:$E$129,2))</f>
        <v>1.516E-2</v>
      </c>
      <c r="G1311" s="43">
        <f>IF(B1311=0,0,VLOOKUP($D1311,qx!$A$4:$E$129,3))</f>
        <v>9.2879999999999994E-3</v>
      </c>
      <c r="H1311" s="43">
        <f>IF(B1311=0,0,VLOOKUP($D1311,qx!$A$4:$E$129,4))</f>
        <v>1.3657000000000001E-2</v>
      </c>
      <c r="I1311" s="43">
        <f>IF(B1311=0,0,VLOOKUP($D1311,qx!$A$4:$E$129,5))</f>
        <v>8.2869999999999992E-3</v>
      </c>
    </row>
    <row r="1312" spans="1:9" x14ac:dyDescent="0.25">
      <c r="A1312">
        <f>IF('MASSA TRABALHADA UNIFICADA'!A1310&lt;&gt;0,'MASSA TRABALHADA UNIFICADA'!A1310,0)</f>
        <v>14800</v>
      </c>
      <c r="B1312" s="39">
        <f>IF('MASSA TRABALHADA UNIFICADA'!D1310&lt;&gt;0,'MASSA TRABALHADA UNIFICADA'!D1310,0)</f>
        <v>2021</v>
      </c>
      <c r="C1312" s="39">
        <f>IF(B1312=0,0,'MASSA TRABALHADA UNIFICADA'!B1310)</f>
        <v>1</v>
      </c>
      <c r="D1312" s="39">
        <f>IF(B1312=0,0,'MASSA TRABALHADA UNIFICADA'!C1310)</f>
        <v>70</v>
      </c>
      <c r="E1312" s="43">
        <f>IF(B1312=0,0,VLOOKUP($D1312,qx!$A$4:$E$129,IF($C1312=1,2,3)))</f>
        <v>1.8919999999999999E-2</v>
      </c>
      <c r="F1312" s="43">
        <f>IF(B1312=0,0,VLOOKUP($D1312,qx!$A$4:$E$129,2))</f>
        <v>1.8919999999999999E-2</v>
      </c>
      <c r="G1312" s="43">
        <f>IF(B1312=0,0,VLOOKUP($D1312,qx!$A$4:$E$129,3))</f>
        <v>1.1165E-2</v>
      </c>
      <c r="H1312" s="43">
        <f>IF(B1312=0,0,VLOOKUP($D1312,qx!$A$4:$E$129,4))</f>
        <v>1.6979000000000001E-2</v>
      </c>
      <c r="I1312" s="43">
        <f>IF(B1312=0,0,VLOOKUP($D1312,qx!$A$4:$E$129,5))</f>
        <v>1.0034E-2</v>
      </c>
    </row>
    <row r="1313" spans="1:9" x14ac:dyDescent="0.25">
      <c r="A1313">
        <f>IF('MASSA TRABALHADA UNIFICADA'!A1311&lt;&gt;0,'MASSA TRABALHADA UNIFICADA'!A1311,0)</f>
        <v>5479</v>
      </c>
      <c r="B1313" s="39">
        <f>IF('MASSA TRABALHADA UNIFICADA'!D1311&lt;&gt;0,'MASSA TRABALHADA UNIFICADA'!D1311,0)</f>
        <v>2021</v>
      </c>
      <c r="C1313" s="39">
        <f>IF(B1313=0,0,'MASSA TRABALHADA UNIFICADA'!B1311)</f>
        <v>2</v>
      </c>
      <c r="D1313" s="39">
        <f>IF(B1313=0,0,'MASSA TRABALHADA UNIFICADA'!C1311)</f>
        <v>66</v>
      </c>
      <c r="E1313" s="43">
        <f>IF(B1313=0,0,VLOOKUP($D1313,qx!$A$4:$E$129,IF($C1313=1,2,3)))</f>
        <v>7.7340000000000004E-3</v>
      </c>
      <c r="F1313" s="43">
        <f>IF(B1313=0,0,VLOOKUP($D1313,qx!$A$4:$E$129,2))</f>
        <v>1.2187999999999999E-2</v>
      </c>
      <c r="G1313" s="43">
        <f>IF(B1313=0,0,VLOOKUP($D1313,qx!$A$4:$E$129,3))</f>
        <v>7.7340000000000004E-3</v>
      </c>
      <c r="H1313" s="43">
        <f>IF(B1313=0,0,VLOOKUP($D1313,qx!$A$4:$E$129,4))</f>
        <v>1.1016E-2</v>
      </c>
      <c r="I1313" s="43">
        <f>IF(B1313=0,0,VLOOKUP($D1313,qx!$A$4:$E$129,5))</f>
        <v>6.8780000000000004E-3</v>
      </c>
    </row>
    <row r="1314" spans="1:9" x14ac:dyDescent="0.25">
      <c r="A1314">
        <f>IF('MASSA TRABALHADA UNIFICADA'!A1312&lt;&gt;0,'MASSA TRABALHADA UNIFICADA'!A1312,0)</f>
        <v>11541</v>
      </c>
      <c r="B1314" s="39">
        <f>IF('MASSA TRABALHADA UNIFICADA'!D1312&lt;&gt;0,'MASSA TRABALHADA UNIFICADA'!D1312,0)</f>
        <v>2021</v>
      </c>
      <c r="C1314" s="39">
        <f>IF(B1314=0,0,'MASSA TRABALHADA UNIFICADA'!B1312)</f>
        <v>1</v>
      </c>
      <c r="D1314" s="39">
        <f>IF(B1314=0,0,'MASSA TRABALHADA UNIFICADA'!C1312)</f>
        <v>72</v>
      </c>
      <c r="E1314" s="43">
        <f>IF(B1314=0,0,VLOOKUP($D1314,qx!$A$4:$E$129,IF($C1314=1,2,3)))</f>
        <v>2.3387999999999999E-2</v>
      </c>
      <c r="F1314" s="43">
        <f>IF(B1314=0,0,VLOOKUP($D1314,qx!$A$4:$E$129,2))</f>
        <v>2.3387999999999999E-2</v>
      </c>
      <c r="G1314" s="43">
        <f>IF(B1314=0,0,VLOOKUP($D1314,qx!$A$4:$E$129,3))</f>
        <v>1.3734E-2</v>
      </c>
      <c r="H1314" s="43">
        <f>IF(B1314=0,0,VLOOKUP($D1314,qx!$A$4:$E$129,4))</f>
        <v>2.0967E-2</v>
      </c>
      <c r="I1314" s="43">
        <f>IF(B1314=0,0,VLOOKUP($D1314,qx!$A$4:$E$129,5))</f>
        <v>1.2385999999999999E-2</v>
      </c>
    </row>
    <row r="1315" spans="1:9" x14ac:dyDescent="0.25">
      <c r="A1315">
        <f>IF('MASSA TRABALHADA UNIFICADA'!A1313&lt;&gt;0,'MASSA TRABALHADA UNIFICADA'!A1313,0)</f>
        <v>15415</v>
      </c>
      <c r="B1315" s="39">
        <f>IF('MASSA TRABALHADA UNIFICADA'!D1313&lt;&gt;0,'MASSA TRABALHADA UNIFICADA'!D1313,0)</f>
        <v>2021</v>
      </c>
      <c r="C1315" s="39">
        <f>IF(B1315=0,0,'MASSA TRABALHADA UNIFICADA'!B1313)</f>
        <v>1</v>
      </c>
      <c r="D1315" s="39">
        <f>IF(B1315=0,0,'MASSA TRABALHADA UNIFICADA'!C1313)</f>
        <v>59</v>
      </c>
      <c r="E1315" s="43">
        <f>IF(B1315=0,0,VLOOKUP($D1315,qx!$A$4:$E$129,IF($C1315=1,2,3)))</f>
        <v>6.6940000000000003E-3</v>
      </c>
      <c r="F1315" s="43">
        <f>IF(B1315=0,0,VLOOKUP($D1315,qx!$A$4:$E$129,2))</f>
        <v>6.6940000000000003E-3</v>
      </c>
      <c r="G1315" s="43">
        <f>IF(B1315=0,0,VLOOKUP($D1315,qx!$A$4:$E$129,3))</f>
        <v>3.9069999999999999E-3</v>
      </c>
      <c r="H1315" s="43">
        <f>IF(B1315=0,0,VLOOKUP($D1315,qx!$A$4:$E$129,4))</f>
        <v>5.9880000000000003E-3</v>
      </c>
      <c r="I1315" s="43">
        <f>IF(B1315=0,0,VLOOKUP($D1315,qx!$A$4:$E$129,5))</f>
        <v>3.5230000000000001E-3</v>
      </c>
    </row>
    <row r="1316" spans="1:9" x14ac:dyDescent="0.25">
      <c r="A1316">
        <f>IF('MASSA TRABALHADA UNIFICADA'!A1314&lt;&gt;0,'MASSA TRABALHADA UNIFICADA'!A1314,0)</f>
        <v>28860</v>
      </c>
      <c r="B1316" s="39">
        <f>IF('MASSA TRABALHADA UNIFICADA'!D1314&lt;&gt;0,'MASSA TRABALHADA UNIFICADA'!D1314,0)</f>
        <v>2021</v>
      </c>
      <c r="C1316" s="39">
        <f>IF(B1316=0,0,'MASSA TRABALHADA UNIFICADA'!B1314)</f>
        <v>1</v>
      </c>
      <c r="D1316" s="39">
        <f>IF(B1316=0,0,'MASSA TRABALHADA UNIFICADA'!C1314)</f>
        <v>65</v>
      </c>
      <c r="E1316" s="43">
        <f>IF(B1316=0,0,VLOOKUP($D1316,qx!$A$4:$E$129,IF($C1316=1,2,3)))</f>
        <v>1.0992999999999999E-2</v>
      </c>
      <c r="F1316" s="43">
        <f>IF(B1316=0,0,VLOOKUP($D1316,qx!$A$4:$E$129,2))</f>
        <v>1.0992999999999999E-2</v>
      </c>
      <c r="G1316" s="43">
        <f>IF(B1316=0,0,VLOOKUP($D1316,qx!$A$4:$E$129,3))</f>
        <v>7.0169999999999998E-3</v>
      </c>
      <c r="H1316" s="43">
        <f>IF(B1316=0,0,VLOOKUP($D1316,qx!$A$4:$E$129,4))</f>
        <v>9.9399999999999992E-3</v>
      </c>
      <c r="I1316" s="43">
        <f>IF(B1316=0,0,VLOOKUP($D1316,qx!$A$4:$E$129,5))</f>
        <v>6.2500000000000003E-3</v>
      </c>
    </row>
    <row r="1317" spans="1:9" x14ac:dyDescent="0.25">
      <c r="A1317">
        <f>IF('MASSA TRABALHADA UNIFICADA'!A1315&lt;&gt;0,'MASSA TRABALHADA UNIFICADA'!A1315,0)</f>
        <v>4375</v>
      </c>
      <c r="B1317" s="39">
        <f>IF('MASSA TRABALHADA UNIFICADA'!D1315&lt;&gt;0,'MASSA TRABALHADA UNIFICADA'!D1315,0)</f>
        <v>2021</v>
      </c>
      <c r="C1317" s="39">
        <f>IF(B1317=0,0,'MASSA TRABALHADA UNIFICADA'!B1315)</f>
        <v>1</v>
      </c>
      <c r="D1317" s="39">
        <f>IF(B1317=0,0,'MASSA TRABALHADA UNIFICADA'!C1315)</f>
        <v>67</v>
      </c>
      <c r="E1317" s="43">
        <f>IF(B1317=0,0,VLOOKUP($D1317,qx!$A$4:$E$129,IF($C1317=1,2,3)))</f>
        <v>1.3572000000000001E-2</v>
      </c>
      <c r="F1317" s="43">
        <f>IF(B1317=0,0,VLOOKUP($D1317,qx!$A$4:$E$129,2))</f>
        <v>1.3572000000000001E-2</v>
      </c>
      <c r="G1317" s="43">
        <f>IF(B1317=0,0,VLOOKUP($D1317,qx!$A$4:$E$129,3))</f>
        <v>8.4910000000000003E-3</v>
      </c>
      <c r="H1317" s="43">
        <f>IF(B1317=0,0,VLOOKUP($D1317,qx!$A$4:$E$129,4))</f>
        <v>1.2251E-2</v>
      </c>
      <c r="I1317" s="43">
        <f>IF(B1317=0,0,VLOOKUP($D1317,qx!$A$4:$E$129,5))</f>
        <v>7.5550000000000001E-3</v>
      </c>
    </row>
    <row r="1318" spans="1:9" x14ac:dyDescent="0.25">
      <c r="A1318">
        <f>IF('MASSA TRABALHADA UNIFICADA'!A1316&lt;&gt;0,'MASSA TRABALHADA UNIFICADA'!A1316,0)</f>
        <v>4740</v>
      </c>
      <c r="B1318" s="39">
        <f>IF('MASSA TRABALHADA UNIFICADA'!D1316&lt;&gt;0,'MASSA TRABALHADA UNIFICADA'!D1316,0)</f>
        <v>2021</v>
      </c>
      <c r="C1318" s="39">
        <f>IF(B1318=0,0,'MASSA TRABALHADA UNIFICADA'!B1316)</f>
        <v>1</v>
      </c>
      <c r="D1318" s="39">
        <f>IF(B1318=0,0,'MASSA TRABALHADA UNIFICADA'!C1316)</f>
        <v>66</v>
      </c>
      <c r="E1318" s="43">
        <f>IF(B1318=0,0,VLOOKUP($D1318,qx!$A$4:$E$129,IF($C1318=1,2,3)))</f>
        <v>1.2187999999999999E-2</v>
      </c>
      <c r="F1318" s="43">
        <f>IF(B1318=0,0,VLOOKUP($D1318,qx!$A$4:$E$129,2))</f>
        <v>1.2187999999999999E-2</v>
      </c>
      <c r="G1318" s="43">
        <f>IF(B1318=0,0,VLOOKUP($D1318,qx!$A$4:$E$129,3))</f>
        <v>7.7340000000000004E-3</v>
      </c>
      <c r="H1318" s="43">
        <f>IF(B1318=0,0,VLOOKUP($D1318,qx!$A$4:$E$129,4))</f>
        <v>1.1016E-2</v>
      </c>
      <c r="I1318" s="43">
        <f>IF(B1318=0,0,VLOOKUP($D1318,qx!$A$4:$E$129,5))</f>
        <v>6.8780000000000004E-3</v>
      </c>
    </row>
    <row r="1319" spans="1:9" x14ac:dyDescent="0.25">
      <c r="A1319">
        <f>IF('MASSA TRABALHADA UNIFICADA'!A1317&lt;&gt;0,'MASSA TRABALHADA UNIFICADA'!A1317,0)</f>
        <v>3832</v>
      </c>
      <c r="B1319" s="39">
        <f>IF('MASSA TRABALHADA UNIFICADA'!D1317&lt;&gt;0,'MASSA TRABALHADA UNIFICADA'!D1317,0)</f>
        <v>2021</v>
      </c>
      <c r="C1319" s="39">
        <f>IF(B1319=0,0,'MASSA TRABALHADA UNIFICADA'!B1317)</f>
        <v>1</v>
      </c>
      <c r="D1319" s="39">
        <f>IF(B1319=0,0,'MASSA TRABALHADA UNIFICADA'!C1317)</f>
        <v>73</v>
      </c>
      <c r="E1319" s="43">
        <f>IF(B1319=0,0,VLOOKUP($D1319,qx!$A$4:$E$129,IF($C1319=1,2,3)))</f>
        <v>2.5871000000000002E-2</v>
      </c>
      <c r="F1319" s="43">
        <f>IF(B1319=0,0,VLOOKUP($D1319,qx!$A$4:$E$129,2))</f>
        <v>2.5871000000000002E-2</v>
      </c>
      <c r="G1319" s="43">
        <f>IF(B1319=0,0,VLOOKUP($D1319,qx!$A$4:$E$129,3))</f>
        <v>1.5391E-2</v>
      </c>
      <c r="H1319" s="43">
        <f>IF(B1319=0,0,VLOOKUP($D1319,qx!$A$4:$E$129,4))</f>
        <v>2.3209E-2</v>
      </c>
      <c r="I1319" s="43">
        <f>IF(B1319=0,0,VLOOKUP($D1319,qx!$A$4:$E$129,5))</f>
        <v>1.3871E-2</v>
      </c>
    </row>
    <row r="1320" spans="1:9" x14ac:dyDescent="0.25">
      <c r="A1320">
        <f>IF('MASSA TRABALHADA UNIFICADA'!A1318&lt;&gt;0,'MASSA TRABALHADA UNIFICADA'!A1318,0)</f>
        <v>15482</v>
      </c>
      <c r="B1320" s="39">
        <f>IF('MASSA TRABALHADA UNIFICADA'!D1318&lt;&gt;0,'MASSA TRABALHADA UNIFICADA'!D1318,0)</f>
        <v>2021</v>
      </c>
      <c r="C1320" s="39">
        <f>IF(B1320=0,0,'MASSA TRABALHADA UNIFICADA'!B1318)</f>
        <v>1</v>
      </c>
      <c r="D1320" s="39">
        <f>IF(B1320=0,0,'MASSA TRABALHADA UNIFICADA'!C1318)</f>
        <v>62</v>
      </c>
      <c r="E1320" s="43">
        <f>IF(B1320=0,0,VLOOKUP($D1320,qx!$A$4:$E$129,IF($C1320=1,2,3)))</f>
        <v>8.3479999999999995E-3</v>
      </c>
      <c r="F1320" s="43">
        <f>IF(B1320=0,0,VLOOKUP($D1320,qx!$A$4:$E$129,2))</f>
        <v>8.3479999999999995E-3</v>
      </c>
      <c r="G1320" s="43">
        <f>IF(B1320=0,0,VLOOKUP($D1320,qx!$A$4:$E$129,3))</f>
        <v>5.1809999999999998E-3</v>
      </c>
      <c r="H1320" s="43">
        <f>IF(B1320=0,0,VLOOKUP($D1320,qx!$A$4:$E$129,4))</f>
        <v>7.5199999999999998E-3</v>
      </c>
      <c r="I1320" s="43">
        <f>IF(B1320=0,0,VLOOKUP($D1320,qx!$A$4:$E$129,5))</f>
        <v>4.6680000000000003E-3</v>
      </c>
    </row>
    <row r="1321" spans="1:9" x14ac:dyDescent="0.25">
      <c r="A1321">
        <f>IF('MASSA TRABALHADA UNIFICADA'!A1319&lt;&gt;0,'MASSA TRABALHADA UNIFICADA'!A1319,0)</f>
        <v>8753</v>
      </c>
      <c r="B1321" s="39">
        <f>IF('MASSA TRABALHADA UNIFICADA'!D1319&lt;&gt;0,'MASSA TRABALHADA UNIFICADA'!D1319,0)</f>
        <v>2021</v>
      </c>
      <c r="C1321" s="39">
        <f>IF(B1321=0,0,'MASSA TRABALHADA UNIFICADA'!B1319)</f>
        <v>1</v>
      </c>
      <c r="D1321" s="39">
        <f>IF(B1321=0,0,'MASSA TRABALHADA UNIFICADA'!C1319)</f>
        <v>66</v>
      </c>
      <c r="E1321" s="43">
        <f>IF(B1321=0,0,VLOOKUP($D1321,qx!$A$4:$E$129,IF($C1321=1,2,3)))</f>
        <v>1.2187999999999999E-2</v>
      </c>
      <c r="F1321" s="43">
        <f>IF(B1321=0,0,VLOOKUP($D1321,qx!$A$4:$E$129,2))</f>
        <v>1.2187999999999999E-2</v>
      </c>
      <c r="G1321" s="43">
        <f>IF(B1321=0,0,VLOOKUP($D1321,qx!$A$4:$E$129,3))</f>
        <v>7.7340000000000004E-3</v>
      </c>
      <c r="H1321" s="43">
        <f>IF(B1321=0,0,VLOOKUP($D1321,qx!$A$4:$E$129,4))</f>
        <v>1.1016E-2</v>
      </c>
      <c r="I1321" s="43">
        <f>IF(B1321=0,0,VLOOKUP($D1321,qx!$A$4:$E$129,5))</f>
        <v>6.8780000000000004E-3</v>
      </c>
    </row>
    <row r="1322" spans="1:9" x14ac:dyDescent="0.25">
      <c r="A1322">
        <f>IF('MASSA TRABALHADA UNIFICADA'!A1320&lt;&gt;0,'MASSA TRABALHADA UNIFICADA'!A1320,0)</f>
        <v>15504</v>
      </c>
      <c r="B1322" s="39">
        <f>IF('MASSA TRABALHADA UNIFICADA'!D1320&lt;&gt;0,'MASSA TRABALHADA UNIFICADA'!D1320,0)</f>
        <v>2021</v>
      </c>
      <c r="C1322" s="39">
        <f>IF(B1322=0,0,'MASSA TRABALHADA UNIFICADA'!B1320)</f>
        <v>1</v>
      </c>
      <c r="D1322" s="39">
        <f>IF(B1322=0,0,'MASSA TRABALHADA UNIFICADA'!C1320)</f>
        <v>68</v>
      </c>
      <c r="E1322" s="43">
        <f>IF(B1322=0,0,VLOOKUP($D1322,qx!$A$4:$E$129,IF($C1322=1,2,3)))</f>
        <v>1.516E-2</v>
      </c>
      <c r="F1322" s="43">
        <f>IF(B1322=0,0,VLOOKUP($D1322,qx!$A$4:$E$129,2))</f>
        <v>1.516E-2</v>
      </c>
      <c r="G1322" s="43">
        <f>IF(B1322=0,0,VLOOKUP($D1322,qx!$A$4:$E$129,3))</f>
        <v>9.2879999999999994E-3</v>
      </c>
      <c r="H1322" s="43">
        <f>IF(B1322=0,0,VLOOKUP($D1322,qx!$A$4:$E$129,4))</f>
        <v>1.3657000000000001E-2</v>
      </c>
      <c r="I1322" s="43">
        <f>IF(B1322=0,0,VLOOKUP($D1322,qx!$A$4:$E$129,5))</f>
        <v>8.2869999999999992E-3</v>
      </c>
    </row>
    <row r="1323" spans="1:9" x14ac:dyDescent="0.25">
      <c r="A1323">
        <f>IF('MASSA TRABALHADA UNIFICADA'!A1321&lt;&gt;0,'MASSA TRABALHADA UNIFICADA'!A1321,0)</f>
        <v>8761</v>
      </c>
      <c r="B1323" s="39">
        <f>IF('MASSA TRABALHADA UNIFICADA'!D1321&lt;&gt;0,'MASSA TRABALHADA UNIFICADA'!D1321,0)</f>
        <v>2021</v>
      </c>
      <c r="C1323" s="39">
        <f>IF(B1323=0,0,'MASSA TRABALHADA UNIFICADA'!B1321)</f>
        <v>2</v>
      </c>
      <c r="D1323" s="39">
        <f>IF(B1323=0,0,'MASSA TRABALHADA UNIFICADA'!C1321)</f>
        <v>63</v>
      </c>
      <c r="E1323" s="43">
        <f>IF(B1323=0,0,VLOOKUP($D1323,qx!$A$4:$E$129,IF($C1323=1,2,3)))</f>
        <v>5.7320000000000001E-3</v>
      </c>
      <c r="F1323" s="43">
        <f>IF(B1323=0,0,VLOOKUP($D1323,qx!$A$4:$E$129,2))</f>
        <v>9.0930000000000004E-3</v>
      </c>
      <c r="G1323" s="43">
        <f>IF(B1323=0,0,VLOOKUP($D1323,qx!$A$4:$E$129,3))</f>
        <v>5.7320000000000001E-3</v>
      </c>
      <c r="H1323" s="43">
        <f>IF(B1323=0,0,VLOOKUP($D1323,qx!$A$4:$E$129,4))</f>
        <v>8.2070000000000008E-3</v>
      </c>
      <c r="I1323" s="43">
        <f>IF(B1323=0,0,VLOOKUP($D1323,qx!$A$4:$E$129,5))</f>
        <v>5.1440000000000001E-3</v>
      </c>
    </row>
    <row r="1324" spans="1:9" x14ac:dyDescent="0.25">
      <c r="A1324">
        <f>IF('MASSA TRABALHADA UNIFICADA'!A1322&lt;&gt;0,'MASSA TRABALHADA UNIFICADA'!A1322,0)</f>
        <v>15520</v>
      </c>
      <c r="B1324" s="39">
        <f>IF('MASSA TRABALHADA UNIFICADA'!D1322&lt;&gt;0,'MASSA TRABALHADA UNIFICADA'!D1322,0)</f>
        <v>2021</v>
      </c>
      <c r="C1324" s="39">
        <f>IF(B1324=0,0,'MASSA TRABALHADA UNIFICADA'!B1322)</f>
        <v>1</v>
      </c>
      <c r="D1324" s="39">
        <f>IF(B1324=0,0,'MASSA TRABALHADA UNIFICADA'!C1322)</f>
        <v>58</v>
      </c>
      <c r="E1324" s="43">
        <f>IF(B1324=0,0,VLOOKUP($D1324,qx!$A$4:$E$129,IF($C1324=1,2,3)))</f>
        <v>6.2649999999999997E-3</v>
      </c>
      <c r="F1324" s="43">
        <f>IF(B1324=0,0,VLOOKUP($D1324,qx!$A$4:$E$129,2))</f>
        <v>6.2649999999999997E-3</v>
      </c>
      <c r="G1324" s="43">
        <f>IF(B1324=0,0,VLOOKUP($D1324,qx!$A$4:$E$129,3))</f>
        <v>3.578E-3</v>
      </c>
      <c r="H1324" s="43">
        <f>IF(B1324=0,0,VLOOKUP($D1324,qx!$A$4:$E$129,4))</f>
        <v>5.5929999999999999E-3</v>
      </c>
      <c r="I1324" s="43">
        <f>IF(B1324=0,0,VLOOKUP($D1324,qx!$A$4:$E$129,5))</f>
        <v>3.2179999999999999E-3</v>
      </c>
    </row>
    <row r="1325" spans="1:9" x14ac:dyDescent="0.25">
      <c r="A1325">
        <f>IF('MASSA TRABALHADA UNIFICADA'!A1323&lt;&gt;0,'MASSA TRABALHADA UNIFICADA'!A1323,0)</f>
        <v>22969</v>
      </c>
      <c r="B1325" s="39">
        <f>IF('MASSA TRABALHADA UNIFICADA'!D1323&lt;&gt;0,'MASSA TRABALHADA UNIFICADA'!D1323,0)</f>
        <v>2021</v>
      </c>
      <c r="C1325" s="39">
        <f>IF(B1325=0,0,'MASSA TRABALHADA UNIFICADA'!B1323)</f>
        <v>1</v>
      </c>
      <c r="D1325" s="39">
        <f>IF(B1325=0,0,'MASSA TRABALHADA UNIFICADA'!C1323)</f>
        <v>70</v>
      </c>
      <c r="E1325" s="43">
        <f>IF(B1325=0,0,VLOOKUP($D1325,qx!$A$4:$E$129,IF($C1325=1,2,3)))</f>
        <v>1.8919999999999999E-2</v>
      </c>
      <c r="F1325" s="43">
        <f>IF(B1325=0,0,VLOOKUP($D1325,qx!$A$4:$E$129,2))</f>
        <v>1.8919999999999999E-2</v>
      </c>
      <c r="G1325" s="43">
        <f>IF(B1325=0,0,VLOOKUP($D1325,qx!$A$4:$E$129,3))</f>
        <v>1.1165E-2</v>
      </c>
      <c r="H1325" s="43">
        <f>IF(B1325=0,0,VLOOKUP($D1325,qx!$A$4:$E$129,4))</f>
        <v>1.6979000000000001E-2</v>
      </c>
      <c r="I1325" s="43">
        <f>IF(B1325=0,0,VLOOKUP($D1325,qx!$A$4:$E$129,5))</f>
        <v>1.0034E-2</v>
      </c>
    </row>
    <row r="1326" spans="1:9" x14ac:dyDescent="0.25">
      <c r="A1326">
        <f>IF('MASSA TRABALHADA UNIFICADA'!A1324&lt;&gt;0,'MASSA TRABALHADA UNIFICADA'!A1324,0)</f>
        <v>15555</v>
      </c>
      <c r="B1326" s="39">
        <f>IF('MASSA TRABALHADA UNIFICADA'!D1324&lt;&gt;0,'MASSA TRABALHADA UNIFICADA'!D1324,0)</f>
        <v>2021</v>
      </c>
      <c r="C1326" s="39">
        <f>IF(B1326=0,0,'MASSA TRABALHADA UNIFICADA'!B1324)</f>
        <v>1</v>
      </c>
      <c r="D1326" s="39">
        <f>IF(B1326=0,0,'MASSA TRABALHADA UNIFICADA'!C1324)</f>
        <v>72</v>
      </c>
      <c r="E1326" s="43">
        <f>IF(B1326=0,0,VLOOKUP($D1326,qx!$A$4:$E$129,IF($C1326=1,2,3)))</f>
        <v>2.3387999999999999E-2</v>
      </c>
      <c r="F1326" s="43">
        <f>IF(B1326=0,0,VLOOKUP($D1326,qx!$A$4:$E$129,2))</f>
        <v>2.3387999999999999E-2</v>
      </c>
      <c r="G1326" s="43">
        <f>IF(B1326=0,0,VLOOKUP($D1326,qx!$A$4:$E$129,3))</f>
        <v>1.3734E-2</v>
      </c>
      <c r="H1326" s="43">
        <f>IF(B1326=0,0,VLOOKUP($D1326,qx!$A$4:$E$129,4))</f>
        <v>2.0967E-2</v>
      </c>
      <c r="I1326" s="43">
        <f>IF(B1326=0,0,VLOOKUP($D1326,qx!$A$4:$E$129,5))</f>
        <v>1.2385999999999999E-2</v>
      </c>
    </row>
    <row r="1327" spans="1:9" x14ac:dyDescent="0.25">
      <c r="A1327">
        <f>IF('MASSA TRABALHADA UNIFICADA'!A1325&lt;&gt;0,'MASSA TRABALHADA UNIFICADA'!A1325,0)</f>
        <v>1201</v>
      </c>
      <c r="B1327" s="39">
        <f>IF('MASSA TRABALHADA UNIFICADA'!D1325&lt;&gt;0,'MASSA TRABALHADA UNIFICADA'!D1325,0)</f>
        <v>2021</v>
      </c>
      <c r="C1327" s="39">
        <f>IF(B1327=0,0,'MASSA TRABALHADA UNIFICADA'!B1325)</f>
        <v>1</v>
      </c>
      <c r="D1327" s="39">
        <f>IF(B1327=0,0,'MASSA TRABALHADA UNIFICADA'!C1325)</f>
        <v>80</v>
      </c>
      <c r="E1327" s="43">
        <f>IF(B1327=0,0,VLOOKUP($D1327,qx!$A$4:$E$129,IF($C1327=1,2,3)))</f>
        <v>5.1128E-2</v>
      </c>
      <c r="F1327" s="43">
        <f>IF(B1327=0,0,VLOOKUP($D1327,qx!$A$4:$E$129,2))</f>
        <v>5.1128E-2</v>
      </c>
      <c r="G1327" s="43">
        <f>IF(B1327=0,0,VLOOKUP($D1327,qx!$A$4:$E$129,3))</f>
        <v>3.5580000000000001E-2</v>
      </c>
      <c r="H1327" s="43">
        <f>IF(B1327=0,0,VLOOKUP($D1327,qx!$A$4:$E$129,4))</f>
        <v>4.6037000000000002E-2</v>
      </c>
      <c r="I1327" s="43">
        <f>IF(B1327=0,0,VLOOKUP($D1327,qx!$A$4:$E$129,5))</f>
        <v>3.1933000000000003E-2</v>
      </c>
    </row>
    <row r="1328" spans="1:9" x14ac:dyDescent="0.25">
      <c r="A1328">
        <f>IF('MASSA TRABALHADA UNIFICADA'!A1326&lt;&gt;0,'MASSA TRABALHADA UNIFICADA'!A1326,0)</f>
        <v>15563</v>
      </c>
      <c r="B1328" s="39">
        <f>IF('MASSA TRABALHADA UNIFICADA'!D1326&lt;&gt;0,'MASSA TRABALHADA UNIFICADA'!D1326,0)</f>
        <v>2021</v>
      </c>
      <c r="C1328" s="39">
        <f>IF(B1328=0,0,'MASSA TRABALHADA UNIFICADA'!B1326)</f>
        <v>1</v>
      </c>
      <c r="D1328" s="39">
        <f>IF(B1328=0,0,'MASSA TRABALHADA UNIFICADA'!C1326)</f>
        <v>65</v>
      </c>
      <c r="E1328" s="43">
        <f>IF(B1328=0,0,VLOOKUP($D1328,qx!$A$4:$E$129,IF($C1328=1,2,3)))</f>
        <v>1.0992999999999999E-2</v>
      </c>
      <c r="F1328" s="43">
        <f>IF(B1328=0,0,VLOOKUP($D1328,qx!$A$4:$E$129,2))</f>
        <v>1.0992999999999999E-2</v>
      </c>
      <c r="G1328" s="43">
        <f>IF(B1328=0,0,VLOOKUP($D1328,qx!$A$4:$E$129,3))</f>
        <v>7.0169999999999998E-3</v>
      </c>
      <c r="H1328" s="43">
        <f>IF(B1328=0,0,VLOOKUP($D1328,qx!$A$4:$E$129,4))</f>
        <v>9.9399999999999992E-3</v>
      </c>
      <c r="I1328" s="43">
        <f>IF(B1328=0,0,VLOOKUP($D1328,qx!$A$4:$E$129,5))</f>
        <v>6.2500000000000003E-3</v>
      </c>
    </row>
    <row r="1329" spans="1:9" x14ac:dyDescent="0.25">
      <c r="A1329">
        <f>IF('MASSA TRABALHADA UNIFICADA'!A1327&lt;&gt;0,'MASSA TRABALHADA UNIFICADA'!A1327,0)</f>
        <v>833</v>
      </c>
      <c r="B1329" s="39">
        <f>IF('MASSA TRABALHADA UNIFICADA'!D1327&lt;&gt;0,'MASSA TRABALHADA UNIFICADA'!D1327,0)</f>
        <v>2021</v>
      </c>
      <c r="C1329" s="39">
        <f>IF(B1329=0,0,'MASSA TRABALHADA UNIFICADA'!B1327)</f>
        <v>1</v>
      </c>
      <c r="D1329" s="39">
        <f>IF(B1329=0,0,'MASSA TRABALHADA UNIFICADA'!C1327)</f>
        <v>78</v>
      </c>
      <c r="E1329" s="43">
        <f>IF(B1329=0,0,VLOOKUP($D1329,qx!$A$4:$E$129,IF($C1329=1,2,3)))</f>
        <v>4.2132000000000003E-2</v>
      </c>
      <c r="F1329" s="43">
        <f>IF(B1329=0,0,VLOOKUP($D1329,qx!$A$4:$E$129,2))</f>
        <v>4.2132000000000003E-2</v>
      </c>
      <c r="G1329" s="43">
        <f>IF(B1329=0,0,VLOOKUP($D1329,qx!$A$4:$E$129,3))</f>
        <v>2.8074000000000002E-2</v>
      </c>
      <c r="H1329" s="43">
        <f>IF(B1329=0,0,VLOOKUP($D1329,qx!$A$4:$E$129,4))</f>
        <v>3.7948000000000003E-2</v>
      </c>
      <c r="I1329" s="43">
        <f>IF(B1329=0,0,VLOOKUP($D1329,qx!$A$4:$E$129,5))</f>
        <v>2.5158E-2</v>
      </c>
    </row>
    <row r="1330" spans="1:9" x14ac:dyDescent="0.25">
      <c r="A1330">
        <f>IF('MASSA TRABALHADA UNIFICADA'!A1328&lt;&gt;0,'MASSA TRABALHADA UNIFICADA'!A1328,0)</f>
        <v>21857</v>
      </c>
      <c r="B1330" s="39">
        <f>IF('MASSA TRABALHADA UNIFICADA'!D1328&lt;&gt;0,'MASSA TRABALHADA UNIFICADA'!D1328,0)</f>
        <v>2021</v>
      </c>
      <c r="C1330" s="39">
        <f>IF(B1330=0,0,'MASSA TRABALHADA UNIFICADA'!B1328)</f>
        <v>1</v>
      </c>
      <c r="D1330" s="39">
        <f>IF(B1330=0,0,'MASSA TRABALHADA UNIFICADA'!C1328)</f>
        <v>84</v>
      </c>
      <c r="E1330" s="43">
        <f>IF(B1330=0,0,VLOOKUP($D1330,qx!$A$4:$E$129,IF($C1330=1,2,3)))</f>
        <v>7.4321999999999999E-2</v>
      </c>
      <c r="F1330" s="43">
        <f>IF(B1330=0,0,VLOOKUP($D1330,qx!$A$4:$E$129,2))</f>
        <v>7.4321999999999999E-2</v>
      </c>
      <c r="G1330" s="43">
        <f>IF(B1330=0,0,VLOOKUP($D1330,qx!$A$4:$E$129,3))</f>
        <v>5.6864999999999999E-2</v>
      </c>
      <c r="H1330" s="43">
        <f>IF(B1330=0,0,VLOOKUP($D1330,qx!$A$4:$E$129,4))</f>
        <v>6.6947999999999994E-2</v>
      </c>
      <c r="I1330" s="43">
        <f>IF(B1330=0,0,VLOOKUP($D1330,qx!$A$4:$E$129,5))</f>
        <v>5.1456000000000002E-2</v>
      </c>
    </row>
    <row r="1331" spans="1:9" x14ac:dyDescent="0.25">
      <c r="A1331">
        <f>IF('MASSA TRABALHADA UNIFICADA'!A1329&lt;&gt;0,'MASSA TRABALHADA UNIFICADA'!A1329,0)</f>
        <v>7455</v>
      </c>
      <c r="B1331" s="39">
        <f>IF('MASSA TRABALHADA UNIFICADA'!D1329&lt;&gt;0,'MASSA TRABALHADA UNIFICADA'!D1329,0)</f>
        <v>2021</v>
      </c>
      <c r="C1331" s="39">
        <f>IF(B1331=0,0,'MASSA TRABALHADA UNIFICADA'!B1329)</f>
        <v>1</v>
      </c>
      <c r="D1331" s="39">
        <f>IF(B1331=0,0,'MASSA TRABALHADA UNIFICADA'!C1329)</f>
        <v>63</v>
      </c>
      <c r="E1331" s="43">
        <f>IF(B1331=0,0,VLOOKUP($D1331,qx!$A$4:$E$129,IF($C1331=1,2,3)))</f>
        <v>9.0930000000000004E-3</v>
      </c>
      <c r="F1331" s="43">
        <f>IF(B1331=0,0,VLOOKUP($D1331,qx!$A$4:$E$129,2))</f>
        <v>9.0930000000000004E-3</v>
      </c>
      <c r="G1331" s="43">
        <f>IF(B1331=0,0,VLOOKUP($D1331,qx!$A$4:$E$129,3))</f>
        <v>5.7320000000000001E-3</v>
      </c>
      <c r="H1331" s="43">
        <f>IF(B1331=0,0,VLOOKUP($D1331,qx!$A$4:$E$129,4))</f>
        <v>8.2070000000000008E-3</v>
      </c>
      <c r="I1331" s="43">
        <f>IF(B1331=0,0,VLOOKUP($D1331,qx!$A$4:$E$129,5))</f>
        <v>5.1440000000000001E-3</v>
      </c>
    </row>
    <row r="1332" spans="1:9" x14ac:dyDescent="0.25">
      <c r="A1332">
        <f>IF('MASSA TRABALHADA UNIFICADA'!A1330&lt;&gt;0,'MASSA TRABALHADA UNIFICADA'!A1330,0)</f>
        <v>18422</v>
      </c>
      <c r="B1332" s="39">
        <f>IF('MASSA TRABALHADA UNIFICADA'!D1330&lt;&gt;0,'MASSA TRABALHADA UNIFICADA'!D1330,0)</f>
        <v>2021</v>
      </c>
      <c r="C1332" s="39">
        <f>IF(B1332=0,0,'MASSA TRABALHADA UNIFICADA'!B1330)</f>
        <v>1</v>
      </c>
      <c r="D1332" s="39">
        <f>IF(B1332=0,0,'MASSA TRABALHADA UNIFICADA'!C1330)</f>
        <v>77</v>
      </c>
      <c r="E1332" s="43">
        <f>IF(B1332=0,0,VLOOKUP($D1332,qx!$A$4:$E$129,IF($C1332=1,2,3)))</f>
        <v>3.8225000000000002E-2</v>
      </c>
      <c r="F1332" s="43">
        <f>IF(B1332=0,0,VLOOKUP($D1332,qx!$A$4:$E$129,2))</f>
        <v>3.8225000000000002E-2</v>
      </c>
      <c r="G1332" s="43">
        <f>IF(B1332=0,0,VLOOKUP($D1332,qx!$A$4:$E$129,3))</f>
        <v>2.4910000000000002E-2</v>
      </c>
      <c r="H1332" s="43">
        <f>IF(B1332=0,0,VLOOKUP($D1332,qx!$A$4:$E$129,4))</f>
        <v>3.4424999999999997E-2</v>
      </c>
      <c r="I1332" s="43">
        <f>IF(B1332=0,0,VLOOKUP($D1332,qx!$A$4:$E$129,5))</f>
        <v>2.2328000000000001E-2</v>
      </c>
    </row>
    <row r="1333" spans="1:9" x14ac:dyDescent="0.25">
      <c r="A1333">
        <f>IF('MASSA TRABALHADA UNIFICADA'!A1331&lt;&gt;0,'MASSA TRABALHADA UNIFICADA'!A1331,0)</f>
        <v>7609</v>
      </c>
      <c r="B1333" s="39">
        <f>IF('MASSA TRABALHADA UNIFICADA'!D1331&lt;&gt;0,'MASSA TRABALHADA UNIFICADA'!D1331,0)</f>
        <v>2021</v>
      </c>
      <c r="C1333" s="39">
        <f>IF(B1333=0,0,'MASSA TRABALHADA UNIFICADA'!B1331)</f>
        <v>2</v>
      </c>
      <c r="D1333" s="39">
        <f>IF(B1333=0,0,'MASSA TRABALHADA UNIFICADA'!C1331)</f>
        <v>74</v>
      </c>
      <c r="E1333" s="43">
        <f>IF(B1333=0,0,VLOOKUP($D1333,qx!$A$4:$E$129,IF($C1333=1,2,3)))</f>
        <v>1.7326000000000001E-2</v>
      </c>
      <c r="F1333" s="43">
        <f>IF(B1333=0,0,VLOOKUP($D1333,qx!$A$4:$E$129,2))</f>
        <v>2.8552000000000001E-2</v>
      </c>
      <c r="G1333" s="43">
        <f>IF(B1333=0,0,VLOOKUP($D1333,qx!$A$4:$E$129,3))</f>
        <v>1.7326000000000001E-2</v>
      </c>
      <c r="H1333" s="43">
        <f>IF(B1333=0,0,VLOOKUP($D1333,qx!$A$4:$E$129,4))</f>
        <v>2.5644E-2</v>
      </c>
      <c r="I1333" s="43">
        <f>IF(B1333=0,0,VLOOKUP($D1333,qx!$A$4:$E$129,5))</f>
        <v>1.5592E-2</v>
      </c>
    </row>
    <row r="1334" spans="1:9" x14ac:dyDescent="0.25">
      <c r="A1334">
        <f>IF('MASSA TRABALHADA UNIFICADA'!A1332&lt;&gt;0,'MASSA TRABALHADA UNIFICADA'!A1332,0)</f>
        <v>9156</v>
      </c>
      <c r="B1334" s="39">
        <f>IF('MASSA TRABALHADA UNIFICADA'!D1332&lt;&gt;0,'MASSA TRABALHADA UNIFICADA'!D1332,0)</f>
        <v>2021</v>
      </c>
      <c r="C1334" s="39">
        <f>IF(B1334=0,0,'MASSA TRABALHADA UNIFICADA'!B1332)</f>
        <v>1</v>
      </c>
      <c r="D1334" s="39">
        <f>IF(B1334=0,0,'MASSA TRABALHADA UNIFICADA'!C1332)</f>
        <v>73</v>
      </c>
      <c r="E1334" s="43">
        <f>IF(B1334=0,0,VLOOKUP($D1334,qx!$A$4:$E$129,IF($C1334=1,2,3)))</f>
        <v>2.5871000000000002E-2</v>
      </c>
      <c r="F1334" s="43">
        <f>IF(B1334=0,0,VLOOKUP($D1334,qx!$A$4:$E$129,2))</f>
        <v>2.5871000000000002E-2</v>
      </c>
      <c r="G1334" s="43">
        <f>IF(B1334=0,0,VLOOKUP($D1334,qx!$A$4:$E$129,3))</f>
        <v>1.5391E-2</v>
      </c>
      <c r="H1334" s="43">
        <f>IF(B1334=0,0,VLOOKUP($D1334,qx!$A$4:$E$129,4))</f>
        <v>2.3209E-2</v>
      </c>
      <c r="I1334" s="43">
        <f>IF(B1334=0,0,VLOOKUP($D1334,qx!$A$4:$E$129,5))</f>
        <v>1.3871E-2</v>
      </c>
    </row>
    <row r="1335" spans="1:9" x14ac:dyDescent="0.25">
      <c r="A1335">
        <f>IF('MASSA TRABALHADA UNIFICADA'!A1333&lt;&gt;0,'MASSA TRABALHADA UNIFICADA'!A1333,0)</f>
        <v>4383</v>
      </c>
      <c r="B1335" s="39">
        <f>IF('MASSA TRABALHADA UNIFICADA'!D1333&lt;&gt;0,'MASSA TRABALHADA UNIFICADA'!D1333,0)</f>
        <v>2021</v>
      </c>
      <c r="C1335" s="39">
        <f>IF(B1335=0,0,'MASSA TRABALHADA UNIFICADA'!B1333)</f>
        <v>1</v>
      </c>
      <c r="D1335" s="39">
        <f>IF(B1335=0,0,'MASSA TRABALHADA UNIFICADA'!C1333)</f>
        <v>67</v>
      </c>
      <c r="E1335" s="43">
        <f>IF(B1335=0,0,VLOOKUP($D1335,qx!$A$4:$E$129,IF($C1335=1,2,3)))</f>
        <v>1.3572000000000001E-2</v>
      </c>
      <c r="F1335" s="43">
        <f>IF(B1335=0,0,VLOOKUP($D1335,qx!$A$4:$E$129,2))</f>
        <v>1.3572000000000001E-2</v>
      </c>
      <c r="G1335" s="43">
        <f>IF(B1335=0,0,VLOOKUP($D1335,qx!$A$4:$E$129,3))</f>
        <v>8.4910000000000003E-3</v>
      </c>
      <c r="H1335" s="43">
        <f>IF(B1335=0,0,VLOOKUP($D1335,qx!$A$4:$E$129,4))</f>
        <v>1.2251E-2</v>
      </c>
      <c r="I1335" s="43">
        <f>IF(B1335=0,0,VLOOKUP($D1335,qx!$A$4:$E$129,5))</f>
        <v>7.5550000000000001E-3</v>
      </c>
    </row>
    <row r="1336" spans="1:9" x14ac:dyDescent="0.25">
      <c r="A1336">
        <f>IF('MASSA TRABALHADA UNIFICADA'!A1334&lt;&gt;0,'MASSA TRABALHADA UNIFICADA'!A1334,0)</f>
        <v>10600</v>
      </c>
      <c r="B1336" s="39">
        <f>IF('MASSA TRABALHADA UNIFICADA'!D1334&lt;&gt;0,'MASSA TRABALHADA UNIFICADA'!D1334,0)</f>
        <v>2021</v>
      </c>
      <c r="C1336" s="39">
        <f>IF(B1336=0,0,'MASSA TRABALHADA UNIFICADA'!B1334)</f>
        <v>2</v>
      </c>
      <c r="D1336" s="39">
        <f>IF(B1336=0,0,'MASSA TRABALHADA UNIFICADA'!C1334)</f>
        <v>90</v>
      </c>
      <c r="E1336" s="43">
        <f>IF(B1336=0,0,VLOOKUP($D1336,qx!$A$4:$E$129,IF($C1336=1,2,3)))</f>
        <v>0.112759</v>
      </c>
      <c r="F1336" s="43">
        <f>IF(B1336=0,0,VLOOKUP($D1336,qx!$A$4:$E$129,2))</f>
        <v>0.124612</v>
      </c>
      <c r="G1336" s="43">
        <f>IF(B1336=0,0,VLOOKUP($D1336,qx!$A$4:$E$129,3))</f>
        <v>0.112759</v>
      </c>
      <c r="H1336" s="43">
        <f>IF(B1336=0,0,VLOOKUP($D1336,qx!$A$4:$E$129,4))</f>
        <v>0.112208</v>
      </c>
      <c r="I1336" s="43">
        <f>IF(B1336=0,0,VLOOKUP($D1336,qx!$A$4:$E$129,5))</f>
        <v>0.101758</v>
      </c>
    </row>
    <row r="1337" spans="1:9" x14ac:dyDescent="0.25">
      <c r="A1337">
        <f>IF('MASSA TRABALHADA UNIFICADA'!A1335&lt;&gt;0,'MASSA TRABALHADA UNIFICADA'!A1335,0)</f>
        <v>1511</v>
      </c>
      <c r="B1337" s="39">
        <f>IF('MASSA TRABALHADA UNIFICADA'!D1335&lt;&gt;0,'MASSA TRABALHADA UNIFICADA'!D1335,0)</f>
        <v>2021</v>
      </c>
      <c r="C1337" s="39">
        <f>IF(B1337=0,0,'MASSA TRABALHADA UNIFICADA'!B1335)</f>
        <v>1</v>
      </c>
      <c r="D1337" s="39">
        <f>IF(B1337=0,0,'MASSA TRABALHADA UNIFICADA'!C1335)</f>
        <v>77</v>
      </c>
      <c r="E1337" s="43">
        <f>IF(B1337=0,0,VLOOKUP($D1337,qx!$A$4:$E$129,IF($C1337=1,2,3)))</f>
        <v>3.8225000000000002E-2</v>
      </c>
      <c r="F1337" s="43">
        <f>IF(B1337=0,0,VLOOKUP($D1337,qx!$A$4:$E$129,2))</f>
        <v>3.8225000000000002E-2</v>
      </c>
      <c r="G1337" s="43">
        <f>IF(B1337=0,0,VLOOKUP($D1337,qx!$A$4:$E$129,3))</f>
        <v>2.4910000000000002E-2</v>
      </c>
      <c r="H1337" s="43">
        <f>IF(B1337=0,0,VLOOKUP($D1337,qx!$A$4:$E$129,4))</f>
        <v>3.4424999999999997E-2</v>
      </c>
      <c r="I1337" s="43">
        <f>IF(B1337=0,0,VLOOKUP($D1337,qx!$A$4:$E$129,5))</f>
        <v>2.2328000000000001E-2</v>
      </c>
    </row>
    <row r="1338" spans="1:9" x14ac:dyDescent="0.25">
      <c r="A1338">
        <f>IF('MASSA TRABALHADA UNIFICADA'!A1336&lt;&gt;0,'MASSA TRABALHADA UNIFICADA'!A1336,0)</f>
        <v>10154</v>
      </c>
      <c r="B1338" s="39">
        <f>IF('MASSA TRABALHADA UNIFICADA'!D1336&lt;&gt;0,'MASSA TRABALHADA UNIFICADA'!D1336,0)</f>
        <v>2021</v>
      </c>
      <c r="C1338" s="39">
        <f>IF(B1338=0,0,'MASSA TRABALHADA UNIFICADA'!B1336)</f>
        <v>2</v>
      </c>
      <c r="D1338" s="39">
        <f>IF(B1338=0,0,'MASSA TRABALHADA UNIFICADA'!C1336)</f>
        <v>71</v>
      </c>
      <c r="E1338" s="43">
        <f>IF(B1338=0,0,VLOOKUP($D1338,qx!$A$4:$E$129,IF($C1338=1,2,3)))</f>
        <v>1.2338999999999999E-2</v>
      </c>
      <c r="F1338" s="43">
        <f>IF(B1338=0,0,VLOOKUP($D1338,qx!$A$4:$E$129,2))</f>
        <v>2.1070999999999999E-2</v>
      </c>
      <c r="G1338" s="43">
        <f>IF(B1338=0,0,VLOOKUP($D1338,qx!$A$4:$E$129,3))</f>
        <v>1.2338999999999999E-2</v>
      </c>
      <c r="H1338" s="43">
        <f>IF(B1338=0,0,VLOOKUP($D1338,qx!$A$4:$E$129,4))</f>
        <v>1.8891000000000002E-2</v>
      </c>
      <c r="I1338" s="43">
        <f>IF(B1338=0,0,VLOOKUP($D1338,qx!$A$4:$E$129,5))</f>
        <v>1.1117E-2</v>
      </c>
    </row>
    <row r="1339" spans="1:9" x14ac:dyDescent="0.25">
      <c r="A1339">
        <f>IF('MASSA TRABALHADA UNIFICADA'!A1337&lt;&gt;0,'MASSA TRABALHADA UNIFICADA'!A1337,0)</f>
        <v>11274</v>
      </c>
      <c r="B1339" s="39">
        <f>IF('MASSA TRABALHADA UNIFICADA'!D1337&lt;&gt;0,'MASSA TRABALHADA UNIFICADA'!D1337,0)</f>
        <v>2021</v>
      </c>
      <c r="C1339" s="39">
        <f>IF(B1339=0,0,'MASSA TRABALHADA UNIFICADA'!B1337)</f>
        <v>2</v>
      </c>
      <c r="D1339" s="39">
        <f>IF(B1339=0,0,'MASSA TRABALHADA UNIFICADA'!C1337)</f>
        <v>70</v>
      </c>
      <c r="E1339" s="43">
        <f>IF(B1339=0,0,VLOOKUP($D1339,qx!$A$4:$E$129,IF($C1339=1,2,3)))</f>
        <v>1.1165E-2</v>
      </c>
      <c r="F1339" s="43">
        <f>IF(B1339=0,0,VLOOKUP($D1339,qx!$A$4:$E$129,2))</f>
        <v>1.8919999999999999E-2</v>
      </c>
      <c r="G1339" s="43">
        <f>IF(B1339=0,0,VLOOKUP($D1339,qx!$A$4:$E$129,3))</f>
        <v>1.1165E-2</v>
      </c>
      <c r="H1339" s="43">
        <f>IF(B1339=0,0,VLOOKUP($D1339,qx!$A$4:$E$129,4))</f>
        <v>1.6979000000000001E-2</v>
      </c>
      <c r="I1339" s="43">
        <f>IF(B1339=0,0,VLOOKUP($D1339,qx!$A$4:$E$129,5))</f>
        <v>1.0034E-2</v>
      </c>
    </row>
    <row r="1340" spans="1:9" x14ac:dyDescent="0.25">
      <c r="A1340">
        <f>IF('MASSA TRABALHADA UNIFICADA'!A1338&lt;&gt;0,'MASSA TRABALHADA UNIFICADA'!A1338,0)</f>
        <v>4391</v>
      </c>
      <c r="B1340" s="39">
        <f>IF('MASSA TRABALHADA UNIFICADA'!D1338&lt;&gt;0,'MASSA TRABALHADA UNIFICADA'!D1338,0)</f>
        <v>2021</v>
      </c>
      <c r="C1340" s="39">
        <f>IF(B1340=0,0,'MASSA TRABALHADA UNIFICADA'!B1338)</f>
        <v>1</v>
      </c>
      <c r="D1340" s="39">
        <f>IF(B1340=0,0,'MASSA TRABALHADA UNIFICADA'!C1338)</f>
        <v>68</v>
      </c>
      <c r="E1340" s="43">
        <f>IF(B1340=0,0,VLOOKUP($D1340,qx!$A$4:$E$129,IF($C1340=1,2,3)))</f>
        <v>1.516E-2</v>
      </c>
      <c r="F1340" s="43">
        <f>IF(B1340=0,0,VLOOKUP($D1340,qx!$A$4:$E$129,2))</f>
        <v>1.516E-2</v>
      </c>
      <c r="G1340" s="43">
        <f>IF(B1340=0,0,VLOOKUP($D1340,qx!$A$4:$E$129,3))</f>
        <v>9.2879999999999994E-3</v>
      </c>
      <c r="H1340" s="43">
        <f>IF(B1340=0,0,VLOOKUP($D1340,qx!$A$4:$E$129,4))</f>
        <v>1.3657000000000001E-2</v>
      </c>
      <c r="I1340" s="43">
        <f>IF(B1340=0,0,VLOOKUP($D1340,qx!$A$4:$E$129,5))</f>
        <v>8.2869999999999992E-3</v>
      </c>
    </row>
    <row r="1341" spans="1:9" x14ac:dyDescent="0.25">
      <c r="A1341">
        <f>IF('MASSA TRABALHADA UNIFICADA'!A1339&lt;&gt;0,'MASSA TRABALHADA UNIFICADA'!A1339,0)</f>
        <v>3701</v>
      </c>
      <c r="B1341" s="39">
        <f>IF('MASSA TRABALHADA UNIFICADA'!D1339&lt;&gt;0,'MASSA TRABALHADA UNIFICADA'!D1339,0)</f>
        <v>2021</v>
      </c>
      <c r="C1341" s="39">
        <f>IF(B1341=0,0,'MASSA TRABALHADA UNIFICADA'!B1339)</f>
        <v>2</v>
      </c>
      <c r="D1341" s="39">
        <f>IF(B1341=0,0,'MASSA TRABALHADA UNIFICADA'!C1339)</f>
        <v>60</v>
      </c>
      <c r="E1341" s="43">
        <f>IF(B1341=0,0,VLOOKUP($D1341,qx!$A$4:$E$129,IF($C1341=1,2,3)))</f>
        <v>4.2770000000000004E-3</v>
      </c>
      <c r="F1341" s="43">
        <f>IF(B1341=0,0,VLOOKUP($D1341,qx!$A$4:$E$129,2))</f>
        <v>7.1700000000000002E-3</v>
      </c>
      <c r="G1341" s="43">
        <f>IF(B1341=0,0,VLOOKUP($D1341,qx!$A$4:$E$129,3))</f>
        <v>4.2770000000000004E-3</v>
      </c>
      <c r="H1341" s="43">
        <f>IF(B1341=0,0,VLOOKUP($D1341,qx!$A$4:$E$129,4))</f>
        <v>6.4279999999999997E-3</v>
      </c>
      <c r="I1341" s="43">
        <f>IF(B1341=0,0,VLOOKUP($D1341,qx!$A$4:$E$129,5))</f>
        <v>3.8630000000000001E-3</v>
      </c>
    </row>
    <row r="1342" spans="1:9" x14ac:dyDescent="0.25">
      <c r="A1342">
        <f>IF('MASSA TRABALHADA UNIFICADA'!A1340&lt;&gt;0,'MASSA TRABALHADA UNIFICADA'!A1340,0)</f>
        <v>2089</v>
      </c>
      <c r="B1342" s="39">
        <f>IF('MASSA TRABALHADA UNIFICADA'!D1340&lt;&gt;0,'MASSA TRABALHADA UNIFICADA'!D1340,0)</f>
        <v>2021</v>
      </c>
      <c r="C1342" s="39">
        <f>IF(B1342=0,0,'MASSA TRABALHADA UNIFICADA'!B1340)</f>
        <v>1</v>
      </c>
      <c r="D1342" s="39">
        <f>IF(B1342=0,0,'MASSA TRABALHADA UNIFICADA'!C1340)</f>
        <v>68</v>
      </c>
      <c r="E1342" s="43">
        <f>IF(B1342=0,0,VLOOKUP($D1342,qx!$A$4:$E$129,IF($C1342=1,2,3)))</f>
        <v>1.516E-2</v>
      </c>
      <c r="F1342" s="43">
        <f>IF(B1342=0,0,VLOOKUP($D1342,qx!$A$4:$E$129,2))</f>
        <v>1.516E-2</v>
      </c>
      <c r="G1342" s="43">
        <f>IF(B1342=0,0,VLOOKUP($D1342,qx!$A$4:$E$129,3))</f>
        <v>9.2879999999999994E-3</v>
      </c>
      <c r="H1342" s="43">
        <f>IF(B1342=0,0,VLOOKUP($D1342,qx!$A$4:$E$129,4))</f>
        <v>1.3657000000000001E-2</v>
      </c>
      <c r="I1342" s="43">
        <f>IF(B1342=0,0,VLOOKUP($D1342,qx!$A$4:$E$129,5))</f>
        <v>8.2869999999999992E-3</v>
      </c>
    </row>
    <row r="1343" spans="1:9" x14ac:dyDescent="0.25">
      <c r="A1343">
        <f>IF('MASSA TRABALHADA UNIFICADA'!A1341&lt;&gt;0,'MASSA TRABALHADA UNIFICADA'!A1341,0)</f>
        <v>1210</v>
      </c>
      <c r="B1343" s="39">
        <f>IF('MASSA TRABALHADA UNIFICADA'!D1341&lt;&gt;0,'MASSA TRABALHADA UNIFICADA'!D1341,0)</f>
        <v>2021</v>
      </c>
      <c r="C1343" s="39">
        <f>IF(B1343=0,0,'MASSA TRABALHADA UNIFICADA'!B1341)</f>
        <v>1</v>
      </c>
      <c r="D1343" s="39">
        <f>IF(B1343=0,0,'MASSA TRABALHADA UNIFICADA'!C1341)</f>
        <v>79</v>
      </c>
      <c r="E1343" s="43">
        <f>IF(B1343=0,0,VLOOKUP($D1343,qx!$A$4:$E$129,IF($C1343=1,2,3)))</f>
        <v>4.6427000000000003E-2</v>
      </c>
      <c r="F1343" s="43">
        <f>IF(B1343=0,0,VLOOKUP($D1343,qx!$A$4:$E$129,2))</f>
        <v>4.6427000000000003E-2</v>
      </c>
      <c r="G1343" s="43">
        <f>IF(B1343=0,0,VLOOKUP($D1343,qx!$A$4:$E$129,3))</f>
        <v>3.1612000000000001E-2</v>
      </c>
      <c r="H1343" s="43">
        <f>IF(B1343=0,0,VLOOKUP($D1343,qx!$A$4:$E$129,4))</f>
        <v>4.1812000000000002E-2</v>
      </c>
      <c r="I1343" s="43">
        <f>IF(B1343=0,0,VLOOKUP($D1343,qx!$A$4:$E$129,5))</f>
        <v>2.8341000000000002E-2</v>
      </c>
    </row>
    <row r="1344" spans="1:9" x14ac:dyDescent="0.25">
      <c r="A1344">
        <f>IF('MASSA TRABALHADA UNIFICADA'!A1342&lt;&gt;0,'MASSA TRABALHADA UNIFICADA'!A1342,0)</f>
        <v>18791</v>
      </c>
      <c r="B1344" s="39">
        <f>IF('MASSA TRABALHADA UNIFICADA'!D1342&lt;&gt;0,'MASSA TRABALHADA UNIFICADA'!D1342,0)</f>
        <v>2021</v>
      </c>
      <c r="C1344" s="39">
        <f>IF(B1344=0,0,'MASSA TRABALHADA UNIFICADA'!B1342)</f>
        <v>1</v>
      </c>
      <c r="D1344" s="39">
        <f>IF(B1344=0,0,'MASSA TRABALHADA UNIFICADA'!C1342)</f>
        <v>73</v>
      </c>
      <c r="E1344" s="43">
        <f>IF(B1344=0,0,VLOOKUP($D1344,qx!$A$4:$E$129,IF($C1344=1,2,3)))</f>
        <v>2.5871000000000002E-2</v>
      </c>
      <c r="F1344" s="43">
        <f>IF(B1344=0,0,VLOOKUP($D1344,qx!$A$4:$E$129,2))</f>
        <v>2.5871000000000002E-2</v>
      </c>
      <c r="G1344" s="43">
        <f>IF(B1344=0,0,VLOOKUP($D1344,qx!$A$4:$E$129,3))</f>
        <v>1.5391E-2</v>
      </c>
      <c r="H1344" s="43">
        <f>IF(B1344=0,0,VLOOKUP($D1344,qx!$A$4:$E$129,4))</f>
        <v>2.3209E-2</v>
      </c>
      <c r="I1344" s="43">
        <f>IF(B1344=0,0,VLOOKUP($D1344,qx!$A$4:$E$129,5))</f>
        <v>1.3871E-2</v>
      </c>
    </row>
    <row r="1345" spans="1:9" x14ac:dyDescent="0.25">
      <c r="A1345">
        <f>IF('MASSA TRABALHADA UNIFICADA'!A1343&lt;&gt;0,'MASSA TRABALHADA UNIFICADA'!A1343,0)</f>
        <v>19879</v>
      </c>
      <c r="B1345" s="39">
        <f>IF('MASSA TRABALHADA UNIFICADA'!D1343&lt;&gt;0,'MASSA TRABALHADA UNIFICADA'!D1343,0)</f>
        <v>2021</v>
      </c>
      <c r="C1345" s="39">
        <f>IF(B1345=0,0,'MASSA TRABALHADA UNIFICADA'!B1343)</f>
        <v>1</v>
      </c>
      <c r="D1345" s="39">
        <f>IF(B1345=0,0,'MASSA TRABALHADA UNIFICADA'!C1343)</f>
        <v>73</v>
      </c>
      <c r="E1345" s="43">
        <f>IF(B1345=0,0,VLOOKUP($D1345,qx!$A$4:$E$129,IF($C1345=1,2,3)))</f>
        <v>2.5871000000000002E-2</v>
      </c>
      <c r="F1345" s="43">
        <f>IF(B1345=0,0,VLOOKUP($D1345,qx!$A$4:$E$129,2))</f>
        <v>2.5871000000000002E-2</v>
      </c>
      <c r="G1345" s="43">
        <f>IF(B1345=0,0,VLOOKUP($D1345,qx!$A$4:$E$129,3))</f>
        <v>1.5391E-2</v>
      </c>
      <c r="H1345" s="43">
        <f>IF(B1345=0,0,VLOOKUP($D1345,qx!$A$4:$E$129,4))</f>
        <v>2.3209E-2</v>
      </c>
      <c r="I1345" s="43">
        <f>IF(B1345=0,0,VLOOKUP($D1345,qx!$A$4:$E$129,5))</f>
        <v>1.3871E-2</v>
      </c>
    </row>
    <row r="1346" spans="1:9" x14ac:dyDescent="0.25">
      <c r="A1346">
        <f>IF('MASSA TRABALHADA UNIFICADA'!A1344&lt;&gt;0,'MASSA TRABALHADA UNIFICADA'!A1344,0)</f>
        <v>13226</v>
      </c>
      <c r="B1346" s="39">
        <f>IF('MASSA TRABALHADA UNIFICADA'!D1344&lt;&gt;0,'MASSA TRABALHADA UNIFICADA'!D1344,0)</f>
        <v>2021</v>
      </c>
      <c r="C1346" s="39">
        <f>IF(B1346=0,0,'MASSA TRABALHADA UNIFICADA'!B1344)</f>
        <v>1</v>
      </c>
      <c r="D1346" s="39">
        <f>IF(B1346=0,0,'MASSA TRABALHADA UNIFICADA'!C1344)</f>
        <v>65</v>
      </c>
      <c r="E1346" s="43">
        <f>IF(B1346=0,0,VLOOKUP($D1346,qx!$A$4:$E$129,IF($C1346=1,2,3)))</f>
        <v>1.0992999999999999E-2</v>
      </c>
      <c r="F1346" s="43">
        <f>IF(B1346=0,0,VLOOKUP($D1346,qx!$A$4:$E$129,2))</f>
        <v>1.0992999999999999E-2</v>
      </c>
      <c r="G1346" s="43">
        <f>IF(B1346=0,0,VLOOKUP($D1346,qx!$A$4:$E$129,3))</f>
        <v>7.0169999999999998E-3</v>
      </c>
      <c r="H1346" s="43">
        <f>IF(B1346=0,0,VLOOKUP($D1346,qx!$A$4:$E$129,4))</f>
        <v>9.9399999999999992E-3</v>
      </c>
      <c r="I1346" s="43">
        <f>IF(B1346=0,0,VLOOKUP($D1346,qx!$A$4:$E$129,5))</f>
        <v>6.2500000000000003E-3</v>
      </c>
    </row>
    <row r="1347" spans="1:9" x14ac:dyDescent="0.25">
      <c r="A1347">
        <f>IF('MASSA TRABALHADA UNIFICADA'!A1345&lt;&gt;0,'MASSA TRABALHADA UNIFICADA'!A1345,0)</f>
        <v>14141</v>
      </c>
      <c r="B1347" s="39">
        <f>IF('MASSA TRABALHADA UNIFICADA'!D1345&lt;&gt;0,'MASSA TRABALHADA UNIFICADA'!D1345,0)</f>
        <v>2021</v>
      </c>
      <c r="C1347" s="39">
        <f>IF(B1347=0,0,'MASSA TRABALHADA UNIFICADA'!B1345)</f>
        <v>1</v>
      </c>
      <c r="D1347" s="39">
        <f>IF(B1347=0,0,'MASSA TRABALHADA UNIFICADA'!C1345)</f>
        <v>64</v>
      </c>
      <c r="E1347" s="43">
        <f>IF(B1347=0,0,VLOOKUP($D1347,qx!$A$4:$E$129,IF($C1347=1,2,3)))</f>
        <v>9.9679999999999994E-3</v>
      </c>
      <c r="F1347" s="43">
        <f>IF(B1347=0,0,VLOOKUP($D1347,qx!$A$4:$E$129,2))</f>
        <v>9.9679999999999994E-3</v>
      </c>
      <c r="G1347" s="43">
        <f>IF(B1347=0,0,VLOOKUP($D1347,qx!$A$4:$E$129,3))</f>
        <v>6.3470000000000002E-3</v>
      </c>
      <c r="H1347" s="43">
        <f>IF(B1347=0,0,VLOOKUP($D1347,qx!$A$4:$E$129,4))</f>
        <v>9.0080000000000004E-3</v>
      </c>
      <c r="I1347" s="43">
        <f>IF(B1347=0,0,VLOOKUP($D1347,qx!$A$4:$E$129,5))</f>
        <v>5.6709999999999998E-3</v>
      </c>
    </row>
    <row r="1348" spans="1:9" x14ac:dyDescent="0.25">
      <c r="A1348">
        <f>IF('MASSA TRABALHADA UNIFICADA'!A1346&lt;&gt;0,'MASSA TRABALHADA UNIFICADA'!A1346,0)</f>
        <v>2062</v>
      </c>
      <c r="B1348" s="39">
        <f>IF('MASSA TRABALHADA UNIFICADA'!D1346&lt;&gt;0,'MASSA TRABALHADA UNIFICADA'!D1346,0)</f>
        <v>2021</v>
      </c>
      <c r="C1348" s="39">
        <f>IF(B1348=0,0,'MASSA TRABALHADA UNIFICADA'!B1346)</f>
        <v>1</v>
      </c>
      <c r="D1348" s="39">
        <f>IF(B1348=0,0,'MASSA TRABALHADA UNIFICADA'!C1346)</f>
        <v>80</v>
      </c>
      <c r="E1348" s="43">
        <f>IF(B1348=0,0,VLOOKUP($D1348,qx!$A$4:$E$129,IF($C1348=1,2,3)))</f>
        <v>5.1128E-2</v>
      </c>
      <c r="F1348" s="43">
        <f>IF(B1348=0,0,VLOOKUP($D1348,qx!$A$4:$E$129,2))</f>
        <v>5.1128E-2</v>
      </c>
      <c r="G1348" s="43">
        <f>IF(B1348=0,0,VLOOKUP($D1348,qx!$A$4:$E$129,3))</f>
        <v>3.5580000000000001E-2</v>
      </c>
      <c r="H1348" s="43">
        <f>IF(B1348=0,0,VLOOKUP($D1348,qx!$A$4:$E$129,4))</f>
        <v>4.6037000000000002E-2</v>
      </c>
      <c r="I1348" s="43">
        <f>IF(B1348=0,0,VLOOKUP($D1348,qx!$A$4:$E$129,5))</f>
        <v>3.1933000000000003E-2</v>
      </c>
    </row>
    <row r="1349" spans="1:9" x14ac:dyDescent="0.25">
      <c r="A1349">
        <f>IF('MASSA TRABALHADA UNIFICADA'!A1347&lt;&gt;0,'MASSA TRABALHADA UNIFICADA'!A1347,0)</f>
        <v>4995</v>
      </c>
      <c r="B1349" s="39">
        <f>IF('MASSA TRABALHADA UNIFICADA'!D1347&lt;&gt;0,'MASSA TRABALHADA UNIFICADA'!D1347,0)</f>
        <v>2021</v>
      </c>
      <c r="C1349" s="39">
        <f>IF(B1349=0,0,'MASSA TRABALHADA UNIFICADA'!B1347)</f>
        <v>1</v>
      </c>
      <c r="D1349" s="39">
        <f>IF(B1349=0,0,'MASSA TRABALHADA UNIFICADA'!C1347)</f>
        <v>65</v>
      </c>
      <c r="E1349" s="43">
        <f>IF(B1349=0,0,VLOOKUP($D1349,qx!$A$4:$E$129,IF($C1349=1,2,3)))</f>
        <v>1.0992999999999999E-2</v>
      </c>
      <c r="F1349" s="43">
        <f>IF(B1349=0,0,VLOOKUP($D1349,qx!$A$4:$E$129,2))</f>
        <v>1.0992999999999999E-2</v>
      </c>
      <c r="G1349" s="43">
        <f>IF(B1349=0,0,VLOOKUP($D1349,qx!$A$4:$E$129,3))</f>
        <v>7.0169999999999998E-3</v>
      </c>
      <c r="H1349" s="43">
        <f>IF(B1349=0,0,VLOOKUP($D1349,qx!$A$4:$E$129,4))</f>
        <v>9.9399999999999992E-3</v>
      </c>
      <c r="I1349" s="43">
        <f>IF(B1349=0,0,VLOOKUP($D1349,qx!$A$4:$E$129,5))</f>
        <v>6.2500000000000003E-3</v>
      </c>
    </row>
    <row r="1350" spans="1:9" x14ac:dyDescent="0.25">
      <c r="A1350">
        <f>IF('MASSA TRABALHADA UNIFICADA'!A1348&lt;&gt;0,'MASSA TRABALHADA UNIFICADA'!A1348,0)</f>
        <v>14435</v>
      </c>
      <c r="B1350" s="39">
        <f>IF('MASSA TRABALHADA UNIFICADA'!D1348&lt;&gt;0,'MASSA TRABALHADA UNIFICADA'!D1348,0)</f>
        <v>2021</v>
      </c>
      <c r="C1350" s="39">
        <f>IF(B1350=0,0,'MASSA TRABALHADA UNIFICADA'!B1348)</f>
        <v>1</v>
      </c>
      <c r="D1350" s="39">
        <f>IF(B1350=0,0,'MASSA TRABALHADA UNIFICADA'!C1348)</f>
        <v>65</v>
      </c>
      <c r="E1350" s="43">
        <f>IF(B1350=0,0,VLOOKUP($D1350,qx!$A$4:$E$129,IF($C1350=1,2,3)))</f>
        <v>1.0992999999999999E-2</v>
      </c>
      <c r="F1350" s="43">
        <f>IF(B1350=0,0,VLOOKUP($D1350,qx!$A$4:$E$129,2))</f>
        <v>1.0992999999999999E-2</v>
      </c>
      <c r="G1350" s="43">
        <f>IF(B1350=0,0,VLOOKUP($D1350,qx!$A$4:$E$129,3))</f>
        <v>7.0169999999999998E-3</v>
      </c>
      <c r="H1350" s="43">
        <f>IF(B1350=0,0,VLOOKUP($D1350,qx!$A$4:$E$129,4))</f>
        <v>9.9399999999999992E-3</v>
      </c>
      <c r="I1350" s="43">
        <f>IF(B1350=0,0,VLOOKUP($D1350,qx!$A$4:$E$129,5))</f>
        <v>6.2500000000000003E-3</v>
      </c>
    </row>
    <row r="1351" spans="1:9" x14ac:dyDescent="0.25">
      <c r="A1351">
        <f>IF('MASSA TRABALHADA UNIFICADA'!A1349&lt;&gt;0,'MASSA TRABALHADA UNIFICADA'!A1349,0)</f>
        <v>15679</v>
      </c>
      <c r="B1351" s="39">
        <f>IF('MASSA TRABALHADA UNIFICADA'!D1349&lt;&gt;0,'MASSA TRABALHADA UNIFICADA'!D1349,0)</f>
        <v>2021</v>
      </c>
      <c r="C1351" s="39">
        <f>IF(B1351=0,0,'MASSA TRABALHADA UNIFICADA'!B1349)</f>
        <v>1</v>
      </c>
      <c r="D1351" s="39">
        <f>IF(B1351=0,0,'MASSA TRABALHADA UNIFICADA'!C1349)</f>
        <v>64</v>
      </c>
      <c r="E1351" s="43">
        <f>IF(B1351=0,0,VLOOKUP($D1351,qx!$A$4:$E$129,IF($C1351=1,2,3)))</f>
        <v>9.9679999999999994E-3</v>
      </c>
      <c r="F1351" s="43">
        <f>IF(B1351=0,0,VLOOKUP($D1351,qx!$A$4:$E$129,2))</f>
        <v>9.9679999999999994E-3</v>
      </c>
      <c r="G1351" s="43">
        <f>IF(B1351=0,0,VLOOKUP($D1351,qx!$A$4:$E$129,3))</f>
        <v>6.3470000000000002E-3</v>
      </c>
      <c r="H1351" s="43">
        <f>IF(B1351=0,0,VLOOKUP($D1351,qx!$A$4:$E$129,4))</f>
        <v>9.0080000000000004E-3</v>
      </c>
      <c r="I1351" s="43">
        <f>IF(B1351=0,0,VLOOKUP($D1351,qx!$A$4:$E$129,5))</f>
        <v>5.6709999999999998E-3</v>
      </c>
    </row>
    <row r="1352" spans="1:9" x14ac:dyDescent="0.25">
      <c r="A1352">
        <f>IF('MASSA TRABALHADA UNIFICADA'!A1350&lt;&gt;0,'MASSA TRABALHADA UNIFICADA'!A1350,0)</f>
        <v>2194</v>
      </c>
      <c r="B1352" s="39">
        <f>IF('MASSA TRABALHADA UNIFICADA'!D1350&lt;&gt;0,'MASSA TRABALHADA UNIFICADA'!D1350,0)</f>
        <v>2021</v>
      </c>
      <c r="C1352" s="39">
        <f>IF(B1352=0,0,'MASSA TRABALHADA UNIFICADA'!B1350)</f>
        <v>1</v>
      </c>
      <c r="D1352" s="39">
        <f>IF(B1352=0,0,'MASSA TRABALHADA UNIFICADA'!C1350)</f>
        <v>70</v>
      </c>
      <c r="E1352" s="43">
        <f>IF(B1352=0,0,VLOOKUP($D1352,qx!$A$4:$E$129,IF($C1352=1,2,3)))</f>
        <v>1.8919999999999999E-2</v>
      </c>
      <c r="F1352" s="43">
        <f>IF(B1352=0,0,VLOOKUP($D1352,qx!$A$4:$E$129,2))</f>
        <v>1.8919999999999999E-2</v>
      </c>
      <c r="G1352" s="43">
        <f>IF(B1352=0,0,VLOOKUP($D1352,qx!$A$4:$E$129,3))</f>
        <v>1.1165E-2</v>
      </c>
      <c r="H1352" s="43">
        <f>IF(B1352=0,0,VLOOKUP($D1352,qx!$A$4:$E$129,4))</f>
        <v>1.6979000000000001E-2</v>
      </c>
      <c r="I1352" s="43">
        <f>IF(B1352=0,0,VLOOKUP($D1352,qx!$A$4:$E$129,5))</f>
        <v>1.0034E-2</v>
      </c>
    </row>
    <row r="1353" spans="1:9" x14ac:dyDescent="0.25">
      <c r="A1353">
        <f>IF('MASSA TRABALHADA UNIFICADA'!A1351&lt;&gt;0,'MASSA TRABALHADA UNIFICADA'!A1351,0)</f>
        <v>15687</v>
      </c>
      <c r="B1353" s="39">
        <f>IF('MASSA TRABALHADA UNIFICADA'!D1351&lt;&gt;0,'MASSA TRABALHADA UNIFICADA'!D1351,0)</f>
        <v>2021</v>
      </c>
      <c r="C1353" s="39">
        <f>IF(B1353=0,0,'MASSA TRABALHADA UNIFICADA'!B1351)</f>
        <v>1</v>
      </c>
      <c r="D1353" s="39">
        <f>IF(B1353=0,0,'MASSA TRABALHADA UNIFICADA'!C1351)</f>
        <v>57</v>
      </c>
      <c r="E1353" s="43">
        <f>IF(B1353=0,0,VLOOKUP($D1353,qx!$A$4:$E$129,IF($C1353=1,2,3)))</f>
        <v>5.8609999999999999E-3</v>
      </c>
      <c r="F1353" s="43">
        <f>IF(B1353=0,0,VLOOKUP($D1353,qx!$A$4:$E$129,2))</f>
        <v>5.8609999999999999E-3</v>
      </c>
      <c r="G1353" s="43">
        <f>IF(B1353=0,0,VLOOKUP($D1353,qx!$A$4:$E$129,3))</f>
        <v>3.2799999999999999E-3</v>
      </c>
      <c r="H1353" s="43">
        <f>IF(B1353=0,0,VLOOKUP($D1353,qx!$A$4:$E$129,4))</f>
        <v>5.228E-3</v>
      </c>
      <c r="I1353" s="43">
        <f>IF(B1353=0,0,VLOOKUP($D1353,qx!$A$4:$E$129,5))</f>
        <v>2.9420000000000002E-3</v>
      </c>
    </row>
    <row r="1354" spans="1:9" x14ac:dyDescent="0.25">
      <c r="A1354">
        <f>IF('MASSA TRABALHADA UNIFICADA'!A1352&lt;&gt;0,'MASSA TRABALHADA UNIFICADA'!A1352,0)</f>
        <v>6653</v>
      </c>
      <c r="B1354" s="39">
        <f>IF('MASSA TRABALHADA UNIFICADA'!D1352&lt;&gt;0,'MASSA TRABALHADA UNIFICADA'!D1352,0)</f>
        <v>2021</v>
      </c>
      <c r="C1354" s="39">
        <f>IF(B1354=0,0,'MASSA TRABALHADA UNIFICADA'!B1352)</f>
        <v>1</v>
      </c>
      <c r="D1354" s="39">
        <f>IF(B1354=0,0,'MASSA TRABALHADA UNIFICADA'!C1352)</f>
        <v>66</v>
      </c>
      <c r="E1354" s="43">
        <f>IF(B1354=0,0,VLOOKUP($D1354,qx!$A$4:$E$129,IF($C1354=1,2,3)))</f>
        <v>1.2187999999999999E-2</v>
      </c>
      <c r="F1354" s="43">
        <f>IF(B1354=0,0,VLOOKUP($D1354,qx!$A$4:$E$129,2))</f>
        <v>1.2187999999999999E-2</v>
      </c>
      <c r="G1354" s="43">
        <f>IF(B1354=0,0,VLOOKUP($D1354,qx!$A$4:$E$129,3))</f>
        <v>7.7340000000000004E-3</v>
      </c>
      <c r="H1354" s="43">
        <f>IF(B1354=0,0,VLOOKUP($D1354,qx!$A$4:$E$129,4))</f>
        <v>1.1016E-2</v>
      </c>
      <c r="I1354" s="43">
        <f>IF(B1354=0,0,VLOOKUP($D1354,qx!$A$4:$E$129,5))</f>
        <v>6.8780000000000004E-3</v>
      </c>
    </row>
    <row r="1355" spans="1:9" x14ac:dyDescent="0.25">
      <c r="A1355">
        <f>IF('MASSA TRABALHADA UNIFICADA'!A1353&lt;&gt;0,'MASSA TRABALHADA UNIFICADA'!A1353,0)</f>
        <v>698</v>
      </c>
      <c r="B1355" s="39">
        <f>IF('MASSA TRABALHADA UNIFICADA'!D1353&lt;&gt;0,'MASSA TRABALHADA UNIFICADA'!D1353,0)</f>
        <v>2021</v>
      </c>
      <c r="C1355" s="39">
        <f>IF(B1355=0,0,'MASSA TRABALHADA UNIFICADA'!B1353)</f>
        <v>2</v>
      </c>
      <c r="D1355" s="39">
        <f>IF(B1355=0,0,'MASSA TRABALHADA UNIFICADA'!C1353)</f>
        <v>78</v>
      </c>
      <c r="E1355" s="43">
        <f>IF(B1355=0,0,VLOOKUP($D1355,qx!$A$4:$E$129,IF($C1355=1,2,3)))</f>
        <v>2.8074000000000002E-2</v>
      </c>
      <c r="F1355" s="43">
        <f>IF(B1355=0,0,VLOOKUP($D1355,qx!$A$4:$E$129,2))</f>
        <v>4.2132000000000003E-2</v>
      </c>
      <c r="G1355" s="43">
        <f>IF(B1355=0,0,VLOOKUP($D1355,qx!$A$4:$E$129,3))</f>
        <v>2.8074000000000002E-2</v>
      </c>
      <c r="H1355" s="43">
        <f>IF(B1355=0,0,VLOOKUP($D1355,qx!$A$4:$E$129,4))</f>
        <v>3.7948000000000003E-2</v>
      </c>
      <c r="I1355" s="43">
        <f>IF(B1355=0,0,VLOOKUP($D1355,qx!$A$4:$E$129,5))</f>
        <v>2.5158E-2</v>
      </c>
    </row>
    <row r="1356" spans="1:9" x14ac:dyDescent="0.25">
      <c r="A1356">
        <f>IF('MASSA TRABALHADA UNIFICADA'!A1354&lt;&gt;0,'MASSA TRABALHADA UNIFICADA'!A1354,0)</f>
        <v>23701</v>
      </c>
      <c r="B1356" s="39">
        <f>IF('MASSA TRABALHADA UNIFICADA'!D1354&lt;&gt;0,'MASSA TRABALHADA UNIFICADA'!D1354,0)</f>
        <v>2021</v>
      </c>
      <c r="C1356" s="39">
        <f>IF(B1356=0,0,'MASSA TRABALHADA UNIFICADA'!B1354)</f>
        <v>2</v>
      </c>
      <c r="D1356" s="39">
        <f>IF(B1356=0,0,'MASSA TRABALHADA UNIFICADA'!C1354)</f>
        <v>67</v>
      </c>
      <c r="E1356" s="43">
        <f>IF(B1356=0,0,VLOOKUP($D1356,qx!$A$4:$E$129,IF($C1356=1,2,3)))</f>
        <v>8.4910000000000003E-3</v>
      </c>
      <c r="F1356" s="43">
        <f>IF(B1356=0,0,VLOOKUP($D1356,qx!$A$4:$E$129,2))</f>
        <v>1.3572000000000001E-2</v>
      </c>
      <c r="G1356" s="43">
        <f>IF(B1356=0,0,VLOOKUP($D1356,qx!$A$4:$E$129,3))</f>
        <v>8.4910000000000003E-3</v>
      </c>
      <c r="H1356" s="43">
        <f>IF(B1356=0,0,VLOOKUP($D1356,qx!$A$4:$E$129,4))</f>
        <v>1.2251E-2</v>
      </c>
      <c r="I1356" s="43">
        <f>IF(B1356=0,0,VLOOKUP($D1356,qx!$A$4:$E$129,5))</f>
        <v>7.5550000000000001E-3</v>
      </c>
    </row>
    <row r="1357" spans="1:9" x14ac:dyDescent="0.25">
      <c r="A1357">
        <f>IF('MASSA TRABALHADA UNIFICADA'!A1355&lt;&gt;0,'MASSA TRABALHADA UNIFICADA'!A1355,0)</f>
        <v>639</v>
      </c>
      <c r="B1357" s="39">
        <f>IF('MASSA TRABALHADA UNIFICADA'!D1355&lt;&gt;0,'MASSA TRABALHADA UNIFICADA'!D1355,0)</f>
        <v>2021</v>
      </c>
      <c r="C1357" s="39">
        <f>IF(B1357=0,0,'MASSA TRABALHADA UNIFICADA'!B1355)</f>
        <v>2</v>
      </c>
      <c r="D1357" s="39">
        <f>IF(B1357=0,0,'MASSA TRABALHADA UNIFICADA'!C1355)</f>
        <v>85</v>
      </c>
      <c r="E1357" s="43">
        <f>IF(B1357=0,0,VLOOKUP($D1357,qx!$A$4:$E$129,IF($C1357=1,2,3)))</f>
        <v>6.3907000000000005E-2</v>
      </c>
      <c r="F1357" s="43">
        <f>IF(B1357=0,0,VLOOKUP($D1357,qx!$A$4:$E$129,2))</f>
        <v>8.1325999999999996E-2</v>
      </c>
      <c r="G1357" s="43">
        <f>IF(B1357=0,0,VLOOKUP($D1357,qx!$A$4:$E$129,3))</f>
        <v>6.3907000000000005E-2</v>
      </c>
      <c r="H1357" s="43">
        <f>IF(B1357=0,0,VLOOKUP($D1357,qx!$A$4:$E$129,4))</f>
        <v>7.3275000000000007E-2</v>
      </c>
      <c r="I1357" s="43">
        <f>IF(B1357=0,0,VLOOKUP($D1357,qx!$A$4:$E$129,5))</f>
        <v>5.7912999999999999E-2</v>
      </c>
    </row>
    <row r="1358" spans="1:9" x14ac:dyDescent="0.25">
      <c r="A1358">
        <f>IF('MASSA TRABALHADA UNIFICADA'!A1356&lt;&gt;0,'MASSA TRABALHADA UNIFICADA'!A1356,0)</f>
        <v>3786</v>
      </c>
      <c r="B1358" s="39">
        <f>IF('MASSA TRABALHADA UNIFICADA'!D1356&lt;&gt;0,'MASSA TRABALHADA UNIFICADA'!D1356,0)</f>
        <v>2021</v>
      </c>
      <c r="C1358" s="39">
        <f>IF(B1358=0,0,'MASSA TRABALHADA UNIFICADA'!B1356)</f>
        <v>1</v>
      </c>
      <c r="D1358" s="39">
        <f>IF(B1358=0,0,'MASSA TRABALHADA UNIFICADA'!C1356)</f>
        <v>72</v>
      </c>
      <c r="E1358" s="43">
        <f>IF(B1358=0,0,VLOOKUP($D1358,qx!$A$4:$E$129,IF($C1358=1,2,3)))</f>
        <v>2.3387999999999999E-2</v>
      </c>
      <c r="F1358" s="43">
        <f>IF(B1358=0,0,VLOOKUP($D1358,qx!$A$4:$E$129,2))</f>
        <v>2.3387999999999999E-2</v>
      </c>
      <c r="G1358" s="43">
        <f>IF(B1358=0,0,VLOOKUP($D1358,qx!$A$4:$E$129,3))</f>
        <v>1.3734E-2</v>
      </c>
      <c r="H1358" s="43">
        <f>IF(B1358=0,0,VLOOKUP($D1358,qx!$A$4:$E$129,4))</f>
        <v>2.0967E-2</v>
      </c>
      <c r="I1358" s="43">
        <f>IF(B1358=0,0,VLOOKUP($D1358,qx!$A$4:$E$129,5))</f>
        <v>1.2385999999999999E-2</v>
      </c>
    </row>
    <row r="1359" spans="1:9" x14ac:dyDescent="0.25">
      <c r="A1359">
        <f>IF('MASSA TRABALHADA UNIFICADA'!A1357&lt;&gt;0,'MASSA TRABALHADA UNIFICADA'!A1357,0)</f>
        <v>15733</v>
      </c>
      <c r="B1359" s="39">
        <f>IF('MASSA TRABALHADA UNIFICADA'!D1357&lt;&gt;0,'MASSA TRABALHADA UNIFICADA'!D1357,0)</f>
        <v>2021</v>
      </c>
      <c r="C1359" s="39">
        <f>IF(B1359=0,0,'MASSA TRABALHADA UNIFICADA'!B1357)</f>
        <v>1</v>
      </c>
      <c r="D1359" s="39">
        <f>IF(B1359=0,0,'MASSA TRABALHADA UNIFICADA'!C1357)</f>
        <v>67</v>
      </c>
      <c r="E1359" s="43">
        <f>IF(B1359=0,0,VLOOKUP($D1359,qx!$A$4:$E$129,IF($C1359=1,2,3)))</f>
        <v>1.3572000000000001E-2</v>
      </c>
      <c r="F1359" s="43">
        <f>IF(B1359=0,0,VLOOKUP($D1359,qx!$A$4:$E$129,2))</f>
        <v>1.3572000000000001E-2</v>
      </c>
      <c r="G1359" s="43">
        <f>IF(B1359=0,0,VLOOKUP($D1359,qx!$A$4:$E$129,3))</f>
        <v>8.4910000000000003E-3</v>
      </c>
      <c r="H1359" s="43">
        <f>IF(B1359=0,0,VLOOKUP($D1359,qx!$A$4:$E$129,4))</f>
        <v>1.2251E-2</v>
      </c>
      <c r="I1359" s="43">
        <f>IF(B1359=0,0,VLOOKUP($D1359,qx!$A$4:$E$129,5))</f>
        <v>7.5550000000000001E-3</v>
      </c>
    </row>
    <row r="1360" spans="1:9" x14ac:dyDescent="0.25">
      <c r="A1360">
        <f>IF('MASSA TRABALHADA UNIFICADA'!A1358&lt;&gt;0,'MASSA TRABALHADA UNIFICADA'!A1358,0)</f>
        <v>22179</v>
      </c>
      <c r="B1360" s="39">
        <f>IF('MASSA TRABALHADA UNIFICADA'!D1358&lt;&gt;0,'MASSA TRABALHADA UNIFICADA'!D1358,0)</f>
        <v>2021</v>
      </c>
      <c r="C1360" s="39">
        <f>IF(B1360=0,0,'MASSA TRABALHADA UNIFICADA'!B1358)</f>
        <v>1</v>
      </c>
      <c r="D1360" s="39">
        <f>IF(B1360=0,0,'MASSA TRABALHADA UNIFICADA'!C1358)</f>
        <v>67</v>
      </c>
      <c r="E1360" s="43">
        <f>IF(B1360=0,0,VLOOKUP($D1360,qx!$A$4:$E$129,IF($C1360=1,2,3)))</f>
        <v>1.3572000000000001E-2</v>
      </c>
      <c r="F1360" s="43">
        <f>IF(B1360=0,0,VLOOKUP($D1360,qx!$A$4:$E$129,2))</f>
        <v>1.3572000000000001E-2</v>
      </c>
      <c r="G1360" s="43">
        <f>IF(B1360=0,0,VLOOKUP($D1360,qx!$A$4:$E$129,3))</f>
        <v>8.4910000000000003E-3</v>
      </c>
      <c r="H1360" s="43">
        <f>IF(B1360=0,0,VLOOKUP($D1360,qx!$A$4:$E$129,4))</f>
        <v>1.2251E-2</v>
      </c>
      <c r="I1360" s="43">
        <f>IF(B1360=0,0,VLOOKUP($D1360,qx!$A$4:$E$129,5))</f>
        <v>7.5550000000000001E-3</v>
      </c>
    </row>
    <row r="1361" spans="1:9" x14ac:dyDescent="0.25">
      <c r="A1361">
        <f>IF('MASSA TRABALHADA UNIFICADA'!A1359&lt;&gt;0,'MASSA TRABALHADA UNIFICADA'!A1359,0)</f>
        <v>4421</v>
      </c>
      <c r="B1361" s="39">
        <f>IF('MASSA TRABALHADA UNIFICADA'!D1359&lt;&gt;0,'MASSA TRABALHADA UNIFICADA'!D1359,0)</f>
        <v>2021</v>
      </c>
      <c r="C1361" s="39">
        <f>IF(B1361=0,0,'MASSA TRABALHADA UNIFICADA'!B1359)</f>
        <v>1</v>
      </c>
      <c r="D1361" s="39">
        <f>IF(B1361=0,0,'MASSA TRABALHADA UNIFICADA'!C1359)</f>
        <v>72</v>
      </c>
      <c r="E1361" s="43">
        <f>IF(B1361=0,0,VLOOKUP($D1361,qx!$A$4:$E$129,IF($C1361=1,2,3)))</f>
        <v>2.3387999999999999E-2</v>
      </c>
      <c r="F1361" s="43">
        <f>IF(B1361=0,0,VLOOKUP($D1361,qx!$A$4:$E$129,2))</f>
        <v>2.3387999999999999E-2</v>
      </c>
      <c r="G1361" s="43">
        <f>IF(B1361=0,0,VLOOKUP($D1361,qx!$A$4:$E$129,3))</f>
        <v>1.3734E-2</v>
      </c>
      <c r="H1361" s="43">
        <f>IF(B1361=0,0,VLOOKUP($D1361,qx!$A$4:$E$129,4))</f>
        <v>2.0967E-2</v>
      </c>
      <c r="I1361" s="43">
        <f>IF(B1361=0,0,VLOOKUP($D1361,qx!$A$4:$E$129,5))</f>
        <v>1.2385999999999999E-2</v>
      </c>
    </row>
    <row r="1362" spans="1:9" x14ac:dyDescent="0.25">
      <c r="A1362">
        <f>IF('MASSA TRABALHADA UNIFICADA'!A1360&lt;&gt;0,'MASSA TRABALHADA UNIFICADA'!A1360,0)</f>
        <v>15768</v>
      </c>
      <c r="B1362" s="39">
        <f>IF('MASSA TRABALHADA UNIFICADA'!D1360&lt;&gt;0,'MASSA TRABALHADA UNIFICADA'!D1360,0)</f>
        <v>2021</v>
      </c>
      <c r="C1362" s="39">
        <f>IF(B1362=0,0,'MASSA TRABALHADA UNIFICADA'!B1360)</f>
        <v>1</v>
      </c>
      <c r="D1362" s="39">
        <f>IF(B1362=0,0,'MASSA TRABALHADA UNIFICADA'!C1360)</f>
        <v>59</v>
      </c>
      <c r="E1362" s="43">
        <f>IF(B1362=0,0,VLOOKUP($D1362,qx!$A$4:$E$129,IF($C1362=1,2,3)))</f>
        <v>6.6940000000000003E-3</v>
      </c>
      <c r="F1362" s="43">
        <f>IF(B1362=0,0,VLOOKUP($D1362,qx!$A$4:$E$129,2))</f>
        <v>6.6940000000000003E-3</v>
      </c>
      <c r="G1362" s="43">
        <f>IF(B1362=0,0,VLOOKUP($D1362,qx!$A$4:$E$129,3))</f>
        <v>3.9069999999999999E-3</v>
      </c>
      <c r="H1362" s="43">
        <f>IF(B1362=0,0,VLOOKUP($D1362,qx!$A$4:$E$129,4))</f>
        <v>5.9880000000000003E-3</v>
      </c>
      <c r="I1362" s="43">
        <f>IF(B1362=0,0,VLOOKUP($D1362,qx!$A$4:$E$129,5))</f>
        <v>3.5230000000000001E-3</v>
      </c>
    </row>
    <row r="1363" spans="1:9" x14ac:dyDescent="0.25">
      <c r="A1363">
        <f>IF('MASSA TRABALHADA UNIFICADA'!A1361&lt;&gt;0,'MASSA TRABALHADA UNIFICADA'!A1361,0)</f>
        <v>15776</v>
      </c>
      <c r="B1363" s="39">
        <f>IF('MASSA TRABALHADA UNIFICADA'!D1361&lt;&gt;0,'MASSA TRABALHADA UNIFICADA'!D1361,0)</f>
        <v>2021</v>
      </c>
      <c r="C1363" s="39">
        <f>IF(B1363=0,0,'MASSA TRABALHADA UNIFICADA'!B1361)</f>
        <v>1</v>
      </c>
      <c r="D1363" s="39">
        <f>IF(B1363=0,0,'MASSA TRABALHADA UNIFICADA'!C1361)</f>
        <v>61</v>
      </c>
      <c r="E1363" s="43">
        <f>IF(B1363=0,0,VLOOKUP($D1363,qx!$A$4:$E$129,IF($C1363=1,2,3)))</f>
        <v>7.7140000000000004E-3</v>
      </c>
      <c r="F1363" s="43">
        <f>IF(B1363=0,0,VLOOKUP($D1363,qx!$A$4:$E$129,2))</f>
        <v>7.7140000000000004E-3</v>
      </c>
      <c r="G1363" s="43">
        <f>IF(B1363=0,0,VLOOKUP($D1363,qx!$A$4:$E$129,3))</f>
        <v>4.6990000000000001E-3</v>
      </c>
      <c r="H1363" s="43">
        <f>IF(B1363=0,0,VLOOKUP($D1363,qx!$A$4:$E$129,4))</f>
        <v>6.9329999999999999E-3</v>
      </c>
      <c r="I1363" s="43">
        <f>IF(B1363=0,0,VLOOKUP($D1363,qx!$A$4:$E$129,5))</f>
        <v>4.2420000000000001E-3</v>
      </c>
    </row>
    <row r="1364" spans="1:9" x14ac:dyDescent="0.25">
      <c r="A1364">
        <f>IF('MASSA TRABALHADA UNIFICADA'!A1362&lt;&gt;0,'MASSA TRABALHADA UNIFICADA'!A1362,0)</f>
        <v>15792</v>
      </c>
      <c r="B1364" s="39">
        <f>IF('MASSA TRABALHADA UNIFICADA'!D1362&lt;&gt;0,'MASSA TRABALHADA UNIFICADA'!D1362,0)</f>
        <v>2021</v>
      </c>
      <c r="C1364" s="39">
        <f>IF(B1364=0,0,'MASSA TRABALHADA UNIFICADA'!B1362)</f>
        <v>1</v>
      </c>
      <c r="D1364" s="39">
        <f>IF(B1364=0,0,'MASSA TRABALHADA UNIFICADA'!C1362)</f>
        <v>63</v>
      </c>
      <c r="E1364" s="43">
        <f>IF(B1364=0,0,VLOOKUP($D1364,qx!$A$4:$E$129,IF($C1364=1,2,3)))</f>
        <v>9.0930000000000004E-3</v>
      </c>
      <c r="F1364" s="43">
        <f>IF(B1364=0,0,VLOOKUP($D1364,qx!$A$4:$E$129,2))</f>
        <v>9.0930000000000004E-3</v>
      </c>
      <c r="G1364" s="43">
        <f>IF(B1364=0,0,VLOOKUP($D1364,qx!$A$4:$E$129,3))</f>
        <v>5.7320000000000001E-3</v>
      </c>
      <c r="H1364" s="43">
        <f>IF(B1364=0,0,VLOOKUP($D1364,qx!$A$4:$E$129,4))</f>
        <v>8.2070000000000008E-3</v>
      </c>
      <c r="I1364" s="43">
        <f>IF(B1364=0,0,VLOOKUP($D1364,qx!$A$4:$E$129,5))</f>
        <v>5.1440000000000001E-3</v>
      </c>
    </row>
    <row r="1365" spans="1:9" x14ac:dyDescent="0.25">
      <c r="A1365">
        <f>IF('MASSA TRABALHADA UNIFICADA'!A1363&lt;&gt;0,'MASSA TRABALHADA UNIFICADA'!A1363,0)</f>
        <v>4022</v>
      </c>
      <c r="B1365" s="39">
        <f>IF('MASSA TRABALHADA UNIFICADA'!D1363&lt;&gt;0,'MASSA TRABALHADA UNIFICADA'!D1363,0)</f>
        <v>2021</v>
      </c>
      <c r="C1365" s="39">
        <f>IF(B1365=0,0,'MASSA TRABALHADA UNIFICADA'!B1363)</f>
        <v>1</v>
      </c>
      <c r="D1365" s="39">
        <f>IF(B1365=0,0,'MASSA TRABALHADA UNIFICADA'!C1363)</f>
        <v>72</v>
      </c>
      <c r="E1365" s="43">
        <f>IF(B1365=0,0,VLOOKUP($D1365,qx!$A$4:$E$129,IF($C1365=1,2,3)))</f>
        <v>2.3387999999999999E-2</v>
      </c>
      <c r="F1365" s="43">
        <f>IF(B1365=0,0,VLOOKUP($D1365,qx!$A$4:$E$129,2))</f>
        <v>2.3387999999999999E-2</v>
      </c>
      <c r="G1365" s="43">
        <f>IF(B1365=0,0,VLOOKUP($D1365,qx!$A$4:$E$129,3))</f>
        <v>1.3734E-2</v>
      </c>
      <c r="H1365" s="43">
        <f>IF(B1365=0,0,VLOOKUP($D1365,qx!$A$4:$E$129,4))</f>
        <v>2.0967E-2</v>
      </c>
      <c r="I1365" s="43">
        <f>IF(B1365=0,0,VLOOKUP($D1365,qx!$A$4:$E$129,5))</f>
        <v>1.2385999999999999E-2</v>
      </c>
    </row>
    <row r="1366" spans="1:9" x14ac:dyDescent="0.25">
      <c r="A1366">
        <f>IF('MASSA TRABALHADA UNIFICADA'!A1364&lt;&gt;0,'MASSA TRABALHADA UNIFICADA'!A1364,0)</f>
        <v>15806</v>
      </c>
      <c r="B1366" s="39">
        <f>IF('MASSA TRABALHADA UNIFICADA'!D1364&lt;&gt;0,'MASSA TRABALHADA UNIFICADA'!D1364,0)</f>
        <v>2021</v>
      </c>
      <c r="C1366" s="39">
        <f>IF(B1366=0,0,'MASSA TRABALHADA UNIFICADA'!B1364)</f>
        <v>1</v>
      </c>
      <c r="D1366" s="39">
        <f>IF(B1366=0,0,'MASSA TRABALHADA UNIFICADA'!C1364)</f>
        <v>61</v>
      </c>
      <c r="E1366" s="43">
        <f>IF(B1366=0,0,VLOOKUP($D1366,qx!$A$4:$E$129,IF($C1366=1,2,3)))</f>
        <v>7.7140000000000004E-3</v>
      </c>
      <c r="F1366" s="43">
        <f>IF(B1366=0,0,VLOOKUP($D1366,qx!$A$4:$E$129,2))</f>
        <v>7.7140000000000004E-3</v>
      </c>
      <c r="G1366" s="43">
        <f>IF(B1366=0,0,VLOOKUP($D1366,qx!$A$4:$E$129,3))</f>
        <v>4.6990000000000001E-3</v>
      </c>
      <c r="H1366" s="43">
        <f>IF(B1366=0,0,VLOOKUP($D1366,qx!$A$4:$E$129,4))</f>
        <v>6.9329999999999999E-3</v>
      </c>
      <c r="I1366" s="43">
        <f>IF(B1366=0,0,VLOOKUP($D1366,qx!$A$4:$E$129,5))</f>
        <v>4.2420000000000001E-3</v>
      </c>
    </row>
    <row r="1367" spans="1:9" x14ac:dyDescent="0.25">
      <c r="A1367">
        <f>IF('MASSA TRABALHADA UNIFICADA'!A1365&lt;&gt;0,'MASSA TRABALHADA UNIFICADA'!A1365,0)</f>
        <v>12980</v>
      </c>
      <c r="B1367" s="39">
        <f>IF('MASSA TRABALHADA UNIFICADA'!D1365&lt;&gt;0,'MASSA TRABALHADA UNIFICADA'!D1365,0)</f>
        <v>2021</v>
      </c>
      <c r="C1367" s="39">
        <f>IF(B1367=0,0,'MASSA TRABALHADA UNIFICADA'!B1365)</f>
        <v>1</v>
      </c>
      <c r="D1367" s="39">
        <f>IF(B1367=0,0,'MASSA TRABALHADA UNIFICADA'!C1365)</f>
        <v>64</v>
      </c>
      <c r="E1367" s="43">
        <f>IF(B1367=0,0,VLOOKUP($D1367,qx!$A$4:$E$129,IF($C1367=1,2,3)))</f>
        <v>9.9679999999999994E-3</v>
      </c>
      <c r="F1367" s="43">
        <f>IF(B1367=0,0,VLOOKUP($D1367,qx!$A$4:$E$129,2))</f>
        <v>9.9679999999999994E-3</v>
      </c>
      <c r="G1367" s="43">
        <f>IF(B1367=0,0,VLOOKUP($D1367,qx!$A$4:$E$129,3))</f>
        <v>6.3470000000000002E-3</v>
      </c>
      <c r="H1367" s="43">
        <f>IF(B1367=0,0,VLOOKUP($D1367,qx!$A$4:$E$129,4))</f>
        <v>9.0080000000000004E-3</v>
      </c>
      <c r="I1367" s="43">
        <f>IF(B1367=0,0,VLOOKUP($D1367,qx!$A$4:$E$129,5))</f>
        <v>5.6709999999999998E-3</v>
      </c>
    </row>
    <row r="1368" spans="1:9" x14ac:dyDescent="0.25">
      <c r="A1368">
        <f>IF('MASSA TRABALHADA UNIFICADA'!A1366&lt;&gt;0,'MASSA TRABALHADA UNIFICADA'!A1366,0)</f>
        <v>485</v>
      </c>
      <c r="B1368" s="39">
        <f>IF('MASSA TRABALHADA UNIFICADA'!D1366&lt;&gt;0,'MASSA TRABALHADA UNIFICADA'!D1366,0)</f>
        <v>2021</v>
      </c>
      <c r="C1368" s="39">
        <f>IF(B1368=0,0,'MASSA TRABALHADA UNIFICADA'!B1366)</f>
        <v>1</v>
      </c>
      <c r="D1368" s="39">
        <f>IF(B1368=0,0,'MASSA TRABALHADA UNIFICADA'!C1366)</f>
        <v>90</v>
      </c>
      <c r="E1368" s="43">
        <f>IF(B1368=0,0,VLOOKUP($D1368,qx!$A$4:$E$129,IF($C1368=1,2,3)))</f>
        <v>0.124612</v>
      </c>
      <c r="F1368" s="43">
        <f>IF(B1368=0,0,VLOOKUP($D1368,qx!$A$4:$E$129,2))</f>
        <v>0.124612</v>
      </c>
      <c r="G1368" s="43">
        <f>IF(B1368=0,0,VLOOKUP($D1368,qx!$A$4:$E$129,3))</f>
        <v>0.112759</v>
      </c>
      <c r="H1368" s="43">
        <f>IF(B1368=0,0,VLOOKUP($D1368,qx!$A$4:$E$129,4))</f>
        <v>0.112208</v>
      </c>
      <c r="I1368" s="43">
        <f>IF(B1368=0,0,VLOOKUP($D1368,qx!$A$4:$E$129,5))</f>
        <v>0.101758</v>
      </c>
    </row>
    <row r="1369" spans="1:9" x14ac:dyDescent="0.25">
      <c r="A1369">
        <f>IF('MASSA TRABALHADA UNIFICADA'!A1367&lt;&gt;0,'MASSA TRABALHADA UNIFICADA'!A1367,0)</f>
        <v>4774</v>
      </c>
      <c r="B1369" s="39">
        <f>IF('MASSA TRABALHADA UNIFICADA'!D1367&lt;&gt;0,'MASSA TRABALHADA UNIFICADA'!D1367,0)</f>
        <v>2021</v>
      </c>
      <c r="C1369" s="39">
        <f>IF(B1369=0,0,'MASSA TRABALHADA UNIFICADA'!B1367)</f>
        <v>1</v>
      </c>
      <c r="D1369" s="39">
        <f>IF(B1369=0,0,'MASSA TRABALHADA UNIFICADA'!C1367)</f>
        <v>63</v>
      </c>
      <c r="E1369" s="43">
        <f>IF(B1369=0,0,VLOOKUP($D1369,qx!$A$4:$E$129,IF($C1369=1,2,3)))</f>
        <v>9.0930000000000004E-3</v>
      </c>
      <c r="F1369" s="43">
        <f>IF(B1369=0,0,VLOOKUP($D1369,qx!$A$4:$E$129,2))</f>
        <v>9.0930000000000004E-3</v>
      </c>
      <c r="G1369" s="43">
        <f>IF(B1369=0,0,VLOOKUP($D1369,qx!$A$4:$E$129,3))</f>
        <v>5.7320000000000001E-3</v>
      </c>
      <c r="H1369" s="43">
        <f>IF(B1369=0,0,VLOOKUP($D1369,qx!$A$4:$E$129,4))</f>
        <v>8.2070000000000008E-3</v>
      </c>
      <c r="I1369" s="43">
        <f>IF(B1369=0,0,VLOOKUP($D1369,qx!$A$4:$E$129,5))</f>
        <v>5.1440000000000001E-3</v>
      </c>
    </row>
    <row r="1370" spans="1:9" x14ac:dyDescent="0.25">
      <c r="A1370">
        <f>IF('MASSA TRABALHADA UNIFICADA'!A1368&lt;&gt;0,'MASSA TRABALHADA UNIFICADA'!A1368,0)</f>
        <v>23213</v>
      </c>
      <c r="B1370" s="39">
        <f>IF('MASSA TRABALHADA UNIFICADA'!D1368&lt;&gt;0,'MASSA TRABALHADA UNIFICADA'!D1368,0)</f>
        <v>2021</v>
      </c>
      <c r="C1370" s="39">
        <f>IF(B1370=0,0,'MASSA TRABALHADA UNIFICADA'!B1368)</f>
        <v>1</v>
      </c>
      <c r="D1370" s="39">
        <f>IF(B1370=0,0,'MASSA TRABALHADA UNIFICADA'!C1368)</f>
        <v>59</v>
      </c>
      <c r="E1370" s="43">
        <f>IF(B1370=0,0,VLOOKUP($D1370,qx!$A$4:$E$129,IF($C1370=1,2,3)))</f>
        <v>6.6940000000000003E-3</v>
      </c>
      <c r="F1370" s="43">
        <f>IF(B1370=0,0,VLOOKUP($D1370,qx!$A$4:$E$129,2))</f>
        <v>6.6940000000000003E-3</v>
      </c>
      <c r="G1370" s="43">
        <f>IF(B1370=0,0,VLOOKUP($D1370,qx!$A$4:$E$129,3))</f>
        <v>3.9069999999999999E-3</v>
      </c>
      <c r="H1370" s="43">
        <f>IF(B1370=0,0,VLOOKUP($D1370,qx!$A$4:$E$129,4))</f>
        <v>5.9880000000000003E-3</v>
      </c>
      <c r="I1370" s="43">
        <f>IF(B1370=0,0,VLOOKUP($D1370,qx!$A$4:$E$129,5))</f>
        <v>3.5230000000000001E-3</v>
      </c>
    </row>
    <row r="1371" spans="1:9" x14ac:dyDescent="0.25">
      <c r="A1371">
        <f>IF('MASSA TRABALHADA UNIFICADA'!A1369&lt;&gt;0,'MASSA TRABALHADA UNIFICADA'!A1369,0)</f>
        <v>37010</v>
      </c>
      <c r="B1371" s="39">
        <f>IF('MASSA TRABALHADA UNIFICADA'!D1369&lt;&gt;0,'MASSA TRABALHADA UNIFICADA'!D1369,0)</f>
        <v>2021</v>
      </c>
      <c r="C1371" s="39">
        <f>IF(B1371=0,0,'MASSA TRABALHADA UNIFICADA'!B1369)</f>
        <v>2</v>
      </c>
      <c r="D1371" s="39">
        <f>IF(B1371=0,0,'MASSA TRABALHADA UNIFICADA'!C1369)</f>
        <v>70</v>
      </c>
      <c r="E1371" s="43">
        <f>IF(B1371=0,0,VLOOKUP($D1371,qx!$A$4:$E$129,IF($C1371=1,2,3)))</f>
        <v>1.1165E-2</v>
      </c>
      <c r="F1371" s="43">
        <f>IF(B1371=0,0,VLOOKUP($D1371,qx!$A$4:$E$129,2))</f>
        <v>1.8919999999999999E-2</v>
      </c>
      <c r="G1371" s="43">
        <f>IF(B1371=0,0,VLOOKUP($D1371,qx!$A$4:$E$129,3))</f>
        <v>1.1165E-2</v>
      </c>
      <c r="H1371" s="43">
        <f>IF(B1371=0,0,VLOOKUP($D1371,qx!$A$4:$E$129,4))</f>
        <v>1.6979000000000001E-2</v>
      </c>
      <c r="I1371" s="43">
        <f>IF(B1371=0,0,VLOOKUP($D1371,qx!$A$4:$E$129,5))</f>
        <v>1.0034E-2</v>
      </c>
    </row>
    <row r="1372" spans="1:9" x14ac:dyDescent="0.25">
      <c r="A1372">
        <f>IF('MASSA TRABALHADA UNIFICADA'!A1370&lt;&gt;0,'MASSA TRABALHADA UNIFICADA'!A1370,0)</f>
        <v>6866</v>
      </c>
      <c r="B1372" s="39">
        <f>IF('MASSA TRABALHADA UNIFICADA'!D1370&lt;&gt;0,'MASSA TRABALHADA UNIFICADA'!D1370,0)</f>
        <v>2021</v>
      </c>
      <c r="C1372" s="39">
        <f>IF(B1372=0,0,'MASSA TRABALHADA UNIFICADA'!B1370)</f>
        <v>2</v>
      </c>
      <c r="D1372" s="39">
        <f>IF(B1372=0,0,'MASSA TRABALHADA UNIFICADA'!C1370)</f>
        <v>69</v>
      </c>
      <c r="E1372" s="43">
        <f>IF(B1372=0,0,VLOOKUP($D1372,qx!$A$4:$E$129,IF($C1372=1,2,3)))</f>
        <v>1.0163E-2</v>
      </c>
      <c r="F1372" s="43">
        <f>IF(B1372=0,0,VLOOKUP($D1372,qx!$A$4:$E$129,2))</f>
        <v>1.6945999999999999E-2</v>
      </c>
      <c r="G1372" s="43">
        <f>IF(B1372=0,0,VLOOKUP($D1372,qx!$A$4:$E$129,3))</f>
        <v>1.0163E-2</v>
      </c>
      <c r="H1372" s="43">
        <f>IF(B1372=0,0,VLOOKUP($D1372,qx!$A$4:$E$129,4))</f>
        <v>1.5233E-2</v>
      </c>
      <c r="I1372" s="43">
        <f>IF(B1372=0,0,VLOOKUP($D1372,qx!$A$4:$E$129,5))</f>
        <v>9.1020000000000007E-3</v>
      </c>
    </row>
    <row r="1373" spans="1:9" x14ac:dyDescent="0.25">
      <c r="A1373">
        <f>IF('MASSA TRABALHADA UNIFICADA'!A1371&lt;&gt;0,'MASSA TRABALHADA UNIFICADA'!A1371,0)</f>
        <v>6874</v>
      </c>
      <c r="B1373" s="39">
        <f>IF('MASSA TRABALHADA UNIFICADA'!D1371&lt;&gt;0,'MASSA TRABALHADA UNIFICADA'!D1371,0)</f>
        <v>2021</v>
      </c>
      <c r="C1373" s="39">
        <f>IF(B1373=0,0,'MASSA TRABALHADA UNIFICADA'!B1371)</f>
        <v>2</v>
      </c>
      <c r="D1373" s="39">
        <f>IF(B1373=0,0,'MASSA TRABALHADA UNIFICADA'!C1371)</f>
        <v>60</v>
      </c>
      <c r="E1373" s="43">
        <f>IF(B1373=0,0,VLOOKUP($D1373,qx!$A$4:$E$129,IF($C1373=1,2,3)))</f>
        <v>4.2770000000000004E-3</v>
      </c>
      <c r="F1373" s="43">
        <f>IF(B1373=0,0,VLOOKUP($D1373,qx!$A$4:$E$129,2))</f>
        <v>7.1700000000000002E-3</v>
      </c>
      <c r="G1373" s="43">
        <f>IF(B1373=0,0,VLOOKUP($D1373,qx!$A$4:$E$129,3))</f>
        <v>4.2770000000000004E-3</v>
      </c>
      <c r="H1373" s="43">
        <f>IF(B1373=0,0,VLOOKUP($D1373,qx!$A$4:$E$129,4))</f>
        <v>6.4279999999999997E-3</v>
      </c>
      <c r="I1373" s="43">
        <f>IF(B1373=0,0,VLOOKUP($D1373,qx!$A$4:$E$129,5))</f>
        <v>3.8630000000000001E-3</v>
      </c>
    </row>
    <row r="1374" spans="1:9" x14ac:dyDescent="0.25">
      <c r="A1374">
        <f>IF('MASSA TRABALHADA UNIFICADA'!A1372&lt;&gt;0,'MASSA TRABALHADA UNIFICADA'!A1372,0)</f>
        <v>990</v>
      </c>
      <c r="B1374" s="39">
        <f>IF('MASSA TRABALHADA UNIFICADA'!D1372&lt;&gt;0,'MASSA TRABALHADA UNIFICADA'!D1372,0)</f>
        <v>2021</v>
      </c>
      <c r="C1374" s="39">
        <f>IF(B1374=0,0,'MASSA TRABALHADA UNIFICADA'!B1372)</f>
        <v>2</v>
      </c>
      <c r="D1374" s="39">
        <f>IF(B1374=0,0,'MASSA TRABALHADA UNIFICADA'!C1372)</f>
        <v>73</v>
      </c>
      <c r="E1374" s="43">
        <f>IF(B1374=0,0,VLOOKUP($D1374,qx!$A$4:$E$129,IF($C1374=1,2,3)))</f>
        <v>1.5391E-2</v>
      </c>
      <c r="F1374" s="43">
        <f>IF(B1374=0,0,VLOOKUP($D1374,qx!$A$4:$E$129,2))</f>
        <v>2.5871000000000002E-2</v>
      </c>
      <c r="G1374" s="43">
        <f>IF(B1374=0,0,VLOOKUP($D1374,qx!$A$4:$E$129,3))</f>
        <v>1.5391E-2</v>
      </c>
      <c r="H1374" s="43">
        <f>IF(B1374=0,0,VLOOKUP($D1374,qx!$A$4:$E$129,4))</f>
        <v>2.3209E-2</v>
      </c>
      <c r="I1374" s="43">
        <f>IF(B1374=0,0,VLOOKUP($D1374,qx!$A$4:$E$129,5))</f>
        <v>1.3871E-2</v>
      </c>
    </row>
    <row r="1375" spans="1:9" x14ac:dyDescent="0.25">
      <c r="A1375">
        <f>IF('MASSA TRABALHADA UNIFICADA'!A1373&lt;&gt;0,'MASSA TRABALHADA UNIFICADA'!A1373,0)</f>
        <v>1570</v>
      </c>
      <c r="B1375" s="39">
        <f>IF('MASSA TRABALHADA UNIFICADA'!D1373&lt;&gt;0,'MASSA TRABALHADA UNIFICADA'!D1373,0)</f>
        <v>2021</v>
      </c>
      <c r="C1375" s="39">
        <f>IF(B1375=0,0,'MASSA TRABALHADA UNIFICADA'!B1373)</f>
        <v>2</v>
      </c>
      <c r="D1375" s="39">
        <f>IF(B1375=0,0,'MASSA TRABALHADA UNIFICADA'!C1373)</f>
        <v>75</v>
      </c>
      <c r="E1375" s="43">
        <f>IF(B1375=0,0,VLOOKUP($D1375,qx!$A$4:$E$129,IF($C1375=1,2,3)))</f>
        <v>1.9550999999999999E-2</v>
      </c>
      <c r="F1375" s="43">
        <f>IF(B1375=0,0,VLOOKUP($D1375,qx!$A$4:$E$129,2))</f>
        <v>3.1476999999999998E-2</v>
      </c>
      <c r="G1375" s="43">
        <f>IF(B1375=0,0,VLOOKUP($D1375,qx!$A$4:$E$129,3))</f>
        <v>1.9550999999999999E-2</v>
      </c>
      <c r="H1375" s="43">
        <f>IF(B1375=0,0,VLOOKUP($D1375,qx!$A$4:$E$129,4))</f>
        <v>2.8303999999999999E-2</v>
      </c>
      <c r="I1375" s="43">
        <f>IF(B1375=0,0,VLOOKUP($D1375,qx!$A$4:$E$129,5))</f>
        <v>1.7564E-2</v>
      </c>
    </row>
    <row r="1376" spans="1:9" x14ac:dyDescent="0.25">
      <c r="A1376">
        <f>IF('MASSA TRABALHADA UNIFICADA'!A1374&lt;&gt;0,'MASSA TRABALHADA UNIFICADA'!A1374,0)</f>
        <v>15830</v>
      </c>
      <c r="B1376" s="39">
        <f>IF('MASSA TRABALHADA UNIFICADA'!D1374&lt;&gt;0,'MASSA TRABALHADA UNIFICADA'!D1374,0)</f>
        <v>2021</v>
      </c>
      <c r="C1376" s="39">
        <f>IF(B1376=0,0,'MASSA TRABALHADA UNIFICADA'!B1374)</f>
        <v>1</v>
      </c>
      <c r="D1376" s="39">
        <f>IF(B1376=0,0,'MASSA TRABALHADA UNIFICADA'!C1374)</f>
        <v>57</v>
      </c>
      <c r="E1376" s="43">
        <f>IF(B1376=0,0,VLOOKUP($D1376,qx!$A$4:$E$129,IF($C1376=1,2,3)))</f>
        <v>5.8609999999999999E-3</v>
      </c>
      <c r="F1376" s="43">
        <f>IF(B1376=0,0,VLOOKUP($D1376,qx!$A$4:$E$129,2))</f>
        <v>5.8609999999999999E-3</v>
      </c>
      <c r="G1376" s="43">
        <f>IF(B1376=0,0,VLOOKUP($D1376,qx!$A$4:$E$129,3))</f>
        <v>3.2799999999999999E-3</v>
      </c>
      <c r="H1376" s="43">
        <f>IF(B1376=0,0,VLOOKUP($D1376,qx!$A$4:$E$129,4))</f>
        <v>5.228E-3</v>
      </c>
      <c r="I1376" s="43">
        <f>IF(B1376=0,0,VLOOKUP($D1376,qx!$A$4:$E$129,5))</f>
        <v>2.9420000000000002E-3</v>
      </c>
    </row>
    <row r="1377" spans="1:9" x14ac:dyDescent="0.25">
      <c r="A1377">
        <f>IF('MASSA TRABALHADA UNIFICADA'!A1375&lt;&gt;0,'MASSA TRABALHADA UNIFICADA'!A1375,0)</f>
        <v>22349</v>
      </c>
      <c r="B1377" s="39">
        <f>IF('MASSA TRABALHADA UNIFICADA'!D1375&lt;&gt;0,'MASSA TRABALHADA UNIFICADA'!D1375,0)</f>
        <v>2021</v>
      </c>
      <c r="C1377" s="39">
        <f>IF(B1377=0,0,'MASSA TRABALHADA UNIFICADA'!B1375)</f>
        <v>2</v>
      </c>
      <c r="D1377" s="39">
        <f>IF(B1377=0,0,'MASSA TRABALHADA UNIFICADA'!C1375)</f>
        <v>55</v>
      </c>
      <c r="E1377" s="43">
        <f>IF(B1377=0,0,VLOOKUP($D1377,qx!$A$4:$E$129,IF($C1377=1,2,3)))</f>
        <v>2.7460000000000002E-3</v>
      </c>
      <c r="F1377" s="43">
        <f>IF(B1377=0,0,VLOOKUP($D1377,qx!$A$4:$E$129,2))</f>
        <v>5.0769999999999999E-3</v>
      </c>
      <c r="G1377" s="43">
        <f>IF(B1377=0,0,VLOOKUP($D1377,qx!$A$4:$E$129,3))</f>
        <v>2.7460000000000002E-3</v>
      </c>
      <c r="H1377" s="43">
        <f>IF(B1377=0,0,VLOOKUP($D1377,qx!$A$4:$E$129,4))</f>
        <v>4.5339999999999998E-3</v>
      </c>
      <c r="I1377" s="43">
        <f>IF(B1377=0,0,VLOOKUP($D1377,qx!$A$4:$E$129,5))</f>
        <v>2.457E-3</v>
      </c>
    </row>
    <row r="1378" spans="1:9" x14ac:dyDescent="0.25">
      <c r="A1378">
        <f>IF('MASSA TRABALHADA UNIFICADA'!A1376&lt;&gt;0,'MASSA TRABALHADA UNIFICADA'!A1376,0)</f>
        <v>10170</v>
      </c>
      <c r="B1378" s="39">
        <f>IF('MASSA TRABALHADA UNIFICADA'!D1376&lt;&gt;0,'MASSA TRABALHADA UNIFICADA'!D1376,0)</f>
        <v>2021</v>
      </c>
      <c r="C1378" s="39">
        <f>IF(B1378=0,0,'MASSA TRABALHADA UNIFICADA'!B1376)</f>
        <v>2</v>
      </c>
      <c r="D1378" s="39">
        <f>IF(B1378=0,0,'MASSA TRABALHADA UNIFICADA'!C1376)</f>
        <v>66</v>
      </c>
      <c r="E1378" s="43">
        <f>IF(B1378=0,0,VLOOKUP($D1378,qx!$A$4:$E$129,IF($C1378=1,2,3)))</f>
        <v>7.7340000000000004E-3</v>
      </c>
      <c r="F1378" s="43">
        <f>IF(B1378=0,0,VLOOKUP($D1378,qx!$A$4:$E$129,2))</f>
        <v>1.2187999999999999E-2</v>
      </c>
      <c r="G1378" s="43">
        <f>IF(B1378=0,0,VLOOKUP($D1378,qx!$A$4:$E$129,3))</f>
        <v>7.7340000000000004E-3</v>
      </c>
      <c r="H1378" s="43">
        <f>IF(B1378=0,0,VLOOKUP($D1378,qx!$A$4:$E$129,4))</f>
        <v>1.1016E-2</v>
      </c>
      <c r="I1378" s="43">
        <f>IF(B1378=0,0,VLOOKUP($D1378,qx!$A$4:$E$129,5))</f>
        <v>6.8780000000000004E-3</v>
      </c>
    </row>
    <row r="1379" spans="1:9" x14ac:dyDescent="0.25">
      <c r="A1379">
        <f>IF('MASSA TRABALHADA UNIFICADA'!A1377&lt;&gt;0,'MASSA TRABALHADA UNIFICADA'!A1377,0)</f>
        <v>15865</v>
      </c>
      <c r="B1379" s="39">
        <f>IF('MASSA TRABALHADA UNIFICADA'!D1377&lt;&gt;0,'MASSA TRABALHADA UNIFICADA'!D1377,0)</f>
        <v>2021</v>
      </c>
      <c r="C1379" s="39">
        <f>IF(B1379=0,0,'MASSA TRABALHADA UNIFICADA'!B1377)</f>
        <v>1</v>
      </c>
      <c r="D1379" s="39">
        <f>IF(B1379=0,0,'MASSA TRABALHADA UNIFICADA'!C1377)</f>
        <v>60</v>
      </c>
      <c r="E1379" s="43">
        <f>IF(B1379=0,0,VLOOKUP($D1379,qx!$A$4:$E$129,IF($C1379=1,2,3)))</f>
        <v>7.1700000000000002E-3</v>
      </c>
      <c r="F1379" s="43">
        <f>IF(B1379=0,0,VLOOKUP($D1379,qx!$A$4:$E$129,2))</f>
        <v>7.1700000000000002E-3</v>
      </c>
      <c r="G1379" s="43">
        <f>IF(B1379=0,0,VLOOKUP($D1379,qx!$A$4:$E$129,3))</f>
        <v>4.2770000000000004E-3</v>
      </c>
      <c r="H1379" s="43">
        <f>IF(B1379=0,0,VLOOKUP($D1379,qx!$A$4:$E$129,4))</f>
        <v>6.4279999999999997E-3</v>
      </c>
      <c r="I1379" s="43">
        <f>IF(B1379=0,0,VLOOKUP($D1379,qx!$A$4:$E$129,5))</f>
        <v>3.8630000000000001E-3</v>
      </c>
    </row>
    <row r="1380" spans="1:9" x14ac:dyDescent="0.25">
      <c r="A1380">
        <f>IF('MASSA TRABALHADA UNIFICADA'!A1378&lt;&gt;0,'MASSA TRABALHADA UNIFICADA'!A1378,0)</f>
        <v>2232</v>
      </c>
      <c r="B1380" s="39">
        <f>IF('MASSA TRABALHADA UNIFICADA'!D1378&lt;&gt;0,'MASSA TRABALHADA UNIFICADA'!D1378,0)</f>
        <v>2021</v>
      </c>
      <c r="C1380" s="39">
        <f>IF(B1380=0,0,'MASSA TRABALHADA UNIFICADA'!B1378)</f>
        <v>1</v>
      </c>
      <c r="D1380" s="39">
        <f>IF(B1380=0,0,'MASSA TRABALHADA UNIFICADA'!C1378)</f>
        <v>69</v>
      </c>
      <c r="E1380" s="43">
        <f>IF(B1380=0,0,VLOOKUP($D1380,qx!$A$4:$E$129,IF($C1380=1,2,3)))</f>
        <v>1.6945999999999999E-2</v>
      </c>
      <c r="F1380" s="43">
        <f>IF(B1380=0,0,VLOOKUP($D1380,qx!$A$4:$E$129,2))</f>
        <v>1.6945999999999999E-2</v>
      </c>
      <c r="G1380" s="43">
        <f>IF(B1380=0,0,VLOOKUP($D1380,qx!$A$4:$E$129,3))</f>
        <v>1.0163E-2</v>
      </c>
      <c r="H1380" s="43">
        <f>IF(B1380=0,0,VLOOKUP($D1380,qx!$A$4:$E$129,4))</f>
        <v>1.5233E-2</v>
      </c>
      <c r="I1380" s="43">
        <f>IF(B1380=0,0,VLOOKUP($D1380,qx!$A$4:$E$129,5))</f>
        <v>9.1020000000000007E-3</v>
      </c>
    </row>
    <row r="1381" spans="1:9" x14ac:dyDescent="0.25">
      <c r="A1381">
        <f>IF('MASSA TRABALHADA UNIFICADA'!A1379&lt;&gt;0,'MASSA TRABALHADA UNIFICADA'!A1379,0)</f>
        <v>5762</v>
      </c>
      <c r="B1381" s="39">
        <f>IF('MASSA TRABALHADA UNIFICADA'!D1379&lt;&gt;0,'MASSA TRABALHADA UNIFICADA'!D1379,0)</f>
        <v>2021</v>
      </c>
      <c r="C1381" s="39">
        <f>IF(B1381=0,0,'MASSA TRABALHADA UNIFICADA'!B1379)</f>
        <v>1</v>
      </c>
      <c r="D1381" s="39">
        <f>IF(B1381=0,0,'MASSA TRABALHADA UNIFICADA'!C1379)</f>
        <v>72</v>
      </c>
      <c r="E1381" s="43">
        <f>IF(B1381=0,0,VLOOKUP($D1381,qx!$A$4:$E$129,IF($C1381=1,2,3)))</f>
        <v>2.3387999999999999E-2</v>
      </c>
      <c r="F1381" s="43">
        <f>IF(B1381=0,0,VLOOKUP($D1381,qx!$A$4:$E$129,2))</f>
        <v>2.3387999999999999E-2</v>
      </c>
      <c r="G1381" s="43">
        <f>IF(B1381=0,0,VLOOKUP($D1381,qx!$A$4:$E$129,3))</f>
        <v>1.3734E-2</v>
      </c>
      <c r="H1381" s="43">
        <f>IF(B1381=0,0,VLOOKUP($D1381,qx!$A$4:$E$129,4))</f>
        <v>2.0967E-2</v>
      </c>
      <c r="I1381" s="43">
        <f>IF(B1381=0,0,VLOOKUP($D1381,qx!$A$4:$E$129,5))</f>
        <v>1.2385999999999999E-2</v>
      </c>
    </row>
    <row r="1382" spans="1:9" x14ac:dyDescent="0.25">
      <c r="A1382">
        <f>IF('MASSA TRABALHADA UNIFICADA'!A1380&lt;&gt;0,'MASSA TRABALHADA UNIFICADA'!A1380,0)</f>
        <v>14869</v>
      </c>
      <c r="B1382" s="39">
        <f>IF('MASSA TRABALHADA UNIFICADA'!D1380&lt;&gt;0,'MASSA TRABALHADA UNIFICADA'!D1380,0)</f>
        <v>2021</v>
      </c>
      <c r="C1382" s="39">
        <f>IF(B1382=0,0,'MASSA TRABALHADA UNIFICADA'!B1380)</f>
        <v>1</v>
      </c>
      <c r="D1382" s="39">
        <f>IF(B1382=0,0,'MASSA TRABALHADA UNIFICADA'!C1380)</f>
        <v>68</v>
      </c>
      <c r="E1382" s="43">
        <f>IF(B1382=0,0,VLOOKUP($D1382,qx!$A$4:$E$129,IF($C1382=1,2,3)))</f>
        <v>1.516E-2</v>
      </c>
      <c r="F1382" s="43">
        <f>IF(B1382=0,0,VLOOKUP($D1382,qx!$A$4:$E$129,2))</f>
        <v>1.516E-2</v>
      </c>
      <c r="G1382" s="43">
        <f>IF(B1382=0,0,VLOOKUP($D1382,qx!$A$4:$E$129,3))</f>
        <v>9.2879999999999994E-3</v>
      </c>
      <c r="H1382" s="43">
        <f>IF(B1382=0,0,VLOOKUP($D1382,qx!$A$4:$E$129,4))</f>
        <v>1.3657000000000001E-2</v>
      </c>
      <c r="I1382" s="43">
        <f>IF(B1382=0,0,VLOOKUP($D1382,qx!$A$4:$E$129,5))</f>
        <v>8.2869999999999992E-3</v>
      </c>
    </row>
    <row r="1383" spans="1:9" x14ac:dyDescent="0.25">
      <c r="A1383">
        <f>IF('MASSA TRABALHADA UNIFICADA'!A1381&lt;&gt;0,'MASSA TRABALHADA UNIFICADA'!A1381,0)</f>
        <v>15890</v>
      </c>
      <c r="B1383" s="39">
        <f>IF('MASSA TRABALHADA UNIFICADA'!D1381&lt;&gt;0,'MASSA TRABALHADA UNIFICADA'!D1381,0)</f>
        <v>2021</v>
      </c>
      <c r="C1383" s="39">
        <f>IF(B1383=0,0,'MASSA TRABALHADA UNIFICADA'!B1381)</f>
        <v>1</v>
      </c>
      <c r="D1383" s="39">
        <f>IF(B1383=0,0,'MASSA TRABALHADA UNIFICADA'!C1381)</f>
        <v>61</v>
      </c>
      <c r="E1383" s="43">
        <f>IF(B1383=0,0,VLOOKUP($D1383,qx!$A$4:$E$129,IF($C1383=1,2,3)))</f>
        <v>7.7140000000000004E-3</v>
      </c>
      <c r="F1383" s="43">
        <f>IF(B1383=0,0,VLOOKUP($D1383,qx!$A$4:$E$129,2))</f>
        <v>7.7140000000000004E-3</v>
      </c>
      <c r="G1383" s="43">
        <f>IF(B1383=0,0,VLOOKUP($D1383,qx!$A$4:$E$129,3))</f>
        <v>4.6990000000000001E-3</v>
      </c>
      <c r="H1383" s="43">
        <f>IF(B1383=0,0,VLOOKUP($D1383,qx!$A$4:$E$129,4))</f>
        <v>6.9329999999999999E-3</v>
      </c>
      <c r="I1383" s="43">
        <f>IF(B1383=0,0,VLOOKUP($D1383,qx!$A$4:$E$129,5))</f>
        <v>4.2420000000000001E-3</v>
      </c>
    </row>
    <row r="1384" spans="1:9" x14ac:dyDescent="0.25">
      <c r="A1384">
        <f>IF('MASSA TRABALHADA UNIFICADA'!A1382&lt;&gt;0,'MASSA TRABALHADA UNIFICADA'!A1382,0)</f>
        <v>20206</v>
      </c>
      <c r="B1384" s="39">
        <f>IF('MASSA TRABALHADA UNIFICADA'!D1382&lt;&gt;0,'MASSA TRABALHADA UNIFICADA'!D1382,0)</f>
        <v>2021</v>
      </c>
      <c r="C1384" s="39">
        <f>IF(B1384=0,0,'MASSA TRABALHADA UNIFICADA'!B1382)</f>
        <v>1</v>
      </c>
      <c r="D1384" s="39">
        <f>IF(B1384=0,0,'MASSA TRABALHADA UNIFICADA'!C1382)</f>
        <v>62</v>
      </c>
      <c r="E1384" s="43">
        <f>IF(B1384=0,0,VLOOKUP($D1384,qx!$A$4:$E$129,IF($C1384=1,2,3)))</f>
        <v>8.3479999999999995E-3</v>
      </c>
      <c r="F1384" s="43">
        <f>IF(B1384=0,0,VLOOKUP($D1384,qx!$A$4:$E$129,2))</f>
        <v>8.3479999999999995E-3</v>
      </c>
      <c r="G1384" s="43">
        <f>IF(B1384=0,0,VLOOKUP($D1384,qx!$A$4:$E$129,3))</f>
        <v>5.1809999999999998E-3</v>
      </c>
      <c r="H1384" s="43">
        <f>IF(B1384=0,0,VLOOKUP($D1384,qx!$A$4:$E$129,4))</f>
        <v>7.5199999999999998E-3</v>
      </c>
      <c r="I1384" s="43">
        <f>IF(B1384=0,0,VLOOKUP($D1384,qx!$A$4:$E$129,5))</f>
        <v>4.6680000000000003E-3</v>
      </c>
    </row>
    <row r="1385" spans="1:9" x14ac:dyDescent="0.25">
      <c r="A1385">
        <f>IF('MASSA TRABALHADA UNIFICADA'!A1383&lt;&gt;0,'MASSA TRABALHADA UNIFICADA'!A1383,0)</f>
        <v>2933</v>
      </c>
      <c r="B1385" s="39">
        <f>IF('MASSA TRABALHADA UNIFICADA'!D1383&lt;&gt;0,'MASSA TRABALHADA UNIFICADA'!D1383,0)</f>
        <v>2021</v>
      </c>
      <c r="C1385" s="39">
        <f>IF(B1385=0,0,'MASSA TRABALHADA UNIFICADA'!B1383)</f>
        <v>1</v>
      </c>
      <c r="D1385" s="39">
        <f>IF(B1385=0,0,'MASSA TRABALHADA UNIFICADA'!C1383)</f>
        <v>66</v>
      </c>
      <c r="E1385" s="43">
        <f>IF(B1385=0,0,VLOOKUP($D1385,qx!$A$4:$E$129,IF($C1385=1,2,3)))</f>
        <v>1.2187999999999999E-2</v>
      </c>
      <c r="F1385" s="43">
        <f>IF(B1385=0,0,VLOOKUP($D1385,qx!$A$4:$E$129,2))</f>
        <v>1.2187999999999999E-2</v>
      </c>
      <c r="G1385" s="43">
        <f>IF(B1385=0,0,VLOOKUP($D1385,qx!$A$4:$E$129,3))</f>
        <v>7.7340000000000004E-3</v>
      </c>
      <c r="H1385" s="43">
        <f>IF(B1385=0,0,VLOOKUP($D1385,qx!$A$4:$E$129,4))</f>
        <v>1.1016E-2</v>
      </c>
      <c r="I1385" s="43">
        <f>IF(B1385=0,0,VLOOKUP($D1385,qx!$A$4:$E$129,5))</f>
        <v>6.8780000000000004E-3</v>
      </c>
    </row>
    <row r="1386" spans="1:9" x14ac:dyDescent="0.25">
      <c r="A1386">
        <f>IF('MASSA TRABALHADA UNIFICADA'!A1384&lt;&gt;0,'MASSA TRABALHADA UNIFICADA'!A1384,0)</f>
        <v>19208</v>
      </c>
      <c r="B1386" s="39">
        <f>IF('MASSA TRABALHADA UNIFICADA'!D1384&lt;&gt;0,'MASSA TRABALHADA UNIFICADA'!D1384,0)</f>
        <v>2021</v>
      </c>
      <c r="C1386" s="39">
        <f>IF(B1386=0,0,'MASSA TRABALHADA UNIFICADA'!B1384)</f>
        <v>1</v>
      </c>
      <c r="D1386" s="39">
        <f>IF(B1386=0,0,'MASSA TRABALHADA UNIFICADA'!C1384)</f>
        <v>69</v>
      </c>
      <c r="E1386" s="43">
        <f>IF(B1386=0,0,VLOOKUP($D1386,qx!$A$4:$E$129,IF($C1386=1,2,3)))</f>
        <v>1.6945999999999999E-2</v>
      </c>
      <c r="F1386" s="43">
        <f>IF(B1386=0,0,VLOOKUP($D1386,qx!$A$4:$E$129,2))</f>
        <v>1.6945999999999999E-2</v>
      </c>
      <c r="G1386" s="43">
        <f>IF(B1386=0,0,VLOOKUP($D1386,qx!$A$4:$E$129,3))</f>
        <v>1.0163E-2</v>
      </c>
      <c r="H1386" s="43">
        <f>IF(B1386=0,0,VLOOKUP($D1386,qx!$A$4:$E$129,4))</f>
        <v>1.5233E-2</v>
      </c>
      <c r="I1386" s="43">
        <f>IF(B1386=0,0,VLOOKUP($D1386,qx!$A$4:$E$129,5))</f>
        <v>9.1020000000000007E-3</v>
      </c>
    </row>
    <row r="1387" spans="1:9" x14ac:dyDescent="0.25">
      <c r="A1387">
        <f>IF('MASSA TRABALHADA UNIFICADA'!A1385&lt;&gt;0,'MASSA TRABALHADA UNIFICADA'!A1385,0)</f>
        <v>7633</v>
      </c>
      <c r="B1387" s="39">
        <f>IF('MASSA TRABALHADA UNIFICADA'!D1385&lt;&gt;0,'MASSA TRABALHADA UNIFICADA'!D1385,0)</f>
        <v>2021</v>
      </c>
      <c r="C1387" s="39">
        <f>IF(B1387=0,0,'MASSA TRABALHADA UNIFICADA'!B1385)</f>
        <v>2</v>
      </c>
      <c r="D1387" s="39">
        <f>IF(B1387=0,0,'MASSA TRABALHADA UNIFICADA'!C1385)</f>
        <v>61</v>
      </c>
      <c r="E1387" s="43">
        <f>IF(B1387=0,0,VLOOKUP($D1387,qx!$A$4:$E$129,IF($C1387=1,2,3)))</f>
        <v>4.6990000000000001E-3</v>
      </c>
      <c r="F1387" s="43">
        <f>IF(B1387=0,0,VLOOKUP($D1387,qx!$A$4:$E$129,2))</f>
        <v>7.7140000000000004E-3</v>
      </c>
      <c r="G1387" s="43">
        <f>IF(B1387=0,0,VLOOKUP($D1387,qx!$A$4:$E$129,3))</f>
        <v>4.6990000000000001E-3</v>
      </c>
      <c r="H1387" s="43">
        <f>IF(B1387=0,0,VLOOKUP($D1387,qx!$A$4:$E$129,4))</f>
        <v>6.9329999999999999E-3</v>
      </c>
      <c r="I1387" s="43">
        <f>IF(B1387=0,0,VLOOKUP($D1387,qx!$A$4:$E$129,5))</f>
        <v>4.2420000000000001E-3</v>
      </c>
    </row>
    <row r="1388" spans="1:9" x14ac:dyDescent="0.25">
      <c r="A1388">
        <f>IF('MASSA TRABALHADA UNIFICADA'!A1386&lt;&gt;0,'MASSA TRABALHADA UNIFICADA'!A1386,0)</f>
        <v>20460</v>
      </c>
      <c r="B1388" s="39">
        <f>IF('MASSA TRABALHADA UNIFICADA'!D1386&lt;&gt;0,'MASSA TRABALHADA UNIFICADA'!D1386,0)</f>
        <v>2021</v>
      </c>
      <c r="C1388" s="39">
        <f>IF(B1388=0,0,'MASSA TRABALHADA UNIFICADA'!B1386)</f>
        <v>2</v>
      </c>
      <c r="D1388" s="39">
        <f>IF(B1388=0,0,'MASSA TRABALHADA UNIFICADA'!C1386)</f>
        <v>72</v>
      </c>
      <c r="E1388" s="43">
        <f>IF(B1388=0,0,VLOOKUP($D1388,qx!$A$4:$E$129,IF($C1388=1,2,3)))</f>
        <v>1.3734E-2</v>
      </c>
      <c r="F1388" s="43">
        <f>IF(B1388=0,0,VLOOKUP($D1388,qx!$A$4:$E$129,2))</f>
        <v>2.3387999999999999E-2</v>
      </c>
      <c r="G1388" s="43">
        <f>IF(B1388=0,0,VLOOKUP($D1388,qx!$A$4:$E$129,3))</f>
        <v>1.3734E-2</v>
      </c>
      <c r="H1388" s="43">
        <f>IF(B1388=0,0,VLOOKUP($D1388,qx!$A$4:$E$129,4))</f>
        <v>2.0967E-2</v>
      </c>
      <c r="I1388" s="43">
        <f>IF(B1388=0,0,VLOOKUP($D1388,qx!$A$4:$E$129,5))</f>
        <v>1.2385999999999999E-2</v>
      </c>
    </row>
    <row r="1389" spans="1:9" x14ac:dyDescent="0.25">
      <c r="A1389">
        <f>IF('MASSA TRABALHADA UNIFICADA'!A1387&lt;&gt;0,'MASSA TRABALHADA UNIFICADA'!A1387,0)</f>
        <v>1384</v>
      </c>
      <c r="B1389" s="39">
        <f>IF('MASSA TRABALHADA UNIFICADA'!D1387&lt;&gt;0,'MASSA TRABALHADA UNIFICADA'!D1387,0)</f>
        <v>2021</v>
      </c>
      <c r="C1389" s="39">
        <f>IF(B1389=0,0,'MASSA TRABALHADA UNIFICADA'!B1387)</f>
        <v>2</v>
      </c>
      <c r="D1389" s="39">
        <f>IF(B1389=0,0,'MASSA TRABALHADA UNIFICADA'!C1387)</f>
        <v>71</v>
      </c>
      <c r="E1389" s="43">
        <f>IF(B1389=0,0,VLOOKUP($D1389,qx!$A$4:$E$129,IF($C1389=1,2,3)))</f>
        <v>1.2338999999999999E-2</v>
      </c>
      <c r="F1389" s="43">
        <f>IF(B1389=0,0,VLOOKUP($D1389,qx!$A$4:$E$129,2))</f>
        <v>2.1070999999999999E-2</v>
      </c>
      <c r="G1389" s="43">
        <f>IF(B1389=0,0,VLOOKUP($D1389,qx!$A$4:$E$129,3))</f>
        <v>1.2338999999999999E-2</v>
      </c>
      <c r="H1389" s="43">
        <f>IF(B1389=0,0,VLOOKUP($D1389,qx!$A$4:$E$129,4))</f>
        <v>1.8891000000000002E-2</v>
      </c>
      <c r="I1389" s="43">
        <f>IF(B1389=0,0,VLOOKUP($D1389,qx!$A$4:$E$129,5))</f>
        <v>1.1117E-2</v>
      </c>
    </row>
    <row r="1390" spans="1:9" x14ac:dyDescent="0.25">
      <c r="A1390">
        <f>IF('MASSA TRABALHADA UNIFICADA'!A1388&lt;&gt;0,'MASSA TRABALHADA UNIFICADA'!A1388,0)</f>
        <v>1279</v>
      </c>
      <c r="B1390" s="39">
        <f>IF('MASSA TRABALHADA UNIFICADA'!D1388&lt;&gt;0,'MASSA TRABALHADA UNIFICADA'!D1388,0)</f>
        <v>2021</v>
      </c>
      <c r="C1390" s="39">
        <f>IF(B1390=0,0,'MASSA TRABALHADA UNIFICADA'!B1388)</f>
        <v>2</v>
      </c>
      <c r="D1390" s="39">
        <f>IF(B1390=0,0,'MASSA TRABALHADA UNIFICADA'!C1388)</f>
        <v>77</v>
      </c>
      <c r="E1390" s="43">
        <f>IF(B1390=0,0,VLOOKUP($D1390,qx!$A$4:$E$129,IF($C1390=1,2,3)))</f>
        <v>2.4910000000000002E-2</v>
      </c>
      <c r="F1390" s="43">
        <f>IF(B1390=0,0,VLOOKUP($D1390,qx!$A$4:$E$129,2))</f>
        <v>3.8225000000000002E-2</v>
      </c>
      <c r="G1390" s="43">
        <f>IF(B1390=0,0,VLOOKUP($D1390,qx!$A$4:$E$129,3))</f>
        <v>2.4910000000000002E-2</v>
      </c>
      <c r="H1390" s="43">
        <f>IF(B1390=0,0,VLOOKUP($D1390,qx!$A$4:$E$129,4))</f>
        <v>3.4424999999999997E-2</v>
      </c>
      <c r="I1390" s="43">
        <f>IF(B1390=0,0,VLOOKUP($D1390,qx!$A$4:$E$129,5))</f>
        <v>2.2328000000000001E-2</v>
      </c>
    </row>
    <row r="1391" spans="1:9" x14ac:dyDescent="0.25">
      <c r="A1391">
        <f>IF('MASSA TRABALHADA UNIFICADA'!A1389&lt;&gt;0,'MASSA TRABALHADA UNIFICADA'!A1389,0)</f>
        <v>5436</v>
      </c>
      <c r="B1391" s="39">
        <f>IF('MASSA TRABALHADA UNIFICADA'!D1389&lt;&gt;0,'MASSA TRABALHADA UNIFICADA'!D1389,0)</f>
        <v>2021</v>
      </c>
      <c r="C1391" s="39">
        <f>IF(B1391=0,0,'MASSA TRABALHADA UNIFICADA'!B1389)</f>
        <v>2</v>
      </c>
      <c r="D1391" s="39">
        <f>IF(B1391=0,0,'MASSA TRABALHADA UNIFICADA'!C1389)</f>
        <v>79</v>
      </c>
      <c r="E1391" s="43">
        <f>IF(B1391=0,0,VLOOKUP($D1391,qx!$A$4:$E$129,IF($C1391=1,2,3)))</f>
        <v>3.1612000000000001E-2</v>
      </c>
      <c r="F1391" s="43">
        <f>IF(B1391=0,0,VLOOKUP($D1391,qx!$A$4:$E$129,2))</f>
        <v>4.6427000000000003E-2</v>
      </c>
      <c r="G1391" s="43">
        <f>IF(B1391=0,0,VLOOKUP($D1391,qx!$A$4:$E$129,3))</f>
        <v>3.1612000000000001E-2</v>
      </c>
      <c r="H1391" s="43">
        <f>IF(B1391=0,0,VLOOKUP($D1391,qx!$A$4:$E$129,4))</f>
        <v>4.1812000000000002E-2</v>
      </c>
      <c r="I1391" s="43">
        <f>IF(B1391=0,0,VLOOKUP($D1391,qx!$A$4:$E$129,5))</f>
        <v>2.8341000000000002E-2</v>
      </c>
    </row>
    <row r="1392" spans="1:9" x14ac:dyDescent="0.25">
      <c r="A1392">
        <f>IF('MASSA TRABALHADA UNIFICADA'!A1390&lt;&gt;0,'MASSA TRABALHADA UNIFICADA'!A1390,0)</f>
        <v>4952</v>
      </c>
      <c r="B1392" s="39">
        <f>IF('MASSA TRABALHADA UNIFICADA'!D1390&lt;&gt;0,'MASSA TRABALHADA UNIFICADA'!D1390,0)</f>
        <v>2021</v>
      </c>
      <c r="C1392" s="39">
        <f>IF(B1392=0,0,'MASSA TRABALHADA UNIFICADA'!B1390)</f>
        <v>2</v>
      </c>
      <c r="D1392" s="39">
        <f>IF(B1392=0,0,'MASSA TRABALHADA UNIFICADA'!C1390)</f>
        <v>68</v>
      </c>
      <c r="E1392" s="43">
        <f>IF(B1392=0,0,VLOOKUP($D1392,qx!$A$4:$E$129,IF($C1392=1,2,3)))</f>
        <v>9.2879999999999994E-3</v>
      </c>
      <c r="F1392" s="43">
        <f>IF(B1392=0,0,VLOOKUP($D1392,qx!$A$4:$E$129,2))</f>
        <v>1.516E-2</v>
      </c>
      <c r="G1392" s="43">
        <f>IF(B1392=0,0,VLOOKUP($D1392,qx!$A$4:$E$129,3))</f>
        <v>9.2879999999999994E-3</v>
      </c>
      <c r="H1392" s="43">
        <f>IF(B1392=0,0,VLOOKUP($D1392,qx!$A$4:$E$129,4))</f>
        <v>1.3657000000000001E-2</v>
      </c>
      <c r="I1392" s="43">
        <f>IF(B1392=0,0,VLOOKUP($D1392,qx!$A$4:$E$129,5))</f>
        <v>8.2869999999999992E-3</v>
      </c>
    </row>
    <row r="1393" spans="1:9" x14ac:dyDescent="0.25">
      <c r="A1393">
        <f>IF('MASSA TRABALHADA UNIFICADA'!A1391&lt;&gt;0,'MASSA TRABALHADA UNIFICADA'!A1391,0)</f>
        <v>3450</v>
      </c>
      <c r="B1393" s="39">
        <f>IF('MASSA TRABALHADA UNIFICADA'!D1391&lt;&gt;0,'MASSA TRABALHADA UNIFICADA'!D1391,0)</f>
        <v>2021</v>
      </c>
      <c r="C1393" s="39">
        <f>IF(B1393=0,0,'MASSA TRABALHADA UNIFICADA'!B1391)</f>
        <v>1</v>
      </c>
      <c r="D1393" s="39">
        <f>IF(B1393=0,0,'MASSA TRABALHADA UNIFICADA'!C1391)</f>
        <v>68</v>
      </c>
      <c r="E1393" s="43">
        <f>IF(B1393=0,0,VLOOKUP($D1393,qx!$A$4:$E$129,IF($C1393=1,2,3)))</f>
        <v>1.516E-2</v>
      </c>
      <c r="F1393" s="43">
        <f>IF(B1393=0,0,VLOOKUP($D1393,qx!$A$4:$E$129,2))</f>
        <v>1.516E-2</v>
      </c>
      <c r="G1393" s="43">
        <f>IF(B1393=0,0,VLOOKUP($D1393,qx!$A$4:$E$129,3))</f>
        <v>9.2879999999999994E-3</v>
      </c>
      <c r="H1393" s="43">
        <f>IF(B1393=0,0,VLOOKUP($D1393,qx!$A$4:$E$129,4))</f>
        <v>1.3657000000000001E-2</v>
      </c>
      <c r="I1393" s="43">
        <f>IF(B1393=0,0,VLOOKUP($D1393,qx!$A$4:$E$129,5))</f>
        <v>8.2869999999999992E-3</v>
      </c>
    </row>
    <row r="1394" spans="1:9" x14ac:dyDescent="0.25">
      <c r="A1394">
        <f>IF('MASSA TRABALHADA UNIFICADA'!A1392&lt;&gt;0,'MASSA TRABALHADA UNIFICADA'!A1392,0)</f>
        <v>28452</v>
      </c>
      <c r="B1394" s="39">
        <f>IF('MASSA TRABALHADA UNIFICADA'!D1392&lt;&gt;0,'MASSA TRABALHADA UNIFICADA'!D1392,0)</f>
        <v>2021</v>
      </c>
      <c r="C1394" s="39">
        <f>IF(B1394=0,0,'MASSA TRABALHADA UNIFICADA'!B1392)</f>
        <v>2</v>
      </c>
      <c r="D1394" s="39">
        <f>IF(B1394=0,0,'MASSA TRABALHADA UNIFICADA'!C1392)</f>
        <v>69</v>
      </c>
      <c r="E1394" s="43">
        <f>IF(B1394=0,0,VLOOKUP($D1394,qx!$A$4:$E$129,IF($C1394=1,2,3)))</f>
        <v>1.0163E-2</v>
      </c>
      <c r="F1394" s="43">
        <f>IF(B1394=0,0,VLOOKUP($D1394,qx!$A$4:$E$129,2))</f>
        <v>1.6945999999999999E-2</v>
      </c>
      <c r="G1394" s="43">
        <f>IF(B1394=0,0,VLOOKUP($D1394,qx!$A$4:$E$129,3))</f>
        <v>1.0163E-2</v>
      </c>
      <c r="H1394" s="43">
        <f>IF(B1394=0,0,VLOOKUP($D1394,qx!$A$4:$E$129,4))</f>
        <v>1.5233E-2</v>
      </c>
      <c r="I1394" s="43">
        <f>IF(B1394=0,0,VLOOKUP($D1394,qx!$A$4:$E$129,5))</f>
        <v>9.1020000000000007E-3</v>
      </c>
    </row>
    <row r="1395" spans="1:9" x14ac:dyDescent="0.25">
      <c r="A1395">
        <f>IF('MASSA TRABALHADA UNIFICADA'!A1393&lt;&gt;0,'MASSA TRABALHADA UNIFICADA'!A1393,0)</f>
        <v>19410</v>
      </c>
      <c r="B1395" s="39">
        <f>IF('MASSA TRABALHADA UNIFICADA'!D1393&lt;&gt;0,'MASSA TRABALHADA UNIFICADA'!D1393,0)</f>
        <v>2021</v>
      </c>
      <c r="C1395" s="39">
        <f>IF(B1395=0,0,'MASSA TRABALHADA UNIFICADA'!B1393)</f>
        <v>1</v>
      </c>
      <c r="D1395" s="39">
        <f>IF(B1395=0,0,'MASSA TRABALHADA UNIFICADA'!C1393)</f>
        <v>61</v>
      </c>
      <c r="E1395" s="43">
        <f>IF(B1395=0,0,VLOOKUP($D1395,qx!$A$4:$E$129,IF($C1395=1,2,3)))</f>
        <v>7.7140000000000004E-3</v>
      </c>
      <c r="F1395" s="43">
        <f>IF(B1395=0,0,VLOOKUP($D1395,qx!$A$4:$E$129,2))</f>
        <v>7.7140000000000004E-3</v>
      </c>
      <c r="G1395" s="43">
        <f>IF(B1395=0,0,VLOOKUP($D1395,qx!$A$4:$E$129,3))</f>
        <v>4.6990000000000001E-3</v>
      </c>
      <c r="H1395" s="43">
        <f>IF(B1395=0,0,VLOOKUP($D1395,qx!$A$4:$E$129,4))</f>
        <v>6.9329999999999999E-3</v>
      </c>
      <c r="I1395" s="43">
        <f>IF(B1395=0,0,VLOOKUP($D1395,qx!$A$4:$E$129,5))</f>
        <v>4.2420000000000001E-3</v>
      </c>
    </row>
    <row r="1396" spans="1:9" x14ac:dyDescent="0.25">
      <c r="A1396">
        <f>IF('MASSA TRABALHADA UNIFICADA'!A1394&lt;&gt;0,'MASSA TRABALHADA UNIFICADA'!A1394,0)</f>
        <v>701</v>
      </c>
      <c r="B1396" s="39">
        <f>IF('MASSA TRABALHADA UNIFICADA'!D1394&lt;&gt;0,'MASSA TRABALHADA UNIFICADA'!D1394,0)</f>
        <v>2021</v>
      </c>
      <c r="C1396" s="39">
        <f>IF(B1396=0,0,'MASSA TRABALHADA UNIFICADA'!B1394)</f>
        <v>2</v>
      </c>
      <c r="D1396" s="39">
        <f>IF(B1396=0,0,'MASSA TRABALHADA UNIFICADA'!C1394)</f>
        <v>78</v>
      </c>
      <c r="E1396" s="43">
        <f>IF(B1396=0,0,VLOOKUP($D1396,qx!$A$4:$E$129,IF($C1396=1,2,3)))</f>
        <v>2.8074000000000002E-2</v>
      </c>
      <c r="F1396" s="43">
        <f>IF(B1396=0,0,VLOOKUP($D1396,qx!$A$4:$E$129,2))</f>
        <v>4.2132000000000003E-2</v>
      </c>
      <c r="G1396" s="43">
        <f>IF(B1396=0,0,VLOOKUP($D1396,qx!$A$4:$E$129,3))</f>
        <v>2.8074000000000002E-2</v>
      </c>
      <c r="H1396" s="43">
        <f>IF(B1396=0,0,VLOOKUP($D1396,qx!$A$4:$E$129,4))</f>
        <v>3.7948000000000003E-2</v>
      </c>
      <c r="I1396" s="43">
        <f>IF(B1396=0,0,VLOOKUP($D1396,qx!$A$4:$E$129,5))</f>
        <v>2.5158E-2</v>
      </c>
    </row>
    <row r="1397" spans="1:9" x14ac:dyDescent="0.25">
      <c r="A1397">
        <f>IF('MASSA TRABALHADA UNIFICADA'!A1395&lt;&gt;0,'MASSA TRABALHADA UNIFICADA'!A1395,0)</f>
        <v>12050</v>
      </c>
      <c r="B1397" s="39">
        <f>IF('MASSA TRABALHADA UNIFICADA'!D1395&lt;&gt;0,'MASSA TRABALHADA UNIFICADA'!D1395,0)</f>
        <v>2021</v>
      </c>
      <c r="C1397" s="39">
        <f>IF(B1397=0,0,'MASSA TRABALHADA UNIFICADA'!B1395)</f>
        <v>1</v>
      </c>
      <c r="D1397" s="39">
        <f>IF(B1397=0,0,'MASSA TRABALHADA UNIFICADA'!C1395)</f>
        <v>71</v>
      </c>
      <c r="E1397" s="43">
        <f>IF(B1397=0,0,VLOOKUP($D1397,qx!$A$4:$E$129,IF($C1397=1,2,3)))</f>
        <v>2.1070999999999999E-2</v>
      </c>
      <c r="F1397" s="43">
        <f>IF(B1397=0,0,VLOOKUP($D1397,qx!$A$4:$E$129,2))</f>
        <v>2.1070999999999999E-2</v>
      </c>
      <c r="G1397" s="43">
        <f>IF(B1397=0,0,VLOOKUP($D1397,qx!$A$4:$E$129,3))</f>
        <v>1.2338999999999999E-2</v>
      </c>
      <c r="H1397" s="43">
        <f>IF(B1397=0,0,VLOOKUP($D1397,qx!$A$4:$E$129,4))</f>
        <v>1.8891000000000002E-2</v>
      </c>
      <c r="I1397" s="43">
        <f>IF(B1397=0,0,VLOOKUP($D1397,qx!$A$4:$E$129,5))</f>
        <v>1.1117E-2</v>
      </c>
    </row>
    <row r="1398" spans="1:9" x14ac:dyDescent="0.25">
      <c r="A1398">
        <f>IF('MASSA TRABALHADA UNIFICADA'!A1396&lt;&gt;0,'MASSA TRABALHADA UNIFICADA'!A1396,0)</f>
        <v>38334</v>
      </c>
      <c r="B1398" s="39">
        <f>IF('MASSA TRABALHADA UNIFICADA'!D1396&lt;&gt;0,'MASSA TRABALHADA UNIFICADA'!D1396,0)</f>
        <v>2021</v>
      </c>
      <c r="C1398" s="39">
        <f>IF(B1398=0,0,'MASSA TRABALHADA UNIFICADA'!B1396)</f>
        <v>1</v>
      </c>
      <c r="D1398" s="39">
        <f>IF(B1398=0,0,'MASSA TRABALHADA UNIFICADA'!C1396)</f>
        <v>74</v>
      </c>
      <c r="E1398" s="43">
        <f>IF(B1398=0,0,VLOOKUP($D1398,qx!$A$4:$E$129,IF($C1398=1,2,3)))</f>
        <v>2.8552000000000001E-2</v>
      </c>
      <c r="F1398" s="43">
        <f>IF(B1398=0,0,VLOOKUP($D1398,qx!$A$4:$E$129,2))</f>
        <v>2.8552000000000001E-2</v>
      </c>
      <c r="G1398" s="43">
        <f>IF(B1398=0,0,VLOOKUP($D1398,qx!$A$4:$E$129,3))</f>
        <v>1.7326000000000001E-2</v>
      </c>
      <c r="H1398" s="43">
        <f>IF(B1398=0,0,VLOOKUP($D1398,qx!$A$4:$E$129,4))</f>
        <v>2.5644E-2</v>
      </c>
      <c r="I1398" s="43">
        <f>IF(B1398=0,0,VLOOKUP($D1398,qx!$A$4:$E$129,5))</f>
        <v>1.5592E-2</v>
      </c>
    </row>
    <row r="1399" spans="1:9" x14ac:dyDescent="0.25">
      <c r="A1399">
        <f>IF('MASSA TRABALHADA UNIFICADA'!A1397&lt;&gt;0,'MASSA TRABALHADA UNIFICADA'!A1397,0)</f>
        <v>12556</v>
      </c>
      <c r="B1399" s="39">
        <f>IF('MASSA TRABALHADA UNIFICADA'!D1397&lt;&gt;0,'MASSA TRABALHADA UNIFICADA'!D1397,0)</f>
        <v>2021</v>
      </c>
      <c r="C1399" s="39">
        <f>IF(B1399=0,0,'MASSA TRABALHADA UNIFICADA'!B1397)</f>
        <v>1</v>
      </c>
      <c r="D1399" s="39">
        <f>IF(B1399=0,0,'MASSA TRABALHADA UNIFICADA'!C1397)</f>
        <v>61</v>
      </c>
      <c r="E1399" s="43">
        <f>IF(B1399=0,0,VLOOKUP($D1399,qx!$A$4:$E$129,IF($C1399=1,2,3)))</f>
        <v>7.7140000000000004E-3</v>
      </c>
      <c r="F1399" s="43">
        <f>IF(B1399=0,0,VLOOKUP($D1399,qx!$A$4:$E$129,2))</f>
        <v>7.7140000000000004E-3</v>
      </c>
      <c r="G1399" s="43">
        <f>IF(B1399=0,0,VLOOKUP($D1399,qx!$A$4:$E$129,3))</f>
        <v>4.6990000000000001E-3</v>
      </c>
      <c r="H1399" s="43">
        <f>IF(B1399=0,0,VLOOKUP($D1399,qx!$A$4:$E$129,4))</f>
        <v>6.9329999999999999E-3</v>
      </c>
      <c r="I1399" s="43">
        <f>IF(B1399=0,0,VLOOKUP($D1399,qx!$A$4:$E$129,5))</f>
        <v>4.2420000000000001E-3</v>
      </c>
    </row>
    <row r="1400" spans="1:9" x14ac:dyDescent="0.25">
      <c r="A1400">
        <f>IF('MASSA TRABALHADA UNIFICADA'!A1398&lt;&gt;0,'MASSA TRABALHADA UNIFICADA'!A1398,0)</f>
        <v>5940</v>
      </c>
      <c r="B1400" s="39">
        <f>IF('MASSA TRABALHADA UNIFICADA'!D1398&lt;&gt;0,'MASSA TRABALHADA UNIFICADA'!D1398,0)</f>
        <v>2021</v>
      </c>
      <c r="C1400" s="39">
        <f>IF(B1400=0,0,'MASSA TRABALHADA UNIFICADA'!B1398)</f>
        <v>1</v>
      </c>
      <c r="D1400" s="39">
        <f>IF(B1400=0,0,'MASSA TRABALHADA UNIFICADA'!C1398)</f>
        <v>70</v>
      </c>
      <c r="E1400" s="43">
        <f>IF(B1400=0,0,VLOOKUP($D1400,qx!$A$4:$E$129,IF($C1400=1,2,3)))</f>
        <v>1.8919999999999999E-2</v>
      </c>
      <c r="F1400" s="43">
        <f>IF(B1400=0,0,VLOOKUP($D1400,qx!$A$4:$E$129,2))</f>
        <v>1.8919999999999999E-2</v>
      </c>
      <c r="G1400" s="43">
        <f>IF(B1400=0,0,VLOOKUP($D1400,qx!$A$4:$E$129,3))</f>
        <v>1.1165E-2</v>
      </c>
      <c r="H1400" s="43">
        <f>IF(B1400=0,0,VLOOKUP($D1400,qx!$A$4:$E$129,4))</f>
        <v>1.6979000000000001E-2</v>
      </c>
      <c r="I1400" s="43">
        <f>IF(B1400=0,0,VLOOKUP($D1400,qx!$A$4:$E$129,5))</f>
        <v>1.0034E-2</v>
      </c>
    </row>
    <row r="1401" spans="1:9" x14ac:dyDescent="0.25">
      <c r="A1401">
        <f>IF('MASSA TRABALHADA UNIFICADA'!A1399&lt;&gt;0,'MASSA TRABALHADA UNIFICADA'!A1399,0)</f>
        <v>10618</v>
      </c>
      <c r="B1401" s="39">
        <f>IF('MASSA TRABALHADA UNIFICADA'!D1399&lt;&gt;0,'MASSA TRABALHADA UNIFICADA'!D1399,0)</f>
        <v>2021</v>
      </c>
      <c r="C1401" s="39">
        <f>IF(B1401=0,0,'MASSA TRABALHADA UNIFICADA'!B1399)</f>
        <v>2</v>
      </c>
      <c r="D1401" s="39">
        <f>IF(B1401=0,0,'MASSA TRABALHADA UNIFICADA'!C1399)</f>
        <v>64</v>
      </c>
      <c r="E1401" s="43">
        <f>IF(B1401=0,0,VLOOKUP($D1401,qx!$A$4:$E$129,IF($C1401=1,2,3)))</f>
        <v>6.3470000000000002E-3</v>
      </c>
      <c r="F1401" s="43">
        <f>IF(B1401=0,0,VLOOKUP($D1401,qx!$A$4:$E$129,2))</f>
        <v>9.9679999999999994E-3</v>
      </c>
      <c r="G1401" s="43">
        <f>IF(B1401=0,0,VLOOKUP($D1401,qx!$A$4:$E$129,3))</f>
        <v>6.3470000000000002E-3</v>
      </c>
      <c r="H1401" s="43">
        <f>IF(B1401=0,0,VLOOKUP($D1401,qx!$A$4:$E$129,4))</f>
        <v>9.0080000000000004E-3</v>
      </c>
      <c r="I1401" s="43">
        <f>IF(B1401=0,0,VLOOKUP($D1401,qx!$A$4:$E$129,5))</f>
        <v>5.6709999999999998E-3</v>
      </c>
    </row>
    <row r="1402" spans="1:9" x14ac:dyDescent="0.25">
      <c r="A1402">
        <f>IF('MASSA TRABALHADA UNIFICADA'!A1400&lt;&gt;0,'MASSA TRABALHADA UNIFICADA'!A1400,0)</f>
        <v>6645</v>
      </c>
      <c r="B1402" s="39">
        <f>IF('MASSA TRABALHADA UNIFICADA'!D1400&lt;&gt;0,'MASSA TRABALHADA UNIFICADA'!D1400,0)</f>
        <v>2021</v>
      </c>
      <c r="C1402" s="39">
        <f>IF(B1402=0,0,'MASSA TRABALHADA UNIFICADA'!B1400)</f>
        <v>1</v>
      </c>
      <c r="D1402" s="39">
        <f>IF(B1402=0,0,'MASSA TRABALHADA UNIFICADA'!C1400)</f>
        <v>67</v>
      </c>
      <c r="E1402" s="43">
        <f>IF(B1402=0,0,VLOOKUP($D1402,qx!$A$4:$E$129,IF($C1402=1,2,3)))</f>
        <v>1.3572000000000001E-2</v>
      </c>
      <c r="F1402" s="43">
        <f>IF(B1402=0,0,VLOOKUP($D1402,qx!$A$4:$E$129,2))</f>
        <v>1.3572000000000001E-2</v>
      </c>
      <c r="G1402" s="43">
        <f>IF(B1402=0,0,VLOOKUP($D1402,qx!$A$4:$E$129,3))</f>
        <v>8.4910000000000003E-3</v>
      </c>
      <c r="H1402" s="43">
        <f>IF(B1402=0,0,VLOOKUP($D1402,qx!$A$4:$E$129,4))</f>
        <v>1.2251E-2</v>
      </c>
      <c r="I1402" s="43">
        <f>IF(B1402=0,0,VLOOKUP($D1402,qx!$A$4:$E$129,5))</f>
        <v>7.5550000000000001E-3</v>
      </c>
    </row>
    <row r="1403" spans="1:9" x14ac:dyDescent="0.25">
      <c r="A1403">
        <f>IF('MASSA TRABALHADA UNIFICADA'!A1401&lt;&gt;0,'MASSA TRABALHADA UNIFICADA'!A1401,0)</f>
        <v>11584</v>
      </c>
      <c r="B1403" s="39">
        <f>IF('MASSA TRABALHADA UNIFICADA'!D1401&lt;&gt;0,'MASSA TRABALHADA UNIFICADA'!D1401,0)</f>
        <v>2021</v>
      </c>
      <c r="C1403" s="39">
        <f>IF(B1403=0,0,'MASSA TRABALHADA UNIFICADA'!B1401)</f>
        <v>1</v>
      </c>
      <c r="D1403" s="39">
        <f>IF(B1403=0,0,'MASSA TRABALHADA UNIFICADA'!C1401)</f>
        <v>62</v>
      </c>
      <c r="E1403" s="43">
        <f>IF(B1403=0,0,VLOOKUP($D1403,qx!$A$4:$E$129,IF($C1403=1,2,3)))</f>
        <v>8.3479999999999995E-3</v>
      </c>
      <c r="F1403" s="43">
        <f>IF(B1403=0,0,VLOOKUP($D1403,qx!$A$4:$E$129,2))</f>
        <v>8.3479999999999995E-3</v>
      </c>
      <c r="G1403" s="43">
        <f>IF(B1403=0,0,VLOOKUP($D1403,qx!$A$4:$E$129,3))</f>
        <v>5.1809999999999998E-3</v>
      </c>
      <c r="H1403" s="43">
        <f>IF(B1403=0,0,VLOOKUP($D1403,qx!$A$4:$E$129,4))</f>
        <v>7.5199999999999998E-3</v>
      </c>
      <c r="I1403" s="43">
        <f>IF(B1403=0,0,VLOOKUP($D1403,qx!$A$4:$E$129,5))</f>
        <v>4.6680000000000003E-3</v>
      </c>
    </row>
    <row r="1404" spans="1:9" x14ac:dyDescent="0.25">
      <c r="A1404">
        <f>IF('MASSA TRABALHADA UNIFICADA'!A1402&lt;&gt;0,'MASSA TRABALHADA UNIFICADA'!A1402,0)</f>
        <v>2950</v>
      </c>
      <c r="B1404" s="39">
        <f>IF('MASSA TRABALHADA UNIFICADA'!D1402&lt;&gt;0,'MASSA TRABALHADA UNIFICADA'!D1402,0)</f>
        <v>2021</v>
      </c>
      <c r="C1404" s="39">
        <f>IF(B1404=0,0,'MASSA TRABALHADA UNIFICADA'!B1402)</f>
        <v>1</v>
      </c>
      <c r="D1404" s="39">
        <f>IF(B1404=0,0,'MASSA TRABALHADA UNIFICADA'!C1402)</f>
        <v>71</v>
      </c>
      <c r="E1404" s="43">
        <f>IF(B1404=0,0,VLOOKUP($D1404,qx!$A$4:$E$129,IF($C1404=1,2,3)))</f>
        <v>2.1070999999999999E-2</v>
      </c>
      <c r="F1404" s="43">
        <f>IF(B1404=0,0,VLOOKUP($D1404,qx!$A$4:$E$129,2))</f>
        <v>2.1070999999999999E-2</v>
      </c>
      <c r="G1404" s="43">
        <f>IF(B1404=0,0,VLOOKUP($D1404,qx!$A$4:$E$129,3))</f>
        <v>1.2338999999999999E-2</v>
      </c>
      <c r="H1404" s="43">
        <f>IF(B1404=0,0,VLOOKUP($D1404,qx!$A$4:$E$129,4))</f>
        <v>1.8891000000000002E-2</v>
      </c>
      <c r="I1404" s="43">
        <f>IF(B1404=0,0,VLOOKUP($D1404,qx!$A$4:$E$129,5))</f>
        <v>1.1117E-2</v>
      </c>
    </row>
    <row r="1405" spans="1:9" x14ac:dyDescent="0.25">
      <c r="A1405">
        <f>IF('MASSA TRABALHADA UNIFICADA'!A1403&lt;&gt;0,'MASSA TRABALHADA UNIFICADA'!A1403,0)</f>
        <v>15954</v>
      </c>
      <c r="B1405" s="39">
        <f>IF('MASSA TRABALHADA UNIFICADA'!D1403&lt;&gt;0,'MASSA TRABALHADA UNIFICADA'!D1403,0)</f>
        <v>2021</v>
      </c>
      <c r="C1405" s="39">
        <f>IF(B1405=0,0,'MASSA TRABALHADA UNIFICADA'!B1403)</f>
        <v>1</v>
      </c>
      <c r="D1405" s="39">
        <f>IF(B1405=0,0,'MASSA TRABALHADA UNIFICADA'!C1403)</f>
        <v>62</v>
      </c>
      <c r="E1405" s="43">
        <f>IF(B1405=0,0,VLOOKUP($D1405,qx!$A$4:$E$129,IF($C1405=1,2,3)))</f>
        <v>8.3479999999999995E-3</v>
      </c>
      <c r="F1405" s="43">
        <f>IF(B1405=0,0,VLOOKUP($D1405,qx!$A$4:$E$129,2))</f>
        <v>8.3479999999999995E-3</v>
      </c>
      <c r="G1405" s="43">
        <f>IF(B1405=0,0,VLOOKUP($D1405,qx!$A$4:$E$129,3))</f>
        <v>5.1809999999999998E-3</v>
      </c>
      <c r="H1405" s="43">
        <f>IF(B1405=0,0,VLOOKUP($D1405,qx!$A$4:$E$129,4))</f>
        <v>7.5199999999999998E-3</v>
      </c>
      <c r="I1405" s="43">
        <f>IF(B1405=0,0,VLOOKUP($D1405,qx!$A$4:$E$129,5))</f>
        <v>4.6680000000000003E-3</v>
      </c>
    </row>
    <row r="1406" spans="1:9" x14ac:dyDescent="0.25">
      <c r="A1406">
        <f>IF('MASSA TRABALHADA UNIFICADA'!A1404&lt;&gt;0,'MASSA TRABALHADA UNIFICADA'!A1404,0)</f>
        <v>5517</v>
      </c>
      <c r="B1406" s="39">
        <f>IF('MASSA TRABALHADA UNIFICADA'!D1404&lt;&gt;0,'MASSA TRABALHADA UNIFICADA'!D1404,0)</f>
        <v>2021</v>
      </c>
      <c r="C1406" s="39">
        <f>IF(B1406=0,0,'MASSA TRABALHADA UNIFICADA'!B1404)</f>
        <v>2</v>
      </c>
      <c r="D1406" s="39">
        <f>IF(B1406=0,0,'MASSA TRABALHADA UNIFICADA'!C1404)</f>
        <v>67</v>
      </c>
      <c r="E1406" s="43">
        <f>IF(B1406=0,0,VLOOKUP($D1406,qx!$A$4:$E$129,IF($C1406=1,2,3)))</f>
        <v>8.4910000000000003E-3</v>
      </c>
      <c r="F1406" s="43">
        <f>IF(B1406=0,0,VLOOKUP($D1406,qx!$A$4:$E$129,2))</f>
        <v>1.3572000000000001E-2</v>
      </c>
      <c r="G1406" s="43">
        <f>IF(B1406=0,0,VLOOKUP($D1406,qx!$A$4:$E$129,3))</f>
        <v>8.4910000000000003E-3</v>
      </c>
      <c r="H1406" s="43">
        <f>IF(B1406=0,0,VLOOKUP($D1406,qx!$A$4:$E$129,4))</f>
        <v>1.2251E-2</v>
      </c>
      <c r="I1406" s="43">
        <f>IF(B1406=0,0,VLOOKUP($D1406,qx!$A$4:$E$129,5))</f>
        <v>7.5550000000000001E-3</v>
      </c>
    </row>
    <row r="1407" spans="1:9" x14ac:dyDescent="0.25">
      <c r="A1407">
        <f>IF('MASSA TRABALHADA UNIFICADA'!A1405&lt;&gt;0,'MASSA TRABALHADA UNIFICADA'!A1405,0)</f>
        <v>14460</v>
      </c>
      <c r="B1407" s="39">
        <f>IF('MASSA TRABALHADA UNIFICADA'!D1405&lt;&gt;0,'MASSA TRABALHADA UNIFICADA'!D1405,0)</f>
        <v>2021</v>
      </c>
      <c r="C1407" s="39">
        <f>IF(B1407=0,0,'MASSA TRABALHADA UNIFICADA'!B1405)</f>
        <v>1</v>
      </c>
      <c r="D1407" s="39">
        <f>IF(B1407=0,0,'MASSA TRABALHADA UNIFICADA'!C1405)</f>
        <v>62</v>
      </c>
      <c r="E1407" s="43">
        <f>IF(B1407=0,0,VLOOKUP($D1407,qx!$A$4:$E$129,IF($C1407=1,2,3)))</f>
        <v>8.3479999999999995E-3</v>
      </c>
      <c r="F1407" s="43">
        <f>IF(B1407=0,0,VLOOKUP($D1407,qx!$A$4:$E$129,2))</f>
        <v>8.3479999999999995E-3</v>
      </c>
      <c r="G1407" s="43">
        <f>IF(B1407=0,0,VLOOKUP($D1407,qx!$A$4:$E$129,3))</f>
        <v>5.1809999999999998E-3</v>
      </c>
      <c r="H1407" s="43">
        <f>IF(B1407=0,0,VLOOKUP($D1407,qx!$A$4:$E$129,4))</f>
        <v>7.5199999999999998E-3</v>
      </c>
      <c r="I1407" s="43">
        <f>IF(B1407=0,0,VLOOKUP($D1407,qx!$A$4:$E$129,5))</f>
        <v>4.6680000000000003E-3</v>
      </c>
    </row>
    <row r="1408" spans="1:9" x14ac:dyDescent="0.25">
      <c r="A1408">
        <f>IF('MASSA TRABALHADA UNIFICADA'!A1406&lt;&gt;0,'MASSA TRABALHADA UNIFICADA'!A1406,0)</f>
        <v>710</v>
      </c>
      <c r="B1408" s="39">
        <f>IF('MASSA TRABALHADA UNIFICADA'!D1406&lt;&gt;0,'MASSA TRABALHADA UNIFICADA'!D1406,0)</f>
        <v>2021</v>
      </c>
      <c r="C1408" s="39">
        <f>IF(B1408=0,0,'MASSA TRABALHADA UNIFICADA'!B1406)</f>
        <v>2</v>
      </c>
      <c r="D1408" s="39">
        <f>IF(B1408=0,0,'MASSA TRABALHADA UNIFICADA'!C1406)</f>
        <v>76</v>
      </c>
      <c r="E1408" s="43">
        <f>IF(B1408=0,0,VLOOKUP($D1408,qx!$A$4:$E$129,IF($C1408=1,2,3)))</f>
        <v>2.2075000000000001E-2</v>
      </c>
      <c r="F1408" s="43">
        <f>IF(B1408=0,0,VLOOKUP($D1408,qx!$A$4:$E$129,2))</f>
        <v>3.4686000000000002E-2</v>
      </c>
      <c r="G1408" s="43">
        <f>IF(B1408=0,0,VLOOKUP($D1408,qx!$A$4:$E$129,3))</f>
        <v>2.2075000000000001E-2</v>
      </c>
      <c r="H1408" s="43">
        <f>IF(B1408=0,0,VLOOKUP($D1408,qx!$A$4:$E$129,4))</f>
        <v>3.1220000000000001E-2</v>
      </c>
      <c r="I1408" s="43">
        <f>IF(B1408=0,0,VLOOKUP($D1408,qx!$A$4:$E$129,5))</f>
        <v>1.9805E-2</v>
      </c>
    </row>
    <row r="1409" spans="1:9" x14ac:dyDescent="0.25">
      <c r="A1409">
        <f>IF('MASSA TRABALHADA UNIFICADA'!A1407&lt;&gt;0,'MASSA TRABALHADA UNIFICADA'!A1407,0)</f>
        <v>4448</v>
      </c>
      <c r="B1409" s="39">
        <f>IF('MASSA TRABALHADA UNIFICADA'!D1407&lt;&gt;0,'MASSA TRABALHADA UNIFICADA'!D1407,0)</f>
        <v>2021</v>
      </c>
      <c r="C1409" s="39">
        <f>IF(B1409=0,0,'MASSA TRABALHADA UNIFICADA'!B1407)</f>
        <v>1</v>
      </c>
      <c r="D1409" s="39">
        <f>IF(B1409=0,0,'MASSA TRABALHADA UNIFICADA'!C1407)</f>
        <v>72</v>
      </c>
      <c r="E1409" s="43">
        <f>IF(B1409=0,0,VLOOKUP($D1409,qx!$A$4:$E$129,IF($C1409=1,2,3)))</f>
        <v>2.3387999999999999E-2</v>
      </c>
      <c r="F1409" s="43">
        <f>IF(B1409=0,0,VLOOKUP($D1409,qx!$A$4:$E$129,2))</f>
        <v>2.3387999999999999E-2</v>
      </c>
      <c r="G1409" s="43">
        <f>IF(B1409=0,0,VLOOKUP($D1409,qx!$A$4:$E$129,3))</f>
        <v>1.3734E-2</v>
      </c>
      <c r="H1409" s="43">
        <f>IF(B1409=0,0,VLOOKUP($D1409,qx!$A$4:$E$129,4))</f>
        <v>2.0967E-2</v>
      </c>
      <c r="I1409" s="43">
        <f>IF(B1409=0,0,VLOOKUP($D1409,qx!$A$4:$E$129,5))</f>
        <v>1.2385999999999999E-2</v>
      </c>
    </row>
    <row r="1410" spans="1:9" x14ac:dyDescent="0.25">
      <c r="A1410">
        <f>IF('MASSA TRABALHADA UNIFICADA'!A1408&lt;&gt;0,'MASSA TRABALHADA UNIFICADA'!A1408,0)</f>
        <v>22560</v>
      </c>
      <c r="B1410" s="39">
        <f>IF('MASSA TRABALHADA UNIFICADA'!D1408&lt;&gt;0,'MASSA TRABALHADA UNIFICADA'!D1408,0)</f>
        <v>2021</v>
      </c>
      <c r="C1410" s="39">
        <f>IF(B1410=0,0,'MASSA TRABALHADA UNIFICADA'!B1408)</f>
        <v>2</v>
      </c>
      <c r="D1410" s="39">
        <f>IF(B1410=0,0,'MASSA TRABALHADA UNIFICADA'!C1408)</f>
        <v>57</v>
      </c>
      <c r="E1410" s="43">
        <f>IF(B1410=0,0,VLOOKUP($D1410,qx!$A$4:$E$129,IF($C1410=1,2,3)))</f>
        <v>3.2799999999999999E-3</v>
      </c>
      <c r="F1410" s="43">
        <f>IF(B1410=0,0,VLOOKUP($D1410,qx!$A$4:$E$129,2))</f>
        <v>5.8609999999999999E-3</v>
      </c>
      <c r="G1410" s="43">
        <f>IF(B1410=0,0,VLOOKUP($D1410,qx!$A$4:$E$129,3))</f>
        <v>3.2799999999999999E-3</v>
      </c>
      <c r="H1410" s="43">
        <f>IF(B1410=0,0,VLOOKUP($D1410,qx!$A$4:$E$129,4))</f>
        <v>5.228E-3</v>
      </c>
      <c r="I1410" s="43">
        <f>IF(B1410=0,0,VLOOKUP($D1410,qx!$A$4:$E$129,5))</f>
        <v>2.9420000000000002E-3</v>
      </c>
    </row>
    <row r="1411" spans="1:9" x14ac:dyDescent="0.25">
      <c r="A1411">
        <f>IF('MASSA TRABALHADA UNIFICADA'!A1409&lt;&gt;0,'MASSA TRABALHADA UNIFICADA'!A1409,0)</f>
        <v>914</v>
      </c>
      <c r="B1411" s="39">
        <f>IF('MASSA TRABALHADA UNIFICADA'!D1409&lt;&gt;0,'MASSA TRABALHADA UNIFICADA'!D1409,0)</f>
        <v>2021</v>
      </c>
      <c r="C1411" s="39">
        <f>IF(B1411=0,0,'MASSA TRABALHADA UNIFICADA'!B1409)</f>
        <v>2</v>
      </c>
      <c r="D1411" s="39">
        <f>IF(B1411=0,0,'MASSA TRABALHADA UNIFICADA'!C1409)</f>
        <v>78</v>
      </c>
      <c r="E1411" s="43">
        <f>IF(B1411=0,0,VLOOKUP($D1411,qx!$A$4:$E$129,IF($C1411=1,2,3)))</f>
        <v>2.8074000000000002E-2</v>
      </c>
      <c r="F1411" s="43">
        <f>IF(B1411=0,0,VLOOKUP($D1411,qx!$A$4:$E$129,2))</f>
        <v>4.2132000000000003E-2</v>
      </c>
      <c r="G1411" s="43">
        <f>IF(B1411=0,0,VLOOKUP($D1411,qx!$A$4:$E$129,3))</f>
        <v>2.8074000000000002E-2</v>
      </c>
      <c r="H1411" s="43">
        <f>IF(B1411=0,0,VLOOKUP($D1411,qx!$A$4:$E$129,4))</f>
        <v>3.7948000000000003E-2</v>
      </c>
      <c r="I1411" s="43">
        <f>IF(B1411=0,0,VLOOKUP($D1411,qx!$A$4:$E$129,5))</f>
        <v>2.5158E-2</v>
      </c>
    </row>
    <row r="1412" spans="1:9" x14ac:dyDescent="0.25">
      <c r="A1412">
        <f>IF('MASSA TRABALHADA UNIFICADA'!A1410&lt;&gt;0,'MASSA TRABALHADA UNIFICADA'!A1410,0)</f>
        <v>15997</v>
      </c>
      <c r="B1412" s="39">
        <f>IF('MASSA TRABALHADA UNIFICADA'!D1410&lt;&gt;0,'MASSA TRABALHADA UNIFICADA'!D1410,0)</f>
        <v>2021</v>
      </c>
      <c r="C1412" s="39">
        <f>IF(B1412=0,0,'MASSA TRABALHADA UNIFICADA'!B1410)</f>
        <v>1</v>
      </c>
      <c r="D1412" s="39">
        <f>IF(B1412=0,0,'MASSA TRABALHADA UNIFICADA'!C1410)</f>
        <v>63</v>
      </c>
      <c r="E1412" s="43">
        <f>IF(B1412=0,0,VLOOKUP($D1412,qx!$A$4:$E$129,IF($C1412=1,2,3)))</f>
        <v>9.0930000000000004E-3</v>
      </c>
      <c r="F1412" s="43">
        <f>IF(B1412=0,0,VLOOKUP($D1412,qx!$A$4:$E$129,2))</f>
        <v>9.0930000000000004E-3</v>
      </c>
      <c r="G1412" s="43">
        <f>IF(B1412=0,0,VLOOKUP($D1412,qx!$A$4:$E$129,3))</f>
        <v>5.7320000000000001E-3</v>
      </c>
      <c r="H1412" s="43">
        <f>IF(B1412=0,0,VLOOKUP($D1412,qx!$A$4:$E$129,4))</f>
        <v>8.2070000000000008E-3</v>
      </c>
      <c r="I1412" s="43">
        <f>IF(B1412=0,0,VLOOKUP($D1412,qx!$A$4:$E$129,5))</f>
        <v>5.1440000000000001E-3</v>
      </c>
    </row>
    <row r="1413" spans="1:9" x14ac:dyDescent="0.25">
      <c r="A1413">
        <f>IF('MASSA TRABALHADA UNIFICADA'!A1411&lt;&gt;0,'MASSA TRABALHADA UNIFICADA'!A1411,0)</f>
        <v>22055</v>
      </c>
      <c r="B1413" s="39">
        <f>IF('MASSA TRABALHADA UNIFICADA'!D1411&lt;&gt;0,'MASSA TRABALHADA UNIFICADA'!D1411,0)</f>
        <v>2021</v>
      </c>
      <c r="C1413" s="39">
        <f>IF(B1413=0,0,'MASSA TRABALHADA UNIFICADA'!B1411)</f>
        <v>1</v>
      </c>
      <c r="D1413" s="39">
        <f>IF(B1413=0,0,'MASSA TRABALHADA UNIFICADA'!C1411)</f>
        <v>58</v>
      </c>
      <c r="E1413" s="43">
        <f>IF(B1413=0,0,VLOOKUP($D1413,qx!$A$4:$E$129,IF($C1413=1,2,3)))</f>
        <v>6.2649999999999997E-3</v>
      </c>
      <c r="F1413" s="43">
        <f>IF(B1413=0,0,VLOOKUP($D1413,qx!$A$4:$E$129,2))</f>
        <v>6.2649999999999997E-3</v>
      </c>
      <c r="G1413" s="43">
        <f>IF(B1413=0,0,VLOOKUP($D1413,qx!$A$4:$E$129,3))</f>
        <v>3.578E-3</v>
      </c>
      <c r="H1413" s="43">
        <f>IF(B1413=0,0,VLOOKUP($D1413,qx!$A$4:$E$129,4))</f>
        <v>5.5929999999999999E-3</v>
      </c>
      <c r="I1413" s="43">
        <f>IF(B1413=0,0,VLOOKUP($D1413,qx!$A$4:$E$129,5))</f>
        <v>3.2179999999999999E-3</v>
      </c>
    </row>
    <row r="1414" spans="1:9" x14ac:dyDescent="0.25">
      <c r="A1414">
        <f>IF('MASSA TRABALHADA UNIFICADA'!A1412&lt;&gt;0,'MASSA TRABALHADA UNIFICADA'!A1412,0)</f>
        <v>4790</v>
      </c>
      <c r="B1414" s="39">
        <f>IF('MASSA TRABALHADA UNIFICADA'!D1412&lt;&gt;0,'MASSA TRABALHADA UNIFICADA'!D1412,0)</f>
        <v>2021</v>
      </c>
      <c r="C1414" s="39">
        <f>IF(B1414=0,0,'MASSA TRABALHADA UNIFICADA'!B1412)</f>
        <v>1</v>
      </c>
      <c r="D1414" s="39">
        <f>IF(B1414=0,0,'MASSA TRABALHADA UNIFICADA'!C1412)</f>
        <v>67</v>
      </c>
      <c r="E1414" s="43">
        <f>IF(B1414=0,0,VLOOKUP($D1414,qx!$A$4:$E$129,IF($C1414=1,2,3)))</f>
        <v>1.3572000000000001E-2</v>
      </c>
      <c r="F1414" s="43">
        <f>IF(B1414=0,0,VLOOKUP($D1414,qx!$A$4:$E$129,2))</f>
        <v>1.3572000000000001E-2</v>
      </c>
      <c r="G1414" s="43">
        <f>IF(B1414=0,0,VLOOKUP($D1414,qx!$A$4:$E$129,3))</f>
        <v>8.4910000000000003E-3</v>
      </c>
      <c r="H1414" s="43">
        <f>IF(B1414=0,0,VLOOKUP($D1414,qx!$A$4:$E$129,4))</f>
        <v>1.2251E-2</v>
      </c>
      <c r="I1414" s="43">
        <f>IF(B1414=0,0,VLOOKUP($D1414,qx!$A$4:$E$129,5))</f>
        <v>7.5550000000000001E-3</v>
      </c>
    </row>
    <row r="1415" spans="1:9" x14ac:dyDescent="0.25">
      <c r="A1415">
        <f>IF('MASSA TRABALHADA UNIFICADA'!A1413&lt;&gt;0,'MASSA TRABALHADA UNIFICADA'!A1413,0)</f>
        <v>3476</v>
      </c>
      <c r="B1415" s="39">
        <f>IF('MASSA TRABALHADA UNIFICADA'!D1413&lt;&gt;0,'MASSA TRABALHADA UNIFICADA'!D1413,0)</f>
        <v>2021</v>
      </c>
      <c r="C1415" s="39">
        <f>IF(B1415=0,0,'MASSA TRABALHADA UNIFICADA'!B1413)</f>
        <v>1</v>
      </c>
      <c r="D1415" s="39">
        <f>IF(B1415=0,0,'MASSA TRABALHADA UNIFICADA'!C1413)</f>
        <v>72</v>
      </c>
      <c r="E1415" s="43">
        <f>IF(B1415=0,0,VLOOKUP($D1415,qx!$A$4:$E$129,IF($C1415=1,2,3)))</f>
        <v>2.3387999999999999E-2</v>
      </c>
      <c r="F1415" s="43">
        <f>IF(B1415=0,0,VLOOKUP($D1415,qx!$A$4:$E$129,2))</f>
        <v>2.3387999999999999E-2</v>
      </c>
      <c r="G1415" s="43">
        <f>IF(B1415=0,0,VLOOKUP($D1415,qx!$A$4:$E$129,3))</f>
        <v>1.3734E-2</v>
      </c>
      <c r="H1415" s="43">
        <f>IF(B1415=0,0,VLOOKUP($D1415,qx!$A$4:$E$129,4))</f>
        <v>2.0967E-2</v>
      </c>
      <c r="I1415" s="43">
        <f>IF(B1415=0,0,VLOOKUP($D1415,qx!$A$4:$E$129,5))</f>
        <v>1.2385999999999999E-2</v>
      </c>
    </row>
    <row r="1416" spans="1:9" x14ac:dyDescent="0.25">
      <c r="A1416">
        <f>IF('MASSA TRABALHADA UNIFICADA'!A1414&lt;&gt;0,'MASSA TRABALHADA UNIFICADA'!A1414,0)</f>
        <v>2259</v>
      </c>
      <c r="B1416" s="39">
        <f>IF('MASSA TRABALHADA UNIFICADA'!D1414&lt;&gt;0,'MASSA TRABALHADA UNIFICADA'!D1414,0)</f>
        <v>2021</v>
      </c>
      <c r="C1416" s="39">
        <f>IF(B1416=0,0,'MASSA TRABALHADA UNIFICADA'!B1414)</f>
        <v>1</v>
      </c>
      <c r="D1416" s="39">
        <f>IF(B1416=0,0,'MASSA TRABALHADA UNIFICADA'!C1414)</f>
        <v>72</v>
      </c>
      <c r="E1416" s="43">
        <f>IF(B1416=0,0,VLOOKUP($D1416,qx!$A$4:$E$129,IF($C1416=1,2,3)))</f>
        <v>2.3387999999999999E-2</v>
      </c>
      <c r="F1416" s="43">
        <f>IF(B1416=0,0,VLOOKUP($D1416,qx!$A$4:$E$129,2))</f>
        <v>2.3387999999999999E-2</v>
      </c>
      <c r="G1416" s="43">
        <f>IF(B1416=0,0,VLOOKUP($D1416,qx!$A$4:$E$129,3))</f>
        <v>1.3734E-2</v>
      </c>
      <c r="H1416" s="43">
        <f>IF(B1416=0,0,VLOOKUP($D1416,qx!$A$4:$E$129,4))</f>
        <v>2.0967E-2</v>
      </c>
      <c r="I1416" s="43">
        <f>IF(B1416=0,0,VLOOKUP($D1416,qx!$A$4:$E$129,5))</f>
        <v>1.2385999999999999E-2</v>
      </c>
    </row>
    <row r="1417" spans="1:9" x14ac:dyDescent="0.25">
      <c r="A1417">
        <f>IF('MASSA TRABALHADA UNIFICADA'!A1415&lt;&gt;0,'MASSA TRABALHADA UNIFICADA'!A1415,0)</f>
        <v>11169</v>
      </c>
      <c r="B1417" s="39">
        <f>IF('MASSA TRABALHADA UNIFICADA'!D1415&lt;&gt;0,'MASSA TRABALHADA UNIFICADA'!D1415,0)</f>
        <v>2021</v>
      </c>
      <c r="C1417" s="39">
        <f>IF(B1417=0,0,'MASSA TRABALHADA UNIFICADA'!B1415)</f>
        <v>1</v>
      </c>
      <c r="D1417" s="39">
        <f>IF(B1417=0,0,'MASSA TRABALHADA UNIFICADA'!C1415)</f>
        <v>68</v>
      </c>
      <c r="E1417" s="43">
        <f>IF(B1417=0,0,VLOOKUP($D1417,qx!$A$4:$E$129,IF($C1417=1,2,3)))</f>
        <v>1.516E-2</v>
      </c>
      <c r="F1417" s="43">
        <f>IF(B1417=0,0,VLOOKUP($D1417,qx!$A$4:$E$129,2))</f>
        <v>1.516E-2</v>
      </c>
      <c r="G1417" s="43">
        <f>IF(B1417=0,0,VLOOKUP($D1417,qx!$A$4:$E$129,3))</f>
        <v>9.2879999999999994E-3</v>
      </c>
      <c r="H1417" s="43">
        <f>IF(B1417=0,0,VLOOKUP($D1417,qx!$A$4:$E$129,4))</f>
        <v>1.3657000000000001E-2</v>
      </c>
      <c r="I1417" s="43">
        <f>IF(B1417=0,0,VLOOKUP($D1417,qx!$A$4:$E$129,5))</f>
        <v>8.2869999999999992E-3</v>
      </c>
    </row>
    <row r="1418" spans="1:9" x14ac:dyDescent="0.25">
      <c r="A1418">
        <f>IF('MASSA TRABALHADA UNIFICADA'!A1416&lt;&gt;0,'MASSA TRABALHADA UNIFICADA'!A1416,0)</f>
        <v>2267</v>
      </c>
      <c r="B1418" s="39">
        <f>IF('MASSA TRABALHADA UNIFICADA'!D1416&lt;&gt;0,'MASSA TRABALHADA UNIFICADA'!D1416,0)</f>
        <v>2021</v>
      </c>
      <c r="C1418" s="39">
        <f>IF(B1418=0,0,'MASSA TRABALHADA UNIFICADA'!B1416)</f>
        <v>1</v>
      </c>
      <c r="D1418" s="39">
        <f>IF(B1418=0,0,'MASSA TRABALHADA UNIFICADA'!C1416)</f>
        <v>72</v>
      </c>
      <c r="E1418" s="43">
        <f>IF(B1418=0,0,VLOOKUP($D1418,qx!$A$4:$E$129,IF($C1418=1,2,3)))</f>
        <v>2.3387999999999999E-2</v>
      </c>
      <c r="F1418" s="43">
        <f>IF(B1418=0,0,VLOOKUP($D1418,qx!$A$4:$E$129,2))</f>
        <v>2.3387999999999999E-2</v>
      </c>
      <c r="G1418" s="43">
        <f>IF(B1418=0,0,VLOOKUP($D1418,qx!$A$4:$E$129,3))</f>
        <v>1.3734E-2</v>
      </c>
      <c r="H1418" s="43">
        <f>IF(B1418=0,0,VLOOKUP($D1418,qx!$A$4:$E$129,4))</f>
        <v>2.0967E-2</v>
      </c>
      <c r="I1418" s="43">
        <f>IF(B1418=0,0,VLOOKUP($D1418,qx!$A$4:$E$129,5))</f>
        <v>1.2385999999999999E-2</v>
      </c>
    </row>
    <row r="1419" spans="1:9" x14ac:dyDescent="0.25">
      <c r="A1419">
        <f>IF('MASSA TRABALHADA UNIFICADA'!A1417&lt;&gt;0,'MASSA TRABALHADA UNIFICADA'!A1417,0)</f>
        <v>5231</v>
      </c>
      <c r="B1419" s="39">
        <f>IF('MASSA TRABALHADA UNIFICADA'!D1417&lt;&gt;0,'MASSA TRABALHADA UNIFICADA'!D1417,0)</f>
        <v>2021</v>
      </c>
      <c r="C1419" s="39">
        <f>IF(B1419=0,0,'MASSA TRABALHADA UNIFICADA'!B1417)</f>
        <v>2</v>
      </c>
      <c r="D1419" s="39">
        <f>IF(B1419=0,0,'MASSA TRABALHADA UNIFICADA'!C1417)</f>
        <v>77</v>
      </c>
      <c r="E1419" s="43">
        <f>IF(B1419=0,0,VLOOKUP($D1419,qx!$A$4:$E$129,IF($C1419=1,2,3)))</f>
        <v>2.4910000000000002E-2</v>
      </c>
      <c r="F1419" s="43">
        <f>IF(B1419=0,0,VLOOKUP($D1419,qx!$A$4:$E$129,2))</f>
        <v>3.8225000000000002E-2</v>
      </c>
      <c r="G1419" s="43">
        <f>IF(B1419=0,0,VLOOKUP($D1419,qx!$A$4:$E$129,3))</f>
        <v>2.4910000000000002E-2</v>
      </c>
      <c r="H1419" s="43">
        <f>IF(B1419=0,0,VLOOKUP($D1419,qx!$A$4:$E$129,4))</f>
        <v>3.4424999999999997E-2</v>
      </c>
      <c r="I1419" s="43">
        <f>IF(B1419=0,0,VLOOKUP($D1419,qx!$A$4:$E$129,5))</f>
        <v>2.2328000000000001E-2</v>
      </c>
    </row>
    <row r="1420" spans="1:9" x14ac:dyDescent="0.25">
      <c r="A1420">
        <f>IF('MASSA TRABALHADA UNIFICADA'!A1418&lt;&gt;0,'MASSA TRABALHADA UNIFICADA'!A1418,0)</f>
        <v>10219</v>
      </c>
      <c r="B1420" s="39">
        <f>IF('MASSA TRABALHADA UNIFICADA'!D1418&lt;&gt;0,'MASSA TRABALHADA UNIFICADA'!D1418,0)</f>
        <v>2021</v>
      </c>
      <c r="C1420" s="39">
        <f>IF(B1420=0,0,'MASSA TRABALHADA UNIFICADA'!B1418)</f>
        <v>2</v>
      </c>
      <c r="D1420" s="39">
        <f>IF(B1420=0,0,'MASSA TRABALHADA UNIFICADA'!C1418)</f>
        <v>61</v>
      </c>
      <c r="E1420" s="43">
        <f>IF(B1420=0,0,VLOOKUP($D1420,qx!$A$4:$E$129,IF($C1420=1,2,3)))</f>
        <v>4.6990000000000001E-3</v>
      </c>
      <c r="F1420" s="43">
        <f>IF(B1420=0,0,VLOOKUP($D1420,qx!$A$4:$E$129,2))</f>
        <v>7.7140000000000004E-3</v>
      </c>
      <c r="G1420" s="43">
        <f>IF(B1420=0,0,VLOOKUP($D1420,qx!$A$4:$E$129,3))</f>
        <v>4.6990000000000001E-3</v>
      </c>
      <c r="H1420" s="43">
        <f>IF(B1420=0,0,VLOOKUP($D1420,qx!$A$4:$E$129,4))</f>
        <v>6.9329999999999999E-3</v>
      </c>
      <c r="I1420" s="43">
        <f>IF(B1420=0,0,VLOOKUP($D1420,qx!$A$4:$E$129,5))</f>
        <v>4.2420000000000001E-3</v>
      </c>
    </row>
    <row r="1421" spans="1:9" x14ac:dyDescent="0.25">
      <c r="A1421">
        <f>IF('MASSA TRABALHADA UNIFICADA'!A1419&lt;&gt;0,'MASSA TRABALHADA UNIFICADA'!A1419,0)</f>
        <v>5959</v>
      </c>
      <c r="B1421" s="39">
        <f>IF('MASSA TRABALHADA UNIFICADA'!D1419&lt;&gt;0,'MASSA TRABALHADA UNIFICADA'!D1419,0)</f>
        <v>2021</v>
      </c>
      <c r="C1421" s="39">
        <f>IF(B1421=0,0,'MASSA TRABALHADA UNIFICADA'!B1419)</f>
        <v>2</v>
      </c>
      <c r="D1421" s="39">
        <f>IF(B1421=0,0,'MASSA TRABALHADA UNIFICADA'!C1419)</f>
        <v>63</v>
      </c>
      <c r="E1421" s="43">
        <f>IF(B1421=0,0,VLOOKUP($D1421,qx!$A$4:$E$129,IF($C1421=1,2,3)))</f>
        <v>5.7320000000000001E-3</v>
      </c>
      <c r="F1421" s="43">
        <f>IF(B1421=0,0,VLOOKUP($D1421,qx!$A$4:$E$129,2))</f>
        <v>9.0930000000000004E-3</v>
      </c>
      <c r="G1421" s="43">
        <f>IF(B1421=0,0,VLOOKUP($D1421,qx!$A$4:$E$129,3))</f>
        <v>5.7320000000000001E-3</v>
      </c>
      <c r="H1421" s="43">
        <f>IF(B1421=0,0,VLOOKUP($D1421,qx!$A$4:$E$129,4))</f>
        <v>8.2070000000000008E-3</v>
      </c>
      <c r="I1421" s="43">
        <f>IF(B1421=0,0,VLOOKUP($D1421,qx!$A$4:$E$129,5))</f>
        <v>5.1440000000000001E-3</v>
      </c>
    </row>
    <row r="1422" spans="1:9" x14ac:dyDescent="0.25">
      <c r="A1422">
        <f>IF('MASSA TRABALHADA UNIFICADA'!A1420&lt;&gt;0,'MASSA TRABALHADA UNIFICADA'!A1420,0)</f>
        <v>14885</v>
      </c>
      <c r="B1422" s="39">
        <f>IF('MASSA TRABALHADA UNIFICADA'!D1420&lt;&gt;0,'MASSA TRABALHADA UNIFICADA'!D1420,0)</f>
        <v>2021</v>
      </c>
      <c r="C1422" s="39">
        <f>IF(B1422=0,0,'MASSA TRABALHADA UNIFICADA'!B1420)</f>
        <v>1</v>
      </c>
      <c r="D1422" s="39">
        <f>IF(B1422=0,0,'MASSA TRABALHADA UNIFICADA'!C1420)</f>
        <v>65</v>
      </c>
      <c r="E1422" s="43">
        <f>IF(B1422=0,0,VLOOKUP($D1422,qx!$A$4:$E$129,IF($C1422=1,2,3)))</f>
        <v>1.0992999999999999E-2</v>
      </c>
      <c r="F1422" s="43">
        <f>IF(B1422=0,0,VLOOKUP($D1422,qx!$A$4:$E$129,2))</f>
        <v>1.0992999999999999E-2</v>
      </c>
      <c r="G1422" s="43">
        <f>IF(B1422=0,0,VLOOKUP($D1422,qx!$A$4:$E$129,3))</f>
        <v>7.0169999999999998E-3</v>
      </c>
      <c r="H1422" s="43">
        <f>IF(B1422=0,0,VLOOKUP($D1422,qx!$A$4:$E$129,4))</f>
        <v>9.9399999999999992E-3</v>
      </c>
      <c r="I1422" s="43">
        <f>IF(B1422=0,0,VLOOKUP($D1422,qx!$A$4:$E$129,5))</f>
        <v>6.2500000000000003E-3</v>
      </c>
    </row>
    <row r="1423" spans="1:9" x14ac:dyDescent="0.25">
      <c r="A1423">
        <f>IF('MASSA TRABALHADA UNIFICADA'!A1421&lt;&gt;0,'MASSA TRABALHADA UNIFICADA'!A1421,0)</f>
        <v>582</v>
      </c>
      <c r="B1423" s="39">
        <f>IF('MASSA TRABALHADA UNIFICADA'!D1421&lt;&gt;0,'MASSA TRABALHADA UNIFICADA'!D1421,0)</f>
        <v>2021</v>
      </c>
      <c r="C1423" s="39">
        <f>IF(B1423=0,0,'MASSA TRABALHADA UNIFICADA'!B1421)</f>
        <v>1</v>
      </c>
      <c r="D1423" s="39">
        <f>IF(B1423=0,0,'MASSA TRABALHADA UNIFICADA'!C1421)</f>
        <v>82</v>
      </c>
      <c r="E1423" s="43">
        <f>IF(B1423=0,0,VLOOKUP($D1423,qx!$A$4:$E$129,IF($C1423=1,2,3)))</f>
        <v>6.1809000000000003E-2</v>
      </c>
      <c r="F1423" s="43">
        <f>IF(B1423=0,0,VLOOKUP($D1423,qx!$A$4:$E$129,2))</f>
        <v>6.1809000000000003E-2</v>
      </c>
      <c r="G1423" s="43">
        <f>IF(B1423=0,0,VLOOKUP($D1423,qx!$A$4:$E$129,3))</f>
        <v>4.5017000000000001E-2</v>
      </c>
      <c r="H1423" s="43">
        <f>IF(B1423=0,0,VLOOKUP($D1423,qx!$A$4:$E$129,4))</f>
        <v>5.5650999999999999E-2</v>
      </c>
      <c r="I1423" s="43">
        <f>IF(B1423=0,0,VLOOKUP($D1423,qx!$A$4:$E$129,5))</f>
        <v>4.0551999999999998E-2</v>
      </c>
    </row>
    <row r="1424" spans="1:9" x14ac:dyDescent="0.25">
      <c r="A1424">
        <f>IF('MASSA TRABALHADA UNIFICADA'!A1422&lt;&gt;0,'MASSA TRABALHADA UNIFICADA'!A1422,0)</f>
        <v>4456</v>
      </c>
      <c r="B1424" s="39">
        <f>IF('MASSA TRABALHADA UNIFICADA'!D1422&lt;&gt;0,'MASSA TRABALHADA UNIFICADA'!D1422,0)</f>
        <v>2021</v>
      </c>
      <c r="C1424" s="39">
        <f>IF(B1424=0,0,'MASSA TRABALHADA UNIFICADA'!B1422)</f>
        <v>1</v>
      </c>
      <c r="D1424" s="39">
        <f>IF(B1424=0,0,'MASSA TRABALHADA UNIFICADA'!C1422)</f>
        <v>70</v>
      </c>
      <c r="E1424" s="43">
        <f>IF(B1424=0,0,VLOOKUP($D1424,qx!$A$4:$E$129,IF($C1424=1,2,3)))</f>
        <v>1.8919999999999999E-2</v>
      </c>
      <c r="F1424" s="43">
        <f>IF(B1424=0,0,VLOOKUP($D1424,qx!$A$4:$E$129,2))</f>
        <v>1.8919999999999999E-2</v>
      </c>
      <c r="G1424" s="43">
        <f>IF(B1424=0,0,VLOOKUP($D1424,qx!$A$4:$E$129,3))</f>
        <v>1.1165E-2</v>
      </c>
      <c r="H1424" s="43">
        <f>IF(B1424=0,0,VLOOKUP($D1424,qx!$A$4:$E$129,4))</f>
        <v>1.6979000000000001E-2</v>
      </c>
      <c r="I1424" s="43">
        <f>IF(B1424=0,0,VLOOKUP($D1424,qx!$A$4:$E$129,5))</f>
        <v>1.0034E-2</v>
      </c>
    </row>
    <row r="1425" spans="1:9" x14ac:dyDescent="0.25">
      <c r="A1425">
        <f>IF('MASSA TRABALHADA UNIFICADA'!A1423&lt;&gt;0,'MASSA TRABALHADA UNIFICADA'!A1423,0)</f>
        <v>1163</v>
      </c>
      <c r="B1425" s="39">
        <f>IF('MASSA TRABALHADA UNIFICADA'!D1423&lt;&gt;0,'MASSA TRABALHADA UNIFICADA'!D1423,0)</f>
        <v>2021</v>
      </c>
      <c r="C1425" s="39">
        <f>IF(B1425=0,0,'MASSA TRABALHADA UNIFICADA'!B1423)</f>
        <v>2</v>
      </c>
      <c r="D1425" s="39">
        <f>IF(B1425=0,0,'MASSA TRABALHADA UNIFICADA'!C1423)</f>
        <v>75</v>
      </c>
      <c r="E1425" s="43">
        <f>IF(B1425=0,0,VLOOKUP($D1425,qx!$A$4:$E$129,IF($C1425=1,2,3)))</f>
        <v>1.9550999999999999E-2</v>
      </c>
      <c r="F1425" s="43">
        <f>IF(B1425=0,0,VLOOKUP($D1425,qx!$A$4:$E$129,2))</f>
        <v>3.1476999999999998E-2</v>
      </c>
      <c r="G1425" s="43">
        <f>IF(B1425=0,0,VLOOKUP($D1425,qx!$A$4:$E$129,3))</f>
        <v>1.9550999999999999E-2</v>
      </c>
      <c r="H1425" s="43">
        <f>IF(B1425=0,0,VLOOKUP($D1425,qx!$A$4:$E$129,4))</f>
        <v>2.8303999999999999E-2</v>
      </c>
      <c r="I1425" s="43">
        <f>IF(B1425=0,0,VLOOKUP($D1425,qx!$A$4:$E$129,5))</f>
        <v>1.7564E-2</v>
      </c>
    </row>
    <row r="1426" spans="1:9" x14ac:dyDescent="0.25">
      <c r="A1426">
        <f>IF('MASSA TRABALHADA UNIFICADA'!A1424&lt;&gt;0,'MASSA TRABALHADA UNIFICADA'!A1424,0)</f>
        <v>16055</v>
      </c>
      <c r="B1426" s="39">
        <f>IF('MASSA TRABALHADA UNIFICADA'!D1424&lt;&gt;0,'MASSA TRABALHADA UNIFICADA'!D1424,0)</f>
        <v>2021</v>
      </c>
      <c r="C1426" s="39">
        <f>IF(B1426=0,0,'MASSA TRABALHADA UNIFICADA'!B1424)</f>
        <v>1</v>
      </c>
      <c r="D1426" s="39">
        <f>IF(B1426=0,0,'MASSA TRABALHADA UNIFICADA'!C1424)</f>
        <v>59</v>
      </c>
      <c r="E1426" s="43">
        <f>IF(B1426=0,0,VLOOKUP($D1426,qx!$A$4:$E$129,IF($C1426=1,2,3)))</f>
        <v>6.6940000000000003E-3</v>
      </c>
      <c r="F1426" s="43">
        <f>IF(B1426=0,0,VLOOKUP($D1426,qx!$A$4:$E$129,2))</f>
        <v>6.6940000000000003E-3</v>
      </c>
      <c r="G1426" s="43">
        <f>IF(B1426=0,0,VLOOKUP($D1426,qx!$A$4:$E$129,3))</f>
        <v>3.9069999999999999E-3</v>
      </c>
      <c r="H1426" s="43">
        <f>IF(B1426=0,0,VLOOKUP($D1426,qx!$A$4:$E$129,4))</f>
        <v>5.9880000000000003E-3</v>
      </c>
      <c r="I1426" s="43">
        <f>IF(B1426=0,0,VLOOKUP($D1426,qx!$A$4:$E$129,5))</f>
        <v>3.5230000000000001E-3</v>
      </c>
    </row>
    <row r="1427" spans="1:9" x14ac:dyDescent="0.25">
      <c r="A1427">
        <f>IF('MASSA TRABALHADA UNIFICADA'!A1425&lt;&gt;0,'MASSA TRABALHADA UNIFICADA'!A1425,0)</f>
        <v>841</v>
      </c>
      <c r="B1427" s="39">
        <f>IF('MASSA TRABALHADA UNIFICADA'!D1425&lt;&gt;0,'MASSA TRABALHADA UNIFICADA'!D1425,0)</f>
        <v>2021</v>
      </c>
      <c r="C1427" s="39">
        <f>IF(B1427=0,0,'MASSA TRABALHADA UNIFICADA'!B1425)</f>
        <v>2</v>
      </c>
      <c r="D1427" s="39">
        <f>IF(B1427=0,0,'MASSA TRABALHADA UNIFICADA'!C1425)</f>
        <v>78</v>
      </c>
      <c r="E1427" s="43">
        <f>IF(B1427=0,0,VLOOKUP($D1427,qx!$A$4:$E$129,IF($C1427=1,2,3)))</f>
        <v>2.8074000000000002E-2</v>
      </c>
      <c r="F1427" s="43">
        <f>IF(B1427=0,0,VLOOKUP($D1427,qx!$A$4:$E$129,2))</f>
        <v>4.2132000000000003E-2</v>
      </c>
      <c r="G1427" s="43">
        <f>IF(B1427=0,0,VLOOKUP($D1427,qx!$A$4:$E$129,3))</f>
        <v>2.8074000000000002E-2</v>
      </c>
      <c r="H1427" s="43">
        <f>IF(B1427=0,0,VLOOKUP($D1427,qx!$A$4:$E$129,4))</f>
        <v>3.7948000000000003E-2</v>
      </c>
      <c r="I1427" s="43">
        <f>IF(B1427=0,0,VLOOKUP($D1427,qx!$A$4:$E$129,5))</f>
        <v>2.5158E-2</v>
      </c>
    </row>
    <row r="1428" spans="1:9" x14ac:dyDescent="0.25">
      <c r="A1428">
        <f>IF('MASSA TRABALHADA UNIFICADA'!A1426&lt;&gt;0,'MASSA TRABALHADA UNIFICADA'!A1426,0)</f>
        <v>11096</v>
      </c>
      <c r="B1428" s="39">
        <f>IF('MASSA TRABALHADA UNIFICADA'!D1426&lt;&gt;0,'MASSA TRABALHADA UNIFICADA'!D1426,0)</f>
        <v>2021</v>
      </c>
      <c r="C1428" s="39">
        <f>IF(B1428=0,0,'MASSA TRABALHADA UNIFICADA'!B1426)</f>
        <v>1</v>
      </c>
      <c r="D1428" s="39">
        <f>IF(B1428=0,0,'MASSA TRABALHADA UNIFICADA'!C1426)</f>
        <v>67</v>
      </c>
      <c r="E1428" s="43">
        <f>IF(B1428=0,0,VLOOKUP($D1428,qx!$A$4:$E$129,IF($C1428=1,2,3)))</f>
        <v>1.3572000000000001E-2</v>
      </c>
      <c r="F1428" s="43">
        <f>IF(B1428=0,0,VLOOKUP($D1428,qx!$A$4:$E$129,2))</f>
        <v>1.3572000000000001E-2</v>
      </c>
      <c r="G1428" s="43">
        <f>IF(B1428=0,0,VLOOKUP($D1428,qx!$A$4:$E$129,3))</f>
        <v>8.4910000000000003E-3</v>
      </c>
      <c r="H1428" s="43">
        <f>IF(B1428=0,0,VLOOKUP($D1428,qx!$A$4:$E$129,4))</f>
        <v>1.2251E-2</v>
      </c>
      <c r="I1428" s="43">
        <f>IF(B1428=0,0,VLOOKUP($D1428,qx!$A$4:$E$129,5))</f>
        <v>7.5550000000000001E-3</v>
      </c>
    </row>
    <row r="1429" spans="1:9" x14ac:dyDescent="0.25">
      <c r="A1429">
        <f>IF('MASSA TRABALHADA UNIFICADA'!A1427&lt;&gt;0,'MASSA TRABALHADA UNIFICADA'!A1427,0)</f>
        <v>14613</v>
      </c>
      <c r="B1429" s="39">
        <f>IF('MASSA TRABALHADA UNIFICADA'!D1427&lt;&gt;0,'MASSA TRABALHADA UNIFICADA'!D1427,0)</f>
        <v>2021</v>
      </c>
      <c r="C1429" s="39">
        <f>IF(B1429=0,0,'MASSA TRABALHADA UNIFICADA'!B1427)</f>
        <v>1</v>
      </c>
      <c r="D1429" s="39">
        <f>IF(B1429=0,0,'MASSA TRABALHADA UNIFICADA'!C1427)</f>
        <v>68</v>
      </c>
      <c r="E1429" s="43">
        <f>IF(B1429=0,0,VLOOKUP($D1429,qx!$A$4:$E$129,IF($C1429=1,2,3)))</f>
        <v>1.516E-2</v>
      </c>
      <c r="F1429" s="43">
        <f>IF(B1429=0,0,VLOOKUP($D1429,qx!$A$4:$E$129,2))</f>
        <v>1.516E-2</v>
      </c>
      <c r="G1429" s="43">
        <f>IF(B1429=0,0,VLOOKUP($D1429,qx!$A$4:$E$129,3))</f>
        <v>9.2879999999999994E-3</v>
      </c>
      <c r="H1429" s="43">
        <f>IF(B1429=0,0,VLOOKUP($D1429,qx!$A$4:$E$129,4))</f>
        <v>1.3657000000000001E-2</v>
      </c>
      <c r="I1429" s="43">
        <f>IF(B1429=0,0,VLOOKUP($D1429,qx!$A$4:$E$129,5))</f>
        <v>8.2869999999999992E-3</v>
      </c>
    </row>
    <row r="1430" spans="1:9" x14ac:dyDescent="0.25">
      <c r="A1430">
        <f>IF('MASSA TRABALHADA UNIFICADA'!A1428&lt;&gt;0,'MASSA TRABALHADA UNIFICADA'!A1428,0)</f>
        <v>12335</v>
      </c>
      <c r="B1430" s="39">
        <f>IF('MASSA TRABALHADA UNIFICADA'!D1428&lt;&gt;0,'MASSA TRABALHADA UNIFICADA'!D1428,0)</f>
        <v>2021</v>
      </c>
      <c r="C1430" s="39">
        <f>IF(B1430=0,0,'MASSA TRABALHADA UNIFICADA'!B1428)</f>
        <v>1</v>
      </c>
      <c r="D1430" s="39">
        <f>IF(B1430=0,0,'MASSA TRABALHADA UNIFICADA'!C1428)</f>
        <v>63</v>
      </c>
      <c r="E1430" s="43">
        <f>IF(B1430=0,0,VLOOKUP($D1430,qx!$A$4:$E$129,IF($C1430=1,2,3)))</f>
        <v>9.0930000000000004E-3</v>
      </c>
      <c r="F1430" s="43">
        <f>IF(B1430=0,0,VLOOKUP($D1430,qx!$A$4:$E$129,2))</f>
        <v>9.0930000000000004E-3</v>
      </c>
      <c r="G1430" s="43">
        <f>IF(B1430=0,0,VLOOKUP($D1430,qx!$A$4:$E$129,3))</f>
        <v>5.7320000000000001E-3</v>
      </c>
      <c r="H1430" s="43">
        <f>IF(B1430=0,0,VLOOKUP($D1430,qx!$A$4:$E$129,4))</f>
        <v>8.2070000000000008E-3</v>
      </c>
      <c r="I1430" s="43">
        <f>IF(B1430=0,0,VLOOKUP($D1430,qx!$A$4:$E$129,5))</f>
        <v>5.1440000000000001E-3</v>
      </c>
    </row>
    <row r="1431" spans="1:9" x14ac:dyDescent="0.25">
      <c r="A1431">
        <f>IF('MASSA TRABALHADA UNIFICADA'!A1429&lt;&gt;0,'MASSA TRABALHADA UNIFICADA'!A1429,0)</f>
        <v>4324</v>
      </c>
      <c r="B1431" s="39">
        <f>IF('MASSA TRABALHADA UNIFICADA'!D1429&lt;&gt;0,'MASSA TRABALHADA UNIFICADA'!D1429,0)</f>
        <v>2021</v>
      </c>
      <c r="C1431" s="39">
        <f>IF(B1431=0,0,'MASSA TRABALHADA UNIFICADA'!B1429)</f>
        <v>2</v>
      </c>
      <c r="D1431" s="39">
        <f>IF(B1431=0,0,'MASSA TRABALHADA UNIFICADA'!C1429)</f>
        <v>73</v>
      </c>
      <c r="E1431" s="43">
        <f>IF(B1431=0,0,VLOOKUP($D1431,qx!$A$4:$E$129,IF($C1431=1,2,3)))</f>
        <v>1.5391E-2</v>
      </c>
      <c r="F1431" s="43">
        <f>IF(B1431=0,0,VLOOKUP($D1431,qx!$A$4:$E$129,2))</f>
        <v>2.5871000000000002E-2</v>
      </c>
      <c r="G1431" s="43">
        <f>IF(B1431=0,0,VLOOKUP($D1431,qx!$A$4:$E$129,3))</f>
        <v>1.5391E-2</v>
      </c>
      <c r="H1431" s="43">
        <f>IF(B1431=0,0,VLOOKUP($D1431,qx!$A$4:$E$129,4))</f>
        <v>2.3209E-2</v>
      </c>
      <c r="I1431" s="43">
        <f>IF(B1431=0,0,VLOOKUP($D1431,qx!$A$4:$E$129,5))</f>
        <v>1.3871E-2</v>
      </c>
    </row>
    <row r="1432" spans="1:9" x14ac:dyDescent="0.25">
      <c r="A1432">
        <f>IF('MASSA TRABALHADA UNIFICADA'!A1430&lt;&gt;0,'MASSA TRABALHADA UNIFICADA'!A1430,0)</f>
        <v>2275</v>
      </c>
      <c r="B1432" s="39">
        <f>IF('MASSA TRABALHADA UNIFICADA'!D1430&lt;&gt;0,'MASSA TRABALHADA UNIFICADA'!D1430,0)</f>
        <v>2021</v>
      </c>
      <c r="C1432" s="39">
        <f>IF(B1432=0,0,'MASSA TRABALHADA UNIFICADA'!B1430)</f>
        <v>1</v>
      </c>
      <c r="D1432" s="39">
        <f>IF(B1432=0,0,'MASSA TRABALHADA UNIFICADA'!C1430)</f>
        <v>73</v>
      </c>
      <c r="E1432" s="43">
        <f>IF(B1432=0,0,VLOOKUP($D1432,qx!$A$4:$E$129,IF($C1432=1,2,3)))</f>
        <v>2.5871000000000002E-2</v>
      </c>
      <c r="F1432" s="43">
        <f>IF(B1432=0,0,VLOOKUP($D1432,qx!$A$4:$E$129,2))</f>
        <v>2.5871000000000002E-2</v>
      </c>
      <c r="G1432" s="43">
        <f>IF(B1432=0,0,VLOOKUP($D1432,qx!$A$4:$E$129,3))</f>
        <v>1.5391E-2</v>
      </c>
      <c r="H1432" s="43">
        <f>IF(B1432=0,0,VLOOKUP($D1432,qx!$A$4:$E$129,4))</f>
        <v>2.3209E-2</v>
      </c>
      <c r="I1432" s="43">
        <f>IF(B1432=0,0,VLOOKUP($D1432,qx!$A$4:$E$129,5))</f>
        <v>1.3871E-2</v>
      </c>
    </row>
    <row r="1433" spans="1:9" x14ac:dyDescent="0.25">
      <c r="A1433">
        <f>IF('MASSA TRABALHADA UNIFICADA'!A1431&lt;&gt;0,'MASSA TRABALHADA UNIFICADA'!A1431,0)</f>
        <v>13250</v>
      </c>
      <c r="B1433" s="39">
        <f>IF('MASSA TRABALHADA UNIFICADA'!D1431&lt;&gt;0,'MASSA TRABALHADA UNIFICADA'!D1431,0)</f>
        <v>2021</v>
      </c>
      <c r="C1433" s="39">
        <f>IF(B1433=0,0,'MASSA TRABALHADA UNIFICADA'!B1431)</f>
        <v>1</v>
      </c>
      <c r="D1433" s="39">
        <f>IF(B1433=0,0,'MASSA TRABALHADA UNIFICADA'!C1431)</f>
        <v>74</v>
      </c>
      <c r="E1433" s="43">
        <f>IF(B1433=0,0,VLOOKUP($D1433,qx!$A$4:$E$129,IF($C1433=1,2,3)))</f>
        <v>2.8552000000000001E-2</v>
      </c>
      <c r="F1433" s="43">
        <f>IF(B1433=0,0,VLOOKUP($D1433,qx!$A$4:$E$129,2))</f>
        <v>2.8552000000000001E-2</v>
      </c>
      <c r="G1433" s="43">
        <f>IF(B1433=0,0,VLOOKUP($D1433,qx!$A$4:$E$129,3))</f>
        <v>1.7326000000000001E-2</v>
      </c>
      <c r="H1433" s="43">
        <f>IF(B1433=0,0,VLOOKUP($D1433,qx!$A$4:$E$129,4))</f>
        <v>2.5644E-2</v>
      </c>
      <c r="I1433" s="43">
        <f>IF(B1433=0,0,VLOOKUP($D1433,qx!$A$4:$E$129,5))</f>
        <v>1.5592E-2</v>
      </c>
    </row>
    <row r="1434" spans="1:9" x14ac:dyDescent="0.25">
      <c r="A1434">
        <f>IF('MASSA TRABALHADA UNIFICADA'!A1432&lt;&gt;0,'MASSA TRABALHADA UNIFICADA'!A1432,0)</f>
        <v>3484</v>
      </c>
      <c r="B1434" s="39">
        <f>IF('MASSA TRABALHADA UNIFICADA'!D1432&lt;&gt;0,'MASSA TRABALHADA UNIFICADA'!D1432,0)</f>
        <v>2021</v>
      </c>
      <c r="C1434" s="39">
        <f>IF(B1434=0,0,'MASSA TRABALHADA UNIFICADA'!B1432)</f>
        <v>1</v>
      </c>
      <c r="D1434" s="39">
        <f>IF(B1434=0,0,'MASSA TRABALHADA UNIFICADA'!C1432)</f>
        <v>68</v>
      </c>
      <c r="E1434" s="43">
        <f>IF(B1434=0,0,VLOOKUP($D1434,qx!$A$4:$E$129,IF($C1434=1,2,3)))</f>
        <v>1.516E-2</v>
      </c>
      <c r="F1434" s="43">
        <f>IF(B1434=0,0,VLOOKUP($D1434,qx!$A$4:$E$129,2))</f>
        <v>1.516E-2</v>
      </c>
      <c r="G1434" s="43">
        <f>IF(B1434=0,0,VLOOKUP($D1434,qx!$A$4:$E$129,3))</f>
        <v>9.2879999999999994E-3</v>
      </c>
      <c r="H1434" s="43">
        <f>IF(B1434=0,0,VLOOKUP($D1434,qx!$A$4:$E$129,4))</f>
        <v>1.3657000000000001E-2</v>
      </c>
      <c r="I1434" s="43">
        <f>IF(B1434=0,0,VLOOKUP($D1434,qx!$A$4:$E$129,5))</f>
        <v>8.2869999999999992E-3</v>
      </c>
    </row>
    <row r="1435" spans="1:9" x14ac:dyDescent="0.25">
      <c r="A1435">
        <f>IF('MASSA TRABALHADA UNIFICADA'!A1433&lt;&gt;0,'MASSA TRABALHADA UNIFICADA'!A1433,0)</f>
        <v>4634</v>
      </c>
      <c r="B1435" s="39">
        <f>IF('MASSA TRABALHADA UNIFICADA'!D1433&lt;&gt;0,'MASSA TRABALHADA UNIFICADA'!D1433,0)</f>
        <v>2021</v>
      </c>
      <c r="C1435" s="39">
        <f>IF(B1435=0,0,'MASSA TRABALHADA UNIFICADA'!B1433)</f>
        <v>1</v>
      </c>
      <c r="D1435" s="39">
        <f>IF(B1435=0,0,'MASSA TRABALHADA UNIFICADA'!C1433)</f>
        <v>69</v>
      </c>
      <c r="E1435" s="43">
        <f>IF(B1435=0,0,VLOOKUP($D1435,qx!$A$4:$E$129,IF($C1435=1,2,3)))</f>
        <v>1.6945999999999999E-2</v>
      </c>
      <c r="F1435" s="43">
        <f>IF(B1435=0,0,VLOOKUP($D1435,qx!$A$4:$E$129,2))</f>
        <v>1.6945999999999999E-2</v>
      </c>
      <c r="G1435" s="43">
        <f>IF(B1435=0,0,VLOOKUP($D1435,qx!$A$4:$E$129,3))</f>
        <v>1.0163E-2</v>
      </c>
      <c r="H1435" s="43">
        <f>IF(B1435=0,0,VLOOKUP($D1435,qx!$A$4:$E$129,4))</f>
        <v>1.5233E-2</v>
      </c>
      <c r="I1435" s="43">
        <f>IF(B1435=0,0,VLOOKUP($D1435,qx!$A$4:$E$129,5))</f>
        <v>9.1020000000000007E-3</v>
      </c>
    </row>
    <row r="1436" spans="1:9" x14ac:dyDescent="0.25">
      <c r="A1436">
        <f>IF('MASSA TRABALHADA UNIFICADA'!A1434&lt;&gt;0,'MASSA TRABALHADA UNIFICADA'!A1434,0)</f>
        <v>5525</v>
      </c>
      <c r="B1436" s="39">
        <f>IF('MASSA TRABALHADA UNIFICADA'!D1434&lt;&gt;0,'MASSA TRABALHADA UNIFICADA'!D1434,0)</f>
        <v>2021</v>
      </c>
      <c r="C1436" s="39">
        <f>IF(B1436=0,0,'MASSA TRABALHADA UNIFICADA'!B1434)</f>
        <v>2</v>
      </c>
      <c r="D1436" s="39">
        <f>IF(B1436=0,0,'MASSA TRABALHADA UNIFICADA'!C1434)</f>
        <v>64</v>
      </c>
      <c r="E1436" s="43">
        <f>IF(B1436=0,0,VLOOKUP($D1436,qx!$A$4:$E$129,IF($C1436=1,2,3)))</f>
        <v>6.3470000000000002E-3</v>
      </c>
      <c r="F1436" s="43">
        <f>IF(B1436=0,0,VLOOKUP($D1436,qx!$A$4:$E$129,2))</f>
        <v>9.9679999999999994E-3</v>
      </c>
      <c r="G1436" s="43">
        <f>IF(B1436=0,0,VLOOKUP($D1436,qx!$A$4:$E$129,3))</f>
        <v>6.3470000000000002E-3</v>
      </c>
      <c r="H1436" s="43">
        <f>IF(B1436=0,0,VLOOKUP($D1436,qx!$A$4:$E$129,4))</f>
        <v>9.0080000000000004E-3</v>
      </c>
      <c r="I1436" s="43">
        <f>IF(B1436=0,0,VLOOKUP($D1436,qx!$A$4:$E$129,5))</f>
        <v>5.6709999999999998E-3</v>
      </c>
    </row>
    <row r="1437" spans="1:9" x14ac:dyDescent="0.25">
      <c r="A1437">
        <f>IF('MASSA TRABALHADA UNIFICADA'!A1435&lt;&gt;0,'MASSA TRABALHADA UNIFICADA'!A1435,0)</f>
        <v>6670</v>
      </c>
      <c r="B1437" s="39">
        <f>IF('MASSA TRABALHADA UNIFICADA'!D1435&lt;&gt;0,'MASSA TRABALHADA UNIFICADA'!D1435,0)</f>
        <v>2021</v>
      </c>
      <c r="C1437" s="39">
        <f>IF(B1437=0,0,'MASSA TRABALHADA UNIFICADA'!B1435)</f>
        <v>1</v>
      </c>
      <c r="D1437" s="39">
        <f>IF(B1437=0,0,'MASSA TRABALHADA UNIFICADA'!C1435)</f>
        <v>69</v>
      </c>
      <c r="E1437" s="43">
        <f>IF(B1437=0,0,VLOOKUP($D1437,qx!$A$4:$E$129,IF($C1437=1,2,3)))</f>
        <v>1.6945999999999999E-2</v>
      </c>
      <c r="F1437" s="43">
        <f>IF(B1437=0,0,VLOOKUP($D1437,qx!$A$4:$E$129,2))</f>
        <v>1.6945999999999999E-2</v>
      </c>
      <c r="G1437" s="43">
        <f>IF(B1437=0,0,VLOOKUP($D1437,qx!$A$4:$E$129,3))</f>
        <v>1.0163E-2</v>
      </c>
      <c r="H1437" s="43">
        <f>IF(B1437=0,0,VLOOKUP($D1437,qx!$A$4:$E$129,4))</f>
        <v>1.5233E-2</v>
      </c>
      <c r="I1437" s="43">
        <f>IF(B1437=0,0,VLOOKUP($D1437,qx!$A$4:$E$129,5))</f>
        <v>9.1020000000000007E-3</v>
      </c>
    </row>
    <row r="1438" spans="1:9" x14ac:dyDescent="0.25">
      <c r="A1438">
        <f>IF('MASSA TRABALHADA UNIFICADA'!A1436&lt;&gt;0,'MASSA TRABALHADA UNIFICADA'!A1436,0)</f>
        <v>10030</v>
      </c>
      <c r="B1438" s="39">
        <f>IF('MASSA TRABALHADA UNIFICADA'!D1436&lt;&gt;0,'MASSA TRABALHADA UNIFICADA'!D1436,0)</f>
        <v>2021</v>
      </c>
      <c r="C1438" s="39">
        <f>IF(B1438=0,0,'MASSA TRABALHADA UNIFICADA'!B1436)</f>
        <v>2</v>
      </c>
      <c r="D1438" s="39">
        <f>IF(B1438=0,0,'MASSA TRABALHADA UNIFICADA'!C1436)</f>
        <v>61</v>
      </c>
      <c r="E1438" s="43">
        <f>IF(B1438=0,0,VLOOKUP($D1438,qx!$A$4:$E$129,IF($C1438=1,2,3)))</f>
        <v>4.6990000000000001E-3</v>
      </c>
      <c r="F1438" s="43">
        <f>IF(B1438=0,0,VLOOKUP($D1438,qx!$A$4:$E$129,2))</f>
        <v>7.7140000000000004E-3</v>
      </c>
      <c r="G1438" s="43">
        <f>IF(B1438=0,0,VLOOKUP($D1438,qx!$A$4:$E$129,3))</f>
        <v>4.6990000000000001E-3</v>
      </c>
      <c r="H1438" s="43">
        <f>IF(B1438=0,0,VLOOKUP($D1438,qx!$A$4:$E$129,4))</f>
        <v>6.9329999999999999E-3</v>
      </c>
      <c r="I1438" s="43">
        <f>IF(B1438=0,0,VLOOKUP($D1438,qx!$A$4:$E$129,5))</f>
        <v>4.2420000000000001E-3</v>
      </c>
    </row>
    <row r="1439" spans="1:9" x14ac:dyDescent="0.25">
      <c r="A1439">
        <f>IF('MASSA TRABALHADA UNIFICADA'!A1437&lt;&gt;0,'MASSA TRABALHADA UNIFICADA'!A1437,0)</f>
        <v>5533</v>
      </c>
      <c r="B1439" s="39">
        <f>IF('MASSA TRABALHADA UNIFICADA'!D1437&lt;&gt;0,'MASSA TRABALHADA UNIFICADA'!D1437,0)</f>
        <v>2021</v>
      </c>
      <c r="C1439" s="39">
        <f>IF(B1439=0,0,'MASSA TRABALHADA UNIFICADA'!B1437)</f>
        <v>2</v>
      </c>
      <c r="D1439" s="39">
        <f>IF(B1439=0,0,'MASSA TRABALHADA UNIFICADA'!C1437)</f>
        <v>72</v>
      </c>
      <c r="E1439" s="43">
        <f>IF(B1439=0,0,VLOOKUP($D1439,qx!$A$4:$E$129,IF($C1439=1,2,3)))</f>
        <v>1.3734E-2</v>
      </c>
      <c r="F1439" s="43">
        <f>IF(B1439=0,0,VLOOKUP($D1439,qx!$A$4:$E$129,2))</f>
        <v>2.3387999999999999E-2</v>
      </c>
      <c r="G1439" s="43">
        <f>IF(B1439=0,0,VLOOKUP($D1439,qx!$A$4:$E$129,3))</f>
        <v>1.3734E-2</v>
      </c>
      <c r="H1439" s="43">
        <f>IF(B1439=0,0,VLOOKUP($D1439,qx!$A$4:$E$129,4))</f>
        <v>2.0967E-2</v>
      </c>
      <c r="I1439" s="43">
        <f>IF(B1439=0,0,VLOOKUP($D1439,qx!$A$4:$E$129,5))</f>
        <v>1.2385999999999999E-2</v>
      </c>
    </row>
    <row r="1440" spans="1:9" x14ac:dyDescent="0.25">
      <c r="A1440">
        <f>IF('MASSA TRABALHADA UNIFICADA'!A1438&lt;&gt;0,'MASSA TRABALHADA UNIFICADA'!A1438,0)</f>
        <v>1619</v>
      </c>
      <c r="B1440" s="39">
        <f>IF('MASSA TRABALHADA UNIFICADA'!D1438&lt;&gt;0,'MASSA TRABALHADA UNIFICADA'!D1438,0)</f>
        <v>2021</v>
      </c>
      <c r="C1440" s="39">
        <f>IF(B1440=0,0,'MASSA TRABALHADA UNIFICADA'!B1438)</f>
        <v>1</v>
      </c>
      <c r="D1440" s="39">
        <f>IF(B1440=0,0,'MASSA TRABALHADA UNIFICADA'!C1438)</f>
        <v>74</v>
      </c>
      <c r="E1440" s="43">
        <f>IF(B1440=0,0,VLOOKUP($D1440,qx!$A$4:$E$129,IF($C1440=1,2,3)))</f>
        <v>2.8552000000000001E-2</v>
      </c>
      <c r="F1440" s="43">
        <f>IF(B1440=0,0,VLOOKUP($D1440,qx!$A$4:$E$129,2))</f>
        <v>2.8552000000000001E-2</v>
      </c>
      <c r="G1440" s="43">
        <f>IF(B1440=0,0,VLOOKUP($D1440,qx!$A$4:$E$129,3))</f>
        <v>1.7326000000000001E-2</v>
      </c>
      <c r="H1440" s="43">
        <f>IF(B1440=0,0,VLOOKUP($D1440,qx!$A$4:$E$129,4))</f>
        <v>2.5644E-2</v>
      </c>
      <c r="I1440" s="43">
        <f>IF(B1440=0,0,VLOOKUP($D1440,qx!$A$4:$E$129,5))</f>
        <v>1.5592E-2</v>
      </c>
    </row>
    <row r="1441" spans="1:9" x14ac:dyDescent="0.25">
      <c r="A1441">
        <f>IF('MASSA TRABALHADA UNIFICADA'!A1439&lt;&gt;0,'MASSA TRABALHADA UNIFICADA'!A1439,0)</f>
        <v>3239</v>
      </c>
      <c r="B1441" s="39">
        <f>IF('MASSA TRABALHADA UNIFICADA'!D1439&lt;&gt;0,'MASSA TRABALHADA UNIFICADA'!D1439,0)</f>
        <v>2021</v>
      </c>
      <c r="C1441" s="39">
        <f>IF(B1441=0,0,'MASSA TRABALHADA UNIFICADA'!B1439)</f>
        <v>1</v>
      </c>
      <c r="D1441" s="39">
        <f>IF(B1441=0,0,'MASSA TRABALHADA UNIFICADA'!C1439)</f>
        <v>69</v>
      </c>
      <c r="E1441" s="43">
        <f>IF(B1441=0,0,VLOOKUP($D1441,qx!$A$4:$E$129,IF($C1441=1,2,3)))</f>
        <v>1.6945999999999999E-2</v>
      </c>
      <c r="F1441" s="43">
        <f>IF(B1441=0,0,VLOOKUP($D1441,qx!$A$4:$E$129,2))</f>
        <v>1.6945999999999999E-2</v>
      </c>
      <c r="G1441" s="43">
        <f>IF(B1441=0,0,VLOOKUP($D1441,qx!$A$4:$E$129,3))</f>
        <v>1.0163E-2</v>
      </c>
      <c r="H1441" s="43">
        <f>IF(B1441=0,0,VLOOKUP($D1441,qx!$A$4:$E$129,4))</f>
        <v>1.5233E-2</v>
      </c>
      <c r="I1441" s="43">
        <f>IF(B1441=0,0,VLOOKUP($D1441,qx!$A$4:$E$129,5))</f>
        <v>9.1020000000000007E-3</v>
      </c>
    </row>
    <row r="1442" spans="1:9" x14ac:dyDescent="0.25">
      <c r="A1442">
        <f>IF('MASSA TRABALHADA UNIFICADA'!A1440&lt;&gt;0,'MASSA TRABALHADA UNIFICADA'!A1440,0)</f>
        <v>15199</v>
      </c>
      <c r="B1442" s="39">
        <f>IF('MASSA TRABALHADA UNIFICADA'!D1440&lt;&gt;0,'MASSA TRABALHADA UNIFICADA'!D1440,0)</f>
        <v>2021</v>
      </c>
      <c r="C1442" s="39">
        <f>IF(B1442=0,0,'MASSA TRABALHADA UNIFICADA'!B1440)</f>
        <v>2</v>
      </c>
      <c r="D1442" s="39">
        <f>IF(B1442=0,0,'MASSA TRABALHADA UNIFICADA'!C1440)</f>
        <v>58</v>
      </c>
      <c r="E1442" s="43">
        <f>IF(B1442=0,0,VLOOKUP($D1442,qx!$A$4:$E$129,IF($C1442=1,2,3)))</f>
        <v>3.578E-3</v>
      </c>
      <c r="F1442" s="43">
        <f>IF(B1442=0,0,VLOOKUP($D1442,qx!$A$4:$E$129,2))</f>
        <v>6.2649999999999997E-3</v>
      </c>
      <c r="G1442" s="43">
        <f>IF(B1442=0,0,VLOOKUP($D1442,qx!$A$4:$E$129,3))</f>
        <v>3.578E-3</v>
      </c>
      <c r="H1442" s="43">
        <f>IF(B1442=0,0,VLOOKUP($D1442,qx!$A$4:$E$129,4))</f>
        <v>5.5929999999999999E-3</v>
      </c>
      <c r="I1442" s="43">
        <f>IF(B1442=0,0,VLOOKUP($D1442,qx!$A$4:$E$129,5))</f>
        <v>3.2179999999999999E-3</v>
      </c>
    </row>
    <row r="1443" spans="1:9" x14ac:dyDescent="0.25">
      <c r="A1443">
        <f>IF('MASSA TRABALHADA UNIFICADA'!A1441&lt;&gt;0,'MASSA TRABALHADA UNIFICADA'!A1441,0)</f>
        <v>2283</v>
      </c>
      <c r="B1443" s="39">
        <f>IF('MASSA TRABALHADA UNIFICADA'!D1441&lt;&gt;0,'MASSA TRABALHADA UNIFICADA'!D1441,0)</f>
        <v>2021</v>
      </c>
      <c r="C1443" s="39">
        <f>IF(B1443=0,0,'MASSA TRABALHADA UNIFICADA'!B1441)</f>
        <v>1</v>
      </c>
      <c r="D1443" s="39">
        <f>IF(B1443=0,0,'MASSA TRABALHADA UNIFICADA'!C1441)</f>
        <v>72</v>
      </c>
      <c r="E1443" s="43">
        <f>IF(B1443=0,0,VLOOKUP($D1443,qx!$A$4:$E$129,IF($C1443=1,2,3)))</f>
        <v>2.3387999999999999E-2</v>
      </c>
      <c r="F1443" s="43">
        <f>IF(B1443=0,0,VLOOKUP($D1443,qx!$A$4:$E$129,2))</f>
        <v>2.3387999999999999E-2</v>
      </c>
      <c r="G1443" s="43">
        <f>IF(B1443=0,0,VLOOKUP($D1443,qx!$A$4:$E$129,3))</f>
        <v>1.3734E-2</v>
      </c>
      <c r="H1443" s="43">
        <f>IF(B1443=0,0,VLOOKUP($D1443,qx!$A$4:$E$129,4))</f>
        <v>2.0967E-2</v>
      </c>
      <c r="I1443" s="43">
        <f>IF(B1443=0,0,VLOOKUP($D1443,qx!$A$4:$E$129,5))</f>
        <v>1.2385999999999999E-2</v>
      </c>
    </row>
    <row r="1444" spans="1:9" x14ac:dyDescent="0.25">
      <c r="A1444">
        <f>IF('MASSA TRABALHADA UNIFICADA'!A1442&lt;&gt;0,'MASSA TRABALHADA UNIFICADA'!A1442,0)</f>
        <v>10049</v>
      </c>
      <c r="B1444" s="39">
        <f>IF('MASSA TRABALHADA UNIFICADA'!D1442&lt;&gt;0,'MASSA TRABALHADA UNIFICADA'!D1442,0)</f>
        <v>2021</v>
      </c>
      <c r="C1444" s="39">
        <f>IF(B1444=0,0,'MASSA TRABALHADA UNIFICADA'!B1442)</f>
        <v>2</v>
      </c>
      <c r="D1444" s="39">
        <f>IF(B1444=0,0,'MASSA TRABALHADA UNIFICADA'!C1442)</f>
        <v>64</v>
      </c>
      <c r="E1444" s="43">
        <f>IF(B1444=0,0,VLOOKUP($D1444,qx!$A$4:$E$129,IF($C1444=1,2,3)))</f>
        <v>6.3470000000000002E-3</v>
      </c>
      <c r="F1444" s="43">
        <f>IF(B1444=0,0,VLOOKUP($D1444,qx!$A$4:$E$129,2))</f>
        <v>9.9679999999999994E-3</v>
      </c>
      <c r="G1444" s="43">
        <f>IF(B1444=0,0,VLOOKUP($D1444,qx!$A$4:$E$129,3))</f>
        <v>6.3470000000000002E-3</v>
      </c>
      <c r="H1444" s="43">
        <f>IF(B1444=0,0,VLOOKUP($D1444,qx!$A$4:$E$129,4))</f>
        <v>9.0080000000000004E-3</v>
      </c>
      <c r="I1444" s="43">
        <f>IF(B1444=0,0,VLOOKUP($D1444,qx!$A$4:$E$129,5))</f>
        <v>5.6709999999999998E-3</v>
      </c>
    </row>
    <row r="1445" spans="1:9" x14ac:dyDescent="0.25">
      <c r="A1445">
        <f>IF('MASSA TRABALHADA UNIFICADA'!A1443&lt;&gt;0,'MASSA TRABALHADA UNIFICADA'!A1443,0)</f>
        <v>13617</v>
      </c>
      <c r="B1445" s="39">
        <f>IF('MASSA TRABALHADA UNIFICADA'!D1443&lt;&gt;0,'MASSA TRABALHADA UNIFICADA'!D1443,0)</f>
        <v>2021</v>
      </c>
      <c r="C1445" s="39">
        <f>IF(B1445=0,0,'MASSA TRABALHADA UNIFICADA'!B1443)</f>
        <v>2</v>
      </c>
      <c r="D1445" s="39">
        <f>IF(B1445=0,0,'MASSA TRABALHADA UNIFICADA'!C1443)</f>
        <v>87</v>
      </c>
      <c r="E1445" s="43">
        <f>IF(B1445=0,0,VLOOKUP($D1445,qx!$A$4:$E$129,IF($C1445=1,2,3)))</f>
        <v>8.0682000000000004E-2</v>
      </c>
      <c r="F1445" s="43">
        <f>IF(B1445=0,0,VLOOKUP($D1445,qx!$A$4:$E$129,2))</f>
        <v>9.6958000000000003E-2</v>
      </c>
      <c r="G1445" s="43">
        <f>IF(B1445=0,0,VLOOKUP($D1445,qx!$A$4:$E$129,3))</f>
        <v>8.0682000000000004E-2</v>
      </c>
      <c r="H1445" s="43">
        <f>IF(B1445=0,0,VLOOKUP($D1445,qx!$A$4:$E$129,4))</f>
        <v>8.7370000000000003E-2</v>
      </c>
      <c r="I1445" s="43">
        <f>IF(B1445=0,0,VLOOKUP($D1445,qx!$A$4:$E$129,5))</f>
        <v>7.3136000000000007E-2</v>
      </c>
    </row>
    <row r="1446" spans="1:9" x14ac:dyDescent="0.25">
      <c r="A1446">
        <f>IF('MASSA TRABALHADA UNIFICADA'!A1444&lt;&gt;0,'MASSA TRABALHADA UNIFICADA'!A1444,0)</f>
        <v>3492</v>
      </c>
      <c r="B1446" s="39">
        <f>IF('MASSA TRABALHADA UNIFICADA'!D1444&lt;&gt;0,'MASSA TRABALHADA UNIFICADA'!D1444,0)</f>
        <v>2021</v>
      </c>
      <c r="C1446" s="39">
        <f>IF(B1446=0,0,'MASSA TRABALHADA UNIFICADA'!B1444)</f>
        <v>2</v>
      </c>
      <c r="D1446" s="39">
        <f>IF(B1446=0,0,'MASSA TRABALHADA UNIFICADA'!C1444)</f>
        <v>70</v>
      </c>
      <c r="E1446" s="43">
        <f>IF(B1446=0,0,VLOOKUP($D1446,qx!$A$4:$E$129,IF($C1446=1,2,3)))</f>
        <v>1.1165E-2</v>
      </c>
      <c r="F1446" s="43">
        <f>IF(B1446=0,0,VLOOKUP($D1446,qx!$A$4:$E$129,2))</f>
        <v>1.8919999999999999E-2</v>
      </c>
      <c r="G1446" s="43">
        <f>IF(B1446=0,0,VLOOKUP($D1446,qx!$A$4:$E$129,3))</f>
        <v>1.1165E-2</v>
      </c>
      <c r="H1446" s="43">
        <f>IF(B1446=0,0,VLOOKUP($D1446,qx!$A$4:$E$129,4))</f>
        <v>1.6979000000000001E-2</v>
      </c>
      <c r="I1446" s="43">
        <f>IF(B1446=0,0,VLOOKUP($D1446,qx!$A$4:$E$129,5))</f>
        <v>1.0034E-2</v>
      </c>
    </row>
    <row r="1447" spans="1:9" x14ac:dyDescent="0.25">
      <c r="A1447">
        <f>IF('MASSA TRABALHADA UNIFICADA'!A1445&lt;&gt;0,'MASSA TRABALHADA UNIFICADA'!A1445,0)</f>
        <v>22942</v>
      </c>
      <c r="B1447" s="39">
        <f>IF('MASSA TRABALHADA UNIFICADA'!D1445&lt;&gt;0,'MASSA TRABALHADA UNIFICADA'!D1445,0)</f>
        <v>2021</v>
      </c>
      <c r="C1447" s="39">
        <f>IF(B1447=0,0,'MASSA TRABALHADA UNIFICADA'!B1445)</f>
        <v>2</v>
      </c>
      <c r="D1447" s="39">
        <f>IF(B1447=0,0,'MASSA TRABALHADA UNIFICADA'!C1445)</f>
        <v>55</v>
      </c>
      <c r="E1447" s="43">
        <f>IF(B1447=0,0,VLOOKUP($D1447,qx!$A$4:$E$129,IF($C1447=1,2,3)))</f>
        <v>2.7460000000000002E-3</v>
      </c>
      <c r="F1447" s="43">
        <f>IF(B1447=0,0,VLOOKUP($D1447,qx!$A$4:$E$129,2))</f>
        <v>5.0769999999999999E-3</v>
      </c>
      <c r="G1447" s="43">
        <f>IF(B1447=0,0,VLOOKUP($D1447,qx!$A$4:$E$129,3))</f>
        <v>2.7460000000000002E-3</v>
      </c>
      <c r="H1447" s="43">
        <f>IF(B1447=0,0,VLOOKUP($D1447,qx!$A$4:$E$129,4))</f>
        <v>4.5339999999999998E-3</v>
      </c>
      <c r="I1447" s="43">
        <f>IF(B1447=0,0,VLOOKUP($D1447,qx!$A$4:$E$129,5))</f>
        <v>2.457E-3</v>
      </c>
    </row>
    <row r="1448" spans="1:9" x14ac:dyDescent="0.25">
      <c r="A1448">
        <f>IF('MASSA TRABALHADA UNIFICADA'!A1446&lt;&gt;0,'MASSA TRABALHADA UNIFICADA'!A1446,0)</f>
        <v>1457</v>
      </c>
      <c r="B1448" s="39">
        <f>IF('MASSA TRABALHADA UNIFICADA'!D1446&lt;&gt;0,'MASSA TRABALHADA UNIFICADA'!D1446,0)</f>
        <v>2021</v>
      </c>
      <c r="C1448" s="39">
        <f>IF(B1448=0,0,'MASSA TRABALHADA UNIFICADA'!B1446)</f>
        <v>2</v>
      </c>
      <c r="D1448" s="39">
        <f>IF(B1448=0,0,'MASSA TRABALHADA UNIFICADA'!C1446)</f>
        <v>68</v>
      </c>
      <c r="E1448" s="43">
        <f>IF(B1448=0,0,VLOOKUP($D1448,qx!$A$4:$E$129,IF($C1448=1,2,3)))</f>
        <v>9.2879999999999994E-3</v>
      </c>
      <c r="F1448" s="43">
        <f>IF(B1448=0,0,VLOOKUP($D1448,qx!$A$4:$E$129,2))</f>
        <v>1.516E-2</v>
      </c>
      <c r="G1448" s="43">
        <f>IF(B1448=0,0,VLOOKUP($D1448,qx!$A$4:$E$129,3))</f>
        <v>9.2879999999999994E-3</v>
      </c>
      <c r="H1448" s="43">
        <f>IF(B1448=0,0,VLOOKUP($D1448,qx!$A$4:$E$129,4))</f>
        <v>1.3657000000000001E-2</v>
      </c>
      <c r="I1448" s="43">
        <f>IF(B1448=0,0,VLOOKUP($D1448,qx!$A$4:$E$129,5))</f>
        <v>8.2869999999999992E-3</v>
      </c>
    </row>
    <row r="1449" spans="1:9" x14ac:dyDescent="0.25">
      <c r="A1449">
        <f>IF('MASSA TRABALHADA UNIFICADA'!A1447&lt;&gt;0,'MASSA TRABALHADA UNIFICADA'!A1447,0)</f>
        <v>23884</v>
      </c>
      <c r="B1449" s="39">
        <f>IF('MASSA TRABALHADA UNIFICADA'!D1447&lt;&gt;0,'MASSA TRABALHADA UNIFICADA'!D1447,0)</f>
        <v>2021</v>
      </c>
      <c r="C1449" s="39">
        <f>IF(B1449=0,0,'MASSA TRABALHADA UNIFICADA'!B1447)</f>
        <v>2</v>
      </c>
      <c r="D1449" s="39">
        <f>IF(B1449=0,0,'MASSA TRABALHADA UNIFICADA'!C1447)</f>
        <v>65</v>
      </c>
      <c r="E1449" s="43">
        <f>IF(B1449=0,0,VLOOKUP($D1449,qx!$A$4:$E$129,IF($C1449=1,2,3)))</f>
        <v>7.0169999999999998E-3</v>
      </c>
      <c r="F1449" s="43">
        <f>IF(B1449=0,0,VLOOKUP($D1449,qx!$A$4:$E$129,2))</f>
        <v>1.0992999999999999E-2</v>
      </c>
      <c r="G1449" s="43">
        <f>IF(B1449=0,0,VLOOKUP($D1449,qx!$A$4:$E$129,3))</f>
        <v>7.0169999999999998E-3</v>
      </c>
      <c r="H1449" s="43">
        <f>IF(B1449=0,0,VLOOKUP($D1449,qx!$A$4:$E$129,4))</f>
        <v>9.9399999999999992E-3</v>
      </c>
      <c r="I1449" s="43">
        <f>IF(B1449=0,0,VLOOKUP($D1449,qx!$A$4:$E$129,5))</f>
        <v>6.2500000000000003E-3</v>
      </c>
    </row>
    <row r="1450" spans="1:9" x14ac:dyDescent="0.25">
      <c r="A1450">
        <f>IF('MASSA TRABALHADA UNIFICADA'!A1448&lt;&gt;0,'MASSA TRABALHADA UNIFICADA'!A1448,0)</f>
        <v>14508</v>
      </c>
      <c r="B1450" s="39">
        <f>IF('MASSA TRABALHADA UNIFICADA'!D1448&lt;&gt;0,'MASSA TRABALHADA UNIFICADA'!D1448,0)</f>
        <v>2021</v>
      </c>
      <c r="C1450" s="39">
        <f>IF(B1450=0,0,'MASSA TRABALHADA UNIFICADA'!B1448)</f>
        <v>2</v>
      </c>
      <c r="D1450" s="39">
        <f>IF(B1450=0,0,'MASSA TRABALHADA UNIFICADA'!C1448)</f>
        <v>58</v>
      </c>
      <c r="E1450" s="43">
        <f>IF(B1450=0,0,VLOOKUP($D1450,qx!$A$4:$E$129,IF($C1450=1,2,3)))</f>
        <v>3.578E-3</v>
      </c>
      <c r="F1450" s="43">
        <f>IF(B1450=0,0,VLOOKUP($D1450,qx!$A$4:$E$129,2))</f>
        <v>6.2649999999999997E-3</v>
      </c>
      <c r="G1450" s="43">
        <f>IF(B1450=0,0,VLOOKUP($D1450,qx!$A$4:$E$129,3))</f>
        <v>3.578E-3</v>
      </c>
      <c r="H1450" s="43">
        <f>IF(B1450=0,0,VLOOKUP($D1450,qx!$A$4:$E$129,4))</f>
        <v>5.5929999999999999E-3</v>
      </c>
      <c r="I1450" s="43">
        <f>IF(B1450=0,0,VLOOKUP($D1450,qx!$A$4:$E$129,5))</f>
        <v>3.2179999999999999E-3</v>
      </c>
    </row>
    <row r="1451" spans="1:9" x14ac:dyDescent="0.25">
      <c r="A1451">
        <f>IF('MASSA TRABALHADA UNIFICADA'!A1449&lt;&gt;0,'MASSA TRABALHADA UNIFICADA'!A1449,0)</f>
        <v>10227</v>
      </c>
      <c r="B1451" s="39">
        <f>IF('MASSA TRABALHADA UNIFICADA'!D1449&lt;&gt;0,'MASSA TRABALHADA UNIFICADA'!D1449,0)</f>
        <v>2021</v>
      </c>
      <c r="C1451" s="39">
        <f>IF(B1451=0,0,'MASSA TRABALHADA UNIFICADA'!B1449)</f>
        <v>2</v>
      </c>
      <c r="D1451" s="39">
        <f>IF(B1451=0,0,'MASSA TRABALHADA UNIFICADA'!C1449)</f>
        <v>66</v>
      </c>
      <c r="E1451" s="43">
        <f>IF(B1451=0,0,VLOOKUP($D1451,qx!$A$4:$E$129,IF($C1451=1,2,3)))</f>
        <v>7.7340000000000004E-3</v>
      </c>
      <c r="F1451" s="43">
        <f>IF(B1451=0,0,VLOOKUP($D1451,qx!$A$4:$E$129,2))</f>
        <v>1.2187999999999999E-2</v>
      </c>
      <c r="G1451" s="43">
        <f>IF(B1451=0,0,VLOOKUP($D1451,qx!$A$4:$E$129,3))</f>
        <v>7.7340000000000004E-3</v>
      </c>
      <c r="H1451" s="43">
        <f>IF(B1451=0,0,VLOOKUP($D1451,qx!$A$4:$E$129,4))</f>
        <v>1.1016E-2</v>
      </c>
      <c r="I1451" s="43">
        <f>IF(B1451=0,0,VLOOKUP($D1451,qx!$A$4:$E$129,5))</f>
        <v>6.8780000000000004E-3</v>
      </c>
    </row>
    <row r="1452" spans="1:9" x14ac:dyDescent="0.25">
      <c r="A1452">
        <f>IF('MASSA TRABALHADA UNIFICADA'!A1450&lt;&gt;0,'MASSA TRABALHADA UNIFICADA'!A1450,0)</f>
        <v>9350</v>
      </c>
      <c r="B1452" s="39">
        <f>IF('MASSA TRABALHADA UNIFICADA'!D1450&lt;&gt;0,'MASSA TRABALHADA UNIFICADA'!D1450,0)</f>
        <v>2021</v>
      </c>
      <c r="C1452" s="39">
        <f>IF(B1452=0,0,'MASSA TRABALHADA UNIFICADA'!B1450)</f>
        <v>2</v>
      </c>
      <c r="D1452" s="39">
        <f>IF(B1452=0,0,'MASSA TRABALHADA UNIFICADA'!C1450)</f>
        <v>62</v>
      </c>
      <c r="E1452" s="43">
        <f>IF(B1452=0,0,VLOOKUP($D1452,qx!$A$4:$E$129,IF($C1452=1,2,3)))</f>
        <v>5.1809999999999998E-3</v>
      </c>
      <c r="F1452" s="43">
        <f>IF(B1452=0,0,VLOOKUP($D1452,qx!$A$4:$E$129,2))</f>
        <v>8.3479999999999995E-3</v>
      </c>
      <c r="G1452" s="43">
        <f>IF(B1452=0,0,VLOOKUP($D1452,qx!$A$4:$E$129,3))</f>
        <v>5.1809999999999998E-3</v>
      </c>
      <c r="H1452" s="43">
        <f>IF(B1452=0,0,VLOOKUP($D1452,qx!$A$4:$E$129,4))</f>
        <v>7.5199999999999998E-3</v>
      </c>
      <c r="I1452" s="43">
        <f>IF(B1452=0,0,VLOOKUP($D1452,qx!$A$4:$E$129,5))</f>
        <v>4.6680000000000003E-3</v>
      </c>
    </row>
    <row r="1453" spans="1:9" x14ac:dyDescent="0.25">
      <c r="A1453">
        <f>IF('MASSA TRABALHADA UNIFICADA'!A1451&lt;&gt;0,'MASSA TRABALHADA UNIFICADA'!A1451,0)</f>
        <v>16136</v>
      </c>
      <c r="B1453" s="39">
        <f>IF('MASSA TRABALHADA UNIFICADA'!D1451&lt;&gt;0,'MASSA TRABALHADA UNIFICADA'!D1451,0)</f>
        <v>2021</v>
      </c>
      <c r="C1453" s="39">
        <f>IF(B1453=0,0,'MASSA TRABALHADA UNIFICADA'!B1451)</f>
        <v>1</v>
      </c>
      <c r="D1453" s="39">
        <f>IF(B1453=0,0,'MASSA TRABALHADA UNIFICADA'!C1451)</f>
        <v>63</v>
      </c>
      <c r="E1453" s="43">
        <f>IF(B1453=0,0,VLOOKUP($D1453,qx!$A$4:$E$129,IF($C1453=1,2,3)))</f>
        <v>9.0930000000000004E-3</v>
      </c>
      <c r="F1453" s="43">
        <f>IF(B1453=0,0,VLOOKUP($D1453,qx!$A$4:$E$129,2))</f>
        <v>9.0930000000000004E-3</v>
      </c>
      <c r="G1453" s="43">
        <f>IF(B1453=0,0,VLOOKUP($D1453,qx!$A$4:$E$129,3))</f>
        <v>5.7320000000000001E-3</v>
      </c>
      <c r="H1453" s="43">
        <f>IF(B1453=0,0,VLOOKUP($D1453,qx!$A$4:$E$129,4))</f>
        <v>8.2070000000000008E-3</v>
      </c>
      <c r="I1453" s="43">
        <f>IF(B1453=0,0,VLOOKUP($D1453,qx!$A$4:$E$129,5))</f>
        <v>5.1440000000000001E-3</v>
      </c>
    </row>
    <row r="1454" spans="1:9" x14ac:dyDescent="0.25">
      <c r="A1454">
        <f>IF('MASSA TRABALHADA UNIFICADA'!A1452&lt;&gt;0,'MASSA TRABALHADA UNIFICADA'!A1452,0)</f>
        <v>11355</v>
      </c>
      <c r="B1454" s="39">
        <f>IF('MASSA TRABALHADA UNIFICADA'!D1452&lt;&gt;0,'MASSA TRABALHADA UNIFICADA'!D1452,0)</f>
        <v>2021</v>
      </c>
      <c r="C1454" s="39">
        <f>IF(B1454=0,0,'MASSA TRABALHADA UNIFICADA'!B1452)</f>
        <v>1</v>
      </c>
      <c r="D1454" s="39">
        <f>IF(B1454=0,0,'MASSA TRABALHADA UNIFICADA'!C1452)</f>
        <v>65</v>
      </c>
      <c r="E1454" s="43">
        <f>IF(B1454=0,0,VLOOKUP($D1454,qx!$A$4:$E$129,IF($C1454=1,2,3)))</f>
        <v>1.0992999999999999E-2</v>
      </c>
      <c r="F1454" s="43">
        <f>IF(B1454=0,0,VLOOKUP($D1454,qx!$A$4:$E$129,2))</f>
        <v>1.0992999999999999E-2</v>
      </c>
      <c r="G1454" s="43">
        <f>IF(B1454=0,0,VLOOKUP($D1454,qx!$A$4:$E$129,3))</f>
        <v>7.0169999999999998E-3</v>
      </c>
      <c r="H1454" s="43">
        <f>IF(B1454=0,0,VLOOKUP($D1454,qx!$A$4:$E$129,4))</f>
        <v>9.9399999999999992E-3</v>
      </c>
      <c r="I1454" s="43">
        <f>IF(B1454=0,0,VLOOKUP($D1454,qx!$A$4:$E$129,5))</f>
        <v>6.2500000000000003E-3</v>
      </c>
    </row>
    <row r="1455" spans="1:9" x14ac:dyDescent="0.25">
      <c r="A1455">
        <f>IF('MASSA TRABALHADA UNIFICADA'!A1453&lt;&gt;0,'MASSA TRABALHADA UNIFICADA'!A1453,0)</f>
        <v>11100</v>
      </c>
      <c r="B1455" s="39">
        <f>IF('MASSA TRABALHADA UNIFICADA'!D1453&lt;&gt;0,'MASSA TRABALHADA UNIFICADA'!D1453,0)</f>
        <v>2021</v>
      </c>
      <c r="C1455" s="39">
        <f>IF(B1455=0,0,'MASSA TRABALHADA UNIFICADA'!B1453)</f>
        <v>1</v>
      </c>
      <c r="D1455" s="39">
        <f>IF(B1455=0,0,'MASSA TRABALHADA UNIFICADA'!C1453)</f>
        <v>65</v>
      </c>
      <c r="E1455" s="43">
        <f>IF(B1455=0,0,VLOOKUP($D1455,qx!$A$4:$E$129,IF($C1455=1,2,3)))</f>
        <v>1.0992999999999999E-2</v>
      </c>
      <c r="F1455" s="43">
        <f>IF(B1455=0,0,VLOOKUP($D1455,qx!$A$4:$E$129,2))</f>
        <v>1.0992999999999999E-2</v>
      </c>
      <c r="G1455" s="43">
        <f>IF(B1455=0,0,VLOOKUP($D1455,qx!$A$4:$E$129,3))</f>
        <v>7.0169999999999998E-3</v>
      </c>
      <c r="H1455" s="43">
        <f>IF(B1455=0,0,VLOOKUP($D1455,qx!$A$4:$E$129,4))</f>
        <v>9.9399999999999992E-3</v>
      </c>
      <c r="I1455" s="43">
        <f>IF(B1455=0,0,VLOOKUP($D1455,qx!$A$4:$E$129,5))</f>
        <v>6.2500000000000003E-3</v>
      </c>
    </row>
    <row r="1456" spans="1:9" x14ac:dyDescent="0.25">
      <c r="A1456">
        <f>IF('MASSA TRABALHADA UNIFICADA'!A1454&lt;&gt;0,'MASSA TRABALHADA UNIFICADA'!A1454,0)</f>
        <v>16144</v>
      </c>
      <c r="B1456" s="39">
        <f>IF('MASSA TRABALHADA UNIFICADA'!D1454&lt;&gt;0,'MASSA TRABALHADA UNIFICADA'!D1454,0)</f>
        <v>2021</v>
      </c>
      <c r="C1456" s="39">
        <f>IF(B1456=0,0,'MASSA TRABALHADA UNIFICADA'!B1454)</f>
        <v>1</v>
      </c>
      <c r="D1456" s="39">
        <f>IF(B1456=0,0,'MASSA TRABALHADA UNIFICADA'!C1454)</f>
        <v>60</v>
      </c>
      <c r="E1456" s="43">
        <f>IF(B1456=0,0,VLOOKUP($D1456,qx!$A$4:$E$129,IF($C1456=1,2,3)))</f>
        <v>7.1700000000000002E-3</v>
      </c>
      <c r="F1456" s="43">
        <f>IF(B1456=0,0,VLOOKUP($D1456,qx!$A$4:$E$129,2))</f>
        <v>7.1700000000000002E-3</v>
      </c>
      <c r="G1456" s="43">
        <f>IF(B1456=0,0,VLOOKUP($D1456,qx!$A$4:$E$129,3))</f>
        <v>4.2770000000000004E-3</v>
      </c>
      <c r="H1456" s="43">
        <f>IF(B1456=0,0,VLOOKUP($D1456,qx!$A$4:$E$129,4))</f>
        <v>6.4279999999999997E-3</v>
      </c>
      <c r="I1456" s="43">
        <f>IF(B1456=0,0,VLOOKUP($D1456,qx!$A$4:$E$129,5))</f>
        <v>3.8630000000000001E-3</v>
      </c>
    </row>
    <row r="1457" spans="1:9" x14ac:dyDescent="0.25">
      <c r="A1457">
        <f>IF('MASSA TRABALHADA UNIFICADA'!A1455&lt;&gt;0,'MASSA TRABALHADA UNIFICADA'!A1455,0)</f>
        <v>35033</v>
      </c>
      <c r="B1457" s="39">
        <f>IF('MASSA TRABALHADA UNIFICADA'!D1455&lt;&gt;0,'MASSA TRABALHADA UNIFICADA'!D1455,0)</f>
        <v>2021</v>
      </c>
      <c r="C1457" s="39">
        <f>IF(B1457=0,0,'MASSA TRABALHADA UNIFICADA'!B1455)</f>
        <v>2</v>
      </c>
      <c r="D1457" s="39">
        <f>IF(B1457=0,0,'MASSA TRABALHADA UNIFICADA'!C1455)</f>
        <v>65</v>
      </c>
      <c r="E1457" s="43">
        <f>IF(B1457=0,0,VLOOKUP($D1457,qx!$A$4:$E$129,IF($C1457=1,2,3)))</f>
        <v>7.0169999999999998E-3</v>
      </c>
      <c r="F1457" s="43">
        <f>IF(B1457=0,0,VLOOKUP($D1457,qx!$A$4:$E$129,2))</f>
        <v>1.0992999999999999E-2</v>
      </c>
      <c r="G1457" s="43">
        <f>IF(B1457=0,0,VLOOKUP($D1457,qx!$A$4:$E$129,3))</f>
        <v>7.0169999999999998E-3</v>
      </c>
      <c r="H1457" s="43">
        <f>IF(B1457=0,0,VLOOKUP($D1457,qx!$A$4:$E$129,4))</f>
        <v>9.9399999999999992E-3</v>
      </c>
      <c r="I1457" s="43">
        <f>IF(B1457=0,0,VLOOKUP($D1457,qx!$A$4:$E$129,5))</f>
        <v>6.2500000000000003E-3</v>
      </c>
    </row>
    <row r="1458" spans="1:9" x14ac:dyDescent="0.25">
      <c r="A1458">
        <f>IF('MASSA TRABALHADA UNIFICADA'!A1456&lt;&gt;0,'MASSA TRABALHADA UNIFICADA'!A1456,0)</f>
        <v>6165</v>
      </c>
      <c r="B1458" s="39">
        <f>IF('MASSA TRABALHADA UNIFICADA'!D1456&lt;&gt;0,'MASSA TRABALHADA UNIFICADA'!D1456,0)</f>
        <v>2021</v>
      </c>
      <c r="C1458" s="39">
        <f>IF(B1458=0,0,'MASSA TRABALHADA UNIFICADA'!B1456)</f>
        <v>2</v>
      </c>
      <c r="D1458" s="39">
        <f>IF(B1458=0,0,'MASSA TRABALHADA UNIFICADA'!C1456)</f>
        <v>62</v>
      </c>
      <c r="E1458" s="43">
        <f>IF(B1458=0,0,VLOOKUP($D1458,qx!$A$4:$E$129,IF($C1458=1,2,3)))</f>
        <v>5.1809999999999998E-3</v>
      </c>
      <c r="F1458" s="43">
        <f>IF(B1458=0,0,VLOOKUP($D1458,qx!$A$4:$E$129,2))</f>
        <v>8.3479999999999995E-3</v>
      </c>
      <c r="G1458" s="43">
        <f>IF(B1458=0,0,VLOOKUP($D1458,qx!$A$4:$E$129,3))</f>
        <v>5.1809999999999998E-3</v>
      </c>
      <c r="H1458" s="43">
        <f>IF(B1458=0,0,VLOOKUP($D1458,qx!$A$4:$E$129,4))</f>
        <v>7.5199999999999998E-3</v>
      </c>
      <c r="I1458" s="43">
        <f>IF(B1458=0,0,VLOOKUP($D1458,qx!$A$4:$E$129,5))</f>
        <v>4.6680000000000003E-3</v>
      </c>
    </row>
    <row r="1459" spans="1:9" x14ac:dyDescent="0.25">
      <c r="A1459">
        <f>IF('MASSA TRABALHADA UNIFICADA'!A1457&lt;&gt;0,'MASSA TRABALHADA UNIFICADA'!A1457,0)</f>
        <v>2690</v>
      </c>
      <c r="B1459" s="39">
        <f>IF('MASSA TRABALHADA UNIFICADA'!D1457&lt;&gt;0,'MASSA TRABALHADA UNIFICADA'!D1457,0)</f>
        <v>2021</v>
      </c>
      <c r="C1459" s="39">
        <f>IF(B1459=0,0,'MASSA TRABALHADA UNIFICADA'!B1457)</f>
        <v>2</v>
      </c>
      <c r="D1459" s="39">
        <f>IF(B1459=0,0,'MASSA TRABALHADA UNIFICADA'!C1457)</f>
        <v>72</v>
      </c>
      <c r="E1459" s="43">
        <f>IF(B1459=0,0,VLOOKUP($D1459,qx!$A$4:$E$129,IF($C1459=1,2,3)))</f>
        <v>1.3734E-2</v>
      </c>
      <c r="F1459" s="43">
        <f>IF(B1459=0,0,VLOOKUP($D1459,qx!$A$4:$E$129,2))</f>
        <v>2.3387999999999999E-2</v>
      </c>
      <c r="G1459" s="43">
        <f>IF(B1459=0,0,VLOOKUP($D1459,qx!$A$4:$E$129,3))</f>
        <v>1.3734E-2</v>
      </c>
      <c r="H1459" s="43">
        <f>IF(B1459=0,0,VLOOKUP($D1459,qx!$A$4:$E$129,4))</f>
        <v>2.0967E-2</v>
      </c>
      <c r="I1459" s="43">
        <f>IF(B1459=0,0,VLOOKUP($D1459,qx!$A$4:$E$129,5))</f>
        <v>1.2385999999999999E-2</v>
      </c>
    </row>
    <row r="1460" spans="1:9" x14ac:dyDescent="0.25">
      <c r="A1460">
        <f>IF('MASSA TRABALHADA UNIFICADA'!A1458&lt;&gt;0,'MASSA TRABALHADA UNIFICADA'!A1458,0)</f>
        <v>20214</v>
      </c>
      <c r="B1460" s="39">
        <f>IF('MASSA TRABALHADA UNIFICADA'!D1458&lt;&gt;0,'MASSA TRABALHADA UNIFICADA'!D1458,0)</f>
        <v>2021</v>
      </c>
      <c r="C1460" s="39">
        <f>IF(B1460=0,0,'MASSA TRABALHADA UNIFICADA'!B1458)</f>
        <v>1</v>
      </c>
      <c r="D1460" s="39">
        <f>IF(B1460=0,0,'MASSA TRABALHADA UNIFICADA'!C1458)</f>
        <v>65</v>
      </c>
      <c r="E1460" s="43">
        <f>IF(B1460=0,0,VLOOKUP($D1460,qx!$A$4:$E$129,IF($C1460=1,2,3)))</f>
        <v>1.0992999999999999E-2</v>
      </c>
      <c r="F1460" s="43">
        <f>IF(B1460=0,0,VLOOKUP($D1460,qx!$A$4:$E$129,2))</f>
        <v>1.0992999999999999E-2</v>
      </c>
      <c r="G1460" s="43">
        <f>IF(B1460=0,0,VLOOKUP($D1460,qx!$A$4:$E$129,3))</f>
        <v>7.0169999999999998E-3</v>
      </c>
      <c r="H1460" s="43">
        <f>IF(B1460=0,0,VLOOKUP($D1460,qx!$A$4:$E$129,4))</f>
        <v>9.9399999999999992E-3</v>
      </c>
      <c r="I1460" s="43">
        <f>IF(B1460=0,0,VLOOKUP($D1460,qx!$A$4:$E$129,5))</f>
        <v>6.2500000000000003E-3</v>
      </c>
    </row>
    <row r="1461" spans="1:9" x14ac:dyDescent="0.25">
      <c r="A1461">
        <f>IF('MASSA TRABALHADA UNIFICADA'!A1459&lt;&gt;0,'MASSA TRABALHADA UNIFICADA'!A1459,0)</f>
        <v>6432</v>
      </c>
      <c r="B1461" s="39">
        <f>IF('MASSA TRABALHADA UNIFICADA'!D1459&lt;&gt;0,'MASSA TRABALHADA UNIFICADA'!D1459,0)</f>
        <v>2021</v>
      </c>
      <c r="C1461" s="39">
        <f>IF(B1461=0,0,'MASSA TRABALHADA UNIFICADA'!B1459)</f>
        <v>1</v>
      </c>
      <c r="D1461" s="39">
        <f>IF(B1461=0,0,'MASSA TRABALHADA UNIFICADA'!C1459)</f>
        <v>69</v>
      </c>
      <c r="E1461" s="43">
        <f>IF(B1461=0,0,VLOOKUP($D1461,qx!$A$4:$E$129,IF($C1461=1,2,3)))</f>
        <v>1.6945999999999999E-2</v>
      </c>
      <c r="F1461" s="43">
        <f>IF(B1461=0,0,VLOOKUP($D1461,qx!$A$4:$E$129,2))</f>
        <v>1.6945999999999999E-2</v>
      </c>
      <c r="G1461" s="43">
        <f>IF(B1461=0,0,VLOOKUP($D1461,qx!$A$4:$E$129,3))</f>
        <v>1.0163E-2</v>
      </c>
      <c r="H1461" s="43">
        <f>IF(B1461=0,0,VLOOKUP($D1461,qx!$A$4:$E$129,4))</f>
        <v>1.5233E-2</v>
      </c>
      <c r="I1461" s="43">
        <f>IF(B1461=0,0,VLOOKUP($D1461,qx!$A$4:$E$129,5))</f>
        <v>9.1020000000000007E-3</v>
      </c>
    </row>
    <row r="1462" spans="1:9" x14ac:dyDescent="0.25">
      <c r="A1462">
        <f>IF('MASSA TRABALHADA UNIFICADA'!A1460&lt;&gt;0,'MASSA TRABALHADA UNIFICADA'!A1460,0)</f>
        <v>16187</v>
      </c>
      <c r="B1462" s="39">
        <f>IF('MASSA TRABALHADA UNIFICADA'!D1460&lt;&gt;0,'MASSA TRABALHADA UNIFICADA'!D1460,0)</f>
        <v>2021</v>
      </c>
      <c r="C1462" s="39">
        <f>IF(B1462=0,0,'MASSA TRABALHADA UNIFICADA'!B1460)</f>
        <v>1</v>
      </c>
      <c r="D1462" s="39">
        <f>IF(B1462=0,0,'MASSA TRABALHADA UNIFICADA'!C1460)</f>
        <v>64</v>
      </c>
      <c r="E1462" s="43">
        <f>IF(B1462=0,0,VLOOKUP($D1462,qx!$A$4:$E$129,IF($C1462=1,2,3)))</f>
        <v>9.9679999999999994E-3</v>
      </c>
      <c r="F1462" s="43">
        <f>IF(B1462=0,0,VLOOKUP($D1462,qx!$A$4:$E$129,2))</f>
        <v>9.9679999999999994E-3</v>
      </c>
      <c r="G1462" s="43">
        <f>IF(B1462=0,0,VLOOKUP($D1462,qx!$A$4:$E$129,3))</f>
        <v>6.3470000000000002E-3</v>
      </c>
      <c r="H1462" s="43">
        <f>IF(B1462=0,0,VLOOKUP($D1462,qx!$A$4:$E$129,4))</f>
        <v>9.0080000000000004E-3</v>
      </c>
      <c r="I1462" s="43">
        <f>IF(B1462=0,0,VLOOKUP($D1462,qx!$A$4:$E$129,5))</f>
        <v>5.6709999999999998E-3</v>
      </c>
    </row>
    <row r="1463" spans="1:9" x14ac:dyDescent="0.25">
      <c r="A1463">
        <f>IF('MASSA TRABALHADA UNIFICADA'!A1461&lt;&gt;0,'MASSA TRABALHADA UNIFICADA'!A1461,0)</f>
        <v>11657</v>
      </c>
      <c r="B1463" s="39">
        <f>IF('MASSA TRABALHADA UNIFICADA'!D1461&lt;&gt;0,'MASSA TRABALHADA UNIFICADA'!D1461,0)</f>
        <v>2021</v>
      </c>
      <c r="C1463" s="39">
        <f>IF(B1463=0,0,'MASSA TRABALHADA UNIFICADA'!B1461)</f>
        <v>1</v>
      </c>
      <c r="D1463" s="39">
        <f>IF(B1463=0,0,'MASSA TRABALHADA UNIFICADA'!C1461)</f>
        <v>66</v>
      </c>
      <c r="E1463" s="43">
        <f>IF(B1463=0,0,VLOOKUP($D1463,qx!$A$4:$E$129,IF($C1463=1,2,3)))</f>
        <v>1.2187999999999999E-2</v>
      </c>
      <c r="F1463" s="43">
        <f>IF(B1463=0,0,VLOOKUP($D1463,qx!$A$4:$E$129,2))</f>
        <v>1.2187999999999999E-2</v>
      </c>
      <c r="G1463" s="43">
        <f>IF(B1463=0,0,VLOOKUP($D1463,qx!$A$4:$E$129,3))</f>
        <v>7.7340000000000004E-3</v>
      </c>
      <c r="H1463" s="43">
        <f>IF(B1463=0,0,VLOOKUP($D1463,qx!$A$4:$E$129,4))</f>
        <v>1.1016E-2</v>
      </c>
      <c r="I1463" s="43">
        <f>IF(B1463=0,0,VLOOKUP($D1463,qx!$A$4:$E$129,5))</f>
        <v>6.8780000000000004E-3</v>
      </c>
    </row>
    <row r="1464" spans="1:9" x14ac:dyDescent="0.25">
      <c r="A1464">
        <f>IF('MASSA TRABALHADA UNIFICADA'!A1462&lt;&gt;0,'MASSA TRABALHADA UNIFICADA'!A1462,0)</f>
        <v>11118</v>
      </c>
      <c r="B1464" s="39">
        <f>IF('MASSA TRABALHADA UNIFICADA'!D1462&lt;&gt;0,'MASSA TRABALHADA UNIFICADA'!D1462,0)</f>
        <v>2021</v>
      </c>
      <c r="C1464" s="39">
        <f>IF(B1464=0,0,'MASSA TRABALHADA UNIFICADA'!B1462)</f>
        <v>1</v>
      </c>
      <c r="D1464" s="39">
        <f>IF(B1464=0,0,'MASSA TRABALHADA UNIFICADA'!C1462)</f>
        <v>66</v>
      </c>
      <c r="E1464" s="43">
        <f>IF(B1464=0,0,VLOOKUP($D1464,qx!$A$4:$E$129,IF($C1464=1,2,3)))</f>
        <v>1.2187999999999999E-2</v>
      </c>
      <c r="F1464" s="43">
        <f>IF(B1464=0,0,VLOOKUP($D1464,qx!$A$4:$E$129,2))</f>
        <v>1.2187999999999999E-2</v>
      </c>
      <c r="G1464" s="43">
        <f>IF(B1464=0,0,VLOOKUP($D1464,qx!$A$4:$E$129,3))</f>
        <v>7.7340000000000004E-3</v>
      </c>
      <c r="H1464" s="43">
        <f>IF(B1464=0,0,VLOOKUP($D1464,qx!$A$4:$E$129,4))</f>
        <v>1.1016E-2</v>
      </c>
      <c r="I1464" s="43">
        <f>IF(B1464=0,0,VLOOKUP($D1464,qx!$A$4:$E$129,5))</f>
        <v>6.8780000000000004E-3</v>
      </c>
    </row>
    <row r="1465" spans="1:9" x14ac:dyDescent="0.25">
      <c r="A1465">
        <f>IF('MASSA TRABALHADA UNIFICADA'!A1463&lt;&gt;0,'MASSA TRABALHADA UNIFICADA'!A1463,0)</f>
        <v>3247</v>
      </c>
      <c r="B1465" s="39">
        <f>IF('MASSA TRABALHADA UNIFICADA'!D1463&lt;&gt;0,'MASSA TRABALHADA UNIFICADA'!D1463,0)</f>
        <v>2021</v>
      </c>
      <c r="C1465" s="39">
        <f>IF(B1465=0,0,'MASSA TRABALHADA UNIFICADA'!B1463)</f>
        <v>1</v>
      </c>
      <c r="D1465" s="39">
        <f>IF(B1465=0,0,'MASSA TRABALHADA UNIFICADA'!C1463)</f>
        <v>69</v>
      </c>
      <c r="E1465" s="43">
        <f>IF(B1465=0,0,VLOOKUP($D1465,qx!$A$4:$E$129,IF($C1465=1,2,3)))</f>
        <v>1.6945999999999999E-2</v>
      </c>
      <c r="F1465" s="43">
        <f>IF(B1465=0,0,VLOOKUP($D1465,qx!$A$4:$E$129,2))</f>
        <v>1.6945999999999999E-2</v>
      </c>
      <c r="G1465" s="43">
        <f>IF(B1465=0,0,VLOOKUP($D1465,qx!$A$4:$E$129,3))</f>
        <v>1.0163E-2</v>
      </c>
      <c r="H1465" s="43">
        <f>IF(B1465=0,0,VLOOKUP($D1465,qx!$A$4:$E$129,4))</f>
        <v>1.5233E-2</v>
      </c>
      <c r="I1465" s="43">
        <f>IF(B1465=0,0,VLOOKUP($D1465,qx!$A$4:$E$129,5))</f>
        <v>9.1020000000000007E-3</v>
      </c>
    </row>
    <row r="1466" spans="1:9" x14ac:dyDescent="0.25">
      <c r="A1466">
        <f>IF('MASSA TRABALHADA UNIFICADA'!A1464&lt;&gt;0,'MASSA TRABALHADA UNIFICADA'!A1464,0)</f>
        <v>7463</v>
      </c>
      <c r="B1466" s="39">
        <f>IF('MASSA TRABALHADA UNIFICADA'!D1464&lt;&gt;0,'MASSA TRABALHADA UNIFICADA'!D1464,0)</f>
        <v>2021</v>
      </c>
      <c r="C1466" s="39">
        <f>IF(B1466=0,0,'MASSA TRABALHADA UNIFICADA'!B1464)</f>
        <v>1</v>
      </c>
      <c r="D1466" s="39">
        <f>IF(B1466=0,0,'MASSA TRABALHADA UNIFICADA'!C1464)</f>
        <v>62</v>
      </c>
      <c r="E1466" s="43">
        <f>IF(B1466=0,0,VLOOKUP($D1466,qx!$A$4:$E$129,IF($C1466=1,2,3)))</f>
        <v>8.3479999999999995E-3</v>
      </c>
      <c r="F1466" s="43">
        <f>IF(B1466=0,0,VLOOKUP($D1466,qx!$A$4:$E$129,2))</f>
        <v>8.3479999999999995E-3</v>
      </c>
      <c r="G1466" s="43">
        <f>IF(B1466=0,0,VLOOKUP($D1466,qx!$A$4:$E$129,3))</f>
        <v>5.1809999999999998E-3</v>
      </c>
      <c r="H1466" s="43">
        <f>IF(B1466=0,0,VLOOKUP($D1466,qx!$A$4:$E$129,4))</f>
        <v>7.5199999999999998E-3</v>
      </c>
      <c r="I1466" s="43">
        <f>IF(B1466=0,0,VLOOKUP($D1466,qx!$A$4:$E$129,5))</f>
        <v>4.6680000000000003E-3</v>
      </c>
    </row>
    <row r="1467" spans="1:9" x14ac:dyDescent="0.25">
      <c r="A1467">
        <f>IF('MASSA TRABALHADA UNIFICADA'!A1465&lt;&gt;0,'MASSA TRABALHADA UNIFICADA'!A1465,0)</f>
        <v>22373</v>
      </c>
      <c r="B1467" s="39">
        <f>IF('MASSA TRABALHADA UNIFICADA'!D1465&lt;&gt;0,'MASSA TRABALHADA UNIFICADA'!D1465,0)</f>
        <v>2021</v>
      </c>
      <c r="C1467" s="39">
        <f>IF(B1467=0,0,'MASSA TRABALHADA UNIFICADA'!B1465)</f>
        <v>2</v>
      </c>
      <c r="D1467" s="39">
        <f>IF(B1467=0,0,'MASSA TRABALHADA UNIFICADA'!C1465)</f>
        <v>56</v>
      </c>
      <c r="E1467" s="43">
        <f>IF(B1467=0,0,VLOOKUP($D1467,qx!$A$4:$E$129,IF($C1467=1,2,3)))</f>
        <v>3.003E-3</v>
      </c>
      <c r="F1467" s="43">
        <f>IF(B1467=0,0,VLOOKUP($D1467,qx!$A$4:$E$129,2))</f>
        <v>5.4650000000000002E-3</v>
      </c>
      <c r="G1467" s="43">
        <f>IF(B1467=0,0,VLOOKUP($D1467,qx!$A$4:$E$129,3))</f>
        <v>3.003E-3</v>
      </c>
      <c r="H1467" s="43">
        <f>IF(B1467=0,0,VLOOKUP($D1467,qx!$A$4:$E$129,4))</f>
        <v>4.8760000000000001E-3</v>
      </c>
      <c r="I1467" s="43">
        <f>IF(B1467=0,0,VLOOKUP($D1467,qx!$A$4:$E$129,5))</f>
        <v>2.689E-3</v>
      </c>
    </row>
    <row r="1468" spans="1:9" x14ac:dyDescent="0.25">
      <c r="A1468">
        <f>IF('MASSA TRABALHADA UNIFICADA'!A1466&lt;&gt;0,'MASSA TRABALHADA UNIFICADA'!A1466,0)</f>
        <v>22225</v>
      </c>
      <c r="B1468" s="39">
        <f>IF('MASSA TRABALHADA UNIFICADA'!D1466&lt;&gt;0,'MASSA TRABALHADA UNIFICADA'!D1466,0)</f>
        <v>2021</v>
      </c>
      <c r="C1468" s="39">
        <f>IF(B1468=0,0,'MASSA TRABALHADA UNIFICADA'!B1466)</f>
        <v>2</v>
      </c>
      <c r="D1468" s="39">
        <f>IF(B1468=0,0,'MASSA TRABALHADA UNIFICADA'!C1466)</f>
        <v>60</v>
      </c>
      <c r="E1468" s="43">
        <f>IF(B1468=0,0,VLOOKUP($D1468,qx!$A$4:$E$129,IF($C1468=1,2,3)))</f>
        <v>4.2770000000000004E-3</v>
      </c>
      <c r="F1468" s="43">
        <f>IF(B1468=0,0,VLOOKUP($D1468,qx!$A$4:$E$129,2))</f>
        <v>7.1700000000000002E-3</v>
      </c>
      <c r="G1468" s="43">
        <f>IF(B1468=0,0,VLOOKUP($D1468,qx!$A$4:$E$129,3))</f>
        <v>4.2770000000000004E-3</v>
      </c>
      <c r="H1468" s="43">
        <f>IF(B1468=0,0,VLOOKUP($D1468,qx!$A$4:$E$129,4))</f>
        <v>6.4279999999999997E-3</v>
      </c>
      <c r="I1468" s="43">
        <f>IF(B1468=0,0,VLOOKUP($D1468,qx!$A$4:$E$129,5))</f>
        <v>3.8630000000000001E-3</v>
      </c>
    </row>
    <row r="1469" spans="1:9" x14ac:dyDescent="0.25">
      <c r="A1469">
        <f>IF('MASSA TRABALHADA UNIFICADA'!A1467&lt;&gt;0,'MASSA TRABALHADA UNIFICADA'!A1467,0)</f>
        <v>16195</v>
      </c>
      <c r="B1469" s="39">
        <f>IF('MASSA TRABALHADA UNIFICADA'!D1467&lt;&gt;0,'MASSA TRABALHADA UNIFICADA'!D1467,0)</f>
        <v>2021</v>
      </c>
      <c r="C1469" s="39">
        <f>IF(B1469=0,0,'MASSA TRABALHADA UNIFICADA'!B1467)</f>
        <v>1</v>
      </c>
      <c r="D1469" s="39">
        <f>IF(B1469=0,0,'MASSA TRABALHADA UNIFICADA'!C1467)</f>
        <v>69</v>
      </c>
      <c r="E1469" s="43">
        <f>IF(B1469=0,0,VLOOKUP($D1469,qx!$A$4:$E$129,IF($C1469=1,2,3)))</f>
        <v>1.6945999999999999E-2</v>
      </c>
      <c r="F1469" s="43">
        <f>IF(B1469=0,0,VLOOKUP($D1469,qx!$A$4:$E$129,2))</f>
        <v>1.6945999999999999E-2</v>
      </c>
      <c r="G1469" s="43">
        <f>IF(B1469=0,0,VLOOKUP($D1469,qx!$A$4:$E$129,3))</f>
        <v>1.0163E-2</v>
      </c>
      <c r="H1469" s="43">
        <f>IF(B1469=0,0,VLOOKUP($D1469,qx!$A$4:$E$129,4))</f>
        <v>1.5233E-2</v>
      </c>
      <c r="I1469" s="43">
        <f>IF(B1469=0,0,VLOOKUP($D1469,qx!$A$4:$E$129,5))</f>
        <v>9.1020000000000007E-3</v>
      </c>
    </row>
    <row r="1470" spans="1:9" x14ac:dyDescent="0.25">
      <c r="A1470">
        <f>IF('MASSA TRABALHADA UNIFICADA'!A1468&lt;&gt;0,'MASSA TRABALHADA UNIFICADA'!A1468,0)</f>
        <v>23949</v>
      </c>
      <c r="B1470" s="39">
        <f>IF('MASSA TRABALHADA UNIFICADA'!D1468&lt;&gt;0,'MASSA TRABALHADA UNIFICADA'!D1468,0)</f>
        <v>2021</v>
      </c>
      <c r="C1470" s="39">
        <f>IF(B1470=0,0,'MASSA TRABALHADA UNIFICADA'!B1468)</f>
        <v>1</v>
      </c>
      <c r="D1470" s="39">
        <f>IF(B1470=0,0,'MASSA TRABALHADA UNIFICADA'!C1468)</f>
        <v>71</v>
      </c>
      <c r="E1470" s="43">
        <f>IF(B1470=0,0,VLOOKUP($D1470,qx!$A$4:$E$129,IF($C1470=1,2,3)))</f>
        <v>2.1070999999999999E-2</v>
      </c>
      <c r="F1470" s="43">
        <f>IF(B1470=0,0,VLOOKUP($D1470,qx!$A$4:$E$129,2))</f>
        <v>2.1070999999999999E-2</v>
      </c>
      <c r="G1470" s="43">
        <f>IF(B1470=0,0,VLOOKUP($D1470,qx!$A$4:$E$129,3))</f>
        <v>1.2338999999999999E-2</v>
      </c>
      <c r="H1470" s="43">
        <f>IF(B1470=0,0,VLOOKUP($D1470,qx!$A$4:$E$129,4))</f>
        <v>1.8891000000000002E-2</v>
      </c>
      <c r="I1470" s="43">
        <f>IF(B1470=0,0,VLOOKUP($D1470,qx!$A$4:$E$129,5))</f>
        <v>1.1117E-2</v>
      </c>
    </row>
    <row r="1471" spans="1:9" x14ac:dyDescent="0.25">
      <c r="A1471">
        <f>IF('MASSA TRABALHADA UNIFICADA'!A1469&lt;&gt;0,'MASSA TRABALHADA UNIFICADA'!A1469,0)</f>
        <v>21237</v>
      </c>
      <c r="B1471" s="39">
        <f>IF('MASSA TRABALHADA UNIFICADA'!D1469&lt;&gt;0,'MASSA TRABALHADA UNIFICADA'!D1469,0)</f>
        <v>2021</v>
      </c>
      <c r="C1471" s="39">
        <f>IF(B1471=0,0,'MASSA TRABALHADA UNIFICADA'!B1469)</f>
        <v>1</v>
      </c>
      <c r="D1471" s="39">
        <f>IF(B1471=0,0,'MASSA TRABALHADA UNIFICADA'!C1469)</f>
        <v>76</v>
      </c>
      <c r="E1471" s="43">
        <f>IF(B1471=0,0,VLOOKUP($D1471,qx!$A$4:$E$129,IF($C1471=1,2,3)))</f>
        <v>3.4686000000000002E-2</v>
      </c>
      <c r="F1471" s="43">
        <f>IF(B1471=0,0,VLOOKUP($D1471,qx!$A$4:$E$129,2))</f>
        <v>3.4686000000000002E-2</v>
      </c>
      <c r="G1471" s="43">
        <f>IF(B1471=0,0,VLOOKUP($D1471,qx!$A$4:$E$129,3))</f>
        <v>2.2075000000000001E-2</v>
      </c>
      <c r="H1471" s="43">
        <f>IF(B1471=0,0,VLOOKUP($D1471,qx!$A$4:$E$129,4))</f>
        <v>3.1220000000000001E-2</v>
      </c>
      <c r="I1471" s="43">
        <f>IF(B1471=0,0,VLOOKUP($D1471,qx!$A$4:$E$129,5))</f>
        <v>1.9805E-2</v>
      </c>
    </row>
    <row r="1472" spans="1:9" x14ac:dyDescent="0.25">
      <c r="A1472">
        <f>IF('MASSA TRABALHADA UNIFICADA'!A1470&lt;&gt;0,'MASSA TRABALHADA UNIFICADA'!A1470,0)</f>
        <v>20192</v>
      </c>
      <c r="B1472" s="39">
        <f>IF('MASSA TRABALHADA UNIFICADA'!D1470&lt;&gt;0,'MASSA TRABALHADA UNIFICADA'!D1470,0)</f>
        <v>2021</v>
      </c>
      <c r="C1472" s="39">
        <f>IF(B1472=0,0,'MASSA TRABALHADA UNIFICADA'!B1470)</f>
        <v>1</v>
      </c>
      <c r="D1472" s="39">
        <f>IF(B1472=0,0,'MASSA TRABALHADA UNIFICADA'!C1470)</f>
        <v>65</v>
      </c>
      <c r="E1472" s="43">
        <f>IF(B1472=0,0,VLOOKUP($D1472,qx!$A$4:$E$129,IF($C1472=1,2,3)))</f>
        <v>1.0992999999999999E-2</v>
      </c>
      <c r="F1472" s="43">
        <f>IF(B1472=0,0,VLOOKUP($D1472,qx!$A$4:$E$129,2))</f>
        <v>1.0992999999999999E-2</v>
      </c>
      <c r="G1472" s="43">
        <f>IF(B1472=0,0,VLOOKUP($D1472,qx!$A$4:$E$129,3))</f>
        <v>7.0169999999999998E-3</v>
      </c>
      <c r="H1472" s="43">
        <f>IF(B1472=0,0,VLOOKUP($D1472,qx!$A$4:$E$129,4))</f>
        <v>9.9399999999999992E-3</v>
      </c>
      <c r="I1472" s="43">
        <f>IF(B1472=0,0,VLOOKUP($D1472,qx!$A$4:$E$129,5))</f>
        <v>6.2500000000000003E-3</v>
      </c>
    </row>
    <row r="1473" spans="1:9" x14ac:dyDescent="0.25">
      <c r="A1473">
        <f>IF('MASSA TRABALHADA UNIFICADA'!A1471&lt;&gt;0,'MASSA TRABALHADA UNIFICADA'!A1471,0)</f>
        <v>2844</v>
      </c>
      <c r="B1473" s="39">
        <f>IF('MASSA TRABALHADA UNIFICADA'!D1471&lt;&gt;0,'MASSA TRABALHADA UNIFICADA'!D1471,0)</f>
        <v>2021</v>
      </c>
      <c r="C1473" s="39">
        <f>IF(B1473=0,0,'MASSA TRABALHADA UNIFICADA'!B1471)</f>
        <v>1</v>
      </c>
      <c r="D1473" s="39">
        <f>IF(B1473=0,0,'MASSA TRABALHADA UNIFICADA'!C1471)</f>
        <v>73</v>
      </c>
      <c r="E1473" s="43">
        <f>IF(B1473=0,0,VLOOKUP($D1473,qx!$A$4:$E$129,IF($C1473=1,2,3)))</f>
        <v>2.5871000000000002E-2</v>
      </c>
      <c r="F1473" s="43">
        <f>IF(B1473=0,0,VLOOKUP($D1473,qx!$A$4:$E$129,2))</f>
        <v>2.5871000000000002E-2</v>
      </c>
      <c r="G1473" s="43">
        <f>IF(B1473=0,0,VLOOKUP($D1473,qx!$A$4:$E$129,3))</f>
        <v>1.5391E-2</v>
      </c>
      <c r="H1473" s="43">
        <f>IF(B1473=0,0,VLOOKUP($D1473,qx!$A$4:$E$129,4))</f>
        <v>2.3209E-2</v>
      </c>
      <c r="I1473" s="43">
        <f>IF(B1473=0,0,VLOOKUP($D1473,qx!$A$4:$E$129,5))</f>
        <v>1.3871E-2</v>
      </c>
    </row>
    <row r="1474" spans="1:9" x14ac:dyDescent="0.25">
      <c r="A1474">
        <f>IF('MASSA TRABALHADA UNIFICADA'!A1472&lt;&gt;0,'MASSA TRABALHADA UNIFICADA'!A1472,0)</f>
        <v>3816</v>
      </c>
      <c r="B1474" s="39">
        <f>IF('MASSA TRABALHADA UNIFICADA'!D1472&lt;&gt;0,'MASSA TRABALHADA UNIFICADA'!D1472,0)</f>
        <v>2021</v>
      </c>
      <c r="C1474" s="39">
        <f>IF(B1474=0,0,'MASSA TRABALHADA UNIFICADA'!B1472)</f>
        <v>1</v>
      </c>
      <c r="D1474" s="39">
        <f>IF(B1474=0,0,'MASSA TRABALHADA UNIFICADA'!C1472)</f>
        <v>70</v>
      </c>
      <c r="E1474" s="43">
        <f>IF(B1474=0,0,VLOOKUP($D1474,qx!$A$4:$E$129,IF($C1474=1,2,3)))</f>
        <v>1.8919999999999999E-2</v>
      </c>
      <c r="F1474" s="43">
        <f>IF(B1474=0,0,VLOOKUP($D1474,qx!$A$4:$E$129,2))</f>
        <v>1.8919999999999999E-2</v>
      </c>
      <c r="G1474" s="43">
        <f>IF(B1474=0,0,VLOOKUP($D1474,qx!$A$4:$E$129,3))</f>
        <v>1.1165E-2</v>
      </c>
      <c r="H1474" s="43">
        <f>IF(B1474=0,0,VLOOKUP($D1474,qx!$A$4:$E$129,4))</f>
        <v>1.6979000000000001E-2</v>
      </c>
      <c r="I1474" s="43">
        <f>IF(B1474=0,0,VLOOKUP($D1474,qx!$A$4:$E$129,5))</f>
        <v>1.0034E-2</v>
      </c>
    </row>
    <row r="1475" spans="1:9" x14ac:dyDescent="0.25">
      <c r="A1475">
        <f>IF('MASSA TRABALHADA UNIFICADA'!A1473&lt;&gt;0,'MASSA TRABALHADA UNIFICADA'!A1473,0)</f>
        <v>13897</v>
      </c>
      <c r="B1475" s="39">
        <f>IF('MASSA TRABALHADA UNIFICADA'!D1473&lt;&gt;0,'MASSA TRABALHADA UNIFICADA'!D1473,0)</f>
        <v>2021</v>
      </c>
      <c r="C1475" s="39">
        <f>IF(B1475=0,0,'MASSA TRABALHADA UNIFICADA'!B1473)</f>
        <v>1</v>
      </c>
      <c r="D1475" s="39">
        <f>IF(B1475=0,0,'MASSA TRABALHADA UNIFICADA'!C1473)</f>
        <v>63</v>
      </c>
      <c r="E1475" s="43">
        <f>IF(B1475=0,0,VLOOKUP($D1475,qx!$A$4:$E$129,IF($C1475=1,2,3)))</f>
        <v>9.0930000000000004E-3</v>
      </c>
      <c r="F1475" s="43">
        <f>IF(B1475=0,0,VLOOKUP($D1475,qx!$A$4:$E$129,2))</f>
        <v>9.0930000000000004E-3</v>
      </c>
      <c r="G1475" s="43">
        <f>IF(B1475=0,0,VLOOKUP($D1475,qx!$A$4:$E$129,3))</f>
        <v>5.7320000000000001E-3</v>
      </c>
      <c r="H1475" s="43">
        <f>IF(B1475=0,0,VLOOKUP($D1475,qx!$A$4:$E$129,4))</f>
        <v>8.2070000000000008E-3</v>
      </c>
      <c r="I1475" s="43">
        <f>IF(B1475=0,0,VLOOKUP($D1475,qx!$A$4:$E$129,5))</f>
        <v>5.1440000000000001E-3</v>
      </c>
    </row>
    <row r="1476" spans="1:9" x14ac:dyDescent="0.25">
      <c r="A1476">
        <f>IF('MASSA TRABALHADA UNIFICADA'!A1474&lt;&gt;0,'MASSA TRABALHADA UNIFICADA'!A1474,0)</f>
        <v>442</v>
      </c>
      <c r="B1476" s="39">
        <f>IF('MASSA TRABALHADA UNIFICADA'!D1474&lt;&gt;0,'MASSA TRABALHADA UNIFICADA'!D1474,0)</f>
        <v>2021</v>
      </c>
      <c r="C1476" s="39">
        <f>IF(B1476=0,0,'MASSA TRABALHADA UNIFICADA'!B1474)</f>
        <v>1</v>
      </c>
      <c r="D1476" s="39">
        <f>IF(B1476=0,0,'MASSA TRABALHADA UNIFICADA'!C1474)</f>
        <v>88</v>
      </c>
      <c r="E1476" s="43">
        <f>IF(B1476=0,0,VLOOKUP($D1476,qx!$A$4:$E$129,IF($C1476=1,2,3)))</f>
        <v>0.105631</v>
      </c>
      <c r="F1476" s="43">
        <f>IF(B1476=0,0,VLOOKUP($D1476,qx!$A$4:$E$129,2))</f>
        <v>0.105631</v>
      </c>
      <c r="G1476" s="43">
        <f>IF(B1476=0,0,VLOOKUP($D1476,qx!$A$4:$E$129,3))</f>
        <v>9.0556999999999999E-2</v>
      </c>
      <c r="H1476" s="43">
        <f>IF(B1476=0,0,VLOOKUP($D1476,qx!$A$4:$E$129,4))</f>
        <v>9.5169000000000004E-2</v>
      </c>
      <c r="I1476" s="43">
        <f>IF(B1476=0,0,VLOOKUP($D1476,qx!$A$4:$E$129,5))</f>
        <v>8.1990999999999994E-2</v>
      </c>
    </row>
    <row r="1477" spans="1:9" x14ac:dyDescent="0.25">
      <c r="A1477">
        <f>IF('MASSA TRABALHADA UNIFICADA'!A1475&lt;&gt;0,'MASSA TRABALHADA UNIFICADA'!A1475,0)</f>
        <v>3395</v>
      </c>
      <c r="B1477" s="39">
        <f>IF('MASSA TRABALHADA UNIFICADA'!D1475&lt;&gt;0,'MASSA TRABALHADA UNIFICADA'!D1475,0)</f>
        <v>2021</v>
      </c>
      <c r="C1477" s="39">
        <f>IF(B1477=0,0,'MASSA TRABALHADA UNIFICADA'!B1475)</f>
        <v>2</v>
      </c>
      <c r="D1477" s="39">
        <f>IF(B1477=0,0,'MASSA TRABALHADA UNIFICADA'!C1475)</f>
        <v>70</v>
      </c>
      <c r="E1477" s="43">
        <f>IF(B1477=0,0,VLOOKUP($D1477,qx!$A$4:$E$129,IF($C1477=1,2,3)))</f>
        <v>1.1165E-2</v>
      </c>
      <c r="F1477" s="43">
        <f>IF(B1477=0,0,VLOOKUP($D1477,qx!$A$4:$E$129,2))</f>
        <v>1.8919999999999999E-2</v>
      </c>
      <c r="G1477" s="43">
        <f>IF(B1477=0,0,VLOOKUP($D1477,qx!$A$4:$E$129,3))</f>
        <v>1.1165E-2</v>
      </c>
      <c r="H1477" s="43">
        <f>IF(B1477=0,0,VLOOKUP($D1477,qx!$A$4:$E$129,4))</f>
        <v>1.6979000000000001E-2</v>
      </c>
      <c r="I1477" s="43">
        <f>IF(B1477=0,0,VLOOKUP($D1477,qx!$A$4:$E$129,5))</f>
        <v>1.0034E-2</v>
      </c>
    </row>
    <row r="1478" spans="1:9" x14ac:dyDescent="0.25">
      <c r="A1478">
        <f>IF('MASSA TRABALHADA UNIFICADA'!A1476&lt;&gt;0,'MASSA TRABALHADA UNIFICADA'!A1476,0)</f>
        <v>32875</v>
      </c>
      <c r="B1478" s="39">
        <f>IF('MASSA TRABALHADA UNIFICADA'!D1476&lt;&gt;0,'MASSA TRABALHADA UNIFICADA'!D1476,0)</f>
        <v>2021</v>
      </c>
      <c r="C1478" s="39">
        <f>IF(B1478=0,0,'MASSA TRABALHADA UNIFICADA'!B1476)</f>
        <v>1</v>
      </c>
      <c r="D1478" s="39">
        <f>IF(B1478=0,0,'MASSA TRABALHADA UNIFICADA'!C1476)</f>
        <v>60</v>
      </c>
      <c r="E1478" s="43">
        <f>IF(B1478=0,0,VLOOKUP($D1478,qx!$A$4:$E$129,IF($C1478=1,2,3)))</f>
        <v>7.1700000000000002E-3</v>
      </c>
      <c r="F1478" s="43">
        <f>IF(B1478=0,0,VLOOKUP($D1478,qx!$A$4:$E$129,2))</f>
        <v>7.1700000000000002E-3</v>
      </c>
      <c r="G1478" s="43">
        <f>IF(B1478=0,0,VLOOKUP($D1478,qx!$A$4:$E$129,3))</f>
        <v>4.2770000000000004E-3</v>
      </c>
      <c r="H1478" s="43">
        <f>IF(B1478=0,0,VLOOKUP($D1478,qx!$A$4:$E$129,4))</f>
        <v>6.4279999999999997E-3</v>
      </c>
      <c r="I1478" s="43">
        <f>IF(B1478=0,0,VLOOKUP($D1478,qx!$A$4:$E$129,5))</f>
        <v>3.8630000000000001E-3</v>
      </c>
    </row>
    <row r="1479" spans="1:9" x14ac:dyDescent="0.25">
      <c r="A1479">
        <f>IF('MASSA TRABALHADA UNIFICADA'!A1477&lt;&gt;0,'MASSA TRABALHADA UNIFICADA'!A1477,0)</f>
        <v>13005</v>
      </c>
      <c r="B1479" s="39">
        <f>IF('MASSA TRABALHADA UNIFICADA'!D1477&lt;&gt;0,'MASSA TRABALHADA UNIFICADA'!D1477,0)</f>
        <v>2021</v>
      </c>
      <c r="C1479" s="39">
        <f>IF(B1479=0,0,'MASSA TRABALHADA UNIFICADA'!B1477)</f>
        <v>1</v>
      </c>
      <c r="D1479" s="39">
        <f>IF(B1479=0,0,'MASSA TRABALHADA UNIFICADA'!C1477)</f>
        <v>65</v>
      </c>
      <c r="E1479" s="43">
        <f>IF(B1479=0,0,VLOOKUP($D1479,qx!$A$4:$E$129,IF($C1479=1,2,3)))</f>
        <v>1.0992999999999999E-2</v>
      </c>
      <c r="F1479" s="43">
        <f>IF(B1479=0,0,VLOOKUP($D1479,qx!$A$4:$E$129,2))</f>
        <v>1.0992999999999999E-2</v>
      </c>
      <c r="G1479" s="43">
        <f>IF(B1479=0,0,VLOOKUP($D1479,qx!$A$4:$E$129,3))</f>
        <v>7.0169999999999998E-3</v>
      </c>
      <c r="H1479" s="43">
        <f>IF(B1479=0,0,VLOOKUP($D1479,qx!$A$4:$E$129,4))</f>
        <v>9.9399999999999992E-3</v>
      </c>
      <c r="I1479" s="43">
        <f>IF(B1479=0,0,VLOOKUP($D1479,qx!$A$4:$E$129,5))</f>
        <v>6.2500000000000003E-3</v>
      </c>
    </row>
    <row r="1480" spans="1:9" x14ac:dyDescent="0.25">
      <c r="A1480">
        <f>IF('MASSA TRABALHADA UNIFICADA'!A1478&lt;&gt;0,'MASSA TRABALHADA UNIFICADA'!A1478,0)</f>
        <v>20095</v>
      </c>
      <c r="B1480" s="39">
        <f>IF('MASSA TRABALHADA UNIFICADA'!D1478&lt;&gt;0,'MASSA TRABALHADA UNIFICADA'!D1478,0)</f>
        <v>2021</v>
      </c>
      <c r="C1480" s="39">
        <f>IF(B1480=0,0,'MASSA TRABALHADA UNIFICADA'!B1478)</f>
        <v>1</v>
      </c>
      <c r="D1480" s="39">
        <f>IF(B1480=0,0,'MASSA TRABALHADA UNIFICADA'!C1478)</f>
        <v>67</v>
      </c>
      <c r="E1480" s="43">
        <f>IF(B1480=0,0,VLOOKUP($D1480,qx!$A$4:$E$129,IF($C1480=1,2,3)))</f>
        <v>1.3572000000000001E-2</v>
      </c>
      <c r="F1480" s="43">
        <f>IF(B1480=0,0,VLOOKUP($D1480,qx!$A$4:$E$129,2))</f>
        <v>1.3572000000000001E-2</v>
      </c>
      <c r="G1480" s="43">
        <f>IF(B1480=0,0,VLOOKUP($D1480,qx!$A$4:$E$129,3))</f>
        <v>8.4910000000000003E-3</v>
      </c>
      <c r="H1480" s="43">
        <f>IF(B1480=0,0,VLOOKUP($D1480,qx!$A$4:$E$129,4))</f>
        <v>1.2251E-2</v>
      </c>
      <c r="I1480" s="43">
        <f>IF(B1480=0,0,VLOOKUP($D1480,qx!$A$4:$E$129,5))</f>
        <v>7.5550000000000001E-3</v>
      </c>
    </row>
    <row r="1481" spans="1:9" x14ac:dyDescent="0.25">
      <c r="A1481">
        <f>IF('MASSA TRABALHADA UNIFICADA'!A1479&lt;&gt;0,'MASSA TRABALHADA UNIFICADA'!A1479,0)</f>
        <v>22063</v>
      </c>
      <c r="B1481" s="39">
        <f>IF('MASSA TRABALHADA UNIFICADA'!D1479&lt;&gt;0,'MASSA TRABALHADA UNIFICADA'!D1479,0)</f>
        <v>2021</v>
      </c>
      <c r="C1481" s="39">
        <f>IF(B1481=0,0,'MASSA TRABALHADA UNIFICADA'!B1479)</f>
        <v>1</v>
      </c>
      <c r="D1481" s="39">
        <f>IF(B1481=0,0,'MASSA TRABALHADA UNIFICADA'!C1479)</f>
        <v>62</v>
      </c>
      <c r="E1481" s="43">
        <f>IF(B1481=0,0,VLOOKUP($D1481,qx!$A$4:$E$129,IF($C1481=1,2,3)))</f>
        <v>8.3479999999999995E-3</v>
      </c>
      <c r="F1481" s="43">
        <f>IF(B1481=0,0,VLOOKUP($D1481,qx!$A$4:$E$129,2))</f>
        <v>8.3479999999999995E-3</v>
      </c>
      <c r="G1481" s="43">
        <f>IF(B1481=0,0,VLOOKUP($D1481,qx!$A$4:$E$129,3))</f>
        <v>5.1809999999999998E-3</v>
      </c>
      <c r="H1481" s="43">
        <f>IF(B1481=0,0,VLOOKUP($D1481,qx!$A$4:$E$129,4))</f>
        <v>7.5199999999999998E-3</v>
      </c>
      <c r="I1481" s="43">
        <f>IF(B1481=0,0,VLOOKUP($D1481,qx!$A$4:$E$129,5))</f>
        <v>4.6680000000000003E-3</v>
      </c>
    </row>
    <row r="1482" spans="1:9" x14ac:dyDescent="0.25">
      <c r="A1482">
        <f>IF('MASSA TRABALHADA UNIFICADA'!A1480&lt;&gt;0,'MASSA TRABALHADA UNIFICADA'!A1480,0)</f>
        <v>4146</v>
      </c>
      <c r="B1482" s="39">
        <f>IF('MASSA TRABALHADA UNIFICADA'!D1480&lt;&gt;0,'MASSA TRABALHADA UNIFICADA'!D1480,0)</f>
        <v>2021</v>
      </c>
      <c r="C1482" s="39">
        <f>IF(B1482=0,0,'MASSA TRABALHADA UNIFICADA'!B1480)</f>
        <v>1</v>
      </c>
      <c r="D1482" s="39">
        <f>IF(B1482=0,0,'MASSA TRABALHADA UNIFICADA'!C1480)</f>
        <v>70</v>
      </c>
      <c r="E1482" s="43">
        <f>IF(B1482=0,0,VLOOKUP($D1482,qx!$A$4:$E$129,IF($C1482=1,2,3)))</f>
        <v>1.8919999999999999E-2</v>
      </c>
      <c r="F1482" s="43">
        <f>IF(B1482=0,0,VLOOKUP($D1482,qx!$A$4:$E$129,2))</f>
        <v>1.8919999999999999E-2</v>
      </c>
      <c r="G1482" s="43">
        <f>IF(B1482=0,0,VLOOKUP($D1482,qx!$A$4:$E$129,3))</f>
        <v>1.1165E-2</v>
      </c>
      <c r="H1482" s="43">
        <f>IF(B1482=0,0,VLOOKUP($D1482,qx!$A$4:$E$129,4))</f>
        <v>1.6979000000000001E-2</v>
      </c>
      <c r="I1482" s="43">
        <f>IF(B1482=0,0,VLOOKUP($D1482,qx!$A$4:$E$129,5))</f>
        <v>1.0034E-2</v>
      </c>
    </row>
    <row r="1483" spans="1:9" x14ac:dyDescent="0.25">
      <c r="A1483">
        <f>IF('MASSA TRABALHADA UNIFICADA'!A1481&lt;&gt;0,'MASSA TRABALHADA UNIFICADA'!A1481,0)</f>
        <v>3190</v>
      </c>
      <c r="B1483" s="39">
        <f>IF('MASSA TRABALHADA UNIFICADA'!D1481&lt;&gt;0,'MASSA TRABALHADA UNIFICADA'!D1481,0)</f>
        <v>2021</v>
      </c>
      <c r="C1483" s="39">
        <f>IF(B1483=0,0,'MASSA TRABALHADA UNIFICADA'!B1481)</f>
        <v>1</v>
      </c>
      <c r="D1483" s="39">
        <f>IF(B1483=0,0,'MASSA TRABALHADA UNIFICADA'!C1481)</f>
        <v>68</v>
      </c>
      <c r="E1483" s="43">
        <f>IF(B1483=0,0,VLOOKUP($D1483,qx!$A$4:$E$129,IF($C1483=1,2,3)))</f>
        <v>1.516E-2</v>
      </c>
      <c r="F1483" s="43">
        <f>IF(B1483=0,0,VLOOKUP($D1483,qx!$A$4:$E$129,2))</f>
        <v>1.516E-2</v>
      </c>
      <c r="G1483" s="43">
        <f>IF(B1483=0,0,VLOOKUP($D1483,qx!$A$4:$E$129,3))</f>
        <v>9.2879999999999994E-3</v>
      </c>
      <c r="H1483" s="43">
        <f>IF(B1483=0,0,VLOOKUP($D1483,qx!$A$4:$E$129,4))</f>
        <v>1.3657000000000001E-2</v>
      </c>
      <c r="I1483" s="43">
        <f>IF(B1483=0,0,VLOOKUP($D1483,qx!$A$4:$E$129,5))</f>
        <v>8.2869999999999992E-3</v>
      </c>
    </row>
    <row r="1484" spans="1:9" x14ac:dyDescent="0.25">
      <c r="A1484">
        <f>IF('MASSA TRABALHADA UNIFICADA'!A1482&lt;&gt;0,'MASSA TRABALHADA UNIFICADA'!A1482,0)</f>
        <v>7200</v>
      </c>
      <c r="B1484" s="39">
        <f>IF('MASSA TRABALHADA UNIFICADA'!D1482&lt;&gt;0,'MASSA TRABALHADA UNIFICADA'!D1482,0)</f>
        <v>2021</v>
      </c>
      <c r="C1484" s="39">
        <f>IF(B1484=0,0,'MASSA TRABALHADA UNIFICADA'!B1482)</f>
        <v>1</v>
      </c>
      <c r="D1484" s="39">
        <f>IF(B1484=0,0,'MASSA TRABALHADA UNIFICADA'!C1482)</f>
        <v>73</v>
      </c>
      <c r="E1484" s="43">
        <f>IF(B1484=0,0,VLOOKUP($D1484,qx!$A$4:$E$129,IF($C1484=1,2,3)))</f>
        <v>2.5871000000000002E-2</v>
      </c>
      <c r="F1484" s="43">
        <f>IF(B1484=0,0,VLOOKUP($D1484,qx!$A$4:$E$129,2))</f>
        <v>2.5871000000000002E-2</v>
      </c>
      <c r="G1484" s="43">
        <f>IF(B1484=0,0,VLOOKUP($D1484,qx!$A$4:$E$129,3))</f>
        <v>1.5391E-2</v>
      </c>
      <c r="H1484" s="43">
        <f>IF(B1484=0,0,VLOOKUP($D1484,qx!$A$4:$E$129,4))</f>
        <v>2.3209E-2</v>
      </c>
      <c r="I1484" s="43">
        <f>IF(B1484=0,0,VLOOKUP($D1484,qx!$A$4:$E$129,5))</f>
        <v>1.3871E-2</v>
      </c>
    </row>
    <row r="1485" spans="1:9" x14ac:dyDescent="0.25">
      <c r="A1485">
        <f>IF('MASSA TRABALHADA UNIFICADA'!A1483&lt;&gt;0,'MASSA TRABALHADA UNIFICADA'!A1483,0)</f>
        <v>18872</v>
      </c>
      <c r="B1485" s="39">
        <f>IF('MASSA TRABALHADA UNIFICADA'!D1483&lt;&gt;0,'MASSA TRABALHADA UNIFICADA'!D1483,0)</f>
        <v>2021</v>
      </c>
      <c r="C1485" s="39">
        <f>IF(B1485=0,0,'MASSA TRABALHADA UNIFICADA'!B1483)</f>
        <v>1</v>
      </c>
      <c r="D1485" s="39">
        <f>IF(B1485=0,0,'MASSA TRABALHADA UNIFICADA'!C1483)</f>
        <v>62</v>
      </c>
      <c r="E1485" s="43">
        <f>IF(B1485=0,0,VLOOKUP($D1485,qx!$A$4:$E$129,IF($C1485=1,2,3)))</f>
        <v>8.3479999999999995E-3</v>
      </c>
      <c r="F1485" s="43">
        <f>IF(B1485=0,0,VLOOKUP($D1485,qx!$A$4:$E$129,2))</f>
        <v>8.3479999999999995E-3</v>
      </c>
      <c r="G1485" s="43">
        <f>IF(B1485=0,0,VLOOKUP($D1485,qx!$A$4:$E$129,3))</f>
        <v>5.1809999999999998E-3</v>
      </c>
      <c r="H1485" s="43">
        <f>IF(B1485=0,0,VLOOKUP($D1485,qx!$A$4:$E$129,4))</f>
        <v>7.5199999999999998E-3</v>
      </c>
      <c r="I1485" s="43">
        <f>IF(B1485=0,0,VLOOKUP($D1485,qx!$A$4:$E$129,5))</f>
        <v>4.6680000000000003E-3</v>
      </c>
    </row>
    <row r="1486" spans="1:9" x14ac:dyDescent="0.25">
      <c r="A1486">
        <f>IF('MASSA TRABALHADA UNIFICADA'!A1484&lt;&gt;0,'MASSA TRABALHADA UNIFICADA'!A1484,0)</f>
        <v>17981</v>
      </c>
      <c r="B1486" s="39">
        <f>IF('MASSA TRABALHADA UNIFICADA'!D1484&lt;&gt;0,'MASSA TRABALHADA UNIFICADA'!D1484,0)</f>
        <v>2021</v>
      </c>
      <c r="C1486" s="39">
        <f>IF(B1486=0,0,'MASSA TRABALHADA UNIFICADA'!B1484)</f>
        <v>2</v>
      </c>
      <c r="D1486" s="39">
        <f>IF(B1486=0,0,'MASSA TRABALHADA UNIFICADA'!C1484)</f>
        <v>68</v>
      </c>
      <c r="E1486" s="43">
        <f>IF(B1486=0,0,VLOOKUP($D1486,qx!$A$4:$E$129,IF($C1486=1,2,3)))</f>
        <v>9.2879999999999994E-3</v>
      </c>
      <c r="F1486" s="43">
        <f>IF(B1486=0,0,VLOOKUP($D1486,qx!$A$4:$E$129,2))</f>
        <v>1.516E-2</v>
      </c>
      <c r="G1486" s="43">
        <f>IF(B1486=0,0,VLOOKUP($D1486,qx!$A$4:$E$129,3))</f>
        <v>9.2879999999999994E-3</v>
      </c>
      <c r="H1486" s="43">
        <f>IF(B1486=0,0,VLOOKUP($D1486,qx!$A$4:$E$129,4))</f>
        <v>1.3657000000000001E-2</v>
      </c>
      <c r="I1486" s="43">
        <f>IF(B1486=0,0,VLOOKUP($D1486,qx!$A$4:$E$129,5))</f>
        <v>8.2869999999999992E-3</v>
      </c>
    </row>
    <row r="1487" spans="1:9" x14ac:dyDescent="0.25">
      <c r="A1487">
        <f>IF('MASSA TRABALHADA UNIFICADA'!A1485&lt;&gt;0,'MASSA TRABALHADA UNIFICADA'!A1485,0)</f>
        <v>3514</v>
      </c>
      <c r="B1487" s="39">
        <f>IF('MASSA TRABALHADA UNIFICADA'!D1485&lt;&gt;0,'MASSA TRABALHADA UNIFICADA'!D1485,0)</f>
        <v>2021</v>
      </c>
      <c r="C1487" s="39">
        <f>IF(B1487=0,0,'MASSA TRABALHADA UNIFICADA'!B1485)</f>
        <v>1</v>
      </c>
      <c r="D1487" s="39">
        <f>IF(B1487=0,0,'MASSA TRABALHADA UNIFICADA'!C1485)</f>
        <v>70</v>
      </c>
      <c r="E1487" s="43">
        <f>IF(B1487=0,0,VLOOKUP($D1487,qx!$A$4:$E$129,IF($C1487=1,2,3)))</f>
        <v>1.8919999999999999E-2</v>
      </c>
      <c r="F1487" s="43">
        <f>IF(B1487=0,0,VLOOKUP($D1487,qx!$A$4:$E$129,2))</f>
        <v>1.8919999999999999E-2</v>
      </c>
      <c r="G1487" s="43">
        <f>IF(B1487=0,0,VLOOKUP($D1487,qx!$A$4:$E$129,3))</f>
        <v>1.1165E-2</v>
      </c>
      <c r="H1487" s="43">
        <f>IF(B1487=0,0,VLOOKUP($D1487,qx!$A$4:$E$129,4))</f>
        <v>1.6979000000000001E-2</v>
      </c>
      <c r="I1487" s="43">
        <f>IF(B1487=0,0,VLOOKUP($D1487,qx!$A$4:$E$129,5))</f>
        <v>1.0034E-2</v>
      </c>
    </row>
    <row r="1488" spans="1:9" x14ac:dyDescent="0.25">
      <c r="A1488">
        <f>IF('MASSA TRABALHADA UNIFICADA'!A1486&lt;&gt;0,'MASSA TRABALHADA UNIFICADA'!A1486,0)</f>
        <v>2291</v>
      </c>
      <c r="B1488" s="39">
        <f>IF('MASSA TRABALHADA UNIFICADA'!D1486&lt;&gt;0,'MASSA TRABALHADA UNIFICADA'!D1486,0)</f>
        <v>2021</v>
      </c>
      <c r="C1488" s="39">
        <f>IF(B1488=0,0,'MASSA TRABALHADA UNIFICADA'!B1486)</f>
        <v>1</v>
      </c>
      <c r="D1488" s="39">
        <f>IF(B1488=0,0,'MASSA TRABALHADA UNIFICADA'!C1486)</f>
        <v>72</v>
      </c>
      <c r="E1488" s="43">
        <f>IF(B1488=0,0,VLOOKUP($D1488,qx!$A$4:$E$129,IF($C1488=1,2,3)))</f>
        <v>2.3387999999999999E-2</v>
      </c>
      <c r="F1488" s="43">
        <f>IF(B1488=0,0,VLOOKUP($D1488,qx!$A$4:$E$129,2))</f>
        <v>2.3387999999999999E-2</v>
      </c>
      <c r="G1488" s="43">
        <f>IF(B1488=0,0,VLOOKUP($D1488,qx!$A$4:$E$129,3))</f>
        <v>1.3734E-2</v>
      </c>
      <c r="H1488" s="43">
        <f>IF(B1488=0,0,VLOOKUP($D1488,qx!$A$4:$E$129,4))</f>
        <v>2.0967E-2</v>
      </c>
      <c r="I1488" s="43">
        <f>IF(B1488=0,0,VLOOKUP($D1488,qx!$A$4:$E$129,5))</f>
        <v>1.2385999999999999E-2</v>
      </c>
    </row>
    <row r="1489" spans="1:9" x14ac:dyDescent="0.25">
      <c r="A1489">
        <f>IF('MASSA TRABALHADA UNIFICADA'!A1487&lt;&gt;0,'MASSA TRABALHADA UNIFICADA'!A1487,0)</f>
        <v>2151</v>
      </c>
      <c r="B1489" s="39">
        <f>IF('MASSA TRABALHADA UNIFICADA'!D1487&lt;&gt;0,'MASSA TRABALHADA UNIFICADA'!D1487,0)</f>
        <v>2021</v>
      </c>
      <c r="C1489" s="39">
        <f>IF(B1489=0,0,'MASSA TRABALHADA UNIFICADA'!B1487)</f>
        <v>1</v>
      </c>
      <c r="D1489" s="39">
        <f>IF(B1489=0,0,'MASSA TRABALHADA UNIFICADA'!C1487)</f>
        <v>77</v>
      </c>
      <c r="E1489" s="43">
        <f>IF(B1489=0,0,VLOOKUP($D1489,qx!$A$4:$E$129,IF($C1489=1,2,3)))</f>
        <v>3.8225000000000002E-2</v>
      </c>
      <c r="F1489" s="43">
        <f>IF(B1489=0,0,VLOOKUP($D1489,qx!$A$4:$E$129,2))</f>
        <v>3.8225000000000002E-2</v>
      </c>
      <c r="G1489" s="43">
        <f>IF(B1489=0,0,VLOOKUP($D1489,qx!$A$4:$E$129,3))</f>
        <v>2.4910000000000002E-2</v>
      </c>
      <c r="H1489" s="43">
        <f>IF(B1489=0,0,VLOOKUP($D1489,qx!$A$4:$E$129,4))</f>
        <v>3.4424999999999997E-2</v>
      </c>
      <c r="I1489" s="43">
        <f>IF(B1489=0,0,VLOOKUP($D1489,qx!$A$4:$E$129,5))</f>
        <v>2.2328000000000001E-2</v>
      </c>
    </row>
    <row r="1490" spans="1:9" x14ac:dyDescent="0.25">
      <c r="A1490">
        <f>IF('MASSA TRABALHADA UNIFICADA'!A1488&lt;&gt;0,'MASSA TRABALHADA UNIFICADA'!A1488,0)</f>
        <v>11347</v>
      </c>
      <c r="B1490" s="39">
        <f>IF('MASSA TRABALHADA UNIFICADA'!D1488&lt;&gt;0,'MASSA TRABALHADA UNIFICADA'!D1488,0)</f>
        <v>2021</v>
      </c>
      <c r="C1490" s="39">
        <f>IF(B1490=0,0,'MASSA TRABALHADA UNIFICADA'!B1488)</f>
        <v>1</v>
      </c>
      <c r="D1490" s="39">
        <f>IF(B1490=0,0,'MASSA TRABALHADA UNIFICADA'!C1488)</f>
        <v>64</v>
      </c>
      <c r="E1490" s="43">
        <f>IF(B1490=0,0,VLOOKUP($D1490,qx!$A$4:$E$129,IF($C1490=1,2,3)))</f>
        <v>9.9679999999999994E-3</v>
      </c>
      <c r="F1490" s="43">
        <f>IF(B1490=0,0,VLOOKUP($D1490,qx!$A$4:$E$129,2))</f>
        <v>9.9679999999999994E-3</v>
      </c>
      <c r="G1490" s="43">
        <f>IF(B1490=0,0,VLOOKUP($D1490,qx!$A$4:$E$129,3))</f>
        <v>6.3470000000000002E-3</v>
      </c>
      <c r="H1490" s="43">
        <f>IF(B1490=0,0,VLOOKUP($D1490,qx!$A$4:$E$129,4))</f>
        <v>9.0080000000000004E-3</v>
      </c>
      <c r="I1490" s="43">
        <f>IF(B1490=0,0,VLOOKUP($D1490,qx!$A$4:$E$129,5))</f>
        <v>5.6709999999999998E-3</v>
      </c>
    </row>
    <row r="1491" spans="1:9" x14ac:dyDescent="0.25">
      <c r="A1491">
        <f>IF('MASSA TRABALHADA UNIFICADA'!A1489&lt;&gt;0,'MASSA TRABALHADA UNIFICADA'!A1489,0)</f>
        <v>16268</v>
      </c>
      <c r="B1491" s="39">
        <f>IF('MASSA TRABALHADA UNIFICADA'!D1489&lt;&gt;0,'MASSA TRABALHADA UNIFICADA'!D1489,0)</f>
        <v>2021</v>
      </c>
      <c r="C1491" s="39">
        <f>IF(B1491=0,0,'MASSA TRABALHADA UNIFICADA'!B1489)</f>
        <v>1</v>
      </c>
      <c r="D1491" s="39">
        <f>IF(B1491=0,0,'MASSA TRABALHADA UNIFICADA'!C1489)</f>
        <v>61</v>
      </c>
      <c r="E1491" s="43">
        <f>IF(B1491=0,0,VLOOKUP($D1491,qx!$A$4:$E$129,IF($C1491=1,2,3)))</f>
        <v>7.7140000000000004E-3</v>
      </c>
      <c r="F1491" s="43">
        <f>IF(B1491=0,0,VLOOKUP($D1491,qx!$A$4:$E$129,2))</f>
        <v>7.7140000000000004E-3</v>
      </c>
      <c r="G1491" s="43">
        <f>IF(B1491=0,0,VLOOKUP($D1491,qx!$A$4:$E$129,3))</f>
        <v>4.6990000000000001E-3</v>
      </c>
      <c r="H1491" s="43">
        <f>IF(B1491=0,0,VLOOKUP($D1491,qx!$A$4:$E$129,4))</f>
        <v>6.9329999999999999E-3</v>
      </c>
      <c r="I1491" s="43">
        <f>IF(B1491=0,0,VLOOKUP($D1491,qx!$A$4:$E$129,5))</f>
        <v>4.2420000000000001E-3</v>
      </c>
    </row>
    <row r="1492" spans="1:9" x14ac:dyDescent="0.25">
      <c r="A1492">
        <f>IF('MASSA TRABALHADA UNIFICADA'!A1490&lt;&gt;0,'MASSA TRABALHADA UNIFICADA'!A1490,0)</f>
        <v>22071</v>
      </c>
      <c r="B1492" s="39">
        <f>IF('MASSA TRABALHADA UNIFICADA'!D1490&lt;&gt;0,'MASSA TRABALHADA UNIFICADA'!D1490,0)</f>
        <v>2021</v>
      </c>
      <c r="C1492" s="39">
        <f>IF(B1492=0,0,'MASSA TRABALHADA UNIFICADA'!B1490)</f>
        <v>1</v>
      </c>
      <c r="D1492" s="39">
        <f>IF(B1492=0,0,'MASSA TRABALHADA UNIFICADA'!C1490)</f>
        <v>61</v>
      </c>
      <c r="E1492" s="43">
        <f>IF(B1492=0,0,VLOOKUP($D1492,qx!$A$4:$E$129,IF($C1492=1,2,3)))</f>
        <v>7.7140000000000004E-3</v>
      </c>
      <c r="F1492" s="43">
        <f>IF(B1492=0,0,VLOOKUP($D1492,qx!$A$4:$E$129,2))</f>
        <v>7.7140000000000004E-3</v>
      </c>
      <c r="G1492" s="43">
        <f>IF(B1492=0,0,VLOOKUP($D1492,qx!$A$4:$E$129,3))</f>
        <v>4.6990000000000001E-3</v>
      </c>
      <c r="H1492" s="43">
        <f>IF(B1492=0,0,VLOOKUP($D1492,qx!$A$4:$E$129,4))</f>
        <v>6.9329999999999999E-3</v>
      </c>
      <c r="I1492" s="43">
        <f>IF(B1492=0,0,VLOOKUP($D1492,qx!$A$4:$E$129,5))</f>
        <v>4.2420000000000001E-3</v>
      </c>
    </row>
    <row r="1493" spans="1:9" x14ac:dyDescent="0.25">
      <c r="A1493">
        <f>IF('MASSA TRABALHADA UNIFICADA'!A1491&lt;&gt;0,'MASSA TRABALHADA UNIFICADA'!A1491,0)</f>
        <v>25658</v>
      </c>
      <c r="B1493" s="39">
        <f>IF('MASSA TRABALHADA UNIFICADA'!D1491&lt;&gt;0,'MASSA TRABALHADA UNIFICADA'!D1491,0)</f>
        <v>2021</v>
      </c>
      <c r="C1493" s="39">
        <f>IF(B1493=0,0,'MASSA TRABALHADA UNIFICADA'!B1491)</f>
        <v>1</v>
      </c>
      <c r="D1493" s="39">
        <f>IF(B1493=0,0,'MASSA TRABALHADA UNIFICADA'!C1491)</f>
        <v>68</v>
      </c>
      <c r="E1493" s="43">
        <f>IF(B1493=0,0,VLOOKUP($D1493,qx!$A$4:$E$129,IF($C1493=1,2,3)))</f>
        <v>1.516E-2</v>
      </c>
      <c r="F1493" s="43">
        <f>IF(B1493=0,0,VLOOKUP($D1493,qx!$A$4:$E$129,2))</f>
        <v>1.516E-2</v>
      </c>
      <c r="G1493" s="43">
        <f>IF(B1493=0,0,VLOOKUP($D1493,qx!$A$4:$E$129,3))</f>
        <v>9.2879999999999994E-3</v>
      </c>
      <c r="H1493" s="43">
        <f>IF(B1493=0,0,VLOOKUP($D1493,qx!$A$4:$E$129,4))</f>
        <v>1.3657000000000001E-2</v>
      </c>
      <c r="I1493" s="43">
        <f>IF(B1493=0,0,VLOOKUP($D1493,qx!$A$4:$E$129,5))</f>
        <v>8.2869999999999992E-3</v>
      </c>
    </row>
    <row r="1494" spans="1:9" x14ac:dyDescent="0.25">
      <c r="A1494">
        <f>IF('MASSA TRABALHADA UNIFICADA'!A1492&lt;&gt;0,'MASSA TRABALHADA UNIFICADA'!A1492,0)</f>
        <v>4480</v>
      </c>
      <c r="B1494" s="39">
        <f>IF('MASSA TRABALHADA UNIFICADA'!D1492&lt;&gt;0,'MASSA TRABALHADA UNIFICADA'!D1492,0)</f>
        <v>2021</v>
      </c>
      <c r="C1494" s="39">
        <f>IF(B1494=0,0,'MASSA TRABALHADA UNIFICADA'!B1492)</f>
        <v>1</v>
      </c>
      <c r="D1494" s="39">
        <f>IF(B1494=0,0,'MASSA TRABALHADA UNIFICADA'!C1492)</f>
        <v>67</v>
      </c>
      <c r="E1494" s="43">
        <f>IF(B1494=0,0,VLOOKUP($D1494,qx!$A$4:$E$129,IF($C1494=1,2,3)))</f>
        <v>1.3572000000000001E-2</v>
      </c>
      <c r="F1494" s="43">
        <f>IF(B1494=0,0,VLOOKUP($D1494,qx!$A$4:$E$129,2))</f>
        <v>1.3572000000000001E-2</v>
      </c>
      <c r="G1494" s="43">
        <f>IF(B1494=0,0,VLOOKUP($D1494,qx!$A$4:$E$129,3))</f>
        <v>8.4910000000000003E-3</v>
      </c>
      <c r="H1494" s="43">
        <f>IF(B1494=0,0,VLOOKUP($D1494,qx!$A$4:$E$129,4))</f>
        <v>1.2251E-2</v>
      </c>
      <c r="I1494" s="43">
        <f>IF(B1494=0,0,VLOOKUP($D1494,qx!$A$4:$E$129,5))</f>
        <v>7.5550000000000001E-3</v>
      </c>
    </row>
    <row r="1495" spans="1:9" x14ac:dyDescent="0.25">
      <c r="A1495">
        <f>IF('MASSA TRABALHADA UNIFICADA'!A1493&lt;&gt;0,'MASSA TRABALHADA UNIFICADA'!A1493,0)</f>
        <v>2305</v>
      </c>
      <c r="B1495" s="39">
        <f>IF('MASSA TRABALHADA UNIFICADA'!D1493&lt;&gt;0,'MASSA TRABALHADA UNIFICADA'!D1493,0)</f>
        <v>2021</v>
      </c>
      <c r="C1495" s="39">
        <f>IF(B1495=0,0,'MASSA TRABALHADA UNIFICADA'!B1493)</f>
        <v>1</v>
      </c>
      <c r="D1495" s="39">
        <f>IF(B1495=0,0,'MASSA TRABALHADA UNIFICADA'!C1493)</f>
        <v>70</v>
      </c>
      <c r="E1495" s="43">
        <f>IF(B1495=0,0,VLOOKUP($D1495,qx!$A$4:$E$129,IF($C1495=1,2,3)))</f>
        <v>1.8919999999999999E-2</v>
      </c>
      <c r="F1495" s="43">
        <f>IF(B1495=0,0,VLOOKUP($D1495,qx!$A$4:$E$129,2))</f>
        <v>1.8919999999999999E-2</v>
      </c>
      <c r="G1495" s="43">
        <f>IF(B1495=0,0,VLOOKUP($D1495,qx!$A$4:$E$129,3))</f>
        <v>1.1165E-2</v>
      </c>
      <c r="H1495" s="43">
        <f>IF(B1495=0,0,VLOOKUP($D1495,qx!$A$4:$E$129,4))</f>
        <v>1.6979000000000001E-2</v>
      </c>
      <c r="I1495" s="43">
        <f>IF(B1495=0,0,VLOOKUP($D1495,qx!$A$4:$E$129,5))</f>
        <v>1.0034E-2</v>
      </c>
    </row>
    <row r="1496" spans="1:9" x14ac:dyDescent="0.25">
      <c r="A1496">
        <f>IF('MASSA TRABALHADA UNIFICADA'!A1494&lt;&gt;0,'MASSA TRABALHADA UNIFICADA'!A1494,0)</f>
        <v>13471</v>
      </c>
      <c r="B1496" s="39">
        <f>IF('MASSA TRABALHADA UNIFICADA'!D1494&lt;&gt;0,'MASSA TRABALHADA UNIFICADA'!D1494,0)</f>
        <v>2021</v>
      </c>
      <c r="C1496" s="39">
        <f>IF(B1496=0,0,'MASSA TRABALHADA UNIFICADA'!B1494)</f>
        <v>1</v>
      </c>
      <c r="D1496" s="39">
        <f>IF(B1496=0,0,'MASSA TRABALHADA UNIFICADA'!C1494)</f>
        <v>78</v>
      </c>
      <c r="E1496" s="43">
        <f>IF(B1496=0,0,VLOOKUP($D1496,qx!$A$4:$E$129,IF($C1496=1,2,3)))</f>
        <v>4.2132000000000003E-2</v>
      </c>
      <c r="F1496" s="43">
        <f>IF(B1496=0,0,VLOOKUP($D1496,qx!$A$4:$E$129,2))</f>
        <v>4.2132000000000003E-2</v>
      </c>
      <c r="G1496" s="43">
        <f>IF(B1496=0,0,VLOOKUP($D1496,qx!$A$4:$E$129,3))</f>
        <v>2.8074000000000002E-2</v>
      </c>
      <c r="H1496" s="43">
        <f>IF(B1496=0,0,VLOOKUP($D1496,qx!$A$4:$E$129,4))</f>
        <v>3.7948000000000003E-2</v>
      </c>
      <c r="I1496" s="43">
        <f>IF(B1496=0,0,VLOOKUP($D1496,qx!$A$4:$E$129,5))</f>
        <v>2.5158E-2</v>
      </c>
    </row>
    <row r="1497" spans="1:9" x14ac:dyDescent="0.25">
      <c r="A1497">
        <f>IF('MASSA TRABALHADA UNIFICADA'!A1495&lt;&gt;0,'MASSA TRABALHADA UNIFICADA'!A1495,0)</f>
        <v>23027</v>
      </c>
      <c r="B1497" s="39">
        <f>IF('MASSA TRABALHADA UNIFICADA'!D1495&lt;&gt;0,'MASSA TRABALHADA UNIFICADA'!D1495,0)</f>
        <v>2021</v>
      </c>
      <c r="C1497" s="39">
        <f>IF(B1497=0,0,'MASSA TRABALHADA UNIFICADA'!B1495)</f>
        <v>1</v>
      </c>
      <c r="D1497" s="39">
        <f>IF(B1497=0,0,'MASSA TRABALHADA UNIFICADA'!C1495)</f>
        <v>66</v>
      </c>
      <c r="E1497" s="43">
        <f>IF(B1497=0,0,VLOOKUP($D1497,qx!$A$4:$E$129,IF($C1497=1,2,3)))</f>
        <v>1.2187999999999999E-2</v>
      </c>
      <c r="F1497" s="43">
        <f>IF(B1497=0,0,VLOOKUP($D1497,qx!$A$4:$E$129,2))</f>
        <v>1.2187999999999999E-2</v>
      </c>
      <c r="G1497" s="43">
        <f>IF(B1497=0,0,VLOOKUP($D1497,qx!$A$4:$E$129,3))</f>
        <v>7.7340000000000004E-3</v>
      </c>
      <c r="H1497" s="43">
        <f>IF(B1497=0,0,VLOOKUP($D1497,qx!$A$4:$E$129,4))</f>
        <v>1.1016E-2</v>
      </c>
      <c r="I1497" s="43">
        <f>IF(B1497=0,0,VLOOKUP($D1497,qx!$A$4:$E$129,5))</f>
        <v>6.8780000000000004E-3</v>
      </c>
    </row>
    <row r="1498" spans="1:9" x14ac:dyDescent="0.25">
      <c r="A1498">
        <f>IF('MASSA TRABALHADA UNIFICADA'!A1496&lt;&gt;0,'MASSA TRABALHADA UNIFICADA'!A1496,0)</f>
        <v>2640</v>
      </c>
      <c r="B1498" s="39">
        <f>IF('MASSA TRABALHADA UNIFICADA'!D1496&lt;&gt;0,'MASSA TRABALHADA UNIFICADA'!D1496,0)</f>
        <v>2021</v>
      </c>
      <c r="C1498" s="39">
        <f>IF(B1498=0,0,'MASSA TRABALHADA UNIFICADA'!B1496)</f>
        <v>1</v>
      </c>
      <c r="D1498" s="39">
        <f>IF(B1498=0,0,'MASSA TRABALHADA UNIFICADA'!C1496)</f>
        <v>70</v>
      </c>
      <c r="E1498" s="43">
        <f>IF(B1498=0,0,VLOOKUP($D1498,qx!$A$4:$E$129,IF($C1498=1,2,3)))</f>
        <v>1.8919999999999999E-2</v>
      </c>
      <c r="F1498" s="43">
        <f>IF(B1498=0,0,VLOOKUP($D1498,qx!$A$4:$E$129,2))</f>
        <v>1.8919999999999999E-2</v>
      </c>
      <c r="G1498" s="43">
        <f>IF(B1498=0,0,VLOOKUP($D1498,qx!$A$4:$E$129,3))</f>
        <v>1.1165E-2</v>
      </c>
      <c r="H1498" s="43">
        <f>IF(B1498=0,0,VLOOKUP($D1498,qx!$A$4:$E$129,4))</f>
        <v>1.6979000000000001E-2</v>
      </c>
      <c r="I1498" s="43">
        <f>IF(B1498=0,0,VLOOKUP($D1498,qx!$A$4:$E$129,5))</f>
        <v>1.0034E-2</v>
      </c>
    </row>
    <row r="1499" spans="1:9" x14ac:dyDescent="0.25">
      <c r="A1499">
        <f>IF('MASSA TRABALHADA UNIFICADA'!A1497&lt;&gt;0,'MASSA TRABALHADA UNIFICADA'!A1497,0)</f>
        <v>21245</v>
      </c>
      <c r="B1499" s="39">
        <f>IF('MASSA TRABALHADA UNIFICADA'!D1497&lt;&gt;0,'MASSA TRABALHADA UNIFICADA'!D1497,0)</f>
        <v>2021</v>
      </c>
      <c r="C1499" s="39">
        <f>IF(B1499=0,0,'MASSA TRABALHADA UNIFICADA'!B1497)</f>
        <v>2</v>
      </c>
      <c r="D1499" s="39">
        <f>IF(B1499=0,0,'MASSA TRABALHADA UNIFICADA'!C1497)</f>
        <v>72</v>
      </c>
      <c r="E1499" s="43">
        <f>IF(B1499=0,0,VLOOKUP($D1499,qx!$A$4:$E$129,IF($C1499=1,2,3)))</f>
        <v>1.3734E-2</v>
      </c>
      <c r="F1499" s="43">
        <f>IF(B1499=0,0,VLOOKUP($D1499,qx!$A$4:$E$129,2))</f>
        <v>2.3387999999999999E-2</v>
      </c>
      <c r="G1499" s="43">
        <f>IF(B1499=0,0,VLOOKUP($D1499,qx!$A$4:$E$129,3))</f>
        <v>1.3734E-2</v>
      </c>
      <c r="H1499" s="43">
        <f>IF(B1499=0,0,VLOOKUP($D1499,qx!$A$4:$E$129,4))</f>
        <v>2.0967E-2</v>
      </c>
      <c r="I1499" s="43">
        <f>IF(B1499=0,0,VLOOKUP($D1499,qx!$A$4:$E$129,5))</f>
        <v>1.2385999999999999E-2</v>
      </c>
    </row>
    <row r="1500" spans="1:9" x14ac:dyDescent="0.25">
      <c r="A1500">
        <f>IF('MASSA TRABALHADA UNIFICADA'!A1498&lt;&gt;0,'MASSA TRABALHADA UNIFICADA'!A1498,0)</f>
        <v>18899</v>
      </c>
      <c r="B1500" s="39">
        <f>IF('MASSA TRABALHADA UNIFICADA'!D1498&lt;&gt;0,'MASSA TRABALHADA UNIFICADA'!D1498,0)</f>
        <v>2021</v>
      </c>
      <c r="C1500" s="39">
        <f>IF(B1500=0,0,'MASSA TRABALHADA UNIFICADA'!B1498)</f>
        <v>2</v>
      </c>
      <c r="D1500" s="39">
        <f>IF(B1500=0,0,'MASSA TRABALHADA UNIFICADA'!C1498)</f>
        <v>57</v>
      </c>
      <c r="E1500" s="43">
        <f>IF(B1500=0,0,VLOOKUP($D1500,qx!$A$4:$E$129,IF($C1500=1,2,3)))</f>
        <v>3.2799999999999999E-3</v>
      </c>
      <c r="F1500" s="43">
        <f>IF(B1500=0,0,VLOOKUP($D1500,qx!$A$4:$E$129,2))</f>
        <v>5.8609999999999999E-3</v>
      </c>
      <c r="G1500" s="43">
        <f>IF(B1500=0,0,VLOOKUP($D1500,qx!$A$4:$E$129,3))</f>
        <v>3.2799999999999999E-3</v>
      </c>
      <c r="H1500" s="43">
        <f>IF(B1500=0,0,VLOOKUP($D1500,qx!$A$4:$E$129,4))</f>
        <v>5.228E-3</v>
      </c>
      <c r="I1500" s="43">
        <f>IF(B1500=0,0,VLOOKUP($D1500,qx!$A$4:$E$129,5))</f>
        <v>2.9420000000000002E-3</v>
      </c>
    </row>
    <row r="1501" spans="1:9" x14ac:dyDescent="0.25">
      <c r="A1501">
        <f>IF('MASSA TRABALHADA UNIFICADA'!A1499&lt;&gt;0,'MASSA TRABALHADA UNIFICADA'!A1499,0)</f>
        <v>16306</v>
      </c>
      <c r="B1501" s="39">
        <f>IF('MASSA TRABALHADA UNIFICADA'!D1499&lt;&gt;0,'MASSA TRABALHADA UNIFICADA'!D1499,0)</f>
        <v>2021</v>
      </c>
      <c r="C1501" s="39">
        <f>IF(B1501=0,0,'MASSA TRABALHADA UNIFICADA'!B1499)</f>
        <v>1</v>
      </c>
      <c r="D1501" s="39">
        <f>IF(B1501=0,0,'MASSA TRABALHADA UNIFICADA'!C1499)</f>
        <v>59</v>
      </c>
      <c r="E1501" s="43">
        <f>IF(B1501=0,0,VLOOKUP($D1501,qx!$A$4:$E$129,IF($C1501=1,2,3)))</f>
        <v>6.6940000000000003E-3</v>
      </c>
      <c r="F1501" s="43">
        <f>IF(B1501=0,0,VLOOKUP($D1501,qx!$A$4:$E$129,2))</f>
        <v>6.6940000000000003E-3</v>
      </c>
      <c r="G1501" s="43">
        <f>IF(B1501=0,0,VLOOKUP($D1501,qx!$A$4:$E$129,3))</f>
        <v>3.9069999999999999E-3</v>
      </c>
      <c r="H1501" s="43">
        <f>IF(B1501=0,0,VLOOKUP($D1501,qx!$A$4:$E$129,4))</f>
        <v>5.9880000000000003E-3</v>
      </c>
      <c r="I1501" s="43">
        <f>IF(B1501=0,0,VLOOKUP($D1501,qx!$A$4:$E$129,5))</f>
        <v>3.5230000000000001E-3</v>
      </c>
    </row>
    <row r="1502" spans="1:9" x14ac:dyDescent="0.25">
      <c r="A1502">
        <f>IF('MASSA TRABALHADA UNIFICADA'!A1500&lt;&gt;0,'MASSA TRABALHADA UNIFICADA'!A1500,0)</f>
        <v>5010</v>
      </c>
      <c r="B1502" s="39">
        <f>IF('MASSA TRABALHADA UNIFICADA'!D1500&lt;&gt;0,'MASSA TRABALHADA UNIFICADA'!D1500,0)</f>
        <v>2021</v>
      </c>
      <c r="C1502" s="39">
        <f>IF(B1502=0,0,'MASSA TRABALHADA UNIFICADA'!B1500)</f>
        <v>1</v>
      </c>
      <c r="D1502" s="39">
        <f>IF(B1502=0,0,'MASSA TRABALHADA UNIFICADA'!C1500)</f>
        <v>65</v>
      </c>
      <c r="E1502" s="43">
        <f>IF(B1502=0,0,VLOOKUP($D1502,qx!$A$4:$E$129,IF($C1502=1,2,3)))</f>
        <v>1.0992999999999999E-2</v>
      </c>
      <c r="F1502" s="43">
        <f>IF(B1502=0,0,VLOOKUP($D1502,qx!$A$4:$E$129,2))</f>
        <v>1.0992999999999999E-2</v>
      </c>
      <c r="G1502" s="43">
        <f>IF(B1502=0,0,VLOOKUP($D1502,qx!$A$4:$E$129,3))</f>
        <v>7.0169999999999998E-3</v>
      </c>
      <c r="H1502" s="43">
        <f>IF(B1502=0,0,VLOOKUP($D1502,qx!$A$4:$E$129,4))</f>
        <v>9.9399999999999992E-3</v>
      </c>
      <c r="I1502" s="43">
        <f>IF(B1502=0,0,VLOOKUP($D1502,qx!$A$4:$E$129,5))</f>
        <v>6.2500000000000003E-3</v>
      </c>
    </row>
    <row r="1503" spans="1:9" x14ac:dyDescent="0.25">
      <c r="A1503">
        <f>IF('MASSA TRABALHADA UNIFICADA'!A1501&lt;&gt;0,'MASSA TRABALHADA UNIFICADA'!A1501,0)</f>
        <v>4804</v>
      </c>
      <c r="B1503" s="39">
        <f>IF('MASSA TRABALHADA UNIFICADA'!D1501&lt;&gt;0,'MASSA TRABALHADA UNIFICADA'!D1501,0)</f>
        <v>2021</v>
      </c>
      <c r="C1503" s="39">
        <f>IF(B1503=0,0,'MASSA TRABALHADA UNIFICADA'!B1501)</f>
        <v>1</v>
      </c>
      <c r="D1503" s="39">
        <f>IF(B1503=0,0,'MASSA TRABALHADA UNIFICADA'!C1501)</f>
        <v>66</v>
      </c>
      <c r="E1503" s="43">
        <f>IF(B1503=0,0,VLOOKUP($D1503,qx!$A$4:$E$129,IF($C1503=1,2,3)))</f>
        <v>1.2187999999999999E-2</v>
      </c>
      <c r="F1503" s="43">
        <f>IF(B1503=0,0,VLOOKUP($D1503,qx!$A$4:$E$129,2))</f>
        <v>1.2187999999999999E-2</v>
      </c>
      <c r="G1503" s="43">
        <f>IF(B1503=0,0,VLOOKUP($D1503,qx!$A$4:$E$129,3))</f>
        <v>7.7340000000000004E-3</v>
      </c>
      <c r="H1503" s="43">
        <f>IF(B1503=0,0,VLOOKUP($D1503,qx!$A$4:$E$129,4))</f>
        <v>1.1016E-2</v>
      </c>
      <c r="I1503" s="43">
        <f>IF(B1503=0,0,VLOOKUP($D1503,qx!$A$4:$E$129,5))</f>
        <v>6.8780000000000004E-3</v>
      </c>
    </row>
    <row r="1504" spans="1:9" x14ac:dyDescent="0.25">
      <c r="A1504">
        <f>IF('MASSA TRABALHADA UNIFICADA'!A1502&lt;&gt;0,'MASSA TRABALHADA UNIFICADA'!A1502,0)</f>
        <v>4499</v>
      </c>
      <c r="B1504" s="39">
        <f>IF('MASSA TRABALHADA UNIFICADA'!D1502&lt;&gt;0,'MASSA TRABALHADA UNIFICADA'!D1502,0)</f>
        <v>2021</v>
      </c>
      <c r="C1504" s="39">
        <f>IF(B1504=0,0,'MASSA TRABALHADA UNIFICADA'!B1502)</f>
        <v>2</v>
      </c>
      <c r="D1504" s="39">
        <f>IF(B1504=0,0,'MASSA TRABALHADA UNIFICADA'!C1502)</f>
        <v>68</v>
      </c>
      <c r="E1504" s="43">
        <f>IF(B1504=0,0,VLOOKUP($D1504,qx!$A$4:$E$129,IF($C1504=1,2,3)))</f>
        <v>9.2879999999999994E-3</v>
      </c>
      <c r="F1504" s="43">
        <f>IF(B1504=0,0,VLOOKUP($D1504,qx!$A$4:$E$129,2))</f>
        <v>1.516E-2</v>
      </c>
      <c r="G1504" s="43">
        <f>IF(B1504=0,0,VLOOKUP($D1504,qx!$A$4:$E$129,3))</f>
        <v>9.2879999999999994E-3</v>
      </c>
      <c r="H1504" s="43">
        <f>IF(B1504=0,0,VLOOKUP($D1504,qx!$A$4:$E$129,4))</f>
        <v>1.3657000000000001E-2</v>
      </c>
      <c r="I1504" s="43">
        <f>IF(B1504=0,0,VLOOKUP($D1504,qx!$A$4:$E$129,5))</f>
        <v>8.2869999999999992E-3</v>
      </c>
    </row>
    <row r="1505" spans="1:9" x14ac:dyDescent="0.25">
      <c r="A1505">
        <f>IF('MASSA TRABALHADA UNIFICADA'!A1503&lt;&gt;0,'MASSA TRABALHADA UNIFICADA'!A1503,0)</f>
        <v>24074</v>
      </c>
      <c r="B1505" s="39">
        <f>IF('MASSA TRABALHADA UNIFICADA'!D1503&lt;&gt;0,'MASSA TRABALHADA UNIFICADA'!D1503,0)</f>
        <v>2021</v>
      </c>
      <c r="C1505" s="39">
        <f>IF(B1505=0,0,'MASSA TRABALHADA UNIFICADA'!B1503)</f>
        <v>2</v>
      </c>
      <c r="D1505" s="39">
        <f>IF(B1505=0,0,'MASSA TRABALHADA UNIFICADA'!C1503)</f>
        <v>67</v>
      </c>
      <c r="E1505" s="43">
        <f>IF(B1505=0,0,VLOOKUP($D1505,qx!$A$4:$E$129,IF($C1505=1,2,3)))</f>
        <v>8.4910000000000003E-3</v>
      </c>
      <c r="F1505" s="43">
        <f>IF(B1505=0,0,VLOOKUP($D1505,qx!$A$4:$E$129,2))</f>
        <v>1.3572000000000001E-2</v>
      </c>
      <c r="G1505" s="43">
        <f>IF(B1505=0,0,VLOOKUP($D1505,qx!$A$4:$E$129,3))</f>
        <v>8.4910000000000003E-3</v>
      </c>
      <c r="H1505" s="43">
        <f>IF(B1505=0,0,VLOOKUP($D1505,qx!$A$4:$E$129,4))</f>
        <v>1.2251E-2</v>
      </c>
      <c r="I1505" s="43">
        <f>IF(B1505=0,0,VLOOKUP($D1505,qx!$A$4:$E$129,5))</f>
        <v>7.5550000000000001E-3</v>
      </c>
    </row>
    <row r="1506" spans="1:9" x14ac:dyDescent="0.25">
      <c r="A1506">
        <f>IF('MASSA TRABALHADA UNIFICADA'!A1504&lt;&gt;0,'MASSA TRABALHADA UNIFICADA'!A1504,0)</f>
        <v>6904</v>
      </c>
      <c r="B1506" s="39">
        <f>IF('MASSA TRABALHADA UNIFICADA'!D1504&lt;&gt;0,'MASSA TRABALHADA UNIFICADA'!D1504,0)</f>
        <v>2021</v>
      </c>
      <c r="C1506" s="39">
        <f>IF(B1506=0,0,'MASSA TRABALHADA UNIFICADA'!B1504)</f>
        <v>2</v>
      </c>
      <c r="D1506" s="39">
        <f>IF(B1506=0,0,'MASSA TRABALHADA UNIFICADA'!C1504)</f>
        <v>63</v>
      </c>
      <c r="E1506" s="43">
        <f>IF(B1506=0,0,VLOOKUP($D1506,qx!$A$4:$E$129,IF($C1506=1,2,3)))</f>
        <v>5.7320000000000001E-3</v>
      </c>
      <c r="F1506" s="43">
        <f>IF(B1506=0,0,VLOOKUP($D1506,qx!$A$4:$E$129,2))</f>
        <v>9.0930000000000004E-3</v>
      </c>
      <c r="G1506" s="43">
        <f>IF(B1506=0,0,VLOOKUP($D1506,qx!$A$4:$E$129,3))</f>
        <v>5.7320000000000001E-3</v>
      </c>
      <c r="H1506" s="43">
        <f>IF(B1506=0,0,VLOOKUP($D1506,qx!$A$4:$E$129,4))</f>
        <v>8.2070000000000008E-3</v>
      </c>
      <c r="I1506" s="43">
        <f>IF(B1506=0,0,VLOOKUP($D1506,qx!$A$4:$E$129,5))</f>
        <v>5.1440000000000001E-3</v>
      </c>
    </row>
    <row r="1507" spans="1:9" x14ac:dyDescent="0.25">
      <c r="A1507">
        <f>IF('MASSA TRABALHADA UNIFICADA'!A1505&lt;&gt;0,'MASSA TRABALHADA UNIFICADA'!A1505,0)</f>
        <v>5789</v>
      </c>
      <c r="B1507" s="39">
        <f>IF('MASSA TRABALHADA UNIFICADA'!D1505&lt;&gt;0,'MASSA TRABALHADA UNIFICADA'!D1505,0)</f>
        <v>2021</v>
      </c>
      <c r="C1507" s="39">
        <f>IF(B1507=0,0,'MASSA TRABALHADA UNIFICADA'!B1505)</f>
        <v>2</v>
      </c>
      <c r="D1507" s="39">
        <f>IF(B1507=0,0,'MASSA TRABALHADA UNIFICADA'!C1505)</f>
        <v>62</v>
      </c>
      <c r="E1507" s="43">
        <f>IF(B1507=0,0,VLOOKUP($D1507,qx!$A$4:$E$129,IF($C1507=1,2,3)))</f>
        <v>5.1809999999999998E-3</v>
      </c>
      <c r="F1507" s="43">
        <f>IF(B1507=0,0,VLOOKUP($D1507,qx!$A$4:$E$129,2))</f>
        <v>8.3479999999999995E-3</v>
      </c>
      <c r="G1507" s="43">
        <f>IF(B1507=0,0,VLOOKUP($D1507,qx!$A$4:$E$129,3))</f>
        <v>5.1809999999999998E-3</v>
      </c>
      <c r="H1507" s="43">
        <f>IF(B1507=0,0,VLOOKUP($D1507,qx!$A$4:$E$129,4))</f>
        <v>7.5199999999999998E-3</v>
      </c>
      <c r="I1507" s="43">
        <f>IF(B1507=0,0,VLOOKUP($D1507,qx!$A$4:$E$129,5))</f>
        <v>4.6680000000000003E-3</v>
      </c>
    </row>
    <row r="1508" spans="1:9" x14ac:dyDescent="0.25">
      <c r="A1508">
        <f>IF('MASSA TRABALHADA UNIFICADA'!A1506&lt;&gt;0,'MASSA TRABALHADA UNIFICADA'!A1506,0)</f>
        <v>1775</v>
      </c>
      <c r="B1508" s="39">
        <f>IF('MASSA TRABALHADA UNIFICADA'!D1506&lt;&gt;0,'MASSA TRABALHADA UNIFICADA'!D1506,0)</f>
        <v>2021</v>
      </c>
      <c r="C1508" s="39">
        <f>IF(B1508=0,0,'MASSA TRABALHADA UNIFICADA'!B1506)</f>
        <v>2</v>
      </c>
      <c r="D1508" s="39">
        <f>IF(B1508=0,0,'MASSA TRABALHADA UNIFICADA'!C1506)</f>
        <v>77</v>
      </c>
      <c r="E1508" s="43">
        <f>IF(B1508=0,0,VLOOKUP($D1508,qx!$A$4:$E$129,IF($C1508=1,2,3)))</f>
        <v>2.4910000000000002E-2</v>
      </c>
      <c r="F1508" s="43">
        <f>IF(B1508=0,0,VLOOKUP($D1508,qx!$A$4:$E$129,2))</f>
        <v>3.8225000000000002E-2</v>
      </c>
      <c r="G1508" s="43">
        <f>IF(B1508=0,0,VLOOKUP($D1508,qx!$A$4:$E$129,3))</f>
        <v>2.4910000000000002E-2</v>
      </c>
      <c r="H1508" s="43">
        <f>IF(B1508=0,0,VLOOKUP($D1508,qx!$A$4:$E$129,4))</f>
        <v>3.4424999999999997E-2</v>
      </c>
      <c r="I1508" s="43">
        <f>IF(B1508=0,0,VLOOKUP($D1508,qx!$A$4:$E$129,5))</f>
        <v>2.2328000000000001E-2</v>
      </c>
    </row>
    <row r="1509" spans="1:9" x14ac:dyDescent="0.25">
      <c r="A1509">
        <f>IF('MASSA TRABALHADA UNIFICADA'!A1507&lt;&gt;0,'MASSA TRABALHADA UNIFICADA'!A1507,0)</f>
        <v>14184</v>
      </c>
      <c r="B1509" s="39">
        <f>IF('MASSA TRABALHADA UNIFICADA'!D1507&lt;&gt;0,'MASSA TRABALHADA UNIFICADA'!D1507,0)</f>
        <v>2021</v>
      </c>
      <c r="C1509" s="39">
        <f>IF(B1509=0,0,'MASSA TRABALHADA UNIFICADA'!B1507)</f>
        <v>2</v>
      </c>
      <c r="D1509" s="39">
        <f>IF(B1509=0,0,'MASSA TRABALHADA UNIFICADA'!C1507)</f>
        <v>63</v>
      </c>
      <c r="E1509" s="43">
        <f>IF(B1509=0,0,VLOOKUP($D1509,qx!$A$4:$E$129,IF($C1509=1,2,3)))</f>
        <v>5.7320000000000001E-3</v>
      </c>
      <c r="F1509" s="43">
        <f>IF(B1509=0,0,VLOOKUP($D1509,qx!$A$4:$E$129,2))</f>
        <v>9.0930000000000004E-3</v>
      </c>
      <c r="G1509" s="43">
        <f>IF(B1509=0,0,VLOOKUP($D1509,qx!$A$4:$E$129,3))</f>
        <v>5.7320000000000001E-3</v>
      </c>
      <c r="H1509" s="43">
        <f>IF(B1509=0,0,VLOOKUP($D1509,qx!$A$4:$E$129,4))</f>
        <v>8.2070000000000008E-3</v>
      </c>
      <c r="I1509" s="43">
        <f>IF(B1509=0,0,VLOOKUP($D1509,qx!$A$4:$E$129,5))</f>
        <v>5.1440000000000001E-3</v>
      </c>
    </row>
    <row r="1510" spans="1:9" x14ac:dyDescent="0.25">
      <c r="A1510">
        <f>IF('MASSA TRABALHADA UNIFICADA'!A1508&lt;&gt;0,'MASSA TRABALHADA UNIFICADA'!A1508,0)</f>
        <v>4073</v>
      </c>
      <c r="B1510" s="39">
        <f>IF('MASSA TRABALHADA UNIFICADA'!D1508&lt;&gt;0,'MASSA TRABALHADA UNIFICADA'!D1508,0)</f>
        <v>2021</v>
      </c>
      <c r="C1510" s="39">
        <f>IF(B1510=0,0,'MASSA TRABALHADA UNIFICADA'!B1508)</f>
        <v>1</v>
      </c>
      <c r="D1510" s="39">
        <f>IF(B1510=0,0,'MASSA TRABALHADA UNIFICADA'!C1508)</f>
        <v>68</v>
      </c>
      <c r="E1510" s="43">
        <f>IF(B1510=0,0,VLOOKUP($D1510,qx!$A$4:$E$129,IF($C1510=1,2,3)))</f>
        <v>1.516E-2</v>
      </c>
      <c r="F1510" s="43">
        <f>IF(B1510=0,0,VLOOKUP($D1510,qx!$A$4:$E$129,2))</f>
        <v>1.516E-2</v>
      </c>
      <c r="G1510" s="43">
        <f>IF(B1510=0,0,VLOOKUP($D1510,qx!$A$4:$E$129,3))</f>
        <v>9.2879999999999994E-3</v>
      </c>
      <c r="H1510" s="43">
        <f>IF(B1510=0,0,VLOOKUP($D1510,qx!$A$4:$E$129,4))</f>
        <v>1.3657000000000001E-2</v>
      </c>
      <c r="I1510" s="43">
        <f>IF(B1510=0,0,VLOOKUP($D1510,qx!$A$4:$E$129,5))</f>
        <v>8.2869999999999992E-3</v>
      </c>
    </row>
    <row r="1511" spans="1:9" x14ac:dyDescent="0.25">
      <c r="A1511">
        <f>IF('MASSA TRABALHADA UNIFICADA'!A1509&lt;&gt;0,'MASSA TRABALHADA UNIFICADA'!A1509,0)</f>
        <v>3</v>
      </c>
      <c r="B1511" s="39">
        <f>IF('MASSA TRABALHADA UNIFICADA'!D1509&lt;&gt;0,'MASSA TRABALHADA UNIFICADA'!D1509,0)</f>
        <v>2021</v>
      </c>
      <c r="C1511" s="39">
        <f>IF(B1511=0,0,'MASSA TRABALHADA UNIFICADA'!B1509)</f>
        <v>2</v>
      </c>
      <c r="D1511" s="39">
        <f>IF(B1511=0,0,'MASSA TRABALHADA UNIFICADA'!C1509)</f>
        <v>90</v>
      </c>
      <c r="E1511" s="43">
        <f>IF(B1511=0,0,VLOOKUP($D1511,qx!$A$4:$E$129,IF($C1511=1,2,3)))</f>
        <v>0.112759</v>
      </c>
      <c r="F1511" s="43">
        <f>IF(B1511=0,0,VLOOKUP($D1511,qx!$A$4:$E$129,2))</f>
        <v>0.124612</v>
      </c>
      <c r="G1511" s="43">
        <f>IF(B1511=0,0,VLOOKUP($D1511,qx!$A$4:$E$129,3))</f>
        <v>0.112759</v>
      </c>
      <c r="H1511" s="43">
        <f>IF(B1511=0,0,VLOOKUP($D1511,qx!$A$4:$E$129,4))</f>
        <v>0.112208</v>
      </c>
      <c r="I1511" s="43">
        <f>IF(B1511=0,0,VLOOKUP($D1511,qx!$A$4:$E$129,5))</f>
        <v>0.101758</v>
      </c>
    </row>
    <row r="1512" spans="1:9" x14ac:dyDescent="0.25">
      <c r="A1512">
        <f>IF('MASSA TRABALHADA UNIFICADA'!A1510&lt;&gt;0,'MASSA TRABALHADA UNIFICADA'!A1510,0)</f>
        <v>6459</v>
      </c>
      <c r="B1512" s="39">
        <f>IF('MASSA TRABALHADA UNIFICADA'!D1510&lt;&gt;0,'MASSA TRABALHADA UNIFICADA'!D1510,0)</f>
        <v>2021</v>
      </c>
      <c r="C1512" s="39">
        <f>IF(B1512=0,0,'MASSA TRABALHADA UNIFICADA'!B1510)</f>
        <v>1</v>
      </c>
      <c r="D1512" s="39">
        <f>IF(B1512=0,0,'MASSA TRABALHADA UNIFICADA'!C1510)</f>
        <v>68</v>
      </c>
      <c r="E1512" s="43">
        <f>IF(B1512=0,0,VLOOKUP($D1512,qx!$A$4:$E$129,IF($C1512=1,2,3)))</f>
        <v>1.516E-2</v>
      </c>
      <c r="F1512" s="43">
        <f>IF(B1512=0,0,VLOOKUP($D1512,qx!$A$4:$E$129,2))</f>
        <v>1.516E-2</v>
      </c>
      <c r="G1512" s="43">
        <f>IF(B1512=0,0,VLOOKUP($D1512,qx!$A$4:$E$129,3))</f>
        <v>9.2879999999999994E-3</v>
      </c>
      <c r="H1512" s="43">
        <f>IF(B1512=0,0,VLOOKUP($D1512,qx!$A$4:$E$129,4))</f>
        <v>1.3657000000000001E-2</v>
      </c>
      <c r="I1512" s="43">
        <f>IF(B1512=0,0,VLOOKUP($D1512,qx!$A$4:$E$129,5))</f>
        <v>8.2869999999999992E-3</v>
      </c>
    </row>
    <row r="1513" spans="1:9" x14ac:dyDescent="0.25">
      <c r="A1513">
        <f>IF('MASSA TRABALHADA UNIFICADA'!A1511&lt;&gt;0,'MASSA TRABALHADA UNIFICADA'!A1511,0)</f>
        <v>4960</v>
      </c>
      <c r="B1513" s="39">
        <f>IF('MASSA TRABALHADA UNIFICADA'!D1511&lt;&gt;0,'MASSA TRABALHADA UNIFICADA'!D1511,0)</f>
        <v>2021</v>
      </c>
      <c r="C1513" s="39">
        <f>IF(B1513=0,0,'MASSA TRABALHADA UNIFICADA'!B1511)</f>
        <v>2</v>
      </c>
      <c r="D1513" s="39">
        <f>IF(B1513=0,0,'MASSA TRABALHADA UNIFICADA'!C1511)</f>
        <v>67</v>
      </c>
      <c r="E1513" s="43">
        <f>IF(B1513=0,0,VLOOKUP($D1513,qx!$A$4:$E$129,IF($C1513=1,2,3)))</f>
        <v>8.4910000000000003E-3</v>
      </c>
      <c r="F1513" s="43">
        <f>IF(B1513=0,0,VLOOKUP($D1513,qx!$A$4:$E$129,2))</f>
        <v>1.3572000000000001E-2</v>
      </c>
      <c r="G1513" s="43">
        <f>IF(B1513=0,0,VLOOKUP($D1513,qx!$A$4:$E$129,3))</f>
        <v>8.4910000000000003E-3</v>
      </c>
      <c r="H1513" s="43">
        <f>IF(B1513=0,0,VLOOKUP($D1513,qx!$A$4:$E$129,4))</f>
        <v>1.2251E-2</v>
      </c>
      <c r="I1513" s="43">
        <f>IF(B1513=0,0,VLOOKUP($D1513,qx!$A$4:$E$129,5))</f>
        <v>7.5550000000000001E-3</v>
      </c>
    </row>
    <row r="1514" spans="1:9" x14ac:dyDescent="0.25">
      <c r="A1514">
        <f>IF('MASSA TRABALHADA UNIFICADA'!A1512&lt;&gt;0,'MASSA TRABALHADA UNIFICADA'!A1512,0)</f>
        <v>11282</v>
      </c>
      <c r="B1514" s="39">
        <f>IF('MASSA TRABALHADA UNIFICADA'!D1512&lt;&gt;0,'MASSA TRABALHADA UNIFICADA'!D1512,0)</f>
        <v>2021</v>
      </c>
      <c r="C1514" s="39">
        <f>IF(B1514=0,0,'MASSA TRABALHADA UNIFICADA'!B1512)</f>
        <v>2</v>
      </c>
      <c r="D1514" s="39">
        <f>IF(B1514=0,0,'MASSA TRABALHADA UNIFICADA'!C1512)</f>
        <v>60</v>
      </c>
      <c r="E1514" s="43">
        <f>IF(B1514=0,0,VLOOKUP($D1514,qx!$A$4:$E$129,IF($C1514=1,2,3)))</f>
        <v>4.2770000000000004E-3</v>
      </c>
      <c r="F1514" s="43">
        <f>IF(B1514=0,0,VLOOKUP($D1514,qx!$A$4:$E$129,2))</f>
        <v>7.1700000000000002E-3</v>
      </c>
      <c r="G1514" s="43">
        <f>IF(B1514=0,0,VLOOKUP($D1514,qx!$A$4:$E$129,3))</f>
        <v>4.2770000000000004E-3</v>
      </c>
      <c r="H1514" s="43">
        <f>IF(B1514=0,0,VLOOKUP($D1514,qx!$A$4:$E$129,4))</f>
        <v>6.4279999999999997E-3</v>
      </c>
      <c r="I1514" s="43">
        <f>IF(B1514=0,0,VLOOKUP($D1514,qx!$A$4:$E$129,5))</f>
        <v>3.8630000000000001E-3</v>
      </c>
    </row>
    <row r="1515" spans="1:9" x14ac:dyDescent="0.25">
      <c r="A1515">
        <f>IF('MASSA TRABALHADA UNIFICADA'!A1513&lt;&gt;0,'MASSA TRABALHADA UNIFICADA'!A1513,0)</f>
        <v>3255</v>
      </c>
      <c r="B1515" s="39">
        <f>IF('MASSA TRABALHADA UNIFICADA'!D1513&lt;&gt;0,'MASSA TRABALHADA UNIFICADA'!D1513,0)</f>
        <v>2021</v>
      </c>
      <c r="C1515" s="39">
        <f>IF(B1515=0,0,'MASSA TRABALHADA UNIFICADA'!B1513)</f>
        <v>1</v>
      </c>
      <c r="D1515" s="39">
        <f>IF(B1515=0,0,'MASSA TRABALHADA UNIFICADA'!C1513)</f>
        <v>71</v>
      </c>
      <c r="E1515" s="43">
        <f>IF(B1515=0,0,VLOOKUP($D1515,qx!$A$4:$E$129,IF($C1515=1,2,3)))</f>
        <v>2.1070999999999999E-2</v>
      </c>
      <c r="F1515" s="43">
        <f>IF(B1515=0,0,VLOOKUP($D1515,qx!$A$4:$E$129,2))</f>
        <v>2.1070999999999999E-2</v>
      </c>
      <c r="G1515" s="43">
        <f>IF(B1515=0,0,VLOOKUP($D1515,qx!$A$4:$E$129,3))</f>
        <v>1.2338999999999999E-2</v>
      </c>
      <c r="H1515" s="43">
        <f>IF(B1515=0,0,VLOOKUP($D1515,qx!$A$4:$E$129,4))</f>
        <v>1.8891000000000002E-2</v>
      </c>
      <c r="I1515" s="43">
        <f>IF(B1515=0,0,VLOOKUP($D1515,qx!$A$4:$E$129,5))</f>
        <v>1.1117E-2</v>
      </c>
    </row>
    <row r="1516" spans="1:9" x14ac:dyDescent="0.25">
      <c r="A1516">
        <f>IF('MASSA TRABALHADA UNIFICADA'!A1514&lt;&gt;0,'MASSA TRABALHADA UNIFICADA'!A1514,0)</f>
        <v>1090</v>
      </c>
      <c r="B1516" s="39">
        <f>IF('MASSA TRABALHADA UNIFICADA'!D1514&lt;&gt;0,'MASSA TRABALHADA UNIFICADA'!D1514,0)</f>
        <v>2021</v>
      </c>
      <c r="C1516" s="39">
        <f>IF(B1516=0,0,'MASSA TRABALHADA UNIFICADA'!B1514)</f>
        <v>2</v>
      </c>
      <c r="D1516" s="39">
        <f>IF(B1516=0,0,'MASSA TRABALHADA UNIFICADA'!C1514)</f>
        <v>78</v>
      </c>
      <c r="E1516" s="43">
        <f>IF(B1516=0,0,VLOOKUP($D1516,qx!$A$4:$E$129,IF($C1516=1,2,3)))</f>
        <v>2.8074000000000002E-2</v>
      </c>
      <c r="F1516" s="43">
        <f>IF(B1516=0,0,VLOOKUP($D1516,qx!$A$4:$E$129,2))</f>
        <v>4.2132000000000003E-2</v>
      </c>
      <c r="G1516" s="43">
        <f>IF(B1516=0,0,VLOOKUP($D1516,qx!$A$4:$E$129,3))</f>
        <v>2.8074000000000002E-2</v>
      </c>
      <c r="H1516" s="43">
        <f>IF(B1516=0,0,VLOOKUP($D1516,qx!$A$4:$E$129,4))</f>
        <v>3.7948000000000003E-2</v>
      </c>
      <c r="I1516" s="43">
        <f>IF(B1516=0,0,VLOOKUP($D1516,qx!$A$4:$E$129,5))</f>
        <v>2.5158E-2</v>
      </c>
    </row>
    <row r="1517" spans="1:9" x14ac:dyDescent="0.25">
      <c r="A1517">
        <f>IF('MASSA TRABALHADA UNIFICADA'!A1515&lt;&gt;0,'MASSA TRABALHADA UNIFICADA'!A1515,0)</f>
        <v>388</v>
      </c>
      <c r="B1517" s="39">
        <f>IF('MASSA TRABALHADA UNIFICADA'!D1515&lt;&gt;0,'MASSA TRABALHADA UNIFICADA'!D1515,0)</f>
        <v>2021</v>
      </c>
      <c r="C1517" s="39">
        <f>IF(B1517=0,0,'MASSA TRABALHADA UNIFICADA'!B1515)</f>
        <v>1</v>
      </c>
      <c r="D1517" s="39">
        <f>IF(B1517=0,0,'MASSA TRABALHADA UNIFICADA'!C1515)</f>
        <v>87</v>
      </c>
      <c r="E1517" s="43">
        <f>IF(B1517=0,0,VLOOKUP($D1517,qx!$A$4:$E$129,IF($C1517=1,2,3)))</f>
        <v>9.6958000000000003E-2</v>
      </c>
      <c r="F1517" s="43">
        <f>IF(B1517=0,0,VLOOKUP($D1517,qx!$A$4:$E$129,2))</f>
        <v>9.6958000000000003E-2</v>
      </c>
      <c r="G1517" s="43">
        <f>IF(B1517=0,0,VLOOKUP($D1517,qx!$A$4:$E$129,3))</f>
        <v>8.0682000000000004E-2</v>
      </c>
      <c r="H1517" s="43">
        <f>IF(B1517=0,0,VLOOKUP($D1517,qx!$A$4:$E$129,4))</f>
        <v>8.7370000000000003E-2</v>
      </c>
      <c r="I1517" s="43">
        <f>IF(B1517=0,0,VLOOKUP($D1517,qx!$A$4:$E$129,5))</f>
        <v>7.3136000000000007E-2</v>
      </c>
    </row>
    <row r="1518" spans="1:9" x14ac:dyDescent="0.25">
      <c r="A1518">
        <f>IF('MASSA TRABALHADA UNIFICADA'!A1516&lt;&gt;0,'MASSA TRABALHADA UNIFICADA'!A1516,0)</f>
        <v>22594</v>
      </c>
      <c r="B1518" s="39">
        <f>IF('MASSA TRABALHADA UNIFICADA'!D1516&lt;&gt;0,'MASSA TRABALHADA UNIFICADA'!D1516,0)</f>
        <v>2021</v>
      </c>
      <c r="C1518" s="39">
        <f>IF(B1518=0,0,'MASSA TRABALHADA UNIFICADA'!B1516)</f>
        <v>2</v>
      </c>
      <c r="D1518" s="39">
        <f>IF(B1518=0,0,'MASSA TRABALHADA UNIFICADA'!C1516)</f>
        <v>60</v>
      </c>
      <c r="E1518" s="43">
        <f>IF(B1518=0,0,VLOOKUP($D1518,qx!$A$4:$E$129,IF($C1518=1,2,3)))</f>
        <v>4.2770000000000004E-3</v>
      </c>
      <c r="F1518" s="43">
        <f>IF(B1518=0,0,VLOOKUP($D1518,qx!$A$4:$E$129,2))</f>
        <v>7.1700000000000002E-3</v>
      </c>
      <c r="G1518" s="43">
        <f>IF(B1518=0,0,VLOOKUP($D1518,qx!$A$4:$E$129,3))</f>
        <v>4.2770000000000004E-3</v>
      </c>
      <c r="H1518" s="43">
        <f>IF(B1518=0,0,VLOOKUP($D1518,qx!$A$4:$E$129,4))</f>
        <v>6.4279999999999997E-3</v>
      </c>
      <c r="I1518" s="43">
        <f>IF(B1518=0,0,VLOOKUP($D1518,qx!$A$4:$E$129,5))</f>
        <v>3.8630000000000001E-3</v>
      </c>
    </row>
    <row r="1519" spans="1:9" x14ac:dyDescent="0.25">
      <c r="A1519">
        <f>IF('MASSA TRABALHADA UNIFICADA'!A1517&lt;&gt;0,'MASSA TRABALHADA UNIFICADA'!A1517,0)</f>
        <v>760</v>
      </c>
      <c r="B1519" s="39">
        <f>IF('MASSA TRABALHADA UNIFICADA'!D1517&lt;&gt;0,'MASSA TRABALHADA UNIFICADA'!D1517,0)</f>
        <v>2021</v>
      </c>
      <c r="C1519" s="39">
        <f>IF(B1519=0,0,'MASSA TRABALHADA UNIFICADA'!B1517)</f>
        <v>2</v>
      </c>
      <c r="D1519" s="39">
        <f>IF(B1519=0,0,'MASSA TRABALHADA UNIFICADA'!C1517)</f>
        <v>82</v>
      </c>
      <c r="E1519" s="43">
        <f>IF(B1519=0,0,VLOOKUP($D1519,qx!$A$4:$E$129,IF($C1519=1,2,3)))</f>
        <v>4.5017000000000001E-2</v>
      </c>
      <c r="F1519" s="43">
        <f>IF(B1519=0,0,VLOOKUP($D1519,qx!$A$4:$E$129,2))</f>
        <v>6.1809000000000003E-2</v>
      </c>
      <c r="G1519" s="43">
        <f>IF(B1519=0,0,VLOOKUP($D1519,qx!$A$4:$E$129,3))</f>
        <v>4.5017000000000001E-2</v>
      </c>
      <c r="H1519" s="43">
        <f>IF(B1519=0,0,VLOOKUP($D1519,qx!$A$4:$E$129,4))</f>
        <v>5.5650999999999999E-2</v>
      </c>
      <c r="I1519" s="43">
        <f>IF(B1519=0,0,VLOOKUP($D1519,qx!$A$4:$E$129,5))</f>
        <v>4.0551999999999998E-2</v>
      </c>
    </row>
    <row r="1520" spans="1:9" x14ac:dyDescent="0.25">
      <c r="A1520">
        <f>IF('MASSA TRABALHADA UNIFICADA'!A1518&lt;&gt;0,'MASSA TRABALHADA UNIFICADA'!A1518,0)</f>
        <v>1260</v>
      </c>
      <c r="B1520" s="39">
        <f>IF('MASSA TRABALHADA UNIFICADA'!D1518&lt;&gt;0,'MASSA TRABALHADA UNIFICADA'!D1518,0)</f>
        <v>2021</v>
      </c>
      <c r="C1520" s="39">
        <f>IF(B1520=0,0,'MASSA TRABALHADA UNIFICADA'!B1518)</f>
        <v>2</v>
      </c>
      <c r="D1520" s="39">
        <f>IF(B1520=0,0,'MASSA TRABALHADA UNIFICADA'!C1518)</f>
        <v>71</v>
      </c>
      <c r="E1520" s="43">
        <f>IF(B1520=0,0,VLOOKUP($D1520,qx!$A$4:$E$129,IF($C1520=1,2,3)))</f>
        <v>1.2338999999999999E-2</v>
      </c>
      <c r="F1520" s="43">
        <f>IF(B1520=0,0,VLOOKUP($D1520,qx!$A$4:$E$129,2))</f>
        <v>2.1070999999999999E-2</v>
      </c>
      <c r="G1520" s="43">
        <f>IF(B1520=0,0,VLOOKUP($D1520,qx!$A$4:$E$129,3))</f>
        <v>1.2338999999999999E-2</v>
      </c>
      <c r="H1520" s="43">
        <f>IF(B1520=0,0,VLOOKUP($D1520,qx!$A$4:$E$129,4))</f>
        <v>1.8891000000000002E-2</v>
      </c>
      <c r="I1520" s="43">
        <f>IF(B1520=0,0,VLOOKUP($D1520,qx!$A$4:$E$129,5))</f>
        <v>1.1117E-2</v>
      </c>
    </row>
    <row r="1521" spans="1:9" x14ac:dyDescent="0.25">
      <c r="A1521">
        <f>IF('MASSA TRABALHADA UNIFICADA'!A1519&lt;&gt;0,'MASSA TRABALHADA UNIFICADA'!A1519,0)</f>
        <v>9911</v>
      </c>
      <c r="B1521" s="39">
        <f>IF('MASSA TRABALHADA UNIFICADA'!D1519&lt;&gt;0,'MASSA TRABALHADA UNIFICADA'!D1519,0)</f>
        <v>2021</v>
      </c>
      <c r="C1521" s="39">
        <f>IF(B1521=0,0,'MASSA TRABALHADA UNIFICADA'!B1519)</f>
        <v>2</v>
      </c>
      <c r="D1521" s="39">
        <f>IF(B1521=0,0,'MASSA TRABALHADA UNIFICADA'!C1519)</f>
        <v>75</v>
      </c>
      <c r="E1521" s="43">
        <f>IF(B1521=0,0,VLOOKUP($D1521,qx!$A$4:$E$129,IF($C1521=1,2,3)))</f>
        <v>1.9550999999999999E-2</v>
      </c>
      <c r="F1521" s="43">
        <f>IF(B1521=0,0,VLOOKUP($D1521,qx!$A$4:$E$129,2))</f>
        <v>3.1476999999999998E-2</v>
      </c>
      <c r="G1521" s="43">
        <f>IF(B1521=0,0,VLOOKUP($D1521,qx!$A$4:$E$129,3))</f>
        <v>1.9550999999999999E-2</v>
      </c>
      <c r="H1521" s="43">
        <f>IF(B1521=0,0,VLOOKUP($D1521,qx!$A$4:$E$129,4))</f>
        <v>2.8303999999999999E-2</v>
      </c>
      <c r="I1521" s="43">
        <f>IF(B1521=0,0,VLOOKUP($D1521,qx!$A$4:$E$129,5))</f>
        <v>1.7564E-2</v>
      </c>
    </row>
    <row r="1522" spans="1:9" x14ac:dyDescent="0.25">
      <c r="A1522">
        <f>IF('MASSA TRABALHADA UNIFICADA'!A1520&lt;&gt;0,'MASSA TRABALHADA UNIFICADA'!A1520,0)</f>
        <v>7994</v>
      </c>
      <c r="B1522" s="39">
        <f>IF('MASSA TRABALHADA UNIFICADA'!D1520&lt;&gt;0,'MASSA TRABALHADA UNIFICADA'!D1520,0)</f>
        <v>2021</v>
      </c>
      <c r="C1522" s="39">
        <f>IF(B1522=0,0,'MASSA TRABALHADA UNIFICADA'!B1520)</f>
        <v>2</v>
      </c>
      <c r="D1522" s="39">
        <f>IF(B1522=0,0,'MASSA TRABALHADA UNIFICADA'!C1520)</f>
        <v>69</v>
      </c>
      <c r="E1522" s="43">
        <f>IF(B1522=0,0,VLOOKUP($D1522,qx!$A$4:$E$129,IF($C1522=1,2,3)))</f>
        <v>1.0163E-2</v>
      </c>
      <c r="F1522" s="43">
        <f>IF(B1522=0,0,VLOOKUP($D1522,qx!$A$4:$E$129,2))</f>
        <v>1.6945999999999999E-2</v>
      </c>
      <c r="G1522" s="43">
        <f>IF(B1522=0,0,VLOOKUP($D1522,qx!$A$4:$E$129,3))</f>
        <v>1.0163E-2</v>
      </c>
      <c r="H1522" s="43">
        <f>IF(B1522=0,0,VLOOKUP($D1522,qx!$A$4:$E$129,4))</f>
        <v>1.5233E-2</v>
      </c>
      <c r="I1522" s="43">
        <f>IF(B1522=0,0,VLOOKUP($D1522,qx!$A$4:$E$129,5))</f>
        <v>9.1020000000000007E-3</v>
      </c>
    </row>
    <row r="1523" spans="1:9" x14ac:dyDescent="0.25">
      <c r="A1523">
        <f>IF('MASSA TRABALHADA UNIFICADA'!A1521&lt;&gt;0,'MASSA TRABALHADA UNIFICADA'!A1521,0)</f>
        <v>256</v>
      </c>
      <c r="B1523" s="39">
        <f>IF('MASSA TRABALHADA UNIFICADA'!D1521&lt;&gt;0,'MASSA TRABALHADA UNIFICADA'!D1521,0)</f>
        <v>2021</v>
      </c>
      <c r="C1523" s="39">
        <f>IF(B1523=0,0,'MASSA TRABALHADA UNIFICADA'!B1521)</f>
        <v>2</v>
      </c>
      <c r="D1523" s="39">
        <f>IF(B1523=0,0,'MASSA TRABALHADA UNIFICADA'!C1521)</f>
        <v>84</v>
      </c>
      <c r="E1523" s="43">
        <f>IF(B1523=0,0,VLOOKUP($D1523,qx!$A$4:$E$129,IF($C1523=1,2,3)))</f>
        <v>5.6864999999999999E-2</v>
      </c>
      <c r="F1523" s="43">
        <f>IF(B1523=0,0,VLOOKUP($D1523,qx!$A$4:$E$129,2))</f>
        <v>7.4321999999999999E-2</v>
      </c>
      <c r="G1523" s="43">
        <f>IF(B1523=0,0,VLOOKUP($D1523,qx!$A$4:$E$129,3))</f>
        <v>5.6864999999999999E-2</v>
      </c>
      <c r="H1523" s="43">
        <f>IF(B1523=0,0,VLOOKUP($D1523,qx!$A$4:$E$129,4))</f>
        <v>6.6947999999999994E-2</v>
      </c>
      <c r="I1523" s="43">
        <f>IF(B1523=0,0,VLOOKUP($D1523,qx!$A$4:$E$129,5))</f>
        <v>5.1456000000000002E-2</v>
      </c>
    </row>
    <row r="1524" spans="1:9" x14ac:dyDescent="0.25">
      <c r="A1524">
        <f>IF('MASSA TRABALHADA UNIFICADA'!A1522&lt;&gt;0,'MASSA TRABALHADA UNIFICADA'!A1522,0)</f>
        <v>16390</v>
      </c>
      <c r="B1524" s="39">
        <f>IF('MASSA TRABALHADA UNIFICADA'!D1522&lt;&gt;0,'MASSA TRABALHADA UNIFICADA'!D1522,0)</f>
        <v>2021</v>
      </c>
      <c r="C1524" s="39">
        <f>IF(B1524=0,0,'MASSA TRABALHADA UNIFICADA'!B1522)</f>
        <v>1</v>
      </c>
      <c r="D1524" s="39">
        <f>IF(B1524=0,0,'MASSA TRABALHADA UNIFICADA'!C1522)</f>
        <v>60</v>
      </c>
      <c r="E1524" s="43">
        <f>IF(B1524=0,0,VLOOKUP($D1524,qx!$A$4:$E$129,IF($C1524=1,2,3)))</f>
        <v>7.1700000000000002E-3</v>
      </c>
      <c r="F1524" s="43">
        <f>IF(B1524=0,0,VLOOKUP($D1524,qx!$A$4:$E$129,2))</f>
        <v>7.1700000000000002E-3</v>
      </c>
      <c r="G1524" s="43">
        <f>IF(B1524=0,0,VLOOKUP($D1524,qx!$A$4:$E$129,3))</f>
        <v>4.2770000000000004E-3</v>
      </c>
      <c r="H1524" s="43">
        <f>IF(B1524=0,0,VLOOKUP($D1524,qx!$A$4:$E$129,4))</f>
        <v>6.4279999999999997E-3</v>
      </c>
      <c r="I1524" s="43">
        <f>IF(B1524=0,0,VLOOKUP($D1524,qx!$A$4:$E$129,5))</f>
        <v>3.8630000000000001E-3</v>
      </c>
    </row>
    <row r="1525" spans="1:9" x14ac:dyDescent="0.25">
      <c r="A1525">
        <f>IF('MASSA TRABALHADA UNIFICADA'!A1523&lt;&gt;0,'MASSA TRABALHADA UNIFICADA'!A1523,0)</f>
        <v>4812</v>
      </c>
      <c r="B1525" s="39">
        <f>IF('MASSA TRABALHADA UNIFICADA'!D1523&lt;&gt;0,'MASSA TRABALHADA UNIFICADA'!D1523,0)</f>
        <v>2021</v>
      </c>
      <c r="C1525" s="39">
        <f>IF(B1525=0,0,'MASSA TRABALHADA UNIFICADA'!B1523)</f>
        <v>1</v>
      </c>
      <c r="D1525" s="39">
        <f>IF(B1525=0,0,'MASSA TRABALHADA UNIFICADA'!C1523)</f>
        <v>73</v>
      </c>
      <c r="E1525" s="43">
        <f>IF(B1525=0,0,VLOOKUP($D1525,qx!$A$4:$E$129,IF($C1525=1,2,3)))</f>
        <v>2.5871000000000002E-2</v>
      </c>
      <c r="F1525" s="43">
        <f>IF(B1525=0,0,VLOOKUP($D1525,qx!$A$4:$E$129,2))</f>
        <v>2.5871000000000002E-2</v>
      </c>
      <c r="G1525" s="43">
        <f>IF(B1525=0,0,VLOOKUP($D1525,qx!$A$4:$E$129,3))</f>
        <v>1.5391E-2</v>
      </c>
      <c r="H1525" s="43">
        <f>IF(B1525=0,0,VLOOKUP($D1525,qx!$A$4:$E$129,4))</f>
        <v>2.3209E-2</v>
      </c>
      <c r="I1525" s="43">
        <f>IF(B1525=0,0,VLOOKUP($D1525,qx!$A$4:$E$129,5))</f>
        <v>1.3871E-2</v>
      </c>
    </row>
    <row r="1526" spans="1:9" x14ac:dyDescent="0.25">
      <c r="A1526">
        <f>IF('MASSA TRABALHADA UNIFICADA'!A1524&lt;&gt;0,'MASSA TRABALHADA UNIFICADA'!A1524,0)</f>
        <v>11304</v>
      </c>
      <c r="B1526" s="39">
        <f>IF('MASSA TRABALHADA UNIFICADA'!D1524&lt;&gt;0,'MASSA TRABALHADA UNIFICADA'!D1524,0)</f>
        <v>2021</v>
      </c>
      <c r="C1526" s="39">
        <f>IF(B1526=0,0,'MASSA TRABALHADA UNIFICADA'!B1524)</f>
        <v>1</v>
      </c>
      <c r="D1526" s="39">
        <f>IF(B1526=0,0,'MASSA TRABALHADA UNIFICADA'!C1524)</f>
        <v>72</v>
      </c>
      <c r="E1526" s="43">
        <f>IF(B1526=0,0,VLOOKUP($D1526,qx!$A$4:$E$129,IF($C1526=1,2,3)))</f>
        <v>2.3387999999999999E-2</v>
      </c>
      <c r="F1526" s="43">
        <f>IF(B1526=0,0,VLOOKUP($D1526,qx!$A$4:$E$129,2))</f>
        <v>2.3387999999999999E-2</v>
      </c>
      <c r="G1526" s="43">
        <f>IF(B1526=0,0,VLOOKUP($D1526,qx!$A$4:$E$129,3))</f>
        <v>1.3734E-2</v>
      </c>
      <c r="H1526" s="43">
        <f>IF(B1526=0,0,VLOOKUP($D1526,qx!$A$4:$E$129,4))</f>
        <v>2.0967E-2</v>
      </c>
      <c r="I1526" s="43">
        <f>IF(B1526=0,0,VLOOKUP($D1526,qx!$A$4:$E$129,5))</f>
        <v>1.2385999999999999E-2</v>
      </c>
    </row>
    <row r="1527" spans="1:9" x14ac:dyDescent="0.25">
      <c r="A1527">
        <f>IF('MASSA TRABALHADA UNIFICADA'!A1525&lt;&gt;0,'MASSA TRABALHADA UNIFICADA'!A1525,0)</f>
        <v>19429</v>
      </c>
      <c r="B1527" s="39">
        <f>IF('MASSA TRABALHADA UNIFICADA'!D1525&lt;&gt;0,'MASSA TRABALHADA UNIFICADA'!D1525,0)</f>
        <v>2021</v>
      </c>
      <c r="C1527" s="39">
        <f>IF(B1527=0,0,'MASSA TRABALHADA UNIFICADA'!B1525)</f>
        <v>1</v>
      </c>
      <c r="D1527" s="39">
        <f>IF(B1527=0,0,'MASSA TRABALHADA UNIFICADA'!C1525)</f>
        <v>61</v>
      </c>
      <c r="E1527" s="43">
        <f>IF(B1527=0,0,VLOOKUP($D1527,qx!$A$4:$E$129,IF($C1527=1,2,3)))</f>
        <v>7.7140000000000004E-3</v>
      </c>
      <c r="F1527" s="43">
        <f>IF(B1527=0,0,VLOOKUP($D1527,qx!$A$4:$E$129,2))</f>
        <v>7.7140000000000004E-3</v>
      </c>
      <c r="G1527" s="43">
        <f>IF(B1527=0,0,VLOOKUP($D1527,qx!$A$4:$E$129,3))</f>
        <v>4.6990000000000001E-3</v>
      </c>
      <c r="H1527" s="43">
        <f>IF(B1527=0,0,VLOOKUP($D1527,qx!$A$4:$E$129,4))</f>
        <v>6.9329999999999999E-3</v>
      </c>
      <c r="I1527" s="43">
        <f>IF(B1527=0,0,VLOOKUP($D1527,qx!$A$4:$E$129,5))</f>
        <v>4.2420000000000001E-3</v>
      </c>
    </row>
    <row r="1528" spans="1:9" x14ac:dyDescent="0.25">
      <c r="A1528">
        <f>IF('MASSA TRABALHADA UNIFICADA'!A1526&lt;&gt;0,'MASSA TRABALHADA UNIFICADA'!A1526,0)</f>
        <v>620</v>
      </c>
      <c r="B1528" s="39">
        <f>IF('MASSA TRABALHADA UNIFICADA'!D1526&lt;&gt;0,'MASSA TRABALHADA UNIFICADA'!D1526,0)</f>
        <v>2021</v>
      </c>
      <c r="C1528" s="39">
        <f>IF(B1528=0,0,'MASSA TRABALHADA UNIFICADA'!B1526)</f>
        <v>2</v>
      </c>
      <c r="D1528" s="39">
        <f>IF(B1528=0,0,'MASSA TRABALHADA UNIFICADA'!C1526)</f>
        <v>78</v>
      </c>
      <c r="E1528" s="43">
        <f>IF(B1528=0,0,VLOOKUP($D1528,qx!$A$4:$E$129,IF($C1528=1,2,3)))</f>
        <v>2.8074000000000002E-2</v>
      </c>
      <c r="F1528" s="43">
        <f>IF(B1528=0,0,VLOOKUP($D1528,qx!$A$4:$E$129,2))</f>
        <v>4.2132000000000003E-2</v>
      </c>
      <c r="G1528" s="43">
        <f>IF(B1528=0,0,VLOOKUP($D1528,qx!$A$4:$E$129,3))</f>
        <v>2.8074000000000002E-2</v>
      </c>
      <c r="H1528" s="43">
        <f>IF(B1528=0,0,VLOOKUP($D1528,qx!$A$4:$E$129,4))</f>
        <v>3.7948000000000003E-2</v>
      </c>
      <c r="I1528" s="43">
        <f>IF(B1528=0,0,VLOOKUP($D1528,qx!$A$4:$E$129,5))</f>
        <v>2.5158E-2</v>
      </c>
    </row>
    <row r="1529" spans="1:9" x14ac:dyDescent="0.25">
      <c r="A1529">
        <f>IF('MASSA TRABALHADA UNIFICADA'!A1527&lt;&gt;0,'MASSA TRABALHADA UNIFICADA'!A1527,0)</f>
        <v>6912</v>
      </c>
      <c r="B1529" s="39">
        <f>IF('MASSA TRABALHADA UNIFICADA'!D1527&lt;&gt;0,'MASSA TRABALHADA UNIFICADA'!D1527,0)</f>
        <v>2021</v>
      </c>
      <c r="C1529" s="39">
        <f>IF(B1529=0,0,'MASSA TRABALHADA UNIFICADA'!B1527)</f>
        <v>2</v>
      </c>
      <c r="D1529" s="39">
        <f>IF(B1529=0,0,'MASSA TRABALHADA UNIFICADA'!C1527)</f>
        <v>68</v>
      </c>
      <c r="E1529" s="43">
        <f>IF(B1529=0,0,VLOOKUP($D1529,qx!$A$4:$E$129,IF($C1529=1,2,3)))</f>
        <v>9.2879999999999994E-3</v>
      </c>
      <c r="F1529" s="43">
        <f>IF(B1529=0,0,VLOOKUP($D1529,qx!$A$4:$E$129,2))</f>
        <v>1.516E-2</v>
      </c>
      <c r="G1529" s="43">
        <f>IF(B1529=0,0,VLOOKUP($D1529,qx!$A$4:$E$129,3))</f>
        <v>9.2879999999999994E-3</v>
      </c>
      <c r="H1529" s="43">
        <f>IF(B1529=0,0,VLOOKUP($D1529,qx!$A$4:$E$129,4))</f>
        <v>1.3657000000000001E-2</v>
      </c>
      <c r="I1529" s="43">
        <f>IF(B1529=0,0,VLOOKUP($D1529,qx!$A$4:$E$129,5))</f>
        <v>8.2869999999999992E-3</v>
      </c>
    </row>
    <row r="1530" spans="1:9" x14ac:dyDescent="0.25">
      <c r="A1530">
        <f>IF('MASSA TRABALHADA UNIFICADA'!A1528&lt;&gt;0,'MASSA TRABALHADA UNIFICADA'!A1528,0)</f>
        <v>2437</v>
      </c>
      <c r="B1530" s="39">
        <f>IF('MASSA TRABALHADA UNIFICADA'!D1528&lt;&gt;0,'MASSA TRABALHADA UNIFICADA'!D1528,0)</f>
        <v>2021</v>
      </c>
      <c r="C1530" s="39">
        <f>IF(B1530=0,0,'MASSA TRABALHADA UNIFICADA'!B1528)</f>
        <v>2</v>
      </c>
      <c r="D1530" s="39">
        <f>IF(B1530=0,0,'MASSA TRABALHADA UNIFICADA'!C1528)</f>
        <v>65</v>
      </c>
      <c r="E1530" s="43">
        <f>IF(B1530=0,0,VLOOKUP($D1530,qx!$A$4:$E$129,IF($C1530=1,2,3)))</f>
        <v>7.0169999999999998E-3</v>
      </c>
      <c r="F1530" s="43">
        <f>IF(B1530=0,0,VLOOKUP($D1530,qx!$A$4:$E$129,2))</f>
        <v>1.0992999999999999E-2</v>
      </c>
      <c r="G1530" s="43">
        <f>IF(B1530=0,0,VLOOKUP($D1530,qx!$A$4:$E$129,3))</f>
        <v>7.0169999999999998E-3</v>
      </c>
      <c r="H1530" s="43">
        <f>IF(B1530=0,0,VLOOKUP($D1530,qx!$A$4:$E$129,4))</f>
        <v>9.9399999999999992E-3</v>
      </c>
      <c r="I1530" s="43">
        <f>IF(B1530=0,0,VLOOKUP($D1530,qx!$A$4:$E$129,5))</f>
        <v>6.2500000000000003E-3</v>
      </c>
    </row>
    <row r="1531" spans="1:9" x14ac:dyDescent="0.25">
      <c r="A1531">
        <f>IF('MASSA TRABALHADA UNIFICADA'!A1529&lt;&gt;0,'MASSA TRABALHADA UNIFICADA'!A1529,0)</f>
        <v>922</v>
      </c>
      <c r="B1531" s="39">
        <f>IF('MASSA TRABALHADA UNIFICADA'!D1529&lt;&gt;0,'MASSA TRABALHADA UNIFICADA'!D1529,0)</f>
        <v>2021</v>
      </c>
      <c r="C1531" s="39">
        <f>IF(B1531=0,0,'MASSA TRABALHADA UNIFICADA'!B1529)</f>
        <v>2</v>
      </c>
      <c r="D1531" s="39">
        <f>IF(B1531=0,0,'MASSA TRABALHADA UNIFICADA'!C1529)</f>
        <v>81</v>
      </c>
      <c r="E1531" s="43">
        <f>IF(B1531=0,0,VLOOKUP($D1531,qx!$A$4:$E$129,IF($C1531=1,2,3)))</f>
        <v>4.0030000000000003E-2</v>
      </c>
      <c r="F1531" s="43">
        <f>IF(B1531=0,0,VLOOKUP($D1531,qx!$A$4:$E$129,2))</f>
        <v>5.6250000000000001E-2</v>
      </c>
      <c r="G1531" s="43">
        <f>IF(B1531=0,0,VLOOKUP($D1531,qx!$A$4:$E$129,3))</f>
        <v>4.0030000000000003E-2</v>
      </c>
      <c r="H1531" s="43">
        <f>IF(B1531=0,0,VLOOKUP($D1531,qx!$A$4:$E$129,4))</f>
        <v>5.0643000000000001E-2</v>
      </c>
      <c r="I1531" s="43">
        <f>IF(B1531=0,0,VLOOKUP($D1531,qx!$A$4:$E$129,5))</f>
        <v>3.5985000000000003E-2</v>
      </c>
    </row>
    <row r="1532" spans="1:9" x14ac:dyDescent="0.25">
      <c r="A1532">
        <f>IF('MASSA TRABALHADA UNIFICADA'!A1530&lt;&gt;0,'MASSA TRABALHADA UNIFICADA'!A1530,0)</f>
        <v>11320</v>
      </c>
      <c r="B1532" s="39">
        <f>IF('MASSA TRABALHADA UNIFICADA'!D1530&lt;&gt;0,'MASSA TRABALHADA UNIFICADA'!D1530,0)</f>
        <v>2021</v>
      </c>
      <c r="C1532" s="39">
        <f>IF(B1532=0,0,'MASSA TRABALHADA UNIFICADA'!B1530)</f>
        <v>2</v>
      </c>
      <c r="D1532" s="39">
        <f>IF(B1532=0,0,'MASSA TRABALHADA UNIFICADA'!C1530)</f>
        <v>64</v>
      </c>
      <c r="E1532" s="43">
        <f>IF(B1532=0,0,VLOOKUP($D1532,qx!$A$4:$E$129,IF($C1532=1,2,3)))</f>
        <v>6.3470000000000002E-3</v>
      </c>
      <c r="F1532" s="43">
        <f>IF(B1532=0,0,VLOOKUP($D1532,qx!$A$4:$E$129,2))</f>
        <v>9.9679999999999994E-3</v>
      </c>
      <c r="G1532" s="43">
        <f>IF(B1532=0,0,VLOOKUP($D1532,qx!$A$4:$E$129,3))</f>
        <v>6.3470000000000002E-3</v>
      </c>
      <c r="H1532" s="43">
        <f>IF(B1532=0,0,VLOOKUP($D1532,qx!$A$4:$E$129,4))</f>
        <v>9.0080000000000004E-3</v>
      </c>
      <c r="I1532" s="43">
        <f>IF(B1532=0,0,VLOOKUP($D1532,qx!$A$4:$E$129,5))</f>
        <v>5.6709999999999998E-3</v>
      </c>
    </row>
    <row r="1533" spans="1:9" x14ac:dyDescent="0.25">
      <c r="A1533">
        <f>IF('MASSA TRABALHADA UNIFICADA'!A1531&lt;&gt;0,'MASSA TRABALHADA UNIFICADA'!A1531,0)</f>
        <v>20052</v>
      </c>
      <c r="B1533" s="39">
        <f>IF('MASSA TRABALHADA UNIFICADA'!D1531&lt;&gt;0,'MASSA TRABALHADA UNIFICADA'!D1531,0)</f>
        <v>2021</v>
      </c>
      <c r="C1533" s="39">
        <f>IF(B1533=0,0,'MASSA TRABALHADA UNIFICADA'!B1531)</f>
        <v>1</v>
      </c>
      <c r="D1533" s="39">
        <f>IF(B1533=0,0,'MASSA TRABALHADA UNIFICADA'!C1531)</f>
        <v>66</v>
      </c>
      <c r="E1533" s="43">
        <f>IF(B1533=0,0,VLOOKUP($D1533,qx!$A$4:$E$129,IF($C1533=1,2,3)))</f>
        <v>1.2187999999999999E-2</v>
      </c>
      <c r="F1533" s="43">
        <f>IF(B1533=0,0,VLOOKUP($D1533,qx!$A$4:$E$129,2))</f>
        <v>1.2187999999999999E-2</v>
      </c>
      <c r="G1533" s="43">
        <f>IF(B1533=0,0,VLOOKUP($D1533,qx!$A$4:$E$129,3))</f>
        <v>7.7340000000000004E-3</v>
      </c>
      <c r="H1533" s="43">
        <f>IF(B1533=0,0,VLOOKUP($D1533,qx!$A$4:$E$129,4))</f>
        <v>1.1016E-2</v>
      </c>
      <c r="I1533" s="43">
        <f>IF(B1533=0,0,VLOOKUP($D1533,qx!$A$4:$E$129,5))</f>
        <v>6.8780000000000004E-3</v>
      </c>
    </row>
    <row r="1534" spans="1:9" x14ac:dyDescent="0.25">
      <c r="A1534">
        <f>IF('MASSA TRABALHADA UNIFICADA'!A1532&lt;&gt;0,'MASSA TRABALHADA UNIFICADA'!A1532,0)</f>
        <v>299</v>
      </c>
      <c r="B1534" s="39">
        <f>IF('MASSA TRABALHADA UNIFICADA'!D1532&lt;&gt;0,'MASSA TRABALHADA UNIFICADA'!D1532,0)</f>
        <v>2021</v>
      </c>
      <c r="C1534" s="39">
        <f>IF(B1534=0,0,'MASSA TRABALHADA UNIFICADA'!B1532)</f>
        <v>1</v>
      </c>
      <c r="D1534" s="39">
        <f>IF(B1534=0,0,'MASSA TRABALHADA UNIFICADA'!C1532)</f>
        <v>94</v>
      </c>
      <c r="E1534" s="43">
        <f>IF(B1534=0,0,VLOOKUP($D1534,qx!$A$4:$E$129,IF($C1534=1,2,3)))</f>
        <v>0.16829</v>
      </c>
      <c r="F1534" s="43">
        <f>IF(B1534=0,0,VLOOKUP($D1534,qx!$A$4:$E$129,2))</f>
        <v>0.16829</v>
      </c>
      <c r="G1534" s="43">
        <f>IF(B1534=0,0,VLOOKUP($D1534,qx!$A$4:$E$129,3))</f>
        <v>0.162079</v>
      </c>
      <c r="H1534" s="43">
        <f>IF(B1534=0,0,VLOOKUP($D1534,qx!$A$4:$E$129,4))</f>
        <v>0.151422</v>
      </c>
      <c r="I1534" s="43">
        <f>IF(B1534=0,0,VLOOKUP($D1534,qx!$A$4:$E$129,5))</f>
        <v>0.14568900000000001</v>
      </c>
    </row>
    <row r="1535" spans="1:9" x14ac:dyDescent="0.25">
      <c r="A1535">
        <f>IF('MASSA TRABALHADA UNIFICADA'!A1533&lt;&gt;0,'MASSA TRABALHADA UNIFICADA'!A1533,0)</f>
        <v>6920</v>
      </c>
      <c r="B1535" s="39">
        <f>IF('MASSA TRABALHADA UNIFICADA'!D1533&lt;&gt;0,'MASSA TRABALHADA UNIFICADA'!D1533,0)</f>
        <v>2021</v>
      </c>
      <c r="C1535" s="39">
        <f>IF(B1535=0,0,'MASSA TRABALHADA UNIFICADA'!B1533)</f>
        <v>2</v>
      </c>
      <c r="D1535" s="39">
        <f>IF(B1535=0,0,'MASSA TRABALHADA UNIFICADA'!C1533)</f>
        <v>64</v>
      </c>
      <c r="E1535" s="43">
        <f>IF(B1535=0,0,VLOOKUP($D1535,qx!$A$4:$E$129,IF($C1535=1,2,3)))</f>
        <v>6.3470000000000002E-3</v>
      </c>
      <c r="F1535" s="43">
        <f>IF(B1535=0,0,VLOOKUP($D1535,qx!$A$4:$E$129,2))</f>
        <v>9.9679999999999994E-3</v>
      </c>
      <c r="G1535" s="43">
        <f>IF(B1535=0,0,VLOOKUP($D1535,qx!$A$4:$E$129,3))</f>
        <v>6.3470000000000002E-3</v>
      </c>
      <c r="H1535" s="43">
        <f>IF(B1535=0,0,VLOOKUP($D1535,qx!$A$4:$E$129,4))</f>
        <v>9.0080000000000004E-3</v>
      </c>
      <c r="I1535" s="43">
        <f>IF(B1535=0,0,VLOOKUP($D1535,qx!$A$4:$E$129,5))</f>
        <v>5.6709999999999998E-3</v>
      </c>
    </row>
    <row r="1536" spans="1:9" x14ac:dyDescent="0.25">
      <c r="A1536">
        <f>IF('MASSA TRABALHADA UNIFICADA'!A1534&lt;&gt;0,'MASSA TRABALHADA UNIFICADA'!A1534,0)</f>
        <v>13420</v>
      </c>
      <c r="B1536" s="39">
        <f>IF('MASSA TRABALHADA UNIFICADA'!D1534&lt;&gt;0,'MASSA TRABALHADA UNIFICADA'!D1534,0)</f>
        <v>2021</v>
      </c>
      <c r="C1536" s="39">
        <f>IF(B1536=0,0,'MASSA TRABALHADA UNIFICADA'!B1534)</f>
        <v>2</v>
      </c>
      <c r="D1536" s="39">
        <f>IF(B1536=0,0,'MASSA TRABALHADA UNIFICADA'!C1534)</f>
        <v>72</v>
      </c>
      <c r="E1536" s="43">
        <f>IF(B1536=0,0,VLOOKUP($D1536,qx!$A$4:$E$129,IF($C1536=1,2,3)))</f>
        <v>1.3734E-2</v>
      </c>
      <c r="F1536" s="43">
        <f>IF(B1536=0,0,VLOOKUP($D1536,qx!$A$4:$E$129,2))</f>
        <v>2.3387999999999999E-2</v>
      </c>
      <c r="G1536" s="43">
        <f>IF(B1536=0,0,VLOOKUP($D1536,qx!$A$4:$E$129,3))</f>
        <v>1.3734E-2</v>
      </c>
      <c r="H1536" s="43">
        <f>IF(B1536=0,0,VLOOKUP($D1536,qx!$A$4:$E$129,4))</f>
        <v>2.0967E-2</v>
      </c>
      <c r="I1536" s="43">
        <f>IF(B1536=0,0,VLOOKUP($D1536,qx!$A$4:$E$129,5))</f>
        <v>1.2385999999999999E-2</v>
      </c>
    </row>
    <row r="1537" spans="1:9" x14ac:dyDescent="0.25">
      <c r="A1537">
        <f>IF('MASSA TRABALHADA UNIFICADA'!A1535&lt;&gt;0,'MASSA TRABALHADA UNIFICADA'!A1535,0)</f>
        <v>20400</v>
      </c>
      <c r="B1537" s="39">
        <f>IF('MASSA TRABALHADA UNIFICADA'!D1535&lt;&gt;0,'MASSA TRABALHADA UNIFICADA'!D1535,0)</f>
        <v>2021</v>
      </c>
      <c r="C1537" s="39">
        <f>IF(B1537=0,0,'MASSA TRABALHADA UNIFICADA'!B1535)</f>
        <v>2</v>
      </c>
      <c r="D1537" s="39">
        <f>IF(B1537=0,0,'MASSA TRABALHADA UNIFICADA'!C1535)</f>
        <v>56</v>
      </c>
      <c r="E1537" s="43">
        <f>IF(B1537=0,0,VLOOKUP($D1537,qx!$A$4:$E$129,IF($C1537=1,2,3)))</f>
        <v>3.003E-3</v>
      </c>
      <c r="F1537" s="43">
        <f>IF(B1537=0,0,VLOOKUP($D1537,qx!$A$4:$E$129,2))</f>
        <v>5.4650000000000002E-3</v>
      </c>
      <c r="G1537" s="43">
        <f>IF(B1537=0,0,VLOOKUP($D1537,qx!$A$4:$E$129,3))</f>
        <v>3.003E-3</v>
      </c>
      <c r="H1537" s="43">
        <f>IF(B1537=0,0,VLOOKUP($D1537,qx!$A$4:$E$129,4))</f>
        <v>4.8760000000000001E-3</v>
      </c>
      <c r="I1537" s="43">
        <f>IF(B1537=0,0,VLOOKUP($D1537,qx!$A$4:$E$129,5))</f>
        <v>2.689E-3</v>
      </c>
    </row>
    <row r="1538" spans="1:9" x14ac:dyDescent="0.25">
      <c r="A1538">
        <f>IF('MASSA TRABALHADA UNIFICADA'!A1536&lt;&gt;0,'MASSA TRABALHADA UNIFICADA'!A1536,0)</f>
        <v>10294</v>
      </c>
      <c r="B1538" s="39">
        <f>IF('MASSA TRABALHADA UNIFICADA'!D1536&lt;&gt;0,'MASSA TRABALHADA UNIFICADA'!D1536,0)</f>
        <v>2021</v>
      </c>
      <c r="C1538" s="39">
        <f>IF(B1538=0,0,'MASSA TRABALHADA UNIFICADA'!B1536)</f>
        <v>2</v>
      </c>
      <c r="D1538" s="39">
        <f>IF(B1538=0,0,'MASSA TRABALHADA UNIFICADA'!C1536)</f>
        <v>61</v>
      </c>
      <c r="E1538" s="43">
        <f>IF(B1538=0,0,VLOOKUP($D1538,qx!$A$4:$E$129,IF($C1538=1,2,3)))</f>
        <v>4.6990000000000001E-3</v>
      </c>
      <c r="F1538" s="43">
        <f>IF(B1538=0,0,VLOOKUP($D1538,qx!$A$4:$E$129,2))</f>
        <v>7.7140000000000004E-3</v>
      </c>
      <c r="G1538" s="43">
        <f>IF(B1538=0,0,VLOOKUP($D1538,qx!$A$4:$E$129,3))</f>
        <v>4.6990000000000001E-3</v>
      </c>
      <c r="H1538" s="43">
        <f>IF(B1538=0,0,VLOOKUP($D1538,qx!$A$4:$E$129,4))</f>
        <v>6.9329999999999999E-3</v>
      </c>
      <c r="I1538" s="43">
        <f>IF(B1538=0,0,VLOOKUP($D1538,qx!$A$4:$E$129,5))</f>
        <v>4.2420000000000001E-3</v>
      </c>
    </row>
    <row r="1539" spans="1:9" x14ac:dyDescent="0.25">
      <c r="A1539">
        <f>IF('MASSA TRABALHADA UNIFICADA'!A1537&lt;&gt;0,'MASSA TRABALHADA UNIFICADA'!A1537,0)</f>
        <v>11894</v>
      </c>
      <c r="B1539" s="39">
        <f>IF('MASSA TRABALHADA UNIFICADA'!D1537&lt;&gt;0,'MASSA TRABALHADA UNIFICADA'!D1537,0)</f>
        <v>2021</v>
      </c>
      <c r="C1539" s="39">
        <f>IF(B1539=0,0,'MASSA TRABALHADA UNIFICADA'!B1537)</f>
        <v>2</v>
      </c>
      <c r="D1539" s="39">
        <f>IF(B1539=0,0,'MASSA TRABALHADA UNIFICADA'!C1537)</f>
        <v>67</v>
      </c>
      <c r="E1539" s="43">
        <f>IF(B1539=0,0,VLOOKUP($D1539,qx!$A$4:$E$129,IF($C1539=1,2,3)))</f>
        <v>8.4910000000000003E-3</v>
      </c>
      <c r="F1539" s="43">
        <f>IF(B1539=0,0,VLOOKUP($D1539,qx!$A$4:$E$129,2))</f>
        <v>1.3572000000000001E-2</v>
      </c>
      <c r="G1539" s="43">
        <f>IF(B1539=0,0,VLOOKUP($D1539,qx!$A$4:$E$129,3))</f>
        <v>8.4910000000000003E-3</v>
      </c>
      <c r="H1539" s="43">
        <f>IF(B1539=0,0,VLOOKUP($D1539,qx!$A$4:$E$129,4))</f>
        <v>1.2251E-2</v>
      </c>
      <c r="I1539" s="43">
        <f>IF(B1539=0,0,VLOOKUP($D1539,qx!$A$4:$E$129,5))</f>
        <v>7.5550000000000001E-3</v>
      </c>
    </row>
    <row r="1540" spans="1:9" x14ac:dyDescent="0.25">
      <c r="A1540">
        <f>IF('MASSA TRABALHADA UNIFICADA'!A1538&lt;&gt;0,'MASSA TRABALHADA UNIFICADA'!A1538,0)</f>
        <v>6467</v>
      </c>
      <c r="B1540" s="39">
        <f>IF('MASSA TRABALHADA UNIFICADA'!D1538&lt;&gt;0,'MASSA TRABALHADA UNIFICADA'!D1538,0)</f>
        <v>2021</v>
      </c>
      <c r="C1540" s="39">
        <f>IF(B1540=0,0,'MASSA TRABALHADA UNIFICADA'!B1538)</f>
        <v>1</v>
      </c>
      <c r="D1540" s="39">
        <f>IF(B1540=0,0,'MASSA TRABALHADA UNIFICADA'!C1538)</f>
        <v>68</v>
      </c>
      <c r="E1540" s="43">
        <f>IF(B1540=0,0,VLOOKUP($D1540,qx!$A$4:$E$129,IF($C1540=1,2,3)))</f>
        <v>1.516E-2</v>
      </c>
      <c r="F1540" s="43">
        <f>IF(B1540=0,0,VLOOKUP($D1540,qx!$A$4:$E$129,2))</f>
        <v>1.516E-2</v>
      </c>
      <c r="G1540" s="43">
        <f>IF(B1540=0,0,VLOOKUP($D1540,qx!$A$4:$E$129,3))</f>
        <v>9.2879999999999994E-3</v>
      </c>
      <c r="H1540" s="43">
        <f>IF(B1540=0,0,VLOOKUP($D1540,qx!$A$4:$E$129,4))</f>
        <v>1.3657000000000001E-2</v>
      </c>
      <c r="I1540" s="43">
        <f>IF(B1540=0,0,VLOOKUP($D1540,qx!$A$4:$E$129,5))</f>
        <v>8.2869999999999992E-3</v>
      </c>
    </row>
    <row r="1541" spans="1:9" x14ac:dyDescent="0.25">
      <c r="A1541">
        <f>IF('MASSA TRABALHADA UNIFICADA'!A1539&lt;&gt;0,'MASSA TRABALHADA UNIFICADA'!A1539,0)</f>
        <v>20230</v>
      </c>
      <c r="B1541" s="39">
        <f>IF('MASSA TRABALHADA UNIFICADA'!D1539&lt;&gt;0,'MASSA TRABALHADA UNIFICADA'!D1539,0)</f>
        <v>2021</v>
      </c>
      <c r="C1541" s="39">
        <f>IF(B1541=0,0,'MASSA TRABALHADA UNIFICADA'!B1539)</f>
        <v>1</v>
      </c>
      <c r="D1541" s="39">
        <f>IF(B1541=0,0,'MASSA TRABALHADA UNIFICADA'!C1539)</f>
        <v>65</v>
      </c>
      <c r="E1541" s="43">
        <f>IF(B1541=0,0,VLOOKUP($D1541,qx!$A$4:$E$129,IF($C1541=1,2,3)))</f>
        <v>1.0992999999999999E-2</v>
      </c>
      <c r="F1541" s="43">
        <f>IF(B1541=0,0,VLOOKUP($D1541,qx!$A$4:$E$129,2))</f>
        <v>1.0992999999999999E-2</v>
      </c>
      <c r="G1541" s="43">
        <f>IF(B1541=0,0,VLOOKUP($D1541,qx!$A$4:$E$129,3))</f>
        <v>7.0169999999999998E-3</v>
      </c>
      <c r="H1541" s="43">
        <f>IF(B1541=0,0,VLOOKUP($D1541,qx!$A$4:$E$129,4))</f>
        <v>9.9399999999999992E-3</v>
      </c>
      <c r="I1541" s="43">
        <f>IF(B1541=0,0,VLOOKUP($D1541,qx!$A$4:$E$129,5))</f>
        <v>6.2500000000000003E-3</v>
      </c>
    </row>
    <row r="1542" spans="1:9" x14ac:dyDescent="0.25">
      <c r="A1542">
        <f>IF('MASSA TRABALHADA UNIFICADA'!A1540&lt;&gt;0,'MASSA TRABALHADA UNIFICADA'!A1540,0)</f>
        <v>8834</v>
      </c>
      <c r="B1542" s="39">
        <f>IF('MASSA TRABALHADA UNIFICADA'!D1540&lt;&gt;0,'MASSA TRABALHADA UNIFICADA'!D1540,0)</f>
        <v>2021</v>
      </c>
      <c r="C1542" s="39">
        <f>IF(B1542=0,0,'MASSA TRABALHADA UNIFICADA'!B1540)</f>
        <v>1</v>
      </c>
      <c r="D1542" s="39">
        <f>IF(B1542=0,0,'MASSA TRABALHADA UNIFICADA'!C1540)</f>
        <v>66</v>
      </c>
      <c r="E1542" s="43">
        <f>IF(B1542=0,0,VLOOKUP($D1542,qx!$A$4:$E$129,IF($C1542=1,2,3)))</f>
        <v>1.2187999999999999E-2</v>
      </c>
      <c r="F1542" s="43">
        <f>IF(B1542=0,0,VLOOKUP($D1542,qx!$A$4:$E$129,2))</f>
        <v>1.2187999999999999E-2</v>
      </c>
      <c r="G1542" s="43">
        <f>IF(B1542=0,0,VLOOKUP($D1542,qx!$A$4:$E$129,3))</f>
        <v>7.7340000000000004E-3</v>
      </c>
      <c r="H1542" s="43">
        <f>IF(B1542=0,0,VLOOKUP($D1542,qx!$A$4:$E$129,4))</f>
        <v>1.1016E-2</v>
      </c>
      <c r="I1542" s="43">
        <f>IF(B1542=0,0,VLOOKUP($D1542,qx!$A$4:$E$129,5))</f>
        <v>6.8780000000000004E-3</v>
      </c>
    </row>
    <row r="1543" spans="1:9" x14ac:dyDescent="0.25">
      <c r="A1543">
        <f>IF('MASSA TRABALHADA UNIFICADA'!A1541&lt;&gt;0,'MASSA TRABALHADA UNIFICADA'!A1541,0)</f>
        <v>7250</v>
      </c>
      <c r="B1543" s="39">
        <f>IF('MASSA TRABALHADA UNIFICADA'!D1541&lt;&gt;0,'MASSA TRABALHADA UNIFICADA'!D1541,0)</f>
        <v>2021</v>
      </c>
      <c r="C1543" s="39">
        <f>IF(B1543=0,0,'MASSA TRABALHADA UNIFICADA'!B1541)</f>
        <v>1</v>
      </c>
      <c r="D1543" s="39">
        <f>IF(B1543=0,0,'MASSA TRABALHADA UNIFICADA'!C1541)</f>
        <v>66</v>
      </c>
      <c r="E1543" s="43">
        <f>IF(B1543=0,0,VLOOKUP($D1543,qx!$A$4:$E$129,IF($C1543=1,2,3)))</f>
        <v>1.2187999999999999E-2</v>
      </c>
      <c r="F1543" s="43">
        <f>IF(B1543=0,0,VLOOKUP($D1543,qx!$A$4:$E$129,2))</f>
        <v>1.2187999999999999E-2</v>
      </c>
      <c r="G1543" s="43">
        <f>IF(B1543=0,0,VLOOKUP($D1543,qx!$A$4:$E$129,3))</f>
        <v>7.7340000000000004E-3</v>
      </c>
      <c r="H1543" s="43">
        <f>IF(B1543=0,0,VLOOKUP($D1543,qx!$A$4:$E$129,4))</f>
        <v>1.1016E-2</v>
      </c>
      <c r="I1543" s="43">
        <f>IF(B1543=0,0,VLOOKUP($D1543,qx!$A$4:$E$129,5))</f>
        <v>6.8780000000000004E-3</v>
      </c>
    </row>
    <row r="1544" spans="1:9" x14ac:dyDescent="0.25">
      <c r="A1544">
        <f>IF('MASSA TRABALHADA UNIFICADA'!A1542&lt;&gt;0,'MASSA TRABALHADA UNIFICADA'!A1542,0)</f>
        <v>13919</v>
      </c>
      <c r="B1544" s="39">
        <f>IF('MASSA TRABALHADA UNIFICADA'!D1542&lt;&gt;0,'MASSA TRABALHADA UNIFICADA'!D1542,0)</f>
        <v>2021</v>
      </c>
      <c r="C1544" s="39">
        <f>IF(B1544=0,0,'MASSA TRABALHADA UNIFICADA'!B1542)</f>
        <v>1</v>
      </c>
      <c r="D1544" s="39">
        <f>IF(B1544=0,0,'MASSA TRABALHADA UNIFICADA'!C1542)</f>
        <v>66</v>
      </c>
      <c r="E1544" s="43">
        <f>IF(B1544=0,0,VLOOKUP($D1544,qx!$A$4:$E$129,IF($C1544=1,2,3)))</f>
        <v>1.2187999999999999E-2</v>
      </c>
      <c r="F1544" s="43">
        <f>IF(B1544=0,0,VLOOKUP($D1544,qx!$A$4:$E$129,2))</f>
        <v>1.2187999999999999E-2</v>
      </c>
      <c r="G1544" s="43">
        <f>IF(B1544=0,0,VLOOKUP($D1544,qx!$A$4:$E$129,3))</f>
        <v>7.7340000000000004E-3</v>
      </c>
      <c r="H1544" s="43">
        <f>IF(B1544=0,0,VLOOKUP($D1544,qx!$A$4:$E$129,4))</f>
        <v>1.1016E-2</v>
      </c>
      <c r="I1544" s="43">
        <f>IF(B1544=0,0,VLOOKUP($D1544,qx!$A$4:$E$129,5))</f>
        <v>6.8780000000000004E-3</v>
      </c>
    </row>
    <row r="1545" spans="1:9" x14ac:dyDescent="0.25">
      <c r="A1545">
        <f>IF('MASSA TRABALHADA UNIFICADA'!A1543&lt;&gt;0,'MASSA TRABALHADA UNIFICADA'!A1543,0)</f>
        <v>6475</v>
      </c>
      <c r="B1545" s="39">
        <f>IF('MASSA TRABALHADA UNIFICADA'!D1543&lt;&gt;0,'MASSA TRABALHADA UNIFICADA'!D1543,0)</f>
        <v>2021</v>
      </c>
      <c r="C1545" s="39">
        <f>IF(B1545=0,0,'MASSA TRABALHADA UNIFICADA'!B1543)</f>
        <v>1</v>
      </c>
      <c r="D1545" s="39">
        <f>IF(B1545=0,0,'MASSA TRABALHADA UNIFICADA'!C1543)</f>
        <v>74</v>
      </c>
      <c r="E1545" s="43">
        <f>IF(B1545=0,0,VLOOKUP($D1545,qx!$A$4:$E$129,IF($C1545=1,2,3)))</f>
        <v>2.8552000000000001E-2</v>
      </c>
      <c r="F1545" s="43">
        <f>IF(B1545=0,0,VLOOKUP($D1545,qx!$A$4:$E$129,2))</f>
        <v>2.8552000000000001E-2</v>
      </c>
      <c r="G1545" s="43">
        <f>IF(B1545=0,0,VLOOKUP($D1545,qx!$A$4:$E$129,3))</f>
        <v>1.7326000000000001E-2</v>
      </c>
      <c r="H1545" s="43">
        <f>IF(B1545=0,0,VLOOKUP($D1545,qx!$A$4:$E$129,4))</f>
        <v>2.5644E-2</v>
      </c>
      <c r="I1545" s="43">
        <f>IF(B1545=0,0,VLOOKUP($D1545,qx!$A$4:$E$129,5))</f>
        <v>1.5592E-2</v>
      </c>
    </row>
    <row r="1546" spans="1:9" x14ac:dyDescent="0.25">
      <c r="A1546">
        <f>IF('MASSA TRABALHADA UNIFICADA'!A1544&lt;&gt;0,'MASSA TRABALHADA UNIFICADA'!A1544,0)</f>
        <v>7269</v>
      </c>
      <c r="B1546" s="39">
        <f>IF('MASSA TRABALHADA UNIFICADA'!D1544&lt;&gt;0,'MASSA TRABALHADA UNIFICADA'!D1544,0)</f>
        <v>2021</v>
      </c>
      <c r="C1546" s="39">
        <f>IF(B1546=0,0,'MASSA TRABALHADA UNIFICADA'!B1544)</f>
        <v>1</v>
      </c>
      <c r="D1546" s="39">
        <f>IF(B1546=0,0,'MASSA TRABALHADA UNIFICADA'!C1544)</f>
        <v>67</v>
      </c>
      <c r="E1546" s="43">
        <f>IF(B1546=0,0,VLOOKUP($D1546,qx!$A$4:$E$129,IF($C1546=1,2,3)))</f>
        <v>1.3572000000000001E-2</v>
      </c>
      <c r="F1546" s="43">
        <f>IF(B1546=0,0,VLOOKUP($D1546,qx!$A$4:$E$129,2))</f>
        <v>1.3572000000000001E-2</v>
      </c>
      <c r="G1546" s="43">
        <f>IF(B1546=0,0,VLOOKUP($D1546,qx!$A$4:$E$129,3))</f>
        <v>8.4910000000000003E-3</v>
      </c>
      <c r="H1546" s="43">
        <f>IF(B1546=0,0,VLOOKUP($D1546,qx!$A$4:$E$129,4))</f>
        <v>1.2251E-2</v>
      </c>
      <c r="I1546" s="43">
        <f>IF(B1546=0,0,VLOOKUP($D1546,qx!$A$4:$E$129,5))</f>
        <v>7.5550000000000001E-3</v>
      </c>
    </row>
    <row r="1547" spans="1:9" x14ac:dyDescent="0.25">
      <c r="A1547">
        <f>IF('MASSA TRABALHADA UNIFICADA'!A1545&lt;&gt;0,'MASSA TRABALHADA UNIFICADA'!A1545,0)</f>
        <v>1902</v>
      </c>
      <c r="B1547" s="39">
        <f>IF('MASSA TRABALHADA UNIFICADA'!D1545&lt;&gt;0,'MASSA TRABALHADA UNIFICADA'!D1545,0)</f>
        <v>2021</v>
      </c>
      <c r="C1547" s="39">
        <f>IF(B1547=0,0,'MASSA TRABALHADA UNIFICADA'!B1545)</f>
        <v>2</v>
      </c>
      <c r="D1547" s="39">
        <f>IF(B1547=0,0,'MASSA TRABALHADA UNIFICADA'!C1545)</f>
        <v>66</v>
      </c>
      <c r="E1547" s="43">
        <f>IF(B1547=0,0,VLOOKUP($D1547,qx!$A$4:$E$129,IF($C1547=1,2,3)))</f>
        <v>7.7340000000000004E-3</v>
      </c>
      <c r="F1547" s="43">
        <f>IF(B1547=0,0,VLOOKUP($D1547,qx!$A$4:$E$129,2))</f>
        <v>1.2187999999999999E-2</v>
      </c>
      <c r="G1547" s="43">
        <f>IF(B1547=0,0,VLOOKUP($D1547,qx!$A$4:$E$129,3))</f>
        <v>7.7340000000000004E-3</v>
      </c>
      <c r="H1547" s="43">
        <f>IF(B1547=0,0,VLOOKUP($D1547,qx!$A$4:$E$129,4))</f>
        <v>1.1016E-2</v>
      </c>
      <c r="I1547" s="43">
        <f>IF(B1547=0,0,VLOOKUP($D1547,qx!$A$4:$E$129,5))</f>
        <v>6.8780000000000004E-3</v>
      </c>
    </row>
    <row r="1548" spans="1:9" x14ac:dyDescent="0.25">
      <c r="A1548">
        <f>IF('MASSA TRABALHADA UNIFICADA'!A1546&lt;&gt;0,'MASSA TRABALHADA UNIFICADA'!A1546,0)</f>
        <v>1015</v>
      </c>
      <c r="B1548" s="39">
        <f>IF('MASSA TRABALHADA UNIFICADA'!D1546&lt;&gt;0,'MASSA TRABALHADA UNIFICADA'!D1546,0)</f>
        <v>2021</v>
      </c>
      <c r="C1548" s="39">
        <f>IF(B1548=0,0,'MASSA TRABALHADA UNIFICADA'!B1546)</f>
        <v>2</v>
      </c>
      <c r="D1548" s="39">
        <f>IF(B1548=0,0,'MASSA TRABALHADA UNIFICADA'!C1546)</f>
        <v>78</v>
      </c>
      <c r="E1548" s="43">
        <f>IF(B1548=0,0,VLOOKUP($D1548,qx!$A$4:$E$129,IF($C1548=1,2,3)))</f>
        <v>2.8074000000000002E-2</v>
      </c>
      <c r="F1548" s="43">
        <f>IF(B1548=0,0,VLOOKUP($D1548,qx!$A$4:$E$129,2))</f>
        <v>4.2132000000000003E-2</v>
      </c>
      <c r="G1548" s="43">
        <f>IF(B1548=0,0,VLOOKUP($D1548,qx!$A$4:$E$129,3))</f>
        <v>2.8074000000000002E-2</v>
      </c>
      <c r="H1548" s="43">
        <f>IF(B1548=0,0,VLOOKUP($D1548,qx!$A$4:$E$129,4))</f>
        <v>3.7948000000000003E-2</v>
      </c>
      <c r="I1548" s="43">
        <f>IF(B1548=0,0,VLOOKUP($D1548,qx!$A$4:$E$129,5))</f>
        <v>2.5158E-2</v>
      </c>
    </row>
    <row r="1549" spans="1:9" x14ac:dyDescent="0.25">
      <c r="A1549">
        <f>IF('MASSA TRABALHADA UNIFICADA'!A1547&lt;&gt;0,'MASSA TRABALHADA UNIFICADA'!A1547,0)</f>
        <v>736</v>
      </c>
      <c r="B1549" s="39">
        <f>IF('MASSA TRABALHADA UNIFICADA'!D1547&lt;&gt;0,'MASSA TRABALHADA UNIFICADA'!D1547,0)</f>
        <v>2021</v>
      </c>
      <c r="C1549" s="39">
        <f>IF(B1549=0,0,'MASSA TRABALHADA UNIFICADA'!B1547)</f>
        <v>2</v>
      </c>
      <c r="D1549" s="39">
        <f>IF(B1549=0,0,'MASSA TRABALHADA UNIFICADA'!C1547)</f>
        <v>81</v>
      </c>
      <c r="E1549" s="43">
        <f>IF(B1549=0,0,VLOOKUP($D1549,qx!$A$4:$E$129,IF($C1549=1,2,3)))</f>
        <v>4.0030000000000003E-2</v>
      </c>
      <c r="F1549" s="43">
        <f>IF(B1549=0,0,VLOOKUP($D1549,qx!$A$4:$E$129,2))</f>
        <v>5.6250000000000001E-2</v>
      </c>
      <c r="G1549" s="43">
        <f>IF(B1549=0,0,VLOOKUP($D1549,qx!$A$4:$E$129,3))</f>
        <v>4.0030000000000003E-2</v>
      </c>
      <c r="H1549" s="43">
        <f>IF(B1549=0,0,VLOOKUP($D1549,qx!$A$4:$E$129,4))</f>
        <v>5.0643000000000001E-2</v>
      </c>
      <c r="I1549" s="43">
        <f>IF(B1549=0,0,VLOOKUP($D1549,qx!$A$4:$E$129,5))</f>
        <v>3.5985000000000003E-2</v>
      </c>
    </row>
    <row r="1550" spans="1:9" x14ac:dyDescent="0.25">
      <c r="A1550">
        <f>IF('MASSA TRABALHADA UNIFICADA'!A1548&lt;&gt;0,'MASSA TRABALHADA UNIFICADA'!A1548,0)</f>
        <v>1392</v>
      </c>
      <c r="B1550" s="39">
        <f>IF('MASSA TRABALHADA UNIFICADA'!D1548&lt;&gt;0,'MASSA TRABALHADA UNIFICADA'!D1548,0)</f>
        <v>2021</v>
      </c>
      <c r="C1550" s="39">
        <f>IF(B1550=0,0,'MASSA TRABALHADA UNIFICADA'!B1548)</f>
        <v>2</v>
      </c>
      <c r="D1550" s="39">
        <f>IF(B1550=0,0,'MASSA TRABALHADA UNIFICADA'!C1548)</f>
        <v>71</v>
      </c>
      <c r="E1550" s="43">
        <f>IF(B1550=0,0,VLOOKUP($D1550,qx!$A$4:$E$129,IF($C1550=1,2,3)))</f>
        <v>1.2338999999999999E-2</v>
      </c>
      <c r="F1550" s="43">
        <f>IF(B1550=0,0,VLOOKUP($D1550,qx!$A$4:$E$129,2))</f>
        <v>2.1070999999999999E-2</v>
      </c>
      <c r="G1550" s="43">
        <f>IF(B1550=0,0,VLOOKUP($D1550,qx!$A$4:$E$129,3))</f>
        <v>1.2338999999999999E-2</v>
      </c>
      <c r="H1550" s="43">
        <f>IF(B1550=0,0,VLOOKUP($D1550,qx!$A$4:$E$129,4))</f>
        <v>1.8891000000000002E-2</v>
      </c>
      <c r="I1550" s="43">
        <f>IF(B1550=0,0,VLOOKUP($D1550,qx!$A$4:$E$129,5))</f>
        <v>1.1117E-2</v>
      </c>
    </row>
    <row r="1551" spans="1:9" x14ac:dyDescent="0.25">
      <c r="A1551">
        <f>IF('MASSA TRABALHADA UNIFICADA'!A1549&lt;&gt;0,'MASSA TRABALHADA UNIFICADA'!A1549,0)</f>
        <v>22616</v>
      </c>
      <c r="B1551" s="39">
        <f>IF('MASSA TRABALHADA UNIFICADA'!D1549&lt;&gt;0,'MASSA TRABALHADA UNIFICADA'!D1549,0)</f>
        <v>2021</v>
      </c>
      <c r="C1551" s="39">
        <f>IF(B1551=0,0,'MASSA TRABALHADA UNIFICADA'!B1549)</f>
        <v>2</v>
      </c>
      <c r="D1551" s="39">
        <f>IF(B1551=0,0,'MASSA TRABALHADA UNIFICADA'!C1549)</f>
        <v>60</v>
      </c>
      <c r="E1551" s="43">
        <f>IF(B1551=0,0,VLOOKUP($D1551,qx!$A$4:$E$129,IF($C1551=1,2,3)))</f>
        <v>4.2770000000000004E-3</v>
      </c>
      <c r="F1551" s="43">
        <f>IF(B1551=0,0,VLOOKUP($D1551,qx!$A$4:$E$129,2))</f>
        <v>7.1700000000000002E-3</v>
      </c>
      <c r="G1551" s="43">
        <f>IF(B1551=0,0,VLOOKUP($D1551,qx!$A$4:$E$129,3))</f>
        <v>4.2770000000000004E-3</v>
      </c>
      <c r="H1551" s="43">
        <f>IF(B1551=0,0,VLOOKUP($D1551,qx!$A$4:$E$129,4))</f>
        <v>6.4279999999999997E-3</v>
      </c>
      <c r="I1551" s="43">
        <f>IF(B1551=0,0,VLOOKUP($D1551,qx!$A$4:$E$129,5))</f>
        <v>3.8630000000000001E-3</v>
      </c>
    </row>
    <row r="1552" spans="1:9" x14ac:dyDescent="0.25">
      <c r="A1552">
        <f>IF('MASSA TRABALHADA UNIFICADA'!A1550&lt;&gt;0,'MASSA TRABALHADA UNIFICADA'!A1550,0)</f>
        <v>2518</v>
      </c>
      <c r="B1552" s="39">
        <f>IF('MASSA TRABALHADA UNIFICADA'!D1550&lt;&gt;0,'MASSA TRABALHADA UNIFICADA'!D1550,0)</f>
        <v>2021</v>
      </c>
      <c r="C1552" s="39">
        <f>IF(B1552=0,0,'MASSA TRABALHADA UNIFICADA'!B1550)</f>
        <v>2</v>
      </c>
      <c r="D1552" s="39">
        <f>IF(B1552=0,0,'MASSA TRABALHADA UNIFICADA'!C1550)</f>
        <v>64</v>
      </c>
      <c r="E1552" s="43">
        <f>IF(B1552=0,0,VLOOKUP($D1552,qx!$A$4:$E$129,IF($C1552=1,2,3)))</f>
        <v>6.3470000000000002E-3</v>
      </c>
      <c r="F1552" s="43">
        <f>IF(B1552=0,0,VLOOKUP($D1552,qx!$A$4:$E$129,2))</f>
        <v>9.9679999999999994E-3</v>
      </c>
      <c r="G1552" s="43">
        <f>IF(B1552=0,0,VLOOKUP($D1552,qx!$A$4:$E$129,3))</f>
        <v>6.3470000000000002E-3</v>
      </c>
      <c r="H1552" s="43">
        <f>IF(B1552=0,0,VLOOKUP($D1552,qx!$A$4:$E$129,4))</f>
        <v>9.0080000000000004E-3</v>
      </c>
      <c r="I1552" s="43">
        <f>IF(B1552=0,0,VLOOKUP($D1552,qx!$A$4:$E$129,5))</f>
        <v>5.6709999999999998E-3</v>
      </c>
    </row>
    <row r="1553" spans="1:9" x14ac:dyDescent="0.25">
      <c r="A1553">
        <f>IF('MASSA TRABALHADA UNIFICADA'!A1551&lt;&gt;0,'MASSA TRABALHADA UNIFICADA'!A1551,0)</f>
        <v>18929</v>
      </c>
      <c r="B1553" s="39">
        <f>IF('MASSA TRABALHADA UNIFICADA'!D1551&lt;&gt;0,'MASSA TRABALHADA UNIFICADA'!D1551,0)</f>
        <v>2021</v>
      </c>
      <c r="C1553" s="39">
        <f>IF(B1553=0,0,'MASSA TRABALHADA UNIFICADA'!B1551)</f>
        <v>1</v>
      </c>
      <c r="D1553" s="39">
        <f>IF(B1553=0,0,'MASSA TRABALHADA UNIFICADA'!C1551)</f>
        <v>64</v>
      </c>
      <c r="E1553" s="43">
        <f>IF(B1553=0,0,VLOOKUP($D1553,qx!$A$4:$E$129,IF($C1553=1,2,3)))</f>
        <v>9.9679999999999994E-3</v>
      </c>
      <c r="F1553" s="43">
        <f>IF(B1553=0,0,VLOOKUP($D1553,qx!$A$4:$E$129,2))</f>
        <v>9.9679999999999994E-3</v>
      </c>
      <c r="G1553" s="43">
        <f>IF(B1553=0,0,VLOOKUP($D1553,qx!$A$4:$E$129,3))</f>
        <v>6.3470000000000002E-3</v>
      </c>
      <c r="H1553" s="43">
        <f>IF(B1553=0,0,VLOOKUP($D1553,qx!$A$4:$E$129,4))</f>
        <v>9.0080000000000004E-3</v>
      </c>
      <c r="I1553" s="43">
        <f>IF(B1553=0,0,VLOOKUP($D1553,qx!$A$4:$E$129,5))</f>
        <v>5.6709999999999998E-3</v>
      </c>
    </row>
    <row r="1554" spans="1:9" x14ac:dyDescent="0.25">
      <c r="A1554">
        <f>IF('MASSA TRABALHADA UNIFICADA'!A1552&lt;&gt;0,'MASSA TRABALHADA UNIFICADA'!A1552,0)</f>
        <v>16500</v>
      </c>
      <c r="B1554" s="39">
        <f>IF('MASSA TRABALHADA UNIFICADA'!D1552&lt;&gt;0,'MASSA TRABALHADA UNIFICADA'!D1552,0)</f>
        <v>2021</v>
      </c>
      <c r="C1554" s="39">
        <f>IF(B1554=0,0,'MASSA TRABALHADA UNIFICADA'!B1552)</f>
        <v>1</v>
      </c>
      <c r="D1554" s="39">
        <f>IF(B1554=0,0,'MASSA TRABALHADA UNIFICADA'!C1552)</f>
        <v>66</v>
      </c>
      <c r="E1554" s="43">
        <f>IF(B1554=0,0,VLOOKUP($D1554,qx!$A$4:$E$129,IF($C1554=1,2,3)))</f>
        <v>1.2187999999999999E-2</v>
      </c>
      <c r="F1554" s="43">
        <f>IF(B1554=0,0,VLOOKUP($D1554,qx!$A$4:$E$129,2))</f>
        <v>1.2187999999999999E-2</v>
      </c>
      <c r="G1554" s="43">
        <f>IF(B1554=0,0,VLOOKUP($D1554,qx!$A$4:$E$129,3))</f>
        <v>7.7340000000000004E-3</v>
      </c>
      <c r="H1554" s="43">
        <f>IF(B1554=0,0,VLOOKUP($D1554,qx!$A$4:$E$129,4))</f>
        <v>1.1016E-2</v>
      </c>
      <c r="I1554" s="43">
        <f>IF(B1554=0,0,VLOOKUP($D1554,qx!$A$4:$E$129,5))</f>
        <v>6.8780000000000004E-3</v>
      </c>
    </row>
    <row r="1555" spans="1:9" x14ac:dyDescent="0.25">
      <c r="A1555">
        <f>IF('MASSA TRABALHADA UNIFICADA'!A1553&lt;&gt;0,'MASSA TRABALHADA UNIFICADA'!A1553,0)</f>
        <v>4820</v>
      </c>
      <c r="B1555" s="39">
        <f>IF('MASSA TRABALHADA UNIFICADA'!D1553&lt;&gt;0,'MASSA TRABALHADA UNIFICADA'!D1553,0)</f>
        <v>2021</v>
      </c>
      <c r="C1555" s="39">
        <f>IF(B1555=0,0,'MASSA TRABALHADA UNIFICADA'!B1553)</f>
        <v>1</v>
      </c>
      <c r="D1555" s="39">
        <f>IF(B1555=0,0,'MASSA TRABALHADA UNIFICADA'!C1553)</f>
        <v>66</v>
      </c>
      <c r="E1555" s="43">
        <f>IF(B1555=0,0,VLOOKUP($D1555,qx!$A$4:$E$129,IF($C1555=1,2,3)))</f>
        <v>1.2187999999999999E-2</v>
      </c>
      <c r="F1555" s="43">
        <f>IF(B1555=0,0,VLOOKUP($D1555,qx!$A$4:$E$129,2))</f>
        <v>1.2187999999999999E-2</v>
      </c>
      <c r="G1555" s="43">
        <f>IF(B1555=0,0,VLOOKUP($D1555,qx!$A$4:$E$129,3))</f>
        <v>7.7340000000000004E-3</v>
      </c>
      <c r="H1555" s="43">
        <f>IF(B1555=0,0,VLOOKUP($D1555,qx!$A$4:$E$129,4))</f>
        <v>1.1016E-2</v>
      </c>
      <c r="I1555" s="43">
        <f>IF(B1555=0,0,VLOOKUP($D1555,qx!$A$4:$E$129,5))</f>
        <v>6.8780000000000004E-3</v>
      </c>
    </row>
    <row r="1556" spans="1:9" x14ac:dyDescent="0.25">
      <c r="A1556">
        <f>IF('MASSA TRABALHADA UNIFICADA'!A1554&lt;&gt;0,'MASSA TRABALHADA UNIFICADA'!A1554,0)</f>
        <v>3549</v>
      </c>
      <c r="B1556" s="39">
        <f>IF('MASSA TRABALHADA UNIFICADA'!D1554&lt;&gt;0,'MASSA TRABALHADA UNIFICADA'!D1554,0)</f>
        <v>2021</v>
      </c>
      <c r="C1556" s="39">
        <f>IF(B1556=0,0,'MASSA TRABALHADA UNIFICADA'!B1554)</f>
        <v>1</v>
      </c>
      <c r="D1556" s="39">
        <f>IF(B1556=0,0,'MASSA TRABALHADA UNIFICADA'!C1554)</f>
        <v>72</v>
      </c>
      <c r="E1556" s="43">
        <f>IF(B1556=0,0,VLOOKUP($D1556,qx!$A$4:$E$129,IF($C1556=1,2,3)))</f>
        <v>2.3387999999999999E-2</v>
      </c>
      <c r="F1556" s="43">
        <f>IF(B1556=0,0,VLOOKUP($D1556,qx!$A$4:$E$129,2))</f>
        <v>2.3387999999999999E-2</v>
      </c>
      <c r="G1556" s="43">
        <f>IF(B1556=0,0,VLOOKUP($D1556,qx!$A$4:$E$129,3))</f>
        <v>1.3734E-2</v>
      </c>
      <c r="H1556" s="43">
        <f>IF(B1556=0,0,VLOOKUP($D1556,qx!$A$4:$E$129,4))</f>
        <v>2.0967E-2</v>
      </c>
      <c r="I1556" s="43">
        <f>IF(B1556=0,0,VLOOKUP($D1556,qx!$A$4:$E$129,5))</f>
        <v>1.2385999999999999E-2</v>
      </c>
    </row>
    <row r="1557" spans="1:9" x14ac:dyDescent="0.25">
      <c r="A1557">
        <f>IF('MASSA TRABALHADA UNIFICADA'!A1555&lt;&gt;0,'MASSA TRABALHADA UNIFICADA'!A1555,0)</f>
        <v>16535</v>
      </c>
      <c r="B1557" s="39">
        <f>IF('MASSA TRABALHADA UNIFICADA'!D1555&lt;&gt;0,'MASSA TRABALHADA UNIFICADA'!D1555,0)</f>
        <v>2021</v>
      </c>
      <c r="C1557" s="39">
        <f>IF(B1557=0,0,'MASSA TRABALHADA UNIFICADA'!B1555)</f>
        <v>1</v>
      </c>
      <c r="D1557" s="39">
        <f>IF(B1557=0,0,'MASSA TRABALHADA UNIFICADA'!C1555)</f>
        <v>72</v>
      </c>
      <c r="E1557" s="43">
        <f>IF(B1557=0,0,VLOOKUP($D1557,qx!$A$4:$E$129,IF($C1557=1,2,3)))</f>
        <v>2.3387999999999999E-2</v>
      </c>
      <c r="F1557" s="43">
        <f>IF(B1557=0,0,VLOOKUP($D1557,qx!$A$4:$E$129,2))</f>
        <v>2.3387999999999999E-2</v>
      </c>
      <c r="G1557" s="43">
        <f>IF(B1557=0,0,VLOOKUP($D1557,qx!$A$4:$E$129,3))</f>
        <v>1.3734E-2</v>
      </c>
      <c r="H1557" s="43">
        <f>IF(B1557=0,0,VLOOKUP($D1557,qx!$A$4:$E$129,4))</f>
        <v>2.0967E-2</v>
      </c>
      <c r="I1557" s="43">
        <f>IF(B1557=0,0,VLOOKUP($D1557,qx!$A$4:$E$129,5))</f>
        <v>1.2385999999999999E-2</v>
      </c>
    </row>
    <row r="1558" spans="1:9" x14ac:dyDescent="0.25">
      <c r="A1558">
        <f>IF('MASSA TRABALHADA UNIFICADA'!A1556&lt;&gt;0,'MASSA TRABALHADA UNIFICADA'!A1556,0)</f>
        <v>7277</v>
      </c>
      <c r="B1558" s="39">
        <f>IF('MASSA TRABALHADA UNIFICADA'!D1556&lt;&gt;0,'MASSA TRABALHADA UNIFICADA'!D1556,0)</f>
        <v>2021</v>
      </c>
      <c r="C1558" s="39">
        <f>IF(B1558=0,0,'MASSA TRABALHADA UNIFICADA'!B1556)</f>
        <v>1</v>
      </c>
      <c r="D1558" s="39">
        <f>IF(B1558=0,0,'MASSA TRABALHADA UNIFICADA'!C1556)</f>
        <v>64</v>
      </c>
      <c r="E1558" s="43">
        <f>IF(B1558=0,0,VLOOKUP($D1558,qx!$A$4:$E$129,IF($C1558=1,2,3)))</f>
        <v>9.9679999999999994E-3</v>
      </c>
      <c r="F1558" s="43">
        <f>IF(B1558=0,0,VLOOKUP($D1558,qx!$A$4:$E$129,2))</f>
        <v>9.9679999999999994E-3</v>
      </c>
      <c r="G1558" s="43">
        <f>IF(B1558=0,0,VLOOKUP($D1558,qx!$A$4:$E$129,3))</f>
        <v>6.3470000000000002E-3</v>
      </c>
      <c r="H1558" s="43">
        <f>IF(B1558=0,0,VLOOKUP($D1558,qx!$A$4:$E$129,4))</f>
        <v>9.0080000000000004E-3</v>
      </c>
      <c r="I1558" s="43">
        <f>IF(B1558=0,0,VLOOKUP($D1558,qx!$A$4:$E$129,5))</f>
        <v>5.6709999999999998E-3</v>
      </c>
    </row>
    <row r="1559" spans="1:9" x14ac:dyDescent="0.25">
      <c r="A1559">
        <f>IF('MASSA TRABALHADA UNIFICADA'!A1557&lt;&gt;0,'MASSA TRABALHADA UNIFICADA'!A1557,0)</f>
        <v>3263</v>
      </c>
      <c r="B1559" s="39">
        <f>IF('MASSA TRABALHADA UNIFICADA'!D1557&lt;&gt;0,'MASSA TRABALHADA UNIFICADA'!D1557,0)</f>
        <v>2021</v>
      </c>
      <c r="C1559" s="39">
        <f>IF(B1559=0,0,'MASSA TRABALHADA UNIFICADA'!B1557)</f>
        <v>1</v>
      </c>
      <c r="D1559" s="39">
        <f>IF(B1559=0,0,'MASSA TRABALHADA UNIFICADA'!C1557)</f>
        <v>77</v>
      </c>
      <c r="E1559" s="43">
        <f>IF(B1559=0,0,VLOOKUP($D1559,qx!$A$4:$E$129,IF($C1559=1,2,3)))</f>
        <v>3.8225000000000002E-2</v>
      </c>
      <c r="F1559" s="43">
        <f>IF(B1559=0,0,VLOOKUP($D1559,qx!$A$4:$E$129,2))</f>
        <v>3.8225000000000002E-2</v>
      </c>
      <c r="G1559" s="43">
        <f>IF(B1559=0,0,VLOOKUP($D1559,qx!$A$4:$E$129,3))</f>
        <v>2.4910000000000002E-2</v>
      </c>
      <c r="H1559" s="43">
        <f>IF(B1559=0,0,VLOOKUP($D1559,qx!$A$4:$E$129,4))</f>
        <v>3.4424999999999997E-2</v>
      </c>
      <c r="I1559" s="43">
        <f>IF(B1559=0,0,VLOOKUP($D1559,qx!$A$4:$E$129,5))</f>
        <v>2.2328000000000001E-2</v>
      </c>
    </row>
    <row r="1560" spans="1:9" x14ac:dyDescent="0.25">
      <c r="A1560">
        <f>IF('MASSA TRABALHADA UNIFICADA'!A1558&lt;&gt;0,'MASSA TRABALHADA UNIFICADA'!A1558,0)</f>
        <v>19259</v>
      </c>
      <c r="B1560" s="39">
        <f>IF('MASSA TRABALHADA UNIFICADA'!D1558&lt;&gt;0,'MASSA TRABALHADA UNIFICADA'!D1558,0)</f>
        <v>2021</v>
      </c>
      <c r="C1560" s="39">
        <f>IF(B1560=0,0,'MASSA TRABALHADA UNIFICADA'!B1558)</f>
        <v>2</v>
      </c>
      <c r="D1560" s="39">
        <f>IF(B1560=0,0,'MASSA TRABALHADA UNIFICADA'!C1558)</f>
        <v>60</v>
      </c>
      <c r="E1560" s="43">
        <f>IF(B1560=0,0,VLOOKUP($D1560,qx!$A$4:$E$129,IF($C1560=1,2,3)))</f>
        <v>4.2770000000000004E-3</v>
      </c>
      <c r="F1560" s="43">
        <f>IF(B1560=0,0,VLOOKUP($D1560,qx!$A$4:$E$129,2))</f>
        <v>7.1700000000000002E-3</v>
      </c>
      <c r="G1560" s="43">
        <f>IF(B1560=0,0,VLOOKUP($D1560,qx!$A$4:$E$129,3))</f>
        <v>4.2770000000000004E-3</v>
      </c>
      <c r="H1560" s="43">
        <f>IF(B1560=0,0,VLOOKUP($D1560,qx!$A$4:$E$129,4))</f>
        <v>6.4279999999999997E-3</v>
      </c>
      <c r="I1560" s="43">
        <f>IF(B1560=0,0,VLOOKUP($D1560,qx!$A$4:$E$129,5))</f>
        <v>3.8630000000000001E-3</v>
      </c>
    </row>
    <row r="1561" spans="1:9" x14ac:dyDescent="0.25">
      <c r="A1561">
        <f>IF('MASSA TRABALHADA UNIFICADA'!A1559&lt;&gt;0,'MASSA TRABALHADA UNIFICADA'!A1559,0)</f>
        <v>7285</v>
      </c>
      <c r="B1561" s="39">
        <f>IF('MASSA TRABALHADA UNIFICADA'!D1559&lt;&gt;0,'MASSA TRABALHADA UNIFICADA'!D1559,0)</f>
        <v>2021</v>
      </c>
      <c r="C1561" s="39">
        <f>IF(B1561=0,0,'MASSA TRABALHADA UNIFICADA'!B1559)</f>
        <v>1</v>
      </c>
      <c r="D1561" s="39">
        <f>IF(B1561=0,0,'MASSA TRABALHADA UNIFICADA'!C1559)</f>
        <v>65</v>
      </c>
      <c r="E1561" s="43">
        <f>IF(B1561=0,0,VLOOKUP($D1561,qx!$A$4:$E$129,IF($C1561=1,2,3)))</f>
        <v>1.0992999999999999E-2</v>
      </c>
      <c r="F1561" s="43">
        <f>IF(B1561=0,0,VLOOKUP($D1561,qx!$A$4:$E$129,2))</f>
        <v>1.0992999999999999E-2</v>
      </c>
      <c r="G1561" s="43">
        <f>IF(B1561=0,0,VLOOKUP($D1561,qx!$A$4:$E$129,3))</f>
        <v>7.0169999999999998E-3</v>
      </c>
      <c r="H1561" s="43">
        <f>IF(B1561=0,0,VLOOKUP($D1561,qx!$A$4:$E$129,4))</f>
        <v>9.9399999999999992E-3</v>
      </c>
      <c r="I1561" s="43">
        <f>IF(B1561=0,0,VLOOKUP($D1561,qx!$A$4:$E$129,5))</f>
        <v>6.2500000000000003E-3</v>
      </c>
    </row>
    <row r="1562" spans="1:9" x14ac:dyDescent="0.25">
      <c r="A1562">
        <f>IF('MASSA TRABALHADA UNIFICADA'!A1560&lt;&gt;0,'MASSA TRABALHADA UNIFICADA'!A1560,0)</f>
        <v>16586</v>
      </c>
      <c r="B1562" s="39">
        <f>IF('MASSA TRABALHADA UNIFICADA'!D1560&lt;&gt;0,'MASSA TRABALHADA UNIFICADA'!D1560,0)</f>
        <v>2021</v>
      </c>
      <c r="C1562" s="39">
        <f>IF(B1562=0,0,'MASSA TRABALHADA UNIFICADA'!B1560)</f>
        <v>1</v>
      </c>
      <c r="D1562" s="39">
        <f>IF(B1562=0,0,'MASSA TRABALHADA UNIFICADA'!C1560)</f>
        <v>62</v>
      </c>
      <c r="E1562" s="43">
        <f>IF(B1562=0,0,VLOOKUP($D1562,qx!$A$4:$E$129,IF($C1562=1,2,3)))</f>
        <v>8.3479999999999995E-3</v>
      </c>
      <c r="F1562" s="43">
        <f>IF(B1562=0,0,VLOOKUP($D1562,qx!$A$4:$E$129,2))</f>
        <v>8.3479999999999995E-3</v>
      </c>
      <c r="G1562" s="43">
        <f>IF(B1562=0,0,VLOOKUP($D1562,qx!$A$4:$E$129,3))</f>
        <v>5.1809999999999998E-3</v>
      </c>
      <c r="H1562" s="43">
        <f>IF(B1562=0,0,VLOOKUP($D1562,qx!$A$4:$E$129,4))</f>
        <v>7.5199999999999998E-3</v>
      </c>
      <c r="I1562" s="43">
        <f>IF(B1562=0,0,VLOOKUP($D1562,qx!$A$4:$E$129,5))</f>
        <v>4.6680000000000003E-3</v>
      </c>
    </row>
    <row r="1563" spans="1:9" x14ac:dyDescent="0.25">
      <c r="A1563">
        <f>IF('MASSA TRABALHADA UNIFICADA'!A1561&lt;&gt;0,'MASSA TRABALHADA UNIFICADA'!A1561,0)</f>
        <v>9024</v>
      </c>
      <c r="B1563" s="39">
        <f>IF('MASSA TRABALHADA UNIFICADA'!D1561&lt;&gt;0,'MASSA TRABALHADA UNIFICADA'!D1561,0)</f>
        <v>2021</v>
      </c>
      <c r="C1563" s="39">
        <f>IF(B1563=0,0,'MASSA TRABALHADA UNIFICADA'!B1561)</f>
        <v>1</v>
      </c>
      <c r="D1563" s="39">
        <f>IF(B1563=0,0,'MASSA TRABALHADA UNIFICADA'!C1561)</f>
        <v>67</v>
      </c>
      <c r="E1563" s="43">
        <f>IF(B1563=0,0,VLOOKUP($D1563,qx!$A$4:$E$129,IF($C1563=1,2,3)))</f>
        <v>1.3572000000000001E-2</v>
      </c>
      <c r="F1563" s="43">
        <f>IF(B1563=0,0,VLOOKUP($D1563,qx!$A$4:$E$129,2))</f>
        <v>1.3572000000000001E-2</v>
      </c>
      <c r="G1563" s="43">
        <f>IF(B1563=0,0,VLOOKUP($D1563,qx!$A$4:$E$129,3))</f>
        <v>8.4910000000000003E-3</v>
      </c>
      <c r="H1563" s="43">
        <f>IF(B1563=0,0,VLOOKUP($D1563,qx!$A$4:$E$129,4))</f>
        <v>1.2251E-2</v>
      </c>
      <c r="I1563" s="43">
        <f>IF(B1563=0,0,VLOOKUP($D1563,qx!$A$4:$E$129,5))</f>
        <v>7.5550000000000001E-3</v>
      </c>
    </row>
    <row r="1564" spans="1:9" x14ac:dyDescent="0.25">
      <c r="A1564">
        <f>IF('MASSA TRABALHADA UNIFICADA'!A1562&lt;&gt;0,'MASSA TRABALHADA UNIFICADA'!A1562,0)</f>
        <v>11681</v>
      </c>
      <c r="B1564" s="39">
        <f>IF('MASSA TRABALHADA UNIFICADA'!D1562&lt;&gt;0,'MASSA TRABALHADA UNIFICADA'!D1562,0)</f>
        <v>2021</v>
      </c>
      <c r="C1564" s="39">
        <f>IF(B1564=0,0,'MASSA TRABALHADA UNIFICADA'!B1562)</f>
        <v>1</v>
      </c>
      <c r="D1564" s="39">
        <f>IF(B1564=0,0,'MASSA TRABALHADA UNIFICADA'!C1562)</f>
        <v>68</v>
      </c>
      <c r="E1564" s="43">
        <f>IF(B1564=0,0,VLOOKUP($D1564,qx!$A$4:$E$129,IF($C1564=1,2,3)))</f>
        <v>1.516E-2</v>
      </c>
      <c r="F1564" s="43">
        <f>IF(B1564=0,0,VLOOKUP($D1564,qx!$A$4:$E$129,2))</f>
        <v>1.516E-2</v>
      </c>
      <c r="G1564" s="43">
        <f>IF(B1564=0,0,VLOOKUP($D1564,qx!$A$4:$E$129,3))</f>
        <v>9.2879999999999994E-3</v>
      </c>
      <c r="H1564" s="43">
        <f>IF(B1564=0,0,VLOOKUP($D1564,qx!$A$4:$E$129,4))</f>
        <v>1.3657000000000001E-2</v>
      </c>
      <c r="I1564" s="43">
        <f>IF(B1564=0,0,VLOOKUP($D1564,qx!$A$4:$E$129,5))</f>
        <v>8.2869999999999992E-3</v>
      </c>
    </row>
    <row r="1565" spans="1:9" x14ac:dyDescent="0.25">
      <c r="A1565">
        <f>IF('MASSA TRABALHADA UNIFICADA'!A1563&lt;&gt;0,'MASSA TRABALHADA UNIFICADA'!A1563,0)</f>
        <v>4669</v>
      </c>
      <c r="B1565" s="39">
        <f>IF('MASSA TRABALHADA UNIFICADA'!D1563&lt;&gt;0,'MASSA TRABALHADA UNIFICADA'!D1563,0)</f>
        <v>2021</v>
      </c>
      <c r="C1565" s="39">
        <f>IF(B1565=0,0,'MASSA TRABALHADA UNIFICADA'!B1563)</f>
        <v>1</v>
      </c>
      <c r="D1565" s="39">
        <f>IF(B1565=0,0,'MASSA TRABALHADA UNIFICADA'!C1563)</f>
        <v>71</v>
      </c>
      <c r="E1565" s="43">
        <f>IF(B1565=0,0,VLOOKUP($D1565,qx!$A$4:$E$129,IF($C1565=1,2,3)))</f>
        <v>2.1070999999999999E-2</v>
      </c>
      <c r="F1565" s="43">
        <f>IF(B1565=0,0,VLOOKUP($D1565,qx!$A$4:$E$129,2))</f>
        <v>2.1070999999999999E-2</v>
      </c>
      <c r="G1565" s="43">
        <f>IF(B1565=0,0,VLOOKUP($D1565,qx!$A$4:$E$129,3))</f>
        <v>1.2338999999999999E-2</v>
      </c>
      <c r="H1565" s="43">
        <f>IF(B1565=0,0,VLOOKUP($D1565,qx!$A$4:$E$129,4))</f>
        <v>1.8891000000000002E-2</v>
      </c>
      <c r="I1565" s="43">
        <f>IF(B1565=0,0,VLOOKUP($D1565,qx!$A$4:$E$129,5))</f>
        <v>1.1117E-2</v>
      </c>
    </row>
    <row r="1566" spans="1:9" x14ac:dyDescent="0.25">
      <c r="A1566">
        <f>IF('MASSA TRABALHADA UNIFICADA'!A1564&lt;&gt;0,'MASSA TRABALHADA UNIFICADA'!A1564,0)</f>
        <v>14923</v>
      </c>
      <c r="B1566" s="39">
        <f>IF('MASSA TRABALHADA UNIFICADA'!D1564&lt;&gt;0,'MASSA TRABALHADA UNIFICADA'!D1564,0)</f>
        <v>2021</v>
      </c>
      <c r="C1566" s="39">
        <f>IF(B1566=0,0,'MASSA TRABALHADA UNIFICADA'!B1564)</f>
        <v>1</v>
      </c>
      <c r="D1566" s="39">
        <f>IF(B1566=0,0,'MASSA TRABALHADA UNIFICADA'!C1564)</f>
        <v>67</v>
      </c>
      <c r="E1566" s="43">
        <f>IF(B1566=0,0,VLOOKUP($D1566,qx!$A$4:$E$129,IF($C1566=1,2,3)))</f>
        <v>1.3572000000000001E-2</v>
      </c>
      <c r="F1566" s="43">
        <f>IF(B1566=0,0,VLOOKUP($D1566,qx!$A$4:$E$129,2))</f>
        <v>1.3572000000000001E-2</v>
      </c>
      <c r="G1566" s="43">
        <f>IF(B1566=0,0,VLOOKUP($D1566,qx!$A$4:$E$129,3))</f>
        <v>8.4910000000000003E-3</v>
      </c>
      <c r="H1566" s="43">
        <f>IF(B1566=0,0,VLOOKUP($D1566,qx!$A$4:$E$129,4))</f>
        <v>1.2251E-2</v>
      </c>
      <c r="I1566" s="43">
        <f>IF(B1566=0,0,VLOOKUP($D1566,qx!$A$4:$E$129,5))</f>
        <v>7.5550000000000001E-3</v>
      </c>
    </row>
    <row r="1567" spans="1:9" x14ac:dyDescent="0.25">
      <c r="A1567">
        <f>IF('MASSA TRABALHADA UNIFICADA'!A1565&lt;&gt;0,'MASSA TRABALHADA UNIFICADA'!A1565,0)</f>
        <v>23183</v>
      </c>
      <c r="B1567" s="39">
        <f>IF('MASSA TRABALHADA UNIFICADA'!D1565&lt;&gt;0,'MASSA TRABALHADA UNIFICADA'!D1565,0)</f>
        <v>2021</v>
      </c>
      <c r="C1567" s="39">
        <f>IF(B1567=0,0,'MASSA TRABALHADA UNIFICADA'!B1565)</f>
        <v>1</v>
      </c>
      <c r="D1567" s="39">
        <f>IF(B1567=0,0,'MASSA TRABALHADA UNIFICADA'!C1565)</f>
        <v>61</v>
      </c>
      <c r="E1567" s="43">
        <f>IF(B1567=0,0,VLOOKUP($D1567,qx!$A$4:$E$129,IF($C1567=1,2,3)))</f>
        <v>7.7140000000000004E-3</v>
      </c>
      <c r="F1567" s="43">
        <f>IF(B1567=0,0,VLOOKUP($D1567,qx!$A$4:$E$129,2))</f>
        <v>7.7140000000000004E-3</v>
      </c>
      <c r="G1567" s="43">
        <f>IF(B1567=0,0,VLOOKUP($D1567,qx!$A$4:$E$129,3))</f>
        <v>4.6990000000000001E-3</v>
      </c>
      <c r="H1567" s="43">
        <f>IF(B1567=0,0,VLOOKUP($D1567,qx!$A$4:$E$129,4))</f>
        <v>6.9329999999999999E-3</v>
      </c>
      <c r="I1567" s="43">
        <f>IF(B1567=0,0,VLOOKUP($D1567,qx!$A$4:$E$129,5))</f>
        <v>4.2420000000000001E-3</v>
      </c>
    </row>
    <row r="1568" spans="1:9" x14ac:dyDescent="0.25">
      <c r="A1568">
        <f>IF('MASSA TRABALHADA UNIFICADA'!A1566&lt;&gt;0,'MASSA TRABALHADA UNIFICADA'!A1566,0)</f>
        <v>4090</v>
      </c>
      <c r="B1568" s="39">
        <f>IF('MASSA TRABALHADA UNIFICADA'!D1566&lt;&gt;0,'MASSA TRABALHADA UNIFICADA'!D1566,0)</f>
        <v>2021</v>
      </c>
      <c r="C1568" s="39">
        <f>IF(B1568=0,0,'MASSA TRABALHADA UNIFICADA'!B1566)</f>
        <v>1</v>
      </c>
      <c r="D1568" s="39">
        <f>IF(B1568=0,0,'MASSA TRABALHADA UNIFICADA'!C1566)</f>
        <v>67</v>
      </c>
      <c r="E1568" s="43">
        <f>IF(B1568=0,0,VLOOKUP($D1568,qx!$A$4:$E$129,IF($C1568=1,2,3)))</f>
        <v>1.3572000000000001E-2</v>
      </c>
      <c r="F1568" s="43">
        <f>IF(B1568=0,0,VLOOKUP($D1568,qx!$A$4:$E$129,2))</f>
        <v>1.3572000000000001E-2</v>
      </c>
      <c r="G1568" s="43">
        <f>IF(B1568=0,0,VLOOKUP($D1568,qx!$A$4:$E$129,3))</f>
        <v>8.4910000000000003E-3</v>
      </c>
      <c r="H1568" s="43">
        <f>IF(B1568=0,0,VLOOKUP($D1568,qx!$A$4:$E$129,4))</f>
        <v>1.2251E-2</v>
      </c>
      <c r="I1568" s="43">
        <f>IF(B1568=0,0,VLOOKUP($D1568,qx!$A$4:$E$129,5))</f>
        <v>7.5550000000000001E-3</v>
      </c>
    </row>
    <row r="1569" spans="1:9" x14ac:dyDescent="0.25">
      <c r="A1569">
        <f>IF('MASSA TRABALHADA UNIFICADA'!A1567&lt;&gt;0,'MASSA TRABALHADA UNIFICADA'!A1567,0)</f>
        <v>9091</v>
      </c>
      <c r="B1569" s="39">
        <f>IF('MASSA TRABALHADA UNIFICADA'!D1567&lt;&gt;0,'MASSA TRABALHADA UNIFICADA'!D1567,0)</f>
        <v>2021</v>
      </c>
      <c r="C1569" s="39">
        <f>IF(B1569=0,0,'MASSA TRABALHADA UNIFICADA'!B1567)</f>
        <v>1</v>
      </c>
      <c r="D1569" s="39">
        <f>IF(B1569=0,0,'MASSA TRABALHADA UNIFICADA'!C1567)</f>
        <v>67</v>
      </c>
      <c r="E1569" s="43">
        <f>IF(B1569=0,0,VLOOKUP($D1569,qx!$A$4:$E$129,IF($C1569=1,2,3)))</f>
        <v>1.3572000000000001E-2</v>
      </c>
      <c r="F1569" s="43">
        <f>IF(B1569=0,0,VLOOKUP($D1569,qx!$A$4:$E$129,2))</f>
        <v>1.3572000000000001E-2</v>
      </c>
      <c r="G1569" s="43">
        <f>IF(B1569=0,0,VLOOKUP($D1569,qx!$A$4:$E$129,3))</f>
        <v>8.4910000000000003E-3</v>
      </c>
      <c r="H1569" s="43">
        <f>IF(B1569=0,0,VLOOKUP($D1569,qx!$A$4:$E$129,4))</f>
        <v>1.2251E-2</v>
      </c>
      <c r="I1569" s="43">
        <f>IF(B1569=0,0,VLOOKUP($D1569,qx!$A$4:$E$129,5))</f>
        <v>7.5550000000000001E-3</v>
      </c>
    </row>
    <row r="1570" spans="1:9" x14ac:dyDescent="0.25">
      <c r="A1570">
        <f>IF('MASSA TRABALHADA UNIFICADA'!A1568&lt;&gt;0,'MASSA TRABALHADA UNIFICADA'!A1568,0)</f>
        <v>24260</v>
      </c>
      <c r="B1570" s="39">
        <f>IF('MASSA TRABALHADA UNIFICADA'!D1568&lt;&gt;0,'MASSA TRABALHADA UNIFICADA'!D1568,0)</f>
        <v>2021</v>
      </c>
      <c r="C1570" s="39">
        <f>IF(B1570=0,0,'MASSA TRABALHADA UNIFICADA'!B1568)</f>
        <v>1</v>
      </c>
      <c r="D1570" s="39">
        <f>IF(B1570=0,0,'MASSA TRABALHADA UNIFICADA'!C1568)</f>
        <v>76</v>
      </c>
      <c r="E1570" s="43">
        <f>IF(B1570=0,0,VLOOKUP($D1570,qx!$A$4:$E$129,IF($C1570=1,2,3)))</f>
        <v>3.4686000000000002E-2</v>
      </c>
      <c r="F1570" s="43">
        <f>IF(B1570=0,0,VLOOKUP($D1570,qx!$A$4:$E$129,2))</f>
        <v>3.4686000000000002E-2</v>
      </c>
      <c r="G1570" s="43">
        <f>IF(B1570=0,0,VLOOKUP($D1570,qx!$A$4:$E$129,3))</f>
        <v>2.2075000000000001E-2</v>
      </c>
      <c r="H1570" s="43">
        <f>IF(B1570=0,0,VLOOKUP($D1570,qx!$A$4:$E$129,4))</f>
        <v>3.1220000000000001E-2</v>
      </c>
      <c r="I1570" s="43">
        <f>IF(B1570=0,0,VLOOKUP($D1570,qx!$A$4:$E$129,5))</f>
        <v>1.9805E-2</v>
      </c>
    </row>
    <row r="1571" spans="1:9" x14ac:dyDescent="0.25">
      <c r="A1571">
        <f>IF('MASSA TRABALHADA UNIFICADA'!A1569&lt;&gt;0,'MASSA TRABALHADA UNIFICADA'!A1569,0)</f>
        <v>4219</v>
      </c>
      <c r="B1571" s="39">
        <f>IF('MASSA TRABALHADA UNIFICADA'!D1569&lt;&gt;0,'MASSA TRABALHADA UNIFICADA'!D1569,0)</f>
        <v>2021</v>
      </c>
      <c r="C1571" s="39">
        <f>IF(B1571=0,0,'MASSA TRABALHADA UNIFICADA'!B1569)</f>
        <v>1</v>
      </c>
      <c r="D1571" s="39">
        <f>IF(B1571=0,0,'MASSA TRABALHADA UNIFICADA'!C1569)</f>
        <v>78</v>
      </c>
      <c r="E1571" s="43">
        <f>IF(B1571=0,0,VLOOKUP($D1571,qx!$A$4:$E$129,IF($C1571=1,2,3)))</f>
        <v>4.2132000000000003E-2</v>
      </c>
      <c r="F1571" s="43">
        <f>IF(B1571=0,0,VLOOKUP($D1571,qx!$A$4:$E$129,2))</f>
        <v>4.2132000000000003E-2</v>
      </c>
      <c r="G1571" s="43">
        <f>IF(B1571=0,0,VLOOKUP($D1571,qx!$A$4:$E$129,3))</f>
        <v>2.8074000000000002E-2</v>
      </c>
      <c r="H1571" s="43">
        <f>IF(B1571=0,0,VLOOKUP($D1571,qx!$A$4:$E$129,4))</f>
        <v>3.7948000000000003E-2</v>
      </c>
      <c r="I1571" s="43">
        <f>IF(B1571=0,0,VLOOKUP($D1571,qx!$A$4:$E$129,5))</f>
        <v>2.5158E-2</v>
      </c>
    </row>
    <row r="1572" spans="1:9" x14ac:dyDescent="0.25">
      <c r="A1572">
        <f>IF('MASSA TRABALHADA UNIFICADA'!A1570&lt;&gt;0,'MASSA TRABALHADA UNIFICADA'!A1570,0)</f>
        <v>16632</v>
      </c>
      <c r="B1572" s="39">
        <f>IF('MASSA TRABALHADA UNIFICADA'!D1570&lt;&gt;0,'MASSA TRABALHADA UNIFICADA'!D1570,0)</f>
        <v>2021</v>
      </c>
      <c r="C1572" s="39">
        <f>IF(B1572=0,0,'MASSA TRABALHADA UNIFICADA'!B1570)</f>
        <v>1</v>
      </c>
      <c r="D1572" s="39">
        <f>IF(B1572=0,0,'MASSA TRABALHADA UNIFICADA'!C1570)</f>
        <v>62</v>
      </c>
      <c r="E1572" s="43">
        <f>IF(B1572=0,0,VLOOKUP($D1572,qx!$A$4:$E$129,IF($C1572=1,2,3)))</f>
        <v>8.3479999999999995E-3</v>
      </c>
      <c r="F1572" s="43">
        <f>IF(B1572=0,0,VLOOKUP($D1572,qx!$A$4:$E$129,2))</f>
        <v>8.3479999999999995E-3</v>
      </c>
      <c r="G1572" s="43">
        <f>IF(B1572=0,0,VLOOKUP($D1572,qx!$A$4:$E$129,3))</f>
        <v>5.1809999999999998E-3</v>
      </c>
      <c r="H1572" s="43">
        <f>IF(B1572=0,0,VLOOKUP($D1572,qx!$A$4:$E$129,4))</f>
        <v>7.5199999999999998E-3</v>
      </c>
      <c r="I1572" s="43">
        <f>IF(B1572=0,0,VLOOKUP($D1572,qx!$A$4:$E$129,5))</f>
        <v>4.6680000000000003E-3</v>
      </c>
    </row>
    <row r="1573" spans="1:9" x14ac:dyDescent="0.25">
      <c r="A1573">
        <f>IF('MASSA TRABALHADA UNIFICADA'!A1571&lt;&gt;0,'MASSA TRABALHADA UNIFICADA'!A1571,0)</f>
        <v>8877</v>
      </c>
      <c r="B1573" s="39">
        <f>IF('MASSA TRABALHADA UNIFICADA'!D1571&lt;&gt;0,'MASSA TRABALHADA UNIFICADA'!D1571,0)</f>
        <v>2021</v>
      </c>
      <c r="C1573" s="39">
        <f>IF(B1573=0,0,'MASSA TRABALHADA UNIFICADA'!B1571)</f>
        <v>1</v>
      </c>
      <c r="D1573" s="39">
        <f>IF(B1573=0,0,'MASSA TRABALHADA UNIFICADA'!C1571)</f>
        <v>65</v>
      </c>
      <c r="E1573" s="43">
        <f>IF(B1573=0,0,VLOOKUP($D1573,qx!$A$4:$E$129,IF($C1573=1,2,3)))</f>
        <v>1.0992999999999999E-2</v>
      </c>
      <c r="F1573" s="43">
        <f>IF(B1573=0,0,VLOOKUP($D1573,qx!$A$4:$E$129,2))</f>
        <v>1.0992999999999999E-2</v>
      </c>
      <c r="G1573" s="43">
        <f>IF(B1573=0,0,VLOOKUP($D1573,qx!$A$4:$E$129,3))</f>
        <v>7.0169999999999998E-3</v>
      </c>
      <c r="H1573" s="43">
        <f>IF(B1573=0,0,VLOOKUP($D1573,qx!$A$4:$E$129,4))</f>
        <v>9.9399999999999992E-3</v>
      </c>
      <c r="I1573" s="43">
        <f>IF(B1573=0,0,VLOOKUP($D1573,qx!$A$4:$E$129,5))</f>
        <v>6.2500000000000003E-3</v>
      </c>
    </row>
    <row r="1574" spans="1:9" x14ac:dyDescent="0.25">
      <c r="A1574">
        <f>IF('MASSA TRABALHADA UNIFICADA'!A1572&lt;&gt;0,'MASSA TRABALHADA UNIFICADA'!A1572,0)</f>
        <v>14516</v>
      </c>
      <c r="B1574" s="39">
        <f>IF('MASSA TRABALHADA UNIFICADA'!D1572&lt;&gt;0,'MASSA TRABALHADA UNIFICADA'!D1572,0)</f>
        <v>2021</v>
      </c>
      <c r="C1574" s="39">
        <f>IF(B1574=0,0,'MASSA TRABALHADA UNIFICADA'!B1572)</f>
        <v>1</v>
      </c>
      <c r="D1574" s="39">
        <f>IF(B1574=0,0,'MASSA TRABALHADA UNIFICADA'!C1572)</f>
        <v>68</v>
      </c>
      <c r="E1574" s="43">
        <f>IF(B1574=0,0,VLOOKUP($D1574,qx!$A$4:$E$129,IF($C1574=1,2,3)))</f>
        <v>1.516E-2</v>
      </c>
      <c r="F1574" s="43">
        <f>IF(B1574=0,0,VLOOKUP($D1574,qx!$A$4:$E$129,2))</f>
        <v>1.516E-2</v>
      </c>
      <c r="G1574" s="43">
        <f>IF(B1574=0,0,VLOOKUP($D1574,qx!$A$4:$E$129,3))</f>
        <v>9.2879999999999994E-3</v>
      </c>
      <c r="H1574" s="43">
        <f>IF(B1574=0,0,VLOOKUP($D1574,qx!$A$4:$E$129,4))</f>
        <v>1.3657000000000001E-2</v>
      </c>
      <c r="I1574" s="43">
        <f>IF(B1574=0,0,VLOOKUP($D1574,qx!$A$4:$E$129,5))</f>
        <v>8.2869999999999992E-3</v>
      </c>
    </row>
    <row r="1575" spans="1:9" x14ac:dyDescent="0.25">
      <c r="A1575">
        <f>IF('MASSA TRABALHADA UNIFICADA'!A1573&lt;&gt;0,'MASSA TRABALHADA UNIFICADA'!A1573,0)</f>
        <v>28754</v>
      </c>
      <c r="B1575" s="39">
        <f>IF('MASSA TRABALHADA UNIFICADA'!D1573&lt;&gt;0,'MASSA TRABALHADA UNIFICADA'!D1573,0)</f>
        <v>2021</v>
      </c>
      <c r="C1575" s="39">
        <f>IF(B1575=0,0,'MASSA TRABALHADA UNIFICADA'!B1573)</f>
        <v>1</v>
      </c>
      <c r="D1575" s="39">
        <f>IF(B1575=0,0,'MASSA TRABALHADA UNIFICADA'!C1573)</f>
        <v>72</v>
      </c>
      <c r="E1575" s="43">
        <f>IF(B1575=0,0,VLOOKUP($D1575,qx!$A$4:$E$129,IF($C1575=1,2,3)))</f>
        <v>2.3387999999999999E-2</v>
      </c>
      <c r="F1575" s="43">
        <f>IF(B1575=0,0,VLOOKUP($D1575,qx!$A$4:$E$129,2))</f>
        <v>2.3387999999999999E-2</v>
      </c>
      <c r="G1575" s="43">
        <f>IF(B1575=0,0,VLOOKUP($D1575,qx!$A$4:$E$129,3))</f>
        <v>1.3734E-2</v>
      </c>
      <c r="H1575" s="43">
        <f>IF(B1575=0,0,VLOOKUP($D1575,qx!$A$4:$E$129,4))</f>
        <v>2.0967E-2</v>
      </c>
      <c r="I1575" s="43">
        <f>IF(B1575=0,0,VLOOKUP($D1575,qx!$A$4:$E$129,5))</f>
        <v>1.2385999999999999E-2</v>
      </c>
    </row>
    <row r="1576" spans="1:9" x14ac:dyDescent="0.25">
      <c r="A1576">
        <f>IF('MASSA TRABALHADA UNIFICADA'!A1574&lt;&gt;0,'MASSA TRABALHADA UNIFICADA'!A1574,0)</f>
        <v>8036</v>
      </c>
      <c r="B1576" s="39">
        <f>IF('MASSA TRABALHADA UNIFICADA'!D1574&lt;&gt;0,'MASSA TRABALHADA UNIFICADA'!D1574,0)</f>
        <v>2021</v>
      </c>
      <c r="C1576" s="39">
        <f>IF(B1576=0,0,'MASSA TRABALHADA UNIFICADA'!B1574)</f>
        <v>1</v>
      </c>
      <c r="D1576" s="39">
        <f>IF(B1576=0,0,'MASSA TRABALHADA UNIFICADA'!C1574)</f>
        <v>67</v>
      </c>
      <c r="E1576" s="43">
        <f>IF(B1576=0,0,VLOOKUP($D1576,qx!$A$4:$E$129,IF($C1576=1,2,3)))</f>
        <v>1.3572000000000001E-2</v>
      </c>
      <c r="F1576" s="43">
        <f>IF(B1576=0,0,VLOOKUP($D1576,qx!$A$4:$E$129,2))</f>
        <v>1.3572000000000001E-2</v>
      </c>
      <c r="G1576" s="43">
        <f>IF(B1576=0,0,VLOOKUP($D1576,qx!$A$4:$E$129,3))</f>
        <v>8.4910000000000003E-3</v>
      </c>
      <c r="H1576" s="43">
        <f>IF(B1576=0,0,VLOOKUP($D1576,qx!$A$4:$E$129,4))</f>
        <v>1.2251E-2</v>
      </c>
      <c r="I1576" s="43">
        <f>IF(B1576=0,0,VLOOKUP($D1576,qx!$A$4:$E$129,5))</f>
        <v>7.5550000000000001E-3</v>
      </c>
    </row>
    <row r="1577" spans="1:9" x14ac:dyDescent="0.25">
      <c r="A1577">
        <f>IF('MASSA TRABALHADA UNIFICADA'!A1575&lt;&gt;0,'MASSA TRABALHADA UNIFICADA'!A1575,0)</f>
        <v>10715</v>
      </c>
      <c r="B1577" s="39">
        <f>IF('MASSA TRABALHADA UNIFICADA'!D1575&lt;&gt;0,'MASSA TRABALHADA UNIFICADA'!D1575,0)</f>
        <v>2021</v>
      </c>
      <c r="C1577" s="39">
        <f>IF(B1577=0,0,'MASSA TRABALHADA UNIFICADA'!B1575)</f>
        <v>1</v>
      </c>
      <c r="D1577" s="39">
        <f>IF(B1577=0,0,'MASSA TRABALHADA UNIFICADA'!C1575)</f>
        <v>65</v>
      </c>
      <c r="E1577" s="43">
        <f>IF(B1577=0,0,VLOOKUP($D1577,qx!$A$4:$E$129,IF($C1577=1,2,3)))</f>
        <v>1.0992999999999999E-2</v>
      </c>
      <c r="F1577" s="43">
        <f>IF(B1577=0,0,VLOOKUP($D1577,qx!$A$4:$E$129,2))</f>
        <v>1.0992999999999999E-2</v>
      </c>
      <c r="G1577" s="43">
        <f>IF(B1577=0,0,VLOOKUP($D1577,qx!$A$4:$E$129,3))</f>
        <v>7.0169999999999998E-3</v>
      </c>
      <c r="H1577" s="43">
        <f>IF(B1577=0,0,VLOOKUP($D1577,qx!$A$4:$E$129,4))</f>
        <v>9.9399999999999992E-3</v>
      </c>
      <c r="I1577" s="43">
        <f>IF(B1577=0,0,VLOOKUP($D1577,qx!$A$4:$E$129,5))</f>
        <v>6.2500000000000003E-3</v>
      </c>
    </row>
    <row r="1578" spans="1:9" x14ac:dyDescent="0.25">
      <c r="A1578">
        <f>IF('MASSA TRABALHADA UNIFICADA'!A1576&lt;&gt;0,'MASSA TRABALHADA UNIFICADA'!A1576,0)</f>
        <v>2313</v>
      </c>
      <c r="B1578" s="39">
        <f>IF('MASSA TRABALHADA UNIFICADA'!D1576&lt;&gt;0,'MASSA TRABALHADA UNIFICADA'!D1576,0)</f>
        <v>2021</v>
      </c>
      <c r="C1578" s="39">
        <f>IF(B1578=0,0,'MASSA TRABALHADA UNIFICADA'!B1576)</f>
        <v>1</v>
      </c>
      <c r="D1578" s="39">
        <f>IF(B1578=0,0,'MASSA TRABALHADA UNIFICADA'!C1576)</f>
        <v>70</v>
      </c>
      <c r="E1578" s="43">
        <f>IF(B1578=0,0,VLOOKUP($D1578,qx!$A$4:$E$129,IF($C1578=1,2,3)))</f>
        <v>1.8919999999999999E-2</v>
      </c>
      <c r="F1578" s="43">
        <f>IF(B1578=0,0,VLOOKUP($D1578,qx!$A$4:$E$129,2))</f>
        <v>1.8919999999999999E-2</v>
      </c>
      <c r="G1578" s="43">
        <f>IF(B1578=0,0,VLOOKUP($D1578,qx!$A$4:$E$129,3))</f>
        <v>1.1165E-2</v>
      </c>
      <c r="H1578" s="43">
        <f>IF(B1578=0,0,VLOOKUP($D1578,qx!$A$4:$E$129,4))</f>
        <v>1.6979000000000001E-2</v>
      </c>
      <c r="I1578" s="43">
        <f>IF(B1578=0,0,VLOOKUP($D1578,qx!$A$4:$E$129,5))</f>
        <v>1.0034E-2</v>
      </c>
    </row>
    <row r="1579" spans="1:9" x14ac:dyDescent="0.25">
      <c r="A1579">
        <f>IF('MASSA TRABALHADA UNIFICADA'!A1577&lt;&gt;0,'MASSA TRABALHADA UNIFICADA'!A1577,0)</f>
        <v>24309</v>
      </c>
      <c r="B1579" s="39">
        <f>IF('MASSA TRABALHADA UNIFICADA'!D1577&lt;&gt;0,'MASSA TRABALHADA UNIFICADA'!D1577,0)</f>
        <v>2021</v>
      </c>
      <c r="C1579" s="39">
        <f>IF(B1579=0,0,'MASSA TRABALHADA UNIFICADA'!B1577)</f>
        <v>1</v>
      </c>
      <c r="D1579" s="39">
        <f>IF(B1579=0,0,'MASSA TRABALHADA UNIFICADA'!C1577)</f>
        <v>69</v>
      </c>
      <c r="E1579" s="43">
        <f>IF(B1579=0,0,VLOOKUP($D1579,qx!$A$4:$E$129,IF($C1579=1,2,3)))</f>
        <v>1.6945999999999999E-2</v>
      </c>
      <c r="F1579" s="43">
        <f>IF(B1579=0,0,VLOOKUP($D1579,qx!$A$4:$E$129,2))</f>
        <v>1.6945999999999999E-2</v>
      </c>
      <c r="G1579" s="43">
        <f>IF(B1579=0,0,VLOOKUP($D1579,qx!$A$4:$E$129,3))</f>
        <v>1.0163E-2</v>
      </c>
      <c r="H1579" s="43">
        <f>IF(B1579=0,0,VLOOKUP($D1579,qx!$A$4:$E$129,4))</f>
        <v>1.5233E-2</v>
      </c>
      <c r="I1579" s="43">
        <f>IF(B1579=0,0,VLOOKUP($D1579,qx!$A$4:$E$129,5))</f>
        <v>9.1020000000000007E-3</v>
      </c>
    </row>
    <row r="1580" spans="1:9" x14ac:dyDescent="0.25">
      <c r="A1580">
        <f>IF('MASSA TRABALHADA UNIFICADA'!A1578&lt;&gt;0,'MASSA TRABALHADA UNIFICADA'!A1578,0)</f>
        <v>3891</v>
      </c>
      <c r="B1580" s="39">
        <f>IF('MASSA TRABALHADA UNIFICADA'!D1578&lt;&gt;0,'MASSA TRABALHADA UNIFICADA'!D1578,0)</f>
        <v>2021</v>
      </c>
      <c r="C1580" s="39">
        <f>IF(B1580=0,0,'MASSA TRABALHADA UNIFICADA'!B1578)</f>
        <v>1</v>
      </c>
      <c r="D1580" s="39">
        <f>IF(B1580=0,0,'MASSA TRABALHADA UNIFICADA'!C1578)</f>
        <v>69</v>
      </c>
      <c r="E1580" s="43">
        <f>IF(B1580=0,0,VLOOKUP($D1580,qx!$A$4:$E$129,IF($C1580=1,2,3)))</f>
        <v>1.6945999999999999E-2</v>
      </c>
      <c r="F1580" s="43">
        <f>IF(B1580=0,0,VLOOKUP($D1580,qx!$A$4:$E$129,2))</f>
        <v>1.6945999999999999E-2</v>
      </c>
      <c r="G1580" s="43">
        <f>IF(B1580=0,0,VLOOKUP($D1580,qx!$A$4:$E$129,3))</f>
        <v>1.0163E-2</v>
      </c>
      <c r="H1580" s="43">
        <f>IF(B1580=0,0,VLOOKUP($D1580,qx!$A$4:$E$129,4))</f>
        <v>1.5233E-2</v>
      </c>
      <c r="I1580" s="43">
        <f>IF(B1580=0,0,VLOOKUP($D1580,qx!$A$4:$E$129,5))</f>
        <v>9.1020000000000007E-3</v>
      </c>
    </row>
    <row r="1581" spans="1:9" x14ac:dyDescent="0.25">
      <c r="A1581">
        <f>IF('MASSA TRABALHADA UNIFICADA'!A1579&lt;&gt;0,'MASSA TRABALHADA UNIFICADA'!A1579,0)</f>
        <v>426</v>
      </c>
      <c r="B1581" s="39">
        <f>IF('MASSA TRABALHADA UNIFICADA'!D1579&lt;&gt;0,'MASSA TRABALHADA UNIFICADA'!D1579,0)</f>
        <v>2021</v>
      </c>
      <c r="C1581" s="39">
        <f>IF(B1581=0,0,'MASSA TRABALHADA UNIFICADA'!B1579)</f>
        <v>1</v>
      </c>
      <c r="D1581" s="39">
        <f>IF(B1581=0,0,'MASSA TRABALHADA UNIFICADA'!C1579)</f>
        <v>88</v>
      </c>
      <c r="E1581" s="43">
        <f>IF(B1581=0,0,VLOOKUP($D1581,qx!$A$4:$E$129,IF($C1581=1,2,3)))</f>
        <v>0.105631</v>
      </c>
      <c r="F1581" s="43">
        <f>IF(B1581=0,0,VLOOKUP($D1581,qx!$A$4:$E$129,2))</f>
        <v>0.105631</v>
      </c>
      <c r="G1581" s="43">
        <f>IF(B1581=0,0,VLOOKUP($D1581,qx!$A$4:$E$129,3))</f>
        <v>9.0556999999999999E-2</v>
      </c>
      <c r="H1581" s="43">
        <f>IF(B1581=0,0,VLOOKUP($D1581,qx!$A$4:$E$129,4))</f>
        <v>9.5169000000000004E-2</v>
      </c>
      <c r="I1581" s="43">
        <f>IF(B1581=0,0,VLOOKUP($D1581,qx!$A$4:$E$129,5))</f>
        <v>8.1990999999999994E-2</v>
      </c>
    </row>
    <row r="1582" spans="1:9" x14ac:dyDescent="0.25">
      <c r="A1582">
        <f>IF('MASSA TRABALHADA UNIFICADA'!A1580&lt;&gt;0,'MASSA TRABALHADA UNIFICADA'!A1580,0)</f>
        <v>16667</v>
      </c>
      <c r="B1582" s="39">
        <f>IF('MASSA TRABALHADA UNIFICADA'!D1580&lt;&gt;0,'MASSA TRABALHADA UNIFICADA'!D1580,0)</f>
        <v>2021</v>
      </c>
      <c r="C1582" s="39">
        <f>IF(B1582=0,0,'MASSA TRABALHADA UNIFICADA'!B1580)</f>
        <v>1</v>
      </c>
      <c r="D1582" s="39">
        <f>IF(B1582=0,0,'MASSA TRABALHADA UNIFICADA'!C1580)</f>
        <v>65</v>
      </c>
      <c r="E1582" s="43">
        <f>IF(B1582=0,0,VLOOKUP($D1582,qx!$A$4:$E$129,IF($C1582=1,2,3)))</f>
        <v>1.0992999999999999E-2</v>
      </c>
      <c r="F1582" s="43">
        <f>IF(B1582=0,0,VLOOKUP($D1582,qx!$A$4:$E$129,2))</f>
        <v>1.0992999999999999E-2</v>
      </c>
      <c r="G1582" s="43">
        <f>IF(B1582=0,0,VLOOKUP($D1582,qx!$A$4:$E$129,3))</f>
        <v>7.0169999999999998E-3</v>
      </c>
      <c r="H1582" s="43">
        <f>IF(B1582=0,0,VLOOKUP($D1582,qx!$A$4:$E$129,4))</f>
        <v>9.9399999999999992E-3</v>
      </c>
      <c r="I1582" s="43">
        <f>IF(B1582=0,0,VLOOKUP($D1582,qx!$A$4:$E$129,5))</f>
        <v>6.2500000000000003E-3</v>
      </c>
    </row>
    <row r="1583" spans="1:9" x14ac:dyDescent="0.25">
      <c r="A1583">
        <f>IF('MASSA TRABALHADA UNIFICADA'!A1581&lt;&gt;0,'MASSA TRABALHADA UNIFICADA'!A1581,0)</f>
        <v>272</v>
      </c>
      <c r="B1583" s="39">
        <f>IF('MASSA TRABALHADA UNIFICADA'!D1581&lt;&gt;0,'MASSA TRABALHADA UNIFICADA'!D1581,0)</f>
        <v>2021</v>
      </c>
      <c r="C1583" s="39">
        <f>IF(B1583=0,0,'MASSA TRABALHADA UNIFICADA'!B1581)</f>
        <v>2</v>
      </c>
      <c r="D1583" s="39">
        <f>IF(B1583=0,0,'MASSA TRABALHADA UNIFICADA'!C1581)</f>
        <v>81</v>
      </c>
      <c r="E1583" s="43">
        <f>IF(B1583=0,0,VLOOKUP($D1583,qx!$A$4:$E$129,IF($C1583=1,2,3)))</f>
        <v>4.0030000000000003E-2</v>
      </c>
      <c r="F1583" s="43">
        <f>IF(B1583=0,0,VLOOKUP($D1583,qx!$A$4:$E$129,2))</f>
        <v>5.6250000000000001E-2</v>
      </c>
      <c r="G1583" s="43">
        <f>IF(B1583=0,0,VLOOKUP($D1583,qx!$A$4:$E$129,3))</f>
        <v>4.0030000000000003E-2</v>
      </c>
      <c r="H1583" s="43">
        <f>IF(B1583=0,0,VLOOKUP($D1583,qx!$A$4:$E$129,4))</f>
        <v>5.0643000000000001E-2</v>
      </c>
      <c r="I1583" s="43">
        <f>IF(B1583=0,0,VLOOKUP($D1583,qx!$A$4:$E$129,5))</f>
        <v>3.5985000000000003E-2</v>
      </c>
    </row>
    <row r="1584" spans="1:9" x14ac:dyDescent="0.25">
      <c r="A1584">
        <f>IF('MASSA TRABALHADA UNIFICADA'!A1582&lt;&gt;0,'MASSA TRABALHADA UNIFICADA'!A1582,0)</f>
        <v>22390</v>
      </c>
      <c r="B1584" s="39">
        <f>IF('MASSA TRABALHADA UNIFICADA'!D1582&lt;&gt;0,'MASSA TRABALHADA UNIFICADA'!D1582,0)</f>
        <v>2021</v>
      </c>
      <c r="C1584" s="39">
        <f>IF(B1584=0,0,'MASSA TRABALHADA UNIFICADA'!B1582)</f>
        <v>2</v>
      </c>
      <c r="D1584" s="39">
        <f>IF(B1584=0,0,'MASSA TRABALHADA UNIFICADA'!C1582)</f>
        <v>64</v>
      </c>
      <c r="E1584" s="43">
        <f>IF(B1584=0,0,VLOOKUP($D1584,qx!$A$4:$E$129,IF($C1584=1,2,3)))</f>
        <v>6.3470000000000002E-3</v>
      </c>
      <c r="F1584" s="43">
        <f>IF(B1584=0,0,VLOOKUP($D1584,qx!$A$4:$E$129,2))</f>
        <v>9.9679999999999994E-3</v>
      </c>
      <c r="G1584" s="43">
        <f>IF(B1584=0,0,VLOOKUP($D1584,qx!$A$4:$E$129,3))</f>
        <v>6.3470000000000002E-3</v>
      </c>
      <c r="H1584" s="43">
        <f>IF(B1584=0,0,VLOOKUP($D1584,qx!$A$4:$E$129,4))</f>
        <v>9.0080000000000004E-3</v>
      </c>
      <c r="I1584" s="43">
        <f>IF(B1584=0,0,VLOOKUP($D1584,qx!$A$4:$E$129,5))</f>
        <v>5.6709999999999998E-3</v>
      </c>
    </row>
    <row r="1585" spans="1:9" x14ac:dyDescent="0.25">
      <c r="A1585">
        <f>IF('MASSA TRABALHADA UNIFICADA'!A1583&lt;&gt;0,'MASSA TRABALHADA UNIFICADA'!A1583,0)</f>
        <v>8362</v>
      </c>
      <c r="B1585" s="39">
        <f>IF('MASSA TRABALHADA UNIFICADA'!D1583&lt;&gt;0,'MASSA TRABALHADA UNIFICADA'!D1583,0)</f>
        <v>2021</v>
      </c>
      <c r="C1585" s="39">
        <f>IF(B1585=0,0,'MASSA TRABALHADA UNIFICADA'!B1583)</f>
        <v>1</v>
      </c>
      <c r="D1585" s="39">
        <f>IF(B1585=0,0,'MASSA TRABALHADA UNIFICADA'!C1583)</f>
        <v>71</v>
      </c>
      <c r="E1585" s="43">
        <f>IF(B1585=0,0,VLOOKUP($D1585,qx!$A$4:$E$129,IF($C1585=1,2,3)))</f>
        <v>2.1070999999999999E-2</v>
      </c>
      <c r="F1585" s="43">
        <f>IF(B1585=0,0,VLOOKUP($D1585,qx!$A$4:$E$129,2))</f>
        <v>2.1070999999999999E-2</v>
      </c>
      <c r="G1585" s="43">
        <f>IF(B1585=0,0,VLOOKUP($D1585,qx!$A$4:$E$129,3))</f>
        <v>1.2338999999999999E-2</v>
      </c>
      <c r="H1585" s="43">
        <f>IF(B1585=0,0,VLOOKUP($D1585,qx!$A$4:$E$129,4))</f>
        <v>1.8891000000000002E-2</v>
      </c>
      <c r="I1585" s="43">
        <f>IF(B1585=0,0,VLOOKUP($D1585,qx!$A$4:$E$129,5))</f>
        <v>1.1117E-2</v>
      </c>
    </row>
    <row r="1586" spans="1:9" x14ac:dyDescent="0.25">
      <c r="A1586">
        <f>IF('MASSA TRABALHADA UNIFICADA'!A1584&lt;&gt;0,'MASSA TRABALHADA UNIFICADA'!A1584,0)</f>
        <v>26271</v>
      </c>
      <c r="B1586" s="39">
        <f>IF('MASSA TRABALHADA UNIFICADA'!D1584&lt;&gt;0,'MASSA TRABALHADA UNIFICADA'!D1584,0)</f>
        <v>2021</v>
      </c>
      <c r="C1586" s="39">
        <f>IF(B1586=0,0,'MASSA TRABALHADA UNIFICADA'!B1584)</f>
        <v>1</v>
      </c>
      <c r="D1586" s="39">
        <f>IF(B1586=0,0,'MASSA TRABALHADA UNIFICADA'!C1584)</f>
        <v>75</v>
      </c>
      <c r="E1586" s="43">
        <f>IF(B1586=0,0,VLOOKUP($D1586,qx!$A$4:$E$129,IF($C1586=1,2,3)))</f>
        <v>3.1476999999999998E-2</v>
      </c>
      <c r="F1586" s="43">
        <f>IF(B1586=0,0,VLOOKUP($D1586,qx!$A$4:$E$129,2))</f>
        <v>3.1476999999999998E-2</v>
      </c>
      <c r="G1586" s="43">
        <f>IF(B1586=0,0,VLOOKUP($D1586,qx!$A$4:$E$129,3))</f>
        <v>1.9550999999999999E-2</v>
      </c>
      <c r="H1586" s="43">
        <f>IF(B1586=0,0,VLOOKUP($D1586,qx!$A$4:$E$129,4))</f>
        <v>2.8303999999999999E-2</v>
      </c>
      <c r="I1586" s="43">
        <f>IF(B1586=0,0,VLOOKUP($D1586,qx!$A$4:$E$129,5))</f>
        <v>1.7564E-2</v>
      </c>
    </row>
    <row r="1587" spans="1:9" x14ac:dyDescent="0.25">
      <c r="A1587">
        <f>IF('MASSA TRABALHADA UNIFICADA'!A1585&lt;&gt;0,'MASSA TRABALHADA UNIFICADA'!A1585,0)</f>
        <v>25755</v>
      </c>
      <c r="B1587" s="39">
        <f>IF('MASSA TRABALHADA UNIFICADA'!D1585&lt;&gt;0,'MASSA TRABALHADA UNIFICADA'!D1585,0)</f>
        <v>2021</v>
      </c>
      <c r="C1587" s="39">
        <f>IF(B1587=0,0,'MASSA TRABALHADA UNIFICADA'!B1585)</f>
        <v>1</v>
      </c>
      <c r="D1587" s="39">
        <f>IF(B1587=0,0,'MASSA TRABALHADA UNIFICADA'!C1585)</f>
        <v>72</v>
      </c>
      <c r="E1587" s="43">
        <f>IF(B1587=0,0,VLOOKUP($D1587,qx!$A$4:$E$129,IF($C1587=1,2,3)))</f>
        <v>2.3387999999999999E-2</v>
      </c>
      <c r="F1587" s="43">
        <f>IF(B1587=0,0,VLOOKUP($D1587,qx!$A$4:$E$129,2))</f>
        <v>2.3387999999999999E-2</v>
      </c>
      <c r="G1587" s="43">
        <f>IF(B1587=0,0,VLOOKUP($D1587,qx!$A$4:$E$129,3))</f>
        <v>1.3734E-2</v>
      </c>
      <c r="H1587" s="43">
        <f>IF(B1587=0,0,VLOOKUP($D1587,qx!$A$4:$E$129,4))</f>
        <v>2.0967E-2</v>
      </c>
      <c r="I1587" s="43">
        <f>IF(B1587=0,0,VLOOKUP($D1587,qx!$A$4:$E$129,5))</f>
        <v>1.2385999999999999E-2</v>
      </c>
    </row>
    <row r="1588" spans="1:9" x14ac:dyDescent="0.25">
      <c r="A1588">
        <f>IF('MASSA TRABALHADA UNIFICADA'!A1586&lt;&gt;0,'MASSA TRABALHADA UNIFICADA'!A1586,0)</f>
        <v>14931</v>
      </c>
      <c r="B1588" s="39">
        <f>IF('MASSA TRABALHADA UNIFICADA'!D1586&lt;&gt;0,'MASSA TRABALHADA UNIFICADA'!D1586,0)</f>
        <v>2021</v>
      </c>
      <c r="C1588" s="39">
        <f>IF(B1588=0,0,'MASSA TRABALHADA UNIFICADA'!B1586)</f>
        <v>1</v>
      </c>
      <c r="D1588" s="39">
        <f>IF(B1588=0,0,'MASSA TRABALHADA UNIFICADA'!C1586)</f>
        <v>65</v>
      </c>
      <c r="E1588" s="43">
        <f>IF(B1588=0,0,VLOOKUP($D1588,qx!$A$4:$E$129,IF($C1588=1,2,3)))</f>
        <v>1.0992999999999999E-2</v>
      </c>
      <c r="F1588" s="43">
        <f>IF(B1588=0,0,VLOOKUP($D1588,qx!$A$4:$E$129,2))</f>
        <v>1.0992999999999999E-2</v>
      </c>
      <c r="G1588" s="43">
        <f>IF(B1588=0,0,VLOOKUP($D1588,qx!$A$4:$E$129,3))</f>
        <v>7.0169999999999998E-3</v>
      </c>
      <c r="H1588" s="43">
        <f>IF(B1588=0,0,VLOOKUP($D1588,qx!$A$4:$E$129,4))</f>
        <v>9.9399999999999992E-3</v>
      </c>
      <c r="I1588" s="43">
        <f>IF(B1588=0,0,VLOOKUP($D1588,qx!$A$4:$E$129,5))</f>
        <v>6.2500000000000003E-3</v>
      </c>
    </row>
    <row r="1589" spans="1:9" x14ac:dyDescent="0.25">
      <c r="A1589">
        <f>IF('MASSA TRABALHADA UNIFICADA'!A1587&lt;&gt;0,'MASSA TRABALHADA UNIFICADA'!A1587,0)</f>
        <v>8290</v>
      </c>
      <c r="B1589" s="39">
        <f>IF('MASSA TRABALHADA UNIFICADA'!D1587&lt;&gt;0,'MASSA TRABALHADA UNIFICADA'!D1587,0)</f>
        <v>2021</v>
      </c>
      <c r="C1589" s="39">
        <f>IF(B1589=0,0,'MASSA TRABALHADA UNIFICADA'!B1587)</f>
        <v>1</v>
      </c>
      <c r="D1589" s="39">
        <f>IF(B1589=0,0,'MASSA TRABALHADA UNIFICADA'!C1587)</f>
        <v>68</v>
      </c>
      <c r="E1589" s="43">
        <f>IF(B1589=0,0,VLOOKUP($D1589,qx!$A$4:$E$129,IF($C1589=1,2,3)))</f>
        <v>1.516E-2</v>
      </c>
      <c r="F1589" s="43">
        <f>IF(B1589=0,0,VLOOKUP($D1589,qx!$A$4:$E$129,2))</f>
        <v>1.516E-2</v>
      </c>
      <c r="G1589" s="43">
        <f>IF(B1589=0,0,VLOOKUP($D1589,qx!$A$4:$E$129,3))</f>
        <v>9.2879999999999994E-3</v>
      </c>
      <c r="H1589" s="43">
        <f>IF(B1589=0,0,VLOOKUP($D1589,qx!$A$4:$E$129,4))</f>
        <v>1.3657000000000001E-2</v>
      </c>
      <c r="I1589" s="43">
        <f>IF(B1589=0,0,VLOOKUP($D1589,qx!$A$4:$E$129,5))</f>
        <v>8.2869999999999992E-3</v>
      </c>
    </row>
    <row r="1590" spans="1:9" x14ac:dyDescent="0.25">
      <c r="A1590">
        <f>IF('MASSA TRABALHADA UNIFICADA'!A1588&lt;&gt;0,'MASSA TRABALHADA UNIFICADA'!A1588,0)</f>
        <v>25771</v>
      </c>
      <c r="B1590" s="39">
        <f>IF('MASSA TRABALHADA UNIFICADA'!D1588&lt;&gt;0,'MASSA TRABALHADA UNIFICADA'!D1588,0)</f>
        <v>2021</v>
      </c>
      <c r="C1590" s="39">
        <f>IF(B1590=0,0,'MASSA TRABALHADA UNIFICADA'!B1588)</f>
        <v>1</v>
      </c>
      <c r="D1590" s="39">
        <f>IF(B1590=0,0,'MASSA TRABALHADA UNIFICADA'!C1588)</f>
        <v>65</v>
      </c>
      <c r="E1590" s="43">
        <f>IF(B1590=0,0,VLOOKUP($D1590,qx!$A$4:$E$129,IF($C1590=1,2,3)))</f>
        <v>1.0992999999999999E-2</v>
      </c>
      <c r="F1590" s="43">
        <f>IF(B1590=0,0,VLOOKUP($D1590,qx!$A$4:$E$129,2))</f>
        <v>1.0992999999999999E-2</v>
      </c>
      <c r="G1590" s="43">
        <f>IF(B1590=0,0,VLOOKUP($D1590,qx!$A$4:$E$129,3))</f>
        <v>7.0169999999999998E-3</v>
      </c>
      <c r="H1590" s="43">
        <f>IF(B1590=0,0,VLOOKUP($D1590,qx!$A$4:$E$129,4))</f>
        <v>9.9399999999999992E-3</v>
      </c>
      <c r="I1590" s="43">
        <f>IF(B1590=0,0,VLOOKUP($D1590,qx!$A$4:$E$129,5))</f>
        <v>6.2500000000000003E-3</v>
      </c>
    </row>
    <row r="1591" spans="1:9" x14ac:dyDescent="0.25">
      <c r="A1591">
        <f>IF('MASSA TRABALHADA UNIFICADA'!A1589&lt;&gt;0,'MASSA TRABALHADA UNIFICADA'!A1589,0)</f>
        <v>10960</v>
      </c>
      <c r="B1591" s="39">
        <f>IF('MASSA TRABALHADA UNIFICADA'!D1589&lt;&gt;0,'MASSA TRABALHADA UNIFICADA'!D1589,0)</f>
        <v>2021</v>
      </c>
      <c r="C1591" s="39">
        <f>IF(B1591=0,0,'MASSA TRABALHADA UNIFICADA'!B1589)</f>
        <v>1</v>
      </c>
      <c r="D1591" s="39">
        <f>IF(B1591=0,0,'MASSA TRABALHADA UNIFICADA'!C1589)</f>
        <v>66</v>
      </c>
      <c r="E1591" s="43">
        <f>IF(B1591=0,0,VLOOKUP($D1591,qx!$A$4:$E$129,IF($C1591=1,2,3)))</f>
        <v>1.2187999999999999E-2</v>
      </c>
      <c r="F1591" s="43">
        <f>IF(B1591=0,0,VLOOKUP($D1591,qx!$A$4:$E$129,2))</f>
        <v>1.2187999999999999E-2</v>
      </c>
      <c r="G1591" s="43">
        <f>IF(B1591=0,0,VLOOKUP($D1591,qx!$A$4:$E$129,3))</f>
        <v>7.7340000000000004E-3</v>
      </c>
      <c r="H1591" s="43">
        <f>IF(B1591=0,0,VLOOKUP($D1591,qx!$A$4:$E$129,4))</f>
        <v>1.1016E-2</v>
      </c>
      <c r="I1591" s="43">
        <f>IF(B1591=0,0,VLOOKUP($D1591,qx!$A$4:$E$129,5))</f>
        <v>6.8780000000000004E-3</v>
      </c>
    </row>
    <row r="1592" spans="1:9" x14ac:dyDescent="0.25">
      <c r="A1592">
        <f>IF('MASSA TRABALHADA UNIFICADA'!A1590&lt;&gt;0,'MASSA TRABALHADA UNIFICADA'!A1590,0)</f>
        <v>1430</v>
      </c>
      <c r="B1592" s="39">
        <f>IF('MASSA TRABALHADA UNIFICADA'!D1590&lt;&gt;0,'MASSA TRABALHADA UNIFICADA'!D1590,0)</f>
        <v>2021</v>
      </c>
      <c r="C1592" s="39">
        <f>IF(B1592=0,0,'MASSA TRABALHADA UNIFICADA'!B1590)</f>
        <v>1</v>
      </c>
      <c r="D1592" s="39">
        <f>IF(B1592=0,0,'MASSA TRABALHADA UNIFICADA'!C1590)</f>
        <v>78</v>
      </c>
      <c r="E1592" s="43">
        <f>IF(B1592=0,0,VLOOKUP($D1592,qx!$A$4:$E$129,IF($C1592=1,2,3)))</f>
        <v>4.2132000000000003E-2</v>
      </c>
      <c r="F1592" s="43">
        <f>IF(B1592=0,0,VLOOKUP($D1592,qx!$A$4:$E$129,2))</f>
        <v>4.2132000000000003E-2</v>
      </c>
      <c r="G1592" s="43">
        <f>IF(B1592=0,0,VLOOKUP($D1592,qx!$A$4:$E$129,3))</f>
        <v>2.8074000000000002E-2</v>
      </c>
      <c r="H1592" s="43">
        <f>IF(B1592=0,0,VLOOKUP($D1592,qx!$A$4:$E$129,4))</f>
        <v>3.7948000000000003E-2</v>
      </c>
      <c r="I1592" s="43">
        <f>IF(B1592=0,0,VLOOKUP($D1592,qx!$A$4:$E$129,5))</f>
        <v>2.5158E-2</v>
      </c>
    </row>
    <row r="1593" spans="1:9" x14ac:dyDescent="0.25">
      <c r="A1593">
        <f>IF('MASSA TRABALHADA UNIFICADA'!A1591&lt;&gt;0,'MASSA TRABALHADA UNIFICADA'!A1591,0)</f>
        <v>10642</v>
      </c>
      <c r="B1593" s="39">
        <f>IF('MASSA TRABALHADA UNIFICADA'!D1591&lt;&gt;0,'MASSA TRABALHADA UNIFICADA'!D1591,0)</f>
        <v>2021</v>
      </c>
      <c r="C1593" s="39">
        <f>IF(B1593=0,0,'MASSA TRABALHADA UNIFICADA'!B1591)</f>
        <v>1</v>
      </c>
      <c r="D1593" s="39">
        <f>IF(B1593=0,0,'MASSA TRABALHADA UNIFICADA'!C1591)</f>
        <v>61</v>
      </c>
      <c r="E1593" s="43">
        <f>IF(B1593=0,0,VLOOKUP($D1593,qx!$A$4:$E$129,IF($C1593=1,2,3)))</f>
        <v>7.7140000000000004E-3</v>
      </c>
      <c r="F1593" s="43">
        <f>IF(B1593=0,0,VLOOKUP($D1593,qx!$A$4:$E$129,2))</f>
        <v>7.7140000000000004E-3</v>
      </c>
      <c r="G1593" s="43">
        <f>IF(B1593=0,0,VLOOKUP($D1593,qx!$A$4:$E$129,3))</f>
        <v>4.6990000000000001E-3</v>
      </c>
      <c r="H1593" s="43">
        <f>IF(B1593=0,0,VLOOKUP($D1593,qx!$A$4:$E$129,4))</f>
        <v>6.9329999999999999E-3</v>
      </c>
      <c r="I1593" s="43">
        <f>IF(B1593=0,0,VLOOKUP($D1593,qx!$A$4:$E$129,5))</f>
        <v>4.2420000000000001E-3</v>
      </c>
    </row>
    <row r="1594" spans="1:9" x14ac:dyDescent="0.25">
      <c r="A1594">
        <f>IF('MASSA TRABALHADA UNIFICADA'!A1592&lt;&gt;0,'MASSA TRABALHADA UNIFICADA'!A1592,0)</f>
        <v>18945</v>
      </c>
      <c r="B1594" s="39">
        <f>IF('MASSA TRABALHADA UNIFICADA'!D1592&lt;&gt;0,'MASSA TRABALHADA UNIFICADA'!D1592,0)</f>
        <v>2021</v>
      </c>
      <c r="C1594" s="39">
        <f>IF(B1594=0,0,'MASSA TRABALHADA UNIFICADA'!B1592)</f>
        <v>1</v>
      </c>
      <c r="D1594" s="39">
        <f>IF(B1594=0,0,'MASSA TRABALHADA UNIFICADA'!C1592)</f>
        <v>65</v>
      </c>
      <c r="E1594" s="43">
        <f>IF(B1594=0,0,VLOOKUP($D1594,qx!$A$4:$E$129,IF($C1594=1,2,3)))</f>
        <v>1.0992999999999999E-2</v>
      </c>
      <c r="F1594" s="43">
        <f>IF(B1594=0,0,VLOOKUP($D1594,qx!$A$4:$E$129,2))</f>
        <v>1.0992999999999999E-2</v>
      </c>
      <c r="G1594" s="43">
        <f>IF(B1594=0,0,VLOOKUP($D1594,qx!$A$4:$E$129,3))</f>
        <v>7.0169999999999998E-3</v>
      </c>
      <c r="H1594" s="43">
        <f>IF(B1594=0,0,VLOOKUP($D1594,qx!$A$4:$E$129,4))</f>
        <v>9.9399999999999992E-3</v>
      </c>
      <c r="I1594" s="43">
        <f>IF(B1594=0,0,VLOOKUP($D1594,qx!$A$4:$E$129,5))</f>
        <v>6.2500000000000003E-3</v>
      </c>
    </row>
    <row r="1595" spans="1:9" x14ac:dyDescent="0.25">
      <c r="A1595">
        <f>IF('MASSA TRABALHADA UNIFICADA'!A1593&lt;&gt;0,'MASSA TRABALHADA UNIFICADA'!A1593,0)</f>
        <v>10979</v>
      </c>
      <c r="B1595" s="39">
        <f>IF('MASSA TRABALHADA UNIFICADA'!D1593&lt;&gt;0,'MASSA TRABALHADA UNIFICADA'!D1593,0)</f>
        <v>2021</v>
      </c>
      <c r="C1595" s="39">
        <f>IF(B1595=0,0,'MASSA TRABALHADA UNIFICADA'!B1593)</f>
        <v>1</v>
      </c>
      <c r="D1595" s="39">
        <f>IF(B1595=0,0,'MASSA TRABALHADA UNIFICADA'!C1593)</f>
        <v>65</v>
      </c>
      <c r="E1595" s="43">
        <f>IF(B1595=0,0,VLOOKUP($D1595,qx!$A$4:$E$129,IF($C1595=1,2,3)))</f>
        <v>1.0992999999999999E-2</v>
      </c>
      <c r="F1595" s="43">
        <f>IF(B1595=0,0,VLOOKUP($D1595,qx!$A$4:$E$129,2))</f>
        <v>1.0992999999999999E-2</v>
      </c>
      <c r="G1595" s="43">
        <f>IF(B1595=0,0,VLOOKUP($D1595,qx!$A$4:$E$129,3))</f>
        <v>7.0169999999999998E-3</v>
      </c>
      <c r="H1595" s="43">
        <f>IF(B1595=0,0,VLOOKUP($D1595,qx!$A$4:$E$129,4))</f>
        <v>9.9399999999999992E-3</v>
      </c>
      <c r="I1595" s="43">
        <f>IF(B1595=0,0,VLOOKUP($D1595,qx!$A$4:$E$129,5))</f>
        <v>6.2500000000000003E-3</v>
      </c>
    </row>
    <row r="1596" spans="1:9" x14ac:dyDescent="0.25">
      <c r="A1596">
        <f>IF('MASSA TRABALHADA UNIFICADA'!A1594&lt;&gt;0,'MASSA TRABALHADA UNIFICADA'!A1594,0)</f>
        <v>21270</v>
      </c>
      <c r="B1596" s="39">
        <f>IF('MASSA TRABALHADA UNIFICADA'!D1594&lt;&gt;0,'MASSA TRABALHADA UNIFICADA'!D1594,0)</f>
        <v>2021</v>
      </c>
      <c r="C1596" s="39">
        <f>IF(B1596=0,0,'MASSA TRABALHADA UNIFICADA'!B1594)</f>
        <v>1</v>
      </c>
      <c r="D1596" s="39">
        <f>IF(B1596=0,0,'MASSA TRABALHADA UNIFICADA'!C1594)</f>
        <v>77</v>
      </c>
      <c r="E1596" s="43">
        <f>IF(B1596=0,0,VLOOKUP($D1596,qx!$A$4:$E$129,IF($C1596=1,2,3)))</f>
        <v>3.8225000000000002E-2</v>
      </c>
      <c r="F1596" s="43">
        <f>IF(B1596=0,0,VLOOKUP($D1596,qx!$A$4:$E$129,2))</f>
        <v>3.8225000000000002E-2</v>
      </c>
      <c r="G1596" s="43">
        <f>IF(B1596=0,0,VLOOKUP($D1596,qx!$A$4:$E$129,3))</f>
        <v>2.4910000000000002E-2</v>
      </c>
      <c r="H1596" s="43">
        <f>IF(B1596=0,0,VLOOKUP($D1596,qx!$A$4:$E$129,4))</f>
        <v>3.4424999999999997E-2</v>
      </c>
      <c r="I1596" s="43">
        <f>IF(B1596=0,0,VLOOKUP($D1596,qx!$A$4:$E$129,5))</f>
        <v>2.2328000000000001E-2</v>
      </c>
    </row>
    <row r="1597" spans="1:9" x14ac:dyDescent="0.25">
      <c r="A1597">
        <f>IF('MASSA TRABALHADA UNIFICADA'!A1595&lt;&gt;0,'MASSA TRABALHADA UNIFICADA'!A1595,0)</f>
        <v>310</v>
      </c>
      <c r="B1597" s="39">
        <f>IF('MASSA TRABALHADA UNIFICADA'!D1595&lt;&gt;0,'MASSA TRABALHADA UNIFICADA'!D1595,0)</f>
        <v>2021</v>
      </c>
      <c r="C1597" s="39">
        <f>IF(B1597=0,0,'MASSA TRABALHADA UNIFICADA'!B1595)</f>
        <v>1</v>
      </c>
      <c r="D1597" s="39">
        <f>IF(B1597=0,0,'MASSA TRABALHADA UNIFICADA'!C1595)</f>
        <v>93</v>
      </c>
      <c r="E1597" s="43">
        <f>IF(B1597=0,0,VLOOKUP($D1597,qx!$A$4:$E$129,IF($C1597=1,2,3)))</f>
        <v>0.15672700000000001</v>
      </c>
      <c r="F1597" s="43">
        <f>IF(B1597=0,0,VLOOKUP($D1597,qx!$A$4:$E$129,2))</f>
        <v>0.15672700000000001</v>
      </c>
      <c r="G1597" s="43">
        <f>IF(B1597=0,0,VLOOKUP($D1597,qx!$A$4:$E$129,3))</f>
        <v>0.14955199999999999</v>
      </c>
      <c r="H1597" s="43">
        <f>IF(B1597=0,0,VLOOKUP($D1597,qx!$A$4:$E$129,4))</f>
        <v>0.14102999999999999</v>
      </c>
      <c r="I1597" s="43">
        <f>IF(B1597=0,0,VLOOKUP($D1597,qx!$A$4:$E$129,5))</f>
        <v>0.13448599999999999</v>
      </c>
    </row>
    <row r="1598" spans="1:9" x14ac:dyDescent="0.25">
      <c r="A1598">
        <f>IF('MASSA TRABALHADA UNIFICADA'!A1596&lt;&gt;0,'MASSA TRABALHADA UNIFICADA'!A1596,0)</f>
        <v>43680</v>
      </c>
      <c r="B1598" s="39">
        <f>IF('MASSA TRABALHADA UNIFICADA'!D1596&lt;&gt;0,'MASSA TRABALHADA UNIFICADA'!D1596,0)</f>
        <v>2021</v>
      </c>
      <c r="C1598" s="39">
        <f>IF(B1598=0,0,'MASSA TRABALHADA UNIFICADA'!B1596)</f>
        <v>1</v>
      </c>
      <c r="D1598" s="39">
        <f>IF(B1598=0,0,'MASSA TRABALHADA UNIFICADA'!C1596)</f>
        <v>66</v>
      </c>
      <c r="E1598" s="43">
        <f>IF(B1598=0,0,VLOOKUP($D1598,qx!$A$4:$E$129,IF($C1598=1,2,3)))</f>
        <v>1.2187999999999999E-2</v>
      </c>
      <c r="F1598" s="43">
        <f>IF(B1598=0,0,VLOOKUP($D1598,qx!$A$4:$E$129,2))</f>
        <v>1.2187999999999999E-2</v>
      </c>
      <c r="G1598" s="43">
        <f>IF(B1598=0,0,VLOOKUP($D1598,qx!$A$4:$E$129,3))</f>
        <v>7.7340000000000004E-3</v>
      </c>
      <c r="H1598" s="43">
        <f>IF(B1598=0,0,VLOOKUP($D1598,qx!$A$4:$E$129,4))</f>
        <v>1.1016E-2</v>
      </c>
      <c r="I1598" s="43">
        <f>IF(B1598=0,0,VLOOKUP($D1598,qx!$A$4:$E$129,5))</f>
        <v>6.8780000000000004E-3</v>
      </c>
    </row>
    <row r="1599" spans="1:9" x14ac:dyDescent="0.25">
      <c r="A1599">
        <f>IF('MASSA TRABALHADA UNIFICADA'!A1597&lt;&gt;0,'MASSA TRABALHADA UNIFICADA'!A1597,0)</f>
        <v>16764</v>
      </c>
      <c r="B1599" s="39">
        <f>IF('MASSA TRABALHADA UNIFICADA'!D1597&lt;&gt;0,'MASSA TRABALHADA UNIFICADA'!D1597,0)</f>
        <v>2021</v>
      </c>
      <c r="C1599" s="39">
        <f>IF(B1599=0,0,'MASSA TRABALHADA UNIFICADA'!B1597)</f>
        <v>1</v>
      </c>
      <c r="D1599" s="39">
        <f>IF(B1599=0,0,'MASSA TRABALHADA UNIFICADA'!C1597)</f>
        <v>62</v>
      </c>
      <c r="E1599" s="43">
        <f>IF(B1599=0,0,VLOOKUP($D1599,qx!$A$4:$E$129,IF($C1599=1,2,3)))</f>
        <v>8.3479999999999995E-3</v>
      </c>
      <c r="F1599" s="43">
        <f>IF(B1599=0,0,VLOOKUP($D1599,qx!$A$4:$E$129,2))</f>
        <v>8.3479999999999995E-3</v>
      </c>
      <c r="G1599" s="43">
        <f>IF(B1599=0,0,VLOOKUP($D1599,qx!$A$4:$E$129,3))</f>
        <v>5.1809999999999998E-3</v>
      </c>
      <c r="H1599" s="43">
        <f>IF(B1599=0,0,VLOOKUP($D1599,qx!$A$4:$E$129,4))</f>
        <v>7.5199999999999998E-3</v>
      </c>
      <c r="I1599" s="43">
        <f>IF(B1599=0,0,VLOOKUP($D1599,qx!$A$4:$E$129,5))</f>
        <v>4.6680000000000003E-3</v>
      </c>
    </row>
    <row r="1600" spans="1:9" x14ac:dyDescent="0.25">
      <c r="A1600">
        <f>IF('MASSA TRABALHADA UNIFICADA'!A1598&lt;&gt;0,'MASSA TRABALHADA UNIFICADA'!A1598,0)</f>
        <v>16772</v>
      </c>
      <c r="B1600" s="39">
        <f>IF('MASSA TRABALHADA UNIFICADA'!D1598&lt;&gt;0,'MASSA TRABALHADA UNIFICADA'!D1598,0)</f>
        <v>2021</v>
      </c>
      <c r="C1600" s="39">
        <f>IF(B1600=0,0,'MASSA TRABALHADA UNIFICADA'!B1598)</f>
        <v>1</v>
      </c>
      <c r="D1600" s="39">
        <f>IF(B1600=0,0,'MASSA TRABALHADA UNIFICADA'!C1598)</f>
        <v>61</v>
      </c>
      <c r="E1600" s="43">
        <f>IF(B1600=0,0,VLOOKUP($D1600,qx!$A$4:$E$129,IF($C1600=1,2,3)))</f>
        <v>7.7140000000000004E-3</v>
      </c>
      <c r="F1600" s="43">
        <f>IF(B1600=0,0,VLOOKUP($D1600,qx!$A$4:$E$129,2))</f>
        <v>7.7140000000000004E-3</v>
      </c>
      <c r="G1600" s="43">
        <f>IF(B1600=0,0,VLOOKUP($D1600,qx!$A$4:$E$129,3))</f>
        <v>4.6990000000000001E-3</v>
      </c>
      <c r="H1600" s="43">
        <f>IF(B1600=0,0,VLOOKUP($D1600,qx!$A$4:$E$129,4))</f>
        <v>6.9329999999999999E-3</v>
      </c>
      <c r="I1600" s="43">
        <f>IF(B1600=0,0,VLOOKUP($D1600,qx!$A$4:$E$129,5))</f>
        <v>4.2420000000000001E-3</v>
      </c>
    </row>
    <row r="1601" spans="1:9" x14ac:dyDescent="0.25">
      <c r="A1601">
        <f>IF('MASSA TRABALHADA UNIFICADA'!A1599&lt;&gt;0,'MASSA TRABALHADA UNIFICADA'!A1599,0)</f>
        <v>20117</v>
      </c>
      <c r="B1601" s="39">
        <f>IF('MASSA TRABALHADA UNIFICADA'!D1599&lt;&gt;0,'MASSA TRABALHADA UNIFICADA'!D1599,0)</f>
        <v>2021</v>
      </c>
      <c r="C1601" s="39">
        <f>IF(B1601=0,0,'MASSA TRABALHADA UNIFICADA'!B1599)</f>
        <v>1</v>
      </c>
      <c r="D1601" s="39">
        <f>IF(B1601=0,0,'MASSA TRABALHADA UNIFICADA'!C1599)</f>
        <v>81</v>
      </c>
      <c r="E1601" s="43">
        <f>IF(B1601=0,0,VLOOKUP($D1601,qx!$A$4:$E$129,IF($C1601=1,2,3)))</f>
        <v>5.6250000000000001E-2</v>
      </c>
      <c r="F1601" s="43">
        <f>IF(B1601=0,0,VLOOKUP($D1601,qx!$A$4:$E$129,2))</f>
        <v>5.6250000000000001E-2</v>
      </c>
      <c r="G1601" s="43">
        <f>IF(B1601=0,0,VLOOKUP($D1601,qx!$A$4:$E$129,3))</f>
        <v>4.0030000000000003E-2</v>
      </c>
      <c r="H1601" s="43">
        <f>IF(B1601=0,0,VLOOKUP($D1601,qx!$A$4:$E$129,4))</f>
        <v>5.0643000000000001E-2</v>
      </c>
      <c r="I1601" s="43">
        <f>IF(B1601=0,0,VLOOKUP($D1601,qx!$A$4:$E$129,5))</f>
        <v>3.5985000000000003E-2</v>
      </c>
    </row>
    <row r="1602" spans="1:9" x14ac:dyDescent="0.25">
      <c r="A1602">
        <f>IF('MASSA TRABALHADA UNIFICADA'!A1600&lt;&gt;0,'MASSA TRABALHADA UNIFICADA'!A1600,0)</f>
        <v>3201</v>
      </c>
      <c r="B1602" s="39">
        <f>IF('MASSA TRABALHADA UNIFICADA'!D1600&lt;&gt;0,'MASSA TRABALHADA UNIFICADA'!D1600,0)</f>
        <v>2021</v>
      </c>
      <c r="C1602" s="39">
        <f>IF(B1602=0,0,'MASSA TRABALHADA UNIFICADA'!B1600)</f>
        <v>1</v>
      </c>
      <c r="D1602" s="39">
        <f>IF(B1602=0,0,'MASSA TRABALHADA UNIFICADA'!C1600)</f>
        <v>66</v>
      </c>
      <c r="E1602" s="43">
        <f>IF(B1602=0,0,VLOOKUP($D1602,qx!$A$4:$E$129,IF($C1602=1,2,3)))</f>
        <v>1.2187999999999999E-2</v>
      </c>
      <c r="F1602" s="43">
        <f>IF(B1602=0,0,VLOOKUP($D1602,qx!$A$4:$E$129,2))</f>
        <v>1.2187999999999999E-2</v>
      </c>
      <c r="G1602" s="43">
        <f>IF(B1602=0,0,VLOOKUP($D1602,qx!$A$4:$E$129,3))</f>
        <v>7.7340000000000004E-3</v>
      </c>
      <c r="H1602" s="43">
        <f>IF(B1602=0,0,VLOOKUP($D1602,qx!$A$4:$E$129,4))</f>
        <v>1.1016E-2</v>
      </c>
      <c r="I1602" s="43">
        <f>IF(B1602=0,0,VLOOKUP($D1602,qx!$A$4:$E$129,5))</f>
        <v>6.8780000000000004E-3</v>
      </c>
    </row>
    <row r="1603" spans="1:9" x14ac:dyDescent="0.25">
      <c r="A1603">
        <f>IF('MASSA TRABALHADA UNIFICADA'!A1601&lt;&gt;0,'MASSA TRABALHADA UNIFICADA'!A1601,0)</f>
        <v>3573</v>
      </c>
      <c r="B1603" s="39">
        <f>IF('MASSA TRABALHADA UNIFICADA'!D1601&lt;&gt;0,'MASSA TRABALHADA UNIFICADA'!D1601,0)</f>
        <v>2021</v>
      </c>
      <c r="C1603" s="39">
        <f>IF(B1603=0,0,'MASSA TRABALHADA UNIFICADA'!B1601)</f>
        <v>1</v>
      </c>
      <c r="D1603" s="39">
        <f>IF(B1603=0,0,'MASSA TRABALHADA UNIFICADA'!C1601)</f>
        <v>67</v>
      </c>
      <c r="E1603" s="43">
        <f>IF(B1603=0,0,VLOOKUP($D1603,qx!$A$4:$E$129,IF($C1603=1,2,3)))</f>
        <v>1.3572000000000001E-2</v>
      </c>
      <c r="F1603" s="43">
        <f>IF(B1603=0,0,VLOOKUP($D1603,qx!$A$4:$E$129,2))</f>
        <v>1.3572000000000001E-2</v>
      </c>
      <c r="G1603" s="43">
        <f>IF(B1603=0,0,VLOOKUP($D1603,qx!$A$4:$E$129,3))</f>
        <v>8.4910000000000003E-3</v>
      </c>
      <c r="H1603" s="43">
        <f>IF(B1603=0,0,VLOOKUP($D1603,qx!$A$4:$E$129,4))</f>
        <v>1.2251E-2</v>
      </c>
      <c r="I1603" s="43">
        <f>IF(B1603=0,0,VLOOKUP($D1603,qx!$A$4:$E$129,5))</f>
        <v>7.5550000000000001E-3</v>
      </c>
    </row>
    <row r="1604" spans="1:9" x14ac:dyDescent="0.25">
      <c r="A1604">
        <f>IF('MASSA TRABALHADA UNIFICADA'!A1602&lt;&gt;0,'MASSA TRABALHADA UNIFICADA'!A1602,0)</f>
        <v>4529</v>
      </c>
      <c r="B1604" s="39">
        <f>IF('MASSA TRABALHADA UNIFICADA'!D1602&lt;&gt;0,'MASSA TRABALHADA UNIFICADA'!D1602,0)</f>
        <v>2021</v>
      </c>
      <c r="C1604" s="39">
        <f>IF(B1604=0,0,'MASSA TRABALHADA UNIFICADA'!B1602)</f>
        <v>1</v>
      </c>
      <c r="D1604" s="39">
        <f>IF(B1604=0,0,'MASSA TRABALHADA UNIFICADA'!C1602)</f>
        <v>69</v>
      </c>
      <c r="E1604" s="43">
        <f>IF(B1604=0,0,VLOOKUP($D1604,qx!$A$4:$E$129,IF($C1604=1,2,3)))</f>
        <v>1.6945999999999999E-2</v>
      </c>
      <c r="F1604" s="43">
        <f>IF(B1604=0,0,VLOOKUP($D1604,qx!$A$4:$E$129,2))</f>
        <v>1.6945999999999999E-2</v>
      </c>
      <c r="G1604" s="43">
        <f>IF(B1604=0,0,VLOOKUP($D1604,qx!$A$4:$E$129,3))</f>
        <v>1.0163E-2</v>
      </c>
      <c r="H1604" s="43">
        <f>IF(B1604=0,0,VLOOKUP($D1604,qx!$A$4:$E$129,4))</f>
        <v>1.5233E-2</v>
      </c>
      <c r="I1604" s="43">
        <f>IF(B1604=0,0,VLOOKUP($D1604,qx!$A$4:$E$129,5))</f>
        <v>9.1020000000000007E-3</v>
      </c>
    </row>
    <row r="1605" spans="1:9" x14ac:dyDescent="0.25">
      <c r="A1605">
        <f>IF('MASSA TRABALHADA UNIFICADA'!A1603&lt;&gt;0,'MASSA TRABALHADA UNIFICADA'!A1603,0)</f>
        <v>2321</v>
      </c>
      <c r="B1605" s="39">
        <f>IF('MASSA TRABALHADA UNIFICADA'!D1603&lt;&gt;0,'MASSA TRABALHADA UNIFICADA'!D1603,0)</f>
        <v>2021</v>
      </c>
      <c r="C1605" s="39">
        <f>IF(B1605=0,0,'MASSA TRABALHADA UNIFICADA'!B1603)</f>
        <v>1</v>
      </c>
      <c r="D1605" s="39">
        <f>IF(B1605=0,0,'MASSA TRABALHADA UNIFICADA'!C1603)</f>
        <v>70</v>
      </c>
      <c r="E1605" s="43">
        <f>IF(B1605=0,0,VLOOKUP($D1605,qx!$A$4:$E$129,IF($C1605=1,2,3)))</f>
        <v>1.8919999999999999E-2</v>
      </c>
      <c r="F1605" s="43">
        <f>IF(B1605=0,0,VLOOKUP($D1605,qx!$A$4:$E$129,2))</f>
        <v>1.8919999999999999E-2</v>
      </c>
      <c r="G1605" s="43">
        <f>IF(B1605=0,0,VLOOKUP($D1605,qx!$A$4:$E$129,3))</f>
        <v>1.1165E-2</v>
      </c>
      <c r="H1605" s="43">
        <f>IF(B1605=0,0,VLOOKUP($D1605,qx!$A$4:$E$129,4))</f>
        <v>1.6979000000000001E-2</v>
      </c>
      <c r="I1605" s="43">
        <f>IF(B1605=0,0,VLOOKUP($D1605,qx!$A$4:$E$129,5))</f>
        <v>1.0034E-2</v>
      </c>
    </row>
    <row r="1606" spans="1:9" x14ac:dyDescent="0.25">
      <c r="A1606">
        <f>IF('MASSA TRABALHADA UNIFICADA'!A1604&lt;&gt;0,'MASSA TRABALHADA UNIFICADA'!A1604,0)</f>
        <v>868</v>
      </c>
      <c r="B1606" s="39">
        <f>IF('MASSA TRABALHADA UNIFICADA'!D1604&lt;&gt;0,'MASSA TRABALHADA UNIFICADA'!D1604,0)</f>
        <v>2021</v>
      </c>
      <c r="C1606" s="39">
        <f>IF(B1606=0,0,'MASSA TRABALHADA UNIFICADA'!B1604)</f>
        <v>1</v>
      </c>
      <c r="D1606" s="39">
        <f>IF(B1606=0,0,'MASSA TRABALHADA UNIFICADA'!C1604)</f>
        <v>78</v>
      </c>
      <c r="E1606" s="43">
        <f>IF(B1606=0,0,VLOOKUP($D1606,qx!$A$4:$E$129,IF($C1606=1,2,3)))</f>
        <v>4.2132000000000003E-2</v>
      </c>
      <c r="F1606" s="43">
        <f>IF(B1606=0,0,VLOOKUP($D1606,qx!$A$4:$E$129,2))</f>
        <v>4.2132000000000003E-2</v>
      </c>
      <c r="G1606" s="43">
        <f>IF(B1606=0,0,VLOOKUP($D1606,qx!$A$4:$E$129,3))</f>
        <v>2.8074000000000002E-2</v>
      </c>
      <c r="H1606" s="43">
        <f>IF(B1606=0,0,VLOOKUP($D1606,qx!$A$4:$E$129,4))</f>
        <v>3.7948000000000003E-2</v>
      </c>
      <c r="I1606" s="43">
        <f>IF(B1606=0,0,VLOOKUP($D1606,qx!$A$4:$E$129,5))</f>
        <v>2.5158E-2</v>
      </c>
    </row>
    <row r="1607" spans="1:9" x14ac:dyDescent="0.25">
      <c r="A1607">
        <f>IF('MASSA TRABALHADA UNIFICADA'!A1605&lt;&gt;0,'MASSA TRABALHADA UNIFICADA'!A1605,0)</f>
        <v>213</v>
      </c>
      <c r="B1607" s="39">
        <f>IF('MASSA TRABALHADA UNIFICADA'!D1605&lt;&gt;0,'MASSA TRABALHADA UNIFICADA'!D1605,0)</f>
        <v>2021</v>
      </c>
      <c r="C1607" s="39">
        <f>IF(B1607=0,0,'MASSA TRABALHADA UNIFICADA'!B1605)</f>
        <v>1</v>
      </c>
      <c r="D1607" s="39">
        <f>IF(B1607=0,0,'MASSA TRABALHADA UNIFICADA'!C1605)</f>
        <v>88</v>
      </c>
      <c r="E1607" s="43">
        <f>IF(B1607=0,0,VLOOKUP($D1607,qx!$A$4:$E$129,IF($C1607=1,2,3)))</f>
        <v>0.105631</v>
      </c>
      <c r="F1607" s="43">
        <f>IF(B1607=0,0,VLOOKUP($D1607,qx!$A$4:$E$129,2))</f>
        <v>0.105631</v>
      </c>
      <c r="G1607" s="43">
        <f>IF(B1607=0,0,VLOOKUP($D1607,qx!$A$4:$E$129,3))</f>
        <v>9.0556999999999999E-2</v>
      </c>
      <c r="H1607" s="43">
        <f>IF(B1607=0,0,VLOOKUP($D1607,qx!$A$4:$E$129,4))</f>
        <v>9.5169000000000004E-2</v>
      </c>
      <c r="I1607" s="43">
        <f>IF(B1607=0,0,VLOOKUP($D1607,qx!$A$4:$E$129,5))</f>
        <v>8.1990999999999994E-2</v>
      </c>
    </row>
    <row r="1608" spans="1:9" x14ac:dyDescent="0.25">
      <c r="A1608">
        <f>IF('MASSA TRABALHADA UNIFICADA'!A1606&lt;&gt;0,'MASSA TRABALHADA UNIFICADA'!A1606,0)</f>
        <v>3581</v>
      </c>
      <c r="B1608" s="39">
        <f>IF('MASSA TRABALHADA UNIFICADA'!D1606&lt;&gt;0,'MASSA TRABALHADA UNIFICADA'!D1606,0)</f>
        <v>2021</v>
      </c>
      <c r="C1608" s="39">
        <f>IF(B1608=0,0,'MASSA TRABALHADA UNIFICADA'!B1606)</f>
        <v>1</v>
      </c>
      <c r="D1608" s="39">
        <f>IF(B1608=0,0,'MASSA TRABALHADA UNIFICADA'!C1606)</f>
        <v>68</v>
      </c>
      <c r="E1608" s="43">
        <f>IF(B1608=0,0,VLOOKUP($D1608,qx!$A$4:$E$129,IF($C1608=1,2,3)))</f>
        <v>1.516E-2</v>
      </c>
      <c r="F1608" s="43">
        <f>IF(B1608=0,0,VLOOKUP($D1608,qx!$A$4:$E$129,2))</f>
        <v>1.516E-2</v>
      </c>
      <c r="G1608" s="43">
        <f>IF(B1608=0,0,VLOOKUP($D1608,qx!$A$4:$E$129,3))</f>
        <v>9.2879999999999994E-3</v>
      </c>
      <c r="H1608" s="43">
        <f>IF(B1608=0,0,VLOOKUP($D1608,qx!$A$4:$E$129,4))</f>
        <v>1.3657000000000001E-2</v>
      </c>
      <c r="I1608" s="43">
        <f>IF(B1608=0,0,VLOOKUP($D1608,qx!$A$4:$E$129,5))</f>
        <v>8.2869999999999992E-3</v>
      </c>
    </row>
    <row r="1609" spans="1:9" x14ac:dyDescent="0.25">
      <c r="A1609">
        <f>IF('MASSA TRABALHADA UNIFICADA'!A1607&lt;&gt;0,'MASSA TRABALHADA UNIFICADA'!A1607,0)</f>
        <v>2836</v>
      </c>
      <c r="B1609" s="39">
        <f>IF('MASSA TRABALHADA UNIFICADA'!D1607&lt;&gt;0,'MASSA TRABALHADA UNIFICADA'!D1607,0)</f>
        <v>2021</v>
      </c>
      <c r="C1609" s="39">
        <f>IF(B1609=0,0,'MASSA TRABALHADA UNIFICADA'!B1607)</f>
        <v>1</v>
      </c>
      <c r="D1609" s="39">
        <f>IF(B1609=0,0,'MASSA TRABALHADA UNIFICADA'!C1607)</f>
        <v>69</v>
      </c>
      <c r="E1609" s="43">
        <f>IF(B1609=0,0,VLOOKUP($D1609,qx!$A$4:$E$129,IF($C1609=1,2,3)))</f>
        <v>1.6945999999999999E-2</v>
      </c>
      <c r="F1609" s="43">
        <f>IF(B1609=0,0,VLOOKUP($D1609,qx!$A$4:$E$129,2))</f>
        <v>1.6945999999999999E-2</v>
      </c>
      <c r="G1609" s="43">
        <f>IF(B1609=0,0,VLOOKUP($D1609,qx!$A$4:$E$129,3))</f>
        <v>1.0163E-2</v>
      </c>
      <c r="H1609" s="43">
        <f>IF(B1609=0,0,VLOOKUP($D1609,qx!$A$4:$E$129,4))</f>
        <v>1.5233E-2</v>
      </c>
      <c r="I1609" s="43">
        <f>IF(B1609=0,0,VLOOKUP($D1609,qx!$A$4:$E$129,5))</f>
        <v>9.1020000000000007E-3</v>
      </c>
    </row>
    <row r="1610" spans="1:9" x14ac:dyDescent="0.25">
      <c r="A1610">
        <f>IF('MASSA TRABALHADA UNIFICADA'!A1608&lt;&gt;0,'MASSA TRABALHADA UNIFICADA'!A1608,0)</f>
        <v>1350</v>
      </c>
      <c r="B1610" s="39">
        <f>IF('MASSA TRABALHADA UNIFICADA'!D1608&lt;&gt;0,'MASSA TRABALHADA UNIFICADA'!D1608,0)</f>
        <v>2021</v>
      </c>
      <c r="C1610" s="39">
        <f>IF(B1610=0,0,'MASSA TRABALHADA UNIFICADA'!B1608)</f>
        <v>1</v>
      </c>
      <c r="D1610" s="39">
        <f>IF(B1610=0,0,'MASSA TRABALHADA UNIFICADA'!C1608)</f>
        <v>74</v>
      </c>
      <c r="E1610" s="43">
        <f>IF(B1610=0,0,VLOOKUP($D1610,qx!$A$4:$E$129,IF($C1610=1,2,3)))</f>
        <v>2.8552000000000001E-2</v>
      </c>
      <c r="F1610" s="43">
        <f>IF(B1610=0,0,VLOOKUP($D1610,qx!$A$4:$E$129,2))</f>
        <v>2.8552000000000001E-2</v>
      </c>
      <c r="G1610" s="43">
        <f>IF(B1610=0,0,VLOOKUP($D1610,qx!$A$4:$E$129,3))</f>
        <v>1.7326000000000001E-2</v>
      </c>
      <c r="H1610" s="43">
        <f>IF(B1610=0,0,VLOOKUP($D1610,qx!$A$4:$E$129,4))</f>
        <v>2.5644E-2</v>
      </c>
      <c r="I1610" s="43">
        <f>IF(B1610=0,0,VLOOKUP($D1610,qx!$A$4:$E$129,5))</f>
        <v>1.5592E-2</v>
      </c>
    </row>
    <row r="1611" spans="1:9" x14ac:dyDescent="0.25">
      <c r="A1611">
        <f>IF('MASSA TRABALHADA UNIFICADA'!A1609&lt;&gt;0,'MASSA TRABALHADA UNIFICADA'!A1609,0)</f>
        <v>14958</v>
      </c>
      <c r="B1611" s="39">
        <f>IF('MASSA TRABALHADA UNIFICADA'!D1609&lt;&gt;0,'MASSA TRABALHADA UNIFICADA'!D1609,0)</f>
        <v>2021</v>
      </c>
      <c r="C1611" s="39">
        <f>IF(B1611=0,0,'MASSA TRABALHADA UNIFICADA'!B1609)</f>
        <v>1</v>
      </c>
      <c r="D1611" s="39">
        <f>IF(B1611=0,0,'MASSA TRABALHADA UNIFICADA'!C1609)</f>
        <v>71</v>
      </c>
      <c r="E1611" s="43">
        <f>IF(B1611=0,0,VLOOKUP($D1611,qx!$A$4:$E$129,IF($C1611=1,2,3)))</f>
        <v>2.1070999999999999E-2</v>
      </c>
      <c r="F1611" s="43">
        <f>IF(B1611=0,0,VLOOKUP($D1611,qx!$A$4:$E$129,2))</f>
        <v>2.1070999999999999E-2</v>
      </c>
      <c r="G1611" s="43">
        <f>IF(B1611=0,0,VLOOKUP($D1611,qx!$A$4:$E$129,3))</f>
        <v>1.2338999999999999E-2</v>
      </c>
      <c r="H1611" s="43">
        <f>IF(B1611=0,0,VLOOKUP($D1611,qx!$A$4:$E$129,4))</f>
        <v>1.8891000000000002E-2</v>
      </c>
      <c r="I1611" s="43">
        <f>IF(B1611=0,0,VLOOKUP($D1611,qx!$A$4:$E$129,5))</f>
        <v>1.1117E-2</v>
      </c>
    </row>
    <row r="1612" spans="1:9" x14ac:dyDescent="0.25">
      <c r="A1612">
        <f>IF('MASSA TRABALHADA UNIFICADA'!A1610&lt;&gt;0,'MASSA TRABALHADA UNIFICADA'!A1610,0)</f>
        <v>18198</v>
      </c>
      <c r="B1612" s="39">
        <f>IF('MASSA TRABALHADA UNIFICADA'!D1610&lt;&gt;0,'MASSA TRABALHADA UNIFICADA'!D1610,0)</f>
        <v>2021</v>
      </c>
      <c r="C1612" s="39">
        <f>IF(B1612=0,0,'MASSA TRABALHADA UNIFICADA'!B1610)</f>
        <v>1</v>
      </c>
      <c r="D1612" s="39">
        <f>IF(B1612=0,0,'MASSA TRABALHADA UNIFICADA'!C1610)</f>
        <v>59</v>
      </c>
      <c r="E1612" s="43">
        <f>IF(B1612=0,0,VLOOKUP($D1612,qx!$A$4:$E$129,IF($C1612=1,2,3)))</f>
        <v>6.6940000000000003E-3</v>
      </c>
      <c r="F1612" s="43">
        <f>IF(B1612=0,0,VLOOKUP($D1612,qx!$A$4:$E$129,2))</f>
        <v>6.6940000000000003E-3</v>
      </c>
      <c r="G1612" s="43">
        <f>IF(B1612=0,0,VLOOKUP($D1612,qx!$A$4:$E$129,3))</f>
        <v>3.9069999999999999E-3</v>
      </c>
      <c r="H1612" s="43">
        <f>IF(B1612=0,0,VLOOKUP($D1612,qx!$A$4:$E$129,4))</f>
        <v>5.9880000000000003E-3</v>
      </c>
      <c r="I1612" s="43">
        <f>IF(B1612=0,0,VLOOKUP($D1612,qx!$A$4:$E$129,5))</f>
        <v>3.5230000000000001E-3</v>
      </c>
    </row>
    <row r="1613" spans="1:9" x14ac:dyDescent="0.25">
      <c r="A1613">
        <f>IF('MASSA TRABALHADA UNIFICADA'!A1611&lt;&gt;0,'MASSA TRABALHADA UNIFICADA'!A1611,0)</f>
        <v>11703</v>
      </c>
      <c r="B1613" s="39">
        <f>IF('MASSA TRABALHADA UNIFICADA'!D1611&lt;&gt;0,'MASSA TRABALHADA UNIFICADA'!D1611,0)</f>
        <v>2021</v>
      </c>
      <c r="C1613" s="39">
        <f>IF(B1613=0,0,'MASSA TRABALHADA UNIFICADA'!B1611)</f>
        <v>1</v>
      </c>
      <c r="D1613" s="39">
        <f>IF(B1613=0,0,'MASSA TRABALHADA UNIFICADA'!C1611)</f>
        <v>62</v>
      </c>
      <c r="E1613" s="43">
        <f>IF(B1613=0,0,VLOOKUP($D1613,qx!$A$4:$E$129,IF($C1613=1,2,3)))</f>
        <v>8.3479999999999995E-3</v>
      </c>
      <c r="F1613" s="43">
        <f>IF(B1613=0,0,VLOOKUP($D1613,qx!$A$4:$E$129,2))</f>
        <v>8.3479999999999995E-3</v>
      </c>
      <c r="G1613" s="43">
        <f>IF(B1613=0,0,VLOOKUP($D1613,qx!$A$4:$E$129,3))</f>
        <v>5.1809999999999998E-3</v>
      </c>
      <c r="H1613" s="43">
        <f>IF(B1613=0,0,VLOOKUP($D1613,qx!$A$4:$E$129,4))</f>
        <v>7.5199999999999998E-3</v>
      </c>
      <c r="I1613" s="43">
        <f>IF(B1613=0,0,VLOOKUP($D1613,qx!$A$4:$E$129,5))</f>
        <v>4.6680000000000003E-3</v>
      </c>
    </row>
    <row r="1614" spans="1:9" x14ac:dyDescent="0.25">
      <c r="A1614">
        <f>IF('MASSA TRABALHADA UNIFICADA'!A1612&lt;&gt;0,'MASSA TRABALHADA UNIFICADA'!A1612,0)</f>
        <v>23191</v>
      </c>
      <c r="B1614" s="39">
        <f>IF('MASSA TRABALHADA UNIFICADA'!D1612&lt;&gt;0,'MASSA TRABALHADA UNIFICADA'!D1612,0)</f>
        <v>2021</v>
      </c>
      <c r="C1614" s="39">
        <f>IF(B1614=0,0,'MASSA TRABALHADA UNIFICADA'!B1612)</f>
        <v>1</v>
      </c>
      <c r="D1614" s="39">
        <f>IF(B1614=0,0,'MASSA TRABALHADA UNIFICADA'!C1612)</f>
        <v>61</v>
      </c>
      <c r="E1614" s="43">
        <f>IF(B1614=0,0,VLOOKUP($D1614,qx!$A$4:$E$129,IF($C1614=1,2,3)))</f>
        <v>7.7140000000000004E-3</v>
      </c>
      <c r="F1614" s="43">
        <f>IF(B1614=0,0,VLOOKUP($D1614,qx!$A$4:$E$129,2))</f>
        <v>7.7140000000000004E-3</v>
      </c>
      <c r="G1614" s="43">
        <f>IF(B1614=0,0,VLOOKUP($D1614,qx!$A$4:$E$129,3))</f>
        <v>4.6990000000000001E-3</v>
      </c>
      <c r="H1614" s="43">
        <f>IF(B1614=0,0,VLOOKUP($D1614,qx!$A$4:$E$129,4))</f>
        <v>6.9329999999999999E-3</v>
      </c>
      <c r="I1614" s="43">
        <f>IF(B1614=0,0,VLOOKUP($D1614,qx!$A$4:$E$129,5))</f>
        <v>4.2420000000000001E-3</v>
      </c>
    </row>
    <row r="1615" spans="1:9" x14ac:dyDescent="0.25">
      <c r="A1615">
        <f>IF('MASSA TRABALHADA UNIFICADA'!A1613&lt;&gt;0,'MASSA TRABALHADA UNIFICADA'!A1613,0)</f>
        <v>14702</v>
      </c>
      <c r="B1615" s="39">
        <f>IF('MASSA TRABALHADA UNIFICADA'!D1613&lt;&gt;0,'MASSA TRABALHADA UNIFICADA'!D1613,0)</f>
        <v>2021</v>
      </c>
      <c r="C1615" s="39">
        <f>IF(B1615=0,0,'MASSA TRABALHADA UNIFICADA'!B1613)</f>
        <v>1</v>
      </c>
      <c r="D1615" s="39">
        <f>IF(B1615=0,0,'MASSA TRABALHADA UNIFICADA'!C1613)</f>
        <v>66</v>
      </c>
      <c r="E1615" s="43">
        <f>IF(B1615=0,0,VLOOKUP($D1615,qx!$A$4:$E$129,IF($C1615=1,2,3)))</f>
        <v>1.2187999999999999E-2</v>
      </c>
      <c r="F1615" s="43">
        <f>IF(B1615=0,0,VLOOKUP($D1615,qx!$A$4:$E$129,2))</f>
        <v>1.2187999999999999E-2</v>
      </c>
      <c r="G1615" s="43">
        <f>IF(B1615=0,0,VLOOKUP($D1615,qx!$A$4:$E$129,3))</f>
        <v>7.7340000000000004E-3</v>
      </c>
      <c r="H1615" s="43">
        <f>IF(B1615=0,0,VLOOKUP($D1615,qx!$A$4:$E$129,4))</f>
        <v>1.1016E-2</v>
      </c>
      <c r="I1615" s="43">
        <f>IF(B1615=0,0,VLOOKUP($D1615,qx!$A$4:$E$129,5))</f>
        <v>6.8780000000000004E-3</v>
      </c>
    </row>
    <row r="1616" spans="1:9" x14ac:dyDescent="0.25">
      <c r="A1616">
        <f>IF('MASSA TRABALHADA UNIFICADA'!A1614&lt;&gt;0,'MASSA TRABALHADA UNIFICADA'!A1614,0)</f>
        <v>3590</v>
      </c>
      <c r="B1616" s="39">
        <f>IF('MASSA TRABALHADA UNIFICADA'!D1614&lt;&gt;0,'MASSA TRABALHADA UNIFICADA'!D1614,0)</f>
        <v>2021</v>
      </c>
      <c r="C1616" s="39">
        <f>IF(B1616=0,0,'MASSA TRABALHADA UNIFICADA'!B1614)</f>
        <v>1</v>
      </c>
      <c r="D1616" s="39">
        <f>IF(B1616=0,0,'MASSA TRABALHADA UNIFICADA'!C1614)</f>
        <v>69</v>
      </c>
      <c r="E1616" s="43">
        <f>IF(B1616=0,0,VLOOKUP($D1616,qx!$A$4:$E$129,IF($C1616=1,2,3)))</f>
        <v>1.6945999999999999E-2</v>
      </c>
      <c r="F1616" s="43">
        <f>IF(B1616=0,0,VLOOKUP($D1616,qx!$A$4:$E$129,2))</f>
        <v>1.6945999999999999E-2</v>
      </c>
      <c r="G1616" s="43">
        <f>IF(B1616=0,0,VLOOKUP($D1616,qx!$A$4:$E$129,3))</f>
        <v>1.0163E-2</v>
      </c>
      <c r="H1616" s="43">
        <f>IF(B1616=0,0,VLOOKUP($D1616,qx!$A$4:$E$129,4))</f>
        <v>1.5233E-2</v>
      </c>
      <c r="I1616" s="43">
        <f>IF(B1616=0,0,VLOOKUP($D1616,qx!$A$4:$E$129,5))</f>
        <v>9.1020000000000007E-3</v>
      </c>
    </row>
    <row r="1617" spans="1:9" x14ac:dyDescent="0.25">
      <c r="A1617">
        <f>IF('MASSA TRABALHADA UNIFICADA'!A1615&lt;&gt;0,'MASSA TRABALHADA UNIFICADA'!A1615,0)</f>
        <v>29866</v>
      </c>
      <c r="B1617" s="39">
        <f>IF('MASSA TRABALHADA UNIFICADA'!D1615&lt;&gt;0,'MASSA TRABALHADA UNIFICADA'!D1615,0)</f>
        <v>2021</v>
      </c>
      <c r="C1617" s="39">
        <f>IF(B1617=0,0,'MASSA TRABALHADA UNIFICADA'!B1615)</f>
        <v>1</v>
      </c>
      <c r="D1617" s="39">
        <f>IF(B1617=0,0,'MASSA TRABALHADA UNIFICADA'!C1615)</f>
        <v>69</v>
      </c>
      <c r="E1617" s="43">
        <f>IF(B1617=0,0,VLOOKUP($D1617,qx!$A$4:$E$129,IF($C1617=1,2,3)))</f>
        <v>1.6945999999999999E-2</v>
      </c>
      <c r="F1617" s="43">
        <f>IF(B1617=0,0,VLOOKUP($D1617,qx!$A$4:$E$129,2))</f>
        <v>1.6945999999999999E-2</v>
      </c>
      <c r="G1617" s="43">
        <f>IF(B1617=0,0,VLOOKUP($D1617,qx!$A$4:$E$129,3))</f>
        <v>1.0163E-2</v>
      </c>
      <c r="H1617" s="43">
        <f>IF(B1617=0,0,VLOOKUP($D1617,qx!$A$4:$E$129,4))</f>
        <v>1.5233E-2</v>
      </c>
      <c r="I1617" s="43">
        <f>IF(B1617=0,0,VLOOKUP($D1617,qx!$A$4:$E$129,5))</f>
        <v>9.1020000000000007E-3</v>
      </c>
    </row>
    <row r="1618" spans="1:9" x14ac:dyDescent="0.25">
      <c r="A1618">
        <f>IF('MASSA TRABALHADA UNIFICADA'!A1616&lt;&gt;0,'MASSA TRABALHADA UNIFICADA'!A1616,0)</f>
        <v>4332</v>
      </c>
      <c r="B1618" s="39">
        <f>IF('MASSA TRABALHADA UNIFICADA'!D1616&lt;&gt;0,'MASSA TRABALHADA UNIFICADA'!D1616,0)</f>
        <v>2021</v>
      </c>
      <c r="C1618" s="39">
        <f>IF(B1618=0,0,'MASSA TRABALHADA UNIFICADA'!B1616)</f>
        <v>2</v>
      </c>
      <c r="D1618" s="39">
        <f>IF(B1618=0,0,'MASSA TRABALHADA UNIFICADA'!C1616)</f>
        <v>75</v>
      </c>
      <c r="E1618" s="43">
        <f>IF(B1618=0,0,VLOOKUP($D1618,qx!$A$4:$E$129,IF($C1618=1,2,3)))</f>
        <v>1.9550999999999999E-2</v>
      </c>
      <c r="F1618" s="43">
        <f>IF(B1618=0,0,VLOOKUP($D1618,qx!$A$4:$E$129,2))</f>
        <v>3.1476999999999998E-2</v>
      </c>
      <c r="G1618" s="43">
        <f>IF(B1618=0,0,VLOOKUP($D1618,qx!$A$4:$E$129,3))</f>
        <v>1.9550999999999999E-2</v>
      </c>
      <c r="H1618" s="43">
        <f>IF(B1618=0,0,VLOOKUP($D1618,qx!$A$4:$E$129,4))</f>
        <v>2.8303999999999999E-2</v>
      </c>
      <c r="I1618" s="43">
        <f>IF(B1618=0,0,VLOOKUP($D1618,qx!$A$4:$E$129,5))</f>
        <v>1.7564E-2</v>
      </c>
    </row>
    <row r="1619" spans="1:9" x14ac:dyDescent="0.25">
      <c r="A1619">
        <f>IF('MASSA TRABALHADA UNIFICADA'!A1617&lt;&gt;0,'MASSA TRABALHADA UNIFICADA'!A1617,0)</f>
        <v>11126</v>
      </c>
      <c r="B1619" s="39">
        <f>IF('MASSA TRABALHADA UNIFICADA'!D1617&lt;&gt;0,'MASSA TRABALHADA UNIFICADA'!D1617,0)</f>
        <v>2021</v>
      </c>
      <c r="C1619" s="39">
        <f>IF(B1619=0,0,'MASSA TRABALHADA UNIFICADA'!B1617)</f>
        <v>1</v>
      </c>
      <c r="D1619" s="39">
        <f>IF(B1619=0,0,'MASSA TRABALHADA UNIFICADA'!C1617)</f>
        <v>73</v>
      </c>
      <c r="E1619" s="43">
        <f>IF(B1619=0,0,VLOOKUP($D1619,qx!$A$4:$E$129,IF($C1619=1,2,3)))</f>
        <v>2.5871000000000002E-2</v>
      </c>
      <c r="F1619" s="43">
        <f>IF(B1619=0,0,VLOOKUP($D1619,qx!$A$4:$E$129,2))</f>
        <v>2.5871000000000002E-2</v>
      </c>
      <c r="G1619" s="43">
        <f>IF(B1619=0,0,VLOOKUP($D1619,qx!$A$4:$E$129,3))</f>
        <v>1.5391E-2</v>
      </c>
      <c r="H1619" s="43">
        <f>IF(B1619=0,0,VLOOKUP($D1619,qx!$A$4:$E$129,4))</f>
        <v>2.3209E-2</v>
      </c>
      <c r="I1619" s="43">
        <f>IF(B1619=0,0,VLOOKUP($D1619,qx!$A$4:$E$129,5))</f>
        <v>1.3871E-2</v>
      </c>
    </row>
    <row r="1620" spans="1:9" x14ac:dyDescent="0.25">
      <c r="A1620">
        <f>IF('MASSA TRABALHADA UNIFICADA'!A1618&lt;&gt;0,'MASSA TRABALHADA UNIFICADA'!A1618,0)</f>
        <v>18210</v>
      </c>
      <c r="B1620" s="39">
        <f>IF('MASSA TRABALHADA UNIFICADA'!D1618&lt;&gt;0,'MASSA TRABALHADA UNIFICADA'!D1618,0)</f>
        <v>2021</v>
      </c>
      <c r="C1620" s="39">
        <f>IF(B1620=0,0,'MASSA TRABALHADA UNIFICADA'!B1618)</f>
        <v>1</v>
      </c>
      <c r="D1620" s="39">
        <f>IF(B1620=0,0,'MASSA TRABALHADA UNIFICADA'!C1618)</f>
        <v>60</v>
      </c>
      <c r="E1620" s="43">
        <f>IF(B1620=0,0,VLOOKUP($D1620,qx!$A$4:$E$129,IF($C1620=1,2,3)))</f>
        <v>7.1700000000000002E-3</v>
      </c>
      <c r="F1620" s="43">
        <f>IF(B1620=0,0,VLOOKUP($D1620,qx!$A$4:$E$129,2))</f>
        <v>7.1700000000000002E-3</v>
      </c>
      <c r="G1620" s="43">
        <f>IF(B1620=0,0,VLOOKUP($D1620,qx!$A$4:$E$129,3))</f>
        <v>4.2770000000000004E-3</v>
      </c>
      <c r="H1620" s="43">
        <f>IF(B1620=0,0,VLOOKUP($D1620,qx!$A$4:$E$129,4))</f>
        <v>6.4279999999999997E-3</v>
      </c>
      <c r="I1620" s="43">
        <f>IF(B1620=0,0,VLOOKUP($D1620,qx!$A$4:$E$129,5))</f>
        <v>3.8630000000000001E-3</v>
      </c>
    </row>
    <row r="1621" spans="1:9" x14ac:dyDescent="0.25">
      <c r="A1621">
        <f>IF('MASSA TRABALHADA UNIFICADA'!A1619&lt;&gt;0,'MASSA TRABALHADA UNIFICADA'!A1619,0)</f>
        <v>16845</v>
      </c>
      <c r="B1621" s="39">
        <f>IF('MASSA TRABALHADA UNIFICADA'!D1619&lt;&gt;0,'MASSA TRABALHADA UNIFICADA'!D1619,0)</f>
        <v>2021</v>
      </c>
      <c r="C1621" s="39">
        <f>IF(B1621=0,0,'MASSA TRABALHADA UNIFICADA'!B1619)</f>
        <v>1</v>
      </c>
      <c r="D1621" s="39">
        <f>IF(B1621=0,0,'MASSA TRABALHADA UNIFICADA'!C1619)</f>
        <v>65</v>
      </c>
      <c r="E1621" s="43">
        <f>IF(B1621=0,0,VLOOKUP($D1621,qx!$A$4:$E$129,IF($C1621=1,2,3)))</f>
        <v>1.0992999999999999E-2</v>
      </c>
      <c r="F1621" s="43">
        <f>IF(B1621=0,0,VLOOKUP($D1621,qx!$A$4:$E$129,2))</f>
        <v>1.0992999999999999E-2</v>
      </c>
      <c r="G1621" s="43">
        <f>IF(B1621=0,0,VLOOKUP($D1621,qx!$A$4:$E$129,3))</f>
        <v>7.0169999999999998E-3</v>
      </c>
      <c r="H1621" s="43">
        <f>IF(B1621=0,0,VLOOKUP($D1621,qx!$A$4:$E$129,4))</f>
        <v>9.9399999999999992E-3</v>
      </c>
      <c r="I1621" s="43">
        <f>IF(B1621=0,0,VLOOKUP($D1621,qx!$A$4:$E$129,5))</f>
        <v>6.2500000000000003E-3</v>
      </c>
    </row>
    <row r="1622" spans="1:9" x14ac:dyDescent="0.25">
      <c r="A1622">
        <f>IF('MASSA TRABALHADA UNIFICADA'!A1620&lt;&gt;0,'MASSA TRABALHADA UNIFICADA'!A1620,0)</f>
        <v>2682</v>
      </c>
      <c r="B1622" s="39">
        <f>IF('MASSA TRABALHADA UNIFICADA'!D1620&lt;&gt;0,'MASSA TRABALHADA UNIFICADA'!D1620,0)</f>
        <v>2021</v>
      </c>
      <c r="C1622" s="39">
        <f>IF(B1622=0,0,'MASSA TRABALHADA UNIFICADA'!B1620)</f>
        <v>1</v>
      </c>
      <c r="D1622" s="39">
        <f>IF(B1622=0,0,'MASSA TRABALHADA UNIFICADA'!C1620)</f>
        <v>70</v>
      </c>
      <c r="E1622" s="43">
        <f>IF(B1622=0,0,VLOOKUP($D1622,qx!$A$4:$E$129,IF($C1622=1,2,3)))</f>
        <v>1.8919999999999999E-2</v>
      </c>
      <c r="F1622" s="43">
        <f>IF(B1622=0,0,VLOOKUP($D1622,qx!$A$4:$E$129,2))</f>
        <v>1.8919999999999999E-2</v>
      </c>
      <c r="G1622" s="43">
        <f>IF(B1622=0,0,VLOOKUP($D1622,qx!$A$4:$E$129,3))</f>
        <v>1.1165E-2</v>
      </c>
      <c r="H1622" s="43">
        <f>IF(B1622=0,0,VLOOKUP($D1622,qx!$A$4:$E$129,4))</f>
        <v>1.6979000000000001E-2</v>
      </c>
      <c r="I1622" s="43">
        <f>IF(B1622=0,0,VLOOKUP($D1622,qx!$A$4:$E$129,5))</f>
        <v>1.0034E-2</v>
      </c>
    </row>
    <row r="1623" spans="1:9" x14ac:dyDescent="0.25">
      <c r="A1623">
        <f>IF('MASSA TRABALHADA UNIFICADA'!A1621&lt;&gt;0,'MASSA TRABALHADA UNIFICADA'!A1621,0)</f>
        <v>24473</v>
      </c>
      <c r="B1623" s="39">
        <f>IF('MASSA TRABALHADA UNIFICADA'!D1621&lt;&gt;0,'MASSA TRABALHADA UNIFICADA'!D1621,0)</f>
        <v>2021</v>
      </c>
      <c r="C1623" s="39">
        <f>IF(B1623=0,0,'MASSA TRABALHADA UNIFICADA'!B1621)</f>
        <v>2</v>
      </c>
      <c r="D1623" s="39">
        <f>IF(B1623=0,0,'MASSA TRABALHADA UNIFICADA'!C1621)</f>
        <v>76</v>
      </c>
      <c r="E1623" s="43">
        <f>IF(B1623=0,0,VLOOKUP($D1623,qx!$A$4:$E$129,IF($C1623=1,2,3)))</f>
        <v>2.2075000000000001E-2</v>
      </c>
      <c r="F1623" s="43">
        <f>IF(B1623=0,0,VLOOKUP($D1623,qx!$A$4:$E$129,2))</f>
        <v>3.4686000000000002E-2</v>
      </c>
      <c r="G1623" s="43">
        <f>IF(B1623=0,0,VLOOKUP($D1623,qx!$A$4:$E$129,3))</f>
        <v>2.2075000000000001E-2</v>
      </c>
      <c r="H1623" s="43">
        <f>IF(B1623=0,0,VLOOKUP($D1623,qx!$A$4:$E$129,4))</f>
        <v>3.1220000000000001E-2</v>
      </c>
      <c r="I1623" s="43">
        <f>IF(B1623=0,0,VLOOKUP($D1623,qx!$A$4:$E$129,5))</f>
        <v>1.9805E-2</v>
      </c>
    </row>
    <row r="1624" spans="1:9" x14ac:dyDescent="0.25">
      <c r="A1624">
        <f>IF('MASSA TRABALHADA UNIFICADA'!A1622&lt;&gt;0,'MASSA TRABALHADA UNIFICADA'!A1622,0)</f>
        <v>744</v>
      </c>
      <c r="B1624" s="39">
        <f>IF('MASSA TRABALHADA UNIFICADA'!D1622&lt;&gt;0,'MASSA TRABALHADA UNIFICADA'!D1622,0)</f>
        <v>2021</v>
      </c>
      <c r="C1624" s="39">
        <f>IF(B1624=0,0,'MASSA TRABALHADA UNIFICADA'!B1622)</f>
        <v>2</v>
      </c>
      <c r="D1624" s="39">
        <f>IF(B1624=0,0,'MASSA TRABALHADA UNIFICADA'!C1622)</f>
        <v>77</v>
      </c>
      <c r="E1624" s="43">
        <f>IF(B1624=0,0,VLOOKUP($D1624,qx!$A$4:$E$129,IF($C1624=1,2,3)))</f>
        <v>2.4910000000000002E-2</v>
      </c>
      <c r="F1624" s="43">
        <f>IF(B1624=0,0,VLOOKUP($D1624,qx!$A$4:$E$129,2))</f>
        <v>3.8225000000000002E-2</v>
      </c>
      <c r="G1624" s="43">
        <f>IF(B1624=0,0,VLOOKUP($D1624,qx!$A$4:$E$129,3))</f>
        <v>2.4910000000000002E-2</v>
      </c>
      <c r="H1624" s="43">
        <f>IF(B1624=0,0,VLOOKUP($D1624,qx!$A$4:$E$129,4))</f>
        <v>3.4424999999999997E-2</v>
      </c>
      <c r="I1624" s="43">
        <f>IF(B1624=0,0,VLOOKUP($D1624,qx!$A$4:$E$129,5))</f>
        <v>2.2328000000000001E-2</v>
      </c>
    </row>
    <row r="1625" spans="1:9" x14ac:dyDescent="0.25">
      <c r="A1625">
        <f>IF('MASSA TRABALHADA UNIFICADA'!A1623&lt;&gt;0,'MASSA TRABALHADA UNIFICADA'!A1623,0)</f>
        <v>2488</v>
      </c>
      <c r="B1625" s="39">
        <f>IF('MASSA TRABALHADA UNIFICADA'!D1623&lt;&gt;0,'MASSA TRABALHADA UNIFICADA'!D1623,0)</f>
        <v>2021</v>
      </c>
      <c r="C1625" s="39">
        <f>IF(B1625=0,0,'MASSA TRABALHADA UNIFICADA'!B1623)</f>
        <v>2</v>
      </c>
      <c r="D1625" s="39">
        <f>IF(B1625=0,0,'MASSA TRABALHADA UNIFICADA'!C1623)</f>
        <v>67</v>
      </c>
      <c r="E1625" s="43">
        <f>IF(B1625=0,0,VLOOKUP($D1625,qx!$A$4:$E$129,IF($C1625=1,2,3)))</f>
        <v>8.4910000000000003E-3</v>
      </c>
      <c r="F1625" s="43">
        <f>IF(B1625=0,0,VLOOKUP($D1625,qx!$A$4:$E$129,2))</f>
        <v>1.3572000000000001E-2</v>
      </c>
      <c r="G1625" s="43">
        <f>IF(B1625=0,0,VLOOKUP($D1625,qx!$A$4:$E$129,3))</f>
        <v>8.4910000000000003E-3</v>
      </c>
      <c r="H1625" s="43">
        <f>IF(B1625=0,0,VLOOKUP($D1625,qx!$A$4:$E$129,4))</f>
        <v>1.2251E-2</v>
      </c>
      <c r="I1625" s="43">
        <f>IF(B1625=0,0,VLOOKUP($D1625,qx!$A$4:$E$129,5))</f>
        <v>7.5550000000000001E-3</v>
      </c>
    </row>
    <row r="1626" spans="1:9" x14ac:dyDescent="0.25">
      <c r="A1626">
        <f>IF('MASSA TRABALHADA UNIFICADA'!A1624&lt;&gt;0,'MASSA TRABALHADA UNIFICADA'!A1624,0)</f>
        <v>21946</v>
      </c>
      <c r="B1626" s="39">
        <f>IF('MASSA TRABALHADA UNIFICADA'!D1624&lt;&gt;0,'MASSA TRABALHADA UNIFICADA'!D1624,0)</f>
        <v>2021</v>
      </c>
      <c r="C1626" s="39">
        <f>IF(B1626=0,0,'MASSA TRABALHADA UNIFICADA'!B1624)</f>
        <v>2</v>
      </c>
      <c r="D1626" s="39">
        <f>IF(B1626=0,0,'MASSA TRABALHADA UNIFICADA'!C1624)</f>
        <v>66</v>
      </c>
      <c r="E1626" s="43">
        <f>IF(B1626=0,0,VLOOKUP($D1626,qx!$A$4:$E$129,IF($C1626=1,2,3)))</f>
        <v>7.7340000000000004E-3</v>
      </c>
      <c r="F1626" s="43">
        <f>IF(B1626=0,0,VLOOKUP($D1626,qx!$A$4:$E$129,2))</f>
        <v>1.2187999999999999E-2</v>
      </c>
      <c r="G1626" s="43">
        <f>IF(B1626=0,0,VLOOKUP($D1626,qx!$A$4:$E$129,3))</f>
        <v>7.7340000000000004E-3</v>
      </c>
      <c r="H1626" s="43">
        <f>IF(B1626=0,0,VLOOKUP($D1626,qx!$A$4:$E$129,4))</f>
        <v>1.1016E-2</v>
      </c>
      <c r="I1626" s="43">
        <f>IF(B1626=0,0,VLOOKUP($D1626,qx!$A$4:$E$129,5))</f>
        <v>6.8780000000000004E-3</v>
      </c>
    </row>
    <row r="1627" spans="1:9" x14ac:dyDescent="0.25">
      <c r="A1627">
        <f>IF('MASSA TRABALHADA UNIFICADA'!A1625&lt;&gt;0,'MASSA TRABALHADA UNIFICADA'!A1625,0)</f>
        <v>10090</v>
      </c>
      <c r="B1627" s="39">
        <f>IF('MASSA TRABALHADA UNIFICADA'!D1625&lt;&gt;0,'MASSA TRABALHADA UNIFICADA'!D1625,0)</f>
        <v>2021</v>
      </c>
      <c r="C1627" s="39">
        <f>IF(B1627=0,0,'MASSA TRABALHADA UNIFICADA'!B1625)</f>
        <v>2</v>
      </c>
      <c r="D1627" s="39">
        <f>IF(B1627=0,0,'MASSA TRABALHADA UNIFICADA'!C1625)</f>
        <v>59</v>
      </c>
      <c r="E1627" s="43">
        <f>IF(B1627=0,0,VLOOKUP($D1627,qx!$A$4:$E$129,IF($C1627=1,2,3)))</f>
        <v>3.9069999999999999E-3</v>
      </c>
      <c r="F1627" s="43">
        <f>IF(B1627=0,0,VLOOKUP($D1627,qx!$A$4:$E$129,2))</f>
        <v>6.6940000000000003E-3</v>
      </c>
      <c r="G1627" s="43">
        <f>IF(B1627=0,0,VLOOKUP($D1627,qx!$A$4:$E$129,3))</f>
        <v>3.9069999999999999E-3</v>
      </c>
      <c r="H1627" s="43">
        <f>IF(B1627=0,0,VLOOKUP($D1627,qx!$A$4:$E$129,4))</f>
        <v>5.9880000000000003E-3</v>
      </c>
      <c r="I1627" s="43">
        <f>IF(B1627=0,0,VLOOKUP($D1627,qx!$A$4:$E$129,5))</f>
        <v>3.5230000000000001E-3</v>
      </c>
    </row>
    <row r="1628" spans="1:9" x14ac:dyDescent="0.25">
      <c r="A1628">
        <f>IF('MASSA TRABALHADA UNIFICADA'!A1626&lt;&gt;0,'MASSA TRABALHADA UNIFICADA'!A1626,0)</f>
        <v>11738</v>
      </c>
      <c r="B1628" s="39">
        <f>IF('MASSA TRABALHADA UNIFICADA'!D1626&lt;&gt;0,'MASSA TRABALHADA UNIFICADA'!D1626,0)</f>
        <v>2021</v>
      </c>
      <c r="C1628" s="39">
        <f>IF(B1628=0,0,'MASSA TRABALHADA UNIFICADA'!B1626)</f>
        <v>1</v>
      </c>
      <c r="D1628" s="39">
        <f>IF(B1628=0,0,'MASSA TRABALHADA UNIFICADA'!C1626)</f>
        <v>65</v>
      </c>
      <c r="E1628" s="43">
        <f>IF(B1628=0,0,VLOOKUP($D1628,qx!$A$4:$E$129,IF($C1628=1,2,3)))</f>
        <v>1.0992999999999999E-2</v>
      </c>
      <c r="F1628" s="43">
        <f>IF(B1628=0,0,VLOOKUP($D1628,qx!$A$4:$E$129,2))</f>
        <v>1.0992999999999999E-2</v>
      </c>
      <c r="G1628" s="43">
        <f>IF(B1628=0,0,VLOOKUP($D1628,qx!$A$4:$E$129,3))</f>
        <v>7.0169999999999998E-3</v>
      </c>
      <c r="H1628" s="43">
        <f>IF(B1628=0,0,VLOOKUP($D1628,qx!$A$4:$E$129,4))</f>
        <v>9.9399999999999992E-3</v>
      </c>
      <c r="I1628" s="43">
        <f>IF(B1628=0,0,VLOOKUP($D1628,qx!$A$4:$E$129,5))</f>
        <v>6.2500000000000003E-3</v>
      </c>
    </row>
    <row r="1629" spans="1:9" x14ac:dyDescent="0.25">
      <c r="A1629">
        <f>IF('MASSA TRABALHADA UNIFICADA'!A1627&lt;&gt;0,'MASSA TRABALHADA UNIFICADA'!A1627,0)</f>
        <v>2330</v>
      </c>
      <c r="B1629" s="39">
        <f>IF('MASSA TRABALHADA UNIFICADA'!D1627&lt;&gt;0,'MASSA TRABALHADA UNIFICADA'!D1627,0)</f>
        <v>2021</v>
      </c>
      <c r="C1629" s="39">
        <f>IF(B1629=0,0,'MASSA TRABALHADA UNIFICADA'!B1627)</f>
        <v>1</v>
      </c>
      <c r="D1629" s="39">
        <f>IF(B1629=0,0,'MASSA TRABALHADA UNIFICADA'!C1627)</f>
        <v>69</v>
      </c>
      <c r="E1629" s="43">
        <f>IF(B1629=0,0,VLOOKUP($D1629,qx!$A$4:$E$129,IF($C1629=1,2,3)))</f>
        <v>1.6945999999999999E-2</v>
      </c>
      <c r="F1629" s="43">
        <f>IF(B1629=0,0,VLOOKUP($D1629,qx!$A$4:$E$129,2))</f>
        <v>1.6945999999999999E-2</v>
      </c>
      <c r="G1629" s="43">
        <f>IF(B1629=0,0,VLOOKUP($D1629,qx!$A$4:$E$129,3))</f>
        <v>1.0163E-2</v>
      </c>
      <c r="H1629" s="43">
        <f>IF(B1629=0,0,VLOOKUP($D1629,qx!$A$4:$E$129,4))</f>
        <v>1.5233E-2</v>
      </c>
      <c r="I1629" s="43">
        <f>IF(B1629=0,0,VLOOKUP($D1629,qx!$A$4:$E$129,5))</f>
        <v>9.1020000000000007E-3</v>
      </c>
    </row>
    <row r="1630" spans="1:9" x14ac:dyDescent="0.25">
      <c r="A1630">
        <f>IF('MASSA TRABALHADA UNIFICADA'!A1628&lt;&gt;0,'MASSA TRABALHADA UNIFICADA'!A1628,0)</f>
        <v>3956</v>
      </c>
      <c r="B1630" s="39">
        <f>IF('MASSA TRABALHADA UNIFICADA'!D1628&lt;&gt;0,'MASSA TRABALHADA UNIFICADA'!D1628,0)</f>
        <v>2021</v>
      </c>
      <c r="C1630" s="39">
        <f>IF(B1630=0,0,'MASSA TRABALHADA UNIFICADA'!B1628)</f>
        <v>1</v>
      </c>
      <c r="D1630" s="39">
        <f>IF(B1630=0,0,'MASSA TRABALHADA UNIFICADA'!C1628)</f>
        <v>71</v>
      </c>
      <c r="E1630" s="43">
        <f>IF(B1630=0,0,VLOOKUP($D1630,qx!$A$4:$E$129,IF($C1630=1,2,3)))</f>
        <v>2.1070999999999999E-2</v>
      </c>
      <c r="F1630" s="43">
        <f>IF(B1630=0,0,VLOOKUP($D1630,qx!$A$4:$E$129,2))</f>
        <v>2.1070999999999999E-2</v>
      </c>
      <c r="G1630" s="43">
        <f>IF(B1630=0,0,VLOOKUP($D1630,qx!$A$4:$E$129,3))</f>
        <v>1.2338999999999999E-2</v>
      </c>
      <c r="H1630" s="43">
        <f>IF(B1630=0,0,VLOOKUP($D1630,qx!$A$4:$E$129,4))</f>
        <v>1.8891000000000002E-2</v>
      </c>
      <c r="I1630" s="43">
        <f>IF(B1630=0,0,VLOOKUP($D1630,qx!$A$4:$E$129,5))</f>
        <v>1.1117E-2</v>
      </c>
    </row>
    <row r="1631" spans="1:9" x14ac:dyDescent="0.25">
      <c r="A1631">
        <f>IF('MASSA TRABALHADA UNIFICADA'!A1629&lt;&gt;0,'MASSA TRABALHADA UNIFICADA'!A1629,0)</f>
        <v>36382</v>
      </c>
      <c r="B1631" s="39">
        <f>IF('MASSA TRABALHADA UNIFICADA'!D1629&lt;&gt;0,'MASSA TRABALHADA UNIFICADA'!D1629,0)</f>
        <v>2021</v>
      </c>
      <c r="C1631" s="39">
        <f>IF(B1631=0,0,'MASSA TRABALHADA UNIFICADA'!B1629)</f>
        <v>2</v>
      </c>
      <c r="D1631" s="39">
        <f>IF(B1631=0,0,'MASSA TRABALHADA UNIFICADA'!C1629)</f>
        <v>57</v>
      </c>
      <c r="E1631" s="43">
        <f>IF(B1631=0,0,VLOOKUP($D1631,qx!$A$4:$E$129,IF($C1631=1,2,3)))</f>
        <v>3.2799999999999999E-3</v>
      </c>
      <c r="F1631" s="43">
        <f>IF(B1631=0,0,VLOOKUP($D1631,qx!$A$4:$E$129,2))</f>
        <v>5.8609999999999999E-3</v>
      </c>
      <c r="G1631" s="43">
        <f>IF(B1631=0,0,VLOOKUP($D1631,qx!$A$4:$E$129,3))</f>
        <v>3.2799999999999999E-3</v>
      </c>
      <c r="H1631" s="43">
        <f>IF(B1631=0,0,VLOOKUP($D1631,qx!$A$4:$E$129,4))</f>
        <v>5.228E-3</v>
      </c>
      <c r="I1631" s="43">
        <f>IF(B1631=0,0,VLOOKUP($D1631,qx!$A$4:$E$129,5))</f>
        <v>2.9420000000000002E-3</v>
      </c>
    </row>
    <row r="1632" spans="1:9" x14ac:dyDescent="0.25">
      <c r="A1632">
        <f>IF('MASSA TRABALHADA UNIFICADA'!A1630&lt;&gt;0,'MASSA TRABALHADA UNIFICADA'!A1630,0)</f>
        <v>1554</v>
      </c>
      <c r="B1632" s="39">
        <f>IF('MASSA TRABALHADA UNIFICADA'!D1630&lt;&gt;0,'MASSA TRABALHADA UNIFICADA'!D1630,0)</f>
        <v>2021</v>
      </c>
      <c r="C1632" s="39">
        <f>IF(B1632=0,0,'MASSA TRABALHADA UNIFICADA'!B1630)</f>
        <v>2</v>
      </c>
      <c r="D1632" s="39">
        <f>IF(B1632=0,0,'MASSA TRABALHADA UNIFICADA'!C1630)</f>
        <v>67</v>
      </c>
      <c r="E1632" s="43">
        <f>IF(B1632=0,0,VLOOKUP($D1632,qx!$A$4:$E$129,IF($C1632=1,2,3)))</f>
        <v>8.4910000000000003E-3</v>
      </c>
      <c r="F1632" s="43">
        <f>IF(B1632=0,0,VLOOKUP($D1632,qx!$A$4:$E$129,2))</f>
        <v>1.3572000000000001E-2</v>
      </c>
      <c r="G1632" s="43">
        <f>IF(B1632=0,0,VLOOKUP($D1632,qx!$A$4:$E$129,3))</f>
        <v>8.4910000000000003E-3</v>
      </c>
      <c r="H1632" s="43">
        <f>IF(B1632=0,0,VLOOKUP($D1632,qx!$A$4:$E$129,4))</f>
        <v>1.2251E-2</v>
      </c>
      <c r="I1632" s="43">
        <f>IF(B1632=0,0,VLOOKUP($D1632,qx!$A$4:$E$129,5))</f>
        <v>7.5550000000000001E-3</v>
      </c>
    </row>
    <row r="1633" spans="1:9" x14ac:dyDescent="0.25">
      <c r="A1633">
        <f>IF('MASSA TRABALHADA UNIFICADA'!A1631&lt;&gt;0,'MASSA TRABALHADA UNIFICADA'!A1631,0)</f>
        <v>12025</v>
      </c>
      <c r="B1633" s="39">
        <f>IF('MASSA TRABALHADA UNIFICADA'!D1631&lt;&gt;0,'MASSA TRABALHADA UNIFICADA'!D1631,0)</f>
        <v>2021</v>
      </c>
      <c r="C1633" s="39">
        <f>IF(B1633=0,0,'MASSA TRABALHADA UNIFICADA'!B1631)</f>
        <v>2</v>
      </c>
      <c r="D1633" s="39">
        <f>IF(B1633=0,0,'MASSA TRABALHADA UNIFICADA'!C1631)</f>
        <v>65</v>
      </c>
      <c r="E1633" s="43">
        <f>IF(B1633=0,0,VLOOKUP($D1633,qx!$A$4:$E$129,IF($C1633=1,2,3)))</f>
        <v>7.0169999999999998E-3</v>
      </c>
      <c r="F1633" s="43">
        <f>IF(B1633=0,0,VLOOKUP($D1633,qx!$A$4:$E$129,2))</f>
        <v>1.0992999999999999E-2</v>
      </c>
      <c r="G1633" s="43">
        <f>IF(B1633=0,0,VLOOKUP($D1633,qx!$A$4:$E$129,3))</f>
        <v>7.0169999999999998E-3</v>
      </c>
      <c r="H1633" s="43">
        <f>IF(B1633=0,0,VLOOKUP($D1633,qx!$A$4:$E$129,4))</f>
        <v>9.9399999999999992E-3</v>
      </c>
      <c r="I1633" s="43">
        <f>IF(B1633=0,0,VLOOKUP($D1633,qx!$A$4:$E$129,5))</f>
        <v>6.2500000000000003E-3</v>
      </c>
    </row>
    <row r="1634" spans="1:9" x14ac:dyDescent="0.25">
      <c r="A1634">
        <f>IF('MASSA TRABALHADA UNIFICADA'!A1632&lt;&gt;0,'MASSA TRABALHADA UNIFICADA'!A1632,0)</f>
        <v>2577</v>
      </c>
      <c r="B1634" s="39">
        <f>IF('MASSA TRABALHADA UNIFICADA'!D1632&lt;&gt;0,'MASSA TRABALHADA UNIFICADA'!D1632,0)</f>
        <v>2021</v>
      </c>
      <c r="C1634" s="39">
        <f>IF(B1634=0,0,'MASSA TRABALHADA UNIFICADA'!B1632)</f>
        <v>2</v>
      </c>
      <c r="D1634" s="39">
        <f>IF(B1634=0,0,'MASSA TRABALHADA UNIFICADA'!C1632)</f>
        <v>66</v>
      </c>
      <c r="E1634" s="43">
        <f>IF(B1634=0,0,VLOOKUP($D1634,qx!$A$4:$E$129,IF($C1634=1,2,3)))</f>
        <v>7.7340000000000004E-3</v>
      </c>
      <c r="F1634" s="43">
        <f>IF(B1634=0,0,VLOOKUP($D1634,qx!$A$4:$E$129,2))</f>
        <v>1.2187999999999999E-2</v>
      </c>
      <c r="G1634" s="43">
        <f>IF(B1634=0,0,VLOOKUP($D1634,qx!$A$4:$E$129,3))</f>
        <v>7.7340000000000004E-3</v>
      </c>
      <c r="H1634" s="43">
        <f>IF(B1634=0,0,VLOOKUP($D1634,qx!$A$4:$E$129,4))</f>
        <v>1.1016E-2</v>
      </c>
      <c r="I1634" s="43">
        <f>IF(B1634=0,0,VLOOKUP($D1634,qx!$A$4:$E$129,5))</f>
        <v>6.8780000000000004E-3</v>
      </c>
    </row>
    <row r="1635" spans="1:9" x14ac:dyDescent="0.25">
      <c r="A1635">
        <f>IF('MASSA TRABALHADA UNIFICADA'!A1633&lt;&gt;0,'MASSA TRABALHADA UNIFICADA'!A1633,0)</f>
        <v>9296</v>
      </c>
      <c r="B1635" s="39">
        <f>IF('MASSA TRABALHADA UNIFICADA'!D1633&lt;&gt;0,'MASSA TRABALHADA UNIFICADA'!D1633,0)</f>
        <v>2021</v>
      </c>
      <c r="C1635" s="39">
        <f>IF(B1635=0,0,'MASSA TRABALHADA UNIFICADA'!B1633)</f>
        <v>2</v>
      </c>
      <c r="D1635" s="39">
        <f>IF(B1635=0,0,'MASSA TRABALHADA UNIFICADA'!C1633)</f>
        <v>78</v>
      </c>
      <c r="E1635" s="43">
        <f>IF(B1635=0,0,VLOOKUP($D1635,qx!$A$4:$E$129,IF($C1635=1,2,3)))</f>
        <v>2.8074000000000002E-2</v>
      </c>
      <c r="F1635" s="43">
        <f>IF(B1635=0,0,VLOOKUP($D1635,qx!$A$4:$E$129,2))</f>
        <v>4.2132000000000003E-2</v>
      </c>
      <c r="G1635" s="43">
        <f>IF(B1635=0,0,VLOOKUP($D1635,qx!$A$4:$E$129,3))</f>
        <v>2.8074000000000002E-2</v>
      </c>
      <c r="H1635" s="43">
        <f>IF(B1635=0,0,VLOOKUP($D1635,qx!$A$4:$E$129,4))</f>
        <v>3.7948000000000003E-2</v>
      </c>
      <c r="I1635" s="43">
        <f>IF(B1635=0,0,VLOOKUP($D1635,qx!$A$4:$E$129,5))</f>
        <v>2.5158E-2</v>
      </c>
    </row>
    <row r="1636" spans="1:9" x14ac:dyDescent="0.25">
      <c r="A1636">
        <f>IF('MASSA TRABALHADA UNIFICADA'!A1634&lt;&gt;0,'MASSA TRABALHADA UNIFICADA'!A1634,0)</f>
        <v>7315</v>
      </c>
      <c r="B1636" s="39">
        <f>IF('MASSA TRABALHADA UNIFICADA'!D1634&lt;&gt;0,'MASSA TRABALHADA UNIFICADA'!D1634,0)</f>
        <v>2021</v>
      </c>
      <c r="C1636" s="39">
        <f>IF(B1636=0,0,'MASSA TRABALHADA UNIFICADA'!B1634)</f>
        <v>1</v>
      </c>
      <c r="D1636" s="39">
        <f>IF(B1636=0,0,'MASSA TRABALHADA UNIFICADA'!C1634)</f>
        <v>64</v>
      </c>
      <c r="E1636" s="43">
        <f>IF(B1636=0,0,VLOOKUP($D1636,qx!$A$4:$E$129,IF($C1636=1,2,3)))</f>
        <v>9.9679999999999994E-3</v>
      </c>
      <c r="F1636" s="43">
        <f>IF(B1636=0,0,VLOOKUP($D1636,qx!$A$4:$E$129,2))</f>
        <v>9.9679999999999994E-3</v>
      </c>
      <c r="G1636" s="43">
        <f>IF(B1636=0,0,VLOOKUP($D1636,qx!$A$4:$E$129,3))</f>
        <v>6.3470000000000002E-3</v>
      </c>
      <c r="H1636" s="43">
        <f>IF(B1636=0,0,VLOOKUP($D1636,qx!$A$4:$E$129,4))</f>
        <v>9.0080000000000004E-3</v>
      </c>
      <c r="I1636" s="43">
        <f>IF(B1636=0,0,VLOOKUP($D1636,qx!$A$4:$E$129,5))</f>
        <v>5.6709999999999998E-3</v>
      </c>
    </row>
    <row r="1637" spans="1:9" x14ac:dyDescent="0.25">
      <c r="A1637">
        <f>IF('MASSA TRABALHADA UNIFICADA'!A1635&lt;&gt;0,'MASSA TRABALHADA UNIFICADA'!A1635,0)</f>
        <v>14230</v>
      </c>
      <c r="B1637" s="39">
        <f>IF('MASSA TRABALHADA UNIFICADA'!D1635&lt;&gt;0,'MASSA TRABALHADA UNIFICADA'!D1635,0)</f>
        <v>2021</v>
      </c>
      <c r="C1637" s="39">
        <f>IF(B1637=0,0,'MASSA TRABALHADA UNIFICADA'!B1635)</f>
        <v>1</v>
      </c>
      <c r="D1637" s="39">
        <f>IF(B1637=0,0,'MASSA TRABALHADA UNIFICADA'!C1635)</f>
        <v>65</v>
      </c>
      <c r="E1637" s="43">
        <f>IF(B1637=0,0,VLOOKUP($D1637,qx!$A$4:$E$129,IF($C1637=1,2,3)))</f>
        <v>1.0992999999999999E-2</v>
      </c>
      <c r="F1637" s="43">
        <f>IF(B1637=0,0,VLOOKUP($D1637,qx!$A$4:$E$129,2))</f>
        <v>1.0992999999999999E-2</v>
      </c>
      <c r="G1637" s="43">
        <f>IF(B1637=0,0,VLOOKUP($D1637,qx!$A$4:$E$129,3))</f>
        <v>7.0169999999999998E-3</v>
      </c>
      <c r="H1637" s="43">
        <f>IF(B1637=0,0,VLOOKUP($D1637,qx!$A$4:$E$129,4))</f>
        <v>9.9399999999999992E-3</v>
      </c>
      <c r="I1637" s="43">
        <f>IF(B1637=0,0,VLOOKUP($D1637,qx!$A$4:$E$129,5))</f>
        <v>6.2500000000000003E-3</v>
      </c>
    </row>
    <row r="1638" spans="1:9" x14ac:dyDescent="0.25">
      <c r="A1638">
        <f>IF('MASSA TRABALHADA UNIFICADA'!A1636&lt;&gt;0,'MASSA TRABALHADA UNIFICADA'!A1636,0)</f>
        <v>7323</v>
      </c>
      <c r="B1638" s="39">
        <f>IF('MASSA TRABALHADA UNIFICADA'!D1636&lt;&gt;0,'MASSA TRABALHADA UNIFICADA'!D1636,0)</f>
        <v>2021</v>
      </c>
      <c r="C1638" s="39">
        <f>IF(B1638=0,0,'MASSA TRABALHADA UNIFICADA'!B1636)</f>
        <v>1</v>
      </c>
      <c r="D1638" s="39">
        <f>IF(B1638=0,0,'MASSA TRABALHADA UNIFICADA'!C1636)</f>
        <v>68</v>
      </c>
      <c r="E1638" s="43">
        <f>IF(B1638=0,0,VLOOKUP($D1638,qx!$A$4:$E$129,IF($C1638=1,2,3)))</f>
        <v>1.516E-2</v>
      </c>
      <c r="F1638" s="43">
        <f>IF(B1638=0,0,VLOOKUP($D1638,qx!$A$4:$E$129,2))</f>
        <v>1.516E-2</v>
      </c>
      <c r="G1638" s="43">
        <f>IF(B1638=0,0,VLOOKUP($D1638,qx!$A$4:$E$129,3))</f>
        <v>9.2879999999999994E-3</v>
      </c>
      <c r="H1638" s="43">
        <f>IF(B1638=0,0,VLOOKUP($D1638,qx!$A$4:$E$129,4))</f>
        <v>1.3657000000000001E-2</v>
      </c>
      <c r="I1638" s="43">
        <f>IF(B1638=0,0,VLOOKUP($D1638,qx!$A$4:$E$129,5))</f>
        <v>8.2869999999999992E-3</v>
      </c>
    </row>
    <row r="1639" spans="1:9" x14ac:dyDescent="0.25">
      <c r="A1639">
        <f>IF('MASSA TRABALHADA UNIFICADA'!A1637&lt;&gt;0,'MASSA TRABALHADA UNIFICADA'!A1637,0)</f>
        <v>20125</v>
      </c>
      <c r="B1639" s="39">
        <f>IF('MASSA TRABALHADA UNIFICADA'!D1637&lt;&gt;0,'MASSA TRABALHADA UNIFICADA'!D1637,0)</f>
        <v>2021</v>
      </c>
      <c r="C1639" s="39">
        <f>IF(B1639=0,0,'MASSA TRABALHADA UNIFICADA'!B1637)</f>
        <v>1</v>
      </c>
      <c r="D1639" s="39">
        <f>IF(B1639=0,0,'MASSA TRABALHADA UNIFICADA'!C1637)</f>
        <v>66</v>
      </c>
      <c r="E1639" s="43">
        <f>IF(B1639=0,0,VLOOKUP($D1639,qx!$A$4:$E$129,IF($C1639=1,2,3)))</f>
        <v>1.2187999999999999E-2</v>
      </c>
      <c r="F1639" s="43">
        <f>IF(B1639=0,0,VLOOKUP($D1639,qx!$A$4:$E$129,2))</f>
        <v>1.2187999999999999E-2</v>
      </c>
      <c r="G1639" s="43">
        <f>IF(B1639=0,0,VLOOKUP($D1639,qx!$A$4:$E$129,3))</f>
        <v>7.7340000000000004E-3</v>
      </c>
      <c r="H1639" s="43">
        <f>IF(B1639=0,0,VLOOKUP($D1639,qx!$A$4:$E$129,4))</f>
        <v>1.1016E-2</v>
      </c>
      <c r="I1639" s="43">
        <f>IF(B1639=0,0,VLOOKUP($D1639,qx!$A$4:$E$129,5))</f>
        <v>6.8780000000000004E-3</v>
      </c>
    </row>
    <row r="1640" spans="1:9" x14ac:dyDescent="0.25">
      <c r="A1640">
        <f>IF('MASSA TRABALHADA UNIFICADA'!A1638&lt;&gt;0,'MASSA TRABALHADA UNIFICADA'!A1638,0)</f>
        <v>19674</v>
      </c>
      <c r="B1640" s="39">
        <f>IF('MASSA TRABALHADA UNIFICADA'!D1638&lt;&gt;0,'MASSA TRABALHADA UNIFICADA'!D1638,0)</f>
        <v>2021</v>
      </c>
      <c r="C1640" s="39">
        <f>IF(B1640=0,0,'MASSA TRABALHADA UNIFICADA'!B1638)</f>
        <v>2</v>
      </c>
      <c r="D1640" s="39">
        <f>IF(B1640=0,0,'MASSA TRABALHADA UNIFICADA'!C1638)</f>
        <v>72</v>
      </c>
      <c r="E1640" s="43">
        <f>IF(B1640=0,0,VLOOKUP($D1640,qx!$A$4:$E$129,IF($C1640=1,2,3)))</f>
        <v>1.3734E-2</v>
      </c>
      <c r="F1640" s="43">
        <f>IF(B1640=0,0,VLOOKUP($D1640,qx!$A$4:$E$129,2))</f>
        <v>2.3387999999999999E-2</v>
      </c>
      <c r="G1640" s="43">
        <f>IF(B1640=0,0,VLOOKUP($D1640,qx!$A$4:$E$129,3))</f>
        <v>1.3734E-2</v>
      </c>
      <c r="H1640" s="43">
        <f>IF(B1640=0,0,VLOOKUP($D1640,qx!$A$4:$E$129,4))</f>
        <v>2.0967E-2</v>
      </c>
      <c r="I1640" s="43">
        <f>IF(B1640=0,0,VLOOKUP($D1640,qx!$A$4:$E$129,5))</f>
        <v>1.2385999999999999E-2</v>
      </c>
    </row>
    <row r="1641" spans="1:9" x14ac:dyDescent="0.25">
      <c r="A1641">
        <f>IF('MASSA TRABALHADA UNIFICADA'!A1639&lt;&gt;0,'MASSA TRABALHADA UNIFICADA'!A1639,0)</f>
        <v>2496</v>
      </c>
      <c r="B1641" s="39">
        <f>IF('MASSA TRABALHADA UNIFICADA'!D1639&lt;&gt;0,'MASSA TRABALHADA UNIFICADA'!D1639,0)</f>
        <v>2021</v>
      </c>
      <c r="C1641" s="39">
        <f>IF(B1641=0,0,'MASSA TRABALHADA UNIFICADA'!B1639)</f>
        <v>2</v>
      </c>
      <c r="D1641" s="39">
        <f>IF(B1641=0,0,'MASSA TRABALHADA UNIFICADA'!C1639)</f>
        <v>65</v>
      </c>
      <c r="E1641" s="43">
        <f>IF(B1641=0,0,VLOOKUP($D1641,qx!$A$4:$E$129,IF($C1641=1,2,3)))</f>
        <v>7.0169999999999998E-3</v>
      </c>
      <c r="F1641" s="43">
        <f>IF(B1641=0,0,VLOOKUP($D1641,qx!$A$4:$E$129,2))</f>
        <v>1.0992999999999999E-2</v>
      </c>
      <c r="G1641" s="43">
        <f>IF(B1641=0,0,VLOOKUP($D1641,qx!$A$4:$E$129,3))</f>
        <v>7.0169999999999998E-3</v>
      </c>
      <c r="H1641" s="43">
        <f>IF(B1641=0,0,VLOOKUP($D1641,qx!$A$4:$E$129,4))</f>
        <v>9.9399999999999992E-3</v>
      </c>
      <c r="I1641" s="43">
        <f>IF(B1641=0,0,VLOOKUP($D1641,qx!$A$4:$E$129,5))</f>
        <v>6.2500000000000003E-3</v>
      </c>
    </row>
    <row r="1642" spans="1:9" x14ac:dyDescent="0.25">
      <c r="A1642">
        <f>IF('MASSA TRABALHADA UNIFICADA'!A1640&lt;&gt;0,'MASSA TRABALHADA UNIFICADA'!A1640,0)</f>
        <v>14710</v>
      </c>
      <c r="B1642" s="39">
        <f>IF('MASSA TRABALHADA UNIFICADA'!D1640&lt;&gt;0,'MASSA TRABALHADA UNIFICADA'!D1640,0)</f>
        <v>2021</v>
      </c>
      <c r="C1642" s="39">
        <f>IF(B1642=0,0,'MASSA TRABALHADA UNIFICADA'!B1640)</f>
        <v>2</v>
      </c>
      <c r="D1642" s="39">
        <f>IF(B1642=0,0,'MASSA TRABALHADA UNIFICADA'!C1640)</f>
        <v>72</v>
      </c>
      <c r="E1642" s="43">
        <f>IF(B1642=0,0,VLOOKUP($D1642,qx!$A$4:$E$129,IF($C1642=1,2,3)))</f>
        <v>1.3734E-2</v>
      </c>
      <c r="F1642" s="43">
        <f>IF(B1642=0,0,VLOOKUP($D1642,qx!$A$4:$E$129,2))</f>
        <v>2.3387999999999999E-2</v>
      </c>
      <c r="G1642" s="43">
        <f>IF(B1642=0,0,VLOOKUP($D1642,qx!$A$4:$E$129,3))</f>
        <v>1.3734E-2</v>
      </c>
      <c r="H1642" s="43">
        <f>IF(B1642=0,0,VLOOKUP($D1642,qx!$A$4:$E$129,4))</f>
        <v>2.0967E-2</v>
      </c>
      <c r="I1642" s="43">
        <f>IF(B1642=0,0,VLOOKUP($D1642,qx!$A$4:$E$129,5))</f>
        <v>1.2385999999999999E-2</v>
      </c>
    </row>
    <row r="1643" spans="1:9" x14ac:dyDescent="0.25">
      <c r="A1643">
        <f>IF('MASSA TRABALHADA UNIFICADA'!A1641&lt;&gt;0,'MASSA TRABALHADA UNIFICADA'!A1641,0)</f>
        <v>31739</v>
      </c>
      <c r="B1643" s="39">
        <f>IF('MASSA TRABALHADA UNIFICADA'!D1641&lt;&gt;0,'MASSA TRABALHADA UNIFICADA'!D1641,0)</f>
        <v>2021</v>
      </c>
      <c r="C1643" s="39">
        <f>IF(B1643=0,0,'MASSA TRABALHADA UNIFICADA'!B1641)</f>
        <v>2</v>
      </c>
      <c r="D1643" s="39">
        <f>IF(B1643=0,0,'MASSA TRABALHADA UNIFICADA'!C1641)</f>
        <v>60</v>
      </c>
      <c r="E1643" s="43">
        <f>IF(B1643=0,0,VLOOKUP($D1643,qx!$A$4:$E$129,IF($C1643=1,2,3)))</f>
        <v>4.2770000000000004E-3</v>
      </c>
      <c r="F1643" s="43">
        <f>IF(B1643=0,0,VLOOKUP($D1643,qx!$A$4:$E$129,2))</f>
        <v>7.1700000000000002E-3</v>
      </c>
      <c r="G1643" s="43">
        <f>IF(B1643=0,0,VLOOKUP($D1643,qx!$A$4:$E$129,3))</f>
        <v>4.2770000000000004E-3</v>
      </c>
      <c r="H1643" s="43">
        <f>IF(B1643=0,0,VLOOKUP($D1643,qx!$A$4:$E$129,4))</f>
        <v>6.4279999999999997E-3</v>
      </c>
      <c r="I1643" s="43">
        <f>IF(B1643=0,0,VLOOKUP($D1643,qx!$A$4:$E$129,5))</f>
        <v>3.8630000000000001E-3</v>
      </c>
    </row>
    <row r="1644" spans="1:9" x14ac:dyDescent="0.25">
      <c r="A1644">
        <f>IF('MASSA TRABALHADA UNIFICADA'!A1642&lt;&gt;0,'MASSA TRABALHADA UNIFICADA'!A1642,0)</f>
        <v>13161</v>
      </c>
      <c r="B1644" s="39">
        <f>IF('MASSA TRABALHADA UNIFICADA'!D1642&lt;&gt;0,'MASSA TRABALHADA UNIFICADA'!D1642,0)</f>
        <v>2021</v>
      </c>
      <c r="C1644" s="39">
        <f>IF(B1644=0,0,'MASSA TRABALHADA UNIFICADA'!B1642)</f>
        <v>1</v>
      </c>
      <c r="D1644" s="39">
        <f>IF(B1644=0,0,'MASSA TRABALHADA UNIFICADA'!C1642)</f>
        <v>65</v>
      </c>
      <c r="E1644" s="43">
        <f>IF(B1644=0,0,VLOOKUP($D1644,qx!$A$4:$E$129,IF($C1644=1,2,3)))</f>
        <v>1.0992999999999999E-2</v>
      </c>
      <c r="F1644" s="43">
        <f>IF(B1644=0,0,VLOOKUP($D1644,qx!$A$4:$E$129,2))</f>
        <v>1.0992999999999999E-2</v>
      </c>
      <c r="G1644" s="43">
        <f>IF(B1644=0,0,VLOOKUP($D1644,qx!$A$4:$E$129,3))</f>
        <v>7.0169999999999998E-3</v>
      </c>
      <c r="H1644" s="43">
        <f>IF(B1644=0,0,VLOOKUP($D1644,qx!$A$4:$E$129,4))</f>
        <v>9.9399999999999992E-3</v>
      </c>
      <c r="I1644" s="43">
        <f>IF(B1644=0,0,VLOOKUP($D1644,qx!$A$4:$E$129,5))</f>
        <v>6.2500000000000003E-3</v>
      </c>
    </row>
    <row r="1645" spans="1:9" x14ac:dyDescent="0.25">
      <c r="A1645">
        <f>IF('MASSA TRABALHADA UNIFICADA'!A1643&lt;&gt;0,'MASSA TRABALHADA UNIFICADA'!A1643,0)</f>
        <v>1066</v>
      </c>
      <c r="B1645" s="39">
        <f>IF('MASSA TRABALHADA UNIFICADA'!D1643&lt;&gt;0,'MASSA TRABALHADA UNIFICADA'!D1643,0)</f>
        <v>2021</v>
      </c>
      <c r="C1645" s="39">
        <f>IF(B1645=0,0,'MASSA TRABALHADA UNIFICADA'!B1643)</f>
        <v>2</v>
      </c>
      <c r="D1645" s="39">
        <f>IF(B1645=0,0,'MASSA TRABALHADA UNIFICADA'!C1643)</f>
        <v>76</v>
      </c>
      <c r="E1645" s="43">
        <f>IF(B1645=0,0,VLOOKUP($D1645,qx!$A$4:$E$129,IF($C1645=1,2,3)))</f>
        <v>2.2075000000000001E-2</v>
      </c>
      <c r="F1645" s="43">
        <f>IF(B1645=0,0,VLOOKUP($D1645,qx!$A$4:$E$129,2))</f>
        <v>3.4686000000000002E-2</v>
      </c>
      <c r="G1645" s="43">
        <f>IF(B1645=0,0,VLOOKUP($D1645,qx!$A$4:$E$129,3))</f>
        <v>2.2075000000000001E-2</v>
      </c>
      <c r="H1645" s="43">
        <f>IF(B1645=0,0,VLOOKUP($D1645,qx!$A$4:$E$129,4))</f>
        <v>3.1220000000000001E-2</v>
      </c>
      <c r="I1645" s="43">
        <f>IF(B1645=0,0,VLOOKUP($D1645,qx!$A$4:$E$129,5))</f>
        <v>1.9805E-2</v>
      </c>
    </row>
    <row r="1646" spans="1:9" x14ac:dyDescent="0.25">
      <c r="A1646">
        <f>IF('MASSA TRABALHADA UNIFICADA'!A1644&lt;&gt;0,'MASSA TRABALHADA UNIFICADA'!A1644,0)</f>
        <v>9792</v>
      </c>
      <c r="B1646" s="39">
        <f>IF('MASSA TRABALHADA UNIFICADA'!D1644&lt;&gt;0,'MASSA TRABALHADA UNIFICADA'!D1644,0)</f>
        <v>2021</v>
      </c>
      <c r="C1646" s="39">
        <f>IF(B1646=0,0,'MASSA TRABALHADA UNIFICADA'!B1644)</f>
        <v>1</v>
      </c>
      <c r="D1646" s="39">
        <f>IF(B1646=0,0,'MASSA TRABALHADA UNIFICADA'!C1644)</f>
        <v>80</v>
      </c>
      <c r="E1646" s="43">
        <f>IF(B1646=0,0,VLOOKUP($D1646,qx!$A$4:$E$129,IF($C1646=1,2,3)))</f>
        <v>5.1128E-2</v>
      </c>
      <c r="F1646" s="43">
        <f>IF(B1646=0,0,VLOOKUP($D1646,qx!$A$4:$E$129,2))</f>
        <v>5.1128E-2</v>
      </c>
      <c r="G1646" s="43">
        <f>IF(B1646=0,0,VLOOKUP($D1646,qx!$A$4:$E$129,3))</f>
        <v>3.5580000000000001E-2</v>
      </c>
      <c r="H1646" s="43">
        <f>IF(B1646=0,0,VLOOKUP($D1646,qx!$A$4:$E$129,4))</f>
        <v>4.6037000000000002E-2</v>
      </c>
      <c r="I1646" s="43">
        <f>IF(B1646=0,0,VLOOKUP($D1646,qx!$A$4:$E$129,5))</f>
        <v>3.1933000000000003E-2</v>
      </c>
    </row>
    <row r="1647" spans="1:9" x14ac:dyDescent="0.25">
      <c r="A1647">
        <f>IF('MASSA TRABALHADA UNIFICADA'!A1645&lt;&gt;0,'MASSA TRABALHADA UNIFICADA'!A1645,0)</f>
        <v>18961</v>
      </c>
      <c r="B1647" s="39">
        <f>IF('MASSA TRABALHADA UNIFICADA'!D1645&lt;&gt;0,'MASSA TRABALHADA UNIFICADA'!D1645,0)</f>
        <v>2021</v>
      </c>
      <c r="C1647" s="39">
        <f>IF(B1647=0,0,'MASSA TRABALHADA UNIFICADA'!B1645)</f>
        <v>2</v>
      </c>
      <c r="D1647" s="39">
        <f>IF(B1647=0,0,'MASSA TRABALHADA UNIFICADA'!C1645)</f>
        <v>71</v>
      </c>
      <c r="E1647" s="43">
        <f>IF(B1647=0,0,VLOOKUP($D1647,qx!$A$4:$E$129,IF($C1647=1,2,3)))</f>
        <v>1.2338999999999999E-2</v>
      </c>
      <c r="F1647" s="43">
        <f>IF(B1647=0,0,VLOOKUP($D1647,qx!$A$4:$E$129,2))</f>
        <v>2.1070999999999999E-2</v>
      </c>
      <c r="G1647" s="43">
        <f>IF(B1647=0,0,VLOOKUP($D1647,qx!$A$4:$E$129,3))</f>
        <v>1.2338999999999999E-2</v>
      </c>
      <c r="H1647" s="43">
        <f>IF(B1647=0,0,VLOOKUP($D1647,qx!$A$4:$E$129,4))</f>
        <v>1.8891000000000002E-2</v>
      </c>
      <c r="I1647" s="43">
        <f>IF(B1647=0,0,VLOOKUP($D1647,qx!$A$4:$E$129,5))</f>
        <v>1.1117E-2</v>
      </c>
    </row>
    <row r="1648" spans="1:9" x14ac:dyDescent="0.25">
      <c r="A1648">
        <f>IF('MASSA TRABALHADA UNIFICADA'!A1646&lt;&gt;0,'MASSA TRABALHADA UNIFICADA'!A1646,0)</f>
        <v>3778</v>
      </c>
      <c r="B1648" s="39">
        <f>IF('MASSA TRABALHADA UNIFICADA'!D1646&lt;&gt;0,'MASSA TRABALHADA UNIFICADA'!D1646,0)</f>
        <v>2021</v>
      </c>
      <c r="C1648" s="39">
        <f>IF(B1648=0,0,'MASSA TRABALHADA UNIFICADA'!B1646)</f>
        <v>1</v>
      </c>
      <c r="D1648" s="39">
        <f>IF(B1648=0,0,'MASSA TRABALHADA UNIFICADA'!C1646)</f>
        <v>73</v>
      </c>
      <c r="E1648" s="43">
        <f>IF(B1648=0,0,VLOOKUP($D1648,qx!$A$4:$E$129,IF($C1648=1,2,3)))</f>
        <v>2.5871000000000002E-2</v>
      </c>
      <c r="F1648" s="43">
        <f>IF(B1648=0,0,VLOOKUP($D1648,qx!$A$4:$E$129,2))</f>
        <v>2.5871000000000002E-2</v>
      </c>
      <c r="G1648" s="43">
        <f>IF(B1648=0,0,VLOOKUP($D1648,qx!$A$4:$E$129,3))</f>
        <v>1.5391E-2</v>
      </c>
      <c r="H1648" s="43">
        <f>IF(B1648=0,0,VLOOKUP($D1648,qx!$A$4:$E$129,4))</f>
        <v>2.3209E-2</v>
      </c>
      <c r="I1648" s="43">
        <f>IF(B1648=0,0,VLOOKUP($D1648,qx!$A$4:$E$129,5))</f>
        <v>1.3871E-2</v>
      </c>
    </row>
    <row r="1649" spans="1:9" x14ac:dyDescent="0.25">
      <c r="A1649">
        <f>IF('MASSA TRABALHADA UNIFICADA'!A1647&lt;&gt;0,'MASSA TRABALHADA UNIFICADA'!A1647,0)</f>
        <v>7668</v>
      </c>
      <c r="B1649" s="39">
        <f>IF('MASSA TRABALHADA UNIFICADA'!D1647&lt;&gt;0,'MASSA TRABALHADA UNIFICADA'!D1647,0)</f>
        <v>2021</v>
      </c>
      <c r="C1649" s="39">
        <f>IF(B1649=0,0,'MASSA TRABALHADA UNIFICADA'!B1647)</f>
        <v>2</v>
      </c>
      <c r="D1649" s="39">
        <f>IF(B1649=0,0,'MASSA TRABALHADA UNIFICADA'!C1647)</f>
        <v>63</v>
      </c>
      <c r="E1649" s="43">
        <f>IF(B1649=0,0,VLOOKUP($D1649,qx!$A$4:$E$129,IF($C1649=1,2,3)))</f>
        <v>5.7320000000000001E-3</v>
      </c>
      <c r="F1649" s="43">
        <f>IF(B1649=0,0,VLOOKUP($D1649,qx!$A$4:$E$129,2))</f>
        <v>9.0930000000000004E-3</v>
      </c>
      <c r="G1649" s="43">
        <f>IF(B1649=0,0,VLOOKUP($D1649,qx!$A$4:$E$129,3))</f>
        <v>5.7320000000000001E-3</v>
      </c>
      <c r="H1649" s="43">
        <f>IF(B1649=0,0,VLOOKUP($D1649,qx!$A$4:$E$129,4))</f>
        <v>8.2070000000000008E-3</v>
      </c>
      <c r="I1649" s="43">
        <f>IF(B1649=0,0,VLOOKUP($D1649,qx!$A$4:$E$129,5))</f>
        <v>5.1440000000000001E-3</v>
      </c>
    </row>
    <row r="1650" spans="1:9" x14ac:dyDescent="0.25">
      <c r="A1650">
        <f>IF('MASSA TRABALHADA UNIFICADA'!A1648&lt;&gt;0,'MASSA TRABALHADA UNIFICADA'!A1648,0)</f>
        <v>8907</v>
      </c>
      <c r="B1650" s="39">
        <f>IF('MASSA TRABALHADA UNIFICADA'!D1648&lt;&gt;0,'MASSA TRABALHADA UNIFICADA'!D1648,0)</f>
        <v>2021</v>
      </c>
      <c r="C1650" s="39">
        <f>IF(B1650=0,0,'MASSA TRABALHADA UNIFICADA'!B1648)</f>
        <v>1</v>
      </c>
      <c r="D1650" s="39">
        <f>IF(B1650=0,0,'MASSA TRABALHADA UNIFICADA'!C1648)</f>
        <v>65</v>
      </c>
      <c r="E1650" s="43">
        <f>IF(B1650=0,0,VLOOKUP($D1650,qx!$A$4:$E$129,IF($C1650=1,2,3)))</f>
        <v>1.0992999999999999E-2</v>
      </c>
      <c r="F1650" s="43">
        <f>IF(B1650=0,0,VLOOKUP($D1650,qx!$A$4:$E$129,2))</f>
        <v>1.0992999999999999E-2</v>
      </c>
      <c r="G1650" s="43">
        <f>IF(B1650=0,0,VLOOKUP($D1650,qx!$A$4:$E$129,3))</f>
        <v>7.0169999999999998E-3</v>
      </c>
      <c r="H1650" s="43">
        <f>IF(B1650=0,0,VLOOKUP($D1650,qx!$A$4:$E$129,4))</f>
        <v>9.9399999999999992E-3</v>
      </c>
      <c r="I1650" s="43">
        <f>IF(B1650=0,0,VLOOKUP($D1650,qx!$A$4:$E$129,5))</f>
        <v>6.2500000000000003E-3</v>
      </c>
    </row>
    <row r="1651" spans="1:9" x14ac:dyDescent="0.25">
      <c r="A1651">
        <f>IF('MASSA TRABALHADA UNIFICADA'!A1649&lt;&gt;0,'MASSA TRABALHADA UNIFICADA'!A1649,0)</f>
        <v>4227</v>
      </c>
      <c r="B1651" s="39">
        <f>IF('MASSA TRABALHADA UNIFICADA'!D1649&lt;&gt;0,'MASSA TRABALHADA UNIFICADA'!D1649,0)</f>
        <v>2021</v>
      </c>
      <c r="C1651" s="39">
        <f>IF(B1651=0,0,'MASSA TRABALHADA UNIFICADA'!B1649)</f>
        <v>2</v>
      </c>
      <c r="D1651" s="39">
        <f>IF(B1651=0,0,'MASSA TRABALHADA UNIFICADA'!C1649)</f>
        <v>78</v>
      </c>
      <c r="E1651" s="43">
        <f>IF(B1651=0,0,VLOOKUP($D1651,qx!$A$4:$E$129,IF($C1651=1,2,3)))</f>
        <v>2.8074000000000002E-2</v>
      </c>
      <c r="F1651" s="43">
        <f>IF(B1651=0,0,VLOOKUP($D1651,qx!$A$4:$E$129,2))</f>
        <v>4.2132000000000003E-2</v>
      </c>
      <c r="G1651" s="43">
        <f>IF(B1651=0,0,VLOOKUP($D1651,qx!$A$4:$E$129,3))</f>
        <v>2.8074000000000002E-2</v>
      </c>
      <c r="H1651" s="43">
        <f>IF(B1651=0,0,VLOOKUP($D1651,qx!$A$4:$E$129,4))</f>
        <v>3.7948000000000003E-2</v>
      </c>
      <c r="I1651" s="43">
        <f>IF(B1651=0,0,VLOOKUP($D1651,qx!$A$4:$E$129,5))</f>
        <v>2.5158E-2</v>
      </c>
    </row>
    <row r="1652" spans="1:9" x14ac:dyDescent="0.25">
      <c r="A1652">
        <f>IF('MASSA TRABALHADA UNIFICADA'!A1650&lt;&gt;0,'MASSA TRABALHADA UNIFICADA'!A1650,0)</f>
        <v>10359</v>
      </c>
      <c r="B1652" s="39">
        <f>IF('MASSA TRABALHADA UNIFICADA'!D1650&lt;&gt;0,'MASSA TRABALHADA UNIFICADA'!D1650,0)</f>
        <v>2021</v>
      </c>
      <c r="C1652" s="39">
        <f>IF(B1652=0,0,'MASSA TRABALHADA UNIFICADA'!B1650)</f>
        <v>2</v>
      </c>
      <c r="D1652" s="39">
        <f>IF(B1652=0,0,'MASSA TRABALHADA UNIFICADA'!C1650)</f>
        <v>64</v>
      </c>
      <c r="E1652" s="43">
        <f>IF(B1652=0,0,VLOOKUP($D1652,qx!$A$4:$E$129,IF($C1652=1,2,3)))</f>
        <v>6.3470000000000002E-3</v>
      </c>
      <c r="F1652" s="43">
        <f>IF(B1652=0,0,VLOOKUP($D1652,qx!$A$4:$E$129,2))</f>
        <v>9.9679999999999994E-3</v>
      </c>
      <c r="G1652" s="43">
        <f>IF(B1652=0,0,VLOOKUP($D1652,qx!$A$4:$E$129,3))</f>
        <v>6.3470000000000002E-3</v>
      </c>
      <c r="H1652" s="43">
        <f>IF(B1652=0,0,VLOOKUP($D1652,qx!$A$4:$E$129,4))</f>
        <v>9.0080000000000004E-3</v>
      </c>
      <c r="I1652" s="43">
        <f>IF(B1652=0,0,VLOOKUP($D1652,qx!$A$4:$E$129,5))</f>
        <v>5.6709999999999998E-3</v>
      </c>
    </row>
    <row r="1653" spans="1:9" x14ac:dyDescent="0.25">
      <c r="A1653">
        <f>IF('MASSA TRABALHADA UNIFICADA'!A1651&lt;&gt;0,'MASSA TRABALHADA UNIFICADA'!A1651,0)</f>
        <v>469</v>
      </c>
      <c r="B1653" s="39">
        <f>IF('MASSA TRABALHADA UNIFICADA'!D1651&lt;&gt;0,'MASSA TRABALHADA UNIFICADA'!D1651,0)</f>
        <v>2021</v>
      </c>
      <c r="C1653" s="39">
        <f>IF(B1653=0,0,'MASSA TRABALHADA UNIFICADA'!B1651)</f>
        <v>2</v>
      </c>
      <c r="D1653" s="39">
        <f>IF(B1653=0,0,'MASSA TRABALHADA UNIFICADA'!C1651)</f>
        <v>79</v>
      </c>
      <c r="E1653" s="43">
        <f>IF(B1653=0,0,VLOOKUP($D1653,qx!$A$4:$E$129,IF($C1653=1,2,3)))</f>
        <v>3.1612000000000001E-2</v>
      </c>
      <c r="F1653" s="43">
        <f>IF(B1653=0,0,VLOOKUP($D1653,qx!$A$4:$E$129,2))</f>
        <v>4.6427000000000003E-2</v>
      </c>
      <c r="G1653" s="43">
        <f>IF(B1653=0,0,VLOOKUP($D1653,qx!$A$4:$E$129,3))</f>
        <v>3.1612000000000001E-2</v>
      </c>
      <c r="H1653" s="43">
        <f>IF(B1653=0,0,VLOOKUP($D1653,qx!$A$4:$E$129,4))</f>
        <v>4.1812000000000002E-2</v>
      </c>
      <c r="I1653" s="43">
        <f>IF(B1653=0,0,VLOOKUP($D1653,qx!$A$4:$E$129,5))</f>
        <v>2.8341000000000002E-2</v>
      </c>
    </row>
    <row r="1654" spans="1:9" x14ac:dyDescent="0.25">
      <c r="A1654">
        <f>IF('MASSA TRABALHADA UNIFICADA'!A1652&lt;&gt;0,'MASSA TRABALHADA UNIFICADA'!A1652,0)</f>
        <v>7676</v>
      </c>
      <c r="B1654" s="39">
        <f>IF('MASSA TRABALHADA UNIFICADA'!D1652&lt;&gt;0,'MASSA TRABALHADA UNIFICADA'!D1652,0)</f>
        <v>2021</v>
      </c>
      <c r="C1654" s="39">
        <f>IF(B1654=0,0,'MASSA TRABALHADA UNIFICADA'!B1652)</f>
        <v>2</v>
      </c>
      <c r="D1654" s="39">
        <f>IF(B1654=0,0,'MASSA TRABALHADA UNIFICADA'!C1652)</f>
        <v>65</v>
      </c>
      <c r="E1654" s="43">
        <f>IF(B1654=0,0,VLOOKUP($D1654,qx!$A$4:$E$129,IF($C1654=1,2,3)))</f>
        <v>7.0169999999999998E-3</v>
      </c>
      <c r="F1654" s="43">
        <f>IF(B1654=0,0,VLOOKUP($D1654,qx!$A$4:$E$129,2))</f>
        <v>1.0992999999999999E-2</v>
      </c>
      <c r="G1654" s="43">
        <f>IF(B1654=0,0,VLOOKUP($D1654,qx!$A$4:$E$129,3))</f>
        <v>7.0169999999999998E-3</v>
      </c>
      <c r="H1654" s="43">
        <f>IF(B1654=0,0,VLOOKUP($D1654,qx!$A$4:$E$129,4))</f>
        <v>9.9399999999999992E-3</v>
      </c>
      <c r="I1654" s="43">
        <f>IF(B1654=0,0,VLOOKUP($D1654,qx!$A$4:$E$129,5))</f>
        <v>6.2500000000000003E-3</v>
      </c>
    </row>
    <row r="1655" spans="1:9" x14ac:dyDescent="0.25">
      <c r="A1655">
        <f>IF('MASSA TRABALHADA UNIFICADA'!A1653&lt;&gt;0,'MASSA TRABALHADA UNIFICADA'!A1653,0)</f>
        <v>16977</v>
      </c>
      <c r="B1655" s="39">
        <f>IF('MASSA TRABALHADA UNIFICADA'!D1653&lt;&gt;0,'MASSA TRABALHADA UNIFICADA'!D1653,0)</f>
        <v>2021</v>
      </c>
      <c r="C1655" s="39">
        <f>IF(B1655=0,0,'MASSA TRABALHADA UNIFICADA'!B1653)</f>
        <v>1</v>
      </c>
      <c r="D1655" s="39">
        <f>IF(B1655=0,0,'MASSA TRABALHADA UNIFICADA'!C1653)</f>
        <v>70</v>
      </c>
      <c r="E1655" s="43">
        <f>IF(B1655=0,0,VLOOKUP($D1655,qx!$A$4:$E$129,IF($C1655=1,2,3)))</f>
        <v>1.8919999999999999E-2</v>
      </c>
      <c r="F1655" s="43">
        <f>IF(B1655=0,0,VLOOKUP($D1655,qx!$A$4:$E$129,2))</f>
        <v>1.8919999999999999E-2</v>
      </c>
      <c r="G1655" s="43">
        <f>IF(B1655=0,0,VLOOKUP($D1655,qx!$A$4:$E$129,3))</f>
        <v>1.1165E-2</v>
      </c>
      <c r="H1655" s="43">
        <f>IF(B1655=0,0,VLOOKUP($D1655,qx!$A$4:$E$129,4))</f>
        <v>1.6979000000000001E-2</v>
      </c>
      <c r="I1655" s="43">
        <f>IF(B1655=0,0,VLOOKUP($D1655,qx!$A$4:$E$129,5))</f>
        <v>1.0034E-2</v>
      </c>
    </row>
    <row r="1656" spans="1:9" x14ac:dyDescent="0.25">
      <c r="A1656">
        <f>IF('MASSA TRABALHADA UNIFICADA'!A1654&lt;&gt;0,'MASSA TRABALHADA UNIFICADA'!A1654,0)</f>
        <v>19755</v>
      </c>
      <c r="B1656" s="39">
        <f>IF('MASSA TRABALHADA UNIFICADA'!D1654&lt;&gt;0,'MASSA TRABALHADA UNIFICADA'!D1654,0)</f>
        <v>2021</v>
      </c>
      <c r="C1656" s="39">
        <f>IF(B1656=0,0,'MASSA TRABALHADA UNIFICADA'!B1654)</f>
        <v>2</v>
      </c>
      <c r="D1656" s="39">
        <f>IF(B1656=0,0,'MASSA TRABALHADA UNIFICADA'!C1654)</f>
        <v>65</v>
      </c>
      <c r="E1656" s="43">
        <f>IF(B1656=0,0,VLOOKUP($D1656,qx!$A$4:$E$129,IF($C1656=1,2,3)))</f>
        <v>7.0169999999999998E-3</v>
      </c>
      <c r="F1656" s="43">
        <f>IF(B1656=0,0,VLOOKUP($D1656,qx!$A$4:$E$129,2))</f>
        <v>1.0992999999999999E-2</v>
      </c>
      <c r="G1656" s="43">
        <f>IF(B1656=0,0,VLOOKUP($D1656,qx!$A$4:$E$129,3))</f>
        <v>7.0169999999999998E-3</v>
      </c>
      <c r="H1656" s="43">
        <f>IF(B1656=0,0,VLOOKUP($D1656,qx!$A$4:$E$129,4))</f>
        <v>9.9399999999999992E-3</v>
      </c>
      <c r="I1656" s="43">
        <f>IF(B1656=0,0,VLOOKUP($D1656,qx!$A$4:$E$129,5))</f>
        <v>6.2500000000000003E-3</v>
      </c>
    </row>
    <row r="1657" spans="1:9" x14ac:dyDescent="0.25">
      <c r="A1657">
        <f>IF('MASSA TRABALHADA UNIFICADA'!A1655&lt;&gt;0,'MASSA TRABALHADA UNIFICADA'!A1655,0)</f>
        <v>18988</v>
      </c>
      <c r="B1657" s="39">
        <f>IF('MASSA TRABALHADA UNIFICADA'!D1655&lt;&gt;0,'MASSA TRABALHADA UNIFICADA'!D1655,0)</f>
        <v>2021</v>
      </c>
      <c r="C1657" s="39">
        <f>IF(B1657=0,0,'MASSA TRABALHADA UNIFICADA'!B1655)</f>
        <v>2</v>
      </c>
      <c r="D1657" s="39">
        <f>IF(B1657=0,0,'MASSA TRABALHADA UNIFICADA'!C1655)</f>
        <v>67</v>
      </c>
      <c r="E1657" s="43">
        <f>IF(B1657=0,0,VLOOKUP($D1657,qx!$A$4:$E$129,IF($C1657=1,2,3)))</f>
        <v>8.4910000000000003E-3</v>
      </c>
      <c r="F1657" s="43">
        <f>IF(B1657=0,0,VLOOKUP($D1657,qx!$A$4:$E$129,2))</f>
        <v>1.3572000000000001E-2</v>
      </c>
      <c r="G1657" s="43">
        <f>IF(B1657=0,0,VLOOKUP($D1657,qx!$A$4:$E$129,3))</f>
        <v>8.4910000000000003E-3</v>
      </c>
      <c r="H1657" s="43">
        <f>IF(B1657=0,0,VLOOKUP($D1657,qx!$A$4:$E$129,4))</f>
        <v>1.2251E-2</v>
      </c>
      <c r="I1657" s="43">
        <f>IF(B1657=0,0,VLOOKUP($D1657,qx!$A$4:$E$129,5))</f>
        <v>7.5550000000000001E-3</v>
      </c>
    </row>
    <row r="1658" spans="1:9" x14ac:dyDescent="0.25">
      <c r="A1658">
        <f>IF('MASSA TRABALHADA UNIFICADA'!A1656&lt;&gt;0,'MASSA TRABALHADA UNIFICADA'!A1656,0)</f>
        <v>3883</v>
      </c>
      <c r="B1658" s="39">
        <f>IF('MASSA TRABALHADA UNIFICADA'!D1656&lt;&gt;0,'MASSA TRABALHADA UNIFICADA'!D1656,0)</f>
        <v>2021</v>
      </c>
      <c r="C1658" s="39">
        <f>IF(B1658=0,0,'MASSA TRABALHADA UNIFICADA'!B1656)</f>
        <v>1</v>
      </c>
      <c r="D1658" s="39">
        <f>IF(B1658=0,0,'MASSA TRABALHADA UNIFICADA'!C1656)</f>
        <v>67</v>
      </c>
      <c r="E1658" s="43">
        <f>IF(B1658=0,0,VLOOKUP($D1658,qx!$A$4:$E$129,IF($C1658=1,2,3)))</f>
        <v>1.3572000000000001E-2</v>
      </c>
      <c r="F1658" s="43">
        <f>IF(B1658=0,0,VLOOKUP($D1658,qx!$A$4:$E$129,2))</f>
        <v>1.3572000000000001E-2</v>
      </c>
      <c r="G1658" s="43">
        <f>IF(B1658=0,0,VLOOKUP($D1658,qx!$A$4:$E$129,3))</f>
        <v>8.4910000000000003E-3</v>
      </c>
      <c r="H1658" s="43">
        <f>IF(B1658=0,0,VLOOKUP($D1658,qx!$A$4:$E$129,4))</f>
        <v>1.2251E-2</v>
      </c>
      <c r="I1658" s="43">
        <f>IF(B1658=0,0,VLOOKUP($D1658,qx!$A$4:$E$129,5))</f>
        <v>7.5550000000000001E-3</v>
      </c>
    </row>
    <row r="1659" spans="1:9" x14ac:dyDescent="0.25">
      <c r="A1659">
        <f>IF('MASSA TRABALHADA UNIFICADA'!A1657&lt;&gt;0,'MASSA TRABALHADA UNIFICADA'!A1657,0)</f>
        <v>1708</v>
      </c>
      <c r="B1659" s="39">
        <f>IF('MASSA TRABALHADA UNIFICADA'!D1657&lt;&gt;0,'MASSA TRABALHADA UNIFICADA'!D1657,0)</f>
        <v>2021</v>
      </c>
      <c r="C1659" s="39">
        <f>IF(B1659=0,0,'MASSA TRABALHADA UNIFICADA'!B1657)</f>
        <v>1</v>
      </c>
      <c r="D1659" s="39">
        <f>IF(B1659=0,0,'MASSA TRABALHADA UNIFICADA'!C1657)</f>
        <v>72</v>
      </c>
      <c r="E1659" s="43">
        <f>IF(B1659=0,0,VLOOKUP($D1659,qx!$A$4:$E$129,IF($C1659=1,2,3)))</f>
        <v>2.3387999999999999E-2</v>
      </c>
      <c r="F1659" s="43">
        <f>IF(B1659=0,0,VLOOKUP($D1659,qx!$A$4:$E$129,2))</f>
        <v>2.3387999999999999E-2</v>
      </c>
      <c r="G1659" s="43">
        <f>IF(B1659=0,0,VLOOKUP($D1659,qx!$A$4:$E$129,3))</f>
        <v>1.3734E-2</v>
      </c>
      <c r="H1659" s="43">
        <f>IF(B1659=0,0,VLOOKUP($D1659,qx!$A$4:$E$129,4))</f>
        <v>2.0967E-2</v>
      </c>
      <c r="I1659" s="43">
        <f>IF(B1659=0,0,VLOOKUP($D1659,qx!$A$4:$E$129,5))</f>
        <v>1.2385999999999999E-2</v>
      </c>
    </row>
    <row r="1660" spans="1:9" x14ac:dyDescent="0.25">
      <c r="A1660">
        <f>IF('MASSA TRABALHADA UNIFICADA'!A1658&lt;&gt;0,'MASSA TRABALHADA UNIFICADA'!A1658,0)</f>
        <v>14001</v>
      </c>
      <c r="B1660" s="39">
        <f>IF('MASSA TRABALHADA UNIFICADA'!D1658&lt;&gt;0,'MASSA TRABALHADA UNIFICADA'!D1658,0)</f>
        <v>2021</v>
      </c>
      <c r="C1660" s="39">
        <f>IF(B1660=0,0,'MASSA TRABALHADA UNIFICADA'!B1658)</f>
        <v>1</v>
      </c>
      <c r="D1660" s="39">
        <f>IF(B1660=0,0,'MASSA TRABALHADA UNIFICADA'!C1658)</f>
        <v>66</v>
      </c>
      <c r="E1660" s="43">
        <f>IF(B1660=0,0,VLOOKUP($D1660,qx!$A$4:$E$129,IF($C1660=1,2,3)))</f>
        <v>1.2187999999999999E-2</v>
      </c>
      <c r="F1660" s="43">
        <f>IF(B1660=0,0,VLOOKUP($D1660,qx!$A$4:$E$129,2))</f>
        <v>1.2187999999999999E-2</v>
      </c>
      <c r="G1660" s="43">
        <f>IF(B1660=0,0,VLOOKUP($D1660,qx!$A$4:$E$129,3))</f>
        <v>7.7340000000000004E-3</v>
      </c>
      <c r="H1660" s="43">
        <f>IF(B1660=0,0,VLOOKUP($D1660,qx!$A$4:$E$129,4))</f>
        <v>1.1016E-2</v>
      </c>
      <c r="I1660" s="43">
        <f>IF(B1660=0,0,VLOOKUP($D1660,qx!$A$4:$E$129,5))</f>
        <v>6.8780000000000004E-3</v>
      </c>
    </row>
    <row r="1661" spans="1:9" x14ac:dyDescent="0.25">
      <c r="A1661">
        <f>IF('MASSA TRABALHADA UNIFICADA'!A1659&lt;&gt;0,'MASSA TRABALHADA UNIFICADA'!A1659,0)</f>
        <v>16993</v>
      </c>
      <c r="B1661" s="39">
        <f>IF('MASSA TRABALHADA UNIFICADA'!D1659&lt;&gt;0,'MASSA TRABALHADA UNIFICADA'!D1659,0)</f>
        <v>2021</v>
      </c>
      <c r="C1661" s="39">
        <f>IF(B1661=0,0,'MASSA TRABALHADA UNIFICADA'!B1659)</f>
        <v>1</v>
      </c>
      <c r="D1661" s="39">
        <f>IF(B1661=0,0,'MASSA TRABALHADA UNIFICADA'!C1659)</f>
        <v>66</v>
      </c>
      <c r="E1661" s="43">
        <f>IF(B1661=0,0,VLOOKUP($D1661,qx!$A$4:$E$129,IF($C1661=1,2,3)))</f>
        <v>1.2187999999999999E-2</v>
      </c>
      <c r="F1661" s="43">
        <f>IF(B1661=0,0,VLOOKUP($D1661,qx!$A$4:$E$129,2))</f>
        <v>1.2187999999999999E-2</v>
      </c>
      <c r="G1661" s="43">
        <f>IF(B1661=0,0,VLOOKUP($D1661,qx!$A$4:$E$129,3))</f>
        <v>7.7340000000000004E-3</v>
      </c>
      <c r="H1661" s="43">
        <f>IF(B1661=0,0,VLOOKUP($D1661,qx!$A$4:$E$129,4))</f>
        <v>1.1016E-2</v>
      </c>
      <c r="I1661" s="43">
        <f>IF(B1661=0,0,VLOOKUP($D1661,qx!$A$4:$E$129,5))</f>
        <v>6.8780000000000004E-3</v>
      </c>
    </row>
    <row r="1662" spans="1:9" x14ac:dyDescent="0.25">
      <c r="A1662">
        <f>IF('MASSA TRABALHADA UNIFICADA'!A1660&lt;&gt;0,'MASSA TRABALHADA UNIFICADA'!A1660,0)</f>
        <v>1716</v>
      </c>
      <c r="B1662" s="39">
        <f>IF('MASSA TRABALHADA UNIFICADA'!D1660&lt;&gt;0,'MASSA TRABALHADA UNIFICADA'!D1660,0)</f>
        <v>2021</v>
      </c>
      <c r="C1662" s="39">
        <f>IF(B1662=0,0,'MASSA TRABALHADA UNIFICADA'!B1660)</f>
        <v>1</v>
      </c>
      <c r="D1662" s="39">
        <f>IF(B1662=0,0,'MASSA TRABALHADA UNIFICADA'!C1660)</f>
        <v>72</v>
      </c>
      <c r="E1662" s="43">
        <f>IF(B1662=0,0,VLOOKUP($D1662,qx!$A$4:$E$129,IF($C1662=1,2,3)))</f>
        <v>2.3387999999999999E-2</v>
      </c>
      <c r="F1662" s="43">
        <f>IF(B1662=0,0,VLOOKUP($D1662,qx!$A$4:$E$129,2))</f>
        <v>2.3387999999999999E-2</v>
      </c>
      <c r="G1662" s="43">
        <f>IF(B1662=0,0,VLOOKUP($D1662,qx!$A$4:$E$129,3))</f>
        <v>1.3734E-2</v>
      </c>
      <c r="H1662" s="43">
        <f>IF(B1662=0,0,VLOOKUP($D1662,qx!$A$4:$E$129,4))</f>
        <v>2.0967E-2</v>
      </c>
      <c r="I1662" s="43">
        <f>IF(B1662=0,0,VLOOKUP($D1662,qx!$A$4:$E$129,5))</f>
        <v>1.2385999999999999E-2</v>
      </c>
    </row>
    <row r="1663" spans="1:9" x14ac:dyDescent="0.25">
      <c r="A1663">
        <f>IF('MASSA TRABALHADA UNIFICADA'!A1661&lt;&gt;0,'MASSA TRABALHADA UNIFICADA'!A1661,0)</f>
        <v>2348</v>
      </c>
      <c r="B1663" s="39">
        <f>IF('MASSA TRABALHADA UNIFICADA'!D1661&lt;&gt;0,'MASSA TRABALHADA UNIFICADA'!D1661,0)</f>
        <v>2021</v>
      </c>
      <c r="C1663" s="39">
        <f>IF(B1663=0,0,'MASSA TRABALHADA UNIFICADA'!B1661)</f>
        <v>1</v>
      </c>
      <c r="D1663" s="39">
        <f>IF(B1663=0,0,'MASSA TRABALHADA UNIFICADA'!C1661)</f>
        <v>69</v>
      </c>
      <c r="E1663" s="43">
        <f>IF(B1663=0,0,VLOOKUP($D1663,qx!$A$4:$E$129,IF($C1663=1,2,3)))</f>
        <v>1.6945999999999999E-2</v>
      </c>
      <c r="F1663" s="43">
        <f>IF(B1663=0,0,VLOOKUP($D1663,qx!$A$4:$E$129,2))</f>
        <v>1.6945999999999999E-2</v>
      </c>
      <c r="G1663" s="43">
        <f>IF(B1663=0,0,VLOOKUP($D1663,qx!$A$4:$E$129,3))</f>
        <v>1.0163E-2</v>
      </c>
      <c r="H1663" s="43">
        <f>IF(B1663=0,0,VLOOKUP($D1663,qx!$A$4:$E$129,4))</f>
        <v>1.5233E-2</v>
      </c>
      <c r="I1663" s="43">
        <f>IF(B1663=0,0,VLOOKUP($D1663,qx!$A$4:$E$129,5))</f>
        <v>9.1020000000000007E-3</v>
      </c>
    </row>
    <row r="1664" spans="1:9" x14ac:dyDescent="0.25">
      <c r="A1664">
        <f>IF('MASSA TRABALHADA UNIFICADA'!A1662&lt;&gt;0,'MASSA TRABALHADA UNIFICADA'!A1662,0)</f>
        <v>22420</v>
      </c>
      <c r="B1664" s="39">
        <f>IF('MASSA TRABALHADA UNIFICADA'!D1662&lt;&gt;0,'MASSA TRABALHADA UNIFICADA'!D1662,0)</f>
        <v>2021</v>
      </c>
      <c r="C1664" s="39">
        <f>IF(B1664=0,0,'MASSA TRABALHADA UNIFICADA'!B1662)</f>
        <v>1</v>
      </c>
      <c r="D1664" s="39">
        <f>IF(B1664=0,0,'MASSA TRABALHADA UNIFICADA'!C1662)</f>
        <v>69</v>
      </c>
      <c r="E1664" s="43">
        <f>IF(B1664=0,0,VLOOKUP($D1664,qx!$A$4:$E$129,IF($C1664=1,2,3)))</f>
        <v>1.6945999999999999E-2</v>
      </c>
      <c r="F1664" s="43">
        <f>IF(B1664=0,0,VLOOKUP($D1664,qx!$A$4:$E$129,2))</f>
        <v>1.6945999999999999E-2</v>
      </c>
      <c r="G1664" s="43">
        <f>IF(B1664=0,0,VLOOKUP($D1664,qx!$A$4:$E$129,3))</f>
        <v>1.0163E-2</v>
      </c>
      <c r="H1664" s="43">
        <f>IF(B1664=0,0,VLOOKUP($D1664,qx!$A$4:$E$129,4))</f>
        <v>1.5233E-2</v>
      </c>
      <c r="I1664" s="43">
        <f>IF(B1664=0,0,VLOOKUP($D1664,qx!$A$4:$E$129,5))</f>
        <v>9.1020000000000007E-3</v>
      </c>
    </row>
    <row r="1665" spans="1:9" x14ac:dyDescent="0.25">
      <c r="A1665">
        <f>IF('MASSA TRABALHADA UNIFICADA'!A1663&lt;&gt;0,'MASSA TRABALHADA UNIFICADA'!A1663,0)</f>
        <v>10731</v>
      </c>
      <c r="B1665" s="39">
        <f>IF('MASSA TRABALHADA UNIFICADA'!D1663&lt;&gt;0,'MASSA TRABALHADA UNIFICADA'!D1663,0)</f>
        <v>2021</v>
      </c>
      <c r="C1665" s="39">
        <f>IF(B1665=0,0,'MASSA TRABALHADA UNIFICADA'!B1663)</f>
        <v>1</v>
      </c>
      <c r="D1665" s="39">
        <f>IF(B1665=0,0,'MASSA TRABALHADA UNIFICADA'!C1663)</f>
        <v>68</v>
      </c>
      <c r="E1665" s="43">
        <f>IF(B1665=0,0,VLOOKUP($D1665,qx!$A$4:$E$129,IF($C1665=1,2,3)))</f>
        <v>1.516E-2</v>
      </c>
      <c r="F1665" s="43">
        <f>IF(B1665=0,0,VLOOKUP($D1665,qx!$A$4:$E$129,2))</f>
        <v>1.516E-2</v>
      </c>
      <c r="G1665" s="43">
        <f>IF(B1665=0,0,VLOOKUP($D1665,qx!$A$4:$E$129,3))</f>
        <v>9.2879999999999994E-3</v>
      </c>
      <c r="H1665" s="43">
        <f>IF(B1665=0,0,VLOOKUP($D1665,qx!$A$4:$E$129,4))</f>
        <v>1.3657000000000001E-2</v>
      </c>
      <c r="I1665" s="43">
        <f>IF(B1665=0,0,VLOOKUP($D1665,qx!$A$4:$E$129,5))</f>
        <v>8.2869999999999992E-3</v>
      </c>
    </row>
    <row r="1666" spans="1:9" x14ac:dyDescent="0.25">
      <c r="A1666">
        <f>IF('MASSA TRABALHADA UNIFICADA'!A1664&lt;&gt;0,'MASSA TRABALHADA UNIFICADA'!A1664,0)</f>
        <v>10740</v>
      </c>
      <c r="B1666" s="39">
        <f>IF('MASSA TRABALHADA UNIFICADA'!D1664&lt;&gt;0,'MASSA TRABALHADA UNIFICADA'!D1664,0)</f>
        <v>2021</v>
      </c>
      <c r="C1666" s="39">
        <f>IF(B1666=0,0,'MASSA TRABALHADA UNIFICADA'!B1664)</f>
        <v>1</v>
      </c>
      <c r="D1666" s="39">
        <f>IF(B1666=0,0,'MASSA TRABALHADA UNIFICADA'!C1664)</f>
        <v>67</v>
      </c>
      <c r="E1666" s="43">
        <f>IF(B1666=0,0,VLOOKUP($D1666,qx!$A$4:$E$129,IF($C1666=1,2,3)))</f>
        <v>1.3572000000000001E-2</v>
      </c>
      <c r="F1666" s="43">
        <f>IF(B1666=0,0,VLOOKUP($D1666,qx!$A$4:$E$129,2))</f>
        <v>1.3572000000000001E-2</v>
      </c>
      <c r="G1666" s="43">
        <f>IF(B1666=0,0,VLOOKUP($D1666,qx!$A$4:$E$129,3))</f>
        <v>8.4910000000000003E-3</v>
      </c>
      <c r="H1666" s="43">
        <f>IF(B1666=0,0,VLOOKUP($D1666,qx!$A$4:$E$129,4))</f>
        <v>1.2251E-2</v>
      </c>
      <c r="I1666" s="43">
        <f>IF(B1666=0,0,VLOOKUP($D1666,qx!$A$4:$E$129,5))</f>
        <v>7.5550000000000001E-3</v>
      </c>
    </row>
    <row r="1667" spans="1:9" x14ac:dyDescent="0.25">
      <c r="A1667">
        <f>IF('MASSA TRABALHADA UNIFICADA'!A1665&lt;&gt;0,'MASSA TRABALHADA UNIFICADA'!A1665,0)</f>
        <v>3611</v>
      </c>
      <c r="B1667" s="39">
        <f>IF('MASSA TRABALHADA UNIFICADA'!D1665&lt;&gt;0,'MASSA TRABALHADA UNIFICADA'!D1665,0)</f>
        <v>2021</v>
      </c>
      <c r="C1667" s="39">
        <f>IF(B1667=0,0,'MASSA TRABALHADA UNIFICADA'!B1665)</f>
        <v>1</v>
      </c>
      <c r="D1667" s="39">
        <f>IF(B1667=0,0,'MASSA TRABALHADA UNIFICADA'!C1665)</f>
        <v>70</v>
      </c>
      <c r="E1667" s="43">
        <f>IF(B1667=0,0,VLOOKUP($D1667,qx!$A$4:$E$129,IF($C1667=1,2,3)))</f>
        <v>1.8919999999999999E-2</v>
      </c>
      <c r="F1667" s="43">
        <f>IF(B1667=0,0,VLOOKUP($D1667,qx!$A$4:$E$129,2))</f>
        <v>1.8919999999999999E-2</v>
      </c>
      <c r="G1667" s="43">
        <f>IF(B1667=0,0,VLOOKUP($D1667,qx!$A$4:$E$129,3))</f>
        <v>1.1165E-2</v>
      </c>
      <c r="H1667" s="43">
        <f>IF(B1667=0,0,VLOOKUP($D1667,qx!$A$4:$E$129,4))</f>
        <v>1.6979000000000001E-2</v>
      </c>
      <c r="I1667" s="43">
        <f>IF(B1667=0,0,VLOOKUP($D1667,qx!$A$4:$E$129,5))</f>
        <v>1.0034E-2</v>
      </c>
    </row>
    <row r="1668" spans="1:9" x14ac:dyDescent="0.25">
      <c r="A1668">
        <f>IF('MASSA TRABALHADA UNIFICADA'!A1666&lt;&gt;0,'MASSA TRABALHADA UNIFICADA'!A1666,0)</f>
        <v>3620</v>
      </c>
      <c r="B1668" s="39">
        <f>IF('MASSA TRABALHADA UNIFICADA'!D1666&lt;&gt;0,'MASSA TRABALHADA UNIFICADA'!D1666,0)</f>
        <v>2021</v>
      </c>
      <c r="C1668" s="39">
        <f>IF(B1668=0,0,'MASSA TRABALHADA UNIFICADA'!B1666)</f>
        <v>1</v>
      </c>
      <c r="D1668" s="39">
        <f>IF(B1668=0,0,'MASSA TRABALHADA UNIFICADA'!C1666)</f>
        <v>69</v>
      </c>
      <c r="E1668" s="43">
        <f>IF(B1668=0,0,VLOOKUP($D1668,qx!$A$4:$E$129,IF($C1668=1,2,3)))</f>
        <v>1.6945999999999999E-2</v>
      </c>
      <c r="F1668" s="43">
        <f>IF(B1668=0,0,VLOOKUP($D1668,qx!$A$4:$E$129,2))</f>
        <v>1.6945999999999999E-2</v>
      </c>
      <c r="G1668" s="43">
        <f>IF(B1668=0,0,VLOOKUP($D1668,qx!$A$4:$E$129,3))</f>
        <v>1.0163E-2</v>
      </c>
      <c r="H1668" s="43">
        <f>IF(B1668=0,0,VLOOKUP($D1668,qx!$A$4:$E$129,4))</f>
        <v>1.5233E-2</v>
      </c>
      <c r="I1668" s="43">
        <f>IF(B1668=0,0,VLOOKUP($D1668,qx!$A$4:$E$129,5))</f>
        <v>9.1020000000000007E-3</v>
      </c>
    </row>
    <row r="1669" spans="1:9" x14ac:dyDescent="0.25">
      <c r="A1669">
        <f>IF('MASSA TRABALHADA UNIFICADA'!A1667&lt;&gt;0,'MASSA TRABALHADA UNIFICADA'!A1667,0)</f>
        <v>3824</v>
      </c>
      <c r="B1669" s="39">
        <f>IF('MASSA TRABALHADA UNIFICADA'!D1667&lt;&gt;0,'MASSA TRABALHADA UNIFICADA'!D1667,0)</f>
        <v>2021</v>
      </c>
      <c r="C1669" s="39">
        <f>IF(B1669=0,0,'MASSA TRABALHADA UNIFICADA'!B1667)</f>
        <v>1</v>
      </c>
      <c r="D1669" s="39">
        <f>IF(B1669=0,0,'MASSA TRABALHADA UNIFICADA'!C1667)</f>
        <v>72</v>
      </c>
      <c r="E1669" s="43">
        <f>IF(B1669=0,0,VLOOKUP($D1669,qx!$A$4:$E$129,IF($C1669=1,2,3)))</f>
        <v>2.3387999999999999E-2</v>
      </c>
      <c r="F1669" s="43">
        <f>IF(B1669=0,0,VLOOKUP($D1669,qx!$A$4:$E$129,2))</f>
        <v>2.3387999999999999E-2</v>
      </c>
      <c r="G1669" s="43">
        <f>IF(B1669=0,0,VLOOKUP($D1669,qx!$A$4:$E$129,3))</f>
        <v>1.3734E-2</v>
      </c>
      <c r="H1669" s="43">
        <f>IF(B1669=0,0,VLOOKUP($D1669,qx!$A$4:$E$129,4))</f>
        <v>2.0967E-2</v>
      </c>
      <c r="I1669" s="43">
        <f>IF(B1669=0,0,VLOOKUP($D1669,qx!$A$4:$E$129,5))</f>
        <v>1.2385999999999999E-2</v>
      </c>
    </row>
    <row r="1670" spans="1:9" x14ac:dyDescent="0.25">
      <c r="A1670">
        <f>IF('MASSA TRABALHADA UNIFICADA'!A1668&lt;&gt;0,'MASSA TRABALHADA UNIFICADA'!A1668,0)</f>
        <v>4855</v>
      </c>
      <c r="B1670" s="39">
        <f>IF('MASSA TRABALHADA UNIFICADA'!D1668&lt;&gt;0,'MASSA TRABALHADA UNIFICADA'!D1668,0)</f>
        <v>2021</v>
      </c>
      <c r="C1670" s="39">
        <f>IF(B1670=0,0,'MASSA TRABALHADA UNIFICADA'!B1668)</f>
        <v>1</v>
      </c>
      <c r="D1670" s="39">
        <f>IF(B1670=0,0,'MASSA TRABALHADA UNIFICADA'!C1668)</f>
        <v>65</v>
      </c>
      <c r="E1670" s="43">
        <f>IF(B1670=0,0,VLOOKUP($D1670,qx!$A$4:$E$129,IF($C1670=1,2,3)))</f>
        <v>1.0992999999999999E-2</v>
      </c>
      <c r="F1670" s="43">
        <f>IF(B1670=0,0,VLOOKUP($D1670,qx!$A$4:$E$129,2))</f>
        <v>1.0992999999999999E-2</v>
      </c>
      <c r="G1670" s="43">
        <f>IF(B1670=0,0,VLOOKUP($D1670,qx!$A$4:$E$129,3))</f>
        <v>7.0169999999999998E-3</v>
      </c>
      <c r="H1670" s="43">
        <f>IF(B1670=0,0,VLOOKUP($D1670,qx!$A$4:$E$129,4))</f>
        <v>9.9399999999999992E-3</v>
      </c>
      <c r="I1670" s="43">
        <f>IF(B1670=0,0,VLOOKUP($D1670,qx!$A$4:$E$129,5))</f>
        <v>6.2500000000000003E-3</v>
      </c>
    </row>
    <row r="1671" spans="1:9" x14ac:dyDescent="0.25">
      <c r="A1671">
        <f>IF('MASSA TRABALHADA UNIFICADA'!A1669&lt;&gt;0,'MASSA TRABALHADA UNIFICADA'!A1669,0)</f>
        <v>3638</v>
      </c>
      <c r="B1671" s="39">
        <f>IF('MASSA TRABALHADA UNIFICADA'!D1669&lt;&gt;0,'MASSA TRABALHADA UNIFICADA'!D1669,0)</f>
        <v>2021</v>
      </c>
      <c r="C1671" s="39">
        <f>IF(B1671=0,0,'MASSA TRABALHADA UNIFICADA'!B1669)</f>
        <v>1</v>
      </c>
      <c r="D1671" s="39">
        <f>IF(B1671=0,0,'MASSA TRABALHADA UNIFICADA'!C1669)</f>
        <v>70</v>
      </c>
      <c r="E1671" s="43">
        <f>IF(B1671=0,0,VLOOKUP($D1671,qx!$A$4:$E$129,IF($C1671=1,2,3)))</f>
        <v>1.8919999999999999E-2</v>
      </c>
      <c r="F1671" s="43">
        <f>IF(B1671=0,0,VLOOKUP($D1671,qx!$A$4:$E$129,2))</f>
        <v>1.8919999999999999E-2</v>
      </c>
      <c r="G1671" s="43">
        <f>IF(B1671=0,0,VLOOKUP($D1671,qx!$A$4:$E$129,3))</f>
        <v>1.1165E-2</v>
      </c>
      <c r="H1671" s="43">
        <f>IF(B1671=0,0,VLOOKUP($D1671,qx!$A$4:$E$129,4))</f>
        <v>1.6979000000000001E-2</v>
      </c>
      <c r="I1671" s="43">
        <f>IF(B1671=0,0,VLOOKUP($D1671,qx!$A$4:$E$129,5))</f>
        <v>1.0034E-2</v>
      </c>
    </row>
    <row r="1672" spans="1:9" x14ac:dyDescent="0.25">
      <c r="A1672">
        <f>IF('MASSA TRABALHADA UNIFICADA'!A1670&lt;&gt;0,'MASSA TRABALHADA UNIFICADA'!A1670,0)</f>
        <v>13056</v>
      </c>
      <c r="B1672" s="39">
        <f>IF('MASSA TRABALHADA UNIFICADA'!D1670&lt;&gt;0,'MASSA TRABALHADA UNIFICADA'!D1670,0)</f>
        <v>2021</v>
      </c>
      <c r="C1672" s="39">
        <f>IF(B1672=0,0,'MASSA TRABALHADA UNIFICADA'!B1670)</f>
        <v>1</v>
      </c>
      <c r="D1672" s="39">
        <f>IF(B1672=0,0,'MASSA TRABALHADA UNIFICADA'!C1670)</f>
        <v>65</v>
      </c>
      <c r="E1672" s="43">
        <f>IF(B1672=0,0,VLOOKUP($D1672,qx!$A$4:$E$129,IF($C1672=1,2,3)))</f>
        <v>1.0992999999999999E-2</v>
      </c>
      <c r="F1672" s="43">
        <f>IF(B1672=0,0,VLOOKUP($D1672,qx!$A$4:$E$129,2))</f>
        <v>1.0992999999999999E-2</v>
      </c>
      <c r="G1672" s="43">
        <f>IF(B1672=0,0,VLOOKUP($D1672,qx!$A$4:$E$129,3))</f>
        <v>7.0169999999999998E-3</v>
      </c>
      <c r="H1672" s="43">
        <f>IF(B1672=0,0,VLOOKUP($D1672,qx!$A$4:$E$129,4))</f>
        <v>9.9399999999999992E-3</v>
      </c>
      <c r="I1672" s="43">
        <f>IF(B1672=0,0,VLOOKUP($D1672,qx!$A$4:$E$129,5))</f>
        <v>6.2500000000000003E-3</v>
      </c>
    </row>
    <row r="1673" spans="1:9" x14ac:dyDescent="0.25">
      <c r="A1673">
        <f>IF('MASSA TRABALHADA UNIFICADA'!A1671&lt;&gt;0,'MASSA TRABALHADA UNIFICADA'!A1671,0)</f>
        <v>13994</v>
      </c>
      <c r="B1673" s="39">
        <f>IF('MASSA TRABALHADA UNIFICADA'!D1671&lt;&gt;0,'MASSA TRABALHADA UNIFICADA'!D1671,0)</f>
        <v>2021</v>
      </c>
      <c r="C1673" s="39">
        <f>IF(B1673=0,0,'MASSA TRABALHADA UNIFICADA'!B1671)</f>
        <v>1</v>
      </c>
      <c r="D1673" s="39">
        <f>IF(B1673=0,0,'MASSA TRABALHADA UNIFICADA'!C1671)</f>
        <v>69</v>
      </c>
      <c r="E1673" s="43">
        <f>IF(B1673=0,0,VLOOKUP($D1673,qx!$A$4:$E$129,IF($C1673=1,2,3)))</f>
        <v>1.6945999999999999E-2</v>
      </c>
      <c r="F1673" s="43">
        <f>IF(B1673=0,0,VLOOKUP($D1673,qx!$A$4:$E$129,2))</f>
        <v>1.6945999999999999E-2</v>
      </c>
      <c r="G1673" s="43">
        <f>IF(B1673=0,0,VLOOKUP($D1673,qx!$A$4:$E$129,3))</f>
        <v>1.0163E-2</v>
      </c>
      <c r="H1673" s="43">
        <f>IF(B1673=0,0,VLOOKUP($D1673,qx!$A$4:$E$129,4))</f>
        <v>1.5233E-2</v>
      </c>
      <c r="I1673" s="43">
        <f>IF(B1673=0,0,VLOOKUP($D1673,qx!$A$4:$E$129,5))</f>
        <v>9.1020000000000007E-3</v>
      </c>
    </row>
    <row r="1674" spans="1:9" x14ac:dyDescent="0.25">
      <c r="A1674">
        <f>IF('MASSA TRABALHADA UNIFICADA'!A1672&lt;&gt;0,'MASSA TRABALHADA UNIFICADA'!A1672,0)</f>
        <v>11754</v>
      </c>
      <c r="B1674" s="39">
        <f>IF('MASSA TRABALHADA UNIFICADA'!D1672&lt;&gt;0,'MASSA TRABALHADA UNIFICADA'!D1672,0)</f>
        <v>2021</v>
      </c>
      <c r="C1674" s="39">
        <f>IF(B1674=0,0,'MASSA TRABALHADA UNIFICADA'!B1672)</f>
        <v>1</v>
      </c>
      <c r="D1674" s="39">
        <f>IF(B1674=0,0,'MASSA TRABALHADA UNIFICADA'!C1672)</f>
        <v>64</v>
      </c>
      <c r="E1674" s="43">
        <f>IF(B1674=0,0,VLOOKUP($D1674,qx!$A$4:$E$129,IF($C1674=1,2,3)))</f>
        <v>9.9679999999999994E-3</v>
      </c>
      <c r="F1674" s="43">
        <f>IF(B1674=0,0,VLOOKUP($D1674,qx!$A$4:$E$129,2))</f>
        <v>9.9679999999999994E-3</v>
      </c>
      <c r="G1674" s="43">
        <f>IF(B1674=0,0,VLOOKUP($D1674,qx!$A$4:$E$129,3))</f>
        <v>6.3470000000000002E-3</v>
      </c>
      <c r="H1674" s="43">
        <f>IF(B1674=0,0,VLOOKUP($D1674,qx!$A$4:$E$129,4))</f>
        <v>9.0080000000000004E-3</v>
      </c>
      <c r="I1674" s="43">
        <f>IF(B1674=0,0,VLOOKUP($D1674,qx!$A$4:$E$129,5))</f>
        <v>5.6709999999999998E-3</v>
      </c>
    </row>
    <row r="1675" spans="1:9" x14ac:dyDescent="0.25">
      <c r="A1675">
        <f>IF('MASSA TRABALHADA UNIFICADA'!A1673&lt;&gt;0,'MASSA TRABALHADA UNIFICADA'!A1673,0)</f>
        <v>17086</v>
      </c>
      <c r="B1675" s="39">
        <f>IF('MASSA TRABALHADA UNIFICADA'!D1673&lt;&gt;0,'MASSA TRABALHADA UNIFICADA'!D1673,0)</f>
        <v>2021</v>
      </c>
      <c r="C1675" s="39">
        <f>IF(B1675=0,0,'MASSA TRABALHADA UNIFICADA'!B1673)</f>
        <v>1</v>
      </c>
      <c r="D1675" s="39">
        <f>IF(B1675=0,0,'MASSA TRABALHADA UNIFICADA'!C1673)</f>
        <v>64</v>
      </c>
      <c r="E1675" s="43">
        <f>IF(B1675=0,0,VLOOKUP($D1675,qx!$A$4:$E$129,IF($C1675=1,2,3)))</f>
        <v>9.9679999999999994E-3</v>
      </c>
      <c r="F1675" s="43">
        <f>IF(B1675=0,0,VLOOKUP($D1675,qx!$A$4:$E$129,2))</f>
        <v>9.9679999999999994E-3</v>
      </c>
      <c r="G1675" s="43">
        <f>IF(B1675=0,0,VLOOKUP($D1675,qx!$A$4:$E$129,3))</f>
        <v>6.3470000000000002E-3</v>
      </c>
      <c r="H1675" s="43">
        <f>IF(B1675=0,0,VLOOKUP($D1675,qx!$A$4:$E$129,4))</f>
        <v>9.0080000000000004E-3</v>
      </c>
      <c r="I1675" s="43">
        <f>IF(B1675=0,0,VLOOKUP($D1675,qx!$A$4:$E$129,5))</f>
        <v>5.6709999999999998E-3</v>
      </c>
    </row>
    <row r="1676" spans="1:9" x14ac:dyDescent="0.25">
      <c r="A1676">
        <f>IF('MASSA TRABALHADA UNIFICADA'!A1674&lt;&gt;0,'MASSA TRABALHADA UNIFICADA'!A1674,0)</f>
        <v>8915</v>
      </c>
      <c r="B1676" s="39">
        <f>IF('MASSA TRABALHADA UNIFICADA'!D1674&lt;&gt;0,'MASSA TRABALHADA UNIFICADA'!D1674,0)</f>
        <v>2021</v>
      </c>
      <c r="C1676" s="39">
        <f>IF(B1676=0,0,'MASSA TRABALHADA UNIFICADA'!B1674)</f>
        <v>1</v>
      </c>
      <c r="D1676" s="39">
        <f>IF(B1676=0,0,'MASSA TRABALHADA UNIFICADA'!C1674)</f>
        <v>69</v>
      </c>
      <c r="E1676" s="43">
        <f>IF(B1676=0,0,VLOOKUP($D1676,qx!$A$4:$E$129,IF($C1676=1,2,3)))</f>
        <v>1.6945999999999999E-2</v>
      </c>
      <c r="F1676" s="43">
        <f>IF(B1676=0,0,VLOOKUP($D1676,qx!$A$4:$E$129,2))</f>
        <v>1.6945999999999999E-2</v>
      </c>
      <c r="G1676" s="43">
        <f>IF(B1676=0,0,VLOOKUP($D1676,qx!$A$4:$E$129,3))</f>
        <v>1.0163E-2</v>
      </c>
      <c r="H1676" s="43">
        <f>IF(B1676=0,0,VLOOKUP($D1676,qx!$A$4:$E$129,4))</f>
        <v>1.5233E-2</v>
      </c>
      <c r="I1676" s="43">
        <f>IF(B1676=0,0,VLOOKUP($D1676,qx!$A$4:$E$129,5))</f>
        <v>9.1020000000000007E-3</v>
      </c>
    </row>
    <row r="1677" spans="1:9" x14ac:dyDescent="0.25">
      <c r="A1677">
        <f>IF('MASSA TRABALHADA UNIFICADA'!A1675&lt;&gt;0,'MASSA TRABALHADA UNIFICADA'!A1675,0)</f>
        <v>13064</v>
      </c>
      <c r="B1677" s="39">
        <f>IF('MASSA TRABALHADA UNIFICADA'!D1675&lt;&gt;0,'MASSA TRABALHADA UNIFICADA'!D1675,0)</f>
        <v>2021</v>
      </c>
      <c r="C1677" s="39">
        <f>IF(B1677=0,0,'MASSA TRABALHADA UNIFICADA'!B1675)</f>
        <v>1</v>
      </c>
      <c r="D1677" s="39">
        <f>IF(B1677=0,0,'MASSA TRABALHADA UNIFICADA'!C1675)</f>
        <v>63</v>
      </c>
      <c r="E1677" s="43">
        <f>IF(B1677=0,0,VLOOKUP($D1677,qx!$A$4:$E$129,IF($C1677=1,2,3)))</f>
        <v>9.0930000000000004E-3</v>
      </c>
      <c r="F1677" s="43">
        <f>IF(B1677=0,0,VLOOKUP($D1677,qx!$A$4:$E$129,2))</f>
        <v>9.0930000000000004E-3</v>
      </c>
      <c r="G1677" s="43">
        <f>IF(B1677=0,0,VLOOKUP($D1677,qx!$A$4:$E$129,3))</f>
        <v>5.7320000000000001E-3</v>
      </c>
      <c r="H1677" s="43">
        <f>IF(B1677=0,0,VLOOKUP($D1677,qx!$A$4:$E$129,4))</f>
        <v>8.2070000000000008E-3</v>
      </c>
      <c r="I1677" s="43">
        <f>IF(B1677=0,0,VLOOKUP($D1677,qx!$A$4:$E$129,5))</f>
        <v>5.1440000000000001E-3</v>
      </c>
    </row>
    <row r="1678" spans="1:9" x14ac:dyDescent="0.25">
      <c r="A1678">
        <f>IF('MASSA TRABALHADA UNIFICADA'!A1676&lt;&gt;0,'MASSA TRABALHADA UNIFICADA'!A1676,0)</f>
        <v>3646</v>
      </c>
      <c r="B1678" s="39">
        <f>IF('MASSA TRABALHADA UNIFICADA'!D1676&lt;&gt;0,'MASSA TRABALHADA UNIFICADA'!D1676,0)</f>
        <v>2021</v>
      </c>
      <c r="C1678" s="39">
        <f>IF(B1678=0,0,'MASSA TRABALHADA UNIFICADA'!B1676)</f>
        <v>1</v>
      </c>
      <c r="D1678" s="39">
        <f>IF(B1678=0,0,'MASSA TRABALHADA UNIFICADA'!C1676)</f>
        <v>68</v>
      </c>
      <c r="E1678" s="43">
        <f>IF(B1678=0,0,VLOOKUP($D1678,qx!$A$4:$E$129,IF($C1678=1,2,3)))</f>
        <v>1.516E-2</v>
      </c>
      <c r="F1678" s="43">
        <f>IF(B1678=0,0,VLOOKUP($D1678,qx!$A$4:$E$129,2))</f>
        <v>1.516E-2</v>
      </c>
      <c r="G1678" s="43">
        <f>IF(B1678=0,0,VLOOKUP($D1678,qx!$A$4:$E$129,3))</f>
        <v>9.2879999999999994E-3</v>
      </c>
      <c r="H1678" s="43">
        <f>IF(B1678=0,0,VLOOKUP($D1678,qx!$A$4:$E$129,4))</f>
        <v>1.3657000000000001E-2</v>
      </c>
      <c r="I1678" s="43">
        <f>IF(B1678=0,0,VLOOKUP($D1678,qx!$A$4:$E$129,5))</f>
        <v>8.2869999999999992E-3</v>
      </c>
    </row>
    <row r="1679" spans="1:9" x14ac:dyDescent="0.25">
      <c r="A1679">
        <f>IF('MASSA TRABALHADA UNIFICADA'!A1677&lt;&gt;0,'MASSA TRABALHADA UNIFICADA'!A1677,0)</f>
        <v>11770</v>
      </c>
      <c r="B1679" s="39">
        <f>IF('MASSA TRABALHADA UNIFICADA'!D1677&lt;&gt;0,'MASSA TRABALHADA UNIFICADA'!D1677,0)</f>
        <v>2021</v>
      </c>
      <c r="C1679" s="39">
        <f>IF(B1679=0,0,'MASSA TRABALHADA UNIFICADA'!B1677)</f>
        <v>1</v>
      </c>
      <c r="D1679" s="39">
        <f>IF(B1679=0,0,'MASSA TRABALHADA UNIFICADA'!C1677)</f>
        <v>62</v>
      </c>
      <c r="E1679" s="43">
        <f>IF(B1679=0,0,VLOOKUP($D1679,qx!$A$4:$E$129,IF($C1679=1,2,3)))</f>
        <v>8.3479999999999995E-3</v>
      </c>
      <c r="F1679" s="43">
        <f>IF(B1679=0,0,VLOOKUP($D1679,qx!$A$4:$E$129,2))</f>
        <v>8.3479999999999995E-3</v>
      </c>
      <c r="G1679" s="43">
        <f>IF(B1679=0,0,VLOOKUP($D1679,qx!$A$4:$E$129,3))</f>
        <v>5.1809999999999998E-3</v>
      </c>
      <c r="H1679" s="43">
        <f>IF(B1679=0,0,VLOOKUP($D1679,qx!$A$4:$E$129,4))</f>
        <v>7.5199999999999998E-3</v>
      </c>
      <c r="I1679" s="43">
        <f>IF(B1679=0,0,VLOOKUP($D1679,qx!$A$4:$E$129,5))</f>
        <v>4.6680000000000003E-3</v>
      </c>
    </row>
    <row r="1680" spans="1:9" x14ac:dyDescent="0.25">
      <c r="A1680">
        <f>IF('MASSA TRABALHADA UNIFICADA'!A1678&lt;&gt;0,'MASSA TRABALHADA UNIFICADA'!A1678,0)</f>
        <v>35432</v>
      </c>
      <c r="B1680" s="39">
        <f>IF('MASSA TRABALHADA UNIFICADA'!D1678&lt;&gt;0,'MASSA TRABALHADA UNIFICADA'!D1678,0)</f>
        <v>2021</v>
      </c>
      <c r="C1680" s="39">
        <f>IF(B1680=0,0,'MASSA TRABALHADA UNIFICADA'!B1678)</f>
        <v>2</v>
      </c>
      <c r="D1680" s="39">
        <f>IF(B1680=0,0,'MASSA TRABALHADA UNIFICADA'!C1678)</f>
        <v>63</v>
      </c>
      <c r="E1680" s="43">
        <f>IF(B1680=0,0,VLOOKUP($D1680,qx!$A$4:$E$129,IF($C1680=1,2,3)))</f>
        <v>5.7320000000000001E-3</v>
      </c>
      <c r="F1680" s="43">
        <f>IF(B1680=0,0,VLOOKUP($D1680,qx!$A$4:$E$129,2))</f>
        <v>9.0930000000000004E-3</v>
      </c>
      <c r="G1680" s="43">
        <f>IF(B1680=0,0,VLOOKUP($D1680,qx!$A$4:$E$129,3))</f>
        <v>5.7320000000000001E-3</v>
      </c>
      <c r="H1680" s="43">
        <f>IF(B1680=0,0,VLOOKUP($D1680,qx!$A$4:$E$129,4))</f>
        <v>8.2070000000000008E-3</v>
      </c>
      <c r="I1680" s="43">
        <f>IF(B1680=0,0,VLOOKUP($D1680,qx!$A$4:$E$129,5))</f>
        <v>5.1440000000000001E-3</v>
      </c>
    </row>
    <row r="1681" spans="1:9" x14ac:dyDescent="0.25">
      <c r="A1681">
        <f>IF('MASSA TRABALHADA UNIFICADA'!A1679&lt;&gt;0,'MASSA TRABALHADA UNIFICADA'!A1679,0)</f>
        <v>24635</v>
      </c>
      <c r="B1681" s="39">
        <f>IF('MASSA TRABALHADA UNIFICADA'!D1679&lt;&gt;0,'MASSA TRABALHADA UNIFICADA'!D1679,0)</f>
        <v>2021</v>
      </c>
      <c r="C1681" s="39">
        <f>IF(B1681=0,0,'MASSA TRABALHADA UNIFICADA'!B1679)</f>
        <v>2</v>
      </c>
      <c r="D1681" s="39">
        <f>IF(B1681=0,0,'MASSA TRABALHADA UNIFICADA'!C1679)</f>
        <v>74</v>
      </c>
      <c r="E1681" s="43">
        <f>IF(B1681=0,0,VLOOKUP($D1681,qx!$A$4:$E$129,IF($C1681=1,2,3)))</f>
        <v>1.7326000000000001E-2</v>
      </c>
      <c r="F1681" s="43">
        <f>IF(B1681=0,0,VLOOKUP($D1681,qx!$A$4:$E$129,2))</f>
        <v>2.8552000000000001E-2</v>
      </c>
      <c r="G1681" s="43">
        <f>IF(B1681=0,0,VLOOKUP($D1681,qx!$A$4:$E$129,3))</f>
        <v>1.7326000000000001E-2</v>
      </c>
      <c r="H1681" s="43">
        <f>IF(B1681=0,0,VLOOKUP($D1681,qx!$A$4:$E$129,4))</f>
        <v>2.5644E-2</v>
      </c>
      <c r="I1681" s="43">
        <f>IF(B1681=0,0,VLOOKUP($D1681,qx!$A$4:$E$129,5))</f>
        <v>1.5592E-2</v>
      </c>
    </row>
    <row r="1682" spans="1:9" x14ac:dyDescent="0.25">
      <c r="A1682">
        <f>IF('MASSA TRABALHADA UNIFICADA'!A1680&lt;&gt;0,'MASSA TRABALHADA UNIFICADA'!A1680,0)</f>
        <v>14990</v>
      </c>
      <c r="B1682" s="39">
        <f>IF('MASSA TRABALHADA UNIFICADA'!D1680&lt;&gt;0,'MASSA TRABALHADA UNIFICADA'!D1680,0)</f>
        <v>2021</v>
      </c>
      <c r="C1682" s="39">
        <f>IF(B1682=0,0,'MASSA TRABALHADA UNIFICADA'!B1680)</f>
        <v>2</v>
      </c>
      <c r="D1682" s="39">
        <f>IF(B1682=0,0,'MASSA TRABALHADA UNIFICADA'!C1680)</f>
        <v>67</v>
      </c>
      <c r="E1682" s="43">
        <f>IF(B1682=0,0,VLOOKUP($D1682,qx!$A$4:$E$129,IF($C1682=1,2,3)))</f>
        <v>8.4910000000000003E-3</v>
      </c>
      <c r="F1682" s="43">
        <f>IF(B1682=0,0,VLOOKUP($D1682,qx!$A$4:$E$129,2))</f>
        <v>1.3572000000000001E-2</v>
      </c>
      <c r="G1682" s="43">
        <f>IF(B1682=0,0,VLOOKUP($D1682,qx!$A$4:$E$129,3))</f>
        <v>8.4910000000000003E-3</v>
      </c>
      <c r="H1682" s="43">
        <f>IF(B1682=0,0,VLOOKUP($D1682,qx!$A$4:$E$129,4))</f>
        <v>1.2251E-2</v>
      </c>
      <c r="I1682" s="43">
        <f>IF(B1682=0,0,VLOOKUP($D1682,qx!$A$4:$E$129,5))</f>
        <v>7.5550000000000001E-3</v>
      </c>
    </row>
    <row r="1683" spans="1:9" x14ac:dyDescent="0.25">
      <c r="A1683">
        <f>IF('MASSA TRABALHADA UNIFICADA'!A1681&lt;&gt;0,'MASSA TRABALHADA UNIFICADA'!A1681,0)</f>
        <v>5240</v>
      </c>
      <c r="B1683" s="39">
        <f>IF('MASSA TRABALHADA UNIFICADA'!D1681&lt;&gt;0,'MASSA TRABALHADA UNIFICADA'!D1681,0)</f>
        <v>2021</v>
      </c>
      <c r="C1683" s="39">
        <f>IF(B1683=0,0,'MASSA TRABALHADA UNIFICADA'!B1681)</f>
        <v>2</v>
      </c>
      <c r="D1683" s="39">
        <f>IF(B1683=0,0,'MASSA TRABALHADA UNIFICADA'!C1681)</f>
        <v>71</v>
      </c>
      <c r="E1683" s="43">
        <f>IF(B1683=0,0,VLOOKUP($D1683,qx!$A$4:$E$129,IF($C1683=1,2,3)))</f>
        <v>1.2338999999999999E-2</v>
      </c>
      <c r="F1683" s="43">
        <f>IF(B1683=0,0,VLOOKUP($D1683,qx!$A$4:$E$129,2))</f>
        <v>2.1070999999999999E-2</v>
      </c>
      <c r="G1683" s="43">
        <f>IF(B1683=0,0,VLOOKUP($D1683,qx!$A$4:$E$129,3))</f>
        <v>1.2338999999999999E-2</v>
      </c>
      <c r="H1683" s="43">
        <f>IF(B1683=0,0,VLOOKUP($D1683,qx!$A$4:$E$129,4))</f>
        <v>1.8891000000000002E-2</v>
      </c>
      <c r="I1683" s="43">
        <f>IF(B1683=0,0,VLOOKUP($D1683,qx!$A$4:$E$129,5))</f>
        <v>1.1117E-2</v>
      </c>
    </row>
    <row r="1684" spans="1:9" x14ac:dyDescent="0.25">
      <c r="A1684">
        <f>IF('MASSA TRABALHADA UNIFICADA'!A1682&lt;&gt;0,'MASSA TRABALHADA UNIFICADA'!A1682,0)</f>
        <v>10375</v>
      </c>
      <c r="B1684" s="39">
        <f>IF('MASSA TRABALHADA UNIFICADA'!D1682&lt;&gt;0,'MASSA TRABALHADA UNIFICADA'!D1682,0)</f>
        <v>2021</v>
      </c>
      <c r="C1684" s="39">
        <f>IF(B1684=0,0,'MASSA TRABALHADA UNIFICADA'!B1682)</f>
        <v>2</v>
      </c>
      <c r="D1684" s="39">
        <f>IF(B1684=0,0,'MASSA TRABALHADA UNIFICADA'!C1682)</f>
        <v>69</v>
      </c>
      <c r="E1684" s="43">
        <f>IF(B1684=0,0,VLOOKUP($D1684,qx!$A$4:$E$129,IF($C1684=1,2,3)))</f>
        <v>1.0163E-2</v>
      </c>
      <c r="F1684" s="43">
        <f>IF(B1684=0,0,VLOOKUP($D1684,qx!$A$4:$E$129,2))</f>
        <v>1.6945999999999999E-2</v>
      </c>
      <c r="G1684" s="43">
        <f>IF(B1684=0,0,VLOOKUP($D1684,qx!$A$4:$E$129,3))</f>
        <v>1.0163E-2</v>
      </c>
      <c r="H1684" s="43">
        <f>IF(B1684=0,0,VLOOKUP($D1684,qx!$A$4:$E$129,4))</f>
        <v>1.5233E-2</v>
      </c>
      <c r="I1684" s="43">
        <f>IF(B1684=0,0,VLOOKUP($D1684,qx!$A$4:$E$129,5))</f>
        <v>9.1020000000000007E-3</v>
      </c>
    </row>
    <row r="1685" spans="1:9" x14ac:dyDescent="0.25">
      <c r="A1685">
        <f>IF('MASSA TRABALHADA UNIFICADA'!A1683&lt;&gt;0,'MASSA TRABALHADA UNIFICADA'!A1683,0)</f>
        <v>22640</v>
      </c>
      <c r="B1685" s="39">
        <f>IF('MASSA TRABALHADA UNIFICADA'!D1683&lt;&gt;0,'MASSA TRABALHADA UNIFICADA'!D1683,0)</f>
        <v>2021</v>
      </c>
      <c r="C1685" s="39">
        <f>IF(B1685=0,0,'MASSA TRABALHADA UNIFICADA'!B1683)</f>
        <v>2</v>
      </c>
      <c r="D1685" s="39">
        <f>IF(B1685=0,0,'MASSA TRABALHADA UNIFICADA'!C1683)</f>
        <v>58</v>
      </c>
      <c r="E1685" s="43">
        <f>IF(B1685=0,0,VLOOKUP($D1685,qx!$A$4:$E$129,IF($C1685=1,2,3)))</f>
        <v>3.578E-3</v>
      </c>
      <c r="F1685" s="43">
        <f>IF(B1685=0,0,VLOOKUP($D1685,qx!$A$4:$E$129,2))</f>
        <v>6.2649999999999997E-3</v>
      </c>
      <c r="G1685" s="43">
        <f>IF(B1685=0,0,VLOOKUP($D1685,qx!$A$4:$E$129,3))</f>
        <v>3.578E-3</v>
      </c>
      <c r="H1685" s="43">
        <f>IF(B1685=0,0,VLOOKUP($D1685,qx!$A$4:$E$129,4))</f>
        <v>5.5929999999999999E-3</v>
      </c>
      <c r="I1685" s="43">
        <f>IF(B1685=0,0,VLOOKUP($D1685,qx!$A$4:$E$129,5))</f>
        <v>3.2179999999999999E-3</v>
      </c>
    </row>
    <row r="1686" spans="1:9" x14ac:dyDescent="0.25">
      <c r="A1686">
        <f>IF('MASSA TRABALHADA UNIFICADA'!A1684&lt;&gt;0,'MASSA TRABALHADA UNIFICADA'!A1684,0)</f>
        <v>29793</v>
      </c>
      <c r="B1686" s="39">
        <f>IF('MASSA TRABALHADA UNIFICADA'!D1684&lt;&gt;0,'MASSA TRABALHADA UNIFICADA'!D1684,0)</f>
        <v>2021</v>
      </c>
      <c r="C1686" s="39">
        <f>IF(B1686=0,0,'MASSA TRABALHADA UNIFICADA'!B1684)</f>
        <v>2</v>
      </c>
      <c r="D1686" s="39">
        <f>IF(B1686=0,0,'MASSA TRABALHADA UNIFICADA'!C1684)</f>
        <v>67</v>
      </c>
      <c r="E1686" s="43">
        <f>IF(B1686=0,0,VLOOKUP($D1686,qx!$A$4:$E$129,IF($C1686=1,2,3)))</f>
        <v>8.4910000000000003E-3</v>
      </c>
      <c r="F1686" s="43">
        <f>IF(B1686=0,0,VLOOKUP($D1686,qx!$A$4:$E$129,2))</f>
        <v>1.3572000000000001E-2</v>
      </c>
      <c r="G1686" s="43">
        <f>IF(B1686=0,0,VLOOKUP($D1686,qx!$A$4:$E$129,3))</f>
        <v>8.4910000000000003E-3</v>
      </c>
      <c r="H1686" s="43">
        <f>IF(B1686=0,0,VLOOKUP($D1686,qx!$A$4:$E$129,4))</f>
        <v>1.2251E-2</v>
      </c>
      <c r="I1686" s="43">
        <f>IF(B1686=0,0,VLOOKUP($D1686,qx!$A$4:$E$129,5))</f>
        <v>7.5550000000000001E-3</v>
      </c>
    </row>
    <row r="1687" spans="1:9" x14ac:dyDescent="0.25">
      <c r="A1687">
        <f>IF('MASSA TRABALHADA UNIFICADA'!A1685&lt;&gt;0,'MASSA TRABALHADA UNIFICADA'!A1685,0)</f>
        <v>2542</v>
      </c>
      <c r="B1687" s="39">
        <f>IF('MASSA TRABALHADA UNIFICADA'!D1685&lt;&gt;0,'MASSA TRABALHADA UNIFICADA'!D1685,0)</f>
        <v>2021</v>
      </c>
      <c r="C1687" s="39">
        <f>IF(B1687=0,0,'MASSA TRABALHADA UNIFICADA'!B1685)</f>
        <v>2</v>
      </c>
      <c r="D1687" s="39">
        <f>IF(B1687=0,0,'MASSA TRABALHADA UNIFICADA'!C1685)</f>
        <v>64</v>
      </c>
      <c r="E1687" s="43">
        <f>IF(B1687=0,0,VLOOKUP($D1687,qx!$A$4:$E$129,IF($C1687=1,2,3)))</f>
        <v>6.3470000000000002E-3</v>
      </c>
      <c r="F1687" s="43">
        <f>IF(B1687=0,0,VLOOKUP($D1687,qx!$A$4:$E$129,2))</f>
        <v>9.9679999999999994E-3</v>
      </c>
      <c r="G1687" s="43">
        <f>IF(B1687=0,0,VLOOKUP($D1687,qx!$A$4:$E$129,3))</f>
        <v>6.3470000000000002E-3</v>
      </c>
      <c r="H1687" s="43">
        <f>IF(B1687=0,0,VLOOKUP($D1687,qx!$A$4:$E$129,4))</f>
        <v>9.0080000000000004E-3</v>
      </c>
      <c r="I1687" s="43">
        <f>IF(B1687=0,0,VLOOKUP($D1687,qx!$A$4:$E$129,5))</f>
        <v>5.6709999999999998E-3</v>
      </c>
    </row>
    <row r="1688" spans="1:9" x14ac:dyDescent="0.25">
      <c r="A1688">
        <f>IF('MASSA TRABALHADA UNIFICADA'!A1686&lt;&gt;0,'MASSA TRABALHADA UNIFICADA'!A1686,0)</f>
        <v>1783</v>
      </c>
      <c r="B1688" s="39">
        <f>IF('MASSA TRABALHADA UNIFICADA'!D1686&lt;&gt;0,'MASSA TRABALHADA UNIFICADA'!D1686,0)</f>
        <v>2021</v>
      </c>
      <c r="C1688" s="39">
        <f>IF(B1688=0,0,'MASSA TRABALHADA UNIFICADA'!B1686)</f>
        <v>2</v>
      </c>
      <c r="D1688" s="39">
        <f>IF(B1688=0,0,'MASSA TRABALHADA UNIFICADA'!C1686)</f>
        <v>70</v>
      </c>
      <c r="E1688" s="43">
        <f>IF(B1688=0,0,VLOOKUP($D1688,qx!$A$4:$E$129,IF($C1688=1,2,3)))</f>
        <v>1.1165E-2</v>
      </c>
      <c r="F1688" s="43">
        <f>IF(B1688=0,0,VLOOKUP($D1688,qx!$A$4:$E$129,2))</f>
        <v>1.8919999999999999E-2</v>
      </c>
      <c r="G1688" s="43">
        <f>IF(B1688=0,0,VLOOKUP($D1688,qx!$A$4:$E$129,3))</f>
        <v>1.1165E-2</v>
      </c>
      <c r="H1688" s="43">
        <f>IF(B1688=0,0,VLOOKUP($D1688,qx!$A$4:$E$129,4))</f>
        <v>1.6979000000000001E-2</v>
      </c>
      <c r="I1688" s="43">
        <f>IF(B1688=0,0,VLOOKUP($D1688,qx!$A$4:$E$129,5))</f>
        <v>1.0034E-2</v>
      </c>
    </row>
    <row r="1689" spans="1:9" x14ac:dyDescent="0.25">
      <c r="A1689">
        <f>IF('MASSA TRABALHADA UNIFICADA'!A1687&lt;&gt;0,'MASSA TRABALHADA UNIFICADA'!A1687,0)</f>
        <v>3328</v>
      </c>
      <c r="B1689" s="39">
        <f>IF('MASSA TRABALHADA UNIFICADA'!D1687&lt;&gt;0,'MASSA TRABALHADA UNIFICADA'!D1687,0)</f>
        <v>2021</v>
      </c>
      <c r="C1689" s="39">
        <f>IF(B1689=0,0,'MASSA TRABALHADA UNIFICADA'!B1687)</f>
        <v>2</v>
      </c>
      <c r="D1689" s="39">
        <f>IF(B1689=0,0,'MASSA TRABALHADA UNIFICADA'!C1687)</f>
        <v>67</v>
      </c>
      <c r="E1689" s="43">
        <f>IF(B1689=0,0,VLOOKUP($D1689,qx!$A$4:$E$129,IF($C1689=1,2,3)))</f>
        <v>8.4910000000000003E-3</v>
      </c>
      <c r="F1689" s="43">
        <f>IF(B1689=0,0,VLOOKUP($D1689,qx!$A$4:$E$129,2))</f>
        <v>1.3572000000000001E-2</v>
      </c>
      <c r="G1689" s="43">
        <f>IF(B1689=0,0,VLOOKUP($D1689,qx!$A$4:$E$129,3))</f>
        <v>8.4910000000000003E-3</v>
      </c>
      <c r="H1689" s="43">
        <f>IF(B1689=0,0,VLOOKUP($D1689,qx!$A$4:$E$129,4))</f>
        <v>1.2251E-2</v>
      </c>
      <c r="I1689" s="43">
        <f>IF(B1689=0,0,VLOOKUP($D1689,qx!$A$4:$E$129,5))</f>
        <v>7.5550000000000001E-3</v>
      </c>
    </row>
    <row r="1690" spans="1:9" x14ac:dyDescent="0.25">
      <c r="A1690">
        <f>IF('MASSA TRABALHADA UNIFICADA'!A1688&lt;&gt;0,'MASSA TRABALHADA UNIFICADA'!A1688,0)</f>
        <v>9300</v>
      </c>
      <c r="B1690" s="39">
        <f>IF('MASSA TRABALHADA UNIFICADA'!D1688&lt;&gt;0,'MASSA TRABALHADA UNIFICADA'!D1688,0)</f>
        <v>2021</v>
      </c>
      <c r="C1690" s="39">
        <f>IF(B1690=0,0,'MASSA TRABALHADA UNIFICADA'!B1688)</f>
        <v>2</v>
      </c>
      <c r="D1690" s="39">
        <f>IF(B1690=0,0,'MASSA TRABALHADA UNIFICADA'!C1688)</f>
        <v>84</v>
      </c>
      <c r="E1690" s="43">
        <f>IF(B1690=0,0,VLOOKUP($D1690,qx!$A$4:$E$129,IF($C1690=1,2,3)))</f>
        <v>5.6864999999999999E-2</v>
      </c>
      <c r="F1690" s="43">
        <f>IF(B1690=0,0,VLOOKUP($D1690,qx!$A$4:$E$129,2))</f>
        <v>7.4321999999999999E-2</v>
      </c>
      <c r="G1690" s="43">
        <f>IF(B1690=0,0,VLOOKUP($D1690,qx!$A$4:$E$129,3))</f>
        <v>5.6864999999999999E-2</v>
      </c>
      <c r="H1690" s="43">
        <f>IF(B1690=0,0,VLOOKUP($D1690,qx!$A$4:$E$129,4))</f>
        <v>6.6947999999999994E-2</v>
      </c>
      <c r="I1690" s="43">
        <f>IF(B1690=0,0,VLOOKUP($D1690,qx!$A$4:$E$129,5))</f>
        <v>5.1456000000000002E-2</v>
      </c>
    </row>
    <row r="1691" spans="1:9" x14ac:dyDescent="0.25">
      <c r="A1691">
        <f>IF('MASSA TRABALHADA UNIFICADA'!A1689&lt;&gt;0,'MASSA TRABALHADA UNIFICADA'!A1689,0)</f>
        <v>6297</v>
      </c>
      <c r="B1691" s="39">
        <f>IF('MASSA TRABALHADA UNIFICADA'!D1689&lt;&gt;0,'MASSA TRABALHADA UNIFICADA'!D1689,0)</f>
        <v>2021</v>
      </c>
      <c r="C1691" s="39">
        <f>IF(B1691=0,0,'MASSA TRABALHADA UNIFICADA'!B1689)</f>
        <v>2</v>
      </c>
      <c r="D1691" s="39">
        <f>IF(B1691=0,0,'MASSA TRABALHADA UNIFICADA'!C1689)</f>
        <v>63</v>
      </c>
      <c r="E1691" s="43">
        <f>IF(B1691=0,0,VLOOKUP($D1691,qx!$A$4:$E$129,IF($C1691=1,2,3)))</f>
        <v>5.7320000000000001E-3</v>
      </c>
      <c r="F1691" s="43">
        <f>IF(B1691=0,0,VLOOKUP($D1691,qx!$A$4:$E$129,2))</f>
        <v>9.0930000000000004E-3</v>
      </c>
      <c r="G1691" s="43">
        <f>IF(B1691=0,0,VLOOKUP($D1691,qx!$A$4:$E$129,3))</f>
        <v>5.7320000000000001E-3</v>
      </c>
      <c r="H1691" s="43">
        <f>IF(B1691=0,0,VLOOKUP($D1691,qx!$A$4:$E$129,4))</f>
        <v>8.2070000000000008E-3</v>
      </c>
      <c r="I1691" s="43">
        <f>IF(B1691=0,0,VLOOKUP($D1691,qx!$A$4:$E$129,5))</f>
        <v>5.1440000000000001E-3</v>
      </c>
    </row>
    <row r="1692" spans="1:9" x14ac:dyDescent="0.25">
      <c r="A1692">
        <f>IF('MASSA TRABALHADA UNIFICADA'!A1690&lt;&gt;0,'MASSA TRABALHADA UNIFICADA'!A1690,0)</f>
        <v>10669</v>
      </c>
      <c r="B1692" s="39">
        <f>IF('MASSA TRABALHADA UNIFICADA'!D1690&lt;&gt;0,'MASSA TRABALHADA UNIFICADA'!D1690,0)</f>
        <v>2021</v>
      </c>
      <c r="C1692" s="39">
        <f>IF(B1692=0,0,'MASSA TRABALHADA UNIFICADA'!B1690)</f>
        <v>2</v>
      </c>
      <c r="D1692" s="39">
        <f>IF(B1692=0,0,'MASSA TRABALHADA UNIFICADA'!C1690)</f>
        <v>68</v>
      </c>
      <c r="E1692" s="43">
        <f>IF(B1692=0,0,VLOOKUP($D1692,qx!$A$4:$E$129,IF($C1692=1,2,3)))</f>
        <v>9.2879999999999994E-3</v>
      </c>
      <c r="F1692" s="43">
        <f>IF(B1692=0,0,VLOOKUP($D1692,qx!$A$4:$E$129,2))</f>
        <v>1.516E-2</v>
      </c>
      <c r="G1692" s="43">
        <f>IF(B1692=0,0,VLOOKUP($D1692,qx!$A$4:$E$129,3))</f>
        <v>9.2879999999999994E-3</v>
      </c>
      <c r="H1692" s="43">
        <f>IF(B1692=0,0,VLOOKUP($D1692,qx!$A$4:$E$129,4))</f>
        <v>1.3657000000000001E-2</v>
      </c>
      <c r="I1692" s="43">
        <f>IF(B1692=0,0,VLOOKUP($D1692,qx!$A$4:$E$129,5))</f>
        <v>8.2869999999999992E-3</v>
      </c>
    </row>
    <row r="1693" spans="1:9" x14ac:dyDescent="0.25">
      <c r="A1693">
        <f>IF('MASSA TRABALHADA UNIFICADA'!A1691&lt;&gt;0,'MASSA TRABALHADA UNIFICADA'!A1691,0)</f>
        <v>18520</v>
      </c>
      <c r="B1693" s="39">
        <f>IF('MASSA TRABALHADA UNIFICADA'!D1691&lt;&gt;0,'MASSA TRABALHADA UNIFICADA'!D1691,0)</f>
        <v>2021</v>
      </c>
      <c r="C1693" s="39">
        <f>IF(B1693=0,0,'MASSA TRABALHADA UNIFICADA'!B1691)</f>
        <v>2</v>
      </c>
      <c r="D1693" s="39">
        <f>IF(B1693=0,0,'MASSA TRABALHADA UNIFICADA'!C1691)</f>
        <v>59</v>
      </c>
      <c r="E1693" s="43">
        <f>IF(B1693=0,0,VLOOKUP($D1693,qx!$A$4:$E$129,IF($C1693=1,2,3)))</f>
        <v>3.9069999999999999E-3</v>
      </c>
      <c r="F1693" s="43">
        <f>IF(B1693=0,0,VLOOKUP($D1693,qx!$A$4:$E$129,2))</f>
        <v>6.6940000000000003E-3</v>
      </c>
      <c r="G1693" s="43">
        <f>IF(B1693=0,0,VLOOKUP($D1693,qx!$A$4:$E$129,3))</f>
        <v>3.9069999999999999E-3</v>
      </c>
      <c r="H1693" s="43">
        <f>IF(B1693=0,0,VLOOKUP($D1693,qx!$A$4:$E$129,4))</f>
        <v>5.9880000000000003E-3</v>
      </c>
      <c r="I1693" s="43">
        <f>IF(B1693=0,0,VLOOKUP($D1693,qx!$A$4:$E$129,5))</f>
        <v>3.5230000000000001E-3</v>
      </c>
    </row>
    <row r="1694" spans="1:9" x14ac:dyDescent="0.25">
      <c r="A1694">
        <f>IF('MASSA TRABALHADA UNIFICADA'!A1692&lt;&gt;0,'MASSA TRABALHADA UNIFICADA'!A1692,0)</f>
        <v>3000</v>
      </c>
      <c r="B1694" s="39">
        <f>IF('MASSA TRABALHADA UNIFICADA'!D1692&lt;&gt;0,'MASSA TRABALHADA UNIFICADA'!D1692,0)</f>
        <v>2021</v>
      </c>
      <c r="C1694" s="39">
        <f>IF(B1694=0,0,'MASSA TRABALHADA UNIFICADA'!B1692)</f>
        <v>2</v>
      </c>
      <c r="D1694" s="39">
        <f>IF(B1694=0,0,'MASSA TRABALHADA UNIFICADA'!C1692)</f>
        <v>69</v>
      </c>
      <c r="E1694" s="43">
        <f>IF(B1694=0,0,VLOOKUP($D1694,qx!$A$4:$E$129,IF($C1694=1,2,3)))</f>
        <v>1.0163E-2</v>
      </c>
      <c r="F1694" s="43">
        <f>IF(B1694=0,0,VLOOKUP($D1694,qx!$A$4:$E$129,2))</f>
        <v>1.6945999999999999E-2</v>
      </c>
      <c r="G1694" s="43">
        <f>IF(B1694=0,0,VLOOKUP($D1694,qx!$A$4:$E$129,3))</f>
        <v>1.0163E-2</v>
      </c>
      <c r="H1694" s="43">
        <f>IF(B1694=0,0,VLOOKUP($D1694,qx!$A$4:$E$129,4))</f>
        <v>1.5233E-2</v>
      </c>
      <c r="I1694" s="43">
        <f>IF(B1694=0,0,VLOOKUP($D1694,qx!$A$4:$E$129,5))</f>
        <v>9.1020000000000007E-3</v>
      </c>
    </row>
    <row r="1695" spans="1:9" x14ac:dyDescent="0.25">
      <c r="A1695">
        <f>IF('MASSA TRABALHADA UNIFICADA'!A1693&lt;&gt;0,'MASSA TRABALHADA UNIFICADA'!A1693,0)</f>
        <v>33944</v>
      </c>
      <c r="B1695" s="39">
        <f>IF('MASSA TRABALHADA UNIFICADA'!D1693&lt;&gt;0,'MASSA TRABALHADA UNIFICADA'!D1693,0)</f>
        <v>2021</v>
      </c>
      <c r="C1695" s="39">
        <f>IF(B1695=0,0,'MASSA TRABALHADA UNIFICADA'!B1693)</f>
        <v>2</v>
      </c>
      <c r="D1695" s="39">
        <f>IF(B1695=0,0,'MASSA TRABALHADA UNIFICADA'!C1693)</f>
        <v>72</v>
      </c>
      <c r="E1695" s="43">
        <f>IF(B1695=0,0,VLOOKUP($D1695,qx!$A$4:$E$129,IF($C1695=1,2,3)))</f>
        <v>1.3734E-2</v>
      </c>
      <c r="F1695" s="43">
        <f>IF(B1695=0,0,VLOOKUP($D1695,qx!$A$4:$E$129,2))</f>
        <v>2.3387999999999999E-2</v>
      </c>
      <c r="G1695" s="43">
        <f>IF(B1695=0,0,VLOOKUP($D1695,qx!$A$4:$E$129,3))</f>
        <v>1.3734E-2</v>
      </c>
      <c r="H1695" s="43">
        <f>IF(B1695=0,0,VLOOKUP($D1695,qx!$A$4:$E$129,4))</f>
        <v>2.0967E-2</v>
      </c>
      <c r="I1695" s="43">
        <f>IF(B1695=0,0,VLOOKUP($D1695,qx!$A$4:$E$129,5))</f>
        <v>1.2385999999999999E-2</v>
      </c>
    </row>
    <row r="1696" spans="1:9" x14ac:dyDescent="0.25">
      <c r="A1696">
        <f>IF('MASSA TRABALHADA UNIFICADA'!A1694&lt;&gt;0,'MASSA TRABALHADA UNIFICADA'!A1694,0)</f>
        <v>930</v>
      </c>
      <c r="B1696" s="39">
        <f>IF('MASSA TRABALHADA UNIFICADA'!D1694&lt;&gt;0,'MASSA TRABALHADA UNIFICADA'!D1694,0)</f>
        <v>2021</v>
      </c>
      <c r="C1696" s="39">
        <f>IF(B1696=0,0,'MASSA TRABALHADA UNIFICADA'!B1694)</f>
        <v>2</v>
      </c>
      <c r="D1696" s="39">
        <f>IF(B1696=0,0,'MASSA TRABALHADA UNIFICADA'!C1694)</f>
        <v>78</v>
      </c>
      <c r="E1696" s="43">
        <f>IF(B1696=0,0,VLOOKUP($D1696,qx!$A$4:$E$129,IF($C1696=1,2,3)))</f>
        <v>2.8074000000000002E-2</v>
      </c>
      <c r="F1696" s="43">
        <f>IF(B1696=0,0,VLOOKUP($D1696,qx!$A$4:$E$129,2))</f>
        <v>4.2132000000000003E-2</v>
      </c>
      <c r="G1696" s="43">
        <f>IF(B1696=0,0,VLOOKUP($D1696,qx!$A$4:$E$129,3))</f>
        <v>2.8074000000000002E-2</v>
      </c>
      <c r="H1696" s="43">
        <f>IF(B1696=0,0,VLOOKUP($D1696,qx!$A$4:$E$129,4))</f>
        <v>3.7948000000000003E-2</v>
      </c>
      <c r="I1696" s="43">
        <f>IF(B1696=0,0,VLOOKUP($D1696,qx!$A$4:$E$129,5))</f>
        <v>2.5158E-2</v>
      </c>
    </row>
    <row r="1697" spans="1:9" x14ac:dyDescent="0.25">
      <c r="A1697">
        <f>IF('MASSA TRABALHADA UNIFICADA'!A1695&lt;&gt;0,'MASSA TRABALHADA UNIFICADA'!A1695,0)</f>
        <v>12203</v>
      </c>
      <c r="B1697" s="39">
        <f>IF('MASSA TRABALHADA UNIFICADA'!D1695&lt;&gt;0,'MASSA TRABALHADA UNIFICADA'!D1695,0)</f>
        <v>2021</v>
      </c>
      <c r="C1697" s="39">
        <f>IF(B1697=0,0,'MASSA TRABALHADA UNIFICADA'!B1695)</f>
        <v>2</v>
      </c>
      <c r="D1697" s="39">
        <f>IF(B1697=0,0,'MASSA TRABALHADA UNIFICADA'!C1695)</f>
        <v>76</v>
      </c>
      <c r="E1697" s="43">
        <f>IF(B1697=0,0,VLOOKUP($D1697,qx!$A$4:$E$129,IF($C1697=1,2,3)))</f>
        <v>2.2075000000000001E-2</v>
      </c>
      <c r="F1697" s="43">
        <f>IF(B1697=0,0,VLOOKUP($D1697,qx!$A$4:$E$129,2))</f>
        <v>3.4686000000000002E-2</v>
      </c>
      <c r="G1697" s="43">
        <f>IF(B1697=0,0,VLOOKUP($D1697,qx!$A$4:$E$129,3))</f>
        <v>2.2075000000000001E-2</v>
      </c>
      <c r="H1697" s="43">
        <f>IF(B1697=0,0,VLOOKUP($D1697,qx!$A$4:$E$129,4))</f>
        <v>3.1220000000000001E-2</v>
      </c>
      <c r="I1697" s="43">
        <f>IF(B1697=0,0,VLOOKUP($D1697,qx!$A$4:$E$129,5))</f>
        <v>1.9805E-2</v>
      </c>
    </row>
    <row r="1698" spans="1:9" x14ac:dyDescent="0.25">
      <c r="A1698">
        <f>IF('MASSA TRABALHADA UNIFICADA'!A1696&lt;&gt;0,'MASSA TRABALHADA UNIFICADA'!A1696,0)</f>
        <v>22454</v>
      </c>
      <c r="B1698" s="39">
        <f>IF('MASSA TRABALHADA UNIFICADA'!D1696&lt;&gt;0,'MASSA TRABALHADA UNIFICADA'!D1696,0)</f>
        <v>2021</v>
      </c>
      <c r="C1698" s="39">
        <f>IF(B1698=0,0,'MASSA TRABALHADA UNIFICADA'!B1696)</f>
        <v>2</v>
      </c>
      <c r="D1698" s="39">
        <f>IF(B1698=0,0,'MASSA TRABALHADA UNIFICADA'!C1696)</f>
        <v>59</v>
      </c>
      <c r="E1698" s="43">
        <f>IF(B1698=0,0,VLOOKUP($D1698,qx!$A$4:$E$129,IF($C1698=1,2,3)))</f>
        <v>3.9069999999999999E-3</v>
      </c>
      <c r="F1698" s="43">
        <f>IF(B1698=0,0,VLOOKUP($D1698,qx!$A$4:$E$129,2))</f>
        <v>6.6940000000000003E-3</v>
      </c>
      <c r="G1698" s="43">
        <f>IF(B1698=0,0,VLOOKUP($D1698,qx!$A$4:$E$129,3))</f>
        <v>3.9069999999999999E-3</v>
      </c>
      <c r="H1698" s="43">
        <f>IF(B1698=0,0,VLOOKUP($D1698,qx!$A$4:$E$129,4))</f>
        <v>5.9880000000000003E-3</v>
      </c>
      <c r="I1698" s="43">
        <f>IF(B1698=0,0,VLOOKUP($D1698,qx!$A$4:$E$129,5))</f>
        <v>3.5230000000000001E-3</v>
      </c>
    </row>
    <row r="1699" spans="1:9" x14ac:dyDescent="0.25">
      <c r="A1699">
        <f>IF('MASSA TRABALHADA UNIFICADA'!A1697&lt;&gt;0,'MASSA TRABALHADA UNIFICADA'!A1697,0)</f>
        <v>35513</v>
      </c>
      <c r="B1699" s="39">
        <f>IF('MASSA TRABALHADA UNIFICADA'!D1697&lt;&gt;0,'MASSA TRABALHADA UNIFICADA'!D1697,0)</f>
        <v>2021</v>
      </c>
      <c r="C1699" s="39">
        <f>IF(B1699=0,0,'MASSA TRABALHADA UNIFICADA'!B1697)</f>
        <v>2</v>
      </c>
      <c r="D1699" s="39">
        <f>IF(B1699=0,0,'MASSA TRABALHADA UNIFICADA'!C1697)</f>
        <v>67</v>
      </c>
      <c r="E1699" s="43">
        <f>IF(B1699=0,0,VLOOKUP($D1699,qx!$A$4:$E$129,IF($C1699=1,2,3)))</f>
        <v>8.4910000000000003E-3</v>
      </c>
      <c r="F1699" s="43">
        <f>IF(B1699=0,0,VLOOKUP($D1699,qx!$A$4:$E$129,2))</f>
        <v>1.3572000000000001E-2</v>
      </c>
      <c r="G1699" s="43">
        <f>IF(B1699=0,0,VLOOKUP($D1699,qx!$A$4:$E$129,3))</f>
        <v>8.4910000000000003E-3</v>
      </c>
      <c r="H1699" s="43">
        <f>IF(B1699=0,0,VLOOKUP($D1699,qx!$A$4:$E$129,4))</f>
        <v>1.2251E-2</v>
      </c>
      <c r="I1699" s="43">
        <f>IF(B1699=0,0,VLOOKUP($D1699,qx!$A$4:$E$129,5))</f>
        <v>7.5550000000000001E-3</v>
      </c>
    </row>
    <row r="1700" spans="1:9" x14ac:dyDescent="0.25">
      <c r="A1700">
        <f>IF('MASSA TRABALHADA UNIFICADA'!A1698&lt;&gt;0,'MASSA TRABALHADA UNIFICADA'!A1698,0)</f>
        <v>20648</v>
      </c>
      <c r="B1700" s="39">
        <f>IF('MASSA TRABALHADA UNIFICADA'!D1698&lt;&gt;0,'MASSA TRABALHADA UNIFICADA'!D1698,0)</f>
        <v>2021</v>
      </c>
      <c r="C1700" s="39">
        <f>IF(B1700=0,0,'MASSA TRABALHADA UNIFICADA'!B1698)</f>
        <v>2</v>
      </c>
      <c r="D1700" s="39">
        <f>IF(B1700=0,0,'MASSA TRABALHADA UNIFICADA'!C1698)</f>
        <v>61</v>
      </c>
      <c r="E1700" s="43">
        <f>IF(B1700=0,0,VLOOKUP($D1700,qx!$A$4:$E$129,IF($C1700=1,2,3)))</f>
        <v>4.6990000000000001E-3</v>
      </c>
      <c r="F1700" s="43">
        <f>IF(B1700=0,0,VLOOKUP($D1700,qx!$A$4:$E$129,2))</f>
        <v>7.7140000000000004E-3</v>
      </c>
      <c r="G1700" s="43">
        <f>IF(B1700=0,0,VLOOKUP($D1700,qx!$A$4:$E$129,3))</f>
        <v>4.6990000000000001E-3</v>
      </c>
      <c r="H1700" s="43">
        <f>IF(B1700=0,0,VLOOKUP($D1700,qx!$A$4:$E$129,4))</f>
        <v>6.9329999999999999E-3</v>
      </c>
      <c r="I1700" s="43">
        <f>IF(B1700=0,0,VLOOKUP($D1700,qx!$A$4:$E$129,5))</f>
        <v>4.2420000000000001E-3</v>
      </c>
    </row>
    <row r="1701" spans="1:9" x14ac:dyDescent="0.25">
      <c r="A1701">
        <f>IF('MASSA TRABALHADA UNIFICADA'!A1699&lt;&gt;0,'MASSA TRABALHADA UNIFICADA'!A1699,0)</f>
        <v>1791</v>
      </c>
      <c r="B1701" s="39">
        <f>IF('MASSA TRABALHADA UNIFICADA'!D1699&lt;&gt;0,'MASSA TRABALHADA UNIFICADA'!D1699,0)</f>
        <v>2021</v>
      </c>
      <c r="C1701" s="39">
        <f>IF(B1701=0,0,'MASSA TRABALHADA UNIFICADA'!B1699)</f>
        <v>2</v>
      </c>
      <c r="D1701" s="39">
        <f>IF(B1701=0,0,'MASSA TRABALHADA UNIFICADA'!C1699)</f>
        <v>70</v>
      </c>
      <c r="E1701" s="43">
        <f>IF(B1701=0,0,VLOOKUP($D1701,qx!$A$4:$E$129,IF($C1701=1,2,3)))</f>
        <v>1.1165E-2</v>
      </c>
      <c r="F1701" s="43">
        <f>IF(B1701=0,0,VLOOKUP($D1701,qx!$A$4:$E$129,2))</f>
        <v>1.8919999999999999E-2</v>
      </c>
      <c r="G1701" s="43">
        <f>IF(B1701=0,0,VLOOKUP($D1701,qx!$A$4:$E$129,3))</f>
        <v>1.1165E-2</v>
      </c>
      <c r="H1701" s="43">
        <f>IF(B1701=0,0,VLOOKUP($D1701,qx!$A$4:$E$129,4))</f>
        <v>1.6979000000000001E-2</v>
      </c>
      <c r="I1701" s="43">
        <f>IF(B1701=0,0,VLOOKUP($D1701,qx!$A$4:$E$129,5))</f>
        <v>1.0034E-2</v>
      </c>
    </row>
    <row r="1702" spans="1:9" x14ac:dyDescent="0.25">
      <c r="A1702">
        <f>IF('MASSA TRABALHADA UNIFICADA'!A1700&lt;&gt;0,'MASSA TRABALHADA UNIFICADA'!A1700,0)</f>
        <v>5371</v>
      </c>
      <c r="B1702" s="39">
        <f>IF('MASSA TRABALHADA UNIFICADA'!D1700&lt;&gt;0,'MASSA TRABALHADA UNIFICADA'!D1700,0)</f>
        <v>2021</v>
      </c>
      <c r="C1702" s="39">
        <f>IF(B1702=0,0,'MASSA TRABALHADA UNIFICADA'!B1700)</f>
        <v>2</v>
      </c>
      <c r="D1702" s="39">
        <f>IF(B1702=0,0,'MASSA TRABALHADA UNIFICADA'!C1700)</f>
        <v>69</v>
      </c>
      <c r="E1702" s="43">
        <f>IF(B1702=0,0,VLOOKUP($D1702,qx!$A$4:$E$129,IF($C1702=1,2,3)))</f>
        <v>1.0163E-2</v>
      </c>
      <c r="F1702" s="43">
        <f>IF(B1702=0,0,VLOOKUP($D1702,qx!$A$4:$E$129,2))</f>
        <v>1.6945999999999999E-2</v>
      </c>
      <c r="G1702" s="43">
        <f>IF(B1702=0,0,VLOOKUP($D1702,qx!$A$4:$E$129,3))</f>
        <v>1.0163E-2</v>
      </c>
      <c r="H1702" s="43">
        <f>IF(B1702=0,0,VLOOKUP($D1702,qx!$A$4:$E$129,4))</f>
        <v>1.5233E-2</v>
      </c>
      <c r="I1702" s="43">
        <f>IF(B1702=0,0,VLOOKUP($D1702,qx!$A$4:$E$129,5))</f>
        <v>9.1020000000000007E-3</v>
      </c>
    </row>
    <row r="1703" spans="1:9" x14ac:dyDescent="0.25">
      <c r="A1703">
        <f>IF('MASSA TRABALHADA UNIFICADA'!A1701&lt;&gt;0,'MASSA TRABALHADA UNIFICADA'!A1701,0)</f>
        <v>23043</v>
      </c>
      <c r="B1703" s="39">
        <f>IF('MASSA TRABALHADA UNIFICADA'!D1701&lt;&gt;0,'MASSA TRABALHADA UNIFICADA'!D1701,0)</f>
        <v>2021</v>
      </c>
      <c r="C1703" s="39">
        <f>IF(B1703=0,0,'MASSA TRABALHADA UNIFICADA'!B1701)</f>
        <v>2</v>
      </c>
      <c r="D1703" s="39">
        <f>IF(B1703=0,0,'MASSA TRABALHADA UNIFICADA'!C1701)</f>
        <v>84</v>
      </c>
      <c r="E1703" s="43">
        <f>IF(B1703=0,0,VLOOKUP($D1703,qx!$A$4:$E$129,IF($C1703=1,2,3)))</f>
        <v>5.6864999999999999E-2</v>
      </c>
      <c r="F1703" s="43">
        <f>IF(B1703=0,0,VLOOKUP($D1703,qx!$A$4:$E$129,2))</f>
        <v>7.4321999999999999E-2</v>
      </c>
      <c r="G1703" s="43">
        <f>IF(B1703=0,0,VLOOKUP($D1703,qx!$A$4:$E$129,3))</f>
        <v>5.6864999999999999E-2</v>
      </c>
      <c r="H1703" s="43">
        <f>IF(B1703=0,0,VLOOKUP($D1703,qx!$A$4:$E$129,4))</f>
        <v>6.6947999999999994E-2</v>
      </c>
      <c r="I1703" s="43">
        <f>IF(B1703=0,0,VLOOKUP($D1703,qx!$A$4:$E$129,5))</f>
        <v>5.1456000000000002E-2</v>
      </c>
    </row>
    <row r="1704" spans="1:9" x14ac:dyDescent="0.25">
      <c r="A1704">
        <f>IF('MASSA TRABALHADA UNIFICADA'!A1702&lt;&gt;0,'MASSA TRABALHADA UNIFICADA'!A1702,0)</f>
        <v>14257</v>
      </c>
      <c r="B1704" s="39">
        <f>IF('MASSA TRABALHADA UNIFICADA'!D1702&lt;&gt;0,'MASSA TRABALHADA UNIFICADA'!D1702,0)</f>
        <v>2021</v>
      </c>
      <c r="C1704" s="39">
        <f>IF(B1704=0,0,'MASSA TRABALHADA UNIFICADA'!B1702)</f>
        <v>2</v>
      </c>
      <c r="D1704" s="39">
        <f>IF(B1704=0,0,'MASSA TRABALHADA UNIFICADA'!C1702)</f>
        <v>62</v>
      </c>
      <c r="E1704" s="43">
        <f>IF(B1704=0,0,VLOOKUP($D1704,qx!$A$4:$E$129,IF($C1704=1,2,3)))</f>
        <v>5.1809999999999998E-3</v>
      </c>
      <c r="F1704" s="43">
        <f>IF(B1704=0,0,VLOOKUP($D1704,qx!$A$4:$E$129,2))</f>
        <v>8.3479999999999995E-3</v>
      </c>
      <c r="G1704" s="43">
        <f>IF(B1704=0,0,VLOOKUP($D1704,qx!$A$4:$E$129,3))</f>
        <v>5.1809999999999998E-3</v>
      </c>
      <c r="H1704" s="43">
        <f>IF(B1704=0,0,VLOOKUP($D1704,qx!$A$4:$E$129,4))</f>
        <v>7.5199999999999998E-3</v>
      </c>
      <c r="I1704" s="43">
        <f>IF(B1704=0,0,VLOOKUP($D1704,qx!$A$4:$E$129,5))</f>
        <v>4.6680000000000003E-3</v>
      </c>
    </row>
    <row r="1705" spans="1:9" x14ac:dyDescent="0.25">
      <c r="A1705">
        <f>IF('MASSA TRABALHADA UNIFICADA'!A1703&lt;&gt;0,'MASSA TRABALHADA UNIFICADA'!A1703,0)</f>
        <v>22667</v>
      </c>
      <c r="B1705" s="39">
        <f>IF('MASSA TRABALHADA UNIFICADA'!D1703&lt;&gt;0,'MASSA TRABALHADA UNIFICADA'!D1703,0)</f>
        <v>2021</v>
      </c>
      <c r="C1705" s="39">
        <f>IF(B1705=0,0,'MASSA TRABALHADA UNIFICADA'!B1703)</f>
        <v>2</v>
      </c>
      <c r="D1705" s="39">
        <f>IF(B1705=0,0,'MASSA TRABALHADA UNIFICADA'!C1703)</f>
        <v>59</v>
      </c>
      <c r="E1705" s="43">
        <f>IF(B1705=0,0,VLOOKUP($D1705,qx!$A$4:$E$129,IF($C1705=1,2,3)))</f>
        <v>3.9069999999999999E-3</v>
      </c>
      <c r="F1705" s="43">
        <f>IF(B1705=0,0,VLOOKUP($D1705,qx!$A$4:$E$129,2))</f>
        <v>6.6940000000000003E-3</v>
      </c>
      <c r="G1705" s="43">
        <f>IF(B1705=0,0,VLOOKUP($D1705,qx!$A$4:$E$129,3))</f>
        <v>3.9069999999999999E-3</v>
      </c>
      <c r="H1705" s="43">
        <f>IF(B1705=0,0,VLOOKUP($D1705,qx!$A$4:$E$129,4))</f>
        <v>5.9880000000000003E-3</v>
      </c>
      <c r="I1705" s="43">
        <f>IF(B1705=0,0,VLOOKUP($D1705,qx!$A$4:$E$129,5))</f>
        <v>3.5230000000000001E-3</v>
      </c>
    </row>
    <row r="1706" spans="1:9" x14ac:dyDescent="0.25">
      <c r="A1706">
        <f>IF('MASSA TRABALHADA UNIFICADA'!A1704&lt;&gt;0,'MASSA TRABALHADA UNIFICADA'!A1704,0)</f>
        <v>2747</v>
      </c>
      <c r="B1706" s="39">
        <f>IF('MASSA TRABALHADA UNIFICADA'!D1704&lt;&gt;0,'MASSA TRABALHADA UNIFICADA'!D1704,0)</f>
        <v>2021</v>
      </c>
      <c r="C1706" s="39">
        <f>IF(B1706=0,0,'MASSA TRABALHADA UNIFICADA'!B1704)</f>
        <v>2</v>
      </c>
      <c r="D1706" s="39">
        <f>IF(B1706=0,0,'MASSA TRABALHADA UNIFICADA'!C1704)</f>
        <v>69</v>
      </c>
      <c r="E1706" s="43">
        <f>IF(B1706=0,0,VLOOKUP($D1706,qx!$A$4:$E$129,IF($C1706=1,2,3)))</f>
        <v>1.0163E-2</v>
      </c>
      <c r="F1706" s="43">
        <f>IF(B1706=0,0,VLOOKUP($D1706,qx!$A$4:$E$129,2))</f>
        <v>1.6945999999999999E-2</v>
      </c>
      <c r="G1706" s="43">
        <f>IF(B1706=0,0,VLOOKUP($D1706,qx!$A$4:$E$129,3))</f>
        <v>1.0163E-2</v>
      </c>
      <c r="H1706" s="43">
        <f>IF(B1706=0,0,VLOOKUP($D1706,qx!$A$4:$E$129,4))</f>
        <v>1.5233E-2</v>
      </c>
      <c r="I1706" s="43">
        <f>IF(B1706=0,0,VLOOKUP($D1706,qx!$A$4:$E$129,5))</f>
        <v>9.1020000000000007E-3</v>
      </c>
    </row>
    <row r="1707" spans="1:9" x14ac:dyDescent="0.25">
      <c r="A1707">
        <f>IF('MASSA TRABALHADA UNIFICADA'!A1705&lt;&gt;0,'MASSA TRABALHADA UNIFICADA'!A1705,0)</f>
        <v>14575</v>
      </c>
      <c r="B1707" s="39">
        <f>IF('MASSA TRABALHADA UNIFICADA'!D1705&lt;&gt;0,'MASSA TRABALHADA UNIFICADA'!D1705,0)</f>
        <v>2021</v>
      </c>
      <c r="C1707" s="39">
        <f>IF(B1707=0,0,'MASSA TRABALHADA UNIFICADA'!B1705)</f>
        <v>2</v>
      </c>
      <c r="D1707" s="39">
        <f>IF(B1707=0,0,'MASSA TRABALHADA UNIFICADA'!C1705)</f>
        <v>75</v>
      </c>
      <c r="E1707" s="43">
        <f>IF(B1707=0,0,VLOOKUP($D1707,qx!$A$4:$E$129,IF($C1707=1,2,3)))</f>
        <v>1.9550999999999999E-2</v>
      </c>
      <c r="F1707" s="43">
        <f>IF(B1707=0,0,VLOOKUP($D1707,qx!$A$4:$E$129,2))</f>
        <v>3.1476999999999998E-2</v>
      </c>
      <c r="G1707" s="43">
        <f>IF(B1707=0,0,VLOOKUP($D1707,qx!$A$4:$E$129,3))</f>
        <v>1.9550999999999999E-2</v>
      </c>
      <c r="H1707" s="43">
        <f>IF(B1707=0,0,VLOOKUP($D1707,qx!$A$4:$E$129,4))</f>
        <v>2.8303999999999999E-2</v>
      </c>
      <c r="I1707" s="43">
        <f>IF(B1707=0,0,VLOOKUP($D1707,qx!$A$4:$E$129,5))</f>
        <v>1.7564E-2</v>
      </c>
    </row>
    <row r="1708" spans="1:9" x14ac:dyDescent="0.25">
      <c r="A1708">
        <f>IF('MASSA TRABALHADA UNIFICADA'!A1706&lt;&gt;0,'MASSA TRABALHADA UNIFICADA'!A1706,0)</f>
        <v>1805</v>
      </c>
      <c r="B1708" s="39">
        <f>IF('MASSA TRABALHADA UNIFICADA'!D1706&lt;&gt;0,'MASSA TRABALHADA UNIFICADA'!D1706,0)</f>
        <v>2021</v>
      </c>
      <c r="C1708" s="39">
        <f>IF(B1708=0,0,'MASSA TRABALHADA UNIFICADA'!B1706)</f>
        <v>2</v>
      </c>
      <c r="D1708" s="39">
        <f>IF(B1708=0,0,'MASSA TRABALHADA UNIFICADA'!C1706)</f>
        <v>71</v>
      </c>
      <c r="E1708" s="43">
        <f>IF(B1708=0,0,VLOOKUP($D1708,qx!$A$4:$E$129,IF($C1708=1,2,3)))</f>
        <v>1.2338999999999999E-2</v>
      </c>
      <c r="F1708" s="43">
        <f>IF(B1708=0,0,VLOOKUP($D1708,qx!$A$4:$E$129,2))</f>
        <v>2.1070999999999999E-2</v>
      </c>
      <c r="G1708" s="43">
        <f>IF(B1708=0,0,VLOOKUP($D1708,qx!$A$4:$E$129,3))</f>
        <v>1.2338999999999999E-2</v>
      </c>
      <c r="H1708" s="43">
        <f>IF(B1708=0,0,VLOOKUP($D1708,qx!$A$4:$E$129,4))</f>
        <v>1.8891000000000002E-2</v>
      </c>
      <c r="I1708" s="43">
        <f>IF(B1708=0,0,VLOOKUP($D1708,qx!$A$4:$E$129,5))</f>
        <v>1.1117E-2</v>
      </c>
    </row>
    <row r="1709" spans="1:9" x14ac:dyDescent="0.25">
      <c r="A1709">
        <f>IF('MASSA TRABALHADA UNIFICADA'!A1707&lt;&gt;0,'MASSA TRABALHADA UNIFICADA'!A1707,0)</f>
        <v>4979</v>
      </c>
      <c r="B1709" s="39">
        <f>IF('MASSA TRABALHADA UNIFICADA'!D1707&lt;&gt;0,'MASSA TRABALHADA UNIFICADA'!D1707,0)</f>
        <v>2021</v>
      </c>
      <c r="C1709" s="39">
        <f>IF(B1709=0,0,'MASSA TRABALHADA UNIFICADA'!B1707)</f>
        <v>2</v>
      </c>
      <c r="D1709" s="39">
        <f>IF(B1709=0,0,'MASSA TRABALHADA UNIFICADA'!C1707)</f>
        <v>64</v>
      </c>
      <c r="E1709" s="43">
        <f>IF(B1709=0,0,VLOOKUP($D1709,qx!$A$4:$E$129,IF($C1709=1,2,3)))</f>
        <v>6.3470000000000002E-3</v>
      </c>
      <c r="F1709" s="43">
        <f>IF(B1709=0,0,VLOOKUP($D1709,qx!$A$4:$E$129,2))</f>
        <v>9.9679999999999994E-3</v>
      </c>
      <c r="G1709" s="43">
        <f>IF(B1709=0,0,VLOOKUP($D1709,qx!$A$4:$E$129,3))</f>
        <v>6.3470000000000002E-3</v>
      </c>
      <c r="H1709" s="43">
        <f>IF(B1709=0,0,VLOOKUP($D1709,qx!$A$4:$E$129,4))</f>
        <v>9.0080000000000004E-3</v>
      </c>
      <c r="I1709" s="43">
        <f>IF(B1709=0,0,VLOOKUP($D1709,qx!$A$4:$E$129,5))</f>
        <v>5.6709999999999998E-3</v>
      </c>
    </row>
    <row r="1710" spans="1:9" x14ac:dyDescent="0.25">
      <c r="A1710">
        <f>IF('MASSA TRABALHADA UNIFICADA'!A1708&lt;&gt;0,'MASSA TRABALHADA UNIFICADA'!A1708,0)</f>
        <v>30783</v>
      </c>
      <c r="B1710" s="39">
        <f>IF('MASSA TRABALHADA UNIFICADA'!D1708&lt;&gt;0,'MASSA TRABALHADA UNIFICADA'!D1708,0)</f>
        <v>2021</v>
      </c>
      <c r="C1710" s="39">
        <f>IF(B1710=0,0,'MASSA TRABALHADA UNIFICADA'!B1708)</f>
        <v>2</v>
      </c>
      <c r="D1710" s="39">
        <f>IF(B1710=0,0,'MASSA TRABALHADA UNIFICADA'!C1708)</f>
        <v>61</v>
      </c>
      <c r="E1710" s="43">
        <f>IF(B1710=0,0,VLOOKUP($D1710,qx!$A$4:$E$129,IF($C1710=1,2,3)))</f>
        <v>4.6990000000000001E-3</v>
      </c>
      <c r="F1710" s="43">
        <f>IF(B1710=0,0,VLOOKUP($D1710,qx!$A$4:$E$129,2))</f>
        <v>7.7140000000000004E-3</v>
      </c>
      <c r="G1710" s="43">
        <f>IF(B1710=0,0,VLOOKUP($D1710,qx!$A$4:$E$129,3))</f>
        <v>4.6990000000000001E-3</v>
      </c>
      <c r="H1710" s="43">
        <f>IF(B1710=0,0,VLOOKUP($D1710,qx!$A$4:$E$129,4))</f>
        <v>6.9329999999999999E-3</v>
      </c>
      <c r="I1710" s="43">
        <f>IF(B1710=0,0,VLOOKUP($D1710,qx!$A$4:$E$129,5))</f>
        <v>4.2420000000000001E-3</v>
      </c>
    </row>
    <row r="1711" spans="1:9" x14ac:dyDescent="0.25">
      <c r="A1711">
        <f>IF('MASSA TRABALHADA UNIFICADA'!A1709&lt;&gt;0,'MASSA TRABALHADA UNIFICADA'!A1709,0)</f>
        <v>10103</v>
      </c>
      <c r="B1711" s="39">
        <f>IF('MASSA TRABALHADA UNIFICADA'!D1709&lt;&gt;0,'MASSA TRABALHADA UNIFICADA'!D1709,0)</f>
        <v>2021</v>
      </c>
      <c r="C1711" s="39">
        <f>IF(B1711=0,0,'MASSA TRABALHADA UNIFICADA'!B1709)</f>
        <v>2</v>
      </c>
      <c r="D1711" s="39">
        <f>IF(B1711=0,0,'MASSA TRABALHADA UNIFICADA'!C1709)</f>
        <v>77</v>
      </c>
      <c r="E1711" s="43">
        <f>IF(B1711=0,0,VLOOKUP($D1711,qx!$A$4:$E$129,IF($C1711=1,2,3)))</f>
        <v>2.4910000000000002E-2</v>
      </c>
      <c r="F1711" s="43">
        <f>IF(B1711=0,0,VLOOKUP($D1711,qx!$A$4:$E$129,2))</f>
        <v>3.8225000000000002E-2</v>
      </c>
      <c r="G1711" s="43">
        <f>IF(B1711=0,0,VLOOKUP($D1711,qx!$A$4:$E$129,3))</f>
        <v>2.4910000000000002E-2</v>
      </c>
      <c r="H1711" s="43">
        <f>IF(B1711=0,0,VLOOKUP($D1711,qx!$A$4:$E$129,4))</f>
        <v>3.4424999999999997E-2</v>
      </c>
      <c r="I1711" s="43">
        <f>IF(B1711=0,0,VLOOKUP($D1711,qx!$A$4:$E$129,5))</f>
        <v>2.2328000000000001E-2</v>
      </c>
    </row>
    <row r="1712" spans="1:9" x14ac:dyDescent="0.25">
      <c r="A1712">
        <f>IF('MASSA TRABALHADA UNIFICADA'!A1710&lt;&gt;0,'MASSA TRABALHADA UNIFICADA'!A1710,0)</f>
        <v>19046</v>
      </c>
      <c r="B1712" s="39">
        <f>IF('MASSA TRABALHADA UNIFICADA'!D1710&lt;&gt;0,'MASSA TRABALHADA UNIFICADA'!D1710,0)</f>
        <v>2021</v>
      </c>
      <c r="C1712" s="39">
        <f>IF(B1712=0,0,'MASSA TRABALHADA UNIFICADA'!B1710)</f>
        <v>2</v>
      </c>
      <c r="D1712" s="39">
        <f>IF(B1712=0,0,'MASSA TRABALHADA UNIFICADA'!C1710)</f>
        <v>57</v>
      </c>
      <c r="E1712" s="43">
        <f>IF(B1712=0,0,VLOOKUP($D1712,qx!$A$4:$E$129,IF($C1712=1,2,3)))</f>
        <v>3.2799999999999999E-3</v>
      </c>
      <c r="F1712" s="43">
        <f>IF(B1712=0,0,VLOOKUP($D1712,qx!$A$4:$E$129,2))</f>
        <v>5.8609999999999999E-3</v>
      </c>
      <c r="G1712" s="43">
        <f>IF(B1712=0,0,VLOOKUP($D1712,qx!$A$4:$E$129,3))</f>
        <v>3.2799999999999999E-3</v>
      </c>
      <c r="H1712" s="43">
        <f>IF(B1712=0,0,VLOOKUP($D1712,qx!$A$4:$E$129,4))</f>
        <v>5.228E-3</v>
      </c>
      <c r="I1712" s="43">
        <f>IF(B1712=0,0,VLOOKUP($D1712,qx!$A$4:$E$129,5))</f>
        <v>2.9420000000000002E-3</v>
      </c>
    </row>
    <row r="1713" spans="1:9" x14ac:dyDescent="0.25">
      <c r="A1713">
        <f>IF('MASSA TRABALHADA UNIFICADA'!A1711&lt;&gt;0,'MASSA TRABALHADA UNIFICADA'!A1711,0)</f>
        <v>19054</v>
      </c>
      <c r="B1713" s="39">
        <f>IF('MASSA TRABALHADA UNIFICADA'!D1711&lt;&gt;0,'MASSA TRABALHADA UNIFICADA'!D1711,0)</f>
        <v>2021</v>
      </c>
      <c r="C1713" s="39">
        <f>IF(B1713=0,0,'MASSA TRABALHADA UNIFICADA'!B1711)</f>
        <v>2</v>
      </c>
      <c r="D1713" s="39">
        <f>IF(B1713=0,0,'MASSA TRABALHADA UNIFICADA'!C1711)</f>
        <v>57</v>
      </c>
      <c r="E1713" s="43">
        <f>IF(B1713=0,0,VLOOKUP($D1713,qx!$A$4:$E$129,IF($C1713=1,2,3)))</f>
        <v>3.2799999999999999E-3</v>
      </c>
      <c r="F1713" s="43">
        <f>IF(B1713=0,0,VLOOKUP($D1713,qx!$A$4:$E$129,2))</f>
        <v>5.8609999999999999E-3</v>
      </c>
      <c r="G1713" s="43">
        <f>IF(B1713=0,0,VLOOKUP($D1713,qx!$A$4:$E$129,3))</f>
        <v>3.2799999999999999E-3</v>
      </c>
      <c r="H1713" s="43">
        <f>IF(B1713=0,0,VLOOKUP($D1713,qx!$A$4:$E$129,4))</f>
        <v>5.228E-3</v>
      </c>
      <c r="I1713" s="43">
        <f>IF(B1713=0,0,VLOOKUP($D1713,qx!$A$4:$E$129,5))</f>
        <v>2.9420000000000002E-3</v>
      </c>
    </row>
    <row r="1714" spans="1:9" x14ac:dyDescent="0.25">
      <c r="A1714">
        <f>IF('MASSA TRABALHADA UNIFICADA'!A1712&lt;&gt;0,'MASSA TRABALHADA UNIFICADA'!A1712,0)</f>
        <v>5193</v>
      </c>
      <c r="B1714" s="39">
        <f>IF('MASSA TRABALHADA UNIFICADA'!D1712&lt;&gt;0,'MASSA TRABALHADA UNIFICADA'!D1712,0)</f>
        <v>2021</v>
      </c>
      <c r="C1714" s="39">
        <f>IF(B1714=0,0,'MASSA TRABALHADA UNIFICADA'!B1712)</f>
        <v>2</v>
      </c>
      <c r="D1714" s="39">
        <f>IF(B1714=0,0,'MASSA TRABALHADA UNIFICADA'!C1712)</f>
        <v>79</v>
      </c>
      <c r="E1714" s="43">
        <f>IF(B1714=0,0,VLOOKUP($D1714,qx!$A$4:$E$129,IF($C1714=1,2,3)))</f>
        <v>3.1612000000000001E-2</v>
      </c>
      <c r="F1714" s="43">
        <f>IF(B1714=0,0,VLOOKUP($D1714,qx!$A$4:$E$129,2))</f>
        <v>4.6427000000000003E-2</v>
      </c>
      <c r="G1714" s="43">
        <f>IF(B1714=0,0,VLOOKUP($D1714,qx!$A$4:$E$129,3))</f>
        <v>3.1612000000000001E-2</v>
      </c>
      <c r="H1714" s="43">
        <f>IF(B1714=0,0,VLOOKUP($D1714,qx!$A$4:$E$129,4))</f>
        <v>4.1812000000000002E-2</v>
      </c>
      <c r="I1714" s="43">
        <f>IF(B1714=0,0,VLOOKUP($D1714,qx!$A$4:$E$129,5))</f>
        <v>2.8341000000000002E-2</v>
      </c>
    </row>
    <row r="1715" spans="1:9" x14ac:dyDescent="0.25">
      <c r="A1715">
        <f>IF('MASSA TRABALHADA UNIFICADA'!A1713&lt;&gt;0,'MASSA TRABALHADA UNIFICADA'!A1713,0)</f>
        <v>11410</v>
      </c>
      <c r="B1715" s="39">
        <f>IF('MASSA TRABALHADA UNIFICADA'!D1713&lt;&gt;0,'MASSA TRABALHADA UNIFICADA'!D1713,0)</f>
        <v>2021</v>
      </c>
      <c r="C1715" s="39">
        <f>IF(B1715=0,0,'MASSA TRABALHADA UNIFICADA'!B1713)</f>
        <v>2</v>
      </c>
      <c r="D1715" s="39">
        <f>IF(B1715=0,0,'MASSA TRABALHADA UNIFICADA'!C1713)</f>
        <v>63</v>
      </c>
      <c r="E1715" s="43">
        <f>IF(B1715=0,0,VLOOKUP($D1715,qx!$A$4:$E$129,IF($C1715=1,2,3)))</f>
        <v>5.7320000000000001E-3</v>
      </c>
      <c r="F1715" s="43">
        <f>IF(B1715=0,0,VLOOKUP($D1715,qx!$A$4:$E$129,2))</f>
        <v>9.0930000000000004E-3</v>
      </c>
      <c r="G1715" s="43">
        <f>IF(B1715=0,0,VLOOKUP($D1715,qx!$A$4:$E$129,3))</f>
        <v>5.7320000000000001E-3</v>
      </c>
      <c r="H1715" s="43">
        <f>IF(B1715=0,0,VLOOKUP($D1715,qx!$A$4:$E$129,4))</f>
        <v>8.2070000000000008E-3</v>
      </c>
      <c r="I1715" s="43">
        <f>IF(B1715=0,0,VLOOKUP($D1715,qx!$A$4:$E$129,5))</f>
        <v>5.1440000000000001E-3</v>
      </c>
    </row>
    <row r="1716" spans="1:9" x14ac:dyDescent="0.25">
      <c r="A1716">
        <f>IF('MASSA TRABALHADA UNIFICADA'!A1714&lt;&gt;0,'MASSA TRABALHADA UNIFICADA'!A1714,0)</f>
        <v>6947</v>
      </c>
      <c r="B1716" s="39">
        <f>IF('MASSA TRABALHADA UNIFICADA'!D1714&lt;&gt;0,'MASSA TRABALHADA UNIFICADA'!D1714,0)</f>
        <v>2021</v>
      </c>
      <c r="C1716" s="39">
        <f>IF(B1716=0,0,'MASSA TRABALHADA UNIFICADA'!B1714)</f>
        <v>2</v>
      </c>
      <c r="D1716" s="39">
        <f>IF(B1716=0,0,'MASSA TRABALHADA UNIFICADA'!C1714)</f>
        <v>68</v>
      </c>
      <c r="E1716" s="43">
        <f>IF(B1716=0,0,VLOOKUP($D1716,qx!$A$4:$E$129,IF($C1716=1,2,3)))</f>
        <v>9.2879999999999994E-3</v>
      </c>
      <c r="F1716" s="43">
        <f>IF(B1716=0,0,VLOOKUP($D1716,qx!$A$4:$E$129,2))</f>
        <v>1.516E-2</v>
      </c>
      <c r="G1716" s="43">
        <f>IF(B1716=0,0,VLOOKUP($D1716,qx!$A$4:$E$129,3))</f>
        <v>9.2879999999999994E-3</v>
      </c>
      <c r="H1716" s="43">
        <f>IF(B1716=0,0,VLOOKUP($D1716,qx!$A$4:$E$129,4))</f>
        <v>1.3657000000000001E-2</v>
      </c>
      <c r="I1716" s="43">
        <f>IF(B1716=0,0,VLOOKUP($D1716,qx!$A$4:$E$129,5))</f>
        <v>8.2869999999999992E-3</v>
      </c>
    </row>
    <row r="1717" spans="1:9" x14ac:dyDescent="0.25">
      <c r="A1717">
        <f>IF('MASSA TRABALHADA UNIFICADA'!A1715&lt;&gt;0,'MASSA TRABALHADA UNIFICADA'!A1715,0)</f>
        <v>10421</v>
      </c>
      <c r="B1717" s="39">
        <f>IF('MASSA TRABALHADA UNIFICADA'!D1715&lt;&gt;0,'MASSA TRABALHADA UNIFICADA'!D1715,0)</f>
        <v>2021</v>
      </c>
      <c r="C1717" s="39">
        <f>IF(B1717=0,0,'MASSA TRABALHADA UNIFICADA'!B1715)</f>
        <v>2</v>
      </c>
      <c r="D1717" s="39">
        <f>IF(B1717=0,0,'MASSA TRABALHADA UNIFICADA'!C1715)</f>
        <v>61</v>
      </c>
      <c r="E1717" s="43">
        <f>IF(B1717=0,0,VLOOKUP($D1717,qx!$A$4:$E$129,IF($C1717=1,2,3)))</f>
        <v>4.6990000000000001E-3</v>
      </c>
      <c r="F1717" s="43">
        <f>IF(B1717=0,0,VLOOKUP($D1717,qx!$A$4:$E$129,2))</f>
        <v>7.7140000000000004E-3</v>
      </c>
      <c r="G1717" s="43">
        <f>IF(B1717=0,0,VLOOKUP($D1717,qx!$A$4:$E$129,3))</f>
        <v>4.6990000000000001E-3</v>
      </c>
      <c r="H1717" s="43">
        <f>IF(B1717=0,0,VLOOKUP($D1717,qx!$A$4:$E$129,4))</f>
        <v>6.9329999999999999E-3</v>
      </c>
      <c r="I1717" s="43">
        <f>IF(B1717=0,0,VLOOKUP($D1717,qx!$A$4:$E$129,5))</f>
        <v>4.2420000000000001E-3</v>
      </c>
    </row>
    <row r="1718" spans="1:9" x14ac:dyDescent="0.25">
      <c r="A1718">
        <f>IF('MASSA TRABALHADA UNIFICADA'!A1716&lt;&gt;0,'MASSA TRABALHADA UNIFICADA'!A1716,0)</f>
        <v>22683</v>
      </c>
      <c r="B1718" s="39">
        <f>IF('MASSA TRABALHADA UNIFICADA'!D1716&lt;&gt;0,'MASSA TRABALHADA UNIFICADA'!D1716,0)</f>
        <v>2021</v>
      </c>
      <c r="C1718" s="39">
        <f>IF(B1718=0,0,'MASSA TRABALHADA UNIFICADA'!B1716)</f>
        <v>2</v>
      </c>
      <c r="D1718" s="39">
        <f>IF(B1718=0,0,'MASSA TRABALHADA UNIFICADA'!C1716)</f>
        <v>56</v>
      </c>
      <c r="E1718" s="43">
        <f>IF(B1718=0,0,VLOOKUP($D1718,qx!$A$4:$E$129,IF($C1718=1,2,3)))</f>
        <v>3.003E-3</v>
      </c>
      <c r="F1718" s="43">
        <f>IF(B1718=0,0,VLOOKUP($D1718,qx!$A$4:$E$129,2))</f>
        <v>5.4650000000000002E-3</v>
      </c>
      <c r="G1718" s="43">
        <f>IF(B1718=0,0,VLOOKUP($D1718,qx!$A$4:$E$129,3))</f>
        <v>3.003E-3</v>
      </c>
      <c r="H1718" s="43">
        <f>IF(B1718=0,0,VLOOKUP($D1718,qx!$A$4:$E$129,4))</f>
        <v>4.8760000000000001E-3</v>
      </c>
      <c r="I1718" s="43">
        <f>IF(B1718=0,0,VLOOKUP($D1718,qx!$A$4:$E$129,5))</f>
        <v>2.689E-3</v>
      </c>
    </row>
    <row r="1719" spans="1:9" x14ac:dyDescent="0.25">
      <c r="A1719">
        <f>IF('MASSA TRABALHADA UNIFICADA'!A1717&lt;&gt;0,'MASSA TRABALHADA UNIFICADA'!A1717,0)</f>
        <v>7528</v>
      </c>
      <c r="B1719" s="39">
        <f>IF('MASSA TRABALHADA UNIFICADA'!D1717&lt;&gt;0,'MASSA TRABALHADA UNIFICADA'!D1717,0)</f>
        <v>2021</v>
      </c>
      <c r="C1719" s="39">
        <f>IF(B1719=0,0,'MASSA TRABALHADA UNIFICADA'!B1717)</f>
        <v>1</v>
      </c>
      <c r="D1719" s="39">
        <f>IF(B1719=0,0,'MASSA TRABALHADA UNIFICADA'!C1717)</f>
        <v>64</v>
      </c>
      <c r="E1719" s="43">
        <f>IF(B1719=0,0,VLOOKUP($D1719,qx!$A$4:$E$129,IF($C1719=1,2,3)))</f>
        <v>9.9679999999999994E-3</v>
      </c>
      <c r="F1719" s="43">
        <f>IF(B1719=0,0,VLOOKUP($D1719,qx!$A$4:$E$129,2))</f>
        <v>9.9679999999999994E-3</v>
      </c>
      <c r="G1719" s="43">
        <f>IF(B1719=0,0,VLOOKUP($D1719,qx!$A$4:$E$129,3))</f>
        <v>6.3470000000000002E-3</v>
      </c>
      <c r="H1719" s="43">
        <f>IF(B1719=0,0,VLOOKUP($D1719,qx!$A$4:$E$129,4))</f>
        <v>9.0080000000000004E-3</v>
      </c>
      <c r="I1719" s="43">
        <f>IF(B1719=0,0,VLOOKUP($D1719,qx!$A$4:$E$129,5))</f>
        <v>5.6709999999999998E-3</v>
      </c>
    </row>
    <row r="1720" spans="1:9" x14ac:dyDescent="0.25">
      <c r="A1720">
        <f>IF('MASSA TRABALHADA UNIFICADA'!A1718&lt;&gt;0,'MASSA TRABALHADA UNIFICADA'!A1718,0)</f>
        <v>14010</v>
      </c>
      <c r="B1720" s="39">
        <f>IF('MASSA TRABALHADA UNIFICADA'!D1718&lt;&gt;0,'MASSA TRABALHADA UNIFICADA'!D1718,0)</f>
        <v>2021</v>
      </c>
      <c r="C1720" s="39">
        <f>IF(B1720=0,0,'MASSA TRABALHADA UNIFICADA'!B1718)</f>
        <v>1</v>
      </c>
      <c r="D1720" s="39">
        <f>IF(B1720=0,0,'MASSA TRABALHADA UNIFICADA'!C1718)</f>
        <v>68</v>
      </c>
      <c r="E1720" s="43">
        <f>IF(B1720=0,0,VLOOKUP($D1720,qx!$A$4:$E$129,IF($C1720=1,2,3)))</f>
        <v>1.516E-2</v>
      </c>
      <c r="F1720" s="43">
        <f>IF(B1720=0,0,VLOOKUP($D1720,qx!$A$4:$E$129,2))</f>
        <v>1.516E-2</v>
      </c>
      <c r="G1720" s="43">
        <f>IF(B1720=0,0,VLOOKUP($D1720,qx!$A$4:$E$129,3))</f>
        <v>9.2879999999999994E-3</v>
      </c>
      <c r="H1720" s="43">
        <f>IF(B1720=0,0,VLOOKUP($D1720,qx!$A$4:$E$129,4))</f>
        <v>1.3657000000000001E-2</v>
      </c>
      <c r="I1720" s="43">
        <f>IF(B1720=0,0,VLOOKUP($D1720,qx!$A$4:$E$129,5))</f>
        <v>8.2869999999999992E-3</v>
      </c>
    </row>
    <row r="1721" spans="1:9" x14ac:dyDescent="0.25">
      <c r="A1721">
        <f>IF('MASSA TRABALHADA UNIFICADA'!A1719&lt;&gt;0,'MASSA TRABALHADA UNIFICADA'!A1719,0)</f>
        <v>3654</v>
      </c>
      <c r="B1721" s="39">
        <f>IF('MASSA TRABALHADA UNIFICADA'!D1719&lt;&gt;0,'MASSA TRABALHADA UNIFICADA'!D1719,0)</f>
        <v>2021</v>
      </c>
      <c r="C1721" s="39">
        <f>IF(B1721=0,0,'MASSA TRABALHADA UNIFICADA'!B1719)</f>
        <v>1</v>
      </c>
      <c r="D1721" s="39">
        <f>IF(B1721=0,0,'MASSA TRABALHADA UNIFICADA'!C1719)</f>
        <v>71</v>
      </c>
      <c r="E1721" s="43">
        <f>IF(B1721=0,0,VLOOKUP($D1721,qx!$A$4:$E$129,IF($C1721=1,2,3)))</f>
        <v>2.1070999999999999E-2</v>
      </c>
      <c r="F1721" s="43">
        <f>IF(B1721=0,0,VLOOKUP($D1721,qx!$A$4:$E$129,2))</f>
        <v>2.1070999999999999E-2</v>
      </c>
      <c r="G1721" s="43">
        <f>IF(B1721=0,0,VLOOKUP($D1721,qx!$A$4:$E$129,3))</f>
        <v>1.2338999999999999E-2</v>
      </c>
      <c r="H1721" s="43">
        <f>IF(B1721=0,0,VLOOKUP($D1721,qx!$A$4:$E$129,4))</f>
        <v>1.8891000000000002E-2</v>
      </c>
      <c r="I1721" s="43">
        <f>IF(B1721=0,0,VLOOKUP($D1721,qx!$A$4:$E$129,5))</f>
        <v>1.1117E-2</v>
      </c>
    </row>
    <row r="1722" spans="1:9" x14ac:dyDescent="0.25">
      <c r="A1722">
        <f>IF('MASSA TRABALHADA UNIFICADA'!A1720&lt;&gt;0,'MASSA TRABALHADA UNIFICADA'!A1720,0)</f>
        <v>17116</v>
      </c>
      <c r="B1722" s="39">
        <f>IF('MASSA TRABALHADA UNIFICADA'!D1720&lt;&gt;0,'MASSA TRABALHADA UNIFICADA'!D1720,0)</f>
        <v>2021</v>
      </c>
      <c r="C1722" s="39">
        <f>IF(B1722=0,0,'MASSA TRABALHADA UNIFICADA'!B1720)</f>
        <v>1</v>
      </c>
      <c r="D1722" s="39">
        <f>IF(B1722=0,0,'MASSA TRABALHADA UNIFICADA'!C1720)</f>
        <v>59</v>
      </c>
      <c r="E1722" s="43">
        <f>IF(B1722=0,0,VLOOKUP($D1722,qx!$A$4:$E$129,IF($C1722=1,2,3)))</f>
        <v>6.6940000000000003E-3</v>
      </c>
      <c r="F1722" s="43">
        <f>IF(B1722=0,0,VLOOKUP($D1722,qx!$A$4:$E$129,2))</f>
        <v>6.6940000000000003E-3</v>
      </c>
      <c r="G1722" s="43">
        <f>IF(B1722=0,0,VLOOKUP($D1722,qx!$A$4:$E$129,3))</f>
        <v>3.9069999999999999E-3</v>
      </c>
      <c r="H1722" s="43">
        <f>IF(B1722=0,0,VLOOKUP($D1722,qx!$A$4:$E$129,4))</f>
        <v>5.9880000000000003E-3</v>
      </c>
      <c r="I1722" s="43">
        <f>IF(B1722=0,0,VLOOKUP($D1722,qx!$A$4:$E$129,5))</f>
        <v>3.5230000000000001E-3</v>
      </c>
    </row>
    <row r="1723" spans="1:9" x14ac:dyDescent="0.25">
      <c r="A1723">
        <f>IF('MASSA TRABALHADA UNIFICADA'!A1721&lt;&gt;0,'MASSA TRABALHADA UNIFICADA'!A1721,0)</f>
        <v>20141</v>
      </c>
      <c r="B1723" s="39">
        <f>IF('MASSA TRABALHADA UNIFICADA'!D1721&lt;&gt;0,'MASSA TRABALHADA UNIFICADA'!D1721,0)</f>
        <v>2021</v>
      </c>
      <c r="C1723" s="39">
        <f>IF(B1723=0,0,'MASSA TRABALHADA UNIFICADA'!B1721)</f>
        <v>1</v>
      </c>
      <c r="D1723" s="39">
        <f>IF(B1723=0,0,'MASSA TRABALHADA UNIFICADA'!C1721)</f>
        <v>64</v>
      </c>
      <c r="E1723" s="43">
        <f>IF(B1723=0,0,VLOOKUP($D1723,qx!$A$4:$E$129,IF($C1723=1,2,3)))</f>
        <v>9.9679999999999994E-3</v>
      </c>
      <c r="F1723" s="43">
        <f>IF(B1723=0,0,VLOOKUP($D1723,qx!$A$4:$E$129,2))</f>
        <v>9.9679999999999994E-3</v>
      </c>
      <c r="G1723" s="43">
        <f>IF(B1723=0,0,VLOOKUP($D1723,qx!$A$4:$E$129,3))</f>
        <v>6.3470000000000002E-3</v>
      </c>
      <c r="H1723" s="43">
        <f>IF(B1723=0,0,VLOOKUP($D1723,qx!$A$4:$E$129,4))</f>
        <v>9.0080000000000004E-3</v>
      </c>
      <c r="I1723" s="43">
        <f>IF(B1723=0,0,VLOOKUP($D1723,qx!$A$4:$E$129,5))</f>
        <v>5.6709999999999998E-3</v>
      </c>
    </row>
    <row r="1724" spans="1:9" x14ac:dyDescent="0.25">
      <c r="A1724">
        <f>IF('MASSA TRABALHADA UNIFICADA'!A1722&lt;&gt;0,'MASSA TRABALHADA UNIFICADA'!A1722,0)</f>
        <v>20150</v>
      </c>
      <c r="B1724" s="39">
        <f>IF('MASSA TRABALHADA UNIFICADA'!D1722&lt;&gt;0,'MASSA TRABALHADA UNIFICADA'!D1722,0)</f>
        <v>2021</v>
      </c>
      <c r="C1724" s="39">
        <f>IF(B1724=0,0,'MASSA TRABALHADA UNIFICADA'!B1722)</f>
        <v>1</v>
      </c>
      <c r="D1724" s="39">
        <f>IF(B1724=0,0,'MASSA TRABALHADA UNIFICADA'!C1722)</f>
        <v>65</v>
      </c>
      <c r="E1724" s="43">
        <f>IF(B1724=0,0,VLOOKUP($D1724,qx!$A$4:$E$129,IF($C1724=1,2,3)))</f>
        <v>1.0992999999999999E-2</v>
      </c>
      <c r="F1724" s="43">
        <f>IF(B1724=0,0,VLOOKUP($D1724,qx!$A$4:$E$129,2))</f>
        <v>1.0992999999999999E-2</v>
      </c>
      <c r="G1724" s="43">
        <f>IF(B1724=0,0,VLOOKUP($D1724,qx!$A$4:$E$129,3))</f>
        <v>7.0169999999999998E-3</v>
      </c>
      <c r="H1724" s="43">
        <f>IF(B1724=0,0,VLOOKUP($D1724,qx!$A$4:$E$129,4))</f>
        <v>9.9399999999999992E-3</v>
      </c>
      <c r="I1724" s="43">
        <f>IF(B1724=0,0,VLOOKUP($D1724,qx!$A$4:$E$129,5))</f>
        <v>6.2500000000000003E-3</v>
      </c>
    </row>
    <row r="1725" spans="1:9" x14ac:dyDescent="0.25">
      <c r="A1725">
        <f>IF('MASSA TRABALHADA UNIFICADA'!A1723&lt;&gt;0,'MASSA TRABALHADA UNIFICADA'!A1723,0)</f>
        <v>1490</v>
      </c>
      <c r="B1725" s="39">
        <f>IF('MASSA TRABALHADA UNIFICADA'!D1723&lt;&gt;0,'MASSA TRABALHADA UNIFICADA'!D1723,0)</f>
        <v>2021</v>
      </c>
      <c r="C1725" s="39">
        <f>IF(B1725=0,0,'MASSA TRABALHADA UNIFICADA'!B1723)</f>
        <v>1</v>
      </c>
      <c r="D1725" s="39">
        <f>IF(B1725=0,0,'MASSA TRABALHADA UNIFICADA'!C1723)</f>
        <v>77</v>
      </c>
      <c r="E1725" s="43">
        <f>IF(B1725=0,0,VLOOKUP($D1725,qx!$A$4:$E$129,IF($C1725=1,2,3)))</f>
        <v>3.8225000000000002E-2</v>
      </c>
      <c r="F1725" s="43">
        <f>IF(B1725=0,0,VLOOKUP($D1725,qx!$A$4:$E$129,2))</f>
        <v>3.8225000000000002E-2</v>
      </c>
      <c r="G1725" s="43">
        <f>IF(B1725=0,0,VLOOKUP($D1725,qx!$A$4:$E$129,3))</f>
        <v>2.4910000000000002E-2</v>
      </c>
      <c r="H1725" s="43">
        <f>IF(B1725=0,0,VLOOKUP($D1725,qx!$A$4:$E$129,4))</f>
        <v>3.4424999999999997E-2</v>
      </c>
      <c r="I1725" s="43">
        <f>IF(B1725=0,0,VLOOKUP($D1725,qx!$A$4:$E$129,5))</f>
        <v>2.2328000000000001E-2</v>
      </c>
    </row>
    <row r="1726" spans="1:9" x14ac:dyDescent="0.25">
      <c r="A1726">
        <f>IF('MASSA TRABALHADA UNIFICADA'!A1724&lt;&gt;0,'MASSA TRABALHADA UNIFICADA'!A1724,0)</f>
        <v>18350</v>
      </c>
      <c r="B1726" s="39">
        <f>IF('MASSA TRABALHADA UNIFICADA'!D1724&lt;&gt;0,'MASSA TRABALHADA UNIFICADA'!D1724,0)</f>
        <v>2021</v>
      </c>
      <c r="C1726" s="39">
        <f>IF(B1726=0,0,'MASSA TRABALHADA UNIFICADA'!B1724)</f>
        <v>1</v>
      </c>
      <c r="D1726" s="39">
        <f>IF(B1726=0,0,'MASSA TRABALHADA UNIFICADA'!C1724)</f>
        <v>65</v>
      </c>
      <c r="E1726" s="43">
        <f>IF(B1726=0,0,VLOOKUP($D1726,qx!$A$4:$E$129,IF($C1726=1,2,3)))</f>
        <v>1.0992999999999999E-2</v>
      </c>
      <c r="F1726" s="43">
        <f>IF(B1726=0,0,VLOOKUP($D1726,qx!$A$4:$E$129,2))</f>
        <v>1.0992999999999999E-2</v>
      </c>
      <c r="G1726" s="43">
        <f>IF(B1726=0,0,VLOOKUP($D1726,qx!$A$4:$E$129,3))</f>
        <v>7.0169999999999998E-3</v>
      </c>
      <c r="H1726" s="43">
        <f>IF(B1726=0,0,VLOOKUP($D1726,qx!$A$4:$E$129,4))</f>
        <v>9.9399999999999992E-3</v>
      </c>
      <c r="I1726" s="43">
        <f>IF(B1726=0,0,VLOOKUP($D1726,qx!$A$4:$E$129,5))</f>
        <v>6.2500000000000003E-3</v>
      </c>
    </row>
    <row r="1727" spans="1:9" x14ac:dyDescent="0.25">
      <c r="A1727">
        <f>IF('MASSA TRABALHADA UNIFICADA'!A1725&lt;&gt;0,'MASSA TRABALHADA UNIFICADA'!A1725,0)</f>
        <v>20621</v>
      </c>
      <c r="B1727" s="39">
        <f>IF('MASSA TRABALHADA UNIFICADA'!D1725&lt;&gt;0,'MASSA TRABALHADA UNIFICADA'!D1725,0)</f>
        <v>2021</v>
      </c>
      <c r="C1727" s="39">
        <f>IF(B1727=0,0,'MASSA TRABALHADA UNIFICADA'!B1725)</f>
        <v>2</v>
      </c>
      <c r="D1727" s="39">
        <f>IF(B1727=0,0,'MASSA TRABALHADA UNIFICADA'!C1725)</f>
        <v>57</v>
      </c>
      <c r="E1727" s="43">
        <f>IF(B1727=0,0,VLOOKUP($D1727,qx!$A$4:$E$129,IF($C1727=1,2,3)))</f>
        <v>3.2799999999999999E-3</v>
      </c>
      <c r="F1727" s="43">
        <f>IF(B1727=0,0,VLOOKUP($D1727,qx!$A$4:$E$129,2))</f>
        <v>5.8609999999999999E-3</v>
      </c>
      <c r="G1727" s="43">
        <f>IF(B1727=0,0,VLOOKUP($D1727,qx!$A$4:$E$129,3))</f>
        <v>3.2799999999999999E-3</v>
      </c>
      <c r="H1727" s="43">
        <f>IF(B1727=0,0,VLOOKUP($D1727,qx!$A$4:$E$129,4))</f>
        <v>5.228E-3</v>
      </c>
      <c r="I1727" s="43">
        <f>IF(B1727=0,0,VLOOKUP($D1727,qx!$A$4:$E$129,5))</f>
        <v>2.9420000000000002E-3</v>
      </c>
    </row>
    <row r="1728" spans="1:9" x14ac:dyDescent="0.25">
      <c r="A1728">
        <f>IF('MASSA TRABALHADA UNIFICADA'!A1726&lt;&gt;0,'MASSA TRABALHADA UNIFICADA'!A1726,0)</f>
        <v>6025</v>
      </c>
      <c r="B1728" s="39">
        <f>IF('MASSA TRABALHADA UNIFICADA'!D1726&lt;&gt;0,'MASSA TRABALHADA UNIFICADA'!D1726,0)</f>
        <v>2021</v>
      </c>
      <c r="C1728" s="39">
        <f>IF(B1728=0,0,'MASSA TRABALHADA UNIFICADA'!B1726)</f>
        <v>2</v>
      </c>
      <c r="D1728" s="39">
        <f>IF(B1728=0,0,'MASSA TRABALHADA UNIFICADA'!C1726)</f>
        <v>60</v>
      </c>
      <c r="E1728" s="43">
        <f>IF(B1728=0,0,VLOOKUP($D1728,qx!$A$4:$E$129,IF($C1728=1,2,3)))</f>
        <v>4.2770000000000004E-3</v>
      </c>
      <c r="F1728" s="43">
        <f>IF(B1728=0,0,VLOOKUP($D1728,qx!$A$4:$E$129,2))</f>
        <v>7.1700000000000002E-3</v>
      </c>
      <c r="G1728" s="43">
        <f>IF(B1728=0,0,VLOOKUP($D1728,qx!$A$4:$E$129,3))</f>
        <v>4.2770000000000004E-3</v>
      </c>
      <c r="H1728" s="43">
        <f>IF(B1728=0,0,VLOOKUP($D1728,qx!$A$4:$E$129,4))</f>
        <v>6.4279999999999997E-3</v>
      </c>
      <c r="I1728" s="43">
        <f>IF(B1728=0,0,VLOOKUP($D1728,qx!$A$4:$E$129,5))</f>
        <v>3.8630000000000001E-3</v>
      </c>
    </row>
    <row r="1729" spans="1:9" x14ac:dyDescent="0.25">
      <c r="A1729">
        <f>IF('MASSA TRABALHADA UNIFICADA'!A1727&lt;&gt;0,'MASSA TRABALHADA UNIFICADA'!A1727,0)</f>
        <v>10456</v>
      </c>
      <c r="B1729" s="39">
        <f>IF('MASSA TRABALHADA UNIFICADA'!D1727&lt;&gt;0,'MASSA TRABALHADA UNIFICADA'!D1727,0)</f>
        <v>2021</v>
      </c>
      <c r="C1729" s="39">
        <f>IF(B1729=0,0,'MASSA TRABALHADA UNIFICADA'!B1727)</f>
        <v>2</v>
      </c>
      <c r="D1729" s="39">
        <f>IF(B1729=0,0,'MASSA TRABALHADA UNIFICADA'!C1727)</f>
        <v>62</v>
      </c>
      <c r="E1729" s="43">
        <f>IF(B1729=0,0,VLOOKUP($D1729,qx!$A$4:$E$129,IF($C1729=1,2,3)))</f>
        <v>5.1809999999999998E-3</v>
      </c>
      <c r="F1729" s="43">
        <f>IF(B1729=0,0,VLOOKUP($D1729,qx!$A$4:$E$129,2))</f>
        <v>8.3479999999999995E-3</v>
      </c>
      <c r="G1729" s="43">
        <f>IF(B1729=0,0,VLOOKUP($D1729,qx!$A$4:$E$129,3))</f>
        <v>5.1809999999999998E-3</v>
      </c>
      <c r="H1729" s="43">
        <f>IF(B1729=0,0,VLOOKUP($D1729,qx!$A$4:$E$129,4))</f>
        <v>7.5199999999999998E-3</v>
      </c>
      <c r="I1729" s="43">
        <f>IF(B1729=0,0,VLOOKUP($D1729,qx!$A$4:$E$129,5))</f>
        <v>4.6680000000000003E-3</v>
      </c>
    </row>
    <row r="1730" spans="1:9" x14ac:dyDescent="0.25">
      <c r="A1730">
        <f>IF('MASSA TRABALHADA UNIFICADA'!A1728&lt;&gt;0,'MASSA TRABALHADA UNIFICADA'!A1728,0)</f>
        <v>6971</v>
      </c>
      <c r="B1730" s="39">
        <f>IF('MASSA TRABALHADA UNIFICADA'!D1728&lt;&gt;0,'MASSA TRABALHADA UNIFICADA'!D1728,0)</f>
        <v>2021</v>
      </c>
      <c r="C1730" s="39">
        <f>IF(B1730=0,0,'MASSA TRABALHADA UNIFICADA'!B1728)</f>
        <v>2</v>
      </c>
      <c r="D1730" s="39">
        <f>IF(B1730=0,0,'MASSA TRABALHADA UNIFICADA'!C1728)</f>
        <v>62</v>
      </c>
      <c r="E1730" s="43">
        <f>IF(B1730=0,0,VLOOKUP($D1730,qx!$A$4:$E$129,IF($C1730=1,2,3)))</f>
        <v>5.1809999999999998E-3</v>
      </c>
      <c r="F1730" s="43">
        <f>IF(B1730=0,0,VLOOKUP($D1730,qx!$A$4:$E$129,2))</f>
        <v>8.3479999999999995E-3</v>
      </c>
      <c r="G1730" s="43">
        <f>IF(B1730=0,0,VLOOKUP($D1730,qx!$A$4:$E$129,3))</f>
        <v>5.1809999999999998E-3</v>
      </c>
      <c r="H1730" s="43">
        <f>IF(B1730=0,0,VLOOKUP($D1730,qx!$A$4:$E$129,4))</f>
        <v>7.5199999999999998E-3</v>
      </c>
      <c r="I1730" s="43">
        <f>IF(B1730=0,0,VLOOKUP($D1730,qx!$A$4:$E$129,5))</f>
        <v>4.6680000000000003E-3</v>
      </c>
    </row>
    <row r="1731" spans="1:9" x14ac:dyDescent="0.25">
      <c r="A1731">
        <f>IF('MASSA TRABALHADA UNIFICADA'!A1729&lt;&gt;0,'MASSA TRABALHADA UNIFICADA'!A1729,0)</f>
        <v>20427</v>
      </c>
      <c r="B1731" s="39">
        <f>IF('MASSA TRABALHADA UNIFICADA'!D1729&lt;&gt;0,'MASSA TRABALHADA UNIFICADA'!D1729,0)</f>
        <v>2021</v>
      </c>
      <c r="C1731" s="39">
        <f>IF(B1731=0,0,'MASSA TRABALHADA UNIFICADA'!B1729)</f>
        <v>2</v>
      </c>
      <c r="D1731" s="39">
        <f>IF(B1731=0,0,'MASSA TRABALHADA UNIFICADA'!C1729)</f>
        <v>57</v>
      </c>
      <c r="E1731" s="43">
        <f>IF(B1731=0,0,VLOOKUP($D1731,qx!$A$4:$E$129,IF($C1731=1,2,3)))</f>
        <v>3.2799999999999999E-3</v>
      </c>
      <c r="F1731" s="43">
        <f>IF(B1731=0,0,VLOOKUP($D1731,qx!$A$4:$E$129,2))</f>
        <v>5.8609999999999999E-3</v>
      </c>
      <c r="G1731" s="43">
        <f>IF(B1731=0,0,VLOOKUP($D1731,qx!$A$4:$E$129,3))</f>
        <v>3.2799999999999999E-3</v>
      </c>
      <c r="H1731" s="43">
        <f>IF(B1731=0,0,VLOOKUP($D1731,qx!$A$4:$E$129,4))</f>
        <v>5.228E-3</v>
      </c>
      <c r="I1731" s="43">
        <f>IF(B1731=0,0,VLOOKUP($D1731,qx!$A$4:$E$129,5))</f>
        <v>2.9420000000000002E-3</v>
      </c>
    </row>
    <row r="1732" spans="1:9" x14ac:dyDescent="0.25">
      <c r="A1732">
        <f>IF('MASSA TRABALHADA UNIFICADA'!A1730&lt;&gt;0,'MASSA TRABALHADA UNIFICADA'!A1730,0)</f>
        <v>1295</v>
      </c>
      <c r="B1732" s="39">
        <f>IF('MASSA TRABALHADA UNIFICADA'!D1730&lt;&gt;0,'MASSA TRABALHADA UNIFICADA'!D1730,0)</f>
        <v>2021</v>
      </c>
      <c r="C1732" s="39">
        <f>IF(B1732=0,0,'MASSA TRABALHADA UNIFICADA'!B1730)</f>
        <v>2</v>
      </c>
      <c r="D1732" s="39">
        <f>IF(B1732=0,0,'MASSA TRABALHADA UNIFICADA'!C1730)</f>
        <v>79</v>
      </c>
      <c r="E1732" s="43">
        <f>IF(B1732=0,0,VLOOKUP($D1732,qx!$A$4:$E$129,IF($C1732=1,2,3)))</f>
        <v>3.1612000000000001E-2</v>
      </c>
      <c r="F1732" s="43">
        <f>IF(B1732=0,0,VLOOKUP($D1732,qx!$A$4:$E$129,2))</f>
        <v>4.6427000000000003E-2</v>
      </c>
      <c r="G1732" s="43">
        <f>IF(B1732=0,0,VLOOKUP($D1732,qx!$A$4:$E$129,3))</f>
        <v>3.1612000000000001E-2</v>
      </c>
      <c r="H1732" s="43">
        <f>IF(B1732=0,0,VLOOKUP($D1732,qx!$A$4:$E$129,4))</f>
        <v>4.1812000000000002E-2</v>
      </c>
      <c r="I1732" s="43">
        <f>IF(B1732=0,0,VLOOKUP($D1732,qx!$A$4:$E$129,5))</f>
        <v>2.8341000000000002E-2</v>
      </c>
    </row>
    <row r="1733" spans="1:9" x14ac:dyDescent="0.25">
      <c r="A1733">
        <f>IF('MASSA TRABALHADA UNIFICADA'!A1731&lt;&gt;0,'MASSA TRABALHADA UNIFICADA'!A1731,0)</f>
        <v>8958</v>
      </c>
      <c r="B1733" s="39">
        <f>IF('MASSA TRABALHADA UNIFICADA'!D1731&lt;&gt;0,'MASSA TRABALHADA UNIFICADA'!D1731,0)</f>
        <v>2021</v>
      </c>
      <c r="C1733" s="39">
        <f>IF(B1733=0,0,'MASSA TRABALHADA UNIFICADA'!B1731)</f>
        <v>2</v>
      </c>
      <c r="D1733" s="39">
        <f>IF(B1733=0,0,'MASSA TRABALHADA UNIFICADA'!C1731)</f>
        <v>62</v>
      </c>
      <c r="E1733" s="43">
        <f>IF(B1733=0,0,VLOOKUP($D1733,qx!$A$4:$E$129,IF($C1733=1,2,3)))</f>
        <v>5.1809999999999998E-3</v>
      </c>
      <c r="F1733" s="43">
        <f>IF(B1733=0,0,VLOOKUP($D1733,qx!$A$4:$E$129,2))</f>
        <v>8.3479999999999995E-3</v>
      </c>
      <c r="G1733" s="43">
        <f>IF(B1733=0,0,VLOOKUP($D1733,qx!$A$4:$E$129,3))</f>
        <v>5.1809999999999998E-3</v>
      </c>
      <c r="H1733" s="43">
        <f>IF(B1733=0,0,VLOOKUP($D1733,qx!$A$4:$E$129,4))</f>
        <v>7.5199999999999998E-3</v>
      </c>
      <c r="I1733" s="43">
        <f>IF(B1733=0,0,VLOOKUP($D1733,qx!$A$4:$E$129,5))</f>
        <v>4.6680000000000003E-3</v>
      </c>
    </row>
    <row r="1734" spans="1:9" x14ac:dyDescent="0.25">
      <c r="A1734">
        <f>IF('MASSA TRABALHADA UNIFICADA'!A1732&lt;&gt;0,'MASSA TRABALHADA UNIFICADA'!A1732,0)</f>
        <v>14281</v>
      </c>
      <c r="B1734" s="39">
        <f>IF('MASSA TRABALHADA UNIFICADA'!D1732&lt;&gt;0,'MASSA TRABALHADA UNIFICADA'!D1732,0)</f>
        <v>2021</v>
      </c>
      <c r="C1734" s="39">
        <f>IF(B1734=0,0,'MASSA TRABALHADA UNIFICADA'!B1732)</f>
        <v>2</v>
      </c>
      <c r="D1734" s="39">
        <f>IF(B1734=0,0,'MASSA TRABALHADA UNIFICADA'!C1732)</f>
        <v>74</v>
      </c>
      <c r="E1734" s="43">
        <f>IF(B1734=0,0,VLOOKUP($D1734,qx!$A$4:$E$129,IF($C1734=1,2,3)))</f>
        <v>1.7326000000000001E-2</v>
      </c>
      <c r="F1734" s="43">
        <f>IF(B1734=0,0,VLOOKUP($D1734,qx!$A$4:$E$129,2))</f>
        <v>2.8552000000000001E-2</v>
      </c>
      <c r="G1734" s="43">
        <f>IF(B1734=0,0,VLOOKUP($D1734,qx!$A$4:$E$129,3))</f>
        <v>1.7326000000000001E-2</v>
      </c>
      <c r="H1734" s="43">
        <f>IF(B1734=0,0,VLOOKUP($D1734,qx!$A$4:$E$129,4))</f>
        <v>2.5644E-2</v>
      </c>
      <c r="I1734" s="43">
        <f>IF(B1734=0,0,VLOOKUP($D1734,qx!$A$4:$E$129,5))</f>
        <v>1.5592E-2</v>
      </c>
    </row>
    <row r="1735" spans="1:9" x14ac:dyDescent="0.25">
      <c r="A1735">
        <f>IF('MASSA TRABALHADA UNIFICADA'!A1733&lt;&gt;0,'MASSA TRABALHADA UNIFICADA'!A1733,0)</f>
        <v>12440</v>
      </c>
      <c r="B1735" s="39">
        <f>IF('MASSA TRABALHADA UNIFICADA'!D1733&lt;&gt;0,'MASSA TRABALHADA UNIFICADA'!D1733,0)</f>
        <v>2021</v>
      </c>
      <c r="C1735" s="39">
        <f>IF(B1735=0,0,'MASSA TRABALHADA UNIFICADA'!B1733)</f>
        <v>2</v>
      </c>
      <c r="D1735" s="39">
        <f>IF(B1735=0,0,'MASSA TRABALHADA UNIFICADA'!C1733)</f>
        <v>61</v>
      </c>
      <c r="E1735" s="43">
        <f>IF(B1735=0,0,VLOOKUP($D1735,qx!$A$4:$E$129,IF($C1735=1,2,3)))</f>
        <v>4.6990000000000001E-3</v>
      </c>
      <c r="F1735" s="43">
        <f>IF(B1735=0,0,VLOOKUP($D1735,qx!$A$4:$E$129,2))</f>
        <v>7.7140000000000004E-3</v>
      </c>
      <c r="G1735" s="43">
        <f>IF(B1735=0,0,VLOOKUP($D1735,qx!$A$4:$E$129,3))</f>
        <v>4.6990000000000001E-3</v>
      </c>
      <c r="H1735" s="43">
        <f>IF(B1735=0,0,VLOOKUP($D1735,qx!$A$4:$E$129,4))</f>
        <v>6.9329999999999999E-3</v>
      </c>
      <c r="I1735" s="43">
        <f>IF(B1735=0,0,VLOOKUP($D1735,qx!$A$4:$E$129,5))</f>
        <v>4.2420000000000001E-3</v>
      </c>
    </row>
    <row r="1736" spans="1:9" x14ac:dyDescent="0.25">
      <c r="A1736">
        <f>IF('MASSA TRABALHADA UNIFICADA'!A1734&lt;&gt;0,'MASSA TRABALHADA UNIFICADA'!A1734,0)</f>
        <v>31860</v>
      </c>
      <c r="B1736" s="39">
        <f>IF('MASSA TRABALHADA UNIFICADA'!D1734&lt;&gt;0,'MASSA TRABALHADA UNIFICADA'!D1734,0)</f>
        <v>2021</v>
      </c>
      <c r="C1736" s="39">
        <f>IF(B1736=0,0,'MASSA TRABALHADA UNIFICADA'!B1734)</f>
        <v>2</v>
      </c>
      <c r="D1736" s="39">
        <f>IF(B1736=0,0,'MASSA TRABALHADA UNIFICADA'!C1734)</f>
        <v>58</v>
      </c>
      <c r="E1736" s="43">
        <f>IF(B1736=0,0,VLOOKUP($D1736,qx!$A$4:$E$129,IF($C1736=1,2,3)))</f>
        <v>3.578E-3</v>
      </c>
      <c r="F1736" s="43">
        <f>IF(B1736=0,0,VLOOKUP($D1736,qx!$A$4:$E$129,2))</f>
        <v>6.2649999999999997E-3</v>
      </c>
      <c r="G1736" s="43">
        <f>IF(B1736=0,0,VLOOKUP($D1736,qx!$A$4:$E$129,3))</f>
        <v>3.578E-3</v>
      </c>
      <c r="H1736" s="43">
        <f>IF(B1736=0,0,VLOOKUP($D1736,qx!$A$4:$E$129,4))</f>
        <v>5.5929999999999999E-3</v>
      </c>
      <c r="I1736" s="43">
        <f>IF(B1736=0,0,VLOOKUP($D1736,qx!$A$4:$E$129,5))</f>
        <v>3.2179999999999999E-3</v>
      </c>
    </row>
    <row r="1737" spans="1:9" x14ac:dyDescent="0.25">
      <c r="A1737">
        <f>IF('MASSA TRABALHADA UNIFICADA'!A1735&lt;&gt;0,'MASSA TRABALHADA UNIFICADA'!A1735,0)</f>
        <v>9822</v>
      </c>
      <c r="B1737" s="39">
        <f>IF('MASSA TRABALHADA UNIFICADA'!D1735&lt;&gt;0,'MASSA TRABALHADA UNIFICADA'!D1735,0)</f>
        <v>2021</v>
      </c>
      <c r="C1737" s="39">
        <f>IF(B1737=0,0,'MASSA TRABALHADA UNIFICADA'!B1735)</f>
        <v>2</v>
      </c>
      <c r="D1737" s="39">
        <f>IF(B1737=0,0,'MASSA TRABALHADA UNIFICADA'!C1735)</f>
        <v>62</v>
      </c>
      <c r="E1737" s="43">
        <f>IF(B1737=0,0,VLOOKUP($D1737,qx!$A$4:$E$129,IF($C1737=1,2,3)))</f>
        <v>5.1809999999999998E-3</v>
      </c>
      <c r="F1737" s="43">
        <f>IF(B1737=0,0,VLOOKUP($D1737,qx!$A$4:$E$129,2))</f>
        <v>8.3479999999999995E-3</v>
      </c>
      <c r="G1737" s="43">
        <f>IF(B1737=0,0,VLOOKUP($D1737,qx!$A$4:$E$129,3))</f>
        <v>5.1809999999999998E-3</v>
      </c>
      <c r="H1737" s="43">
        <f>IF(B1737=0,0,VLOOKUP($D1737,qx!$A$4:$E$129,4))</f>
        <v>7.5199999999999998E-3</v>
      </c>
      <c r="I1737" s="43">
        <f>IF(B1737=0,0,VLOOKUP($D1737,qx!$A$4:$E$129,5))</f>
        <v>4.6680000000000003E-3</v>
      </c>
    </row>
    <row r="1738" spans="1:9" x14ac:dyDescent="0.25">
      <c r="A1738">
        <f>IF('MASSA TRABALHADA UNIFICADA'!A1736&lt;&gt;0,'MASSA TRABALHADA UNIFICADA'!A1736,0)</f>
        <v>11223</v>
      </c>
      <c r="B1738" s="39">
        <f>IF('MASSA TRABALHADA UNIFICADA'!D1736&lt;&gt;0,'MASSA TRABALHADA UNIFICADA'!D1736,0)</f>
        <v>2021</v>
      </c>
      <c r="C1738" s="39">
        <f>IF(B1738=0,0,'MASSA TRABALHADA UNIFICADA'!B1736)</f>
        <v>2</v>
      </c>
      <c r="D1738" s="39">
        <f>IF(B1738=0,0,'MASSA TRABALHADA UNIFICADA'!C1736)</f>
        <v>64</v>
      </c>
      <c r="E1738" s="43">
        <f>IF(B1738=0,0,VLOOKUP($D1738,qx!$A$4:$E$129,IF($C1738=1,2,3)))</f>
        <v>6.3470000000000002E-3</v>
      </c>
      <c r="F1738" s="43">
        <f>IF(B1738=0,0,VLOOKUP($D1738,qx!$A$4:$E$129,2))</f>
        <v>9.9679999999999994E-3</v>
      </c>
      <c r="G1738" s="43">
        <f>IF(B1738=0,0,VLOOKUP($D1738,qx!$A$4:$E$129,3))</f>
        <v>6.3470000000000002E-3</v>
      </c>
      <c r="H1738" s="43">
        <f>IF(B1738=0,0,VLOOKUP($D1738,qx!$A$4:$E$129,4))</f>
        <v>9.0080000000000004E-3</v>
      </c>
      <c r="I1738" s="43">
        <f>IF(B1738=0,0,VLOOKUP($D1738,qx!$A$4:$E$129,5))</f>
        <v>5.6709999999999998E-3</v>
      </c>
    </row>
    <row r="1739" spans="1:9" x14ac:dyDescent="0.25">
      <c r="A1739">
        <f>IF('MASSA TRABALHADA UNIFICADA'!A1737&lt;&gt;0,'MASSA TRABALHADA UNIFICADA'!A1737,0)</f>
        <v>2755</v>
      </c>
      <c r="B1739" s="39">
        <f>IF('MASSA TRABALHADA UNIFICADA'!D1737&lt;&gt;0,'MASSA TRABALHADA UNIFICADA'!D1737,0)</f>
        <v>2021</v>
      </c>
      <c r="C1739" s="39">
        <f>IF(B1739=0,0,'MASSA TRABALHADA UNIFICADA'!B1737)</f>
        <v>2</v>
      </c>
      <c r="D1739" s="39">
        <f>IF(B1739=0,0,'MASSA TRABALHADA UNIFICADA'!C1737)</f>
        <v>66</v>
      </c>
      <c r="E1739" s="43">
        <f>IF(B1739=0,0,VLOOKUP($D1739,qx!$A$4:$E$129,IF($C1739=1,2,3)))</f>
        <v>7.7340000000000004E-3</v>
      </c>
      <c r="F1739" s="43">
        <f>IF(B1739=0,0,VLOOKUP($D1739,qx!$A$4:$E$129,2))</f>
        <v>1.2187999999999999E-2</v>
      </c>
      <c r="G1739" s="43">
        <f>IF(B1739=0,0,VLOOKUP($D1739,qx!$A$4:$E$129,3))</f>
        <v>7.7340000000000004E-3</v>
      </c>
      <c r="H1739" s="43">
        <f>IF(B1739=0,0,VLOOKUP($D1739,qx!$A$4:$E$129,4))</f>
        <v>1.1016E-2</v>
      </c>
      <c r="I1739" s="43">
        <f>IF(B1739=0,0,VLOOKUP($D1739,qx!$A$4:$E$129,5))</f>
        <v>6.8780000000000004E-3</v>
      </c>
    </row>
    <row r="1740" spans="1:9" x14ac:dyDescent="0.25">
      <c r="A1740">
        <f>IF('MASSA TRABALHADA UNIFICADA'!A1738&lt;&gt;0,'MASSA TRABALHADA UNIFICADA'!A1738,0)</f>
        <v>24783</v>
      </c>
      <c r="B1740" s="39">
        <f>IF('MASSA TRABALHADA UNIFICADA'!D1738&lt;&gt;0,'MASSA TRABALHADA UNIFICADA'!D1738,0)</f>
        <v>2021</v>
      </c>
      <c r="C1740" s="39">
        <f>IF(B1740=0,0,'MASSA TRABALHADA UNIFICADA'!B1738)</f>
        <v>1</v>
      </c>
      <c r="D1740" s="39">
        <f>IF(B1740=0,0,'MASSA TRABALHADA UNIFICADA'!C1738)</f>
        <v>66</v>
      </c>
      <c r="E1740" s="43">
        <f>IF(B1740=0,0,VLOOKUP($D1740,qx!$A$4:$E$129,IF($C1740=1,2,3)))</f>
        <v>1.2187999999999999E-2</v>
      </c>
      <c r="F1740" s="43">
        <f>IF(B1740=0,0,VLOOKUP($D1740,qx!$A$4:$E$129,2))</f>
        <v>1.2187999999999999E-2</v>
      </c>
      <c r="G1740" s="43">
        <f>IF(B1740=0,0,VLOOKUP($D1740,qx!$A$4:$E$129,3))</f>
        <v>7.7340000000000004E-3</v>
      </c>
      <c r="H1740" s="43">
        <f>IF(B1740=0,0,VLOOKUP($D1740,qx!$A$4:$E$129,4))</f>
        <v>1.1016E-2</v>
      </c>
      <c r="I1740" s="43">
        <f>IF(B1740=0,0,VLOOKUP($D1740,qx!$A$4:$E$129,5))</f>
        <v>6.8780000000000004E-3</v>
      </c>
    </row>
    <row r="1741" spans="1:9" x14ac:dyDescent="0.25">
      <c r="A1741">
        <f>IF('MASSA TRABALHADA UNIFICADA'!A1739&lt;&gt;0,'MASSA TRABALHADA UNIFICADA'!A1739,0)</f>
        <v>11231</v>
      </c>
      <c r="B1741" s="39">
        <f>IF('MASSA TRABALHADA UNIFICADA'!D1739&lt;&gt;0,'MASSA TRABALHADA UNIFICADA'!D1739,0)</f>
        <v>2021</v>
      </c>
      <c r="C1741" s="39">
        <f>IF(B1741=0,0,'MASSA TRABALHADA UNIFICADA'!B1739)</f>
        <v>2</v>
      </c>
      <c r="D1741" s="39">
        <f>IF(B1741=0,0,'MASSA TRABALHADA UNIFICADA'!C1739)</f>
        <v>65</v>
      </c>
      <c r="E1741" s="43">
        <f>IF(B1741=0,0,VLOOKUP($D1741,qx!$A$4:$E$129,IF($C1741=1,2,3)))</f>
        <v>7.0169999999999998E-3</v>
      </c>
      <c r="F1741" s="43">
        <f>IF(B1741=0,0,VLOOKUP($D1741,qx!$A$4:$E$129,2))</f>
        <v>1.0992999999999999E-2</v>
      </c>
      <c r="G1741" s="43">
        <f>IF(B1741=0,0,VLOOKUP($D1741,qx!$A$4:$E$129,3))</f>
        <v>7.0169999999999998E-3</v>
      </c>
      <c r="H1741" s="43">
        <f>IF(B1741=0,0,VLOOKUP($D1741,qx!$A$4:$E$129,4))</f>
        <v>9.9399999999999992E-3</v>
      </c>
      <c r="I1741" s="43">
        <f>IF(B1741=0,0,VLOOKUP($D1741,qx!$A$4:$E$129,5))</f>
        <v>6.2500000000000003E-3</v>
      </c>
    </row>
    <row r="1742" spans="1:9" x14ac:dyDescent="0.25">
      <c r="A1742">
        <f>IF('MASSA TRABALHADA UNIFICADA'!A1740&lt;&gt;0,'MASSA TRABALHADA UNIFICADA'!A1740,0)</f>
        <v>25968</v>
      </c>
      <c r="B1742" s="39">
        <f>IF('MASSA TRABALHADA UNIFICADA'!D1740&lt;&gt;0,'MASSA TRABALHADA UNIFICADA'!D1740,0)</f>
        <v>2021</v>
      </c>
      <c r="C1742" s="39">
        <f>IF(B1742=0,0,'MASSA TRABALHADA UNIFICADA'!B1740)</f>
        <v>1</v>
      </c>
      <c r="D1742" s="39">
        <f>IF(B1742=0,0,'MASSA TRABALHADA UNIFICADA'!C1740)</f>
        <v>61</v>
      </c>
      <c r="E1742" s="43">
        <f>IF(B1742=0,0,VLOOKUP($D1742,qx!$A$4:$E$129,IF($C1742=1,2,3)))</f>
        <v>7.7140000000000004E-3</v>
      </c>
      <c r="F1742" s="43">
        <f>IF(B1742=0,0,VLOOKUP($D1742,qx!$A$4:$E$129,2))</f>
        <v>7.7140000000000004E-3</v>
      </c>
      <c r="G1742" s="43">
        <f>IF(B1742=0,0,VLOOKUP($D1742,qx!$A$4:$E$129,3))</f>
        <v>4.6990000000000001E-3</v>
      </c>
      <c r="H1742" s="43">
        <f>IF(B1742=0,0,VLOOKUP($D1742,qx!$A$4:$E$129,4))</f>
        <v>6.9329999999999999E-3</v>
      </c>
      <c r="I1742" s="43">
        <f>IF(B1742=0,0,VLOOKUP($D1742,qx!$A$4:$E$129,5))</f>
        <v>4.2420000000000001E-3</v>
      </c>
    </row>
    <row r="1743" spans="1:9" x14ac:dyDescent="0.25">
      <c r="A1743">
        <f>IF('MASSA TRABALHADA UNIFICADA'!A1741&lt;&gt;0,'MASSA TRABALHADA UNIFICADA'!A1741,0)</f>
        <v>17175</v>
      </c>
      <c r="B1743" s="39">
        <f>IF('MASSA TRABALHADA UNIFICADA'!D1741&lt;&gt;0,'MASSA TRABALHADA UNIFICADA'!D1741,0)</f>
        <v>2021</v>
      </c>
      <c r="C1743" s="39">
        <f>IF(B1743=0,0,'MASSA TRABALHADA UNIFICADA'!B1741)</f>
        <v>1</v>
      </c>
      <c r="D1743" s="39">
        <f>IF(B1743=0,0,'MASSA TRABALHADA UNIFICADA'!C1741)</f>
        <v>59</v>
      </c>
      <c r="E1743" s="43">
        <f>IF(B1743=0,0,VLOOKUP($D1743,qx!$A$4:$E$129,IF($C1743=1,2,3)))</f>
        <v>6.6940000000000003E-3</v>
      </c>
      <c r="F1743" s="43">
        <f>IF(B1743=0,0,VLOOKUP($D1743,qx!$A$4:$E$129,2))</f>
        <v>6.6940000000000003E-3</v>
      </c>
      <c r="G1743" s="43">
        <f>IF(B1743=0,0,VLOOKUP($D1743,qx!$A$4:$E$129,3))</f>
        <v>3.9069999999999999E-3</v>
      </c>
      <c r="H1743" s="43">
        <f>IF(B1743=0,0,VLOOKUP($D1743,qx!$A$4:$E$129,4))</f>
        <v>5.9880000000000003E-3</v>
      </c>
      <c r="I1743" s="43">
        <f>IF(B1743=0,0,VLOOKUP($D1743,qx!$A$4:$E$129,5))</f>
        <v>3.5230000000000001E-3</v>
      </c>
    </row>
    <row r="1744" spans="1:9" x14ac:dyDescent="0.25">
      <c r="A1744">
        <f>IF('MASSA TRABALHADA UNIFICADA'!A1742&lt;&gt;0,'MASSA TRABALHADA UNIFICADA'!A1742,0)</f>
        <v>1244</v>
      </c>
      <c r="B1744" s="39">
        <f>IF('MASSA TRABALHADA UNIFICADA'!D1742&lt;&gt;0,'MASSA TRABALHADA UNIFICADA'!D1742,0)</f>
        <v>2021</v>
      </c>
      <c r="C1744" s="39">
        <f>IF(B1744=0,0,'MASSA TRABALHADA UNIFICADA'!B1742)</f>
        <v>2</v>
      </c>
      <c r="D1744" s="39">
        <f>IF(B1744=0,0,'MASSA TRABALHADA UNIFICADA'!C1742)</f>
        <v>77</v>
      </c>
      <c r="E1744" s="43">
        <f>IF(B1744=0,0,VLOOKUP($D1744,qx!$A$4:$E$129,IF($C1744=1,2,3)))</f>
        <v>2.4910000000000002E-2</v>
      </c>
      <c r="F1744" s="43">
        <f>IF(B1744=0,0,VLOOKUP($D1744,qx!$A$4:$E$129,2))</f>
        <v>3.8225000000000002E-2</v>
      </c>
      <c r="G1744" s="43">
        <f>IF(B1744=0,0,VLOOKUP($D1744,qx!$A$4:$E$129,3))</f>
        <v>2.4910000000000002E-2</v>
      </c>
      <c r="H1744" s="43">
        <f>IF(B1744=0,0,VLOOKUP($D1744,qx!$A$4:$E$129,4))</f>
        <v>3.4424999999999997E-2</v>
      </c>
      <c r="I1744" s="43">
        <f>IF(B1744=0,0,VLOOKUP($D1744,qx!$A$4:$E$129,5))</f>
        <v>2.2328000000000001E-2</v>
      </c>
    </row>
    <row r="1745" spans="1:9" x14ac:dyDescent="0.25">
      <c r="A1745">
        <f>IF('MASSA TRABALHADA UNIFICADA'!A1743&lt;&gt;0,'MASSA TRABALHADA UNIFICADA'!A1743,0)</f>
        <v>4642</v>
      </c>
      <c r="B1745" s="39">
        <f>IF('MASSA TRABALHADA UNIFICADA'!D1743&lt;&gt;0,'MASSA TRABALHADA UNIFICADA'!D1743,0)</f>
        <v>2021</v>
      </c>
      <c r="C1745" s="39">
        <f>IF(B1745=0,0,'MASSA TRABALHADA UNIFICADA'!B1743)</f>
        <v>1</v>
      </c>
      <c r="D1745" s="39">
        <f>IF(B1745=0,0,'MASSA TRABALHADA UNIFICADA'!C1743)</f>
        <v>67</v>
      </c>
      <c r="E1745" s="43">
        <f>IF(B1745=0,0,VLOOKUP($D1745,qx!$A$4:$E$129,IF($C1745=1,2,3)))</f>
        <v>1.3572000000000001E-2</v>
      </c>
      <c r="F1745" s="43">
        <f>IF(B1745=0,0,VLOOKUP($D1745,qx!$A$4:$E$129,2))</f>
        <v>1.3572000000000001E-2</v>
      </c>
      <c r="G1745" s="43">
        <f>IF(B1745=0,0,VLOOKUP($D1745,qx!$A$4:$E$129,3))</f>
        <v>8.4910000000000003E-3</v>
      </c>
      <c r="H1745" s="43">
        <f>IF(B1745=0,0,VLOOKUP($D1745,qx!$A$4:$E$129,4))</f>
        <v>1.2251E-2</v>
      </c>
      <c r="I1745" s="43">
        <f>IF(B1745=0,0,VLOOKUP($D1745,qx!$A$4:$E$129,5))</f>
        <v>7.5550000000000001E-3</v>
      </c>
    </row>
    <row r="1746" spans="1:9" x14ac:dyDescent="0.25">
      <c r="A1746">
        <f>IF('MASSA TRABALHADA UNIFICADA'!A1744&lt;&gt;0,'MASSA TRABALHADA UNIFICADA'!A1744,0)</f>
        <v>14311</v>
      </c>
      <c r="B1746" s="39">
        <f>IF('MASSA TRABALHADA UNIFICADA'!D1744&lt;&gt;0,'MASSA TRABALHADA UNIFICADA'!D1744,0)</f>
        <v>2021</v>
      </c>
      <c r="C1746" s="39">
        <f>IF(B1746=0,0,'MASSA TRABALHADA UNIFICADA'!B1744)</f>
        <v>1</v>
      </c>
      <c r="D1746" s="39">
        <f>IF(B1746=0,0,'MASSA TRABALHADA UNIFICADA'!C1744)</f>
        <v>61</v>
      </c>
      <c r="E1746" s="43">
        <f>IF(B1746=0,0,VLOOKUP($D1746,qx!$A$4:$E$129,IF($C1746=1,2,3)))</f>
        <v>7.7140000000000004E-3</v>
      </c>
      <c r="F1746" s="43">
        <f>IF(B1746=0,0,VLOOKUP($D1746,qx!$A$4:$E$129,2))</f>
        <v>7.7140000000000004E-3</v>
      </c>
      <c r="G1746" s="43">
        <f>IF(B1746=0,0,VLOOKUP($D1746,qx!$A$4:$E$129,3))</f>
        <v>4.6990000000000001E-3</v>
      </c>
      <c r="H1746" s="43">
        <f>IF(B1746=0,0,VLOOKUP($D1746,qx!$A$4:$E$129,4))</f>
        <v>6.9329999999999999E-3</v>
      </c>
      <c r="I1746" s="43">
        <f>IF(B1746=0,0,VLOOKUP($D1746,qx!$A$4:$E$129,5))</f>
        <v>4.2420000000000001E-3</v>
      </c>
    </row>
    <row r="1747" spans="1:9" x14ac:dyDescent="0.25">
      <c r="A1747">
        <f>IF('MASSA TRABALHADA UNIFICADA'!A1745&lt;&gt;0,'MASSA TRABALHADA UNIFICADA'!A1745,0)</f>
        <v>19089</v>
      </c>
      <c r="B1747" s="39">
        <f>IF('MASSA TRABALHADA UNIFICADA'!D1745&lt;&gt;0,'MASSA TRABALHADA UNIFICADA'!D1745,0)</f>
        <v>2021</v>
      </c>
      <c r="C1747" s="39">
        <f>IF(B1747=0,0,'MASSA TRABALHADA UNIFICADA'!B1745)</f>
        <v>2</v>
      </c>
      <c r="D1747" s="39">
        <f>IF(B1747=0,0,'MASSA TRABALHADA UNIFICADA'!C1745)</f>
        <v>59</v>
      </c>
      <c r="E1747" s="43">
        <f>IF(B1747=0,0,VLOOKUP($D1747,qx!$A$4:$E$129,IF($C1747=1,2,3)))</f>
        <v>3.9069999999999999E-3</v>
      </c>
      <c r="F1747" s="43">
        <f>IF(B1747=0,0,VLOOKUP($D1747,qx!$A$4:$E$129,2))</f>
        <v>6.6940000000000003E-3</v>
      </c>
      <c r="G1747" s="43">
        <f>IF(B1747=0,0,VLOOKUP($D1747,qx!$A$4:$E$129,3))</f>
        <v>3.9069999999999999E-3</v>
      </c>
      <c r="H1747" s="43">
        <f>IF(B1747=0,0,VLOOKUP($D1747,qx!$A$4:$E$129,4))</f>
        <v>5.9880000000000003E-3</v>
      </c>
      <c r="I1747" s="43">
        <f>IF(B1747=0,0,VLOOKUP($D1747,qx!$A$4:$E$129,5))</f>
        <v>3.5230000000000001E-3</v>
      </c>
    </row>
    <row r="1748" spans="1:9" x14ac:dyDescent="0.25">
      <c r="A1748">
        <f>IF('MASSA TRABALHADA UNIFICADA'!A1746&lt;&gt;0,'MASSA TRABALHADA UNIFICADA'!A1746,0)</f>
        <v>5894</v>
      </c>
      <c r="B1748" s="39">
        <f>IF('MASSA TRABALHADA UNIFICADA'!D1746&lt;&gt;0,'MASSA TRABALHADA UNIFICADA'!D1746,0)</f>
        <v>2021</v>
      </c>
      <c r="C1748" s="39">
        <f>IF(B1748=0,0,'MASSA TRABALHADA UNIFICADA'!B1746)</f>
        <v>2</v>
      </c>
      <c r="D1748" s="39">
        <f>IF(B1748=0,0,'MASSA TRABALHADA UNIFICADA'!C1746)</f>
        <v>63</v>
      </c>
      <c r="E1748" s="43">
        <f>IF(B1748=0,0,VLOOKUP($D1748,qx!$A$4:$E$129,IF($C1748=1,2,3)))</f>
        <v>5.7320000000000001E-3</v>
      </c>
      <c r="F1748" s="43">
        <f>IF(B1748=0,0,VLOOKUP($D1748,qx!$A$4:$E$129,2))</f>
        <v>9.0930000000000004E-3</v>
      </c>
      <c r="G1748" s="43">
        <f>IF(B1748=0,0,VLOOKUP($D1748,qx!$A$4:$E$129,3))</f>
        <v>5.7320000000000001E-3</v>
      </c>
      <c r="H1748" s="43">
        <f>IF(B1748=0,0,VLOOKUP($D1748,qx!$A$4:$E$129,4))</f>
        <v>8.2070000000000008E-3</v>
      </c>
      <c r="I1748" s="43">
        <f>IF(B1748=0,0,VLOOKUP($D1748,qx!$A$4:$E$129,5))</f>
        <v>5.1440000000000001E-3</v>
      </c>
    </row>
    <row r="1749" spans="1:9" x14ac:dyDescent="0.25">
      <c r="A1749">
        <f>IF('MASSA TRABALHADA UNIFICADA'!A1747&lt;&gt;0,'MASSA TRABALHADA UNIFICADA'!A1747,0)</f>
        <v>29840</v>
      </c>
      <c r="B1749" s="39">
        <f>IF('MASSA TRABALHADA UNIFICADA'!D1747&lt;&gt;0,'MASSA TRABALHADA UNIFICADA'!D1747,0)</f>
        <v>2021</v>
      </c>
      <c r="C1749" s="39">
        <f>IF(B1749=0,0,'MASSA TRABALHADA UNIFICADA'!B1747)</f>
        <v>2</v>
      </c>
      <c r="D1749" s="39">
        <f>IF(B1749=0,0,'MASSA TRABALHADA UNIFICADA'!C1747)</f>
        <v>61</v>
      </c>
      <c r="E1749" s="43">
        <f>IF(B1749=0,0,VLOOKUP($D1749,qx!$A$4:$E$129,IF($C1749=1,2,3)))</f>
        <v>4.6990000000000001E-3</v>
      </c>
      <c r="F1749" s="43">
        <f>IF(B1749=0,0,VLOOKUP($D1749,qx!$A$4:$E$129,2))</f>
        <v>7.7140000000000004E-3</v>
      </c>
      <c r="G1749" s="43">
        <f>IF(B1749=0,0,VLOOKUP($D1749,qx!$A$4:$E$129,3))</f>
        <v>4.6990000000000001E-3</v>
      </c>
      <c r="H1749" s="43">
        <f>IF(B1749=0,0,VLOOKUP($D1749,qx!$A$4:$E$129,4))</f>
        <v>6.9329999999999999E-3</v>
      </c>
      <c r="I1749" s="43">
        <f>IF(B1749=0,0,VLOOKUP($D1749,qx!$A$4:$E$129,5))</f>
        <v>4.2420000000000001E-3</v>
      </c>
    </row>
    <row r="1750" spans="1:9" x14ac:dyDescent="0.25">
      <c r="A1750">
        <f>IF('MASSA TRABALHADA UNIFICADA'!A1748&lt;&gt;0,'MASSA TRABALHADA UNIFICADA'!A1748,0)</f>
        <v>8320</v>
      </c>
      <c r="B1750" s="39">
        <f>IF('MASSA TRABALHADA UNIFICADA'!D1748&lt;&gt;0,'MASSA TRABALHADA UNIFICADA'!D1748,0)</f>
        <v>2021</v>
      </c>
      <c r="C1750" s="39">
        <f>IF(B1750=0,0,'MASSA TRABALHADA UNIFICADA'!B1748)</f>
        <v>2</v>
      </c>
      <c r="D1750" s="39">
        <f>IF(B1750=0,0,'MASSA TRABALHADA UNIFICADA'!C1748)</f>
        <v>64</v>
      </c>
      <c r="E1750" s="43">
        <f>IF(B1750=0,0,VLOOKUP($D1750,qx!$A$4:$E$129,IF($C1750=1,2,3)))</f>
        <v>6.3470000000000002E-3</v>
      </c>
      <c r="F1750" s="43">
        <f>IF(B1750=0,0,VLOOKUP($D1750,qx!$A$4:$E$129,2))</f>
        <v>9.9679999999999994E-3</v>
      </c>
      <c r="G1750" s="43">
        <f>IF(B1750=0,0,VLOOKUP($D1750,qx!$A$4:$E$129,3))</f>
        <v>6.3470000000000002E-3</v>
      </c>
      <c r="H1750" s="43">
        <f>IF(B1750=0,0,VLOOKUP($D1750,qx!$A$4:$E$129,4))</f>
        <v>9.0080000000000004E-3</v>
      </c>
      <c r="I1750" s="43">
        <f>IF(B1750=0,0,VLOOKUP($D1750,qx!$A$4:$E$129,5))</f>
        <v>5.6709999999999998E-3</v>
      </c>
    </row>
    <row r="1751" spans="1:9" x14ac:dyDescent="0.25">
      <c r="A1751">
        <f>IF('MASSA TRABALHADA UNIFICADA'!A1749&lt;&gt;0,'MASSA TRABALHADA UNIFICADA'!A1749,0)</f>
        <v>17183</v>
      </c>
      <c r="B1751" s="39">
        <f>IF('MASSA TRABALHADA UNIFICADA'!D1749&lt;&gt;0,'MASSA TRABALHADA UNIFICADA'!D1749,0)</f>
        <v>2021</v>
      </c>
      <c r="C1751" s="39">
        <f>IF(B1751=0,0,'MASSA TRABALHADA UNIFICADA'!B1749)</f>
        <v>1</v>
      </c>
      <c r="D1751" s="39">
        <f>IF(B1751=0,0,'MASSA TRABALHADA UNIFICADA'!C1749)</f>
        <v>70</v>
      </c>
      <c r="E1751" s="43">
        <f>IF(B1751=0,0,VLOOKUP($D1751,qx!$A$4:$E$129,IF($C1751=1,2,3)))</f>
        <v>1.8919999999999999E-2</v>
      </c>
      <c r="F1751" s="43">
        <f>IF(B1751=0,0,VLOOKUP($D1751,qx!$A$4:$E$129,2))</f>
        <v>1.8919999999999999E-2</v>
      </c>
      <c r="G1751" s="43">
        <f>IF(B1751=0,0,VLOOKUP($D1751,qx!$A$4:$E$129,3))</f>
        <v>1.1165E-2</v>
      </c>
      <c r="H1751" s="43">
        <f>IF(B1751=0,0,VLOOKUP($D1751,qx!$A$4:$E$129,4))</f>
        <v>1.6979000000000001E-2</v>
      </c>
      <c r="I1751" s="43">
        <f>IF(B1751=0,0,VLOOKUP($D1751,qx!$A$4:$E$129,5))</f>
        <v>1.0034E-2</v>
      </c>
    </row>
    <row r="1752" spans="1:9" x14ac:dyDescent="0.25">
      <c r="A1752">
        <f>IF('MASSA TRABALHADA UNIFICADA'!A1750&lt;&gt;0,'MASSA TRABALHADA UNIFICADA'!A1750,0)</f>
        <v>20320</v>
      </c>
      <c r="B1752" s="39">
        <f>IF('MASSA TRABALHADA UNIFICADA'!D1750&lt;&gt;0,'MASSA TRABALHADA UNIFICADA'!D1750,0)</f>
        <v>2021</v>
      </c>
      <c r="C1752" s="39">
        <f>IF(B1752=0,0,'MASSA TRABALHADA UNIFICADA'!B1750)</f>
        <v>2</v>
      </c>
      <c r="D1752" s="39">
        <f>IF(B1752=0,0,'MASSA TRABALHADA UNIFICADA'!C1750)</f>
        <v>58</v>
      </c>
      <c r="E1752" s="43">
        <f>IF(B1752=0,0,VLOOKUP($D1752,qx!$A$4:$E$129,IF($C1752=1,2,3)))</f>
        <v>3.578E-3</v>
      </c>
      <c r="F1752" s="43">
        <f>IF(B1752=0,0,VLOOKUP($D1752,qx!$A$4:$E$129,2))</f>
        <v>6.2649999999999997E-3</v>
      </c>
      <c r="G1752" s="43">
        <f>IF(B1752=0,0,VLOOKUP($D1752,qx!$A$4:$E$129,3))</f>
        <v>3.578E-3</v>
      </c>
      <c r="H1752" s="43">
        <f>IF(B1752=0,0,VLOOKUP($D1752,qx!$A$4:$E$129,4))</f>
        <v>5.5929999999999999E-3</v>
      </c>
      <c r="I1752" s="43">
        <f>IF(B1752=0,0,VLOOKUP($D1752,qx!$A$4:$E$129,5))</f>
        <v>3.2179999999999999E-3</v>
      </c>
    </row>
    <row r="1753" spans="1:9" x14ac:dyDescent="0.25">
      <c r="A1753">
        <f>IF('MASSA TRABALHADA UNIFICADA'!A1751&lt;&gt;0,'MASSA TRABALHADA UNIFICADA'!A1751,0)</f>
        <v>7366</v>
      </c>
      <c r="B1753" s="39">
        <f>IF('MASSA TRABALHADA UNIFICADA'!D1751&lt;&gt;0,'MASSA TRABALHADA UNIFICADA'!D1751,0)</f>
        <v>2021</v>
      </c>
      <c r="C1753" s="39">
        <f>IF(B1753=0,0,'MASSA TRABALHADA UNIFICADA'!B1751)</f>
        <v>1</v>
      </c>
      <c r="D1753" s="39">
        <f>IF(B1753=0,0,'MASSA TRABALHADA UNIFICADA'!C1751)</f>
        <v>63</v>
      </c>
      <c r="E1753" s="43">
        <f>IF(B1753=0,0,VLOOKUP($D1753,qx!$A$4:$E$129,IF($C1753=1,2,3)))</f>
        <v>9.0930000000000004E-3</v>
      </c>
      <c r="F1753" s="43">
        <f>IF(B1753=0,0,VLOOKUP($D1753,qx!$A$4:$E$129,2))</f>
        <v>9.0930000000000004E-3</v>
      </c>
      <c r="G1753" s="43">
        <f>IF(B1753=0,0,VLOOKUP($D1753,qx!$A$4:$E$129,3))</f>
        <v>5.7320000000000001E-3</v>
      </c>
      <c r="H1753" s="43">
        <f>IF(B1753=0,0,VLOOKUP($D1753,qx!$A$4:$E$129,4))</f>
        <v>8.2070000000000008E-3</v>
      </c>
      <c r="I1753" s="43">
        <f>IF(B1753=0,0,VLOOKUP($D1753,qx!$A$4:$E$129,5))</f>
        <v>5.1440000000000001E-3</v>
      </c>
    </row>
    <row r="1754" spans="1:9" x14ac:dyDescent="0.25">
      <c r="A1754">
        <f>IF('MASSA TRABALHADA UNIFICADA'!A1752&lt;&gt;0,'MASSA TRABALHADA UNIFICADA'!A1752,0)</f>
        <v>7749</v>
      </c>
      <c r="B1754" s="39">
        <f>IF('MASSA TRABALHADA UNIFICADA'!D1752&lt;&gt;0,'MASSA TRABALHADA UNIFICADA'!D1752,0)</f>
        <v>2021</v>
      </c>
      <c r="C1754" s="39">
        <f>IF(B1754=0,0,'MASSA TRABALHADA UNIFICADA'!B1752)</f>
        <v>2</v>
      </c>
      <c r="D1754" s="39">
        <f>IF(B1754=0,0,'MASSA TRABALHADA UNIFICADA'!C1752)</f>
        <v>76</v>
      </c>
      <c r="E1754" s="43">
        <f>IF(B1754=0,0,VLOOKUP($D1754,qx!$A$4:$E$129,IF($C1754=1,2,3)))</f>
        <v>2.2075000000000001E-2</v>
      </c>
      <c r="F1754" s="43">
        <f>IF(B1754=0,0,VLOOKUP($D1754,qx!$A$4:$E$129,2))</f>
        <v>3.4686000000000002E-2</v>
      </c>
      <c r="G1754" s="43">
        <f>IF(B1754=0,0,VLOOKUP($D1754,qx!$A$4:$E$129,3))</f>
        <v>2.2075000000000001E-2</v>
      </c>
      <c r="H1754" s="43">
        <f>IF(B1754=0,0,VLOOKUP($D1754,qx!$A$4:$E$129,4))</f>
        <v>3.1220000000000001E-2</v>
      </c>
      <c r="I1754" s="43">
        <f>IF(B1754=0,0,VLOOKUP($D1754,qx!$A$4:$E$129,5))</f>
        <v>1.9805E-2</v>
      </c>
    </row>
    <row r="1755" spans="1:9" x14ac:dyDescent="0.25">
      <c r="A1755">
        <f>IF('MASSA TRABALHADA UNIFICADA'!A1753&lt;&gt;0,'MASSA TRABALHADA UNIFICADA'!A1753,0)</f>
        <v>1821</v>
      </c>
      <c r="B1755" s="39">
        <f>IF('MASSA TRABALHADA UNIFICADA'!D1753&lt;&gt;0,'MASSA TRABALHADA UNIFICADA'!D1753,0)</f>
        <v>2021</v>
      </c>
      <c r="C1755" s="39">
        <f>IF(B1755=0,0,'MASSA TRABALHADA UNIFICADA'!B1753)</f>
        <v>2</v>
      </c>
      <c r="D1755" s="39">
        <f>IF(B1755=0,0,'MASSA TRABALHADA UNIFICADA'!C1753)</f>
        <v>70</v>
      </c>
      <c r="E1755" s="43">
        <f>IF(B1755=0,0,VLOOKUP($D1755,qx!$A$4:$E$129,IF($C1755=1,2,3)))</f>
        <v>1.1165E-2</v>
      </c>
      <c r="F1755" s="43">
        <f>IF(B1755=0,0,VLOOKUP($D1755,qx!$A$4:$E$129,2))</f>
        <v>1.8919999999999999E-2</v>
      </c>
      <c r="G1755" s="43">
        <f>IF(B1755=0,0,VLOOKUP($D1755,qx!$A$4:$E$129,3))</f>
        <v>1.1165E-2</v>
      </c>
      <c r="H1755" s="43">
        <f>IF(B1755=0,0,VLOOKUP($D1755,qx!$A$4:$E$129,4))</f>
        <v>1.6979000000000001E-2</v>
      </c>
      <c r="I1755" s="43">
        <f>IF(B1755=0,0,VLOOKUP($D1755,qx!$A$4:$E$129,5))</f>
        <v>1.0034E-2</v>
      </c>
    </row>
    <row r="1756" spans="1:9" x14ac:dyDescent="0.25">
      <c r="A1756">
        <f>IF('MASSA TRABALHADA UNIFICADA'!A1754&lt;&gt;0,'MASSA TRABALHADA UNIFICADA'!A1754,0)</f>
        <v>13447</v>
      </c>
      <c r="B1756" s="39">
        <f>IF('MASSA TRABALHADA UNIFICADA'!D1754&lt;&gt;0,'MASSA TRABALHADA UNIFICADA'!D1754,0)</f>
        <v>2021</v>
      </c>
      <c r="C1756" s="39">
        <f>IF(B1756=0,0,'MASSA TRABALHADA UNIFICADA'!B1754)</f>
        <v>2</v>
      </c>
      <c r="D1756" s="39">
        <f>IF(B1756=0,0,'MASSA TRABALHADA UNIFICADA'!C1754)</f>
        <v>62</v>
      </c>
      <c r="E1756" s="43">
        <f>IF(B1756=0,0,VLOOKUP($D1756,qx!$A$4:$E$129,IF($C1756=1,2,3)))</f>
        <v>5.1809999999999998E-3</v>
      </c>
      <c r="F1756" s="43">
        <f>IF(B1756=0,0,VLOOKUP($D1756,qx!$A$4:$E$129,2))</f>
        <v>8.3479999999999995E-3</v>
      </c>
      <c r="G1756" s="43">
        <f>IF(B1756=0,0,VLOOKUP($D1756,qx!$A$4:$E$129,3))</f>
        <v>5.1809999999999998E-3</v>
      </c>
      <c r="H1756" s="43">
        <f>IF(B1756=0,0,VLOOKUP($D1756,qx!$A$4:$E$129,4))</f>
        <v>7.5199999999999998E-3</v>
      </c>
      <c r="I1756" s="43">
        <f>IF(B1756=0,0,VLOOKUP($D1756,qx!$A$4:$E$129,5))</f>
        <v>4.6680000000000003E-3</v>
      </c>
    </row>
    <row r="1757" spans="1:9" x14ac:dyDescent="0.25">
      <c r="A1757">
        <f>IF('MASSA TRABALHADA UNIFICADA'!A1755&lt;&gt;0,'MASSA TRABALHADA UNIFICADA'!A1755,0)</f>
        <v>18562</v>
      </c>
      <c r="B1757" s="39">
        <f>IF('MASSA TRABALHADA UNIFICADA'!D1755&lt;&gt;0,'MASSA TRABALHADA UNIFICADA'!D1755,0)</f>
        <v>2021</v>
      </c>
      <c r="C1757" s="39">
        <f>IF(B1757=0,0,'MASSA TRABALHADA UNIFICADA'!B1755)</f>
        <v>2</v>
      </c>
      <c r="D1757" s="39">
        <f>IF(B1757=0,0,'MASSA TRABALHADA UNIFICADA'!C1755)</f>
        <v>65</v>
      </c>
      <c r="E1757" s="43">
        <f>IF(B1757=0,0,VLOOKUP($D1757,qx!$A$4:$E$129,IF($C1757=1,2,3)))</f>
        <v>7.0169999999999998E-3</v>
      </c>
      <c r="F1757" s="43">
        <f>IF(B1757=0,0,VLOOKUP($D1757,qx!$A$4:$E$129,2))</f>
        <v>1.0992999999999999E-2</v>
      </c>
      <c r="G1757" s="43">
        <f>IF(B1757=0,0,VLOOKUP($D1757,qx!$A$4:$E$129,3))</f>
        <v>7.0169999999999998E-3</v>
      </c>
      <c r="H1757" s="43">
        <f>IF(B1757=0,0,VLOOKUP($D1757,qx!$A$4:$E$129,4))</f>
        <v>9.9399999999999992E-3</v>
      </c>
      <c r="I1757" s="43">
        <f>IF(B1757=0,0,VLOOKUP($D1757,qx!$A$4:$E$129,5))</f>
        <v>6.2500000000000003E-3</v>
      </c>
    </row>
    <row r="1758" spans="1:9" x14ac:dyDescent="0.25">
      <c r="A1758">
        <f>IF('MASSA TRABALHADA UNIFICADA'!A1756&lt;&gt;0,'MASSA TRABALHADA UNIFICADA'!A1756,0)</f>
        <v>12831</v>
      </c>
      <c r="B1758" s="39">
        <f>IF('MASSA TRABALHADA UNIFICADA'!D1756&lt;&gt;0,'MASSA TRABALHADA UNIFICADA'!D1756,0)</f>
        <v>2021</v>
      </c>
      <c r="C1758" s="39">
        <f>IF(B1758=0,0,'MASSA TRABALHADA UNIFICADA'!B1756)</f>
        <v>1</v>
      </c>
      <c r="D1758" s="39">
        <f>IF(B1758=0,0,'MASSA TRABALHADA UNIFICADA'!C1756)</f>
        <v>67</v>
      </c>
      <c r="E1758" s="43">
        <f>IF(B1758=0,0,VLOOKUP($D1758,qx!$A$4:$E$129,IF($C1758=1,2,3)))</f>
        <v>1.3572000000000001E-2</v>
      </c>
      <c r="F1758" s="43">
        <f>IF(B1758=0,0,VLOOKUP($D1758,qx!$A$4:$E$129,2))</f>
        <v>1.3572000000000001E-2</v>
      </c>
      <c r="G1758" s="43">
        <f>IF(B1758=0,0,VLOOKUP($D1758,qx!$A$4:$E$129,3))</f>
        <v>8.4910000000000003E-3</v>
      </c>
      <c r="H1758" s="43">
        <f>IF(B1758=0,0,VLOOKUP($D1758,qx!$A$4:$E$129,4))</f>
        <v>1.2251E-2</v>
      </c>
      <c r="I1758" s="43">
        <f>IF(B1758=0,0,VLOOKUP($D1758,qx!$A$4:$E$129,5))</f>
        <v>7.5550000000000001E-3</v>
      </c>
    </row>
    <row r="1759" spans="1:9" x14ac:dyDescent="0.25">
      <c r="A1759">
        <f>IF('MASSA TRABALHADA UNIFICADA'!A1757&lt;&gt;0,'MASSA TRABALHADA UNIFICADA'!A1757,0)</f>
        <v>32697</v>
      </c>
      <c r="B1759" s="39">
        <f>IF('MASSA TRABALHADA UNIFICADA'!D1757&lt;&gt;0,'MASSA TRABALHADA UNIFICADA'!D1757,0)</f>
        <v>2021</v>
      </c>
      <c r="C1759" s="39">
        <f>IF(B1759=0,0,'MASSA TRABALHADA UNIFICADA'!B1757)</f>
        <v>1</v>
      </c>
      <c r="D1759" s="39">
        <f>IF(B1759=0,0,'MASSA TRABALHADA UNIFICADA'!C1757)</f>
        <v>69</v>
      </c>
      <c r="E1759" s="43">
        <f>IF(B1759=0,0,VLOOKUP($D1759,qx!$A$4:$E$129,IF($C1759=1,2,3)))</f>
        <v>1.6945999999999999E-2</v>
      </c>
      <c r="F1759" s="43">
        <f>IF(B1759=0,0,VLOOKUP($D1759,qx!$A$4:$E$129,2))</f>
        <v>1.6945999999999999E-2</v>
      </c>
      <c r="G1759" s="43">
        <f>IF(B1759=0,0,VLOOKUP($D1759,qx!$A$4:$E$129,3))</f>
        <v>1.0163E-2</v>
      </c>
      <c r="H1759" s="43">
        <f>IF(B1759=0,0,VLOOKUP($D1759,qx!$A$4:$E$129,4))</f>
        <v>1.5233E-2</v>
      </c>
      <c r="I1759" s="43">
        <f>IF(B1759=0,0,VLOOKUP($D1759,qx!$A$4:$E$129,5))</f>
        <v>9.1020000000000007E-3</v>
      </c>
    </row>
    <row r="1760" spans="1:9" x14ac:dyDescent="0.25">
      <c r="A1760">
        <f>IF('MASSA TRABALHADA UNIFICADA'!A1758&lt;&gt;0,'MASSA TRABALHADA UNIFICADA'!A1758,0)</f>
        <v>36056</v>
      </c>
      <c r="B1760" s="39">
        <f>IF('MASSA TRABALHADA UNIFICADA'!D1758&lt;&gt;0,'MASSA TRABALHADA UNIFICADA'!D1758,0)</f>
        <v>2021</v>
      </c>
      <c r="C1760" s="39">
        <f>IF(B1760=0,0,'MASSA TRABALHADA UNIFICADA'!B1758)</f>
        <v>1</v>
      </c>
      <c r="D1760" s="39">
        <f>IF(B1760=0,0,'MASSA TRABALHADA UNIFICADA'!C1758)</f>
        <v>66</v>
      </c>
      <c r="E1760" s="43">
        <f>IF(B1760=0,0,VLOOKUP($D1760,qx!$A$4:$E$129,IF($C1760=1,2,3)))</f>
        <v>1.2187999999999999E-2</v>
      </c>
      <c r="F1760" s="43">
        <f>IF(B1760=0,0,VLOOKUP($D1760,qx!$A$4:$E$129,2))</f>
        <v>1.2187999999999999E-2</v>
      </c>
      <c r="G1760" s="43">
        <f>IF(B1760=0,0,VLOOKUP($D1760,qx!$A$4:$E$129,3))</f>
        <v>7.7340000000000004E-3</v>
      </c>
      <c r="H1760" s="43">
        <f>IF(B1760=0,0,VLOOKUP($D1760,qx!$A$4:$E$129,4))</f>
        <v>1.1016E-2</v>
      </c>
      <c r="I1760" s="43">
        <f>IF(B1760=0,0,VLOOKUP($D1760,qx!$A$4:$E$129,5))</f>
        <v>6.8780000000000004E-3</v>
      </c>
    </row>
    <row r="1761" spans="1:9" x14ac:dyDescent="0.25">
      <c r="A1761">
        <f>IF('MASSA TRABALHADA UNIFICADA'!A1759&lt;&gt;0,'MASSA TRABALHADA UNIFICADA'!A1759,0)</f>
        <v>17256</v>
      </c>
      <c r="B1761" s="39">
        <f>IF('MASSA TRABALHADA UNIFICADA'!D1759&lt;&gt;0,'MASSA TRABALHADA UNIFICADA'!D1759,0)</f>
        <v>2021</v>
      </c>
      <c r="C1761" s="39">
        <f>IF(B1761=0,0,'MASSA TRABALHADA UNIFICADA'!B1759)</f>
        <v>1</v>
      </c>
      <c r="D1761" s="39">
        <f>IF(B1761=0,0,'MASSA TRABALHADA UNIFICADA'!C1759)</f>
        <v>61</v>
      </c>
      <c r="E1761" s="43">
        <f>IF(B1761=0,0,VLOOKUP($D1761,qx!$A$4:$E$129,IF($C1761=1,2,3)))</f>
        <v>7.7140000000000004E-3</v>
      </c>
      <c r="F1761" s="43">
        <f>IF(B1761=0,0,VLOOKUP($D1761,qx!$A$4:$E$129,2))</f>
        <v>7.7140000000000004E-3</v>
      </c>
      <c r="G1761" s="43">
        <f>IF(B1761=0,0,VLOOKUP($D1761,qx!$A$4:$E$129,3))</f>
        <v>4.6990000000000001E-3</v>
      </c>
      <c r="H1761" s="43">
        <f>IF(B1761=0,0,VLOOKUP($D1761,qx!$A$4:$E$129,4))</f>
        <v>6.9329999999999999E-3</v>
      </c>
      <c r="I1761" s="43">
        <f>IF(B1761=0,0,VLOOKUP($D1761,qx!$A$4:$E$129,5))</f>
        <v>4.2420000000000001E-3</v>
      </c>
    </row>
    <row r="1762" spans="1:9" x14ac:dyDescent="0.25">
      <c r="A1762">
        <f>IF('MASSA TRABALHADA UNIFICADA'!A1760&lt;&gt;0,'MASSA TRABALHADA UNIFICADA'!A1760,0)</f>
        <v>3689</v>
      </c>
      <c r="B1762" s="39">
        <f>IF('MASSA TRABALHADA UNIFICADA'!D1760&lt;&gt;0,'MASSA TRABALHADA UNIFICADA'!D1760,0)</f>
        <v>2021</v>
      </c>
      <c r="C1762" s="39">
        <f>IF(B1762=0,0,'MASSA TRABALHADA UNIFICADA'!B1760)</f>
        <v>2</v>
      </c>
      <c r="D1762" s="39">
        <f>IF(B1762=0,0,'MASSA TRABALHADA UNIFICADA'!C1760)</f>
        <v>67</v>
      </c>
      <c r="E1762" s="43">
        <f>IF(B1762=0,0,VLOOKUP($D1762,qx!$A$4:$E$129,IF($C1762=1,2,3)))</f>
        <v>8.4910000000000003E-3</v>
      </c>
      <c r="F1762" s="43">
        <f>IF(B1762=0,0,VLOOKUP($D1762,qx!$A$4:$E$129,2))</f>
        <v>1.3572000000000001E-2</v>
      </c>
      <c r="G1762" s="43">
        <f>IF(B1762=0,0,VLOOKUP($D1762,qx!$A$4:$E$129,3))</f>
        <v>8.4910000000000003E-3</v>
      </c>
      <c r="H1762" s="43">
        <f>IF(B1762=0,0,VLOOKUP($D1762,qx!$A$4:$E$129,4))</f>
        <v>1.2251E-2</v>
      </c>
      <c r="I1762" s="43">
        <f>IF(B1762=0,0,VLOOKUP($D1762,qx!$A$4:$E$129,5))</f>
        <v>7.5550000000000001E-3</v>
      </c>
    </row>
    <row r="1763" spans="1:9" x14ac:dyDescent="0.25">
      <c r="A1763">
        <f>IF('MASSA TRABALHADA UNIFICADA'!A1761&lt;&gt;0,'MASSA TRABALHADA UNIFICADA'!A1761,0)</f>
        <v>1023</v>
      </c>
      <c r="B1763" s="39">
        <f>IF('MASSA TRABALHADA UNIFICADA'!D1761&lt;&gt;0,'MASSA TRABALHADA UNIFICADA'!D1761,0)</f>
        <v>2021</v>
      </c>
      <c r="C1763" s="39">
        <f>IF(B1763=0,0,'MASSA TRABALHADA UNIFICADA'!B1761)</f>
        <v>2</v>
      </c>
      <c r="D1763" s="39">
        <f>IF(B1763=0,0,'MASSA TRABALHADA UNIFICADA'!C1761)</f>
        <v>75</v>
      </c>
      <c r="E1763" s="43">
        <f>IF(B1763=0,0,VLOOKUP($D1763,qx!$A$4:$E$129,IF($C1763=1,2,3)))</f>
        <v>1.9550999999999999E-2</v>
      </c>
      <c r="F1763" s="43">
        <f>IF(B1763=0,0,VLOOKUP($D1763,qx!$A$4:$E$129,2))</f>
        <v>3.1476999999999998E-2</v>
      </c>
      <c r="G1763" s="43">
        <f>IF(B1763=0,0,VLOOKUP($D1763,qx!$A$4:$E$129,3))</f>
        <v>1.9550999999999999E-2</v>
      </c>
      <c r="H1763" s="43">
        <f>IF(B1763=0,0,VLOOKUP($D1763,qx!$A$4:$E$129,4))</f>
        <v>2.8303999999999999E-2</v>
      </c>
      <c r="I1763" s="43">
        <f>IF(B1763=0,0,VLOOKUP($D1763,qx!$A$4:$E$129,5))</f>
        <v>1.7564E-2</v>
      </c>
    </row>
    <row r="1764" spans="1:9" x14ac:dyDescent="0.25">
      <c r="A1764">
        <f>IF('MASSA TRABALHADA UNIFICADA'!A1762&lt;&gt;0,'MASSA TRABALHADA UNIFICADA'!A1762,0)</f>
        <v>31909</v>
      </c>
      <c r="B1764" s="39">
        <f>IF('MASSA TRABALHADA UNIFICADA'!D1762&lt;&gt;0,'MASSA TRABALHADA UNIFICADA'!D1762,0)</f>
        <v>2021</v>
      </c>
      <c r="C1764" s="39">
        <f>IF(B1764=0,0,'MASSA TRABALHADA UNIFICADA'!B1762)</f>
        <v>1</v>
      </c>
      <c r="D1764" s="39">
        <f>IF(B1764=0,0,'MASSA TRABALHADA UNIFICADA'!C1762)</f>
        <v>64</v>
      </c>
      <c r="E1764" s="43">
        <f>IF(B1764=0,0,VLOOKUP($D1764,qx!$A$4:$E$129,IF($C1764=1,2,3)))</f>
        <v>9.9679999999999994E-3</v>
      </c>
      <c r="F1764" s="43">
        <f>IF(B1764=0,0,VLOOKUP($D1764,qx!$A$4:$E$129,2))</f>
        <v>9.9679999999999994E-3</v>
      </c>
      <c r="G1764" s="43">
        <f>IF(B1764=0,0,VLOOKUP($D1764,qx!$A$4:$E$129,3))</f>
        <v>6.3470000000000002E-3</v>
      </c>
      <c r="H1764" s="43">
        <f>IF(B1764=0,0,VLOOKUP($D1764,qx!$A$4:$E$129,4))</f>
        <v>9.0080000000000004E-3</v>
      </c>
      <c r="I1764" s="43">
        <f>IF(B1764=0,0,VLOOKUP($D1764,qx!$A$4:$E$129,5))</f>
        <v>5.6709999999999998E-3</v>
      </c>
    </row>
    <row r="1765" spans="1:9" x14ac:dyDescent="0.25">
      <c r="A1765">
        <f>IF('MASSA TRABALHADA UNIFICADA'!A1763&lt;&gt;0,'MASSA TRABALHADA UNIFICADA'!A1763,0)</f>
        <v>20273</v>
      </c>
      <c r="B1765" s="39">
        <f>IF('MASSA TRABALHADA UNIFICADA'!D1763&lt;&gt;0,'MASSA TRABALHADA UNIFICADA'!D1763,0)</f>
        <v>2021</v>
      </c>
      <c r="C1765" s="39">
        <f>IF(B1765=0,0,'MASSA TRABALHADA UNIFICADA'!B1763)</f>
        <v>1</v>
      </c>
      <c r="D1765" s="39">
        <f>IF(B1765=0,0,'MASSA TRABALHADA UNIFICADA'!C1763)</f>
        <v>70</v>
      </c>
      <c r="E1765" s="43">
        <f>IF(B1765=0,0,VLOOKUP($D1765,qx!$A$4:$E$129,IF($C1765=1,2,3)))</f>
        <v>1.8919999999999999E-2</v>
      </c>
      <c r="F1765" s="43">
        <f>IF(B1765=0,0,VLOOKUP($D1765,qx!$A$4:$E$129,2))</f>
        <v>1.8919999999999999E-2</v>
      </c>
      <c r="G1765" s="43">
        <f>IF(B1765=0,0,VLOOKUP($D1765,qx!$A$4:$E$129,3))</f>
        <v>1.1165E-2</v>
      </c>
      <c r="H1765" s="43">
        <f>IF(B1765=0,0,VLOOKUP($D1765,qx!$A$4:$E$129,4))</f>
        <v>1.6979000000000001E-2</v>
      </c>
      <c r="I1765" s="43">
        <f>IF(B1765=0,0,VLOOKUP($D1765,qx!$A$4:$E$129,5))</f>
        <v>1.0034E-2</v>
      </c>
    </row>
    <row r="1766" spans="1:9" x14ac:dyDescent="0.25">
      <c r="A1766">
        <f>IF('MASSA TRABALHADA UNIFICADA'!A1764&lt;&gt;0,'MASSA TRABALHADA UNIFICADA'!A1764,0)</f>
        <v>15016</v>
      </c>
      <c r="B1766" s="39">
        <f>IF('MASSA TRABALHADA UNIFICADA'!D1764&lt;&gt;0,'MASSA TRABALHADA UNIFICADA'!D1764,0)</f>
        <v>2021</v>
      </c>
      <c r="C1766" s="39">
        <f>IF(B1766=0,0,'MASSA TRABALHADA UNIFICADA'!B1764)</f>
        <v>1</v>
      </c>
      <c r="D1766" s="39">
        <f>IF(B1766=0,0,'MASSA TRABALHADA UNIFICADA'!C1764)</f>
        <v>67</v>
      </c>
      <c r="E1766" s="43">
        <f>IF(B1766=0,0,VLOOKUP($D1766,qx!$A$4:$E$129,IF($C1766=1,2,3)))</f>
        <v>1.3572000000000001E-2</v>
      </c>
      <c r="F1766" s="43">
        <f>IF(B1766=0,0,VLOOKUP($D1766,qx!$A$4:$E$129,2))</f>
        <v>1.3572000000000001E-2</v>
      </c>
      <c r="G1766" s="43">
        <f>IF(B1766=0,0,VLOOKUP($D1766,qx!$A$4:$E$129,3))</f>
        <v>8.4910000000000003E-3</v>
      </c>
      <c r="H1766" s="43">
        <f>IF(B1766=0,0,VLOOKUP($D1766,qx!$A$4:$E$129,4))</f>
        <v>1.2251E-2</v>
      </c>
      <c r="I1766" s="43">
        <f>IF(B1766=0,0,VLOOKUP($D1766,qx!$A$4:$E$129,5))</f>
        <v>7.5550000000000001E-3</v>
      </c>
    </row>
    <row r="1767" spans="1:9" x14ac:dyDescent="0.25">
      <c r="A1767">
        <f>IF('MASSA TRABALHADA UNIFICADA'!A1765&lt;&gt;0,'MASSA TRABALHADA UNIFICADA'!A1765,0)</f>
        <v>4537</v>
      </c>
      <c r="B1767" s="39">
        <f>IF('MASSA TRABALHADA UNIFICADA'!D1765&lt;&gt;0,'MASSA TRABALHADA UNIFICADA'!D1765,0)</f>
        <v>2021</v>
      </c>
      <c r="C1767" s="39">
        <f>IF(B1767=0,0,'MASSA TRABALHADA UNIFICADA'!B1765)</f>
        <v>1</v>
      </c>
      <c r="D1767" s="39">
        <f>IF(B1767=0,0,'MASSA TRABALHADA UNIFICADA'!C1765)</f>
        <v>73</v>
      </c>
      <c r="E1767" s="43">
        <f>IF(B1767=0,0,VLOOKUP($D1767,qx!$A$4:$E$129,IF($C1767=1,2,3)))</f>
        <v>2.5871000000000002E-2</v>
      </c>
      <c r="F1767" s="43">
        <f>IF(B1767=0,0,VLOOKUP($D1767,qx!$A$4:$E$129,2))</f>
        <v>2.5871000000000002E-2</v>
      </c>
      <c r="G1767" s="43">
        <f>IF(B1767=0,0,VLOOKUP($D1767,qx!$A$4:$E$129,3))</f>
        <v>1.5391E-2</v>
      </c>
      <c r="H1767" s="43">
        <f>IF(B1767=0,0,VLOOKUP($D1767,qx!$A$4:$E$129,4))</f>
        <v>2.3209E-2</v>
      </c>
      <c r="I1767" s="43">
        <f>IF(B1767=0,0,VLOOKUP($D1767,qx!$A$4:$E$129,5))</f>
        <v>1.3871E-2</v>
      </c>
    </row>
    <row r="1768" spans="1:9" x14ac:dyDescent="0.25">
      <c r="A1768">
        <f>IF('MASSA TRABALHADA UNIFICADA'!A1766&lt;&gt;0,'MASSA TRABALHADA UNIFICADA'!A1766,0)</f>
        <v>2801</v>
      </c>
      <c r="B1768" s="39">
        <f>IF('MASSA TRABALHADA UNIFICADA'!D1766&lt;&gt;0,'MASSA TRABALHADA UNIFICADA'!D1766,0)</f>
        <v>2021</v>
      </c>
      <c r="C1768" s="39">
        <f>IF(B1768=0,0,'MASSA TRABALHADA UNIFICADA'!B1766)</f>
        <v>1</v>
      </c>
      <c r="D1768" s="39">
        <f>IF(B1768=0,0,'MASSA TRABALHADA UNIFICADA'!C1766)</f>
        <v>69</v>
      </c>
      <c r="E1768" s="43">
        <f>IF(B1768=0,0,VLOOKUP($D1768,qx!$A$4:$E$129,IF($C1768=1,2,3)))</f>
        <v>1.6945999999999999E-2</v>
      </c>
      <c r="F1768" s="43">
        <f>IF(B1768=0,0,VLOOKUP($D1768,qx!$A$4:$E$129,2))</f>
        <v>1.6945999999999999E-2</v>
      </c>
      <c r="G1768" s="43">
        <f>IF(B1768=0,0,VLOOKUP($D1768,qx!$A$4:$E$129,3))</f>
        <v>1.0163E-2</v>
      </c>
      <c r="H1768" s="43">
        <f>IF(B1768=0,0,VLOOKUP($D1768,qx!$A$4:$E$129,4))</f>
        <v>1.5233E-2</v>
      </c>
      <c r="I1768" s="43">
        <f>IF(B1768=0,0,VLOOKUP($D1768,qx!$A$4:$E$129,5))</f>
        <v>9.1020000000000007E-3</v>
      </c>
    </row>
    <row r="1769" spans="1:9" x14ac:dyDescent="0.25">
      <c r="A1769">
        <f>IF('MASSA TRABALHADA UNIFICADA'!A1767&lt;&gt;0,'MASSA TRABALHADA UNIFICADA'!A1767,0)</f>
        <v>13633</v>
      </c>
      <c r="B1769" s="39">
        <f>IF('MASSA TRABALHADA UNIFICADA'!D1767&lt;&gt;0,'MASSA TRABALHADA UNIFICADA'!D1767,0)</f>
        <v>2021</v>
      </c>
      <c r="C1769" s="39">
        <f>IF(B1769=0,0,'MASSA TRABALHADA UNIFICADA'!B1767)</f>
        <v>2</v>
      </c>
      <c r="D1769" s="39">
        <f>IF(B1769=0,0,'MASSA TRABALHADA UNIFICADA'!C1767)</f>
        <v>74</v>
      </c>
      <c r="E1769" s="43">
        <f>IF(B1769=0,0,VLOOKUP($D1769,qx!$A$4:$E$129,IF($C1769=1,2,3)))</f>
        <v>1.7326000000000001E-2</v>
      </c>
      <c r="F1769" s="43">
        <f>IF(B1769=0,0,VLOOKUP($D1769,qx!$A$4:$E$129,2))</f>
        <v>2.8552000000000001E-2</v>
      </c>
      <c r="G1769" s="43">
        <f>IF(B1769=0,0,VLOOKUP($D1769,qx!$A$4:$E$129,3))</f>
        <v>1.7326000000000001E-2</v>
      </c>
      <c r="H1769" s="43">
        <f>IF(B1769=0,0,VLOOKUP($D1769,qx!$A$4:$E$129,4))</f>
        <v>2.5644E-2</v>
      </c>
      <c r="I1769" s="43">
        <f>IF(B1769=0,0,VLOOKUP($D1769,qx!$A$4:$E$129,5))</f>
        <v>1.5592E-2</v>
      </c>
    </row>
    <row r="1770" spans="1:9" x14ac:dyDescent="0.25">
      <c r="A1770">
        <f>IF('MASSA TRABALHADA UNIFICADA'!A1768&lt;&gt;0,'MASSA TRABALHADA UNIFICADA'!A1768,0)</f>
        <v>2100</v>
      </c>
      <c r="B1770" s="39">
        <f>IF('MASSA TRABALHADA UNIFICADA'!D1768&lt;&gt;0,'MASSA TRABALHADA UNIFICADA'!D1768,0)</f>
        <v>2021</v>
      </c>
      <c r="C1770" s="39">
        <f>IF(B1770=0,0,'MASSA TRABALHADA UNIFICADA'!B1768)</f>
        <v>1</v>
      </c>
      <c r="D1770" s="39">
        <f>IF(B1770=0,0,'MASSA TRABALHADA UNIFICADA'!C1768)</f>
        <v>73</v>
      </c>
      <c r="E1770" s="43">
        <f>IF(B1770=0,0,VLOOKUP($D1770,qx!$A$4:$E$129,IF($C1770=1,2,3)))</f>
        <v>2.5871000000000002E-2</v>
      </c>
      <c r="F1770" s="43">
        <f>IF(B1770=0,0,VLOOKUP($D1770,qx!$A$4:$E$129,2))</f>
        <v>2.5871000000000002E-2</v>
      </c>
      <c r="G1770" s="43">
        <f>IF(B1770=0,0,VLOOKUP($D1770,qx!$A$4:$E$129,3))</f>
        <v>1.5391E-2</v>
      </c>
      <c r="H1770" s="43">
        <f>IF(B1770=0,0,VLOOKUP($D1770,qx!$A$4:$E$129,4))</f>
        <v>2.3209E-2</v>
      </c>
      <c r="I1770" s="43">
        <f>IF(B1770=0,0,VLOOKUP($D1770,qx!$A$4:$E$129,5))</f>
        <v>1.3871E-2</v>
      </c>
    </row>
    <row r="1771" spans="1:9" x14ac:dyDescent="0.25">
      <c r="A1771">
        <f>IF('MASSA TRABALHADA UNIFICADA'!A1769&lt;&gt;0,'MASSA TRABALHADA UNIFICADA'!A1769,0)</f>
        <v>11940</v>
      </c>
      <c r="B1771" s="39">
        <f>IF('MASSA TRABALHADA UNIFICADA'!D1769&lt;&gt;0,'MASSA TRABALHADA UNIFICADA'!D1769,0)</f>
        <v>2021</v>
      </c>
      <c r="C1771" s="39">
        <f>IF(B1771=0,0,'MASSA TRABALHADA UNIFICADA'!B1769)</f>
        <v>1</v>
      </c>
      <c r="D1771" s="39">
        <f>IF(B1771=0,0,'MASSA TRABALHADA UNIFICADA'!C1769)</f>
        <v>65</v>
      </c>
      <c r="E1771" s="43">
        <f>IF(B1771=0,0,VLOOKUP($D1771,qx!$A$4:$E$129,IF($C1771=1,2,3)))</f>
        <v>1.0992999999999999E-2</v>
      </c>
      <c r="F1771" s="43">
        <f>IF(B1771=0,0,VLOOKUP($D1771,qx!$A$4:$E$129,2))</f>
        <v>1.0992999999999999E-2</v>
      </c>
      <c r="G1771" s="43">
        <f>IF(B1771=0,0,VLOOKUP($D1771,qx!$A$4:$E$129,3))</f>
        <v>7.0169999999999998E-3</v>
      </c>
      <c r="H1771" s="43">
        <f>IF(B1771=0,0,VLOOKUP($D1771,qx!$A$4:$E$129,4))</f>
        <v>9.9399999999999992E-3</v>
      </c>
      <c r="I1771" s="43">
        <f>IF(B1771=0,0,VLOOKUP($D1771,qx!$A$4:$E$129,5))</f>
        <v>6.2500000000000003E-3</v>
      </c>
    </row>
    <row r="1772" spans="1:9" x14ac:dyDescent="0.25">
      <c r="A1772">
        <f>IF('MASSA TRABALHADA UNIFICADA'!A1770&lt;&gt;0,'MASSA TRABALHADA UNIFICADA'!A1770,0)</f>
        <v>11037</v>
      </c>
      <c r="B1772" s="39">
        <f>IF('MASSA TRABALHADA UNIFICADA'!D1770&lt;&gt;0,'MASSA TRABALHADA UNIFICADA'!D1770,0)</f>
        <v>2021</v>
      </c>
      <c r="C1772" s="39">
        <f>IF(B1772=0,0,'MASSA TRABALHADA UNIFICADA'!B1770)</f>
        <v>1</v>
      </c>
      <c r="D1772" s="39">
        <f>IF(B1772=0,0,'MASSA TRABALHADA UNIFICADA'!C1770)</f>
        <v>64</v>
      </c>
      <c r="E1772" s="43">
        <f>IF(B1772=0,0,VLOOKUP($D1772,qx!$A$4:$E$129,IF($C1772=1,2,3)))</f>
        <v>9.9679999999999994E-3</v>
      </c>
      <c r="F1772" s="43">
        <f>IF(B1772=0,0,VLOOKUP($D1772,qx!$A$4:$E$129,2))</f>
        <v>9.9679999999999994E-3</v>
      </c>
      <c r="G1772" s="43">
        <f>IF(B1772=0,0,VLOOKUP($D1772,qx!$A$4:$E$129,3))</f>
        <v>6.3470000000000002E-3</v>
      </c>
      <c r="H1772" s="43">
        <f>IF(B1772=0,0,VLOOKUP($D1772,qx!$A$4:$E$129,4))</f>
        <v>9.0080000000000004E-3</v>
      </c>
      <c r="I1772" s="43">
        <f>IF(B1772=0,0,VLOOKUP($D1772,qx!$A$4:$E$129,5))</f>
        <v>5.6709999999999998E-3</v>
      </c>
    </row>
    <row r="1773" spans="1:9" x14ac:dyDescent="0.25">
      <c r="A1773">
        <f>IF('MASSA TRABALHADA UNIFICADA'!A1771&lt;&gt;0,'MASSA TRABALHADA UNIFICADA'!A1771,0)</f>
        <v>2917</v>
      </c>
      <c r="B1773" s="39">
        <f>IF('MASSA TRABALHADA UNIFICADA'!D1771&lt;&gt;0,'MASSA TRABALHADA UNIFICADA'!D1771,0)</f>
        <v>2021</v>
      </c>
      <c r="C1773" s="39">
        <f>IF(B1773=0,0,'MASSA TRABALHADA UNIFICADA'!B1771)</f>
        <v>1</v>
      </c>
      <c r="D1773" s="39">
        <f>IF(B1773=0,0,'MASSA TRABALHADA UNIFICADA'!C1771)</f>
        <v>72</v>
      </c>
      <c r="E1773" s="43">
        <f>IF(B1773=0,0,VLOOKUP($D1773,qx!$A$4:$E$129,IF($C1773=1,2,3)))</f>
        <v>2.3387999999999999E-2</v>
      </c>
      <c r="F1773" s="43">
        <f>IF(B1773=0,0,VLOOKUP($D1773,qx!$A$4:$E$129,2))</f>
        <v>2.3387999999999999E-2</v>
      </c>
      <c r="G1773" s="43">
        <f>IF(B1773=0,0,VLOOKUP($D1773,qx!$A$4:$E$129,3))</f>
        <v>1.3734E-2</v>
      </c>
      <c r="H1773" s="43">
        <f>IF(B1773=0,0,VLOOKUP($D1773,qx!$A$4:$E$129,4))</f>
        <v>2.0967E-2</v>
      </c>
      <c r="I1773" s="43">
        <f>IF(B1773=0,0,VLOOKUP($D1773,qx!$A$4:$E$129,5))</f>
        <v>1.2385999999999999E-2</v>
      </c>
    </row>
    <row r="1774" spans="1:9" x14ac:dyDescent="0.25">
      <c r="A1774">
        <f>IF('MASSA TRABALHADA UNIFICADA'!A1772&lt;&gt;0,'MASSA TRABALHADA UNIFICADA'!A1772,0)</f>
        <v>20656</v>
      </c>
      <c r="B1774" s="39">
        <f>IF('MASSA TRABALHADA UNIFICADA'!D1772&lt;&gt;0,'MASSA TRABALHADA UNIFICADA'!D1772,0)</f>
        <v>2021</v>
      </c>
      <c r="C1774" s="39">
        <f>IF(B1774=0,0,'MASSA TRABALHADA UNIFICADA'!B1772)</f>
        <v>2</v>
      </c>
      <c r="D1774" s="39">
        <f>IF(B1774=0,0,'MASSA TRABALHADA UNIFICADA'!C1772)</f>
        <v>66</v>
      </c>
      <c r="E1774" s="43">
        <f>IF(B1774=0,0,VLOOKUP($D1774,qx!$A$4:$E$129,IF($C1774=1,2,3)))</f>
        <v>7.7340000000000004E-3</v>
      </c>
      <c r="F1774" s="43">
        <f>IF(B1774=0,0,VLOOKUP($D1774,qx!$A$4:$E$129,2))</f>
        <v>1.2187999999999999E-2</v>
      </c>
      <c r="G1774" s="43">
        <f>IF(B1774=0,0,VLOOKUP($D1774,qx!$A$4:$E$129,3))</f>
        <v>7.7340000000000004E-3</v>
      </c>
      <c r="H1774" s="43">
        <f>IF(B1774=0,0,VLOOKUP($D1774,qx!$A$4:$E$129,4))</f>
        <v>1.1016E-2</v>
      </c>
      <c r="I1774" s="43">
        <f>IF(B1774=0,0,VLOOKUP($D1774,qx!$A$4:$E$129,5))</f>
        <v>6.8780000000000004E-3</v>
      </c>
    </row>
    <row r="1775" spans="1:9" x14ac:dyDescent="0.25">
      <c r="A1775">
        <f>IF('MASSA TRABALHADA UNIFICADA'!A1773&lt;&gt;0,'MASSA TRABALHADA UNIFICADA'!A1773,0)</f>
        <v>6556</v>
      </c>
      <c r="B1775" s="39">
        <f>IF('MASSA TRABALHADA UNIFICADA'!D1773&lt;&gt;0,'MASSA TRABALHADA UNIFICADA'!D1773,0)</f>
        <v>2021</v>
      </c>
      <c r="C1775" s="39">
        <f>IF(B1775=0,0,'MASSA TRABALHADA UNIFICADA'!B1773)</f>
        <v>2</v>
      </c>
      <c r="D1775" s="39">
        <f>IF(B1775=0,0,'MASSA TRABALHADA UNIFICADA'!C1773)</f>
        <v>69</v>
      </c>
      <c r="E1775" s="43">
        <f>IF(B1775=0,0,VLOOKUP($D1775,qx!$A$4:$E$129,IF($C1775=1,2,3)))</f>
        <v>1.0163E-2</v>
      </c>
      <c r="F1775" s="43">
        <f>IF(B1775=0,0,VLOOKUP($D1775,qx!$A$4:$E$129,2))</f>
        <v>1.6945999999999999E-2</v>
      </c>
      <c r="G1775" s="43">
        <f>IF(B1775=0,0,VLOOKUP($D1775,qx!$A$4:$E$129,3))</f>
        <v>1.0163E-2</v>
      </c>
      <c r="H1775" s="43">
        <f>IF(B1775=0,0,VLOOKUP($D1775,qx!$A$4:$E$129,4))</f>
        <v>1.5233E-2</v>
      </c>
      <c r="I1775" s="43">
        <f>IF(B1775=0,0,VLOOKUP($D1775,qx!$A$4:$E$129,5))</f>
        <v>9.1020000000000007E-3</v>
      </c>
    </row>
    <row r="1776" spans="1:9" x14ac:dyDescent="0.25">
      <c r="A1776">
        <f>IF('MASSA TRABALHADA UNIFICADA'!A1774&lt;&gt;0,'MASSA TRABALHADA UNIFICADA'!A1774,0)</f>
        <v>28800</v>
      </c>
      <c r="B1776" s="39">
        <f>IF('MASSA TRABALHADA UNIFICADA'!D1774&lt;&gt;0,'MASSA TRABALHADA UNIFICADA'!D1774,0)</f>
        <v>2021</v>
      </c>
      <c r="C1776" s="39">
        <f>IF(B1776=0,0,'MASSA TRABALHADA UNIFICADA'!B1774)</f>
        <v>1</v>
      </c>
      <c r="D1776" s="39">
        <f>IF(B1776=0,0,'MASSA TRABALHADA UNIFICADA'!C1774)</f>
        <v>71</v>
      </c>
      <c r="E1776" s="43">
        <f>IF(B1776=0,0,VLOOKUP($D1776,qx!$A$4:$E$129,IF($C1776=1,2,3)))</f>
        <v>2.1070999999999999E-2</v>
      </c>
      <c r="F1776" s="43">
        <f>IF(B1776=0,0,VLOOKUP($D1776,qx!$A$4:$E$129,2))</f>
        <v>2.1070999999999999E-2</v>
      </c>
      <c r="G1776" s="43">
        <f>IF(B1776=0,0,VLOOKUP($D1776,qx!$A$4:$E$129,3))</f>
        <v>1.2338999999999999E-2</v>
      </c>
      <c r="H1776" s="43">
        <f>IF(B1776=0,0,VLOOKUP($D1776,qx!$A$4:$E$129,4))</f>
        <v>1.8891000000000002E-2</v>
      </c>
      <c r="I1776" s="43">
        <f>IF(B1776=0,0,VLOOKUP($D1776,qx!$A$4:$E$129,5))</f>
        <v>1.1117E-2</v>
      </c>
    </row>
    <row r="1777" spans="1:9" x14ac:dyDescent="0.25">
      <c r="A1777">
        <f>IF('MASSA TRABALHADA UNIFICADA'!A1775&lt;&gt;0,'MASSA TRABALHADA UNIFICADA'!A1775,0)</f>
        <v>132</v>
      </c>
      <c r="B1777" s="39">
        <f>IF('MASSA TRABALHADA UNIFICADA'!D1775&lt;&gt;0,'MASSA TRABALHADA UNIFICADA'!D1775,0)</f>
        <v>2021</v>
      </c>
      <c r="C1777" s="39">
        <f>IF(B1777=0,0,'MASSA TRABALHADA UNIFICADA'!B1775)</f>
        <v>2</v>
      </c>
      <c r="D1777" s="39">
        <f>IF(B1777=0,0,'MASSA TRABALHADA UNIFICADA'!C1775)</f>
        <v>87</v>
      </c>
      <c r="E1777" s="43">
        <f>IF(B1777=0,0,VLOOKUP($D1777,qx!$A$4:$E$129,IF($C1777=1,2,3)))</f>
        <v>8.0682000000000004E-2</v>
      </c>
      <c r="F1777" s="43">
        <f>IF(B1777=0,0,VLOOKUP($D1777,qx!$A$4:$E$129,2))</f>
        <v>9.6958000000000003E-2</v>
      </c>
      <c r="G1777" s="43">
        <f>IF(B1777=0,0,VLOOKUP($D1777,qx!$A$4:$E$129,3))</f>
        <v>8.0682000000000004E-2</v>
      </c>
      <c r="H1777" s="43">
        <f>IF(B1777=0,0,VLOOKUP($D1777,qx!$A$4:$E$129,4))</f>
        <v>8.7370000000000003E-2</v>
      </c>
      <c r="I1777" s="43">
        <f>IF(B1777=0,0,VLOOKUP($D1777,qx!$A$4:$E$129,5))</f>
        <v>7.3136000000000007E-2</v>
      </c>
    </row>
    <row r="1778" spans="1:9" x14ac:dyDescent="0.25">
      <c r="A1778">
        <f>IF('MASSA TRABALHADA UNIFICADA'!A1776&lt;&gt;0,'MASSA TRABALHADA UNIFICADA'!A1776,0)</f>
        <v>2763</v>
      </c>
      <c r="B1778" s="39">
        <f>IF('MASSA TRABALHADA UNIFICADA'!D1776&lt;&gt;0,'MASSA TRABALHADA UNIFICADA'!D1776,0)</f>
        <v>2021</v>
      </c>
      <c r="C1778" s="39">
        <f>IF(B1778=0,0,'MASSA TRABALHADA UNIFICADA'!B1776)</f>
        <v>2</v>
      </c>
      <c r="D1778" s="39">
        <f>IF(B1778=0,0,'MASSA TRABALHADA UNIFICADA'!C1776)</f>
        <v>65</v>
      </c>
      <c r="E1778" s="43">
        <f>IF(B1778=0,0,VLOOKUP($D1778,qx!$A$4:$E$129,IF($C1778=1,2,3)))</f>
        <v>7.0169999999999998E-3</v>
      </c>
      <c r="F1778" s="43">
        <f>IF(B1778=0,0,VLOOKUP($D1778,qx!$A$4:$E$129,2))</f>
        <v>1.0992999999999999E-2</v>
      </c>
      <c r="G1778" s="43">
        <f>IF(B1778=0,0,VLOOKUP($D1778,qx!$A$4:$E$129,3))</f>
        <v>7.0169999999999998E-3</v>
      </c>
      <c r="H1778" s="43">
        <f>IF(B1778=0,0,VLOOKUP($D1778,qx!$A$4:$E$129,4))</f>
        <v>9.9399999999999992E-3</v>
      </c>
      <c r="I1778" s="43">
        <f>IF(B1778=0,0,VLOOKUP($D1778,qx!$A$4:$E$129,5))</f>
        <v>6.2500000000000003E-3</v>
      </c>
    </row>
    <row r="1779" spans="1:9" x14ac:dyDescent="0.25">
      <c r="A1779">
        <f>IF('MASSA TRABALHADA UNIFICADA'!A1777&lt;&gt;0,'MASSA TRABALHADA UNIFICADA'!A1777,0)</f>
        <v>10596</v>
      </c>
      <c r="B1779" s="39">
        <f>IF('MASSA TRABALHADA UNIFICADA'!D1777&lt;&gt;0,'MASSA TRABALHADA UNIFICADA'!D1777,0)</f>
        <v>2021</v>
      </c>
      <c r="C1779" s="39">
        <f>IF(B1779=0,0,'MASSA TRABALHADA UNIFICADA'!B1777)</f>
        <v>1</v>
      </c>
      <c r="D1779" s="39">
        <f>IF(B1779=0,0,'MASSA TRABALHADA UNIFICADA'!C1777)</f>
        <v>70</v>
      </c>
      <c r="E1779" s="43">
        <f>IF(B1779=0,0,VLOOKUP($D1779,qx!$A$4:$E$129,IF($C1779=1,2,3)))</f>
        <v>1.8919999999999999E-2</v>
      </c>
      <c r="F1779" s="43">
        <f>IF(B1779=0,0,VLOOKUP($D1779,qx!$A$4:$E$129,2))</f>
        <v>1.8919999999999999E-2</v>
      </c>
      <c r="G1779" s="43">
        <f>IF(B1779=0,0,VLOOKUP($D1779,qx!$A$4:$E$129,3))</f>
        <v>1.1165E-2</v>
      </c>
      <c r="H1779" s="43">
        <f>IF(B1779=0,0,VLOOKUP($D1779,qx!$A$4:$E$129,4))</f>
        <v>1.6979000000000001E-2</v>
      </c>
      <c r="I1779" s="43">
        <f>IF(B1779=0,0,VLOOKUP($D1779,qx!$A$4:$E$129,5))</f>
        <v>1.0034E-2</v>
      </c>
    </row>
    <row r="1780" spans="1:9" x14ac:dyDescent="0.25">
      <c r="A1780">
        <f>IF('MASSA TRABALHADA UNIFICADA'!A1778&lt;&gt;0,'MASSA TRABALHADA UNIFICADA'!A1778,0)</f>
        <v>2011</v>
      </c>
      <c r="B1780" s="39">
        <f>IF('MASSA TRABALHADA UNIFICADA'!D1778&lt;&gt;0,'MASSA TRABALHADA UNIFICADA'!D1778,0)</f>
        <v>2021</v>
      </c>
      <c r="C1780" s="39">
        <f>IF(B1780=0,0,'MASSA TRABALHADA UNIFICADA'!B1778)</f>
        <v>1</v>
      </c>
      <c r="D1780" s="39">
        <f>IF(B1780=0,0,'MASSA TRABALHADA UNIFICADA'!C1778)</f>
        <v>89</v>
      </c>
      <c r="E1780" s="43">
        <f>IF(B1780=0,0,VLOOKUP($D1780,qx!$A$4:$E$129,IF($C1780=1,2,3)))</f>
        <v>0.114858</v>
      </c>
      <c r="F1780" s="43">
        <f>IF(B1780=0,0,VLOOKUP($D1780,qx!$A$4:$E$129,2))</f>
        <v>0.114858</v>
      </c>
      <c r="G1780" s="43">
        <f>IF(B1780=0,0,VLOOKUP($D1780,qx!$A$4:$E$129,3))</f>
        <v>0.10130699999999999</v>
      </c>
      <c r="H1780" s="43">
        <f>IF(B1780=0,0,VLOOKUP($D1780,qx!$A$4:$E$129,4))</f>
        <v>0.10345500000000001</v>
      </c>
      <c r="I1780" s="43">
        <f>IF(B1780=0,0,VLOOKUP($D1780,qx!$A$4:$E$129,5))</f>
        <v>9.1577000000000006E-2</v>
      </c>
    </row>
    <row r="1781" spans="1:9" x14ac:dyDescent="0.25">
      <c r="A1781">
        <f>IF('MASSA TRABALHADA UNIFICADA'!A1779&lt;&gt;0,'MASSA TRABALHADA UNIFICADA'!A1779,0)</f>
        <v>28584</v>
      </c>
      <c r="B1781" s="39">
        <f>IF('MASSA TRABALHADA UNIFICADA'!D1779&lt;&gt;0,'MASSA TRABALHADA UNIFICADA'!D1779,0)</f>
        <v>2021</v>
      </c>
      <c r="C1781" s="39">
        <f>IF(B1781=0,0,'MASSA TRABALHADA UNIFICADA'!B1779)</f>
        <v>2</v>
      </c>
      <c r="D1781" s="39">
        <f>IF(B1781=0,0,'MASSA TRABALHADA UNIFICADA'!C1779)</f>
        <v>72</v>
      </c>
      <c r="E1781" s="43">
        <f>IF(B1781=0,0,VLOOKUP($D1781,qx!$A$4:$E$129,IF($C1781=1,2,3)))</f>
        <v>1.3734E-2</v>
      </c>
      <c r="F1781" s="43">
        <f>IF(B1781=0,0,VLOOKUP($D1781,qx!$A$4:$E$129,2))</f>
        <v>2.3387999999999999E-2</v>
      </c>
      <c r="G1781" s="43">
        <f>IF(B1781=0,0,VLOOKUP($D1781,qx!$A$4:$E$129,3))</f>
        <v>1.3734E-2</v>
      </c>
      <c r="H1781" s="43">
        <f>IF(B1781=0,0,VLOOKUP($D1781,qx!$A$4:$E$129,4))</f>
        <v>2.0967E-2</v>
      </c>
      <c r="I1781" s="43">
        <f>IF(B1781=0,0,VLOOKUP($D1781,qx!$A$4:$E$129,5))</f>
        <v>1.2385999999999999E-2</v>
      </c>
    </row>
    <row r="1782" spans="1:9" x14ac:dyDescent="0.25">
      <c r="A1782">
        <f>IF('MASSA TRABALHADA UNIFICADA'!A1780&lt;&gt;0,'MASSA TRABALHADA UNIFICADA'!A1780,0)</f>
        <v>4103</v>
      </c>
      <c r="B1782" s="39">
        <f>IF('MASSA TRABALHADA UNIFICADA'!D1780&lt;&gt;0,'MASSA TRABALHADA UNIFICADA'!D1780,0)</f>
        <v>2021</v>
      </c>
      <c r="C1782" s="39">
        <f>IF(B1782=0,0,'MASSA TRABALHADA UNIFICADA'!B1780)</f>
        <v>1</v>
      </c>
      <c r="D1782" s="39">
        <f>IF(B1782=0,0,'MASSA TRABALHADA UNIFICADA'!C1780)</f>
        <v>74</v>
      </c>
      <c r="E1782" s="43">
        <f>IF(B1782=0,0,VLOOKUP($D1782,qx!$A$4:$E$129,IF($C1782=1,2,3)))</f>
        <v>2.8552000000000001E-2</v>
      </c>
      <c r="F1782" s="43">
        <f>IF(B1782=0,0,VLOOKUP($D1782,qx!$A$4:$E$129,2))</f>
        <v>2.8552000000000001E-2</v>
      </c>
      <c r="G1782" s="43">
        <f>IF(B1782=0,0,VLOOKUP($D1782,qx!$A$4:$E$129,3))</f>
        <v>1.7326000000000001E-2</v>
      </c>
      <c r="H1782" s="43">
        <f>IF(B1782=0,0,VLOOKUP($D1782,qx!$A$4:$E$129,4))</f>
        <v>2.5644E-2</v>
      </c>
      <c r="I1782" s="43">
        <f>IF(B1782=0,0,VLOOKUP($D1782,qx!$A$4:$E$129,5))</f>
        <v>1.5592E-2</v>
      </c>
    </row>
    <row r="1783" spans="1:9" x14ac:dyDescent="0.25">
      <c r="A1783">
        <f>IF('MASSA TRABALHADA UNIFICADA'!A1781&lt;&gt;0,'MASSA TRABALHADA UNIFICADA'!A1781,0)</f>
        <v>5819</v>
      </c>
      <c r="B1783" s="39">
        <f>IF('MASSA TRABALHADA UNIFICADA'!D1781&lt;&gt;0,'MASSA TRABALHADA UNIFICADA'!D1781,0)</f>
        <v>2021</v>
      </c>
      <c r="C1783" s="39">
        <f>IF(B1783=0,0,'MASSA TRABALHADA UNIFICADA'!B1781)</f>
        <v>2</v>
      </c>
      <c r="D1783" s="39">
        <f>IF(B1783=0,0,'MASSA TRABALHADA UNIFICADA'!C1781)</f>
        <v>70</v>
      </c>
      <c r="E1783" s="43">
        <f>IF(B1783=0,0,VLOOKUP($D1783,qx!$A$4:$E$129,IF($C1783=1,2,3)))</f>
        <v>1.1165E-2</v>
      </c>
      <c r="F1783" s="43">
        <f>IF(B1783=0,0,VLOOKUP($D1783,qx!$A$4:$E$129,2))</f>
        <v>1.8919999999999999E-2</v>
      </c>
      <c r="G1783" s="43">
        <f>IF(B1783=0,0,VLOOKUP($D1783,qx!$A$4:$E$129,3))</f>
        <v>1.1165E-2</v>
      </c>
      <c r="H1783" s="43">
        <f>IF(B1783=0,0,VLOOKUP($D1783,qx!$A$4:$E$129,4))</f>
        <v>1.6979000000000001E-2</v>
      </c>
      <c r="I1783" s="43">
        <f>IF(B1783=0,0,VLOOKUP($D1783,qx!$A$4:$E$129,5))</f>
        <v>1.0034E-2</v>
      </c>
    </row>
    <row r="1784" spans="1:9" x14ac:dyDescent="0.25">
      <c r="A1784">
        <f>IF('MASSA TRABALHADA UNIFICADA'!A1782&lt;&gt;0,'MASSA TRABALHADA UNIFICADA'!A1782,0)</f>
        <v>33030</v>
      </c>
      <c r="B1784" s="39">
        <f>IF('MASSA TRABALHADA UNIFICADA'!D1782&lt;&gt;0,'MASSA TRABALHADA UNIFICADA'!D1782,0)</f>
        <v>2021</v>
      </c>
      <c r="C1784" s="39">
        <f>IF(B1784=0,0,'MASSA TRABALHADA UNIFICADA'!B1782)</f>
        <v>1</v>
      </c>
      <c r="D1784" s="39">
        <f>IF(B1784=0,0,'MASSA TRABALHADA UNIFICADA'!C1782)</f>
        <v>75</v>
      </c>
      <c r="E1784" s="43">
        <f>IF(B1784=0,0,VLOOKUP($D1784,qx!$A$4:$E$129,IF($C1784=1,2,3)))</f>
        <v>3.1476999999999998E-2</v>
      </c>
      <c r="F1784" s="43">
        <f>IF(B1784=0,0,VLOOKUP($D1784,qx!$A$4:$E$129,2))</f>
        <v>3.1476999999999998E-2</v>
      </c>
      <c r="G1784" s="43">
        <f>IF(B1784=0,0,VLOOKUP($D1784,qx!$A$4:$E$129,3))</f>
        <v>1.9550999999999999E-2</v>
      </c>
      <c r="H1784" s="43">
        <f>IF(B1784=0,0,VLOOKUP($D1784,qx!$A$4:$E$129,4))</f>
        <v>2.8303999999999999E-2</v>
      </c>
      <c r="I1784" s="43">
        <f>IF(B1784=0,0,VLOOKUP($D1784,qx!$A$4:$E$129,5))</f>
        <v>1.7564E-2</v>
      </c>
    </row>
    <row r="1785" spans="1:9" x14ac:dyDescent="0.25">
      <c r="A1785">
        <f>IF('MASSA TRABALHADA UNIFICADA'!A1783&lt;&gt;0,'MASSA TRABALHADA UNIFICADA'!A1783,0)</f>
        <v>1520</v>
      </c>
      <c r="B1785" s="39">
        <f>IF('MASSA TRABALHADA UNIFICADA'!D1783&lt;&gt;0,'MASSA TRABALHADA UNIFICADA'!D1783,0)</f>
        <v>2021</v>
      </c>
      <c r="C1785" s="39">
        <f>IF(B1785=0,0,'MASSA TRABALHADA UNIFICADA'!B1783)</f>
        <v>1</v>
      </c>
      <c r="D1785" s="39">
        <f>IF(B1785=0,0,'MASSA TRABALHADA UNIFICADA'!C1783)</f>
        <v>76</v>
      </c>
      <c r="E1785" s="43">
        <f>IF(B1785=0,0,VLOOKUP($D1785,qx!$A$4:$E$129,IF($C1785=1,2,3)))</f>
        <v>3.4686000000000002E-2</v>
      </c>
      <c r="F1785" s="43">
        <f>IF(B1785=0,0,VLOOKUP($D1785,qx!$A$4:$E$129,2))</f>
        <v>3.4686000000000002E-2</v>
      </c>
      <c r="G1785" s="43">
        <f>IF(B1785=0,0,VLOOKUP($D1785,qx!$A$4:$E$129,3))</f>
        <v>2.2075000000000001E-2</v>
      </c>
      <c r="H1785" s="43">
        <f>IF(B1785=0,0,VLOOKUP($D1785,qx!$A$4:$E$129,4))</f>
        <v>3.1220000000000001E-2</v>
      </c>
      <c r="I1785" s="43">
        <f>IF(B1785=0,0,VLOOKUP($D1785,qx!$A$4:$E$129,5))</f>
        <v>1.9805E-2</v>
      </c>
    </row>
    <row r="1786" spans="1:9" x14ac:dyDescent="0.25">
      <c r="A1786">
        <f>IF('MASSA TRABALHADA UNIFICADA'!A1784&lt;&gt;0,'MASSA TRABALHADA UNIFICADA'!A1784,0)</f>
        <v>14028</v>
      </c>
      <c r="B1786" s="39">
        <f>IF('MASSA TRABALHADA UNIFICADA'!D1784&lt;&gt;0,'MASSA TRABALHADA UNIFICADA'!D1784,0)</f>
        <v>2021</v>
      </c>
      <c r="C1786" s="39">
        <f>IF(B1786=0,0,'MASSA TRABALHADA UNIFICADA'!B1784)</f>
        <v>1</v>
      </c>
      <c r="D1786" s="39">
        <f>IF(B1786=0,0,'MASSA TRABALHADA UNIFICADA'!C1784)</f>
        <v>66</v>
      </c>
      <c r="E1786" s="43">
        <f>IF(B1786=0,0,VLOOKUP($D1786,qx!$A$4:$E$129,IF($C1786=1,2,3)))</f>
        <v>1.2187999999999999E-2</v>
      </c>
      <c r="F1786" s="43">
        <f>IF(B1786=0,0,VLOOKUP($D1786,qx!$A$4:$E$129,2))</f>
        <v>1.2187999999999999E-2</v>
      </c>
      <c r="G1786" s="43">
        <f>IF(B1786=0,0,VLOOKUP($D1786,qx!$A$4:$E$129,3))</f>
        <v>7.7340000000000004E-3</v>
      </c>
      <c r="H1786" s="43">
        <f>IF(B1786=0,0,VLOOKUP($D1786,qx!$A$4:$E$129,4))</f>
        <v>1.1016E-2</v>
      </c>
      <c r="I1786" s="43">
        <f>IF(B1786=0,0,VLOOKUP($D1786,qx!$A$4:$E$129,5))</f>
        <v>6.8780000000000004E-3</v>
      </c>
    </row>
    <row r="1787" spans="1:9" x14ac:dyDescent="0.25">
      <c r="A1787">
        <f>IF('MASSA TRABALHADA UNIFICADA'!A1785&lt;&gt;0,'MASSA TRABALHADA UNIFICADA'!A1785,0)</f>
        <v>4677</v>
      </c>
      <c r="B1787" s="39">
        <f>IF('MASSA TRABALHADA UNIFICADA'!D1785&lt;&gt;0,'MASSA TRABALHADA UNIFICADA'!D1785,0)</f>
        <v>2021</v>
      </c>
      <c r="C1787" s="39">
        <f>IF(B1787=0,0,'MASSA TRABALHADA UNIFICADA'!B1785)</f>
        <v>1</v>
      </c>
      <c r="D1787" s="39">
        <f>IF(B1787=0,0,'MASSA TRABALHADA UNIFICADA'!C1785)</f>
        <v>71</v>
      </c>
      <c r="E1787" s="43">
        <f>IF(B1787=0,0,VLOOKUP($D1787,qx!$A$4:$E$129,IF($C1787=1,2,3)))</f>
        <v>2.1070999999999999E-2</v>
      </c>
      <c r="F1787" s="43">
        <f>IF(B1787=0,0,VLOOKUP($D1787,qx!$A$4:$E$129,2))</f>
        <v>2.1070999999999999E-2</v>
      </c>
      <c r="G1787" s="43">
        <f>IF(B1787=0,0,VLOOKUP($D1787,qx!$A$4:$E$129,3))</f>
        <v>1.2338999999999999E-2</v>
      </c>
      <c r="H1787" s="43">
        <f>IF(B1787=0,0,VLOOKUP($D1787,qx!$A$4:$E$129,4))</f>
        <v>1.8891000000000002E-2</v>
      </c>
      <c r="I1787" s="43">
        <f>IF(B1787=0,0,VLOOKUP($D1787,qx!$A$4:$E$129,5))</f>
        <v>1.1117E-2</v>
      </c>
    </row>
    <row r="1788" spans="1:9" x14ac:dyDescent="0.25">
      <c r="A1788">
        <f>IF('MASSA TRABALHADA UNIFICADA'!A1786&lt;&gt;0,'MASSA TRABALHADA UNIFICADA'!A1786,0)</f>
        <v>4880</v>
      </c>
      <c r="B1788" s="39">
        <f>IF('MASSA TRABALHADA UNIFICADA'!D1786&lt;&gt;0,'MASSA TRABALHADA UNIFICADA'!D1786,0)</f>
        <v>2021</v>
      </c>
      <c r="C1788" s="39">
        <f>IF(B1788=0,0,'MASSA TRABALHADA UNIFICADA'!B1786)</f>
        <v>1</v>
      </c>
      <c r="D1788" s="39">
        <f>IF(B1788=0,0,'MASSA TRABALHADA UNIFICADA'!C1786)</f>
        <v>70</v>
      </c>
      <c r="E1788" s="43">
        <f>IF(B1788=0,0,VLOOKUP($D1788,qx!$A$4:$E$129,IF($C1788=1,2,3)))</f>
        <v>1.8919999999999999E-2</v>
      </c>
      <c r="F1788" s="43">
        <f>IF(B1788=0,0,VLOOKUP($D1788,qx!$A$4:$E$129,2))</f>
        <v>1.8919999999999999E-2</v>
      </c>
      <c r="G1788" s="43">
        <f>IF(B1788=0,0,VLOOKUP($D1788,qx!$A$4:$E$129,3))</f>
        <v>1.1165E-2</v>
      </c>
      <c r="H1788" s="43">
        <f>IF(B1788=0,0,VLOOKUP($D1788,qx!$A$4:$E$129,4))</f>
        <v>1.6979000000000001E-2</v>
      </c>
      <c r="I1788" s="43">
        <f>IF(B1788=0,0,VLOOKUP($D1788,qx!$A$4:$E$129,5))</f>
        <v>1.0034E-2</v>
      </c>
    </row>
    <row r="1789" spans="1:9" x14ac:dyDescent="0.25">
      <c r="A1789">
        <f>IF('MASSA TRABALHADA UNIFICADA'!A1787&lt;&gt;0,'MASSA TRABALHADA UNIFICADA'!A1787,0)</f>
        <v>4111</v>
      </c>
      <c r="B1789" s="39">
        <f>IF('MASSA TRABALHADA UNIFICADA'!D1787&lt;&gt;0,'MASSA TRABALHADA UNIFICADA'!D1787,0)</f>
        <v>2021</v>
      </c>
      <c r="C1789" s="39">
        <f>IF(B1789=0,0,'MASSA TRABALHADA UNIFICADA'!B1787)</f>
        <v>1</v>
      </c>
      <c r="D1789" s="39">
        <f>IF(B1789=0,0,'MASSA TRABALHADA UNIFICADA'!C1787)</f>
        <v>69</v>
      </c>
      <c r="E1789" s="43">
        <f>IF(B1789=0,0,VLOOKUP($D1789,qx!$A$4:$E$129,IF($C1789=1,2,3)))</f>
        <v>1.6945999999999999E-2</v>
      </c>
      <c r="F1789" s="43">
        <f>IF(B1789=0,0,VLOOKUP($D1789,qx!$A$4:$E$129,2))</f>
        <v>1.6945999999999999E-2</v>
      </c>
      <c r="G1789" s="43">
        <f>IF(B1789=0,0,VLOOKUP($D1789,qx!$A$4:$E$129,3))</f>
        <v>1.0163E-2</v>
      </c>
      <c r="H1789" s="43">
        <f>IF(B1789=0,0,VLOOKUP($D1789,qx!$A$4:$E$129,4))</f>
        <v>1.5233E-2</v>
      </c>
      <c r="I1789" s="43">
        <f>IF(B1789=0,0,VLOOKUP($D1789,qx!$A$4:$E$129,5))</f>
        <v>9.1020000000000007E-3</v>
      </c>
    </row>
    <row r="1790" spans="1:9" x14ac:dyDescent="0.25">
      <c r="A1790">
        <f>IF('MASSA TRABALHADA UNIFICADA'!A1788&lt;&gt;0,'MASSA TRABALHADA UNIFICADA'!A1788,0)</f>
        <v>7374</v>
      </c>
      <c r="B1790" s="39">
        <f>IF('MASSA TRABALHADA UNIFICADA'!D1788&lt;&gt;0,'MASSA TRABALHADA UNIFICADA'!D1788,0)</f>
        <v>2021</v>
      </c>
      <c r="C1790" s="39">
        <f>IF(B1790=0,0,'MASSA TRABALHADA UNIFICADA'!B1788)</f>
        <v>1</v>
      </c>
      <c r="D1790" s="39">
        <f>IF(B1790=0,0,'MASSA TRABALHADA UNIFICADA'!C1788)</f>
        <v>69</v>
      </c>
      <c r="E1790" s="43">
        <f>IF(B1790=0,0,VLOOKUP($D1790,qx!$A$4:$E$129,IF($C1790=1,2,3)))</f>
        <v>1.6945999999999999E-2</v>
      </c>
      <c r="F1790" s="43">
        <f>IF(B1790=0,0,VLOOKUP($D1790,qx!$A$4:$E$129,2))</f>
        <v>1.6945999999999999E-2</v>
      </c>
      <c r="G1790" s="43">
        <f>IF(B1790=0,0,VLOOKUP($D1790,qx!$A$4:$E$129,3))</f>
        <v>1.0163E-2</v>
      </c>
      <c r="H1790" s="43">
        <f>IF(B1790=0,0,VLOOKUP($D1790,qx!$A$4:$E$129,4))</f>
        <v>1.5233E-2</v>
      </c>
      <c r="I1790" s="43">
        <f>IF(B1790=0,0,VLOOKUP($D1790,qx!$A$4:$E$129,5))</f>
        <v>9.1020000000000007E-3</v>
      </c>
    </row>
    <row r="1791" spans="1:9" x14ac:dyDescent="0.25">
      <c r="A1791">
        <f>IF('MASSA TRABALHADA UNIFICADA'!A1789&lt;&gt;0,'MASSA TRABALHADA UNIFICADA'!A1789,0)</f>
        <v>9768</v>
      </c>
      <c r="B1791" s="39">
        <f>IF('MASSA TRABALHADA UNIFICADA'!D1789&lt;&gt;0,'MASSA TRABALHADA UNIFICADA'!D1789,0)</f>
        <v>2021</v>
      </c>
      <c r="C1791" s="39">
        <f>IF(B1791=0,0,'MASSA TRABALHADA UNIFICADA'!B1789)</f>
        <v>1</v>
      </c>
      <c r="D1791" s="39">
        <f>IF(B1791=0,0,'MASSA TRABALHADA UNIFICADA'!C1789)</f>
        <v>67</v>
      </c>
      <c r="E1791" s="43">
        <f>IF(B1791=0,0,VLOOKUP($D1791,qx!$A$4:$E$129,IF($C1791=1,2,3)))</f>
        <v>1.3572000000000001E-2</v>
      </c>
      <c r="F1791" s="43">
        <f>IF(B1791=0,0,VLOOKUP($D1791,qx!$A$4:$E$129,2))</f>
        <v>1.3572000000000001E-2</v>
      </c>
      <c r="G1791" s="43">
        <f>IF(B1791=0,0,VLOOKUP($D1791,qx!$A$4:$E$129,3))</f>
        <v>8.4910000000000003E-3</v>
      </c>
      <c r="H1791" s="43">
        <f>IF(B1791=0,0,VLOOKUP($D1791,qx!$A$4:$E$129,4))</f>
        <v>1.2251E-2</v>
      </c>
      <c r="I1791" s="43">
        <f>IF(B1791=0,0,VLOOKUP($D1791,qx!$A$4:$E$129,5))</f>
        <v>7.5550000000000001E-3</v>
      </c>
    </row>
    <row r="1792" spans="1:9" x14ac:dyDescent="0.25">
      <c r="A1792">
        <f>IF('MASSA TRABALHADA UNIFICADA'!A1790&lt;&gt;0,'MASSA TRABALHADA UNIFICADA'!A1790,0)</f>
        <v>17426</v>
      </c>
      <c r="B1792" s="39">
        <f>IF('MASSA TRABALHADA UNIFICADA'!D1790&lt;&gt;0,'MASSA TRABALHADA UNIFICADA'!D1790,0)</f>
        <v>2021</v>
      </c>
      <c r="C1792" s="39">
        <f>IF(B1792=0,0,'MASSA TRABALHADA UNIFICADA'!B1790)</f>
        <v>1</v>
      </c>
      <c r="D1792" s="39">
        <f>IF(B1792=0,0,'MASSA TRABALHADA UNIFICADA'!C1790)</f>
        <v>64</v>
      </c>
      <c r="E1792" s="43">
        <f>IF(B1792=0,0,VLOOKUP($D1792,qx!$A$4:$E$129,IF($C1792=1,2,3)))</f>
        <v>9.9679999999999994E-3</v>
      </c>
      <c r="F1792" s="43">
        <f>IF(B1792=0,0,VLOOKUP($D1792,qx!$A$4:$E$129,2))</f>
        <v>9.9679999999999994E-3</v>
      </c>
      <c r="G1792" s="43">
        <f>IF(B1792=0,0,VLOOKUP($D1792,qx!$A$4:$E$129,3))</f>
        <v>6.3470000000000002E-3</v>
      </c>
      <c r="H1792" s="43">
        <f>IF(B1792=0,0,VLOOKUP($D1792,qx!$A$4:$E$129,4))</f>
        <v>9.0080000000000004E-3</v>
      </c>
      <c r="I1792" s="43">
        <f>IF(B1792=0,0,VLOOKUP($D1792,qx!$A$4:$E$129,5))</f>
        <v>5.6709999999999998E-3</v>
      </c>
    </row>
    <row r="1793" spans="1:9" x14ac:dyDescent="0.25">
      <c r="A1793">
        <f>IF('MASSA TRABALHADA UNIFICADA'!A1791&lt;&gt;0,'MASSA TRABALHADA UNIFICADA'!A1791,0)</f>
        <v>116</v>
      </c>
      <c r="B1793" s="39">
        <f>IF('MASSA TRABALHADA UNIFICADA'!D1791&lt;&gt;0,'MASSA TRABALHADA UNIFICADA'!D1791,0)</f>
        <v>2021</v>
      </c>
      <c r="C1793" s="39">
        <f>IF(B1793=0,0,'MASSA TRABALHADA UNIFICADA'!B1791)</f>
        <v>1</v>
      </c>
      <c r="D1793" s="39">
        <f>IF(B1793=0,0,'MASSA TRABALHADA UNIFICADA'!C1791)</f>
        <v>86</v>
      </c>
      <c r="E1793" s="43">
        <f>IF(B1793=0,0,VLOOKUP($D1793,qx!$A$4:$E$129,IF($C1793=1,2,3)))</f>
        <v>8.8862999999999998E-2</v>
      </c>
      <c r="F1793" s="43">
        <f>IF(B1793=0,0,VLOOKUP($D1793,qx!$A$4:$E$129,2))</f>
        <v>8.8862999999999998E-2</v>
      </c>
      <c r="G1793" s="43">
        <f>IF(B1793=0,0,VLOOKUP($D1793,qx!$A$4:$E$129,3))</f>
        <v>7.1815000000000004E-2</v>
      </c>
      <c r="H1793" s="43">
        <f>IF(B1793=0,0,VLOOKUP($D1793,qx!$A$4:$E$129,4))</f>
        <v>8.0075999999999994E-2</v>
      </c>
      <c r="I1793" s="43">
        <f>IF(B1793=0,0,VLOOKUP($D1793,qx!$A$4:$E$129,5))</f>
        <v>6.5118999999999996E-2</v>
      </c>
    </row>
    <row r="1794" spans="1:9" x14ac:dyDescent="0.25">
      <c r="A1794">
        <f>IF('MASSA TRABALHADA UNIFICADA'!A1792&lt;&gt;0,'MASSA TRABALHADA UNIFICADA'!A1792,0)</f>
        <v>1651</v>
      </c>
      <c r="B1794" s="39">
        <f>IF('MASSA TRABALHADA UNIFICADA'!D1792&lt;&gt;0,'MASSA TRABALHADA UNIFICADA'!D1792,0)</f>
        <v>2021</v>
      </c>
      <c r="C1794" s="39">
        <f>IF(B1794=0,0,'MASSA TRABALHADA UNIFICADA'!B1792)</f>
        <v>1</v>
      </c>
      <c r="D1794" s="39">
        <f>IF(B1794=0,0,'MASSA TRABALHADA UNIFICADA'!C1792)</f>
        <v>75</v>
      </c>
      <c r="E1794" s="43">
        <f>IF(B1794=0,0,VLOOKUP($D1794,qx!$A$4:$E$129,IF($C1794=1,2,3)))</f>
        <v>3.1476999999999998E-2</v>
      </c>
      <c r="F1794" s="43">
        <f>IF(B1794=0,0,VLOOKUP($D1794,qx!$A$4:$E$129,2))</f>
        <v>3.1476999999999998E-2</v>
      </c>
      <c r="G1794" s="43">
        <f>IF(B1794=0,0,VLOOKUP($D1794,qx!$A$4:$E$129,3))</f>
        <v>1.9550999999999999E-2</v>
      </c>
      <c r="H1794" s="43">
        <f>IF(B1794=0,0,VLOOKUP($D1794,qx!$A$4:$E$129,4))</f>
        <v>2.8303999999999999E-2</v>
      </c>
      <c r="I1794" s="43">
        <f>IF(B1794=0,0,VLOOKUP($D1794,qx!$A$4:$E$129,5))</f>
        <v>1.7564E-2</v>
      </c>
    </row>
    <row r="1795" spans="1:9" x14ac:dyDescent="0.25">
      <c r="A1795">
        <f>IF('MASSA TRABALHADA UNIFICADA'!A1793&lt;&gt;0,'MASSA TRABALHADA UNIFICADA'!A1793,0)</f>
        <v>11800</v>
      </c>
      <c r="B1795" s="39">
        <f>IF('MASSA TRABALHADA UNIFICADA'!D1793&lt;&gt;0,'MASSA TRABALHADA UNIFICADA'!D1793,0)</f>
        <v>2021</v>
      </c>
      <c r="C1795" s="39">
        <f>IF(B1795=0,0,'MASSA TRABALHADA UNIFICADA'!B1793)</f>
        <v>1</v>
      </c>
      <c r="D1795" s="39">
        <f>IF(B1795=0,0,'MASSA TRABALHADA UNIFICADA'!C1793)</f>
        <v>62</v>
      </c>
      <c r="E1795" s="43">
        <f>IF(B1795=0,0,VLOOKUP($D1795,qx!$A$4:$E$129,IF($C1795=1,2,3)))</f>
        <v>8.3479999999999995E-3</v>
      </c>
      <c r="F1795" s="43">
        <f>IF(B1795=0,0,VLOOKUP($D1795,qx!$A$4:$E$129,2))</f>
        <v>8.3479999999999995E-3</v>
      </c>
      <c r="G1795" s="43">
        <f>IF(B1795=0,0,VLOOKUP($D1795,qx!$A$4:$E$129,3))</f>
        <v>5.1809999999999998E-3</v>
      </c>
      <c r="H1795" s="43">
        <f>IF(B1795=0,0,VLOOKUP($D1795,qx!$A$4:$E$129,4))</f>
        <v>7.5199999999999998E-3</v>
      </c>
      <c r="I1795" s="43">
        <f>IF(B1795=0,0,VLOOKUP($D1795,qx!$A$4:$E$129,5))</f>
        <v>4.6680000000000003E-3</v>
      </c>
    </row>
    <row r="1796" spans="1:9" x14ac:dyDescent="0.25">
      <c r="A1796">
        <f>IF('MASSA TRABALHADA UNIFICADA'!A1794&lt;&gt;0,'MASSA TRABALHADA UNIFICADA'!A1794,0)</f>
        <v>20176</v>
      </c>
      <c r="B1796" s="39">
        <f>IF('MASSA TRABALHADA UNIFICADA'!D1794&lt;&gt;0,'MASSA TRABALHADA UNIFICADA'!D1794,0)</f>
        <v>2021</v>
      </c>
      <c r="C1796" s="39">
        <f>IF(B1796=0,0,'MASSA TRABALHADA UNIFICADA'!B1794)</f>
        <v>1</v>
      </c>
      <c r="D1796" s="39">
        <f>IF(B1796=0,0,'MASSA TRABALHADA UNIFICADA'!C1794)</f>
        <v>64</v>
      </c>
      <c r="E1796" s="43">
        <f>IF(B1796=0,0,VLOOKUP($D1796,qx!$A$4:$E$129,IF($C1796=1,2,3)))</f>
        <v>9.9679999999999994E-3</v>
      </c>
      <c r="F1796" s="43">
        <f>IF(B1796=0,0,VLOOKUP($D1796,qx!$A$4:$E$129,2))</f>
        <v>9.9679999999999994E-3</v>
      </c>
      <c r="G1796" s="43">
        <f>IF(B1796=0,0,VLOOKUP($D1796,qx!$A$4:$E$129,3))</f>
        <v>6.3470000000000002E-3</v>
      </c>
      <c r="H1796" s="43">
        <f>IF(B1796=0,0,VLOOKUP($D1796,qx!$A$4:$E$129,4))</f>
        <v>9.0080000000000004E-3</v>
      </c>
      <c r="I1796" s="43">
        <f>IF(B1796=0,0,VLOOKUP($D1796,qx!$A$4:$E$129,5))</f>
        <v>5.6709999999999998E-3</v>
      </c>
    </row>
    <row r="1797" spans="1:9" x14ac:dyDescent="0.25">
      <c r="A1797">
        <f>IF('MASSA TRABALHADA UNIFICADA'!A1795&lt;&gt;0,'MASSA TRABALHADA UNIFICADA'!A1795,0)</f>
        <v>19119</v>
      </c>
      <c r="B1797" s="39">
        <f>IF('MASSA TRABALHADA UNIFICADA'!D1795&lt;&gt;0,'MASSA TRABALHADA UNIFICADA'!D1795,0)</f>
        <v>2021</v>
      </c>
      <c r="C1797" s="39">
        <f>IF(B1797=0,0,'MASSA TRABALHADA UNIFICADA'!B1795)</f>
        <v>1</v>
      </c>
      <c r="D1797" s="39">
        <f>IF(B1797=0,0,'MASSA TRABALHADA UNIFICADA'!C1795)</f>
        <v>65</v>
      </c>
      <c r="E1797" s="43">
        <f>IF(B1797=0,0,VLOOKUP($D1797,qx!$A$4:$E$129,IF($C1797=1,2,3)))</f>
        <v>1.0992999999999999E-2</v>
      </c>
      <c r="F1797" s="43">
        <f>IF(B1797=0,0,VLOOKUP($D1797,qx!$A$4:$E$129,2))</f>
        <v>1.0992999999999999E-2</v>
      </c>
      <c r="G1797" s="43">
        <f>IF(B1797=0,0,VLOOKUP($D1797,qx!$A$4:$E$129,3))</f>
        <v>7.0169999999999998E-3</v>
      </c>
      <c r="H1797" s="43">
        <f>IF(B1797=0,0,VLOOKUP($D1797,qx!$A$4:$E$129,4))</f>
        <v>9.9399999999999992E-3</v>
      </c>
      <c r="I1797" s="43">
        <f>IF(B1797=0,0,VLOOKUP($D1797,qx!$A$4:$E$129,5))</f>
        <v>6.2500000000000003E-3</v>
      </c>
    </row>
    <row r="1798" spans="1:9" x14ac:dyDescent="0.25">
      <c r="A1798">
        <f>IF('MASSA TRABALHADA UNIFICADA'!A1796&lt;&gt;0,'MASSA TRABALHADA UNIFICADA'!A1796,0)</f>
        <v>15156</v>
      </c>
      <c r="B1798" s="39">
        <f>IF('MASSA TRABALHADA UNIFICADA'!D1796&lt;&gt;0,'MASSA TRABALHADA UNIFICADA'!D1796,0)</f>
        <v>2021</v>
      </c>
      <c r="C1798" s="39">
        <f>IF(B1798=0,0,'MASSA TRABALHADA UNIFICADA'!B1796)</f>
        <v>1</v>
      </c>
      <c r="D1798" s="39">
        <f>IF(B1798=0,0,'MASSA TRABALHADA UNIFICADA'!C1796)</f>
        <v>68</v>
      </c>
      <c r="E1798" s="43">
        <f>IF(B1798=0,0,VLOOKUP($D1798,qx!$A$4:$E$129,IF($C1798=1,2,3)))</f>
        <v>1.516E-2</v>
      </c>
      <c r="F1798" s="43">
        <f>IF(B1798=0,0,VLOOKUP($D1798,qx!$A$4:$E$129,2))</f>
        <v>1.516E-2</v>
      </c>
      <c r="G1798" s="43">
        <f>IF(B1798=0,0,VLOOKUP($D1798,qx!$A$4:$E$129,3))</f>
        <v>9.2879999999999994E-3</v>
      </c>
      <c r="H1798" s="43">
        <f>IF(B1798=0,0,VLOOKUP($D1798,qx!$A$4:$E$129,4))</f>
        <v>1.3657000000000001E-2</v>
      </c>
      <c r="I1798" s="43">
        <f>IF(B1798=0,0,VLOOKUP($D1798,qx!$A$4:$E$129,5))</f>
        <v>8.2869999999999992E-3</v>
      </c>
    </row>
    <row r="1799" spans="1:9" x14ac:dyDescent="0.25">
      <c r="A1799">
        <f>IF('MASSA TRABALHADA UNIFICADA'!A1797&lt;&gt;0,'MASSA TRABALHADA UNIFICADA'!A1797,0)</f>
        <v>1724</v>
      </c>
      <c r="B1799" s="39">
        <f>IF('MASSA TRABALHADA UNIFICADA'!D1797&lt;&gt;0,'MASSA TRABALHADA UNIFICADA'!D1797,0)</f>
        <v>2021</v>
      </c>
      <c r="C1799" s="39">
        <f>IF(B1799=0,0,'MASSA TRABALHADA UNIFICADA'!B1797)</f>
        <v>1</v>
      </c>
      <c r="D1799" s="39">
        <f>IF(B1799=0,0,'MASSA TRABALHADA UNIFICADA'!C1797)</f>
        <v>70</v>
      </c>
      <c r="E1799" s="43">
        <f>IF(B1799=0,0,VLOOKUP($D1799,qx!$A$4:$E$129,IF($C1799=1,2,3)))</f>
        <v>1.8919999999999999E-2</v>
      </c>
      <c r="F1799" s="43">
        <f>IF(B1799=0,0,VLOOKUP($D1799,qx!$A$4:$E$129,2))</f>
        <v>1.8919999999999999E-2</v>
      </c>
      <c r="G1799" s="43">
        <f>IF(B1799=0,0,VLOOKUP($D1799,qx!$A$4:$E$129,3))</f>
        <v>1.1165E-2</v>
      </c>
      <c r="H1799" s="43">
        <f>IF(B1799=0,0,VLOOKUP($D1799,qx!$A$4:$E$129,4))</f>
        <v>1.6979000000000001E-2</v>
      </c>
      <c r="I1799" s="43">
        <f>IF(B1799=0,0,VLOOKUP($D1799,qx!$A$4:$E$129,5))</f>
        <v>1.0034E-2</v>
      </c>
    </row>
    <row r="1800" spans="1:9" x14ac:dyDescent="0.25">
      <c r="A1800">
        <f>IF('MASSA TRABALHADA UNIFICADA'!A1798&lt;&gt;0,'MASSA TRABALHADA UNIFICADA'!A1798,0)</f>
        <v>3697</v>
      </c>
      <c r="B1800" s="39">
        <f>IF('MASSA TRABALHADA UNIFICADA'!D1798&lt;&gt;0,'MASSA TRABALHADA UNIFICADA'!D1798,0)</f>
        <v>2021</v>
      </c>
      <c r="C1800" s="39">
        <f>IF(B1800=0,0,'MASSA TRABALHADA UNIFICADA'!B1798)</f>
        <v>1</v>
      </c>
      <c r="D1800" s="39">
        <f>IF(B1800=0,0,'MASSA TRABALHADA UNIFICADA'!C1798)</f>
        <v>67</v>
      </c>
      <c r="E1800" s="43">
        <f>IF(B1800=0,0,VLOOKUP($D1800,qx!$A$4:$E$129,IF($C1800=1,2,3)))</f>
        <v>1.3572000000000001E-2</v>
      </c>
      <c r="F1800" s="43">
        <f>IF(B1800=0,0,VLOOKUP($D1800,qx!$A$4:$E$129,2))</f>
        <v>1.3572000000000001E-2</v>
      </c>
      <c r="G1800" s="43">
        <f>IF(B1800=0,0,VLOOKUP($D1800,qx!$A$4:$E$129,3))</f>
        <v>8.4910000000000003E-3</v>
      </c>
      <c r="H1800" s="43">
        <f>IF(B1800=0,0,VLOOKUP($D1800,qx!$A$4:$E$129,4))</f>
        <v>1.2251E-2</v>
      </c>
      <c r="I1800" s="43">
        <f>IF(B1800=0,0,VLOOKUP($D1800,qx!$A$4:$E$129,5))</f>
        <v>7.5550000000000001E-3</v>
      </c>
    </row>
    <row r="1801" spans="1:9" x14ac:dyDescent="0.25">
      <c r="A1801">
        <f>IF('MASSA TRABALHADA UNIFICADA'!A1799&lt;&gt;0,'MASSA TRABALHADA UNIFICADA'!A1799,0)</f>
        <v>17477</v>
      </c>
      <c r="B1801" s="39">
        <f>IF('MASSA TRABALHADA UNIFICADA'!D1799&lt;&gt;0,'MASSA TRABALHADA UNIFICADA'!D1799,0)</f>
        <v>2021</v>
      </c>
      <c r="C1801" s="39">
        <f>IF(B1801=0,0,'MASSA TRABALHADA UNIFICADA'!B1799)</f>
        <v>1</v>
      </c>
      <c r="D1801" s="39">
        <f>IF(B1801=0,0,'MASSA TRABALHADA UNIFICADA'!C1799)</f>
        <v>60</v>
      </c>
      <c r="E1801" s="43">
        <f>IF(B1801=0,0,VLOOKUP($D1801,qx!$A$4:$E$129,IF($C1801=1,2,3)))</f>
        <v>7.1700000000000002E-3</v>
      </c>
      <c r="F1801" s="43">
        <f>IF(B1801=0,0,VLOOKUP($D1801,qx!$A$4:$E$129,2))</f>
        <v>7.1700000000000002E-3</v>
      </c>
      <c r="G1801" s="43">
        <f>IF(B1801=0,0,VLOOKUP($D1801,qx!$A$4:$E$129,3))</f>
        <v>4.2770000000000004E-3</v>
      </c>
      <c r="H1801" s="43">
        <f>IF(B1801=0,0,VLOOKUP($D1801,qx!$A$4:$E$129,4))</f>
        <v>6.4279999999999997E-3</v>
      </c>
      <c r="I1801" s="43">
        <f>IF(B1801=0,0,VLOOKUP($D1801,qx!$A$4:$E$129,5))</f>
        <v>3.8630000000000001E-3</v>
      </c>
    </row>
    <row r="1802" spans="1:9" x14ac:dyDescent="0.25">
      <c r="A1802">
        <f>IF('MASSA TRABALHADA UNIFICADA'!A1800&lt;&gt;0,'MASSA TRABALHADA UNIFICADA'!A1800,0)</f>
        <v>4685</v>
      </c>
      <c r="B1802" s="39">
        <f>IF('MASSA TRABALHADA UNIFICADA'!D1800&lt;&gt;0,'MASSA TRABALHADA UNIFICADA'!D1800,0)</f>
        <v>2021</v>
      </c>
      <c r="C1802" s="39">
        <f>IF(B1802=0,0,'MASSA TRABALHADA UNIFICADA'!B1800)</f>
        <v>1</v>
      </c>
      <c r="D1802" s="39">
        <f>IF(B1802=0,0,'MASSA TRABALHADA UNIFICADA'!C1800)</f>
        <v>69</v>
      </c>
      <c r="E1802" s="43">
        <f>IF(B1802=0,0,VLOOKUP($D1802,qx!$A$4:$E$129,IF($C1802=1,2,3)))</f>
        <v>1.6945999999999999E-2</v>
      </c>
      <c r="F1802" s="43">
        <f>IF(B1802=0,0,VLOOKUP($D1802,qx!$A$4:$E$129,2))</f>
        <v>1.6945999999999999E-2</v>
      </c>
      <c r="G1802" s="43">
        <f>IF(B1802=0,0,VLOOKUP($D1802,qx!$A$4:$E$129,3))</f>
        <v>1.0163E-2</v>
      </c>
      <c r="H1802" s="43">
        <f>IF(B1802=0,0,VLOOKUP($D1802,qx!$A$4:$E$129,4))</f>
        <v>1.5233E-2</v>
      </c>
      <c r="I1802" s="43">
        <f>IF(B1802=0,0,VLOOKUP($D1802,qx!$A$4:$E$129,5))</f>
        <v>9.1020000000000007E-3</v>
      </c>
    </row>
    <row r="1803" spans="1:9" x14ac:dyDescent="0.25">
      <c r="A1803">
        <f>IF('MASSA TRABALHADA UNIFICADA'!A1801&lt;&gt;0,'MASSA TRABALHADA UNIFICADA'!A1801,0)</f>
        <v>17485</v>
      </c>
      <c r="B1803" s="39">
        <f>IF('MASSA TRABALHADA UNIFICADA'!D1801&lt;&gt;0,'MASSA TRABALHADA UNIFICADA'!D1801,0)</f>
        <v>2021</v>
      </c>
      <c r="C1803" s="39">
        <f>IF(B1803=0,0,'MASSA TRABALHADA UNIFICADA'!B1801)</f>
        <v>1</v>
      </c>
      <c r="D1803" s="39">
        <f>IF(B1803=0,0,'MASSA TRABALHADA UNIFICADA'!C1801)</f>
        <v>71</v>
      </c>
      <c r="E1803" s="43">
        <f>IF(B1803=0,0,VLOOKUP($D1803,qx!$A$4:$E$129,IF($C1803=1,2,3)))</f>
        <v>2.1070999999999999E-2</v>
      </c>
      <c r="F1803" s="43">
        <f>IF(B1803=0,0,VLOOKUP($D1803,qx!$A$4:$E$129,2))</f>
        <v>2.1070999999999999E-2</v>
      </c>
      <c r="G1803" s="43">
        <f>IF(B1803=0,0,VLOOKUP($D1803,qx!$A$4:$E$129,3))</f>
        <v>1.2338999999999999E-2</v>
      </c>
      <c r="H1803" s="43">
        <f>IF(B1803=0,0,VLOOKUP($D1803,qx!$A$4:$E$129,4))</f>
        <v>1.8891000000000002E-2</v>
      </c>
      <c r="I1803" s="43">
        <f>IF(B1803=0,0,VLOOKUP($D1803,qx!$A$4:$E$129,5))</f>
        <v>1.1117E-2</v>
      </c>
    </row>
    <row r="1804" spans="1:9" x14ac:dyDescent="0.25">
      <c r="A1804">
        <f>IF('MASSA TRABALHADA UNIFICADA'!A1802&lt;&gt;0,'MASSA TRABALHADA UNIFICADA'!A1802,0)</f>
        <v>3794</v>
      </c>
      <c r="B1804" s="39">
        <f>IF('MASSA TRABALHADA UNIFICADA'!D1802&lt;&gt;0,'MASSA TRABALHADA UNIFICADA'!D1802,0)</f>
        <v>2021</v>
      </c>
      <c r="C1804" s="39">
        <f>IF(B1804=0,0,'MASSA TRABALHADA UNIFICADA'!B1802)</f>
        <v>1</v>
      </c>
      <c r="D1804" s="39">
        <f>IF(B1804=0,0,'MASSA TRABALHADA UNIFICADA'!C1802)</f>
        <v>67</v>
      </c>
      <c r="E1804" s="43">
        <f>IF(B1804=0,0,VLOOKUP($D1804,qx!$A$4:$E$129,IF($C1804=1,2,3)))</f>
        <v>1.3572000000000001E-2</v>
      </c>
      <c r="F1804" s="43">
        <f>IF(B1804=0,0,VLOOKUP($D1804,qx!$A$4:$E$129,2))</f>
        <v>1.3572000000000001E-2</v>
      </c>
      <c r="G1804" s="43">
        <f>IF(B1804=0,0,VLOOKUP($D1804,qx!$A$4:$E$129,3))</f>
        <v>8.4910000000000003E-3</v>
      </c>
      <c r="H1804" s="43">
        <f>IF(B1804=0,0,VLOOKUP($D1804,qx!$A$4:$E$129,4))</f>
        <v>1.2251E-2</v>
      </c>
      <c r="I1804" s="43">
        <f>IF(B1804=0,0,VLOOKUP($D1804,qx!$A$4:$E$129,5))</f>
        <v>7.5550000000000001E-3</v>
      </c>
    </row>
    <row r="1805" spans="1:9" x14ac:dyDescent="0.25">
      <c r="A1805">
        <f>IF('MASSA TRABALHADA UNIFICADA'!A1803&lt;&gt;0,'MASSA TRABALHADA UNIFICADA'!A1803,0)</f>
        <v>30236</v>
      </c>
      <c r="B1805" s="39">
        <f>IF('MASSA TRABALHADA UNIFICADA'!D1803&lt;&gt;0,'MASSA TRABALHADA UNIFICADA'!D1803,0)</f>
        <v>2021</v>
      </c>
      <c r="C1805" s="39">
        <f>IF(B1805=0,0,'MASSA TRABALHADA UNIFICADA'!B1803)</f>
        <v>1</v>
      </c>
      <c r="D1805" s="39">
        <f>IF(B1805=0,0,'MASSA TRABALHADA UNIFICADA'!C1803)</f>
        <v>67</v>
      </c>
      <c r="E1805" s="43">
        <f>IF(B1805=0,0,VLOOKUP($D1805,qx!$A$4:$E$129,IF($C1805=1,2,3)))</f>
        <v>1.3572000000000001E-2</v>
      </c>
      <c r="F1805" s="43">
        <f>IF(B1805=0,0,VLOOKUP($D1805,qx!$A$4:$E$129,2))</f>
        <v>1.3572000000000001E-2</v>
      </c>
      <c r="G1805" s="43">
        <f>IF(B1805=0,0,VLOOKUP($D1805,qx!$A$4:$E$129,3))</f>
        <v>8.4910000000000003E-3</v>
      </c>
      <c r="H1805" s="43">
        <f>IF(B1805=0,0,VLOOKUP($D1805,qx!$A$4:$E$129,4))</f>
        <v>1.2251E-2</v>
      </c>
      <c r="I1805" s="43">
        <f>IF(B1805=0,0,VLOOKUP($D1805,qx!$A$4:$E$129,5))</f>
        <v>7.5550000000000001E-3</v>
      </c>
    </row>
    <row r="1806" spans="1:9" x14ac:dyDescent="0.25">
      <c r="A1806">
        <f>IF('MASSA TRABALHADA UNIFICADA'!A1804&lt;&gt;0,'MASSA TRABALHADA UNIFICADA'!A1804,0)</f>
        <v>6580</v>
      </c>
      <c r="B1806" s="39">
        <f>IF('MASSA TRABALHADA UNIFICADA'!D1804&lt;&gt;0,'MASSA TRABALHADA UNIFICADA'!D1804,0)</f>
        <v>2021</v>
      </c>
      <c r="C1806" s="39">
        <f>IF(B1806=0,0,'MASSA TRABALHADA UNIFICADA'!B1804)</f>
        <v>1</v>
      </c>
      <c r="D1806" s="39">
        <f>IF(B1806=0,0,'MASSA TRABALHADA UNIFICADA'!C1804)</f>
        <v>64</v>
      </c>
      <c r="E1806" s="43">
        <f>IF(B1806=0,0,VLOOKUP($D1806,qx!$A$4:$E$129,IF($C1806=1,2,3)))</f>
        <v>9.9679999999999994E-3</v>
      </c>
      <c r="F1806" s="43">
        <f>IF(B1806=0,0,VLOOKUP($D1806,qx!$A$4:$E$129,2))</f>
        <v>9.9679999999999994E-3</v>
      </c>
      <c r="G1806" s="43">
        <f>IF(B1806=0,0,VLOOKUP($D1806,qx!$A$4:$E$129,3))</f>
        <v>6.3470000000000002E-3</v>
      </c>
      <c r="H1806" s="43">
        <f>IF(B1806=0,0,VLOOKUP($D1806,qx!$A$4:$E$129,4))</f>
        <v>9.0080000000000004E-3</v>
      </c>
      <c r="I1806" s="43">
        <f>IF(B1806=0,0,VLOOKUP($D1806,qx!$A$4:$E$129,5))</f>
        <v>5.6709999999999998E-3</v>
      </c>
    </row>
    <row r="1807" spans="1:9" x14ac:dyDescent="0.25">
      <c r="A1807">
        <f>IF('MASSA TRABALHADA UNIFICADA'!A1805&lt;&gt;0,'MASSA TRABALHADA UNIFICADA'!A1805,0)</f>
        <v>140</v>
      </c>
      <c r="B1807" s="39">
        <f>IF('MASSA TRABALHADA UNIFICADA'!D1805&lt;&gt;0,'MASSA TRABALHADA UNIFICADA'!D1805,0)</f>
        <v>2021</v>
      </c>
      <c r="C1807" s="39">
        <f>IF(B1807=0,0,'MASSA TRABALHADA UNIFICADA'!B1805)</f>
        <v>1</v>
      </c>
      <c r="D1807" s="39">
        <f>IF(B1807=0,0,'MASSA TRABALHADA UNIFICADA'!C1805)</f>
        <v>86</v>
      </c>
      <c r="E1807" s="43">
        <f>IF(B1807=0,0,VLOOKUP($D1807,qx!$A$4:$E$129,IF($C1807=1,2,3)))</f>
        <v>8.8862999999999998E-2</v>
      </c>
      <c r="F1807" s="43">
        <f>IF(B1807=0,0,VLOOKUP($D1807,qx!$A$4:$E$129,2))</f>
        <v>8.8862999999999998E-2</v>
      </c>
      <c r="G1807" s="43">
        <f>IF(B1807=0,0,VLOOKUP($D1807,qx!$A$4:$E$129,3))</f>
        <v>7.1815000000000004E-2</v>
      </c>
      <c r="H1807" s="43">
        <f>IF(B1807=0,0,VLOOKUP($D1807,qx!$A$4:$E$129,4))</f>
        <v>8.0075999999999994E-2</v>
      </c>
      <c r="I1807" s="43">
        <f>IF(B1807=0,0,VLOOKUP($D1807,qx!$A$4:$E$129,5))</f>
        <v>6.5118999999999996E-2</v>
      </c>
    </row>
    <row r="1808" spans="1:9" x14ac:dyDescent="0.25">
      <c r="A1808">
        <f>IF('MASSA TRABALHADA UNIFICADA'!A1806&lt;&gt;0,'MASSA TRABALHADA UNIFICADA'!A1806,0)</f>
        <v>17507</v>
      </c>
      <c r="B1808" s="39">
        <f>IF('MASSA TRABALHADA UNIFICADA'!D1806&lt;&gt;0,'MASSA TRABALHADA UNIFICADA'!D1806,0)</f>
        <v>2021</v>
      </c>
      <c r="C1808" s="39">
        <f>IF(B1808=0,0,'MASSA TRABALHADA UNIFICADA'!B1806)</f>
        <v>1</v>
      </c>
      <c r="D1808" s="39">
        <f>IF(B1808=0,0,'MASSA TRABALHADA UNIFICADA'!C1806)</f>
        <v>59</v>
      </c>
      <c r="E1808" s="43">
        <f>IF(B1808=0,0,VLOOKUP($D1808,qx!$A$4:$E$129,IF($C1808=1,2,3)))</f>
        <v>6.6940000000000003E-3</v>
      </c>
      <c r="F1808" s="43">
        <f>IF(B1808=0,0,VLOOKUP($D1808,qx!$A$4:$E$129,2))</f>
        <v>6.6940000000000003E-3</v>
      </c>
      <c r="G1808" s="43">
        <f>IF(B1808=0,0,VLOOKUP($D1808,qx!$A$4:$E$129,3))</f>
        <v>3.9069999999999999E-3</v>
      </c>
      <c r="H1808" s="43">
        <f>IF(B1808=0,0,VLOOKUP($D1808,qx!$A$4:$E$129,4))</f>
        <v>5.9880000000000003E-3</v>
      </c>
      <c r="I1808" s="43">
        <f>IF(B1808=0,0,VLOOKUP($D1808,qx!$A$4:$E$129,5))</f>
        <v>3.5230000000000001E-3</v>
      </c>
    </row>
    <row r="1809" spans="1:9" x14ac:dyDescent="0.25">
      <c r="A1809">
        <f>IF('MASSA TRABALHADA UNIFICADA'!A1807&lt;&gt;0,'MASSA TRABALHADA UNIFICADA'!A1807,0)</f>
        <v>17515</v>
      </c>
      <c r="B1809" s="39">
        <f>IF('MASSA TRABALHADA UNIFICADA'!D1807&lt;&gt;0,'MASSA TRABALHADA UNIFICADA'!D1807,0)</f>
        <v>2021</v>
      </c>
      <c r="C1809" s="39">
        <f>IF(B1809=0,0,'MASSA TRABALHADA UNIFICADA'!B1807)</f>
        <v>1</v>
      </c>
      <c r="D1809" s="39">
        <f>IF(B1809=0,0,'MASSA TRABALHADA UNIFICADA'!C1807)</f>
        <v>63</v>
      </c>
      <c r="E1809" s="43">
        <f>IF(B1809=0,0,VLOOKUP($D1809,qx!$A$4:$E$129,IF($C1809=1,2,3)))</f>
        <v>9.0930000000000004E-3</v>
      </c>
      <c r="F1809" s="43">
        <f>IF(B1809=0,0,VLOOKUP($D1809,qx!$A$4:$E$129,2))</f>
        <v>9.0930000000000004E-3</v>
      </c>
      <c r="G1809" s="43">
        <f>IF(B1809=0,0,VLOOKUP($D1809,qx!$A$4:$E$129,3))</f>
        <v>5.7320000000000001E-3</v>
      </c>
      <c r="H1809" s="43">
        <f>IF(B1809=0,0,VLOOKUP($D1809,qx!$A$4:$E$129,4))</f>
        <v>8.2070000000000008E-3</v>
      </c>
      <c r="I1809" s="43">
        <f>IF(B1809=0,0,VLOOKUP($D1809,qx!$A$4:$E$129,5))</f>
        <v>5.1440000000000001E-3</v>
      </c>
    </row>
    <row r="1810" spans="1:9" x14ac:dyDescent="0.25">
      <c r="A1810">
        <f>IF('MASSA TRABALHADA UNIFICADA'!A1808&lt;&gt;0,'MASSA TRABALHADA UNIFICADA'!A1808,0)</f>
        <v>1945</v>
      </c>
      <c r="B1810" s="39">
        <f>IF('MASSA TRABALHADA UNIFICADA'!D1808&lt;&gt;0,'MASSA TRABALHADA UNIFICADA'!D1808,0)</f>
        <v>2021</v>
      </c>
      <c r="C1810" s="39">
        <f>IF(B1810=0,0,'MASSA TRABALHADA UNIFICADA'!B1808)</f>
        <v>1</v>
      </c>
      <c r="D1810" s="39">
        <f>IF(B1810=0,0,'MASSA TRABALHADA UNIFICADA'!C1808)</f>
        <v>73</v>
      </c>
      <c r="E1810" s="43">
        <f>IF(B1810=0,0,VLOOKUP($D1810,qx!$A$4:$E$129,IF($C1810=1,2,3)))</f>
        <v>2.5871000000000002E-2</v>
      </c>
      <c r="F1810" s="43">
        <f>IF(B1810=0,0,VLOOKUP($D1810,qx!$A$4:$E$129,2))</f>
        <v>2.5871000000000002E-2</v>
      </c>
      <c r="G1810" s="43">
        <f>IF(B1810=0,0,VLOOKUP($D1810,qx!$A$4:$E$129,3))</f>
        <v>1.5391E-2</v>
      </c>
      <c r="H1810" s="43">
        <f>IF(B1810=0,0,VLOOKUP($D1810,qx!$A$4:$E$129,4))</f>
        <v>2.3209E-2</v>
      </c>
      <c r="I1810" s="43">
        <f>IF(B1810=0,0,VLOOKUP($D1810,qx!$A$4:$E$129,5))</f>
        <v>1.3871E-2</v>
      </c>
    </row>
    <row r="1811" spans="1:9" x14ac:dyDescent="0.25">
      <c r="A1811">
        <f>IF('MASSA TRABALHADA UNIFICADA'!A1809&lt;&gt;0,'MASSA TRABALHADA UNIFICADA'!A1809,0)</f>
        <v>28827</v>
      </c>
      <c r="B1811" s="39">
        <f>IF('MASSA TRABALHADA UNIFICADA'!D1809&lt;&gt;0,'MASSA TRABALHADA UNIFICADA'!D1809,0)</f>
        <v>2021</v>
      </c>
      <c r="C1811" s="39">
        <f>IF(B1811=0,0,'MASSA TRABALHADA UNIFICADA'!B1809)</f>
        <v>1</v>
      </c>
      <c r="D1811" s="39">
        <f>IF(B1811=0,0,'MASSA TRABALHADA UNIFICADA'!C1809)</f>
        <v>62</v>
      </c>
      <c r="E1811" s="43">
        <f>IF(B1811=0,0,VLOOKUP($D1811,qx!$A$4:$E$129,IF($C1811=1,2,3)))</f>
        <v>8.3479999999999995E-3</v>
      </c>
      <c r="F1811" s="43">
        <f>IF(B1811=0,0,VLOOKUP($D1811,qx!$A$4:$E$129,2))</f>
        <v>8.3479999999999995E-3</v>
      </c>
      <c r="G1811" s="43">
        <f>IF(B1811=0,0,VLOOKUP($D1811,qx!$A$4:$E$129,3))</f>
        <v>5.1809999999999998E-3</v>
      </c>
      <c r="H1811" s="43">
        <f>IF(B1811=0,0,VLOOKUP($D1811,qx!$A$4:$E$129,4))</f>
        <v>7.5199999999999998E-3</v>
      </c>
      <c r="I1811" s="43">
        <f>IF(B1811=0,0,VLOOKUP($D1811,qx!$A$4:$E$129,5))</f>
        <v>4.6680000000000003E-3</v>
      </c>
    </row>
    <row r="1812" spans="1:9" x14ac:dyDescent="0.25">
      <c r="A1812">
        <f>IF('MASSA TRABALHADA UNIFICADA'!A1810&lt;&gt;0,'MASSA TRABALHADA UNIFICADA'!A1810,0)</f>
        <v>26719</v>
      </c>
      <c r="B1812" s="39">
        <f>IF('MASSA TRABALHADA UNIFICADA'!D1810&lt;&gt;0,'MASSA TRABALHADA UNIFICADA'!D1810,0)</f>
        <v>2021</v>
      </c>
      <c r="C1812" s="39">
        <f>IF(B1812=0,0,'MASSA TRABALHADA UNIFICADA'!B1810)</f>
        <v>1</v>
      </c>
      <c r="D1812" s="39">
        <f>IF(B1812=0,0,'MASSA TRABALHADA UNIFICADA'!C1810)</f>
        <v>65</v>
      </c>
      <c r="E1812" s="43">
        <f>IF(B1812=0,0,VLOOKUP($D1812,qx!$A$4:$E$129,IF($C1812=1,2,3)))</f>
        <v>1.0992999999999999E-2</v>
      </c>
      <c r="F1812" s="43">
        <f>IF(B1812=0,0,VLOOKUP($D1812,qx!$A$4:$E$129,2))</f>
        <v>1.0992999999999999E-2</v>
      </c>
      <c r="G1812" s="43">
        <f>IF(B1812=0,0,VLOOKUP($D1812,qx!$A$4:$E$129,3))</f>
        <v>7.0169999999999998E-3</v>
      </c>
      <c r="H1812" s="43">
        <f>IF(B1812=0,0,VLOOKUP($D1812,qx!$A$4:$E$129,4))</f>
        <v>9.9399999999999992E-3</v>
      </c>
      <c r="I1812" s="43">
        <f>IF(B1812=0,0,VLOOKUP($D1812,qx!$A$4:$E$129,5))</f>
        <v>6.2500000000000003E-3</v>
      </c>
    </row>
    <row r="1813" spans="1:9" x14ac:dyDescent="0.25">
      <c r="A1813">
        <f>IF('MASSA TRABALHADA UNIFICADA'!A1811&lt;&gt;0,'MASSA TRABALHADA UNIFICADA'!A1811,0)</f>
        <v>2372</v>
      </c>
      <c r="B1813" s="39">
        <f>IF('MASSA TRABALHADA UNIFICADA'!D1811&lt;&gt;0,'MASSA TRABALHADA UNIFICADA'!D1811,0)</f>
        <v>2021</v>
      </c>
      <c r="C1813" s="39">
        <f>IF(B1813=0,0,'MASSA TRABALHADA UNIFICADA'!B1811)</f>
        <v>1</v>
      </c>
      <c r="D1813" s="39">
        <f>IF(B1813=0,0,'MASSA TRABALHADA UNIFICADA'!C1811)</f>
        <v>68</v>
      </c>
      <c r="E1813" s="43">
        <f>IF(B1813=0,0,VLOOKUP($D1813,qx!$A$4:$E$129,IF($C1813=1,2,3)))</f>
        <v>1.516E-2</v>
      </c>
      <c r="F1813" s="43">
        <f>IF(B1813=0,0,VLOOKUP($D1813,qx!$A$4:$E$129,2))</f>
        <v>1.516E-2</v>
      </c>
      <c r="G1813" s="43">
        <f>IF(B1813=0,0,VLOOKUP($D1813,qx!$A$4:$E$129,3))</f>
        <v>9.2879999999999994E-3</v>
      </c>
      <c r="H1813" s="43">
        <f>IF(B1813=0,0,VLOOKUP($D1813,qx!$A$4:$E$129,4))</f>
        <v>1.3657000000000001E-2</v>
      </c>
      <c r="I1813" s="43">
        <f>IF(B1813=0,0,VLOOKUP($D1813,qx!$A$4:$E$129,5))</f>
        <v>8.2869999999999992E-3</v>
      </c>
    </row>
    <row r="1814" spans="1:9" x14ac:dyDescent="0.25">
      <c r="A1814">
        <f>IF('MASSA TRABALHADA UNIFICADA'!A1812&lt;&gt;0,'MASSA TRABALHADA UNIFICADA'!A1812,0)</f>
        <v>7390</v>
      </c>
      <c r="B1814" s="39">
        <f>IF('MASSA TRABALHADA UNIFICADA'!D1812&lt;&gt;0,'MASSA TRABALHADA UNIFICADA'!D1812,0)</f>
        <v>2021</v>
      </c>
      <c r="C1814" s="39">
        <f>IF(B1814=0,0,'MASSA TRABALHADA UNIFICADA'!B1812)</f>
        <v>1</v>
      </c>
      <c r="D1814" s="39">
        <f>IF(B1814=0,0,'MASSA TRABALHADA UNIFICADA'!C1812)</f>
        <v>79</v>
      </c>
      <c r="E1814" s="43">
        <f>IF(B1814=0,0,VLOOKUP($D1814,qx!$A$4:$E$129,IF($C1814=1,2,3)))</f>
        <v>4.6427000000000003E-2</v>
      </c>
      <c r="F1814" s="43">
        <f>IF(B1814=0,0,VLOOKUP($D1814,qx!$A$4:$E$129,2))</f>
        <v>4.6427000000000003E-2</v>
      </c>
      <c r="G1814" s="43">
        <f>IF(B1814=0,0,VLOOKUP($D1814,qx!$A$4:$E$129,3))</f>
        <v>3.1612000000000001E-2</v>
      </c>
      <c r="H1814" s="43">
        <f>IF(B1814=0,0,VLOOKUP($D1814,qx!$A$4:$E$129,4))</f>
        <v>4.1812000000000002E-2</v>
      </c>
      <c r="I1814" s="43">
        <f>IF(B1814=0,0,VLOOKUP($D1814,qx!$A$4:$E$129,5))</f>
        <v>2.8341000000000002E-2</v>
      </c>
    </row>
    <row r="1815" spans="1:9" x14ac:dyDescent="0.25">
      <c r="A1815">
        <f>IF('MASSA TRABALHADA UNIFICADA'!A1813&lt;&gt;0,'MASSA TRABALHADA UNIFICADA'!A1813,0)</f>
        <v>3344</v>
      </c>
      <c r="B1815" s="39">
        <f>IF('MASSA TRABALHADA UNIFICADA'!D1813&lt;&gt;0,'MASSA TRABALHADA UNIFICADA'!D1813,0)</f>
        <v>2021</v>
      </c>
      <c r="C1815" s="39">
        <f>IF(B1815=0,0,'MASSA TRABALHADA UNIFICADA'!B1813)</f>
        <v>1</v>
      </c>
      <c r="D1815" s="39">
        <f>IF(B1815=0,0,'MASSA TRABALHADA UNIFICADA'!C1813)</f>
        <v>73</v>
      </c>
      <c r="E1815" s="43">
        <f>IF(B1815=0,0,VLOOKUP($D1815,qx!$A$4:$E$129,IF($C1815=1,2,3)))</f>
        <v>2.5871000000000002E-2</v>
      </c>
      <c r="F1815" s="43">
        <f>IF(B1815=0,0,VLOOKUP($D1815,qx!$A$4:$E$129,2))</f>
        <v>2.5871000000000002E-2</v>
      </c>
      <c r="G1815" s="43">
        <f>IF(B1815=0,0,VLOOKUP($D1815,qx!$A$4:$E$129,3))</f>
        <v>1.5391E-2</v>
      </c>
      <c r="H1815" s="43">
        <f>IF(B1815=0,0,VLOOKUP($D1815,qx!$A$4:$E$129,4))</f>
        <v>2.3209E-2</v>
      </c>
      <c r="I1815" s="43">
        <f>IF(B1815=0,0,VLOOKUP($D1815,qx!$A$4:$E$129,5))</f>
        <v>1.3871E-2</v>
      </c>
    </row>
    <row r="1816" spans="1:9" x14ac:dyDescent="0.25">
      <c r="A1816">
        <f>IF('MASSA TRABALHADA UNIFICADA'!A1814&lt;&gt;0,'MASSA TRABALHADA UNIFICADA'!A1814,0)</f>
        <v>8338</v>
      </c>
      <c r="B1816" s="39">
        <f>IF('MASSA TRABALHADA UNIFICADA'!D1814&lt;&gt;0,'MASSA TRABALHADA UNIFICADA'!D1814,0)</f>
        <v>2021</v>
      </c>
      <c r="C1816" s="39">
        <f>IF(B1816=0,0,'MASSA TRABALHADA UNIFICADA'!B1814)</f>
        <v>1</v>
      </c>
      <c r="D1816" s="39">
        <f>IF(B1816=0,0,'MASSA TRABALHADA UNIFICADA'!C1814)</f>
        <v>71</v>
      </c>
      <c r="E1816" s="43">
        <f>IF(B1816=0,0,VLOOKUP($D1816,qx!$A$4:$E$129,IF($C1816=1,2,3)))</f>
        <v>2.1070999999999999E-2</v>
      </c>
      <c r="F1816" s="43">
        <f>IF(B1816=0,0,VLOOKUP($D1816,qx!$A$4:$E$129,2))</f>
        <v>2.1070999999999999E-2</v>
      </c>
      <c r="G1816" s="43">
        <f>IF(B1816=0,0,VLOOKUP($D1816,qx!$A$4:$E$129,3))</f>
        <v>1.2338999999999999E-2</v>
      </c>
      <c r="H1816" s="43">
        <f>IF(B1816=0,0,VLOOKUP($D1816,qx!$A$4:$E$129,4))</f>
        <v>1.8891000000000002E-2</v>
      </c>
      <c r="I1816" s="43">
        <f>IF(B1816=0,0,VLOOKUP($D1816,qx!$A$4:$E$129,5))</f>
        <v>1.1117E-2</v>
      </c>
    </row>
    <row r="1817" spans="1:9" x14ac:dyDescent="0.25">
      <c r="A1817">
        <f>IF('MASSA TRABALHADA UNIFICADA'!A1815&lt;&gt;0,'MASSA TRABALHADA UNIFICADA'!A1815,0)</f>
        <v>11509</v>
      </c>
      <c r="B1817" s="39">
        <f>IF('MASSA TRABALHADA UNIFICADA'!D1815&lt;&gt;0,'MASSA TRABALHADA UNIFICADA'!D1815,0)</f>
        <v>2021</v>
      </c>
      <c r="C1817" s="39">
        <f>IF(B1817=0,0,'MASSA TRABALHADA UNIFICADA'!B1815)</f>
        <v>2</v>
      </c>
      <c r="D1817" s="39">
        <f>IF(B1817=0,0,'MASSA TRABALHADA UNIFICADA'!C1815)</f>
        <v>60</v>
      </c>
      <c r="E1817" s="43">
        <f>IF(B1817=0,0,VLOOKUP($D1817,qx!$A$4:$E$129,IF($C1817=1,2,3)))</f>
        <v>4.2770000000000004E-3</v>
      </c>
      <c r="F1817" s="43">
        <f>IF(B1817=0,0,VLOOKUP($D1817,qx!$A$4:$E$129,2))</f>
        <v>7.1700000000000002E-3</v>
      </c>
      <c r="G1817" s="43">
        <f>IF(B1817=0,0,VLOOKUP($D1817,qx!$A$4:$E$129,3))</f>
        <v>4.2770000000000004E-3</v>
      </c>
      <c r="H1817" s="43">
        <f>IF(B1817=0,0,VLOOKUP($D1817,qx!$A$4:$E$129,4))</f>
        <v>6.4279999999999997E-3</v>
      </c>
      <c r="I1817" s="43">
        <f>IF(B1817=0,0,VLOOKUP($D1817,qx!$A$4:$E$129,5))</f>
        <v>3.8630000000000001E-3</v>
      </c>
    </row>
    <row r="1818" spans="1:9" x14ac:dyDescent="0.25">
      <c r="A1818">
        <f>IF('MASSA TRABALHADA UNIFICADA'!A1816&lt;&gt;0,'MASSA TRABALHADA UNIFICADA'!A1816,0)</f>
        <v>540</v>
      </c>
      <c r="B1818" s="39">
        <f>IF('MASSA TRABALHADA UNIFICADA'!D1816&lt;&gt;0,'MASSA TRABALHADA UNIFICADA'!D1816,0)</f>
        <v>2021</v>
      </c>
      <c r="C1818" s="39">
        <f>IF(B1818=0,0,'MASSA TRABALHADA UNIFICADA'!B1816)</f>
        <v>2</v>
      </c>
      <c r="D1818" s="39">
        <f>IF(B1818=0,0,'MASSA TRABALHADA UNIFICADA'!C1816)</f>
        <v>82</v>
      </c>
      <c r="E1818" s="43">
        <f>IF(B1818=0,0,VLOOKUP($D1818,qx!$A$4:$E$129,IF($C1818=1,2,3)))</f>
        <v>4.5017000000000001E-2</v>
      </c>
      <c r="F1818" s="43">
        <f>IF(B1818=0,0,VLOOKUP($D1818,qx!$A$4:$E$129,2))</f>
        <v>6.1809000000000003E-2</v>
      </c>
      <c r="G1818" s="43">
        <f>IF(B1818=0,0,VLOOKUP($D1818,qx!$A$4:$E$129,3))</f>
        <v>4.5017000000000001E-2</v>
      </c>
      <c r="H1818" s="43">
        <f>IF(B1818=0,0,VLOOKUP($D1818,qx!$A$4:$E$129,4))</f>
        <v>5.5650999999999999E-2</v>
      </c>
      <c r="I1818" s="43">
        <f>IF(B1818=0,0,VLOOKUP($D1818,qx!$A$4:$E$129,5))</f>
        <v>4.0551999999999998E-2</v>
      </c>
    </row>
    <row r="1819" spans="1:9" x14ac:dyDescent="0.25">
      <c r="A1819">
        <f>IF('MASSA TRABALHADA UNIFICADA'!A1817&lt;&gt;0,'MASSA TRABALHADA UNIFICADA'!A1817,0)</f>
        <v>28207</v>
      </c>
      <c r="B1819" s="39">
        <f>IF('MASSA TRABALHADA UNIFICADA'!D1817&lt;&gt;0,'MASSA TRABALHADA UNIFICADA'!D1817,0)</f>
        <v>2021</v>
      </c>
      <c r="C1819" s="39">
        <f>IF(B1819=0,0,'MASSA TRABALHADA UNIFICADA'!B1817)</f>
        <v>2</v>
      </c>
      <c r="D1819" s="39">
        <f>IF(B1819=0,0,'MASSA TRABALHADA UNIFICADA'!C1817)</f>
        <v>56</v>
      </c>
      <c r="E1819" s="43">
        <f>IF(B1819=0,0,VLOOKUP($D1819,qx!$A$4:$E$129,IF($C1819=1,2,3)))</f>
        <v>3.003E-3</v>
      </c>
      <c r="F1819" s="43">
        <f>IF(B1819=0,0,VLOOKUP($D1819,qx!$A$4:$E$129,2))</f>
        <v>5.4650000000000002E-3</v>
      </c>
      <c r="G1819" s="43">
        <f>IF(B1819=0,0,VLOOKUP($D1819,qx!$A$4:$E$129,3))</f>
        <v>3.003E-3</v>
      </c>
      <c r="H1819" s="43">
        <f>IF(B1819=0,0,VLOOKUP($D1819,qx!$A$4:$E$129,4))</f>
        <v>4.8760000000000001E-3</v>
      </c>
      <c r="I1819" s="43">
        <f>IF(B1819=0,0,VLOOKUP($D1819,qx!$A$4:$E$129,5))</f>
        <v>2.689E-3</v>
      </c>
    </row>
    <row r="1820" spans="1:9" x14ac:dyDescent="0.25">
      <c r="A1820">
        <f>IF('MASSA TRABALHADA UNIFICADA'!A1818&lt;&gt;0,'MASSA TRABALHADA UNIFICADA'!A1818,0)</f>
        <v>17531</v>
      </c>
      <c r="B1820" s="39">
        <f>IF('MASSA TRABALHADA UNIFICADA'!D1818&lt;&gt;0,'MASSA TRABALHADA UNIFICADA'!D1818,0)</f>
        <v>2021</v>
      </c>
      <c r="C1820" s="39">
        <f>IF(B1820=0,0,'MASSA TRABALHADA UNIFICADA'!B1818)</f>
        <v>1</v>
      </c>
      <c r="D1820" s="39">
        <f>IF(B1820=0,0,'MASSA TRABALHADA UNIFICADA'!C1818)</f>
        <v>71</v>
      </c>
      <c r="E1820" s="43">
        <f>IF(B1820=0,0,VLOOKUP($D1820,qx!$A$4:$E$129,IF($C1820=1,2,3)))</f>
        <v>2.1070999999999999E-2</v>
      </c>
      <c r="F1820" s="43">
        <f>IF(B1820=0,0,VLOOKUP($D1820,qx!$A$4:$E$129,2))</f>
        <v>2.1070999999999999E-2</v>
      </c>
      <c r="G1820" s="43">
        <f>IF(B1820=0,0,VLOOKUP($D1820,qx!$A$4:$E$129,3))</f>
        <v>1.2338999999999999E-2</v>
      </c>
      <c r="H1820" s="43">
        <f>IF(B1820=0,0,VLOOKUP($D1820,qx!$A$4:$E$129,4))</f>
        <v>1.8891000000000002E-2</v>
      </c>
      <c r="I1820" s="43">
        <f>IF(B1820=0,0,VLOOKUP($D1820,qx!$A$4:$E$129,5))</f>
        <v>1.1117E-2</v>
      </c>
    </row>
    <row r="1821" spans="1:9" x14ac:dyDescent="0.25">
      <c r="A1821">
        <f>IF('MASSA TRABALHADA UNIFICADA'!A1819&lt;&gt;0,'MASSA TRABALHADA UNIFICADA'!A1819,0)</f>
        <v>26069</v>
      </c>
      <c r="B1821" s="39">
        <f>IF('MASSA TRABALHADA UNIFICADA'!D1819&lt;&gt;0,'MASSA TRABALHADA UNIFICADA'!D1819,0)</f>
        <v>2021</v>
      </c>
      <c r="C1821" s="39">
        <f>IF(B1821=0,0,'MASSA TRABALHADA UNIFICADA'!B1819)</f>
        <v>1</v>
      </c>
      <c r="D1821" s="39">
        <f>IF(B1821=0,0,'MASSA TRABALHADA UNIFICADA'!C1819)</f>
        <v>66</v>
      </c>
      <c r="E1821" s="43">
        <f>IF(B1821=0,0,VLOOKUP($D1821,qx!$A$4:$E$129,IF($C1821=1,2,3)))</f>
        <v>1.2187999999999999E-2</v>
      </c>
      <c r="F1821" s="43">
        <f>IF(B1821=0,0,VLOOKUP($D1821,qx!$A$4:$E$129,2))</f>
        <v>1.2187999999999999E-2</v>
      </c>
      <c r="G1821" s="43">
        <f>IF(B1821=0,0,VLOOKUP($D1821,qx!$A$4:$E$129,3))</f>
        <v>7.7340000000000004E-3</v>
      </c>
      <c r="H1821" s="43">
        <f>IF(B1821=0,0,VLOOKUP($D1821,qx!$A$4:$E$129,4))</f>
        <v>1.1016E-2</v>
      </c>
      <c r="I1821" s="43">
        <f>IF(B1821=0,0,VLOOKUP($D1821,qx!$A$4:$E$129,5))</f>
        <v>6.8780000000000004E-3</v>
      </c>
    </row>
    <row r="1822" spans="1:9" x14ac:dyDescent="0.25">
      <c r="A1822">
        <f>IF('MASSA TRABALHADA UNIFICADA'!A1820&lt;&gt;0,'MASSA TRABALHADA UNIFICADA'!A1820,0)</f>
        <v>3042</v>
      </c>
      <c r="B1822" s="39">
        <f>IF('MASSA TRABALHADA UNIFICADA'!D1820&lt;&gt;0,'MASSA TRABALHADA UNIFICADA'!D1820,0)</f>
        <v>2021</v>
      </c>
      <c r="C1822" s="39">
        <f>IF(B1822=0,0,'MASSA TRABALHADA UNIFICADA'!B1820)</f>
        <v>2</v>
      </c>
      <c r="D1822" s="39">
        <f>IF(B1822=0,0,'MASSA TRABALHADA UNIFICADA'!C1820)</f>
        <v>81</v>
      </c>
      <c r="E1822" s="43">
        <f>IF(B1822=0,0,VLOOKUP($D1822,qx!$A$4:$E$129,IF($C1822=1,2,3)))</f>
        <v>4.0030000000000003E-2</v>
      </c>
      <c r="F1822" s="43">
        <f>IF(B1822=0,0,VLOOKUP($D1822,qx!$A$4:$E$129,2))</f>
        <v>5.6250000000000001E-2</v>
      </c>
      <c r="G1822" s="43">
        <f>IF(B1822=0,0,VLOOKUP($D1822,qx!$A$4:$E$129,3))</f>
        <v>4.0030000000000003E-2</v>
      </c>
      <c r="H1822" s="43">
        <f>IF(B1822=0,0,VLOOKUP($D1822,qx!$A$4:$E$129,4))</f>
        <v>5.0643000000000001E-2</v>
      </c>
      <c r="I1822" s="43">
        <f>IF(B1822=0,0,VLOOKUP($D1822,qx!$A$4:$E$129,5))</f>
        <v>3.5985000000000003E-2</v>
      </c>
    </row>
    <row r="1823" spans="1:9" x14ac:dyDescent="0.25">
      <c r="A1823">
        <f>IF('MASSA TRABALHADA UNIFICADA'!A1821&lt;&gt;0,'MASSA TRABALHADA UNIFICADA'!A1821,0)</f>
        <v>2119</v>
      </c>
      <c r="B1823" s="39">
        <f>IF('MASSA TRABALHADA UNIFICADA'!D1821&lt;&gt;0,'MASSA TRABALHADA UNIFICADA'!D1821,0)</f>
        <v>2021</v>
      </c>
      <c r="C1823" s="39">
        <f>IF(B1823=0,0,'MASSA TRABALHADA UNIFICADA'!B1821)</f>
        <v>1</v>
      </c>
      <c r="D1823" s="39">
        <f>IF(B1823=0,0,'MASSA TRABALHADA UNIFICADA'!C1821)</f>
        <v>69</v>
      </c>
      <c r="E1823" s="43">
        <f>IF(B1823=0,0,VLOOKUP($D1823,qx!$A$4:$E$129,IF($C1823=1,2,3)))</f>
        <v>1.6945999999999999E-2</v>
      </c>
      <c r="F1823" s="43">
        <f>IF(B1823=0,0,VLOOKUP($D1823,qx!$A$4:$E$129,2))</f>
        <v>1.6945999999999999E-2</v>
      </c>
      <c r="G1823" s="43">
        <f>IF(B1823=0,0,VLOOKUP($D1823,qx!$A$4:$E$129,3))</f>
        <v>1.0163E-2</v>
      </c>
      <c r="H1823" s="43">
        <f>IF(B1823=0,0,VLOOKUP($D1823,qx!$A$4:$E$129,4))</f>
        <v>1.5233E-2</v>
      </c>
      <c r="I1823" s="43">
        <f>IF(B1823=0,0,VLOOKUP($D1823,qx!$A$4:$E$129,5))</f>
        <v>9.1020000000000007E-3</v>
      </c>
    </row>
    <row r="1824" spans="1:9" x14ac:dyDescent="0.25">
      <c r="A1824">
        <f>IF('MASSA TRABALHADA UNIFICADA'!A1822&lt;&gt;0,'MASSA TRABALHADA UNIFICADA'!A1822,0)</f>
        <v>5053</v>
      </c>
      <c r="B1824" s="39">
        <f>IF('MASSA TRABALHADA UNIFICADA'!D1822&lt;&gt;0,'MASSA TRABALHADA UNIFICADA'!D1822,0)</f>
        <v>2021</v>
      </c>
      <c r="C1824" s="39">
        <f>IF(B1824=0,0,'MASSA TRABALHADA UNIFICADA'!B1822)</f>
        <v>1</v>
      </c>
      <c r="D1824" s="39">
        <f>IF(B1824=0,0,'MASSA TRABALHADA UNIFICADA'!C1822)</f>
        <v>65</v>
      </c>
      <c r="E1824" s="43">
        <f>IF(B1824=0,0,VLOOKUP($D1824,qx!$A$4:$E$129,IF($C1824=1,2,3)))</f>
        <v>1.0992999999999999E-2</v>
      </c>
      <c r="F1824" s="43">
        <f>IF(B1824=0,0,VLOOKUP($D1824,qx!$A$4:$E$129,2))</f>
        <v>1.0992999999999999E-2</v>
      </c>
      <c r="G1824" s="43">
        <f>IF(B1824=0,0,VLOOKUP($D1824,qx!$A$4:$E$129,3))</f>
        <v>7.0169999999999998E-3</v>
      </c>
      <c r="H1824" s="43">
        <f>IF(B1824=0,0,VLOOKUP($D1824,qx!$A$4:$E$129,4))</f>
        <v>9.9399999999999992E-3</v>
      </c>
      <c r="I1824" s="43">
        <f>IF(B1824=0,0,VLOOKUP($D1824,qx!$A$4:$E$129,5))</f>
        <v>6.2500000000000003E-3</v>
      </c>
    </row>
    <row r="1825" spans="1:9" x14ac:dyDescent="0.25">
      <c r="A1825">
        <f>IF('MASSA TRABALHADA UNIFICADA'!A1823&lt;&gt;0,'MASSA TRABALHADA UNIFICADA'!A1823,0)</f>
        <v>3115</v>
      </c>
      <c r="B1825" s="39">
        <f>IF('MASSA TRABALHADA UNIFICADA'!D1823&lt;&gt;0,'MASSA TRABALHADA UNIFICADA'!D1823,0)</f>
        <v>2021</v>
      </c>
      <c r="C1825" s="39">
        <f>IF(B1825=0,0,'MASSA TRABALHADA UNIFICADA'!B1823)</f>
        <v>1</v>
      </c>
      <c r="D1825" s="39">
        <f>IF(B1825=0,0,'MASSA TRABALHADA UNIFICADA'!C1823)</f>
        <v>71</v>
      </c>
      <c r="E1825" s="43">
        <f>IF(B1825=0,0,VLOOKUP($D1825,qx!$A$4:$E$129,IF($C1825=1,2,3)))</f>
        <v>2.1070999999999999E-2</v>
      </c>
      <c r="F1825" s="43">
        <f>IF(B1825=0,0,VLOOKUP($D1825,qx!$A$4:$E$129,2))</f>
        <v>2.1070999999999999E-2</v>
      </c>
      <c r="G1825" s="43">
        <f>IF(B1825=0,0,VLOOKUP($D1825,qx!$A$4:$E$129,3))</f>
        <v>1.2338999999999999E-2</v>
      </c>
      <c r="H1825" s="43">
        <f>IF(B1825=0,0,VLOOKUP($D1825,qx!$A$4:$E$129,4))</f>
        <v>1.8891000000000002E-2</v>
      </c>
      <c r="I1825" s="43">
        <f>IF(B1825=0,0,VLOOKUP($D1825,qx!$A$4:$E$129,5))</f>
        <v>1.1117E-2</v>
      </c>
    </row>
    <row r="1826" spans="1:9" x14ac:dyDescent="0.25">
      <c r="A1826">
        <f>IF('MASSA TRABALHADA UNIFICADA'!A1824&lt;&gt;0,'MASSA TRABALHADA UNIFICADA'!A1824,0)</f>
        <v>31380</v>
      </c>
      <c r="B1826" s="39">
        <f>IF('MASSA TRABALHADA UNIFICADA'!D1824&lt;&gt;0,'MASSA TRABALHADA UNIFICADA'!D1824,0)</f>
        <v>2021</v>
      </c>
      <c r="C1826" s="39">
        <f>IF(B1826=0,0,'MASSA TRABALHADA UNIFICADA'!B1824)</f>
        <v>1</v>
      </c>
      <c r="D1826" s="39">
        <f>IF(B1826=0,0,'MASSA TRABALHADA UNIFICADA'!C1824)</f>
        <v>70</v>
      </c>
      <c r="E1826" s="43">
        <f>IF(B1826=0,0,VLOOKUP($D1826,qx!$A$4:$E$129,IF($C1826=1,2,3)))</f>
        <v>1.8919999999999999E-2</v>
      </c>
      <c r="F1826" s="43">
        <f>IF(B1826=0,0,VLOOKUP($D1826,qx!$A$4:$E$129,2))</f>
        <v>1.8919999999999999E-2</v>
      </c>
      <c r="G1826" s="43">
        <f>IF(B1826=0,0,VLOOKUP($D1826,qx!$A$4:$E$129,3))</f>
        <v>1.1165E-2</v>
      </c>
      <c r="H1826" s="43">
        <f>IF(B1826=0,0,VLOOKUP($D1826,qx!$A$4:$E$129,4))</f>
        <v>1.6979000000000001E-2</v>
      </c>
      <c r="I1826" s="43">
        <f>IF(B1826=0,0,VLOOKUP($D1826,qx!$A$4:$E$129,5))</f>
        <v>1.0034E-2</v>
      </c>
    </row>
    <row r="1827" spans="1:9" x14ac:dyDescent="0.25">
      <c r="A1827">
        <f>IF('MASSA TRABALHADA UNIFICADA'!A1825&lt;&gt;0,'MASSA TRABALHADA UNIFICADA'!A1825,0)</f>
        <v>17540</v>
      </c>
      <c r="B1827" s="39">
        <f>IF('MASSA TRABALHADA UNIFICADA'!D1825&lt;&gt;0,'MASSA TRABALHADA UNIFICADA'!D1825,0)</f>
        <v>2021</v>
      </c>
      <c r="C1827" s="39">
        <f>IF(B1827=0,0,'MASSA TRABALHADA UNIFICADA'!B1825)</f>
        <v>1</v>
      </c>
      <c r="D1827" s="39">
        <f>IF(B1827=0,0,'MASSA TRABALHADA UNIFICADA'!C1825)</f>
        <v>60</v>
      </c>
      <c r="E1827" s="43">
        <f>IF(B1827=0,0,VLOOKUP($D1827,qx!$A$4:$E$129,IF($C1827=1,2,3)))</f>
        <v>7.1700000000000002E-3</v>
      </c>
      <c r="F1827" s="43">
        <f>IF(B1827=0,0,VLOOKUP($D1827,qx!$A$4:$E$129,2))</f>
        <v>7.1700000000000002E-3</v>
      </c>
      <c r="G1827" s="43">
        <f>IF(B1827=0,0,VLOOKUP($D1827,qx!$A$4:$E$129,3))</f>
        <v>4.2770000000000004E-3</v>
      </c>
      <c r="H1827" s="43">
        <f>IF(B1827=0,0,VLOOKUP($D1827,qx!$A$4:$E$129,4))</f>
        <v>6.4279999999999997E-3</v>
      </c>
      <c r="I1827" s="43">
        <f>IF(B1827=0,0,VLOOKUP($D1827,qx!$A$4:$E$129,5))</f>
        <v>3.8630000000000001E-3</v>
      </c>
    </row>
    <row r="1828" spans="1:9" x14ac:dyDescent="0.25">
      <c r="A1828">
        <f>IF('MASSA TRABALHADA UNIFICADA'!A1826&lt;&gt;0,'MASSA TRABALHADA UNIFICADA'!A1826,0)</f>
        <v>13188</v>
      </c>
      <c r="B1828" s="39">
        <f>IF('MASSA TRABALHADA UNIFICADA'!D1826&lt;&gt;0,'MASSA TRABALHADA UNIFICADA'!D1826,0)</f>
        <v>2021</v>
      </c>
      <c r="C1828" s="39">
        <f>IF(B1828=0,0,'MASSA TRABALHADA UNIFICADA'!B1826)</f>
        <v>2</v>
      </c>
      <c r="D1828" s="39">
        <f>IF(B1828=0,0,'MASSA TRABALHADA UNIFICADA'!C1826)</f>
        <v>71</v>
      </c>
      <c r="E1828" s="43">
        <f>IF(B1828=0,0,VLOOKUP($D1828,qx!$A$4:$E$129,IF($C1828=1,2,3)))</f>
        <v>1.2338999999999999E-2</v>
      </c>
      <c r="F1828" s="43">
        <f>IF(B1828=0,0,VLOOKUP($D1828,qx!$A$4:$E$129,2))</f>
        <v>2.1070999999999999E-2</v>
      </c>
      <c r="G1828" s="43">
        <f>IF(B1828=0,0,VLOOKUP($D1828,qx!$A$4:$E$129,3))</f>
        <v>1.2338999999999999E-2</v>
      </c>
      <c r="H1828" s="43">
        <f>IF(B1828=0,0,VLOOKUP($D1828,qx!$A$4:$E$129,4))</f>
        <v>1.8891000000000002E-2</v>
      </c>
      <c r="I1828" s="43">
        <f>IF(B1828=0,0,VLOOKUP($D1828,qx!$A$4:$E$129,5))</f>
        <v>1.1117E-2</v>
      </c>
    </row>
    <row r="1829" spans="1:9" x14ac:dyDescent="0.25">
      <c r="A1829">
        <f>IF('MASSA TRABALHADA UNIFICADA'!A1827&lt;&gt;0,'MASSA TRABALHADA UNIFICADA'!A1827,0)</f>
        <v>10774</v>
      </c>
      <c r="B1829" s="39">
        <f>IF('MASSA TRABALHADA UNIFICADA'!D1827&lt;&gt;0,'MASSA TRABALHADA UNIFICADA'!D1827,0)</f>
        <v>2021</v>
      </c>
      <c r="C1829" s="39">
        <f>IF(B1829=0,0,'MASSA TRABALHADA UNIFICADA'!B1827)</f>
        <v>1</v>
      </c>
      <c r="D1829" s="39">
        <f>IF(B1829=0,0,'MASSA TRABALHADA UNIFICADA'!C1827)</f>
        <v>69</v>
      </c>
      <c r="E1829" s="43">
        <f>IF(B1829=0,0,VLOOKUP($D1829,qx!$A$4:$E$129,IF($C1829=1,2,3)))</f>
        <v>1.6945999999999999E-2</v>
      </c>
      <c r="F1829" s="43">
        <f>IF(B1829=0,0,VLOOKUP($D1829,qx!$A$4:$E$129,2))</f>
        <v>1.6945999999999999E-2</v>
      </c>
      <c r="G1829" s="43">
        <f>IF(B1829=0,0,VLOOKUP($D1829,qx!$A$4:$E$129,3))</f>
        <v>1.0163E-2</v>
      </c>
      <c r="H1829" s="43">
        <f>IF(B1829=0,0,VLOOKUP($D1829,qx!$A$4:$E$129,4))</f>
        <v>1.5233E-2</v>
      </c>
      <c r="I1829" s="43">
        <f>IF(B1829=0,0,VLOOKUP($D1829,qx!$A$4:$E$129,5))</f>
        <v>9.1020000000000007E-3</v>
      </c>
    </row>
    <row r="1830" spans="1:9" x14ac:dyDescent="0.25">
      <c r="A1830">
        <f>IF('MASSA TRABALHADA UNIFICADA'!A1828&lt;&gt;0,'MASSA TRABALHADA UNIFICADA'!A1828,0)</f>
        <v>1180</v>
      </c>
      <c r="B1830" s="39">
        <f>IF('MASSA TRABALHADA UNIFICADA'!D1828&lt;&gt;0,'MASSA TRABALHADA UNIFICADA'!D1828,0)</f>
        <v>2021</v>
      </c>
      <c r="C1830" s="39">
        <f>IF(B1830=0,0,'MASSA TRABALHADA UNIFICADA'!B1828)</f>
        <v>2</v>
      </c>
      <c r="D1830" s="39">
        <f>IF(B1830=0,0,'MASSA TRABALHADA UNIFICADA'!C1828)</f>
        <v>71</v>
      </c>
      <c r="E1830" s="43">
        <f>IF(B1830=0,0,VLOOKUP($D1830,qx!$A$4:$E$129,IF($C1830=1,2,3)))</f>
        <v>1.2338999999999999E-2</v>
      </c>
      <c r="F1830" s="43">
        <f>IF(B1830=0,0,VLOOKUP($D1830,qx!$A$4:$E$129,2))</f>
        <v>2.1070999999999999E-2</v>
      </c>
      <c r="G1830" s="43">
        <f>IF(B1830=0,0,VLOOKUP($D1830,qx!$A$4:$E$129,3))</f>
        <v>1.2338999999999999E-2</v>
      </c>
      <c r="H1830" s="43">
        <f>IF(B1830=0,0,VLOOKUP($D1830,qx!$A$4:$E$129,4))</f>
        <v>1.8891000000000002E-2</v>
      </c>
      <c r="I1830" s="43">
        <f>IF(B1830=0,0,VLOOKUP($D1830,qx!$A$4:$E$129,5))</f>
        <v>1.1117E-2</v>
      </c>
    </row>
    <row r="1831" spans="1:9" x14ac:dyDescent="0.25">
      <c r="A1831">
        <f>IF('MASSA TRABALHADA UNIFICADA'!A1829&lt;&gt;0,'MASSA TRABALHADA UNIFICADA'!A1829,0)</f>
        <v>6599</v>
      </c>
      <c r="B1831" s="39">
        <f>IF('MASSA TRABALHADA UNIFICADA'!D1829&lt;&gt;0,'MASSA TRABALHADA UNIFICADA'!D1829,0)</f>
        <v>2021</v>
      </c>
      <c r="C1831" s="39">
        <f>IF(B1831=0,0,'MASSA TRABALHADA UNIFICADA'!B1829)</f>
        <v>1</v>
      </c>
      <c r="D1831" s="39">
        <f>IF(B1831=0,0,'MASSA TRABALHADA UNIFICADA'!C1829)</f>
        <v>66</v>
      </c>
      <c r="E1831" s="43">
        <f>IF(B1831=0,0,VLOOKUP($D1831,qx!$A$4:$E$129,IF($C1831=1,2,3)))</f>
        <v>1.2187999999999999E-2</v>
      </c>
      <c r="F1831" s="43">
        <f>IF(B1831=0,0,VLOOKUP($D1831,qx!$A$4:$E$129,2))</f>
        <v>1.2187999999999999E-2</v>
      </c>
      <c r="G1831" s="43">
        <f>IF(B1831=0,0,VLOOKUP($D1831,qx!$A$4:$E$129,3))</f>
        <v>7.7340000000000004E-3</v>
      </c>
      <c r="H1831" s="43">
        <f>IF(B1831=0,0,VLOOKUP($D1831,qx!$A$4:$E$129,4))</f>
        <v>1.1016E-2</v>
      </c>
      <c r="I1831" s="43">
        <f>IF(B1831=0,0,VLOOKUP($D1831,qx!$A$4:$E$129,5))</f>
        <v>6.8780000000000004E-3</v>
      </c>
    </row>
    <row r="1832" spans="1:9" x14ac:dyDescent="0.25">
      <c r="A1832">
        <f>IF('MASSA TRABALHADA UNIFICADA'!A1830&lt;&gt;0,'MASSA TRABALHADA UNIFICADA'!A1830,0)</f>
        <v>9776</v>
      </c>
      <c r="B1832" s="39">
        <f>IF('MASSA TRABALHADA UNIFICADA'!D1830&lt;&gt;0,'MASSA TRABALHADA UNIFICADA'!D1830,0)</f>
        <v>2021</v>
      </c>
      <c r="C1832" s="39">
        <f>IF(B1832=0,0,'MASSA TRABALHADA UNIFICADA'!B1830)</f>
        <v>2</v>
      </c>
      <c r="D1832" s="39">
        <f>IF(B1832=0,0,'MASSA TRABALHADA UNIFICADA'!C1830)</f>
        <v>64</v>
      </c>
      <c r="E1832" s="43">
        <f>IF(B1832=0,0,VLOOKUP($D1832,qx!$A$4:$E$129,IF($C1832=1,2,3)))</f>
        <v>6.3470000000000002E-3</v>
      </c>
      <c r="F1832" s="43">
        <f>IF(B1832=0,0,VLOOKUP($D1832,qx!$A$4:$E$129,2))</f>
        <v>9.9679999999999994E-3</v>
      </c>
      <c r="G1832" s="43">
        <f>IF(B1832=0,0,VLOOKUP($D1832,qx!$A$4:$E$129,3))</f>
        <v>6.3470000000000002E-3</v>
      </c>
      <c r="H1832" s="43">
        <f>IF(B1832=0,0,VLOOKUP($D1832,qx!$A$4:$E$129,4))</f>
        <v>9.0080000000000004E-3</v>
      </c>
      <c r="I1832" s="43">
        <f>IF(B1832=0,0,VLOOKUP($D1832,qx!$A$4:$E$129,5))</f>
        <v>5.6709999999999998E-3</v>
      </c>
    </row>
    <row r="1833" spans="1:9" x14ac:dyDescent="0.25">
      <c r="A1833">
        <f>IF('MASSA TRABALHADA UNIFICADA'!A1831&lt;&gt;0,'MASSA TRABALHADA UNIFICADA'!A1831,0)</f>
        <v>957</v>
      </c>
      <c r="B1833" s="39">
        <f>IF('MASSA TRABALHADA UNIFICADA'!D1831&lt;&gt;0,'MASSA TRABALHADA UNIFICADA'!D1831,0)</f>
        <v>2021</v>
      </c>
      <c r="C1833" s="39">
        <f>IF(B1833=0,0,'MASSA TRABALHADA UNIFICADA'!B1831)</f>
        <v>2</v>
      </c>
      <c r="D1833" s="39">
        <f>IF(B1833=0,0,'MASSA TRABALHADA UNIFICADA'!C1831)</f>
        <v>85</v>
      </c>
      <c r="E1833" s="43">
        <f>IF(B1833=0,0,VLOOKUP($D1833,qx!$A$4:$E$129,IF($C1833=1,2,3)))</f>
        <v>6.3907000000000005E-2</v>
      </c>
      <c r="F1833" s="43">
        <f>IF(B1833=0,0,VLOOKUP($D1833,qx!$A$4:$E$129,2))</f>
        <v>8.1325999999999996E-2</v>
      </c>
      <c r="G1833" s="43">
        <f>IF(B1833=0,0,VLOOKUP($D1833,qx!$A$4:$E$129,3))</f>
        <v>6.3907000000000005E-2</v>
      </c>
      <c r="H1833" s="43">
        <f>IF(B1833=0,0,VLOOKUP($D1833,qx!$A$4:$E$129,4))</f>
        <v>7.3275000000000007E-2</v>
      </c>
      <c r="I1833" s="43">
        <f>IF(B1833=0,0,VLOOKUP($D1833,qx!$A$4:$E$129,5))</f>
        <v>5.7912999999999999E-2</v>
      </c>
    </row>
    <row r="1834" spans="1:9" x14ac:dyDescent="0.25">
      <c r="A1834">
        <f>IF('MASSA TRABALHADA UNIFICADA'!A1832&lt;&gt;0,'MASSA TRABALHADA UNIFICADA'!A1832,0)</f>
        <v>1953</v>
      </c>
      <c r="B1834" s="39">
        <f>IF('MASSA TRABALHADA UNIFICADA'!D1832&lt;&gt;0,'MASSA TRABALHADA UNIFICADA'!D1832,0)</f>
        <v>2021</v>
      </c>
      <c r="C1834" s="39">
        <f>IF(B1834=0,0,'MASSA TRABALHADA UNIFICADA'!B1832)</f>
        <v>1</v>
      </c>
      <c r="D1834" s="39">
        <f>IF(B1834=0,0,'MASSA TRABALHADA UNIFICADA'!C1832)</f>
        <v>76</v>
      </c>
      <c r="E1834" s="43">
        <f>IF(B1834=0,0,VLOOKUP($D1834,qx!$A$4:$E$129,IF($C1834=1,2,3)))</f>
        <v>3.4686000000000002E-2</v>
      </c>
      <c r="F1834" s="43">
        <f>IF(B1834=0,0,VLOOKUP($D1834,qx!$A$4:$E$129,2))</f>
        <v>3.4686000000000002E-2</v>
      </c>
      <c r="G1834" s="43">
        <f>IF(B1834=0,0,VLOOKUP($D1834,qx!$A$4:$E$129,3))</f>
        <v>2.2075000000000001E-2</v>
      </c>
      <c r="H1834" s="43">
        <f>IF(B1834=0,0,VLOOKUP($D1834,qx!$A$4:$E$129,4))</f>
        <v>3.1220000000000001E-2</v>
      </c>
      <c r="I1834" s="43">
        <f>IF(B1834=0,0,VLOOKUP($D1834,qx!$A$4:$E$129,5))</f>
        <v>1.9805E-2</v>
      </c>
    </row>
    <row r="1835" spans="1:9" x14ac:dyDescent="0.25">
      <c r="A1835">
        <f>IF('MASSA TRABALHADA UNIFICADA'!A1833&lt;&gt;0,'MASSA TRABALHADA UNIFICADA'!A1833,0)</f>
        <v>2020</v>
      </c>
      <c r="B1835" s="39">
        <f>IF('MASSA TRABALHADA UNIFICADA'!D1833&lt;&gt;0,'MASSA TRABALHADA UNIFICADA'!D1833,0)</f>
        <v>2021</v>
      </c>
      <c r="C1835" s="39">
        <f>IF(B1835=0,0,'MASSA TRABALHADA UNIFICADA'!B1833)</f>
        <v>1</v>
      </c>
      <c r="D1835" s="39">
        <f>IF(B1835=0,0,'MASSA TRABALHADA UNIFICADA'!C1833)</f>
        <v>74</v>
      </c>
      <c r="E1835" s="43">
        <f>IF(B1835=0,0,VLOOKUP($D1835,qx!$A$4:$E$129,IF($C1835=1,2,3)))</f>
        <v>2.8552000000000001E-2</v>
      </c>
      <c r="F1835" s="43">
        <f>IF(B1835=0,0,VLOOKUP($D1835,qx!$A$4:$E$129,2))</f>
        <v>2.8552000000000001E-2</v>
      </c>
      <c r="G1835" s="43">
        <f>IF(B1835=0,0,VLOOKUP($D1835,qx!$A$4:$E$129,3))</f>
        <v>1.7326000000000001E-2</v>
      </c>
      <c r="H1835" s="43">
        <f>IF(B1835=0,0,VLOOKUP($D1835,qx!$A$4:$E$129,4))</f>
        <v>2.5644E-2</v>
      </c>
      <c r="I1835" s="43">
        <f>IF(B1835=0,0,VLOOKUP($D1835,qx!$A$4:$E$129,5))</f>
        <v>1.5592E-2</v>
      </c>
    </row>
    <row r="1836" spans="1:9" x14ac:dyDescent="0.25">
      <c r="A1836">
        <f>IF('MASSA TRABALHADA UNIFICADA'!A1834&lt;&gt;0,'MASSA TRABALHADA UNIFICADA'!A1834,0)</f>
        <v>14060</v>
      </c>
      <c r="B1836" s="39">
        <f>IF('MASSA TRABALHADA UNIFICADA'!D1834&lt;&gt;0,'MASSA TRABALHADA UNIFICADA'!D1834,0)</f>
        <v>2021</v>
      </c>
      <c r="C1836" s="39">
        <f>IF(B1836=0,0,'MASSA TRABALHADA UNIFICADA'!B1834)</f>
        <v>1</v>
      </c>
      <c r="D1836" s="39">
        <f>IF(B1836=0,0,'MASSA TRABALHADA UNIFICADA'!C1834)</f>
        <v>66</v>
      </c>
      <c r="E1836" s="43">
        <f>IF(B1836=0,0,VLOOKUP($D1836,qx!$A$4:$E$129,IF($C1836=1,2,3)))</f>
        <v>1.2187999999999999E-2</v>
      </c>
      <c r="F1836" s="43">
        <f>IF(B1836=0,0,VLOOKUP($D1836,qx!$A$4:$E$129,2))</f>
        <v>1.2187999999999999E-2</v>
      </c>
      <c r="G1836" s="43">
        <f>IF(B1836=0,0,VLOOKUP($D1836,qx!$A$4:$E$129,3))</f>
        <v>7.7340000000000004E-3</v>
      </c>
      <c r="H1836" s="43">
        <f>IF(B1836=0,0,VLOOKUP($D1836,qx!$A$4:$E$129,4))</f>
        <v>1.1016E-2</v>
      </c>
      <c r="I1836" s="43">
        <f>IF(B1836=0,0,VLOOKUP($D1836,qx!$A$4:$E$129,5))</f>
        <v>6.8780000000000004E-3</v>
      </c>
    </row>
    <row r="1837" spans="1:9" x14ac:dyDescent="0.25">
      <c r="A1837">
        <f>IF('MASSA TRABALHADA UNIFICADA'!A1835&lt;&gt;0,'MASSA TRABALHADA UNIFICADA'!A1835,0)</f>
        <v>78</v>
      </c>
      <c r="B1837" s="39">
        <f>IF('MASSA TRABALHADA UNIFICADA'!D1835&lt;&gt;0,'MASSA TRABALHADA UNIFICADA'!D1835,0)</f>
        <v>2021</v>
      </c>
      <c r="C1837" s="39">
        <f>IF(B1837=0,0,'MASSA TRABALHADA UNIFICADA'!B1835)</f>
        <v>1</v>
      </c>
      <c r="D1837" s="39">
        <f>IF(B1837=0,0,'MASSA TRABALHADA UNIFICADA'!C1835)</f>
        <v>90</v>
      </c>
      <c r="E1837" s="43">
        <f>IF(B1837=0,0,VLOOKUP($D1837,qx!$A$4:$E$129,IF($C1837=1,2,3)))</f>
        <v>0.124612</v>
      </c>
      <c r="F1837" s="43">
        <f>IF(B1837=0,0,VLOOKUP($D1837,qx!$A$4:$E$129,2))</f>
        <v>0.124612</v>
      </c>
      <c r="G1837" s="43">
        <f>IF(B1837=0,0,VLOOKUP($D1837,qx!$A$4:$E$129,3))</f>
        <v>0.112759</v>
      </c>
      <c r="H1837" s="43">
        <f>IF(B1837=0,0,VLOOKUP($D1837,qx!$A$4:$E$129,4))</f>
        <v>0.112208</v>
      </c>
      <c r="I1837" s="43">
        <f>IF(B1837=0,0,VLOOKUP($D1837,qx!$A$4:$E$129,5))</f>
        <v>0.101758</v>
      </c>
    </row>
    <row r="1838" spans="1:9" x14ac:dyDescent="0.25">
      <c r="A1838">
        <f>IF('MASSA TRABALHADA UNIFICADA'!A1836&lt;&gt;0,'MASSA TRABALHADA UNIFICADA'!A1836,0)</f>
        <v>7404</v>
      </c>
      <c r="B1838" s="39">
        <f>IF('MASSA TRABALHADA UNIFICADA'!D1836&lt;&gt;0,'MASSA TRABALHADA UNIFICADA'!D1836,0)</f>
        <v>2021</v>
      </c>
      <c r="C1838" s="39">
        <f>IF(B1838=0,0,'MASSA TRABALHADA UNIFICADA'!B1836)</f>
        <v>1</v>
      </c>
      <c r="D1838" s="39">
        <f>IF(B1838=0,0,'MASSA TRABALHADA UNIFICADA'!C1836)</f>
        <v>66</v>
      </c>
      <c r="E1838" s="43">
        <f>IF(B1838=0,0,VLOOKUP($D1838,qx!$A$4:$E$129,IF($C1838=1,2,3)))</f>
        <v>1.2187999999999999E-2</v>
      </c>
      <c r="F1838" s="43">
        <f>IF(B1838=0,0,VLOOKUP($D1838,qx!$A$4:$E$129,2))</f>
        <v>1.2187999999999999E-2</v>
      </c>
      <c r="G1838" s="43">
        <f>IF(B1838=0,0,VLOOKUP($D1838,qx!$A$4:$E$129,3))</f>
        <v>7.7340000000000004E-3</v>
      </c>
      <c r="H1838" s="43">
        <f>IF(B1838=0,0,VLOOKUP($D1838,qx!$A$4:$E$129,4))</f>
        <v>1.1016E-2</v>
      </c>
      <c r="I1838" s="43">
        <f>IF(B1838=0,0,VLOOKUP($D1838,qx!$A$4:$E$129,5))</f>
        <v>6.8780000000000004E-3</v>
      </c>
    </row>
    <row r="1839" spans="1:9" x14ac:dyDescent="0.25">
      <c r="A1839">
        <f>IF('MASSA TRABALHADA UNIFICADA'!A1837&lt;&gt;0,'MASSA TRABALHADA UNIFICADA'!A1837,0)</f>
        <v>22128</v>
      </c>
      <c r="B1839" s="39">
        <f>IF('MASSA TRABALHADA UNIFICADA'!D1837&lt;&gt;0,'MASSA TRABALHADA UNIFICADA'!D1837,0)</f>
        <v>2021</v>
      </c>
      <c r="C1839" s="39">
        <f>IF(B1839=0,0,'MASSA TRABALHADA UNIFICADA'!B1837)</f>
        <v>1</v>
      </c>
      <c r="D1839" s="39">
        <f>IF(B1839=0,0,'MASSA TRABALHADA UNIFICADA'!C1837)</f>
        <v>59</v>
      </c>
      <c r="E1839" s="43">
        <f>IF(B1839=0,0,VLOOKUP($D1839,qx!$A$4:$E$129,IF($C1839=1,2,3)))</f>
        <v>6.6940000000000003E-3</v>
      </c>
      <c r="F1839" s="43">
        <f>IF(B1839=0,0,VLOOKUP($D1839,qx!$A$4:$E$129,2))</f>
        <v>6.6940000000000003E-3</v>
      </c>
      <c r="G1839" s="43">
        <f>IF(B1839=0,0,VLOOKUP($D1839,qx!$A$4:$E$129,3))</f>
        <v>3.9069999999999999E-3</v>
      </c>
      <c r="H1839" s="43">
        <f>IF(B1839=0,0,VLOOKUP($D1839,qx!$A$4:$E$129,4))</f>
        <v>5.9880000000000003E-3</v>
      </c>
      <c r="I1839" s="43">
        <f>IF(B1839=0,0,VLOOKUP($D1839,qx!$A$4:$E$129,5))</f>
        <v>3.5230000000000001E-3</v>
      </c>
    </row>
    <row r="1840" spans="1:9" x14ac:dyDescent="0.25">
      <c r="A1840">
        <f>IF('MASSA TRABALHADA UNIFICADA'!A1838&lt;&gt;0,'MASSA TRABALHADA UNIFICADA'!A1838,0)</f>
        <v>10782</v>
      </c>
      <c r="B1840" s="39">
        <f>IF('MASSA TRABALHADA UNIFICADA'!D1838&lt;&gt;0,'MASSA TRABALHADA UNIFICADA'!D1838,0)</f>
        <v>2021</v>
      </c>
      <c r="C1840" s="39">
        <f>IF(B1840=0,0,'MASSA TRABALHADA UNIFICADA'!B1838)</f>
        <v>1</v>
      </c>
      <c r="D1840" s="39">
        <f>IF(B1840=0,0,'MASSA TRABALHADA UNIFICADA'!C1838)</f>
        <v>68</v>
      </c>
      <c r="E1840" s="43">
        <f>IF(B1840=0,0,VLOOKUP($D1840,qx!$A$4:$E$129,IF($C1840=1,2,3)))</f>
        <v>1.516E-2</v>
      </c>
      <c r="F1840" s="43">
        <f>IF(B1840=0,0,VLOOKUP($D1840,qx!$A$4:$E$129,2))</f>
        <v>1.516E-2</v>
      </c>
      <c r="G1840" s="43">
        <f>IF(B1840=0,0,VLOOKUP($D1840,qx!$A$4:$E$129,3))</f>
        <v>9.2879999999999994E-3</v>
      </c>
      <c r="H1840" s="43">
        <f>IF(B1840=0,0,VLOOKUP($D1840,qx!$A$4:$E$129,4))</f>
        <v>1.3657000000000001E-2</v>
      </c>
      <c r="I1840" s="43">
        <f>IF(B1840=0,0,VLOOKUP($D1840,qx!$A$4:$E$129,5))</f>
        <v>8.2869999999999992E-3</v>
      </c>
    </row>
    <row r="1841" spans="1:9" x14ac:dyDescent="0.25">
      <c r="A1841">
        <f>IF('MASSA TRABALHADA UNIFICADA'!A1839&lt;&gt;0,'MASSA TRABALHADA UNIFICADA'!A1839,0)</f>
        <v>14478</v>
      </c>
      <c r="B1841" s="39">
        <f>IF('MASSA TRABALHADA UNIFICADA'!D1839&lt;&gt;0,'MASSA TRABALHADA UNIFICADA'!D1839,0)</f>
        <v>2021</v>
      </c>
      <c r="C1841" s="39">
        <f>IF(B1841=0,0,'MASSA TRABALHADA UNIFICADA'!B1839)</f>
        <v>1</v>
      </c>
      <c r="D1841" s="39">
        <f>IF(B1841=0,0,'MASSA TRABALHADA UNIFICADA'!C1839)</f>
        <v>62</v>
      </c>
      <c r="E1841" s="43">
        <f>IF(B1841=0,0,VLOOKUP($D1841,qx!$A$4:$E$129,IF($C1841=1,2,3)))</f>
        <v>8.3479999999999995E-3</v>
      </c>
      <c r="F1841" s="43">
        <f>IF(B1841=0,0,VLOOKUP($D1841,qx!$A$4:$E$129,2))</f>
        <v>8.3479999999999995E-3</v>
      </c>
      <c r="G1841" s="43">
        <f>IF(B1841=0,0,VLOOKUP($D1841,qx!$A$4:$E$129,3))</f>
        <v>5.1809999999999998E-3</v>
      </c>
      <c r="H1841" s="43">
        <f>IF(B1841=0,0,VLOOKUP($D1841,qx!$A$4:$E$129,4))</f>
        <v>7.5199999999999998E-3</v>
      </c>
      <c r="I1841" s="43">
        <f>IF(B1841=0,0,VLOOKUP($D1841,qx!$A$4:$E$129,5))</f>
        <v>4.6680000000000003E-3</v>
      </c>
    </row>
    <row r="1842" spans="1:9" x14ac:dyDescent="0.25">
      <c r="A1842">
        <f>IF('MASSA TRABALHADA UNIFICADA'!A1840&lt;&gt;0,'MASSA TRABALHADA UNIFICADA'!A1840,0)</f>
        <v>2534</v>
      </c>
      <c r="B1842" s="39">
        <f>IF('MASSA TRABALHADA UNIFICADA'!D1840&lt;&gt;0,'MASSA TRABALHADA UNIFICADA'!D1840,0)</f>
        <v>2021</v>
      </c>
      <c r="C1842" s="39">
        <f>IF(B1842=0,0,'MASSA TRABALHADA UNIFICADA'!B1840)</f>
        <v>1</v>
      </c>
      <c r="D1842" s="39">
        <f>IF(B1842=0,0,'MASSA TRABALHADA UNIFICADA'!C1840)</f>
        <v>70</v>
      </c>
      <c r="E1842" s="43">
        <f>IF(B1842=0,0,VLOOKUP($D1842,qx!$A$4:$E$129,IF($C1842=1,2,3)))</f>
        <v>1.8919999999999999E-2</v>
      </c>
      <c r="F1842" s="43">
        <f>IF(B1842=0,0,VLOOKUP($D1842,qx!$A$4:$E$129,2))</f>
        <v>1.8919999999999999E-2</v>
      </c>
      <c r="G1842" s="43">
        <f>IF(B1842=0,0,VLOOKUP($D1842,qx!$A$4:$E$129,3))</f>
        <v>1.1165E-2</v>
      </c>
      <c r="H1842" s="43">
        <f>IF(B1842=0,0,VLOOKUP($D1842,qx!$A$4:$E$129,4))</f>
        <v>1.6979000000000001E-2</v>
      </c>
      <c r="I1842" s="43">
        <f>IF(B1842=0,0,VLOOKUP($D1842,qx!$A$4:$E$129,5))</f>
        <v>1.0034E-2</v>
      </c>
    </row>
    <row r="1843" spans="1:9" x14ac:dyDescent="0.25">
      <c r="A1843">
        <f>IF('MASSA TRABALHADA UNIFICADA'!A1841&lt;&gt;0,'MASSA TRABALHADA UNIFICADA'!A1841,0)</f>
        <v>558</v>
      </c>
      <c r="B1843" s="39">
        <f>IF('MASSA TRABALHADA UNIFICADA'!D1841&lt;&gt;0,'MASSA TRABALHADA UNIFICADA'!D1841,0)</f>
        <v>2021</v>
      </c>
      <c r="C1843" s="39">
        <f>IF(B1843=0,0,'MASSA TRABALHADA UNIFICADA'!B1841)</f>
        <v>1</v>
      </c>
      <c r="D1843" s="39">
        <f>IF(B1843=0,0,'MASSA TRABALHADA UNIFICADA'!C1841)</f>
        <v>81</v>
      </c>
      <c r="E1843" s="43">
        <f>IF(B1843=0,0,VLOOKUP($D1843,qx!$A$4:$E$129,IF($C1843=1,2,3)))</f>
        <v>5.6250000000000001E-2</v>
      </c>
      <c r="F1843" s="43">
        <f>IF(B1843=0,0,VLOOKUP($D1843,qx!$A$4:$E$129,2))</f>
        <v>5.6250000000000001E-2</v>
      </c>
      <c r="G1843" s="43">
        <f>IF(B1843=0,0,VLOOKUP($D1843,qx!$A$4:$E$129,3))</f>
        <v>4.0030000000000003E-2</v>
      </c>
      <c r="H1843" s="43">
        <f>IF(B1843=0,0,VLOOKUP($D1843,qx!$A$4:$E$129,4))</f>
        <v>5.0643000000000001E-2</v>
      </c>
      <c r="I1843" s="43">
        <f>IF(B1843=0,0,VLOOKUP($D1843,qx!$A$4:$E$129,5))</f>
        <v>3.5985000000000003E-2</v>
      </c>
    </row>
    <row r="1844" spans="1:9" x14ac:dyDescent="0.25">
      <c r="A1844">
        <f>IF('MASSA TRABALHADA UNIFICADA'!A1842&lt;&gt;0,'MASSA TRABALHADA UNIFICADA'!A1842,0)</f>
        <v>2615</v>
      </c>
      <c r="B1844" s="39">
        <f>IF('MASSA TRABALHADA UNIFICADA'!D1842&lt;&gt;0,'MASSA TRABALHADA UNIFICADA'!D1842,0)</f>
        <v>2021</v>
      </c>
      <c r="C1844" s="39">
        <f>IF(B1844=0,0,'MASSA TRABALHADA UNIFICADA'!B1842)</f>
        <v>1</v>
      </c>
      <c r="D1844" s="39">
        <f>IF(B1844=0,0,'MASSA TRABALHADA UNIFICADA'!C1842)</f>
        <v>70</v>
      </c>
      <c r="E1844" s="43">
        <f>IF(B1844=0,0,VLOOKUP($D1844,qx!$A$4:$E$129,IF($C1844=1,2,3)))</f>
        <v>1.8919999999999999E-2</v>
      </c>
      <c r="F1844" s="43">
        <f>IF(B1844=0,0,VLOOKUP($D1844,qx!$A$4:$E$129,2))</f>
        <v>1.8919999999999999E-2</v>
      </c>
      <c r="G1844" s="43">
        <f>IF(B1844=0,0,VLOOKUP($D1844,qx!$A$4:$E$129,3))</f>
        <v>1.1165E-2</v>
      </c>
      <c r="H1844" s="43">
        <f>IF(B1844=0,0,VLOOKUP($D1844,qx!$A$4:$E$129,4))</f>
        <v>1.6979000000000001E-2</v>
      </c>
      <c r="I1844" s="43">
        <f>IF(B1844=0,0,VLOOKUP($D1844,qx!$A$4:$E$129,5))</f>
        <v>1.0034E-2</v>
      </c>
    </row>
    <row r="1845" spans="1:9" x14ac:dyDescent="0.25">
      <c r="A1845">
        <f>IF('MASSA TRABALHADA UNIFICADA'!A1843&lt;&gt;0,'MASSA TRABALHADA UNIFICADA'!A1843,0)</f>
        <v>14672</v>
      </c>
      <c r="B1845" s="39">
        <f>IF('MASSA TRABALHADA UNIFICADA'!D1843&lt;&gt;0,'MASSA TRABALHADA UNIFICADA'!D1843,0)</f>
        <v>2021</v>
      </c>
      <c r="C1845" s="39">
        <f>IF(B1845=0,0,'MASSA TRABALHADA UNIFICADA'!B1843)</f>
        <v>1</v>
      </c>
      <c r="D1845" s="39">
        <f>IF(B1845=0,0,'MASSA TRABALHADA UNIFICADA'!C1843)</f>
        <v>69</v>
      </c>
      <c r="E1845" s="43">
        <f>IF(B1845=0,0,VLOOKUP($D1845,qx!$A$4:$E$129,IF($C1845=1,2,3)))</f>
        <v>1.6945999999999999E-2</v>
      </c>
      <c r="F1845" s="43">
        <f>IF(B1845=0,0,VLOOKUP($D1845,qx!$A$4:$E$129,2))</f>
        <v>1.6945999999999999E-2</v>
      </c>
      <c r="G1845" s="43">
        <f>IF(B1845=0,0,VLOOKUP($D1845,qx!$A$4:$E$129,3))</f>
        <v>1.0163E-2</v>
      </c>
      <c r="H1845" s="43">
        <f>IF(B1845=0,0,VLOOKUP($D1845,qx!$A$4:$E$129,4))</f>
        <v>1.5233E-2</v>
      </c>
      <c r="I1845" s="43">
        <f>IF(B1845=0,0,VLOOKUP($D1845,qx!$A$4:$E$129,5))</f>
        <v>9.1020000000000007E-3</v>
      </c>
    </row>
    <row r="1846" spans="1:9" x14ac:dyDescent="0.25">
      <c r="A1846">
        <f>IF('MASSA TRABALHADA UNIFICADA'!A1844&lt;&gt;0,'MASSA TRABALHADA UNIFICADA'!A1844,0)</f>
        <v>12416</v>
      </c>
      <c r="B1846" s="39">
        <f>IF('MASSA TRABALHADA UNIFICADA'!D1844&lt;&gt;0,'MASSA TRABALHADA UNIFICADA'!D1844,0)</f>
        <v>2021</v>
      </c>
      <c r="C1846" s="39">
        <f>IF(B1846=0,0,'MASSA TRABALHADA UNIFICADA'!B1844)</f>
        <v>1</v>
      </c>
      <c r="D1846" s="39">
        <f>IF(B1846=0,0,'MASSA TRABALHADA UNIFICADA'!C1844)</f>
        <v>65</v>
      </c>
      <c r="E1846" s="43">
        <f>IF(B1846=0,0,VLOOKUP($D1846,qx!$A$4:$E$129,IF($C1846=1,2,3)))</f>
        <v>1.0992999999999999E-2</v>
      </c>
      <c r="F1846" s="43">
        <f>IF(B1846=0,0,VLOOKUP($D1846,qx!$A$4:$E$129,2))</f>
        <v>1.0992999999999999E-2</v>
      </c>
      <c r="G1846" s="43">
        <f>IF(B1846=0,0,VLOOKUP($D1846,qx!$A$4:$E$129,3))</f>
        <v>7.0169999999999998E-3</v>
      </c>
      <c r="H1846" s="43">
        <f>IF(B1846=0,0,VLOOKUP($D1846,qx!$A$4:$E$129,4))</f>
        <v>9.9399999999999992E-3</v>
      </c>
      <c r="I1846" s="43">
        <f>IF(B1846=0,0,VLOOKUP($D1846,qx!$A$4:$E$129,5))</f>
        <v>6.2500000000000003E-3</v>
      </c>
    </row>
    <row r="1847" spans="1:9" x14ac:dyDescent="0.25">
      <c r="A1847">
        <f>IF('MASSA TRABALHADA UNIFICADA'!A1845&lt;&gt;0,'MASSA TRABALHADA UNIFICADA'!A1845,0)</f>
        <v>3123</v>
      </c>
      <c r="B1847" s="39">
        <f>IF('MASSA TRABALHADA UNIFICADA'!D1845&lt;&gt;0,'MASSA TRABALHADA UNIFICADA'!D1845,0)</f>
        <v>2021</v>
      </c>
      <c r="C1847" s="39">
        <f>IF(B1847=0,0,'MASSA TRABALHADA UNIFICADA'!B1845)</f>
        <v>2</v>
      </c>
      <c r="D1847" s="39">
        <f>IF(B1847=0,0,'MASSA TRABALHADA UNIFICADA'!C1845)</f>
        <v>66</v>
      </c>
      <c r="E1847" s="43">
        <f>IF(B1847=0,0,VLOOKUP($D1847,qx!$A$4:$E$129,IF($C1847=1,2,3)))</f>
        <v>7.7340000000000004E-3</v>
      </c>
      <c r="F1847" s="43">
        <f>IF(B1847=0,0,VLOOKUP($D1847,qx!$A$4:$E$129,2))</f>
        <v>1.2187999999999999E-2</v>
      </c>
      <c r="G1847" s="43">
        <f>IF(B1847=0,0,VLOOKUP($D1847,qx!$A$4:$E$129,3))</f>
        <v>7.7340000000000004E-3</v>
      </c>
      <c r="H1847" s="43">
        <f>IF(B1847=0,0,VLOOKUP($D1847,qx!$A$4:$E$129,4))</f>
        <v>1.1016E-2</v>
      </c>
      <c r="I1847" s="43">
        <f>IF(B1847=0,0,VLOOKUP($D1847,qx!$A$4:$E$129,5))</f>
        <v>6.8780000000000004E-3</v>
      </c>
    </row>
    <row r="1848" spans="1:9" x14ac:dyDescent="0.25">
      <c r="A1848">
        <f>IF('MASSA TRABALHADA UNIFICADA'!A1846&lt;&gt;0,'MASSA TRABALHADA UNIFICADA'!A1846,0)</f>
        <v>7048</v>
      </c>
      <c r="B1848" s="39">
        <f>IF('MASSA TRABALHADA UNIFICADA'!D1846&lt;&gt;0,'MASSA TRABALHADA UNIFICADA'!D1846,0)</f>
        <v>2021</v>
      </c>
      <c r="C1848" s="39">
        <f>IF(B1848=0,0,'MASSA TRABALHADA UNIFICADA'!B1846)</f>
        <v>2</v>
      </c>
      <c r="D1848" s="39">
        <f>IF(B1848=0,0,'MASSA TRABALHADA UNIFICADA'!C1846)</f>
        <v>61</v>
      </c>
      <c r="E1848" s="43">
        <f>IF(B1848=0,0,VLOOKUP($D1848,qx!$A$4:$E$129,IF($C1848=1,2,3)))</f>
        <v>4.6990000000000001E-3</v>
      </c>
      <c r="F1848" s="43">
        <f>IF(B1848=0,0,VLOOKUP($D1848,qx!$A$4:$E$129,2))</f>
        <v>7.7140000000000004E-3</v>
      </c>
      <c r="G1848" s="43">
        <f>IF(B1848=0,0,VLOOKUP($D1848,qx!$A$4:$E$129,3))</f>
        <v>4.6990000000000001E-3</v>
      </c>
      <c r="H1848" s="43">
        <f>IF(B1848=0,0,VLOOKUP($D1848,qx!$A$4:$E$129,4))</f>
        <v>6.9329999999999999E-3</v>
      </c>
      <c r="I1848" s="43">
        <f>IF(B1848=0,0,VLOOKUP($D1848,qx!$A$4:$E$129,5))</f>
        <v>4.2420000000000001E-3</v>
      </c>
    </row>
    <row r="1849" spans="1:9" x14ac:dyDescent="0.25">
      <c r="A1849">
        <f>IF('MASSA TRABALHADA UNIFICADA'!A1847&lt;&gt;0,'MASSA TRABALHADA UNIFICADA'!A1847,0)</f>
        <v>3743</v>
      </c>
      <c r="B1849" s="39">
        <f>IF('MASSA TRABALHADA UNIFICADA'!D1847&lt;&gt;0,'MASSA TRABALHADA UNIFICADA'!D1847,0)</f>
        <v>2021</v>
      </c>
      <c r="C1849" s="39">
        <f>IF(B1849=0,0,'MASSA TRABALHADA UNIFICADA'!B1847)</f>
        <v>1</v>
      </c>
      <c r="D1849" s="39">
        <f>IF(B1849=0,0,'MASSA TRABALHADA UNIFICADA'!C1847)</f>
        <v>75</v>
      </c>
      <c r="E1849" s="43">
        <f>IF(B1849=0,0,VLOOKUP($D1849,qx!$A$4:$E$129,IF($C1849=1,2,3)))</f>
        <v>3.1476999999999998E-2</v>
      </c>
      <c r="F1849" s="43">
        <f>IF(B1849=0,0,VLOOKUP($D1849,qx!$A$4:$E$129,2))</f>
        <v>3.1476999999999998E-2</v>
      </c>
      <c r="G1849" s="43">
        <f>IF(B1849=0,0,VLOOKUP($D1849,qx!$A$4:$E$129,3))</f>
        <v>1.9550999999999999E-2</v>
      </c>
      <c r="H1849" s="43">
        <f>IF(B1849=0,0,VLOOKUP($D1849,qx!$A$4:$E$129,4))</f>
        <v>2.8303999999999999E-2</v>
      </c>
      <c r="I1849" s="43">
        <f>IF(B1849=0,0,VLOOKUP($D1849,qx!$A$4:$E$129,5))</f>
        <v>1.7564E-2</v>
      </c>
    </row>
    <row r="1850" spans="1:9" x14ac:dyDescent="0.25">
      <c r="A1850">
        <f>IF('MASSA TRABALHADA UNIFICADA'!A1848&lt;&gt;0,'MASSA TRABALHADA UNIFICADA'!A1848,0)</f>
        <v>507</v>
      </c>
      <c r="B1850" s="39">
        <f>IF('MASSA TRABALHADA UNIFICADA'!D1848&lt;&gt;0,'MASSA TRABALHADA UNIFICADA'!D1848,0)</f>
        <v>2021</v>
      </c>
      <c r="C1850" s="39">
        <f>IF(B1850=0,0,'MASSA TRABALHADA UNIFICADA'!B1848)</f>
        <v>2</v>
      </c>
      <c r="D1850" s="39">
        <f>IF(B1850=0,0,'MASSA TRABALHADA UNIFICADA'!C1848)</f>
        <v>77</v>
      </c>
      <c r="E1850" s="43">
        <f>IF(B1850=0,0,VLOOKUP($D1850,qx!$A$4:$E$129,IF($C1850=1,2,3)))</f>
        <v>2.4910000000000002E-2</v>
      </c>
      <c r="F1850" s="43">
        <f>IF(B1850=0,0,VLOOKUP($D1850,qx!$A$4:$E$129,2))</f>
        <v>3.8225000000000002E-2</v>
      </c>
      <c r="G1850" s="43">
        <f>IF(B1850=0,0,VLOOKUP($D1850,qx!$A$4:$E$129,3))</f>
        <v>2.4910000000000002E-2</v>
      </c>
      <c r="H1850" s="43">
        <f>IF(B1850=0,0,VLOOKUP($D1850,qx!$A$4:$E$129,4))</f>
        <v>3.4424999999999997E-2</v>
      </c>
      <c r="I1850" s="43">
        <f>IF(B1850=0,0,VLOOKUP($D1850,qx!$A$4:$E$129,5))</f>
        <v>2.2328000000000001E-2</v>
      </c>
    </row>
    <row r="1851" spans="1:9" x14ac:dyDescent="0.25">
      <c r="A1851">
        <f>IF('MASSA TRABALHADA UNIFICADA'!A1849&lt;&gt;0,'MASSA TRABALHADA UNIFICADA'!A1849,0)</f>
        <v>13099</v>
      </c>
      <c r="B1851" s="39">
        <f>IF('MASSA TRABALHADA UNIFICADA'!D1849&lt;&gt;0,'MASSA TRABALHADA UNIFICADA'!D1849,0)</f>
        <v>2021</v>
      </c>
      <c r="C1851" s="39">
        <f>IF(B1851=0,0,'MASSA TRABALHADA UNIFICADA'!B1849)</f>
        <v>2</v>
      </c>
      <c r="D1851" s="39">
        <f>IF(B1851=0,0,'MASSA TRABALHADA UNIFICADA'!C1849)</f>
        <v>59</v>
      </c>
      <c r="E1851" s="43">
        <f>IF(B1851=0,0,VLOOKUP($D1851,qx!$A$4:$E$129,IF($C1851=1,2,3)))</f>
        <v>3.9069999999999999E-3</v>
      </c>
      <c r="F1851" s="43">
        <f>IF(B1851=0,0,VLOOKUP($D1851,qx!$A$4:$E$129,2))</f>
        <v>6.6940000000000003E-3</v>
      </c>
      <c r="G1851" s="43">
        <f>IF(B1851=0,0,VLOOKUP($D1851,qx!$A$4:$E$129,3))</f>
        <v>3.9069999999999999E-3</v>
      </c>
      <c r="H1851" s="43">
        <f>IF(B1851=0,0,VLOOKUP($D1851,qx!$A$4:$E$129,4))</f>
        <v>5.9880000000000003E-3</v>
      </c>
      <c r="I1851" s="43">
        <f>IF(B1851=0,0,VLOOKUP($D1851,qx!$A$4:$E$129,5))</f>
        <v>3.5230000000000001E-3</v>
      </c>
    </row>
    <row r="1852" spans="1:9" x14ac:dyDescent="0.25">
      <c r="A1852">
        <f>IF('MASSA TRABALHADA UNIFICADA'!A1850&lt;&gt;0,'MASSA TRABALHADA UNIFICADA'!A1850,0)</f>
        <v>302</v>
      </c>
      <c r="B1852" s="39">
        <f>IF('MASSA TRABALHADA UNIFICADA'!D1850&lt;&gt;0,'MASSA TRABALHADA UNIFICADA'!D1850,0)</f>
        <v>2021</v>
      </c>
      <c r="C1852" s="39">
        <f>IF(B1852=0,0,'MASSA TRABALHADA UNIFICADA'!B1850)</f>
        <v>1</v>
      </c>
      <c r="D1852" s="39">
        <f>IF(B1852=0,0,'MASSA TRABALHADA UNIFICADA'!C1850)</f>
        <v>87</v>
      </c>
      <c r="E1852" s="43">
        <f>IF(B1852=0,0,VLOOKUP($D1852,qx!$A$4:$E$129,IF($C1852=1,2,3)))</f>
        <v>9.6958000000000003E-2</v>
      </c>
      <c r="F1852" s="43">
        <f>IF(B1852=0,0,VLOOKUP($D1852,qx!$A$4:$E$129,2))</f>
        <v>9.6958000000000003E-2</v>
      </c>
      <c r="G1852" s="43">
        <f>IF(B1852=0,0,VLOOKUP($D1852,qx!$A$4:$E$129,3))</f>
        <v>8.0682000000000004E-2</v>
      </c>
      <c r="H1852" s="43">
        <f>IF(B1852=0,0,VLOOKUP($D1852,qx!$A$4:$E$129,4))</f>
        <v>8.7370000000000003E-2</v>
      </c>
      <c r="I1852" s="43">
        <f>IF(B1852=0,0,VLOOKUP($D1852,qx!$A$4:$E$129,5))</f>
        <v>7.3136000000000007E-2</v>
      </c>
    </row>
    <row r="1853" spans="1:9" x14ac:dyDescent="0.25">
      <c r="A1853">
        <f>IF('MASSA TRABALHADA UNIFICADA'!A1851&lt;&gt;0,'MASSA TRABALHADA UNIFICADA'!A1851,0)</f>
        <v>4570</v>
      </c>
      <c r="B1853" s="39">
        <f>IF('MASSA TRABALHADA UNIFICADA'!D1851&lt;&gt;0,'MASSA TRABALHADA UNIFICADA'!D1851,0)</f>
        <v>2021</v>
      </c>
      <c r="C1853" s="39">
        <f>IF(B1853=0,0,'MASSA TRABALHADA UNIFICADA'!B1851)</f>
        <v>1</v>
      </c>
      <c r="D1853" s="39">
        <f>IF(B1853=0,0,'MASSA TRABALHADA UNIFICADA'!C1851)</f>
        <v>73</v>
      </c>
      <c r="E1853" s="43">
        <f>IF(B1853=0,0,VLOOKUP($D1853,qx!$A$4:$E$129,IF($C1853=1,2,3)))</f>
        <v>2.5871000000000002E-2</v>
      </c>
      <c r="F1853" s="43">
        <f>IF(B1853=0,0,VLOOKUP($D1853,qx!$A$4:$E$129,2))</f>
        <v>2.5871000000000002E-2</v>
      </c>
      <c r="G1853" s="43">
        <f>IF(B1853=0,0,VLOOKUP($D1853,qx!$A$4:$E$129,3))</f>
        <v>1.5391E-2</v>
      </c>
      <c r="H1853" s="43">
        <f>IF(B1853=0,0,VLOOKUP($D1853,qx!$A$4:$E$129,4))</f>
        <v>2.3209E-2</v>
      </c>
      <c r="I1853" s="43">
        <f>IF(B1853=0,0,VLOOKUP($D1853,qx!$A$4:$E$129,5))</f>
        <v>1.3871E-2</v>
      </c>
    </row>
    <row r="1854" spans="1:9" x14ac:dyDescent="0.25">
      <c r="A1854">
        <f>IF('MASSA TRABALHADA UNIFICADA'!A1852&lt;&gt;0,'MASSA TRABALHADA UNIFICADA'!A1852,0)</f>
        <v>4928</v>
      </c>
      <c r="B1854" s="39">
        <f>IF('MASSA TRABALHADA UNIFICADA'!D1852&lt;&gt;0,'MASSA TRABALHADA UNIFICADA'!D1852,0)</f>
        <v>2021</v>
      </c>
      <c r="C1854" s="39">
        <f>IF(B1854=0,0,'MASSA TRABALHADA UNIFICADA'!B1852)</f>
        <v>1</v>
      </c>
      <c r="D1854" s="39">
        <f>IF(B1854=0,0,'MASSA TRABALHADA UNIFICADA'!C1852)</f>
        <v>65</v>
      </c>
      <c r="E1854" s="43">
        <f>IF(B1854=0,0,VLOOKUP($D1854,qx!$A$4:$E$129,IF($C1854=1,2,3)))</f>
        <v>1.0992999999999999E-2</v>
      </c>
      <c r="F1854" s="43">
        <f>IF(B1854=0,0,VLOOKUP($D1854,qx!$A$4:$E$129,2))</f>
        <v>1.0992999999999999E-2</v>
      </c>
      <c r="G1854" s="43">
        <f>IF(B1854=0,0,VLOOKUP($D1854,qx!$A$4:$E$129,3))</f>
        <v>7.0169999999999998E-3</v>
      </c>
      <c r="H1854" s="43">
        <f>IF(B1854=0,0,VLOOKUP($D1854,qx!$A$4:$E$129,4))</f>
        <v>9.9399999999999992E-3</v>
      </c>
      <c r="I1854" s="43">
        <f>IF(B1854=0,0,VLOOKUP($D1854,qx!$A$4:$E$129,5))</f>
        <v>6.2500000000000003E-3</v>
      </c>
    </row>
    <row r="1855" spans="1:9" x14ac:dyDescent="0.25">
      <c r="A1855">
        <f>IF('MASSA TRABALHADA UNIFICADA'!A1853&lt;&gt;0,'MASSA TRABALHADA UNIFICADA'!A1853,0)</f>
        <v>248</v>
      </c>
      <c r="B1855" s="39">
        <f>IF('MASSA TRABALHADA UNIFICADA'!D1853&lt;&gt;0,'MASSA TRABALHADA UNIFICADA'!D1853,0)</f>
        <v>2021</v>
      </c>
      <c r="C1855" s="39">
        <f>IF(B1855=0,0,'MASSA TRABALHADA UNIFICADA'!B1853)</f>
        <v>2</v>
      </c>
      <c r="D1855" s="39">
        <f>IF(B1855=0,0,'MASSA TRABALHADA UNIFICADA'!C1853)</f>
        <v>81</v>
      </c>
      <c r="E1855" s="43">
        <f>IF(B1855=0,0,VLOOKUP($D1855,qx!$A$4:$E$129,IF($C1855=1,2,3)))</f>
        <v>4.0030000000000003E-2</v>
      </c>
      <c r="F1855" s="43">
        <f>IF(B1855=0,0,VLOOKUP($D1855,qx!$A$4:$E$129,2))</f>
        <v>5.6250000000000001E-2</v>
      </c>
      <c r="G1855" s="43">
        <f>IF(B1855=0,0,VLOOKUP($D1855,qx!$A$4:$E$129,3))</f>
        <v>4.0030000000000003E-2</v>
      </c>
      <c r="H1855" s="43">
        <f>IF(B1855=0,0,VLOOKUP($D1855,qx!$A$4:$E$129,4))</f>
        <v>5.0643000000000001E-2</v>
      </c>
      <c r="I1855" s="43">
        <f>IF(B1855=0,0,VLOOKUP($D1855,qx!$A$4:$E$129,5))</f>
        <v>3.5985000000000003E-2</v>
      </c>
    </row>
    <row r="1856" spans="1:9" x14ac:dyDescent="0.25">
      <c r="A1856">
        <f>IF('MASSA TRABALHADA UNIFICADA'!A1854&lt;&gt;0,'MASSA TRABALHADA UNIFICADA'!A1854,0)</f>
        <v>15121</v>
      </c>
      <c r="B1856" s="39">
        <f>IF('MASSA TRABALHADA UNIFICADA'!D1854&lt;&gt;0,'MASSA TRABALHADA UNIFICADA'!D1854,0)</f>
        <v>2021</v>
      </c>
      <c r="C1856" s="39">
        <f>IF(B1856=0,0,'MASSA TRABALHADA UNIFICADA'!B1854)</f>
        <v>1</v>
      </c>
      <c r="D1856" s="39">
        <f>IF(B1856=0,0,'MASSA TRABALHADA UNIFICADA'!C1854)</f>
        <v>65</v>
      </c>
      <c r="E1856" s="43">
        <f>IF(B1856=0,0,VLOOKUP($D1856,qx!$A$4:$E$129,IF($C1856=1,2,3)))</f>
        <v>1.0992999999999999E-2</v>
      </c>
      <c r="F1856" s="43">
        <f>IF(B1856=0,0,VLOOKUP($D1856,qx!$A$4:$E$129,2))</f>
        <v>1.0992999999999999E-2</v>
      </c>
      <c r="G1856" s="43">
        <f>IF(B1856=0,0,VLOOKUP($D1856,qx!$A$4:$E$129,3))</f>
        <v>7.0169999999999998E-3</v>
      </c>
      <c r="H1856" s="43">
        <f>IF(B1856=0,0,VLOOKUP($D1856,qx!$A$4:$E$129,4))</f>
        <v>9.9399999999999992E-3</v>
      </c>
      <c r="I1856" s="43">
        <f>IF(B1856=0,0,VLOOKUP($D1856,qx!$A$4:$E$129,5))</f>
        <v>6.2500000000000003E-3</v>
      </c>
    </row>
    <row r="1857" spans="1:9" x14ac:dyDescent="0.25">
      <c r="A1857">
        <f>IF('MASSA TRABALHADA UNIFICADA'!A1855&lt;&gt;0,'MASSA TRABALHADA UNIFICADA'!A1855,0)</f>
        <v>14486</v>
      </c>
      <c r="B1857" s="39">
        <f>IF('MASSA TRABALHADA UNIFICADA'!D1855&lt;&gt;0,'MASSA TRABALHADA UNIFICADA'!D1855,0)</f>
        <v>2021</v>
      </c>
      <c r="C1857" s="39">
        <f>IF(B1857=0,0,'MASSA TRABALHADA UNIFICADA'!B1855)</f>
        <v>2</v>
      </c>
      <c r="D1857" s="39">
        <f>IF(B1857=0,0,'MASSA TRABALHADA UNIFICADA'!C1855)</f>
        <v>61</v>
      </c>
      <c r="E1857" s="43">
        <f>IF(B1857=0,0,VLOOKUP($D1857,qx!$A$4:$E$129,IF($C1857=1,2,3)))</f>
        <v>4.6990000000000001E-3</v>
      </c>
      <c r="F1857" s="43">
        <f>IF(B1857=0,0,VLOOKUP($D1857,qx!$A$4:$E$129,2))</f>
        <v>7.7140000000000004E-3</v>
      </c>
      <c r="G1857" s="43">
        <f>IF(B1857=0,0,VLOOKUP($D1857,qx!$A$4:$E$129,3))</f>
        <v>4.6990000000000001E-3</v>
      </c>
      <c r="H1857" s="43">
        <f>IF(B1857=0,0,VLOOKUP($D1857,qx!$A$4:$E$129,4))</f>
        <v>6.9329999999999999E-3</v>
      </c>
      <c r="I1857" s="43">
        <f>IF(B1857=0,0,VLOOKUP($D1857,qx!$A$4:$E$129,5))</f>
        <v>4.2420000000000001E-3</v>
      </c>
    </row>
    <row r="1858" spans="1:9" x14ac:dyDescent="0.25">
      <c r="A1858">
        <f>IF('MASSA TRABALHADA UNIFICADA'!A1856&lt;&gt;0,'MASSA TRABALHADA UNIFICADA'!A1856,0)</f>
        <v>15067</v>
      </c>
      <c r="B1858" s="39">
        <f>IF('MASSA TRABALHADA UNIFICADA'!D1856&lt;&gt;0,'MASSA TRABALHADA UNIFICADA'!D1856,0)</f>
        <v>2021</v>
      </c>
      <c r="C1858" s="39">
        <f>IF(B1858=0,0,'MASSA TRABALHADA UNIFICADA'!B1856)</f>
        <v>2</v>
      </c>
      <c r="D1858" s="39">
        <f>IF(B1858=0,0,'MASSA TRABALHADA UNIFICADA'!C1856)</f>
        <v>66</v>
      </c>
      <c r="E1858" s="43">
        <f>IF(B1858=0,0,VLOOKUP($D1858,qx!$A$4:$E$129,IF($C1858=1,2,3)))</f>
        <v>7.7340000000000004E-3</v>
      </c>
      <c r="F1858" s="43">
        <f>IF(B1858=0,0,VLOOKUP($D1858,qx!$A$4:$E$129,2))</f>
        <v>1.2187999999999999E-2</v>
      </c>
      <c r="G1858" s="43">
        <f>IF(B1858=0,0,VLOOKUP($D1858,qx!$A$4:$E$129,3))</f>
        <v>7.7340000000000004E-3</v>
      </c>
      <c r="H1858" s="43">
        <f>IF(B1858=0,0,VLOOKUP($D1858,qx!$A$4:$E$129,4))</f>
        <v>1.1016E-2</v>
      </c>
      <c r="I1858" s="43">
        <f>IF(B1858=0,0,VLOOKUP($D1858,qx!$A$4:$E$129,5))</f>
        <v>6.8780000000000004E-3</v>
      </c>
    </row>
    <row r="1859" spans="1:9" x14ac:dyDescent="0.25">
      <c r="A1859">
        <f>IF('MASSA TRABALHADA UNIFICADA'!A1857&lt;&gt;0,'MASSA TRABALHADA UNIFICADA'!A1857,0)</f>
        <v>22713</v>
      </c>
      <c r="B1859" s="39">
        <f>IF('MASSA TRABALHADA UNIFICADA'!D1857&lt;&gt;0,'MASSA TRABALHADA UNIFICADA'!D1857,0)</f>
        <v>2021</v>
      </c>
      <c r="C1859" s="39">
        <f>IF(B1859=0,0,'MASSA TRABALHADA UNIFICADA'!B1857)</f>
        <v>2</v>
      </c>
      <c r="D1859" s="39">
        <f>IF(B1859=0,0,'MASSA TRABALHADA UNIFICADA'!C1857)</f>
        <v>62</v>
      </c>
      <c r="E1859" s="43">
        <f>IF(B1859=0,0,VLOOKUP($D1859,qx!$A$4:$E$129,IF($C1859=1,2,3)))</f>
        <v>5.1809999999999998E-3</v>
      </c>
      <c r="F1859" s="43">
        <f>IF(B1859=0,0,VLOOKUP($D1859,qx!$A$4:$E$129,2))</f>
        <v>8.3479999999999995E-3</v>
      </c>
      <c r="G1859" s="43">
        <f>IF(B1859=0,0,VLOOKUP($D1859,qx!$A$4:$E$129,3))</f>
        <v>5.1809999999999998E-3</v>
      </c>
      <c r="H1859" s="43">
        <f>IF(B1859=0,0,VLOOKUP($D1859,qx!$A$4:$E$129,4))</f>
        <v>7.5199999999999998E-3</v>
      </c>
      <c r="I1859" s="43">
        <f>IF(B1859=0,0,VLOOKUP($D1859,qx!$A$4:$E$129,5))</f>
        <v>4.6680000000000003E-3</v>
      </c>
    </row>
    <row r="1860" spans="1:9" x14ac:dyDescent="0.25">
      <c r="A1860">
        <f>IF('MASSA TRABALHADA UNIFICADA'!A1858&lt;&gt;0,'MASSA TRABALHADA UNIFICADA'!A1858,0)</f>
        <v>17663</v>
      </c>
      <c r="B1860" s="39">
        <f>IF('MASSA TRABALHADA UNIFICADA'!D1858&lt;&gt;0,'MASSA TRABALHADA UNIFICADA'!D1858,0)</f>
        <v>2021</v>
      </c>
      <c r="C1860" s="39">
        <f>IF(B1860=0,0,'MASSA TRABALHADA UNIFICADA'!B1858)</f>
        <v>2</v>
      </c>
      <c r="D1860" s="39">
        <f>IF(B1860=0,0,'MASSA TRABALHADA UNIFICADA'!C1858)</f>
        <v>62</v>
      </c>
      <c r="E1860" s="43">
        <f>IF(B1860=0,0,VLOOKUP($D1860,qx!$A$4:$E$129,IF($C1860=1,2,3)))</f>
        <v>5.1809999999999998E-3</v>
      </c>
      <c r="F1860" s="43">
        <f>IF(B1860=0,0,VLOOKUP($D1860,qx!$A$4:$E$129,2))</f>
        <v>8.3479999999999995E-3</v>
      </c>
      <c r="G1860" s="43">
        <f>IF(B1860=0,0,VLOOKUP($D1860,qx!$A$4:$E$129,3))</f>
        <v>5.1809999999999998E-3</v>
      </c>
      <c r="H1860" s="43">
        <f>IF(B1860=0,0,VLOOKUP($D1860,qx!$A$4:$E$129,4))</f>
        <v>7.5199999999999998E-3</v>
      </c>
      <c r="I1860" s="43">
        <f>IF(B1860=0,0,VLOOKUP($D1860,qx!$A$4:$E$129,5))</f>
        <v>4.6680000000000003E-3</v>
      </c>
    </row>
    <row r="1861" spans="1:9" x14ac:dyDescent="0.25">
      <c r="A1861">
        <f>IF('MASSA TRABALHADA UNIFICADA'!A1859&lt;&gt;0,'MASSA TRABALHADA UNIFICADA'!A1859,0)</f>
        <v>2380</v>
      </c>
      <c r="B1861" s="39">
        <f>IF('MASSA TRABALHADA UNIFICADA'!D1859&lt;&gt;0,'MASSA TRABALHADA UNIFICADA'!D1859,0)</f>
        <v>2021</v>
      </c>
      <c r="C1861" s="39">
        <f>IF(B1861=0,0,'MASSA TRABALHADA UNIFICADA'!B1859)</f>
        <v>1</v>
      </c>
      <c r="D1861" s="39">
        <f>IF(B1861=0,0,'MASSA TRABALHADA UNIFICADA'!C1859)</f>
        <v>70</v>
      </c>
      <c r="E1861" s="43">
        <f>IF(B1861=0,0,VLOOKUP($D1861,qx!$A$4:$E$129,IF($C1861=1,2,3)))</f>
        <v>1.8919999999999999E-2</v>
      </c>
      <c r="F1861" s="43">
        <f>IF(B1861=0,0,VLOOKUP($D1861,qx!$A$4:$E$129,2))</f>
        <v>1.8919999999999999E-2</v>
      </c>
      <c r="G1861" s="43">
        <f>IF(B1861=0,0,VLOOKUP($D1861,qx!$A$4:$E$129,3))</f>
        <v>1.1165E-2</v>
      </c>
      <c r="H1861" s="43">
        <f>IF(B1861=0,0,VLOOKUP($D1861,qx!$A$4:$E$129,4))</f>
        <v>1.6979000000000001E-2</v>
      </c>
      <c r="I1861" s="43">
        <f>IF(B1861=0,0,VLOOKUP($D1861,qx!$A$4:$E$129,5))</f>
        <v>1.0034E-2</v>
      </c>
    </row>
    <row r="1862" spans="1:9" x14ac:dyDescent="0.25">
      <c r="A1862">
        <f>IF('MASSA TRABALHADA UNIFICADA'!A1860&lt;&gt;0,'MASSA TRABALHADA UNIFICADA'!A1860,0)</f>
        <v>3980</v>
      </c>
      <c r="B1862" s="39">
        <f>IF('MASSA TRABALHADA UNIFICADA'!D1860&lt;&gt;0,'MASSA TRABALHADA UNIFICADA'!D1860,0)</f>
        <v>2021</v>
      </c>
      <c r="C1862" s="39">
        <f>IF(B1862=0,0,'MASSA TRABALHADA UNIFICADA'!B1860)</f>
        <v>2</v>
      </c>
      <c r="D1862" s="39">
        <f>IF(B1862=0,0,'MASSA TRABALHADA UNIFICADA'!C1860)</f>
        <v>63</v>
      </c>
      <c r="E1862" s="43">
        <f>IF(B1862=0,0,VLOOKUP($D1862,qx!$A$4:$E$129,IF($C1862=1,2,3)))</f>
        <v>5.7320000000000001E-3</v>
      </c>
      <c r="F1862" s="43">
        <f>IF(B1862=0,0,VLOOKUP($D1862,qx!$A$4:$E$129,2))</f>
        <v>9.0930000000000004E-3</v>
      </c>
      <c r="G1862" s="43">
        <f>IF(B1862=0,0,VLOOKUP($D1862,qx!$A$4:$E$129,3))</f>
        <v>5.7320000000000001E-3</v>
      </c>
      <c r="H1862" s="43">
        <f>IF(B1862=0,0,VLOOKUP($D1862,qx!$A$4:$E$129,4))</f>
        <v>8.2070000000000008E-3</v>
      </c>
      <c r="I1862" s="43">
        <f>IF(B1862=0,0,VLOOKUP($D1862,qx!$A$4:$E$129,5))</f>
        <v>5.1440000000000001E-3</v>
      </c>
    </row>
    <row r="1863" spans="1:9" x14ac:dyDescent="0.25">
      <c r="A1863">
        <f>IF('MASSA TRABALHADA UNIFICADA'!A1861&lt;&gt;0,'MASSA TRABALHADA UNIFICADA'!A1861,0)</f>
        <v>14389</v>
      </c>
      <c r="B1863" s="39">
        <f>IF('MASSA TRABALHADA UNIFICADA'!D1861&lt;&gt;0,'MASSA TRABALHADA UNIFICADA'!D1861,0)</f>
        <v>2021</v>
      </c>
      <c r="C1863" s="39">
        <f>IF(B1863=0,0,'MASSA TRABALHADA UNIFICADA'!B1861)</f>
        <v>1</v>
      </c>
      <c r="D1863" s="39">
        <f>IF(B1863=0,0,'MASSA TRABALHADA UNIFICADA'!C1861)</f>
        <v>63</v>
      </c>
      <c r="E1863" s="43">
        <f>IF(B1863=0,0,VLOOKUP($D1863,qx!$A$4:$E$129,IF($C1863=1,2,3)))</f>
        <v>9.0930000000000004E-3</v>
      </c>
      <c r="F1863" s="43">
        <f>IF(B1863=0,0,VLOOKUP($D1863,qx!$A$4:$E$129,2))</f>
        <v>9.0930000000000004E-3</v>
      </c>
      <c r="G1863" s="43">
        <f>IF(B1863=0,0,VLOOKUP($D1863,qx!$A$4:$E$129,3))</f>
        <v>5.7320000000000001E-3</v>
      </c>
      <c r="H1863" s="43">
        <f>IF(B1863=0,0,VLOOKUP($D1863,qx!$A$4:$E$129,4))</f>
        <v>8.2070000000000008E-3</v>
      </c>
      <c r="I1863" s="43">
        <f>IF(B1863=0,0,VLOOKUP($D1863,qx!$A$4:$E$129,5))</f>
        <v>5.1440000000000001E-3</v>
      </c>
    </row>
    <row r="1864" spans="1:9" x14ac:dyDescent="0.25">
      <c r="A1864">
        <f>IF('MASSA TRABALHADA UNIFICADA'!A1862&lt;&gt;0,'MASSA TRABALHADA UNIFICADA'!A1862,0)</f>
        <v>5061</v>
      </c>
      <c r="B1864" s="39">
        <f>IF('MASSA TRABALHADA UNIFICADA'!D1862&lt;&gt;0,'MASSA TRABALHADA UNIFICADA'!D1862,0)</f>
        <v>2021</v>
      </c>
      <c r="C1864" s="39">
        <f>IF(B1864=0,0,'MASSA TRABALHADA UNIFICADA'!B1862)</f>
        <v>1</v>
      </c>
      <c r="D1864" s="39">
        <f>IF(B1864=0,0,'MASSA TRABALHADA UNIFICADA'!C1862)</f>
        <v>72</v>
      </c>
      <c r="E1864" s="43">
        <f>IF(B1864=0,0,VLOOKUP($D1864,qx!$A$4:$E$129,IF($C1864=1,2,3)))</f>
        <v>2.3387999999999999E-2</v>
      </c>
      <c r="F1864" s="43">
        <f>IF(B1864=0,0,VLOOKUP($D1864,qx!$A$4:$E$129,2))</f>
        <v>2.3387999999999999E-2</v>
      </c>
      <c r="G1864" s="43">
        <f>IF(B1864=0,0,VLOOKUP($D1864,qx!$A$4:$E$129,3))</f>
        <v>1.3734E-2</v>
      </c>
      <c r="H1864" s="43">
        <f>IF(B1864=0,0,VLOOKUP($D1864,qx!$A$4:$E$129,4))</f>
        <v>2.0967E-2</v>
      </c>
      <c r="I1864" s="43">
        <f>IF(B1864=0,0,VLOOKUP($D1864,qx!$A$4:$E$129,5))</f>
        <v>1.2385999999999999E-2</v>
      </c>
    </row>
    <row r="1865" spans="1:9" x14ac:dyDescent="0.25">
      <c r="A1865">
        <f>IF('MASSA TRABALHADA UNIFICADA'!A1863&lt;&gt;0,'MASSA TRABALHADA UNIFICADA'!A1863,0)</f>
        <v>4588</v>
      </c>
      <c r="B1865" s="39">
        <f>IF('MASSA TRABALHADA UNIFICADA'!D1863&lt;&gt;0,'MASSA TRABALHADA UNIFICADA'!D1863,0)</f>
        <v>2021</v>
      </c>
      <c r="C1865" s="39">
        <f>IF(B1865=0,0,'MASSA TRABALHADA UNIFICADA'!B1863)</f>
        <v>1</v>
      </c>
      <c r="D1865" s="39">
        <f>IF(B1865=0,0,'MASSA TRABALHADA UNIFICADA'!C1863)</f>
        <v>72</v>
      </c>
      <c r="E1865" s="43">
        <f>IF(B1865=0,0,VLOOKUP($D1865,qx!$A$4:$E$129,IF($C1865=1,2,3)))</f>
        <v>2.3387999999999999E-2</v>
      </c>
      <c r="F1865" s="43">
        <f>IF(B1865=0,0,VLOOKUP($D1865,qx!$A$4:$E$129,2))</f>
        <v>2.3387999999999999E-2</v>
      </c>
      <c r="G1865" s="43">
        <f>IF(B1865=0,0,VLOOKUP($D1865,qx!$A$4:$E$129,3))</f>
        <v>1.3734E-2</v>
      </c>
      <c r="H1865" s="43">
        <f>IF(B1865=0,0,VLOOKUP($D1865,qx!$A$4:$E$129,4))</f>
        <v>2.0967E-2</v>
      </c>
      <c r="I1865" s="43">
        <f>IF(B1865=0,0,VLOOKUP($D1865,qx!$A$4:$E$129,5))</f>
        <v>1.2385999999999999E-2</v>
      </c>
    </row>
    <row r="1866" spans="1:9" x14ac:dyDescent="0.25">
      <c r="A1866">
        <f>IF('MASSA TRABALHADA UNIFICADA'!A1864&lt;&gt;0,'MASSA TRABALHADA UNIFICADA'!A1864,0)</f>
        <v>11290</v>
      </c>
      <c r="B1866" s="39">
        <f>IF('MASSA TRABALHADA UNIFICADA'!D1864&lt;&gt;0,'MASSA TRABALHADA UNIFICADA'!D1864,0)</f>
        <v>2021</v>
      </c>
      <c r="C1866" s="39">
        <f>IF(B1866=0,0,'MASSA TRABALHADA UNIFICADA'!B1864)</f>
        <v>1</v>
      </c>
      <c r="D1866" s="39">
        <f>IF(B1866=0,0,'MASSA TRABALHADA UNIFICADA'!C1864)</f>
        <v>70</v>
      </c>
      <c r="E1866" s="43">
        <f>IF(B1866=0,0,VLOOKUP($D1866,qx!$A$4:$E$129,IF($C1866=1,2,3)))</f>
        <v>1.8919999999999999E-2</v>
      </c>
      <c r="F1866" s="43">
        <f>IF(B1866=0,0,VLOOKUP($D1866,qx!$A$4:$E$129,2))</f>
        <v>1.8919999999999999E-2</v>
      </c>
      <c r="G1866" s="43">
        <f>IF(B1866=0,0,VLOOKUP($D1866,qx!$A$4:$E$129,3))</f>
        <v>1.1165E-2</v>
      </c>
      <c r="H1866" s="43">
        <f>IF(B1866=0,0,VLOOKUP($D1866,qx!$A$4:$E$129,4))</f>
        <v>1.6979000000000001E-2</v>
      </c>
      <c r="I1866" s="43">
        <f>IF(B1866=0,0,VLOOKUP($D1866,qx!$A$4:$E$129,5))</f>
        <v>1.0034E-2</v>
      </c>
    </row>
    <row r="1867" spans="1:9" x14ac:dyDescent="0.25">
      <c r="A1867">
        <f>IF('MASSA TRABALHADA UNIFICADA'!A1865&lt;&gt;0,'MASSA TRABALHADA UNIFICADA'!A1865,0)</f>
        <v>31437</v>
      </c>
      <c r="B1867" s="39">
        <f>IF('MASSA TRABALHADA UNIFICADA'!D1865&lt;&gt;0,'MASSA TRABALHADA UNIFICADA'!D1865,0)</f>
        <v>2021</v>
      </c>
      <c r="C1867" s="39">
        <f>IF(B1867=0,0,'MASSA TRABALHADA UNIFICADA'!B1865)</f>
        <v>1</v>
      </c>
      <c r="D1867" s="39">
        <f>IF(B1867=0,0,'MASSA TRABALHADA UNIFICADA'!C1865)</f>
        <v>67</v>
      </c>
      <c r="E1867" s="43">
        <f>IF(B1867=0,0,VLOOKUP($D1867,qx!$A$4:$E$129,IF($C1867=1,2,3)))</f>
        <v>1.3572000000000001E-2</v>
      </c>
      <c r="F1867" s="43">
        <f>IF(B1867=0,0,VLOOKUP($D1867,qx!$A$4:$E$129,2))</f>
        <v>1.3572000000000001E-2</v>
      </c>
      <c r="G1867" s="43">
        <f>IF(B1867=0,0,VLOOKUP($D1867,qx!$A$4:$E$129,3))</f>
        <v>8.4910000000000003E-3</v>
      </c>
      <c r="H1867" s="43">
        <f>IF(B1867=0,0,VLOOKUP($D1867,qx!$A$4:$E$129,4))</f>
        <v>1.2251E-2</v>
      </c>
      <c r="I1867" s="43">
        <f>IF(B1867=0,0,VLOOKUP($D1867,qx!$A$4:$E$129,5))</f>
        <v>7.5550000000000001E-3</v>
      </c>
    </row>
    <row r="1868" spans="1:9" x14ac:dyDescent="0.25">
      <c r="A1868">
        <f>IF('MASSA TRABALHADA UNIFICADA'!A1866&lt;&gt;0,'MASSA TRABALHADA UNIFICADA'!A1866,0)</f>
        <v>7412</v>
      </c>
      <c r="B1868" s="39">
        <f>IF('MASSA TRABALHADA UNIFICADA'!D1866&lt;&gt;0,'MASSA TRABALHADA UNIFICADA'!D1866,0)</f>
        <v>2021</v>
      </c>
      <c r="C1868" s="39">
        <f>IF(B1868=0,0,'MASSA TRABALHADA UNIFICADA'!B1866)</f>
        <v>1</v>
      </c>
      <c r="D1868" s="39">
        <f>IF(B1868=0,0,'MASSA TRABALHADA UNIFICADA'!C1866)</f>
        <v>66</v>
      </c>
      <c r="E1868" s="43">
        <f>IF(B1868=0,0,VLOOKUP($D1868,qx!$A$4:$E$129,IF($C1868=1,2,3)))</f>
        <v>1.2187999999999999E-2</v>
      </c>
      <c r="F1868" s="43">
        <f>IF(B1868=0,0,VLOOKUP($D1868,qx!$A$4:$E$129,2))</f>
        <v>1.2187999999999999E-2</v>
      </c>
      <c r="G1868" s="43">
        <f>IF(B1868=0,0,VLOOKUP($D1868,qx!$A$4:$E$129,3))</f>
        <v>7.7340000000000004E-3</v>
      </c>
      <c r="H1868" s="43">
        <f>IF(B1868=0,0,VLOOKUP($D1868,qx!$A$4:$E$129,4))</f>
        <v>1.1016E-2</v>
      </c>
      <c r="I1868" s="43">
        <f>IF(B1868=0,0,VLOOKUP($D1868,qx!$A$4:$E$129,5))</f>
        <v>6.8780000000000004E-3</v>
      </c>
    </row>
    <row r="1869" spans="1:9" x14ac:dyDescent="0.25">
      <c r="A1869">
        <f>IF('MASSA TRABALHADA UNIFICADA'!A1867&lt;&gt;0,'MASSA TRABALHADA UNIFICADA'!A1867,0)</f>
        <v>26115</v>
      </c>
      <c r="B1869" s="39">
        <f>IF('MASSA TRABALHADA UNIFICADA'!D1867&lt;&gt;0,'MASSA TRABALHADA UNIFICADA'!D1867,0)</f>
        <v>2021</v>
      </c>
      <c r="C1869" s="39">
        <f>IF(B1869=0,0,'MASSA TRABALHADA UNIFICADA'!B1867)</f>
        <v>1</v>
      </c>
      <c r="D1869" s="39">
        <f>IF(B1869=0,0,'MASSA TRABALHADA UNIFICADA'!C1867)</f>
        <v>79</v>
      </c>
      <c r="E1869" s="43">
        <f>IF(B1869=0,0,VLOOKUP($D1869,qx!$A$4:$E$129,IF($C1869=1,2,3)))</f>
        <v>4.6427000000000003E-2</v>
      </c>
      <c r="F1869" s="43">
        <f>IF(B1869=0,0,VLOOKUP($D1869,qx!$A$4:$E$129,2))</f>
        <v>4.6427000000000003E-2</v>
      </c>
      <c r="G1869" s="43">
        <f>IF(B1869=0,0,VLOOKUP($D1869,qx!$A$4:$E$129,3))</f>
        <v>3.1612000000000001E-2</v>
      </c>
      <c r="H1869" s="43">
        <f>IF(B1869=0,0,VLOOKUP($D1869,qx!$A$4:$E$129,4))</f>
        <v>4.1812000000000002E-2</v>
      </c>
      <c r="I1869" s="43">
        <f>IF(B1869=0,0,VLOOKUP($D1869,qx!$A$4:$E$129,5))</f>
        <v>2.8341000000000002E-2</v>
      </c>
    </row>
    <row r="1870" spans="1:9" x14ac:dyDescent="0.25">
      <c r="A1870">
        <f>IF('MASSA TRABALHADA UNIFICADA'!A1868&lt;&gt;0,'MASSA TRABALHADA UNIFICADA'!A1868,0)</f>
        <v>26611</v>
      </c>
      <c r="B1870" s="39">
        <f>IF('MASSA TRABALHADA UNIFICADA'!D1868&lt;&gt;0,'MASSA TRABALHADA UNIFICADA'!D1868,0)</f>
        <v>2021</v>
      </c>
      <c r="C1870" s="39">
        <f>IF(B1870=0,0,'MASSA TRABALHADA UNIFICADA'!B1868)</f>
        <v>2</v>
      </c>
      <c r="D1870" s="39">
        <f>IF(B1870=0,0,'MASSA TRABALHADA UNIFICADA'!C1868)</f>
        <v>83</v>
      </c>
      <c r="E1870" s="43">
        <f>IF(B1870=0,0,VLOOKUP($D1870,qx!$A$4:$E$129,IF($C1870=1,2,3)))</f>
        <v>5.0599999999999999E-2</v>
      </c>
      <c r="F1870" s="43">
        <f>IF(B1870=0,0,VLOOKUP($D1870,qx!$A$4:$E$129,2))</f>
        <v>6.7825999999999997E-2</v>
      </c>
      <c r="G1870" s="43">
        <f>IF(B1870=0,0,VLOOKUP($D1870,qx!$A$4:$E$129,3))</f>
        <v>5.0599999999999999E-2</v>
      </c>
      <c r="H1870" s="43">
        <f>IF(B1870=0,0,VLOOKUP($D1870,qx!$A$4:$E$129,4))</f>
        <v>6.1080000000000002E-2</v>
      </c>
      <c r="I1870" s="43">
        <f>IF(B1870=0,0,VLOOKUP($D1870,qx!$A$4:$E$129,5))</f>
        <v>4.5690000000000001E-2</v>
      </c>
    </row>
    <row r="1871" spans="1:9" x14ac:dyDescent="0.25">
      <c r="A1871">
        <f>IF('MASSA TRABALHADA UNIFICADA'!A1869&lt;&gt;0,'MASSA TRABALHADA UNIFICADA'!A1869,0)</f>
        <v>6734</v>
      </c>
      <c r="B1871" s="39">
        <f>IF('MASSA TRABALHADA UNIFICADA'!D1869&lt;&gt;0,'MASSA TRABALHADA UNIFICADA'!D1869,0)</f>
        <v>2021</v>
      </c>
      <c r="C1871" s="39">
        <f>IF(B1871=0,0,'MASSA TRABALHADA UNIFICADA'!B1869)</f>
        <v>1</v>
      </c>
      <c r="D1871" s="39">
        <f>IF(B1871=0,0,'MASSA TRABALHADA UNIFICADA'!C1869)</f>
        <v>70</v>
      </c>
      <c r="E1871" s="43">
        <f>IF(B1871=0,0,VLOOKUP($D1871,qx!$A$4:$E$129,IF($C1871=1,2,3)))</f>
        <v>1.8919999999999999E-2</v>
      </c>
      <c r="F1871" s="43">
        <f>IF(B1871=0,0,VLOOKUP($D1871,qx!$A$4:$E$129,2))</f>
        <v>1.8919999999999999E-2</v>
      </c>
      <c r="G1871" s="43">
        <f>IF(B1871=0,0,VLOOKUP($D1871,qx!$A$4:$E$129,3))</f>
        <v>1.1165E-2</v>
      </c>
      <c r="H1871" s="43">
        <f>IF(B1871=0,0,VLOOKUP($D1871,qx!$A$4:$E$129,4))</f>
        <v>1.6979000000000001E-2</v>
      </c>
      <c r="I1871" s="43">
        <f>IF(B1871=0,0,VLOOKUP($D1871,qx!$A$4:$E$129,5))</f>
        <v>1.0034E-2</v>
      </c>
    </row>
    <row r="1872" spans="1:9" x14ac:dyDescent="0.25">
      <c r="A1872">
        <f>IF('MASSA TRABALHADA UNIFICADA'!A1870&lt;&gt;0,'MASSA TRABALHADA UNIFICADA'!A1870,0)</f>
        <v>17736</v>
      </c>
      <c r="B1872" s="39">
        <f>IF('MASSA TRABALHADA UNIFICADA'!D1870&lt;&gt;0,'MASSA TRABALHADA UNIFICADA'!D1870,0)</f>
        <v>2021</v>
      </c>
      <c r="C1872" s="39">
        <f>IF(B1872=0,0,'MASSA TRABALHADA UNIFICADA'!B1870)</f>
        <v>1</v>
      </c>
      <c r="D1872" s="39">
        <f>IF(B1872=0,0,'MASSA TRABALHADA UNIFICADA'!C1870)</f>
        <v>62</v>
      </c>
      <c r="E1872" s="43">
        <f>IF(B1872=0,0,VLOOKUP($D1872,qx!$A$4:$E$129,IF($C1872=1,2,3)))</f>
        <v>8.3479999999999995E-3</v>
      </c>
      <c r="F1872" s="43">
        <f>IF(B1872=0,0,VLOOKUP($D1872,qx!$A$4:$E$129,2))</f>
        <v>8.3479999999999995E-3</v>
      </c>
      <c r="G1872" s="43">
        <f>IF(B1872=0,0,VLOOKUP($D1872,qx!$A$4:$E$129,3))</f>
        <v>5.1809999999999998E-3</v>
      </c>
      <c r="H1872" s="43">
        <f>IF(B1872=0,0,VLOOKUP($D1872,qx!$A$4:$E$129,4))</f>
        <v>7.5199999999999998E-3</v>
      </c>
      <c r="I1872" s="43">
        <f>IF(B1872=0,0,VLOOKUP($D1872,qx!$A$4:$E$129,5))</f>
        <v>4.6680000000000003E-3</v>
      </c>
    </row>
    <row r="1873" spans="1:9" x14ac:dyDescent="0.25">
      <c r="A1873">
        <f>IF('MASSA TRABALHADA UNIFICADA'!A1871&lt;&gt;0,'MASSA TRABALHADA UNIFICADA'!A1871,0)</f>
        <v>2160</v>
      </c>
      <c r="B1873" s="39">
        <f>IF('MASSA TRABALHADA UNIFICADA'!D1871&lt;&gt;0,'MASSA TRABALHADA UNIFICADA'!D1871,0)</f>
        <v>2021</v>
      </c>
      <c r="C1873" s="39">
        <f>IF(B1873=0,0,'MASSA TRABALHADA UNIFICADA'!B1871)</f>
        <v>1</v>
      </c>
      <c r="D1873" s="39">
        <f>IF(B1873=0,0,'MASSA TRABALHADA UNIFICADA'!C1871)</f>
        <v>77</v>
      </c>
      <c r="E1873" s="43">
        <f>IF(B1873=0,0,VLOOKUP($D1873,qx!$A$4:$E$129,IF($C1873=1,2,3)))</f>
        <v>3.8225000000000002E-2</v>
      </c>
      <c r="F1873" s="43">
        <f>IF(B1873=0,0,VLOOKUP($D1873,qx!$A$4:$E$129,2))</f>
        <v>3.8225000000000002E-2</v>
      </c>
      <c r="G1873" s="43">
        <f>IF(B1873=0,0,VLOOKUP($D1873,qx!$A$4:$E$129,3))</f>
        <v>2.4910000000000002E-2</v>
      </c>
      <c r="H1873" s="43">
        <f>IF(B1873=0,0,VLOOKUP($D1873,qx!$A$4:$E$129,4))</f>
        <v>3.4424999999999997E-2</v>
      </c>
      <c r="I1873" s="43">
        <f>IF(B1873=0,0,VLOOKUP($D1873,qx!$A$4:$E$129,5))</f>
        <v>2.2328000000000001E-2</v>
      </c>
    </row>
    <row r="1874" spans="1:9" x14ac:dyDescent="0.25">
      <c r="A1874">
        <f>IF('MASSA TRABALHADA UNIFICADA'!A1872&lt;&gt;0,'MASSA TRABALHADA UNIFICADA'!A1872,0)</f>
        <v>15075</v>
      </c>
      <c r="B1874" s="39">
        <f>IF('MASSA TRABALHADA UNIFICADA'!D1872&lt;&gt;0,'MASSA TRABALHADA UNIFICADA'!D1872,0)</f>
        <v>2021</v>
      </c>
      <c r="C1874" s="39">
        <f>IF(B1874=0,0,'MASSA TRABALHADA UNIFICADA'!B1872)</f>
        <v>1</v>
      </c>
      <c r="D1874" s="39">
        <f>IF(B1874=0,0,'MASSA TRABALHADA UNIFICADA'!C1872)</f>
        <v>79</v>
      </c>
      <c r="E1874" s="43">
        <f>IF(B1874=0,0,VLOOKUP($D1874,qx!$A$4:$E$129,IF($C1874=1,2,3)))</f>
        <v>4.6427000000000003E-2</v>
      </c>
      <c r="F1874" s="43">
        <f>IF(B1874=0,0,VLOOKUP($D1874,qx!$A$4:$E$129,2))</f>
        <v>4.6427000000000003E-2</v>
      </c>
      <c r="G1874" s="43">
        <f>IF(B1874=0,0,VLOOKUP($D1874,qx!$A$4:$E$129,3))</f>
        <v>3.1612000000000001E-2</v>
      </c>
      <c r="H1874" s="43">
        <f>IF(B1874=0,0,VLOOKUP($D1874,qx!$A$4:$E$129,4))</f>
        <v>4.1812000000000002E-2</v>
      </c>
      <c r="I1874" s="43">
        <f>IF(B1874=0,0,VLOOKUP($D1874,qx!$A$4:$E$129,5))</f>
        <v>2.8341000000000002E-2</v>
      </c>
    </row>
    <row r="1875" spans="1:9" x14ac:dyDescent="0.25">
      <c r="A1875">
        <f>IF('MASSA TRABALHADA UNIFICADA'!A1873&lt;&gt;0,'MASSA TRABALHADA UNIFICADA'!A1873,0)</f>
        <v>10804</v>
      </c>
      <c r="B1875" s="39">
        <f>IF('MASSA TRABALHADA UNIFICADA'!D1873&lt;&gt;0,'MASSA TRABALHADA UNIFICADA'!D1873,0)</f>
        <v>2021</v>
      </c>
      <c r="C1875" s="39">
        <f>IF(B1875=0,0,'MASSA TRABALHADA UNIFICADA'!B1873)</f>
        <v>1</v>
      </c>
      <c r="D1875" s="39">
        <f>IF(B1875=0,0,'MASSA TRABALHADA UNIFICADA'!C1873)</f>
        <v>65</v>
      </c>
      <c r="E1875" s="43">
        <f>IF(B1875=0,0,VLOOKUP($D1875,qx!$A$4:$E$129,IF($C1875=1,2,3)))</f>
        <v>1.0992999999999999E-2</v>
      </c>
      <c r="F1875" s="43">
        <f>IF(B1875=0,0,VLOOKUP($D1875,qx!$A$4:$E$129,2))</f>
        <v>1.0992999999999999E-2</v>
      </c>
      <c r="G1875" s="43">
        <f>IF(B1875=0,0,VLOOKUP($D1875,qx!$A$4:$E$129,3))</f>
        <v>7.0169999999999998E-3</v>
      </c>
      <c r="H1875" s="43">
        <f>IF(B1875=0,0,VLOOKUP($D1875,qx!$A$4:$E$129,4))</f>
        <v>9.9399999999999992E-3</v>
      </c>
      <c r="I1875" s="43">
        <f>IF(B1875=0,0,VLOOKUP($D1875,qx!$A$4:$E$129,5))</f>
        <v>6.2500000000000003E-3</v>
      </c>
    </row>
    <row r="1876" spans="1:9" x14ac:dyDescent="0.25">
      <c r="A1876">
        <f>IF('MASSA TRABALHADA UNIFICADA'!A1874&lt;&gt;0,'MASSA TRABALHADA UNIFICADA'!A1874,0)</f>
        <v>9040</v>
      </c>
      <c r="B1876" s="39">
        <f>IF('MASSA TRABALHADA UNIFICADA'!D1874&lt;&gt;0,'MASSA TRABALHADA UNIFICADA'!D1874,0)</f>
        <v>2021</v>
      </c>
      <c r="C1876" s="39">
        <f>IF(B1876=0,0,'MASSA TRABALHADA UNIFICADA'!B1874)</f>
        <v>1</v>
      </c>
      <c r="D1876" s="39">
        <f>IF(B1876=0,0,'MASSA TRABALHADA UNIFICADA'!C1874)</f>
        <v>69</v>
      </c>
      <c r="E1876" s="43">
        <f>IF(B1876=0,0,VLOOKUP($D1876,qx!$A$4:$E$129,IF($C1876=1,2,3)))</f>
        <v>1.6945999999999999E-2</v>
      </c>
      <c r="F1876" s="43">
        <f>IF(B1876=0,0,VLOOKUP($D1876,qx!$A$4:$E$129,2))</f>
        <v>1.6945999999999999E-2</v>
      </c>
      <c r="G1876" s="43">
        <f>IF(B1876=0,0,VLOOKUP($D1876,qx!$A$4:$E$129,3))</f>
        <v>1.0163E-2</v>
      </c>
      <c r="H1876" s="43">
        <f>IF(B1876=0,0,VLOOKUP($D1876,qx!$A$4:$E$129,4))</f>
        <v>1.5233E-2</v>
      </c>
      <c r="I1876" s="43">
        <f>IF(B1876=0,0,VLOOKUP($D1876,qx!$A$4:$E$129,5))</f>
        <v>9.1020000000000007E-3</v>
      </c>
    </row>
    <row r="1877" spans="1:9" x14ac:dyDescent="0.25">
      <c r="A1877">
        <f>IF('MASSA TRABALHADA UNIFICADA'!A1875&lt;&gt;0,'MASSA TRABALHADA UNIFICADA'!A1875,0)</f>
        <v>20974</v>
      </c>
      <c r="B1877" s="39">
        <f>IF('MASSA TRABALHADA UNIFICADA'!D1875&lt;&gt;0,'MASSA TRABALHADA UNIFICADA'!D1875,0)</f>
        <v>2021</v>
      </c>
      <c r="C1877" s="39">
        <f>IF(B1877=0,0,'MASSA TRABALHADA UNIFICADA'!B1875)</f>
        <v>2</v>
      </c>
      <c r="D1877" s="39">
        <f>IF(B1877=0,0,'MASSA TRABALHADA UNIFICADA'!C1875)</f>
        <v>75</v>
      </c>
      <c r="E1877" s="43">
        <f>IF(B1877=0,0,VLOOKUP($D1877,qx!$A$4:$E$129,IF($C1877=1,2,3)))</f>
        <v>1.9550999999999999E-2</v>
      </c>
      <c r="F1877" s="43">
        <f>IF(B1877=0,0,VLOOKUP($D1877,qx!$A$4:$E$129,2))</f>
        <v>3.1476999999999998E-2</v>
      </c>
      <c r="G1877" s="43">
        <f>IF(B1877=0,0,VLOOKUP($D1877,qx!$A$4:$E$129,3))</f>
        <v>1.9550999999999999E-2</v>
      </c>
      <c r="H1877" s="43">
        <f>IF(B1877=0,0,VLOOKUP($D1877,qx!$A$4:$E$129,4))</f>
        <v>2.8303999999999999E-2</v>
      </c>
      <c r="I1877" s="43">
        <f>IF(B1877=0,0,VLOOKUP($D1877,qx!$A$4:$E$129,5))</f>
        <v>1.7564E-2</v>
      </c>
    </row>
    <row r="1878" spans="1:9" x14ac:dyDescent="0.25">
      <c r="A1878">
        <f>IF('MASSA TRABALHADA UNIFICADA'!A1876&lt;&gt;0,'MASSA TRABALHADA UNIFICADA'!A1876,0)</f>
        <v>1074</v>
      </c>
      <c r="B1878" s="39">
        <f>IF('MASSA TRABALHADA UNIFICADA'!D1876&lt;&gt;0,'MASSA TRABALHADA UNIFICADA'!D1876,0)</f>
        <v>2021</v>
      </c>
      <c r="C1878" s="39">
        <f>IF(B1878=0,0,'MASSA TRABALHADA UNIFICADA'!B1876)</f>
        <v>2</v>
      </c>
      <c r="D1878" s="39">
        <f>IF(B1878=0,0,'MASSA TRABALHADA UNIFICADA'!C1876)</f>
        <v>73</v>
      </c>
      <c r="E1878" s="43">
        <f>IF(B1878=0,0,VLOOKUP($D1878,qx!$A$4:$E$129,IF($C1878=1,2,3)))</f>
        <v>1.5391E-2</v>
      </c>
      <c r="F1878" s="43">
        <f>IF(B1878=0,0,VLOOKUP($D1878,qx!$A$4:$E$129,2))</f>
        <v>2.5871000000000002E-2</v>
      </c>
      <c r="G1878" s="43">
        <f>IF(B1878=0,0,VLOOKUP($D1878,qx!$A$4:$E$129,3))</f>
        <v>1.5391E-2</v>
      </c>
      <c r="H1878" s="43">
        <f>IF(B1878=0,0,VLOOKUP($D1878,qx!$A$4:$E$129,4))</f>
        <v>2.3209E-2</v>
      </c>
      <c r="I1878" s="43">
        <f>IF(B1878=0,0,VLOOKUP($D1878,qx!$A$4:$E$129,5))</f>
        <v>1.3871E-2</v>
      </c>
    </row>
    <row r="1879" spans="1:9" x14ac:dyDescent="0.25">
      <c r="A1879">
        <f>IF('MASSA TRABALHADA UNIFICADA'!A1877&lt;&gt;0,'MASSA TRABALHADA UNIFICADA'!A1877,0)</f>
        <v>876</v>
      </c>
      <c r="B1879" s="39">
        <f>IF('MASSA TRABALHADA UNIFICADA'!D1877&lt;&gt;0,'MASSA TRABALHADA UNIFICADA'!D1877,0)</f>
        <v>2021</v>
      </c>
      <c r="C1879" s="39">
        <f>IF(B1879=0,0,'MASSA TRABALHADA UNIFICADA'!B1877)</f>
        <v>2</v>
      </c>
      <c r="D1879" s="39">
        <f>IF(B1879=0,0,'MASSA TRABALHADA UNIFICADA'!C1877)</f>
        <v>76</v>
      </c>
      <c r="E1879" s="43">
        <f>IF(B1879=0,0,VLOOKUP($D1879,qx!$A$4:$E$129,IF($C1879=1,2,3)))</f>
        <v>2.2075000000000001E-2</v>
      </c>
      <c r="F1879" s="43">
        <f>IF(B1879=0,0,VLOOKUP($D1879,qx!$A$4:$E$129,2))</f>
        <v>3.4686000000000002E-2</v>
      </c>
      <c r="G1879" s="43">
        <f>IF(B1879=0,0,VLOOKUP($D1879,qx!$A$4:$E$129,3))</f>
        <v>2.2075000000000001E-2</v>
      </c>
      <c r="H1879" s="43">
        <f>IF(B1879=0,0,VLOOKUP($D1879,qx!$A$4:$E$129,4))</f>
        <v>3.1220000000000001E-2</v>
      </c>
      <c r="I1879" s="43">
        <f>IF(B1879=0,0,VLOOKUP($D1879,qx!$A$4:$E$129,5))</f>
        <v>1.9805E-2</v>
      </c>
    </row>
    <row r="1880" spans="1:9" x14ac:dyDescent="0.25">
      <c r="A1880">
        <f>IF('MASSA TRABALHADA UNIFICADA'!A1878&lt;&gt;0,'MASSA TRABALHADA UNIFICADA'!A1878,0)</f>
        <v>29530</v>
      </c>
      <c r="B1880" s="39">
        <f>IF('MASSA TRABALHADA UNIFICADA'!D1878&lt;&gt;0,'MASSA TRABALHADA UNIFICADA'!D1878,0)</f>
        <v>2021</v>
      </c>
      <c r="C1880" s="39">
        <f>IF(B1880=0,0,'MASSA TRABALHADA UNIFICADA'!B1878)</f>
        <v>2</v>
      </c>
      <c r="D1880" s="39">
        <f>IF(B1880=0,0,'MASSA TRABALHADA UNIFICADA'!C1878)</f>
        <v>56</v>
      </c>
      <c r="E1880" s="43">
        <f>IF(B1880=0,0,VLOOKUP($D1880,qx!$A$4:$E$129,IF($C1880=1,2,3)))</f>
        <v>3.003E-3</v>
      </c>
      <c r="F1880" s="43">
        <f>IF(B1880=0,0,VLOOKUP($D1880,qx!$A$4:$E$129,2))</f>
        <v>5.4650000000000002E-3</v>
      </c>
      <c r="G1880" s="43">
        <f>IF(B1880=0,0,VLOOKUP($D1880,qx!$A$4:$E$129,3))</f>
        <v>3.003E-3</v>
      </c>
      <c r="H1880" s="43">
        <f>IF(B1880=0,0,VLOOKUP($D1880,qx!$A$4:$E$129,4))</f>
        <v>4.8760000000000001E-3</v>
      </c>
      <c r="I1880" s="43">
        <f>IF(B1880=0,0,VLOOKUP($D1880,qx!$A$4:$E$129,5))</f>
        <v>2.689E-3</v>
      </c>
    </row>
    <row r="1881" spans="1:9" x14ac:dyDescent="0.25">
      <c r="A1881">
        <f>IF('MASSA TRABALHADA UNIFICADA'!A1879&lt;&gt;0,'MASSA TRABALHADA UNIFICADA'!A1879,0)</f>
        <v>965</v>
      </c>
      <c r="B1881" s="39">
        <f>IF('MASSA TRABALHADA UNIFICADA'!D1879&lt;&gt;0,'MASSA TRABALHADA UNIFICADA'!D1879,0)</f>
        <v>2021</v>
      </c>
      <c r="C1881" s="39">
        <f>IF(B1881=0,0,'MASSA TRABALHADA UNIFICADA'!B1879)</f>
        <v>1</v>
      </c>
      <c r="D1881" s="39">
        <f>IF(B1881=0,0,'MASSA TRABALHADA UNIFICADA'!C1879)</f>
        <v>82</v>
      </c>
      <c r="E1881" s="43">
        <f>IF(B1881=0,0,VLOOKUP($D1881,qx!$A$4:$E$129,IF($C1881=1,2,3)))</f>
        <v>6.1809000000000003E-2</v>
      </c>
      <c r="F1881" s="43">
        <f>IF(B1881=0,0,VLOOKUP($D1881,qx!$A$4:$E$129,2))</f>
        <v>6.1809000000000003E-2</v>
      </c>
      <c r="G1881" s="43">
        <f>IF(B1881=0,0,VLOOKUP($D1881,qx!$A$4:$E$129,3))</f>
        <v>4.5017000000000001E-2</v>
      </c>
      <c r="H1881" s="43">
        <f>IF(B1881=0,0,VLOOKUP($D1881,qx!$A$4:$E$129,4))</f>
        <v>5.5650999999999999E-2</v>
      </c>
      <c r="I1881" s="43">
        <f>IF(B1881=0,0,VLOOKUP($D1881,qx!$A$4:$E$129,5))</f>
        <v>4.0551999999999998E-2</v>
      </c>
    </row>
    <row r="1882" spans="1:9" x14ac:dyDescent="0.25">
      <c r="A1882">
        <f>IF('MASSA TRABALHADA UNIFICADA'!A1880&lt;&gt;0,'MASSA TRABALHADA UNIFICADA'!A1880,0)</f>
        <v>3034</v>
      </c>
      <c r="B1882" s="39">
        <f>IF('MASSA TRABALHADA UNIFICADA'!D1880&lt;&gt;0,'MASSA TRABALHADA UNIFICADA'!D1880,0)</f>
        <v>2021</v>
      </c>
      <c r="C1882" s="39">
        <f>IF(B1882=0,0,'MASSA TRABALHADA UNIFICADA'!B1880)</f>
        <v>1</v>
      </c>
      <c r="D1882" s="39">
        <f>IF(B1882=0,0,'MASSA TRABALHADA UNIFICADA'!C1880)</f>
        <v>71</v>
      </c>
      <c r="E1882" s="43">
        <f>IF(B1882=0,0,VLOOKUP($D1882,qx!$A$4:$E$129,IF($C1882=1,2,3)))</f>
        <v>2.1070999999999999E-2</v>
      </c>
      <c r="F1882" s="43">
        <f>IF(B1882=0,0,VLOOKUP($D1882,qx!$A$4:$E$129,2))</f>
        <v>2.1070999999999999E-2</v>
      </c>
      <c r="G1882" s="43">
        <f>IF(B1882=0,0,VLOOKUP($D1882,qx!$A$4:$E$129,3))</f>
        <v>1.2338999999999999E-2</v>
      </c>
      <c r="H1882" s="43">
        <f>IF(B1882=0,0,VLOOKUP($D1882,qx!$A$4:$E$129,4))</f>
        <v>1.8891000000000002E-2</v>
      </c>
      <c r="I1882" s="43">
        <f>IF(B1882=0,0,VLOOKUP($D1882,qx!$A$4:$E$129,5))</f>
        <v>1.1117E-2</v>
      </c>
    </row>
    <row r="1883" spans="1:9" x14ac:dyDescent="0.25">
      <c r="A1883">
        <f>IF('MASSA TRABALHADA UNIFICADA'!A1881&lt;&gt;0,'MASSA TRABALHADA UNIFICADA'!A1881,0)</f>
        <v>7056</v>
      </c>
      <c r="B1883" s="39">
        <f>IF('MASSA TRABALHADA UNIFICADA'!D1881&lt;&gt;0,'MASSA TRABALHADA UNIFICADA'!D1881,0)</f>
        <v>2021</v>
      </c>
      <c r="C1883" s="39">
        <f>IF(B1883=0,0,'MASSA TRABALHADA UNIFICADA'!B1881)</f>
        <v>2</v>
      </c>
      <c r="D1883" s="39">
        <f>IF(B1883=0,0,'MASSA TRABALHADA UNIFICADA'!C1881)</f>
        <v>69</v>
      </c>
      <c r="E1883" s="43">
        <f>IF(B1883=0,0,VLOOKUP($D1883,qx!$A$4:$E$129,IF($C1883=1,2,3)))</f>
        <v>1.0163E-2</v>
      </c>
      <c r="F1883" s="43">
        <f>IF(B1883=0,0,VLOOKUP($D1883,qx!$A$4:$E$129,2))</f>
        <v>1.6945999999999999E-2</v>
      </c>
      <c r="G1883" s="43">
        <f>IF(B1883=0,0,VLOOKUP($D1883,qx!$A$4:$E$129,3))</f>
        <v>1.0163E-2</v>
      </c>
      <c r="H1883" s="43">
        <f>IF(B1883=0,0,VLOOKUP($D1883,qx!$A$4:$E$129,4))</f>
        <v>1.5233E-2</v>
      </c>
      <c r="I1883" s="43">
        <f>IF(B1883=0,0,VLOOKUP($D1883,qx!$A$4:$E$129,5))</f>
        <v>9.1020000000000007E-3</v>
      </c>
    </row>
    <row r="1884" spans="1:9" x14ac:dyDescent="0.25">
      <c r="A1884">
        <f>IF('MASSA TRABALHADA UNIFICADA'!A1882&lt;&gt;0,'MASSA TRABALHADA UNIFICADA'!A1882,0)</f>
        <v>22721</v>
      </c>
      <c r="B1884" s="39">
        <f>IF('MASSA TRABALHADA UNIFICADA'!D1882&lt;&gt;0,'MASSA TRABALHADA UNIFICADA'!D1882,0)</f>
        <v>2021</v>
      </c>
      <c r="C1884" s="39">
        <f>IF(B1884=0,0,'MASSA TRABALHADA UNIFICADA'!B1882)</f>
        <v>2</v>
      </c>
      <c r="D1884" s="39">
        <f>IF(B1884=0,0,'MASSA TRABALHADA UNIFICADA'!C1882)</f>
        <v>69</v>
      </c>
      <c r="E1884" s="43">
        <f>IF(B1884=0,0,VLOOKUP($D1884,qx!$A$4:$E$129,IF($C1884=1,2,3)))</f>
        <v>1.0163E-2</v>
      </c>
      <c r="F1884" s="43">
        <f>IF(B1884=0,0,VLOOKUP($D1884,qx!$A$4:$E$129,2))</f>
        <v>1.6945999999999999E-2</v>
      </c>
      <c r="G1884" s="43">
        <f>IF(B1884=0,0,VLOOKUP($D1884,qx!$A$4:$E$129,3))</f>
        <v>1.0163E-2</v>
      </c>
      <c r="H1884" s="43">
        <f>IF(B1884=0,0,VLOOKUP($D1884,qx!$A$4:$E$129,4))</f>
        <v>1.5233E-2</v>
      </c>
      <c r="I1884" s="43">
        <f>IF(B1884=0,0,VLOOKUP($D1884,qx!$A$4:$E$129,5))</f>
        <v>9.1020000000000007E-3</v>
      </c>
    </row>
    <row r="1885" spans="1:9" x14ac:dyDescent="0.25">
      <c r="A1885">
        <f>IF('MASSA TRABALHADA UNIFICADA'!A1883&lt;&gt;0,'MASSA TRABALHADA UNIFICADA'!A1883,0)</f>
        <v>12947</v>
      </c>
      <c r="B1885" s="39">
        <f>IF('MASSA TRABALHADA UNIFICADA'!D1883&lt;&gt;0,'MASSA TRABALHADA UNIFICADA'!D1883,0)</f>
        <v>2021</v>
      </c>
      <c r="C1885" s="39">
        <f>IF(B1885=0,0,'MASSA TRABALHADA UNIFICADA'!B1883)</f>
        <v>2</v>
      </c>
      <c r="D1885" s="39">
        <f>IF(B1885=0,0,'MASSA TRABALHADA UNIFICADA'!C1883)</f>
        <v>62</v>
      </c>
      <c r="E1885" s="43">
        <f>IF(B1885=0,0,VLOOKUP($D1885,qx!$A$4:$E$129,IF($C1885=1,2,3)))</f>
        <v>5.1809999999999998E-3</v>
      </c>
      <c r="F1885" s="43">
        <f>IF(B1885=0,0,VLOOKUP($D1885,qx!$A$4:$E$129,2))</f>
        <v>8.3479999999999995E-3</v>
      </c>
      <c r="G1885" s="43">
        <f>IF(B1885=0,0,VLOOKUP($D1885,qx!$A$4:$E$129,3))</f>
        <v>5.1809999999999998E-3</v>
      </c>
      <c r="H1885" s="43">
        <f>IF(B1885=0,0,VLOOKUP($D1885,qx!$A$4:$E$129,4))</f>
        <v>7.5199999999999998E-3</v>
      </c>
      <c r="I1885" s="43">
        <f>IF(B1885=0,0,VLOOKUP($D1885,qx!$A$4:$E$129,5))</f>
        <v>4.6680000000000003E-3</v>
      </c>
    </row>
    <row r="1886" spans="1:9" x14ac:dyDescent="0.25">
      <c r="A1886">
        <f>IF('MASSA TRABALHADA UNIFICADA'!A1884&lt;&gt;0,'MASSA TRABALHADA UNIFICADA'!A1884,0)</f>
        <v>22152</v>
      </c>
      <c r="B1886" s="39">
        <f>IF('MASSA TRABALHADA UNIFICADA'!D1884&lt;&gt;0,'MASSA TRABALHADA UNIFICADA'!D1884,0)</f>
        <v>2021</v>
      </c>
      <c r="C1886" s="39">
        <f>IF(B1886=0,0,'MASSA TRABALHADA UNIFICADA'!B1884)</f>
        <v>1</v>
      </c>
      <c r="D1886" s="39">
        <f>IF(B1886=0,0,'MASSA TRABALHADA UNIFICADA'!C1884)</f>
        <v>70</v>
      </c>
      <c r="E1886" s="43">
        <f>IF(B1886=0,0,VLOOKUP($D1886,qx!$A$4:$E$129,IF($C1886=1,2,3)))</f>
        <v>1.8919999999999999E-2</v>
      </c>
      <c r="F1886" s="43">
        <f>IF(B1886=0,0,VLOOKUP($D1886,qx!$A$4:$E$129,2))</f>
        <v>1.8919999999999999E-2</v>
      </c>
      <c r="G1886" s="43">
        <f>IF(B1886=0,0,VLOOKUP($D1886,qx!$A$4:$E$129,3))</f>
        <v>1.1165E-2</v>
      </c>
      <c r="H1886" s="43">
        <f>IF(B1886=0,0,VLOOKUP($D1886,qx!$A$4:$E$129,4))</f>
        <v>1.6979000000000001E-2</v>
      </c>
      <c r="I1886" s="43">
        <f>IF(B1886=0,0,VLOOKUP($D1886,qx!$A$4:$E$129,5))</f>
        <v>1.0034E-2</v>
      </c>
    </row>
    <row r="1887" spans="1:9" x14ac:dyDescent="0.25">
      <c r="A1887">
        <f>IF('MASSA TRABALHADA UNIFICADA'!A1885&lt;&gt;0,'MASSA TRABALHADA UNIFICADA'!A1885,0)</f>
        <v>19135</v>
      </c>
      <c r="B1887" s="39">
        <f>IF('MASSA TRABALHADA UNIFICADA'!D1885&lt;&gt;0,'MASSA TRABALHADA UNIFICADA'!D1885,0)</f>
        <v>2021</v>
      </c>
      <c r="C1887" s="39">
        <f>IF(B1887=0,0,'MASSA TRABALHADA UNIFICADA'!B1885)</f>
        <v>2</v>
      </c>
      <c r="D1887" s="39">
        <f>IF(B1887=0,0,'MASSA TRABALHADA UNIFICADA'!C1885)</f>
        <v>67</v>
      </c>
      <c r="E1887" s="43">
        <f>IF(B1887=0,0,VLOOKUP($D1887,qx!$A$4:$E$129,IF($C1887=1,2,3)))</f>
        <v>8.4910000000000003E-3</v>
      </c>
      <c r="F1887" s="43">
        <f>IF(B1887=0,0,VLOOKUP($D1887,qx!$A$4:$E$129,2))</f>
        <v>1.3572000000000001E-2</v>
      </c>
      <c r="G1887" s="43">
        <f>IF(B1887=0,0,VLOOKUP($D1887,qx!$A$4:$E$129,3))</f>
        <v>8.4910000000000003E-3</v>
      </c>
      <c r="H1887" s="43">
        <f>IF(B1887=0,0,VLOOKUP($D1887,qx!$A$4:$E$129,4))</f>
        <v>1.2251E-2</v>
      </c>
      <c r="I1887" s="43">
        <f>IF(B1887=0,0,VLOOKUP($D1887,qx!$A$4:$E$129,5))</f>
        <v>7.5550000000000001E-3</v>
      </c>
    </row>
    <row r="1888" spans="1:9" x14ac:dyDescent="0.25">
      <c r="A1888">
        <f>IF('MASSA TRABALHADA UNIFICADA'!A1886&lt;&gt;0,'MASSA TRABALHADA UNIFICADA'!A1886,0)</f>
        <v>7064</v>
      </c>
      <c r="B1888" s="39">
        <f>IF('MASSA TRABALHADA UNIFICADA'!D1886&lt;&gt;0,'MASSA TRABALHADA UNIFICADA'!D1886,0)</f>
        <v>2021</v>
      </c>
      <c r="C1888" s="39">
        <f>IF(B1888=0,0,'MASSA TRABALHADA UNIFICADA'!B1886)</f>
        <v>2</v>
      </c>
      <c r="D1888" s="39">
        <f>IF(B1888=0,0,'MASSA TRABALHADA UNIFICADA'!C1886)</f>
        <v>71</v>
      </c>
      <c r="E1888" s="43">
        <f>IF(B1888=0,0,VLOOKUP($D1888,qx!$A$4:$E$129,IF($C1888=1,2,3)))</f>
        <v>1.2338999999999999E-2</v>
      </c>
      <c r="F1888" s="43">
        <f>IF(B1888=0,0,VLOOKUP($D1888,qx!$A$4:$E$129,2))</f>
        <v>2.1070999999999999E-2</v>
      </c>
      <c r="G1888" s="43">
        <f>IF(B1888=0,0,VLOOKUP($D1888,qx!$A$4:$E$129,3))</f>
        <v>1.2338999999999999E-2</v>
      </c>
      <c r="H1888" s="43">
        <f>IF(B1888=0,0,VLOOKUP($D1888,qx!$A$4:$E$129,4))</f>
        <v>1.8891000000000002E-2</v>
      </c>
      <c r="I1888" s="43">
        <f>IF(B1888=0,0,VLOOKUP($D1888,qx!$A$4:$E$129,5))</f>
        <v>1.1117E-2</v>
      </c>
    </row>
    <row r="1889" spans="1:9" x14ac:dyDescent="0.25">
      <c r="A1889">
        <f>IF('MASSA TRABALHADA UNIFICADA'!A1887&lt;&gt;0,'MASSA TRABALHADA UNIFICADA'!A1887,0)</f>
        <v>1341</v>
      </c>
      <c r="B1889" s="39">
        <f>IF('MASSA TRABALHADA UNIFICADA'!D1887&lt;&gt;0,'MASSA TRABALHADA UNIFICADA'!D1887,0)</f>
        <v>2021</v>
      </c>
      <c r="C1889" s="39">
        <f>IF(B1889=0,0,'MASSA TRABALHADA UNIFICADA'!B1887)</f>
        <v>2</v>
      </c>
      <c r="D1889" s="39">
        <f>IF(B1889=0,0,'MASSA TRABALHADA UNIFICADA'!C1887)</f>
        <v>74</v>
      </c>
      <c r="E1889" s="43">
        <f>IF(B1889=0,0,VLOOKUP($D1889,qx!$A$4:$E$129,IF($C1889=1,2,3)))</f>
        <v>1.7326000000000001E-2</v>
      </c>
      <c r="F1889" s="43">
        <f>IF(B1889=0,0,VLOOKUP($D1889,qx!$A$4:$E$129,2))</f>
        <v>2.8552000000000001E-2</v>
      </c>
      <c r="G1889" s="43">
        <f>IF(B1889=0,0,VLOOKUP($D1889,qx!$A$4:$E$129,3))</f>
        <v>1.7326000000000001E-2</v>
      </c>
      <c r="H1889" s="43">
        <f>IF(B1889=0,0,VLOOKUP($D1889,qx!$A$4:$E$129,4))</f>
        <v>2.5644E-2</v>
      </c>
      <c r="I1889" s="43">
        <f>IF(B1889=0,0,VLOOKUP($D1889,qx!$A$4:$E$129,5))</f>
        <v>1.5592E-2</v>
      </c>
    </row>
    <row r="1890" spans="1:9" x14ac:dyDescent="0.25">
      <c r="A1890">
        <f>IF('MASSA TRABALHADA UNIFICADA'!A1888&lt;&gt;0,'MASSA TRABALHADA UNIFICADA'!A1888,0)</f>
        <v>1740</v>
      </c>
      <c r="B1890" s="39">
        <f>IF('MASSA TRABALHADA UNIFICADA'!D1888&lt;&gt;0,'MASSA TRABALHADA UNIFICADA'!D1888,0)</f>
        <v>2021</v>
      </c>
      <c r="C1890" s="39">
        <f>IF(B1890=0,0,'MASSA TRABALHADA UNIFICADA'!B1888)</f>
        <v>1</v>
      </c>
      <c r="D1890" s="39">
        <f>IF(B1890=0,0,'MASSA TRABALHADA UNIFICADA'!C1888)</f>
        <v>69</v>
      </c>
      <c r="E1890" s="43">
        <f>IF(B1890=0,0,VLOOKUP($D1890,qx!$A$4:$E$129,IF($C1890=1,2,3)))</f>
        <v>1.6945999999999999E-2</v>
      </c>
      <c r="F1890" s="43">
        <f>IF(B1890=0,0,VLOOKUP($D1890,qx!$A$4:$E$129,2))</f>
        <v>1.6945999999999999E-2</v>
      </c>
      <c r="G1890" s="43">
        <f>IF(B1890=0,0,VLOOKUP($D1890,qx!$A$4:$E$129,3))</f>
        <v>1.0163E-2</v>
      </c>
      <c r="H1890" s="43">
        <f>IF(B1890=0,0,VLOOKUP($D1890,qx!$A$4:$E$129,4))</f>
        <v>1.5233E-2</v>
      </c>
      <c r="I1890" s="43">
        <f>IF(B1890=0,0,VLOOKUP($D1890,qx!$A$4:$E$129,5))</f>
        <v>9.1020000000000007E-3</v>
      </c>
    </row>
    <row r="1891" spans="1:9" x14ac:dyDescent="0.25">
      <c r="A1891">
        <f>IF('MASSA TRABALHADA UNIFICADA'!A1889&lt;&gt;0,'MASSA TRABALHADA UNIFICADA'!A1889,0)</f>
        <v>396</v>
      </c>
      <c r="B1891" s="39">
        <f>IF('MASSA TRABALHADA UNIFICADA'!D1889&lt;&gt;0,'MASSA TRABALHADA UNIFICADA'!D1889,0)</f>
        <v>2021</v>
      </c>
      <c r="C1891" s="39">
        <f>IF(B1891=0,0,'MASSA TRABALHADA UNIFICADA'!B1889)</f>
        <v>1</v>
      </c>
      <c r="D1891" s="39">
        <f>IF(B1891=0,0,'MASSA TRABALHADA UNIFICADA'!C1889)</f>
        <v>86</v>
      </c>
      <c r="E1891" s="43">
        <f>IF(B1891=0,0,VLOOKUP($D1891,qx!$A$4:$E$129,IF($C1891=1,2,3)))</f>
        <v>8.8862999999999998E-2</v>
      </c>
      <c r="F1891" s="43">
        <f>IF(B1891=0,0,VLOOKUP($D1891,qx!$A$4:$E$129,2))</f>
        <v>8.8862999999999998E-2</v>
      </c>
      <c r="G1891" s="43">
        <f>IF(B1891=0,0,VLOOKUP($D1891,qx!$A$4:$E$129,3))</f>
        <v>7.1815000000000004E-2</v>
      </c>
      <c r="H1891" s="43">
        <f>IF(B1891=0,0,VLOOKUP($D1891,qx!$A$4:$E$129,4))</f>
        <v>8.0075999999999994E-2</v>
      </c>
      <c r="I1891" s="43">
        <f>IF(B1891=0,0,VLOOKUP($D1891,qx!$A$4:$E$129,5))</f>
        <v>6.5118999999999996E-2</v>
      </c>
    </row>
    <row r="1892" spans="1:9" x14ac:dyDescent="0.25">
      <c r="A1892">
        <f>IF('MASSA TRABALHADA UNIFICADA'!A1890&lt;&gt;0,'MASSA TRABALHADA UNIFICADA'!A1890,0)</f>
        <v>3352</v>
      </c>
      <c r="B1892" s="39">
        <f>IF('MASSA TRABALHADA UNIFICADA'!D1890&lt;&gt;0,'MASSA TRABALHADA UNIFICADA'!D1890,0)</f>
        <v>2021</v>
      </c>
      <c r="C1892" s="39">
        <f>IF(B1892=0,0,'MASSA TRABALHADA UNIFICADA'!B1890)</f>
        <v>1</v>
      </c>
      <c r="D1892" s="39">
        <f>IF(B1892=0,0,'MASSA TRABALHADA UNIFICADA'!C1890)</f>
        <v>69</v>
      </c>
      <c r="E1892" s="43">
        <f>IF(B1892=0,0,VLOOKUP($D1892,qx!$A$4:$E$129,IF($C1892=1,2,3)))</f>
        <v>1.6945999999999999E-2</v>
      </c>
      <c r="F1892" s="43">
        <f>IF(B1892=0,0,VLOOKUP($D1892,qx!$A$4:$E$129,2))</f>
        <v>1.6945999999999999E-2</v>
      </c>
      <c r="G1892" s="43">
        <f>IF(B1892=0,0,VLOOKUP($D1892,qx!$A$4:$E$129,3))</f>
        <v>1.0163E-2</v>
      </c>
      <c r="H1892" s="43">
        <f>IF(B1892=0,0,VLOOKUP($D1892,qx!$A$4:$E$129,4))</f>
        <v>1.5233E-2</v>
      </c>
      <c r="I1892" s="43">
        <f>IF(B1892=0,0,VLOOKUP($D1892,qx!$A$4:$E$129,5))</f>
        <v>9.1020000000000007E-3</v>
      </c>
    </row>
    <row r="1893" spans="1:9" x14ac:dyDescent="0.25">
      <c r="A1893">
        <f>IF('MASSA TRABALHADA UNIFICADA'!A1891&lt;&gt;0,'MASSA TRABALHADA UNIFICADA'!A1891,0)</f>
        <v>25240</v>
      </c>
      <c r="B1893" s="39">
        <f>IF('MASSA TRABALHADA UNIFICADA'!D1891&lt;&gt;0,'MASSA TRABALHADA UNIFICADA'!D1891,0)</f>
        <v>2021</v>
      </c>
      <c r="C1893" s="39">
        <f>IF(B1893=0,0,'MASSA TRABALHADA UNIFICADA'!B1891)</f>
        <v>1</v>
      </c>
      <c r="D1893" s="39">
        <f>IF(B1893=0,0,'MASSA TRABALHADA UNIFICADA'!C1891)</f>
        <v>79</v>
      </c>
      <c r="E1893" s="43">
        <f>IF(B1893=0,0,VLOOKUP($D1893,qx!$A$4:$E$129,IF($C1893=1,2,3)))</f>
        <v>4.6427000000000003E-2</v>
      </c>
      <c r="F1893" s="43">
        <f>IF(B1893=0,0,VLOOKUP($D1893,qx!$A$4:$E$129,2))</f>
        <v>4.6427000000000003E-2</v>
      </c>
      <c r="G1893" s="43">
        <f>IF(B1893=0,0,VLOOKUP($D1893,qx!$A$4:$E$129,3))</f>
        <v>3.1612000000000001E-2</v>
      </c>
      <c r="H1893" s="43">
        <f>IF(B1893=0,0,VLOOKUP($D1893,qx!$A$4:$E$129,4))</f>
        <v>4.1812000000000002E-2</v>
      </c>
      <c r="I1893" s="43">
        <f>IF(B1893=0,0,VLOOKUP($D1893,qx!$A$4:$E$129,5))</f>
        <v>2.8341000000000002E-2</v>
      </c>
    </row>
    <row r="1894" spans="1:9" x14ac:dyDescent="0.25">
      <c r="A1894">
        <f>IF('MASSA TRABALHADA UNIFICADA'!A1892&lt;&gt;0,'MASSA TRABALHADA UNIFICADA'!A1892,0)</f>
        <v>5720</v>
      </c>
      <c r="B1894" s="39">
        <f>IF('MASSA TRABALHADA UNIFICADA'!D1892&lt;&gt;0,'MASSA TRABALHADA UNIFICADA'!D1892,0)</f>
        <v>2021</v>
      </c>
      <c r="C1894" s="39">
        <f>IF(B1894=0,0,'MASSA TRABALHADA UNIFICADA'!B1892)</f>
        <v>1</v>
      </c>
      <c r="D1894" s="39">
        <f>IF(B1894=0,0,'MASSA TRABALHADA UNIFICADA'!C1892)</f>
        <v>63</v>
      </c>
      <c r="E1894" s="43">
        <f>IF(B1894=0,0,VLOOKUP($D1894,qx!$A$4:$E$129,IF($C1894=1,2,3)))</f>
        <v>9.0930000000000004E-3</v>
      </c>
      <c r="F1894" s="43">
        <f>IF(B1894=0,0,VLOOKUP($D1894,qx!$A$4:$E$129,2))</f>
        <v>9.0930000000000004E-3</v>
      </c>
      <c r="G1894" s="43">
        <f>IF(B1894=0,0,VLOOKUP($D1894,qx!$A$4:$E$129,3))</f>
        <v>5.7320000000000001E-3</v>
      </c>
      <c r="H1894" s="43">
        <f>IF(B1894=0,0,VLOOKUP($D1894,qx!$A$4:$E$129,4))</f>
        <v>8.2070000000000008E-3</v>
      </c>
      <c r="I1894" s="43">
        <f>IF(B1894=0,0,VLOOKUP($D1894,qx!$A$4:$E$129,5))</f>
        <v>5.1440000000000001E-3</v>
      </c>
    </row>
    <row r="1895" spans="1:9" x14ac:dyDescent="0.25">
      <c r="A1895">
        <f>IF('MASSA TRABALHADA UNIFICADA'!A1893&lt;&gt;0,'MASSA TRABALHADA UNIFICADA'!A1893,0)</f>
        <v>1481</v>
      </c>
      <c r="B1895" s="39">
        <f>IF('MASSA TRABALHADA UNIFICADA'!D1893&lt;&gt;0,'MASSA TRABALHADA UNIFICADA'!D1893,0)</f>
        <v>2021</v>
      </c>
      <c r="C1895" s="39">
        <f>IF(B1895=0,0,'MASSA TRABALHADA UNIFICADA'!B1893)</f>
        <v>1</v>
      </c>
      <c r="D1895" s="39">
        <f>IF(B1895=0,0,'MASSA TRABALHADA UNIFICADA'!C1893)</f>
        <v>75</v>
      </c>
      <c r="E1895" s="43">
        <f>IF(B1895=0,0,VLOOKUP($D1895,qx!$A$4:$E$129,IF($C1895=1,2,3)))</f>
        <v>3.1476999999999998E-2</v>
      </c>
      <c r="F1895" s="43">
        <f>IF(B1895=0,0,VLOOKUP($D1895,qx!$A$4:$E$129,2))</f>
        <v>3.1476999999999998E-2</v>
      </c>
      <c r="G1895" s="43">
        <f>IF(B1895=0,0,VLOOKUP($D1895,qx!$A$4:$E$129,3))</f>
        <v>1.9550999999999999E-2</v>
      </c>
      <c r="H1895" s="43">
        <f>IF(B1895=0,0,VLOOKUP($D1895,qx!$A$4:$E$129,4))</f>
        <v>2.8303999999999999E-2</v>
      </c>
      <c r="I1895" s="43">
        <f>IF(B1895=0,0,VLOOKUP($D1895,qx!$A$4:$E$129,5))</f>
        <v>1.7564E-2</v>
      </c>
    </row>
    <row r="1896" spans="1:9" x14ac:dyDescent="0.25">
      <c r="A1896">
        <f>IF('MASSA TRABALHADA UNIFICADA'!A1894&lt;&gt;0,'MASSA TRABALHADA UNIFICADA'!A1894,0)</f>
        <v>17787</v>
      </c>
      <c r="B1896" s="39">
        <f>IF('MASSA TRABALHADA UNIFICADA'!D1894&lt;&gt;0,'MASSA TRABALHADA UNIFICADA'!D1894,0)</f>
        <v>2021</v>
      </c>
      <c r="C1896" s="39">
        <f>IF(B1896=0,0,'MASSA TRABALHADA UNIFICADA'!B1894)</f>
        <v>1</v>
      </c>
      <c r="D1896" s="39">
        <f>IF(B1896=0,0,'MASSA TRABALHADA UNIFICADA'!C1894)</f>
        <v>65</v>
      </c>
      <c r="E1896" s="43">
        <f>IF(B1896=0,0,VLOOKUP($D1896,qx!$A$4:$E$129,IF($C1896=1,2,3)))</f>
        <v>1.0992999999999999E-2</v>
      </c>
      <c r="F1896" s="43">
        <f>IF(B1896=0,0,VLOOKUP($D1896,qx!$A$4:$E$129,2))</f>
        <v>1.0992999999999999E-2</v>
      </c>
      <c r="G1896" s="43">
        <f>IF(B1896=0,0,VLOOKUP($D1896,qx!$A$4:$E$129,3))</f>
        <v>7.0169999999999998E-3</v>
      </c>
      <c r="H1896" s="43">
        <f>IF(B1896=0,0,VLOOKUP($D1896,qx!$A$4:$E$129,4))</f>
        <v>9.9399999999999992E-3</v>
      </c>
      <c r="I1896" s="43">
        <f>IF(B1896=0,0,VLOOKUP($D1896,qx!$A$4:$E$129,5))</f>
        <v>6.2500000000000003E-3</v>
      </c>
    </row>
    <row r="1897" spans="1:9" x14ac:dyDescent="0.25">
      <c r="A1897">
        <f>IF('MASSA TRABALHADA UNIFICADA'!A1895&lt;&gt;0,'MASSA TRABALHADA UNIFICADA'!A1895,0)</f>
        <v>11835</v>
      </c>
      <c r="B1897" s="39">
        <f>IF('MASSA TRABALHADA UNIFICADA'!D1895&lt;&gt;0,'MASSA TRABALHADA UNIFICADA'!D1895,0)</f>
        <v>2021</v>
      </c>
      <c r="C1897" s="39">
        <f>IF(B1897=0,0,'MASSA TRABALHADA UNIFICADA'!B1895)</f>
        <v>1</v>
      </c>
      <c r="D1897" s="39">
        <f>IF(B1897=0,0,'MASSA TRABALHADA UNIFICADA'!C1895)</f>
        <v>64</v>
      </c>
      <c r="E1897" s="43">
        <f>IF(B1897=0,0,VLOOKUP($D1897,qx!$A$4:$E$129,IF($C1897=1,2,3)))</f>
        <v>9.9679999999999994E-3</v>
      </c>
      <c r="F1897" s="43">
        <f>IF(B1897=0,0,VLOOKUP($D1897,qx!$A$4:$E$129,2))</f>
        <v>9.9679999999999994E-3</v>
      </c>
      <c r="G1897" s="43">
        <f>IF(B1897=0,0,VLOOKUP($D1897,qx!$A$4:$E$129,3))</f>
        <v>6.3470000000000002E-3</v>
      </c>
      <c r="H1897" s="43">
        <f>IF(B1897=0,0,VLOOKUP($D1897,qx!$A$4:$E$129,4))</f>
        <v>9.0080000000000004E-3</v>
      </c>
      <c r="I1897" s="43">
        <f>IF(B1897=0,0,VLOOKUP($D1897,qx!$A$4:$E$129,5))</f>
        <v>5.6709999999999998E-3</v>
      </c>
    </row>
    <row r="1898" spans="1:9" x14ac:dyDescent="0.25">
      <c r="A1898">
        <f>IF('MASSA TRABALHADA UNIFICADA'!A1896&lt;&gt;0,'MASSA TRABALHADA UNIFICADA'!A1896,0)</f>
        <v>7439</v>
      </c>
      <c r="B1898" s="39">
        <f>IF('MASSA TRABALHADA UNIFICADA'!D1896&lt;&gt;0,'MASSA TRABALHADA UNIFICADA'!D1896,0)</f>
        <v>2021</v>
      </c>
      <c r="C1898" s="39">
        <f>IF(B1898=0,0,'MASSA TRABALHADA UNIFICADA'!B1896)</f>
        <v>1</v>
      </c>
      <c r="D1898" s="39">
        <f>IF(B1898=0,0,'MASSA TRABALHADA UNIFICADA'!C1896)</f>
        <v>71</v>
      </c>
      <c r="E1898" s="43">
        <f>IF(B1898=0,0,VLOOKUP($D1898,qx!$A$4:$E$129,IF($C1898=1,2,3)))</f>
        <v>2.1070999999999999E-2</v>
      </c>
      <c r="F1898" s="43">
        <f>IF(B1898=0,0,VLOOKUP($D1898,qx!$A$4:$E$129,2))</f>
        <v>2.1070999999999999E-2</v>
      </c>
      <c r="G1898" s="43">
        <f>IF(B1898=0,0,VLOOKUP($D1898,qx!$A$4:$E$129,3))</f>
        <v>1.2338999999999999E-2</v>
      </c>
      <c r="H1898" s="43">
        <f>IF(B1898=0,0,VLOOKUP($D1898,qx!$A$4:$E$129,4))</f>
        <v>1.8891000000000002E-2</v>
      </c>
      <c r="I1898" s="43">
        <f>IF(B1898=0,0,VLOOKUP($D1898,qx!$A$4:$E$129,5))</f>
        <v>1.1117E-2</v>
      </c>
    </row>
    <row r="1899" spans="1:9" x14ac:dyDescent="0.25">
      <c r="A1899">
        <f>IF('MASSA TRABALHADA UNIFICADA'!A1897&lt;&gt;0,'MASSA TRABALHADA UNIFICADA'!A1897,0)</f>
        <v>2593</v>
      </c>
      <c r="B1899" s="39">
        <f>IF('MASSA TRABALHADA UNIFICADA'!D1897&lt;&gt;0,'MASSA TRABALHADA UNIFICADA'!D1897,0)</f>
        <v>2021</v>
      </c>
      <c r="C1899" s="39">
        <f>IF(B1899=0,0,'MASSA TRABALHADA UNIFICADA'!B1897)</f>
        <v>1</v>
      </c>
      <c r="D1899" s="39">
        <f>IF(B1899=0,0,'MASSA TRABALHADA UNIFICADA'!C1897)</f>
        <v>78</v>
      </c>
      <c r="E1899" s="43">
        <f>IF(B1899=0,0,VLOOKUP($D1899,qx!$A$4:$E$129,IF($C1899=1,2,3)))</f>
        <v>4.2132000000000003E-2</v>
      </c>
      <c r="F1899" s="43">
        <f>IF(B1899=0,0,VLOOKUP($D1899,qx!$A$4:$E$129,2))</f>
        <v>4.2132000000000003E-2</v>
      </c>
      <c r="G1899" s="43">
        <f>IF(B1899=0,0,VLOOKUP($D1899,qx!$A$4:$E$129,3))</f>
        <v>2.8074000000000002E-2</v>
      </c>
      <c r="H1899" s="43">
        <f>IF(B1899=0,0,VLOOKUP($D1899,qx!$A$4:$E$129,4))</f>
        <v>3.7948000000000003E-2</v>
      </c>
      <c r="I1899" s="43">
        <f>IF(B1899=0,0,VLOOKUP($D1899,qx!$A$4:$E$129,5))</f>
        <v>2.5158E-2</v>
      </c>
    </row>
    <row r="1900" spans="1:9" x14ac:dyDescent="0.25">
      <c r="A1900">
        <f>IF('MASSA TRABALHADA UNIFICADA'!A1898&lt;&gt;0,'MASSA TRABALHADA UNIFICADA'!A1898,0)</f>
        <v>28851</v>
      </c>
      <c r="B1900" s="39">
        <f>IF('MASSA TRABALHADA UNIFICADA'!D1898&lt;&gt;0,'MASSA TRABALHADA UNIFICADA'!D1898,0)</f>
        <v>2021</v>
      </c>
      <c r="C1900" s="39">
        <f>IF(B1900=0,0,'MASSA TRABALHADA UNIFICADA'!B1898)</f>
        <v>1</v>
      </c>
      <c r="D1900" s="39">
        <f>IF(B1900=0,0,'MASSA TRABALHADA UNIFICADA'!C1898)</f>
        <v>72</v>
      </c>
      <c r="E1900" s="43">
        <f>IF(B1900=0,0,VLOOKUP($D1900,qx!$A$4:$E$129,IF($C1900=1,2,3)))</f>
        <v>2.3387999999999999E-2</v>
      </c>
      <c r="F1900" s="43">
        <f>IF(B1900=0,0,VLOOKUP($D1900,qx!$A$4:$E$129,2))</f>
        <v>2.3387999999999999E-2</v>
      </c>
      <c r="G1900" s="43">
        <f>IF(B1900=0,0,VLOOKUP($D1900,qx!$A$4:$E$129,3))</f>
        <v>1.3734E-2</v>
      </c>
      <c r="H1900" s="43">
        <f>IF(B1900=0,0,VLOOKUP($D1900,qx!$A$4:$E$129,4))</f>
        <v>2.0967E-2</v>
      </c>
      <c r="I1900" s="43">
        <f>IF(B1900=0,0,VLOOKUP($D1900,qx!$A$4:$E$129,5))</f>
        <v>1.2385999999999999E-2</v>
      </c>
    </row>
    <row r="1901" spans="1:9" x14ac:dyDescent="0.25">
      <c r="A1901">
        <f>IF('MASSA TRABALHADA UNIFICADA'!A1899&lt;&gt;0,'MASSA TRABALHADA UNIFICADA'!A1899,0)</f>
        <v>5908</v>
      </c>
      <c r="B1901" s="39">
        <f>IF('MASSA TRABALHADA UNIFICADA'!D1899&lt;&gt;0,'MASSA TRABALHADA UNIFICADA'!D1899,0)</f>
        <v>2021</v>
      </c>
      <c r="C1901" s="39">
        <f>IF(B1901=0,0,'MASSA TRABALHADA UNIFICADA'!B1899)</f>
        <v>1</v>
      </c>
      <c r="D1901" s="39">
        <f>IF(B1901=0,0,'MASSA TRABALHADA UNIFICADA'!C1899)</f>
        <v>71</v>
      </c>
      <c r="E1901" s="43">
        <f>IF(B1901=0,0,VLOOKUP($D1901,qx!$A$4:$E$129,IF($C1901=1,2,3)))</f>
        <v>2.1070999999999999E-2</v>
      </c>
      <c r="F1901" s="43">
        <f>IF(B1901=0,0,VLOOKUP($D1901,qx!$A$4:$E$129,2))</f>
        <v>2.1070999999999999E-2</v>
      </c>
      <c r="G1901" s="43">
        <f>IF(B1901=0,0,VLOOKUP($D1901,qx!$A$4:$E$129,3))</f>
        <v>1.2338999999999999E-2</v>
      </c>
      <c r="H1901" s="43">
        <f>IF(B1901=0,0,VLOOKUP($D1901,qx!$A$4:$E$129,4))</f>
        <v>1.8891000000000002E-2</v>
      </c>
      <c r="I1901" s="43">
        <f>IF(B1901=0,0,VLOOKUP($D1901,qx!$A$4:$E$129,5))</f>
        <v>1.1117E-2</v>
      </c>
    </row>
    <row r="1902" spans="1:9" x14ac:dyDescent="0.25">
      <c r="A1902">
        <f>IF('MASSA TRABALHADA UNIFICADA'!A1900&lt;&gt;0,'MASSA TRABALHADA UNIFICADA'!A1900,0)</f>
        <v>4340</v>
      </c>
      <c r="B1902" s="39">
        <f>IF('MASSA TRABALHADA UNIFICADA'!D1900&lt;&gt;0,'MASSA TRABALHADA UNIFICADA'!D1900,0)</f>
        <v>2021</v>
      </c>
      <c r="C1902" s="39">
        <f>IF(B1902=0,0,'MASSA TRABALHADA UNIFICADA'!B1900)</f>
        <v>1</v>
      </c>
      <c r="D1902" s="39">
        <f>IF(B1902=0,0,'MASSA TRABALHADA UNIFICADA'!C1900)</f>
        <v>71</v>
      </c>
      <c r="E1902" s="43">
        <f>IF(B1902=0,0,VLOOKUP($D1902,qx!$A$4:$E$129,IF($C1902=1,2,3)))</f>
        <v>2.1070999999999999E-2</v>
      </c>
      <c r="F1902" s="43">
        <f>IF(B1902=0,0,VLOOKUP($D1902,qx!$A$4:$E$129,2))</f>
        <v>2.1070999999999999E-2</v>
      </c>
      <c r="G1902" s="43">
        <f>IF(B1902=0,0,VLOOKUP($D1902,qx!$A$4:$E$129,3))</f>
        <v>1.2338999999999999E-2</v>
      </c>
      <c r="H1902" s="43">
        <f>IF(B1902=0,0,VLOOKUP($D1902,qx!$A$4:$E$129,4))</f>
        <v>1.8891000000000002E-2</v>
      </c>
      <c r="I1902" s="43">
        <f>IF(B1902=0,0,VLOOKUP($D1902,qx!$A$4:$E$129,5))</f>
        <v>1.1117E-2</v>
      </c>
    </row>
    <row r="1903" spans="1:9" x14ac:dyDescent="0.25">
      <c r="A1903">
        <f>IF('MASSA TRABALHADA UNIFICADA'!A1901&lt;&gt;0,'MASSA TRABALHADA UNIFICADA'!A1901,0)</f>
        <v>4936</v>
      </c>
      <c r="B1903" s="39">
        <f>IF('MASSA TRABALHADA UNIFICADA'!D1901&lt;&gt;0,'MASSA TRABALHADA UNIFICADA'!D1901,0)</f>
        <v>2021</v>
      </c>
      <c r="C1903" s="39">
        <f>IF(B1903=0,0,'MASSA TRABALHADA UNIFICADA'!B1901)</f>
        <v>1</v>
      </c>
      <c r="D1903" s="39">
        <f>IF(B1903=0,0,'MASSA TRABALHADA UNIFICADA'!C1901)</f>
        <v>68</v>
      </c>
      <c r="E1903" s="43">
        <f>IF(B1903=0,0,VLOOKUP($D1903,qx!$A$4:$E$129,IF($C1903=1,2,3)))</f>
        <v>1.516E-2</v>
      </c>
      <c r="F1903" s="43">
        <f>IF(B1903=0,0,VLOOKUP($D1903,qx!$A$4:$E$129,2))</f>
        <v>1.516E-2</v>
      </c>
      <c r="G1903" s="43">
        <f>IF(B1903=0,0,VLOOKUP($D1903,qx!$A$4:$E$129,3))</f>
        <v>9.2879999999999994E-3</v>
      </c>
      <c r="H1903" s="43">
        <f>IF(B1903=0,0,VLOOKUP($D1903,qx!$A$4:$E$129,4))</f>
        <v>1.3657000000000001E-2</v>
      </c>
      <c r="I1903" s="43">
        <f>IF(B1903=0,0,VLOOKUP($D1903,qx!$A$4:$E$129,5))</f>
        <v>8.2869999999999992E-3</v>
      </c>
    </row>
    <row r="1904" spans="1:9" x14ac:dyDescent="0.25">
      <c r="A1904">
        <f>IF('MASSA TRABALHADA UNIFICADA'!A1902&lt;&gt;0,'MASSA TRABALHADA UNIFICADA'!A1902,0)</f>
        <v>12360</v>
      </c>
      <c r="B1904" s="39">
        <f>IF('MASSA TRABALHADA UNIFICADA'!D1902&lt;&gt;0,'MASSA TRABALHADA UNIFICADA'!D1902,0)</f>
        <v>2021</v>
      </c>
      <c r="C1904" s="39">
        <f>IF(B1904=0,0,'MASSA TRABALHADA UNIFICADA'!B1902)</f>
        <v>1</v>
      </c>
      <c r="D1904" s="39">
        <f>IF(B1904=0,0,'MASSA TRABALHADA UNIFICADA'!C1902)</f>
        <v>62</v>
      </c>
      <c r="E1904" s="43">
        <f>IF(B1904=0,0,VLOOKUP($D1904,qx!$A$4:$E$129,IF($C1904=1,2,3)))</f>
        <v>8.3479999999999995E-3</v>
      </c>
      <c r="F1904" s="43">
        <f>IF(B1904=0,0,VLOOKUP($D1904,qx!$A$4:$E$129,2))</f>
        <v>8.3479999999999995E-3</v>
      </c>
      <c r="G1904" s="43">
        <f>IF(B1904=0,0,VLOOKUP($D1904,qx!$A$4:$E$129,3))</f>
        <v>5.1809999999999998E-3</v>
      </c>
      <c r="H1904" s="43">
        <f>IF(B1904=0,0,VLOOKUP($D1904,qx!$A$4:$E$129,4))</f>
        <v>7.5199999999999998E-3</v>
      </c>
      <c r="I1904" s="43">
        <f>IF(B1904=0,0,VLOOKUP($D1904,qx!$A$4:$E$129,5))</f>
        <v>4.6680000000000003E-3</v>
      </c>
    </row>
    <row r="1905" spans="1:9" x14ac:dyDescent="0.25">
      <c r="A1905">
        <f>IF('MASSA TRABALHADA UNIFICADA'!A1903&lt;&gt;0,'MASSA TRABALHADA UNIFICADA'!A1903,0)</f>
        <v>12459</v>
      </c>
      <c r="B1905" s="39">
        <f>IF('MASSA TRABALHADA UNIFICADA'!D1903&lt;&gt;0,'MASSA TRABALHADA UNIFICADA'!D1903,0)</f>
        <v>2021</v>
      </c>
      <c r="C1905" s="39">
        <f>IF(B1905=0,0,'MASSA TRABALHADA UNIFICADA'!B1903)</f>
        <v>2</v>
      </c>
      <c r="D1905" s="39">
        <f>IF(B1905=0,0,'MASSA TRABALHADA UNIFICADA'!C1903)</f>
        <v>68</v>
      </c>
      <c r="E1905" s="43">
        <f>IF(B1905=0,0,VLOOKUP($D1905,qx!$A$4:$E$129,IF($C1905=1,2,3)))</f>
        <v>9.2879999999999994E-3</v>
      </c>
      <c r="F1905" s="43">
        <f>IF(B1905=0,0,VLOOKUP($D1905,qx!$A$4:$E$129,2))</f>
        <v>1.516E-2</v>
      </c>
      <c r="G1905" s="43">
        <f>IF(B1905=0,0,VLOOKUP($D1905,qx!$A$4:$E$129,3))</f>
        <v>9.2879999999999994E-3</v>
      </c>
      <c r="H1905" s="43">
        <f>IF(B1905=0,0,VLOOKUP($D1905,qx!$A$4:$E$129,4))</f>
        <v>1.3657000000000001E-2</v>
      </c>
      <c r="I1905" s="43">
        <f>IF(B1905=0,0,VLOOKUP($D1905,qx!$A$4:$E$129,5))</f>
        <v>8.2869999999999992E-3</v>
      </c>
    </row>
    <row r="1906" spans="1:9" x14ac:dyDescent="0.25">
      <c r="A1906">
        <f>IF('MASSA TRABALHADA UNIFICADA'!A1904&lt;&gt;0,'MASSA TRABALHADA UNIFICADA'!A1904,0)</f>
        <v>14087</v>
      </c>
      <c r="B1906" s="39">
        <f>IF('MASSA TRABALHADA UNIFICADA'!D1904&lt;&gt;0,'MASSA TRABALHADA UNIFICADA'!D1904,0)</f>
        <v>2021</v>
      </c>
      <c r="C1906" s="39">
        <f>IF(B1906=0,0,'MASSA TRABALHADA UNIFICADA'!B1904)</f>
        <v>1</v>
      </c>
      <c r="D1906" s="39">
        <f>IF(B1906=0,0,'MASSA TRABALHADA UNIFICADA'!C1904)</f>
        <v>64</v>
      </c>
      <c r="E1906" s="43">
        <f>IF(B1906=0,0,VLOOKUP($D1906,qx!$A$4:$E$129,IF($C1906=1,2,3)))</f>
        <v>9.9679999999999994E-3</v>
      </c>
      <c r="F1906" s="43">
        <f>IF(B1906=0,0,VLOOKUP($D1906,qx!$A$4:$E$129,2))</f>
        <v>9.9679999999999994E-3</v>
      </c>
      <c r="G1906" s="43">
        <f>IF(B1906=0,0,VLOOKUP($D1906,qx!$A$4:$E$129,3))</f>
        <v>6.3470000000000002E-3</v>
      </c>
      <c r="H1906" s="43">
        <f>IF(B1906=0,0,VLOOKUP($D1906,qx!$A$4:$E$129,4))</f>
        <v>9.0080000000000004E-3</v>
      </c>
      <c r="I1906" s="43">
        <f>IF(B1906=0,0,VLOOKUP($D1906,qx!$A$4:$E$129,5))</f>
        <v>5.6709999999999998E-3</v>
      </c>
    </row>
    <row r="1907" spans="1:9" x14ac:dyDescent="0.25">
      <c r="A1907">
        <f>IF('MASSA TRABALHADA UNIFICADA'!A1905&lt;&gt;0,'MASSA TRABALHADA UNIFICADA'!A1905,0)</f>
        <v>8354</v>
      </c>
      <c r="B1907" s="39">
        <f>IF('MASSA TRABALHADA UNIFICADA'!D1905&lt;&gt;0,'MASSA TRABALHADA UNIFICADA'!D1905,0)</f>
        <v>2021</v>
      </c>
      <c r="C1907" s="39">
        <f>IF(B1907=0,0,'MASSA TRABALHADA UNIFICADA'!B1905)</f>
        <v>1</v>
      </c>
      <c r="D1907" s="39">
        <f>IF(B1907=0,0,'MASSA TRABALHADA UNIFICADA'!C1905)</f>
        <v>79</v>
      </c>
      <c r="E1907" s="43">
        <f>IF(B1907=0,0,VLOOKUP($D1907,qx!$A$4:$E$129,IF($C1907=1,2,3)))</f>
        <v>4.6427000000000003E-2</v>
      </c>
      <c r="F1907" s="43">
        <f>IF(B1907=0,0,VLOOKUP($D1907,qx!$A$4:$E$129,2))</f>
        <v>4.6427000000000003E-2</v>
      </c>
      <c r="G1907" s="43">
        <f>IF(B1907=0,0,VLOOKUP($D1907,qx!$A$4:$E$129,3))</f>
        <v>3.1612000000000001E-2</v>
      </c>
      <c r="H1907" s="43">
        <f>IF(B1907=0,0,VLOOKUP($D1907,qx!$A$4:$E$129,4))</f>
        <v>4.1812000000000002E-2</v>
      </c>
      <c r="I1907" s="43">
        <f>IF(B1907=0,0,VLOOKUP($D1907,qx!$A$4:$E$129,5))</f>
        <v>2.8341000000000002E-2</v>
      </c>
    </row>
    <row r="1908" spans="1:9" x14ac:dyDescent="0.25">
      <c r="A1908">
        <f>IF('MASSA TRABALHADA UNIFICADA'!A1906&lt;&gt;0,'MASSA TRABALHADA UNIFICADA'!A1906,0)</f>
        <v>2712</v>
      </c>
      <c r="B1908" s="39">
        <f>IF('MASSA TRABALHADA UNIFICADA'!D1906&lt;&gt;0,'MASSA TRABALHADA UNIFICADA'!D1906,0)</f>
        <v>2021</v>
      </c>
      <c r="C1908" s="39">
        <f>IF(B1908=0,0,'MASSA TRABALHADA UNIFICADA'!B1906)</f>
        <v>2</v>
      </c>
      <c r="D1908" s="39">
        <f>IF(B1908=0,0,'MASSA TRABALHADA UNIFICADA'!C1906)</f>
        <v>64</v>
      </c>
      <c r="E1908" s="43">
        <f>IF(B1908=0,0,VLOOKUP($D1908,qx!$A$4:$E$129,IF($C1908=1,2,3)))</f>
        <v>6.3470000000000002E-3</v>
      </c>
      <c r="F1908" s="43">
        <f>IF(B1908=0,0,VLOOKUP($D1908,qx!$A$4:$E$129,2))</f>
        <v>9.9679999999999994E-3</v>
      </c>
      <c r="G1908" s="43">
        <f>IF(B1908=0,0,VLOOKUP($D1908,qx!$A$4:$E$129,3))</f>
        <v>6.3470000000000002E-3</v>
      </c>
      <c r="H1908" s="43">
        <f>IF(B1908=0,0,VLOOKUP($D1908,qx!$A$4:$E$129,4))</f>
        <v>9.0080000000000004E-3</v>
      </c>
      <c r="I1908" s="43">
        <f>IF(B1908=0,0,VLOOKUP($D1908,qx!$A$4:$E$129,5))</f>
        <v>5.6709999999999998E-3</v>
      </c>
    </row>
    <row r="1909" spans="1:9" x14ac:dyDescent="0.25">
      <c r="A1909">
        <f>IF('MASSA TRABALHADA UNIFICADA'!A1907&lt;&gt;0,'MASSA TRABALHADA UNIFICADA'!A1907,0)</f>
        <v>884</v>
      </c>
      <c r="B1909" s="39">
        <f>IF('MASSA TRABALHADA UNIFICADA'!D1907&lt;&gt;0,'MASSA TRABALHADA UNIFICADA'!D1907,0)</f>
        <v>2021</v>
      </c>
      <c r="C1909" s="39">
        <f>IF(B1909=0,0,'MASSA TRABALHADA UNIFICADA'!B1907)</f>
        <v>1</v>
      </c>
      <c r="D1909" s="39">
        <f>IF(B1909=0,0,'MASSA TRABALHADA UNIFICADA'!C1907)</f>
        <v>81</v>
      </c>
      <c r="E1909" s="43">
        <f>IF(B1909=0,0,VLOOKUP($D1909,qx!$A$4:$E$129,IF($C1909=1,2,3)))</f>
        <v>5.6250000000000001E-2</v>
      </c>
      <c r="F1909" s="43">
        <f>IF(B1909=0,0,VLOOKUP($D1909,qx!$A$4:$E$129,2))</f>
        <v>5.6250000000000001E-2</v>
      </c>
      <c r="G1909" s="43">
        <f>IF(B1909=0,0,VLOOKUP($D1909,qx!$A$4:$E$129,3))</f>
        <v>4.0030000000000003E-2</v>
      </c>
      <c r="H1909" s="43">
        <f>IF(B1909=0,0,VLOOKUP($D1909,qx!$A$4:$E$129,4))</f>
        <v>5.0643000000000001E-2</v>
      </c>
      <c r="I1909" s="43">
        <f>IF(B1909=0,0,VLOOKUP($D1909,qx!$A$4:$E$129,5))</f>
        <v>3.5985000000000003E-2</v>
      </c>
    </row>
    <row r="1910" spans="1:9" x14ac:dyDescent="0.25">
      <c r="A1910">
        <f>IF('MASSA TRABALHADA UNIFICADA'!A1908&lt;&gt;0,'MASSA TRABALHADA UNIFICADA'!A1908,0)</f>
        <v>12610</v>
      </c>
      <c r="B1910" s="39">
        <f>IF('MASSA TRABALHADA UNIFICADA'!D1908&lt;&gt;0,'MASSA TRABALHADA UNIFICADA'!D1908,0)</f>
        <v>2021</v>
      </c>
      <c r="C1910" s="39">
        <f>IF(B1910=0,0,'MASSA TRABALHADA UNIFICADA'!B1908)</f>
        <v>1</v>
      </c>
      <c r="D1910" s="39">
        <f>IF(B1910=0,0,'MASSA TRABALHADA UNIFICADA'!C1908)</f>
        <v>63</v>
      </c>
      <c r="E1910" s="43">
        <f>IF(B1910=0,0,VLOOKUP($D1910,qx!$A$4:$E$129,IF($C1910=1,2,3)))</f>
        <v>9.0930000000000004E-3</v>
      </c>
      <c r="F1910" s="43">
        <f>IF(B1910=0,0,VLOOKUP($D1910,qx!$A$4:$E$129,2))</f>
        <v>9.0930000000000004E-3</v>
      </c>
      <c r="G1910" s="43">
        <f>IF(B1910=0,0,VLOOKUP($D1910,qx!$A$4:$E$129,3))</f>
        <v>5.7320000000000001E-3</v>
      </c>
      <c r="H1910" s="43">
        <f>IF(B1910=0,0,VLOOKUP($D1910,qx!$A$4:$E$129,4))</f>
        <v>8.2070000000000008E-3</v>
      </c>
      <c r="I1910" s="43">
        <f>IF(B1910=0,0,VLOOKUP($D1910,qx!$A$4:$E$129,5))</f>
        <v>5.1440000000000001E-3</v>
      </c>
    </row>
    <row r="1911" spans="1:9" x14ac:dyDescent="0.25">
      <c r="A1911">
        <f>IF('MASSA TRABALHADA UNIFICADA'!A1909&lt;&gt;0,'MASSA TRABALHADA UNIFICADA'!A1909,0)</f>
        <v>6742</v>
      </c>
      <c r="B1911" s="39">
        <f>IF('MASSA TRABALHADA UNIFICADA'!D1909&lt;&gt;0,'MASSA TRABALHADA UNIFICADA'!D1909,0)</f>
        <v>2021</v>
      </c>
      <c r="C1911" s="39">
        <f>IF(B1911=0,0,'MASSA TRABALHADA UNIFICADA'!B1909)</f>
        <v>2</v>
      </c>
      <c r="D1911" s="39">
        <f>IF(B1911=0,0,'MASSA TRABALHADA UNIFICADA'!C1909)</f>
        <v>65</v>
      </c>
      <c r="E1911" s="43">
        <f>IF(B1911=0,0,VLOOKUP($D1911,qx!$A$4:$E$129,IF($C1911=1,2,3)))</f>
        <v>7.0169999999999998E-3</v>
      </c>
      <c r="F1911" s="43">
        <f>IF(B1911=0,0,VLOOKUP($D1911,qx!$A$4:$E$129,2))</f>
        <v>1.0992999999999999E-2</v>
      </c>
      <c r="G1911" s="43">
        <f>IF(B1911=0,0,VLOOKUP($D1911,qx!$A$4:$E$129,3))</f>
        <v>7.0169999999999998E-3</v>
      </c>
      <c r="H1911" s="43">
        <f>IF(B1911=0,0,VLOOKUP($D1911,qx!$A$4:$E$129,4))</f>
        <v>9.9399999999999992E-3</v>
      </c>
      <c r="I1911" s="43">
        <f>IF(B1911=0,0,VLOOKUP($D1911,qx!$A$4:$E$129,5))</f>
        <v>6.2500000000000003E-3</v>
      </c>
    </row>
    <row r="1912" spans="1:9" x14ac:dyDescent="0.25">
      <c r="A1912">
        <f>IF('MASSA TRABALHADA UNIFICADA'!A1910&lt;&gt;0,'MASSA TRABALHADA UNIFICADA'!A1910,0)</f>
        <v>7080</v>
      </c>
      <c r="B1912" s="39">
        <f>IF('MASSA TRABALHADA UNIFICADA'!D1910&lt;&gt;0,'MASSA TRABALHADA UNIFICADA'!D1910,0)</f>
        <v>2021</v>
      </c>
      <c r="C1912" s="39">
        <f>IF(B1912=0,0,'MASSA TRABALHADA UNIFICADA'!B1910)</f>
        <v>2</v>
      </c>
      <c r="D1912" s="39">
        <f>IF(B1912=0,0,'MASSA TRABALHADA UNIFICADA'!C1910)</f>
        <v>62</v>
      </c>
      <c r="E1912" s="43">
        <f>IF(B1912=0,0,VLOOKUP($D1912,qx!$A$4:$E$129,IF($C1912=1,2,3)))</f>
        <v>5.1809999999999998E-3</v>
      </c>
      <c r="F1912" s="43">
        <f>IF(B1912=0,0,VLOOKUP($D1912,qx!$A$4:$E$129,2))</f>
        <v>8.3479999999999995E-3</v>
      </c>
      <c r="G1912" s="43">
        <f>IF(B1912=0,0,VLOOKUP($D1912,qx!$A$4:$E$129,3))</f>
        <v>5.1809999999999998E-3</v>
      </c>
      <c r="H1912" s="43">
        <f>IF(B1912=0,0,VLOOKUP($D1912,qx!$A$4:$E$129,4))</f>
        <v>7.5199999999999998E-3</v>
      </c>
      <c r="I1912" s="43">
        <f>IF(B1912=0,0,VLOOKUP($D1912,qx!$A$4:$E$129,5))</f>
        <v>4.6680000000000003E-3</v>
      </c>
    </row>
    <row r="1913" spans="1:9" x14ac:dyDescent="0.25">
      <c r="A1913">
        <f>IF('MASSA TRABALHADA UNIFICADA'!A1911&lt;&gt;0,'MASSA TRABALHADA UNIFICADA'!A1911,0)</f>
        <v>5606</v>
      </c>
      <c r="B1913" s="39">
        <f>IF('MASSA TRABALHADA UNIFICADA'!D1911&lt;&gt;0,'MASSA TRABALHADA UNIFICADA'!D1911,0)</f>
        <v>2021</v>
      </c>
      <c r="C1913" s="39">
        <f>IF(B1913=0,0,'MASSA TRABALHADA UNIFICADA'!B1911)</f>
        <v>2</v>
      </c>
      <c r="D1913" s="39">
        <f>IF(B1913=0,0,'MASSA TRABALHADA UNIFICADA'!C1911)</f>
        <v>71</v>
      </c>
      <c r="E1913" s="43">
        <f>IF(B1913=0,0,VLOOKUP($D1913,qx!$A$4:$E$129,IF($C1913=1,2,3)))</f>
        <v>1.2338999999999999E-2</v>
      </c>
      <c r="F1913" s="43">
        <f>IF(B1913=0,0,VLOOKUP($D1913,qx!$A$4:$E$129,2))</f>
        <v>2.1070999999999999E-2</v>
      </c>
      <c r="G1913" s="43">
        <f>IF(B1913=0,0,VLOOKUP($D1913,qx!$A$4:$E$129,3))</f>
        <v>1.2338999999999999E-2</v>
      </c>
      <c r="H1913" s="43">
        <f>IF(B1913=0,0,VLOOKUP($D1913,qx!$A$4:$E$129,4))</f>
        <v>1.8891000000000002E-2</v>
      </c>
      <c r="I1913" s="43">
        <f>IF(B1913=0,0,VLOOKUP($D1913,qx!$A$4:$E$129,5))</f>
        <v>1.1117E-2</v>
      </c>
    </row>
    <row r="1914" spans="1:9" x14ac:dyDescent="0.25">
      <c r="A1914">
        <f>IF('MASSA TRABALHADA UNIFICADA'!A1912&lt;&gt;0,'MASSA TRABALHADA UNIFICADA'!A1912,0)</f>
        <v>14427</v>
      </c>
      <c r="B1914" s="39">
        <f>IF('MASSA TRABALHADA UNIFICADA'!D1912&lt;&gt;0,'MASSA TRABALHADA UNIFICADA'!D1912,0)</f>
        <v>2021</v>
      </c>
      <c r="C1914" s="39">
        <f>IF(B1914=0,0,'MASSA TRABALHADA UNIFICADA'!B1912)</f>
        <v>2</v>
      </c>
      <c r="D1914" s="39">
        <f>IF(B1914=0,0,'MASSA TRABALHADA UNIFICADA'!C1912)</f>
        <v>70</v>
      </c>
      <c r="E1914" s="43">
        <f>IF(B1914=0,0,VLOOKUP($D1914,qx!$A$4:$E$129,IF($C1914=1,2,3)))</f>
        <v>1.1165E-2</v>
      </c>
      <c r="F1914" s="43">
        <f>IF(B1914=0,0,VLOOKUP($D1914,qx!$A$4:$E$129,2))</f>
        <v>1.8919999999999999E-2</v>
      </c>
      <c r="G1914" s="43">
        <f>IF(B1914=0,0,VLOOKUP($D1914,qx!$A$4:$E$129,3))</f>
        <v>1.1165E-2</v>
      </c>
      <c r="H1914" s="43">
        <f>IF(B1914=0,0,VLOOKUP($D1914,qx!$A$4:$E$129,4))</f>
        <v>1.6979000000000001E-2</v>
      </c>
      <c r="I1914" s="43">
        <f>IF(B1914=0,0,VLOOKUP($D1914,qx!$A$4:$E$129,5))</f>
        <v>1.0034E-2</v>
      </c>
    </row>
    <row r="1915" spans="1:9" x14ac:dyDescent="0.25">
      <c r="A1915">
        <f>IF('MASSA TRABALHADA UNIFICADA'!A1913&lt;&gt;0,'MASSA TRABALHADA UNIFICADA'!A1913,0)</f>
        <v>25275</v>
      </c>
      <c r="B1915" s="39">
        <f>IF('MASSA TRABALHADA UNIFICADA'!D1913&lt;&gt;0,'MASSA TRABALHADA UNIFICADA'!D1913,0)</f>
        <v>2021</v>
      </c>
      <c r="C1915" s="39">
        <f>IF(B1915=0,0,'MASSA TRABALHADA UNIFICADA'!B1913)</f>
        <v>2</v>
      </c>
      <c r="D1915" s="39">
        <f>IF(B1915=0,0,'MASSA TRABALHADA UNIFICADA'!C1913)</f>
        <v>69</v>
      </c>
      <c r="E1915" s="43">
        <f>IF(B1915=0,0,VLOOKUP($D1915,qx!$A$4:$E$129,IF($C1915=1,2,3)))</f>
        <v>1.0163E-2</v>
      </c>
      <c r="F1915" s="43">
        <f>IF(B1915=0,0,VLOOKUP($D1915,qx!$A$4:$E$129,2))</f>
        <v>1.6945999999999999E-2</v>
      </c>
      <c r="G1915" s="43">
        <f>IF(B1915=0,0,VLOOKUP($D1915,qx!$A$4:$E$129,3))</f>
        <v>1.0163E-2</v>
      </c>
      <c r="H1915" s="43">
        <f>IF(B1915=0,0,VLOOKUP($D1915,qx!$A$4:$E$129,4))</f>
        <v>1.5233E-2</v>
      </c>
      <c r="I1915" s="43">
        <f>IF(B1915=0,0,VLOOKUP($D1915,qx!$A$4:$E$129,5))</f>
        <v>9.1020000000000007E-3</v>
      </c>
    </row>
    <row r="1916" spans="1:9" x14ac:dyDescent="0.25">
      <c r="A1916">
        <f>IF('MASSA TRABALHADA UNIFICADA'!A1914&lt;&gt;0,'MASSA TRABALHADA UNIFICADA'!A1914,0)</f>
        <v>2780</v>
      </c>
      <c r="B1916" s="39">
        <f>IF('MASSA TRABALHADA UNIFICADA'!D1914&lt;&gt;0,'MASSA TRABALHADA UNIFICADA'!D1914,0)</f>
        <v>2021</v>
      </c>
      <c r="C1916" s="39">
        <f>IF(B1916=0,0,'MASSA TRABALHADA UNIFICADA'!B1914)</f>
        <v>2</v>
      </c>
      <c r="D1916" s="39">
        <f>IF(B1916=0,0,'MASSA TRABALHADA UNIFICADA'!C1914)</f>
        <v>68</v>
      </c>
      <c r="E1916" s="43">
        <f>IF(B1916=0,0,VLOOKUP($D1916,qx!$A$4:$E$129,IF($C1916=1,2,3)))</f>
        <v>9.2879999999999994E-3</v>
      </c>
      <c r="F1916" s="43">
        <f>IF(B1916=0,0,VLOOKUP($D1916,qx!$A$4:$E$129,2))</f>
        <v>1.516E-2</v>
      </c>
      <c r="G1916" s="43">
        <f>IF(B1916=0,0,VLOOKUP($D1916,qx!$A$4:$E$129,3))</f>
        <v>9.2879999999999994E-3</v>
      </c>
      <c r="H1916" s="43">
        <f>IF(B1916=0,0,VLOOKUP($D1916,qx!$A$4:$E$129,4))</f>
        <v>1.3657000000000001E-2</v>
      </c>
      <c r="I1916" s="43">
        <f>IF(B1916=0,0,VLOOKUP($D1916,qx!$A$4:$E$129,5))</f>
        <v>8.2869999999999992E-3</v>
      </c>
    </row>
    <row r="1917" spans="1:9" x14ac:dyDescent="0.25">
      <c r="A1917">
        <f>IF('MASSA TRABALHADA UNIFICADA'!A1915&lt;&gt;0,'MASSA TRABALHADA UNIFICADA'!A1915,0)</f>
        <v>3760</v>
      </c>
      <c r="B1917" s="39">
        <f>IF('MASSA TRABALHADA UNIFICADA'!D1915&lt;&gt;0,'MASSA TRABALHADA UNIFICADA'!D1915,0)</f>
        <v>2021</v>
      </c>
      <c r="C1917" s="39">
        <f>IF(B1917=0,0,'MASSA TRABALHADA UNIFICADA'!B1915)</f>
        <v>1</v>
      </c>
      <c r="D1917" s="39">
        <f>IF(B1917=0,0,'MASSA TRABALHADA UNIFICADA'!C1915)</f>
        <v>69</v>
      </c>
      <c r="E1917" s="43">
        <f>IF(B1917=0,0,VLOOKUP($D1917,qx!$A$4:$E$129,IF($C1917=1,2,3)))</f>
        <v>1.6945999999999999E-2</v>
      </c>
      <c r="F1917" s="43">
        <f>IF(B1917=0,0,VLOOKUP($D1917,qx!$A$4:$E$129,2))</f>
        <v>1.6945999999999999E-2</v>
      </c>
      <c r="G1917" s="43">
        <f>IF(B1917=0,0,VLOOKUP($D1917,qx!$A$4:$E$129,3))</f>
        <v>1.0163E-2</v>
      </c>
      <c r="H1917" s="43">
        <f>IF(B1917=0,0,VLOOKUP($D1917,qx!$A$4:$E$129,4))</f>
        <v>1.5233E-2</v>
      </c>
      <c r="I1917" s="43">
        <f>IF(B1917=0,0,VLOOKUP($D1917,qx!$A$4:$E$129,5))</f>
        <v>9.1020000000000007E-3</v>
      </c>
    </row>
    <row r="1918" spans="1:9" x14ac:dyDescent="0.25">
      <c r="A1918">
        <f>IF('MASSA TRABALHADA UNIFICADA'!A1916&lt;&gt;0,'MASSA TRABALHADA UNIFICADA'!A1916,0)</f>
        <v>7544</v>
      </c>
      <c r="B1918" s="39">
        <f>IF('MASSA TRABALHADA UNIFICADA'!D1916&lt;&gt;0,'MASSA TRABALHADA UNIFICADA'!D1916,0)</f>
        <v>2021</v>
      </c>
      <c r="C1918" s="39">
        <f>IF(B1918=0,0,'MASSA TRABALHADA UNIFICADA'!B1916)</f>
        <v>1</v>
      </c>
      <c r="D1918" s="39">
        <f>IF(B1918=0,0,'MASSA TRABALHADA UNIFICADA'!C1916)</f>
        <v>67</v>
      </c>
      <c r="E1918" s="43">
        <f>IF(B1918=0,0,VLOOKUP($D1918,qx!$A$4:$E$129,IF($C1918=1,2,3)))</f>
        <v>1.3572000000000001E-2</v>
      </c>
      <c r="F1918" s="43">
        <f>IF(B1918=0,0,VLOOKUP($D1918,qx!$A$4:$E$129,2))</f>
        <v>1.3572000000000001E-2</v>
      </c>
      <c r="G1918" s="43">
        <f>IF(B1918=0,0,VLOOKUP($D1918,qx!$A$4:$E$129,3))</f>
        <v>8.4910000000000003E-3</v>
      </c>
      <c r="H1918" s="43">
        <f>IF(B1918=0,0,VLOOKUP($D1918,qx!$A$4:$E$129,4))</f>
        <v>1.2251E-2</v>
      </c>
      <c r="I1918" s="43">
        <f>IF(B1918=0,0,VLOOKUP($D1918,qx!$A$4:$E$129,5))</f>
        <v>7.5550000000000001E-3</v>
      </c>
    </row>
    <row r="1919" spans="1:9" x14ac:dyDescent="0.25">
      <c r="A1919">
        <f>IF('MASSA TRABALHADA UNIFICADA'!A1917&lt;&gt;0,'MASSA TRABALHADA UNIFICADA'!A1917,0)</f>
        <v>19585</v>
      </c>
      <c r="B1919" s="39">
        <f>IF('MASSA TRABALHADA UNIFICADA'!D1917&lt;&gt;0,'MASSA TRABALHADA UNIFICADA'!D1917,0)</f>
        <v>2021</v>
      </c>
      <c r="C1919" s="39">
        <f>IF(B1919=0,0,'MASSA TRABALHADA UNIFICADA'!B1917)</f>
        <v>1</v>
      </c>
      <c r="D1919" s="39">
        <f>IF(B1919=0,0,'MASSA TRABALHADA UNIFICADA'!C1917)</f>
        <v>61</v>
      </c>
      <c r="E1919" s="43">
        <f>IF(B1919=0,0,VLOOKUP($D1919,qx!$A$4:$E$129,IF($C1919=1,2,3)))</f>
        <v>7.7140000000000004E-3</v>
      </c>
      <c r="F1919" s="43">
        <f>IF(B1919=0,0,VLOOKUP($D1919,qx!$A$4:$E$129,2))</f>
        <v>7.7140000000000004E-3</v>
      </c>
      <c r="G1919" s="43">
        <f>IF(B1919=0,0,VLOOKUP($D1919,qx!$A$4:$E$129,3))</f>
        <v>4.6990000000000001E-3</v>
      </c>
      <c r="H1919" s="43">
        <f>IF(B1919=0,0,VLOOKUP($D1919,qx!$A$4:$E$129,4))</f>
        <v>6.9329999999999999E-3</v>
      </c>
      <c r="I1919" s="43">
        <f>IF(B1919=0,0,VLOOKUP($D1919,qx!$A$4:$E$129,5))</f>
        <v>4.2420000000000001E-3</v>
      </c>
    </row>
    <row r="1920" spans="1:9" x14ac:dyDescent="0.25">
      <c r="A1920">
        <f>IF('MASSA TRABALHADA UNIFICADA'!A1918&lt;&gt;0,'MASSA TRABALHADA UNIFICADA'!A1918,0)</f>
        <v>17884</v>
      </c>
      <c r="B1920" s="39">
        <f>IF('MASSA TRABALHADA UNIFICADA'!D1918&lt;&gt;0,'MASSA TRABALHADA UNIFICADA'!D1918,0)</f>
        <v>2021</v>
      </c>
      <c r="C1920" s="39">
        <f>IF(B1920=0,0,'MASSA TRABALHADA UNIFICADA'!B1918)</f>
        <v>1</v>
      </c>
      <c r="D1920" s="39">
        <f>IF(B1920=0,0,'MASSA TRABALHADA UNIFICADA'!C1918)</f>
        <v>63</v>
      </c>
      <c r="E1920" s="43">
        <f>IF(B1920=0,0,VLOOKUP($D1920,qx!$A$4:$E$129,IF($C1920=1,2,3)))</f>
        <v>9.0930000000000004E-3</v>
      </c>
      <c r="F1920" s="43">
        <f>IF(B1920=0,0,VLOOKUP($D1920,qx!$A$4:$E$129,2))</f>
        <v>9.0930000000000004E-3</v>
      </c>
      <c r="G1920" s="43">
        <f>IF(B1920=0,0,VLOOKUP($D1920,qx!$A$4:$E$129,3))</f>
        <v>5.7320000000000001E-3</v>
      </c>
      <c r="H1920" s="43">
        <f>IF(B1920=0,0,VLOOKUP($D1920,qx!$A$4:$E$129,4))</f>
        <v>8.2070000000000008E-3</v>
      </c>
      <c r="I1920" s="43">
        <f>IF(B1920=0,0,VLOOKUP($D1920,qx!$A$4:$E$129,5))</f>
        <v>5.1440000000000001E-3</v>
      </c>
    </row>
    <row r="1921" spans="1:9" x14ac:dyDescent="0.25">
      <c r="A1921">
        <f>IF('MASSA TRABALHADA UNIFICADA'!A1919&lt;&gt;0,'MASSA TRABALHADA UNIFICADA'!A1919,0)</f>
        <v>4944</v>
      </c>
      <c r="B1921" s="39">
        <f>IF('MASSA TRABALHADA UNIFICADA'!D1919&lt;&gt;0,'MASSA TRABALHADA UNIFICADA'!D1919,0)</f>
        <v>2021</v>
      </c>
      <c r="C1921" s="39">
        <f>IF(B1921=0,0,'MASSA TRABALHADA UNIFICADA'!B1919)</f>
        <v>1</v>
      </c>
      <c r="D1921" s="39">
        <f>IF(B1921=0,0,'MASSA TRABALHADA UNIFICADA'!C1919)</f>
        <v>70</v>
      </c>
      <c r="E1921" s="43">
        <f>IF(B1921=0,0,VLOOKUP($D1921,qx!$A$4:$E$129,IF($C1921=1,2,3)))</f>
        <v>1.8919999999999999E-2</v>
      </c>
      <c r="F1921" s="43">
        <f>IF(B1921=0,0,VLOOKUP($D1921,qx!$A$4:$E$129,2))</f>
        <v>1.8919999999999999E-2</v>
      </c>
      <c r="G1921" s="43">
        <f>IF(B1921=0,0,VLOOKUP($D1921,qx!$A$4:$E$129,3))</f>
        <v>1.1165E-2</v>
      </c>
      <c r="H1921" s="43">
        <f>IF(B1921=0,0,VLOOKUP($D1921,qx!$A$4:$E$129,4))</f>
        <v>1.6979000000000001E-2</v>
      </c>
      <c r="I1921" s="43">
        <f>IF(B1921=0,0,VLOOKUP($D1921,qx!$A$4:$E$129,5))</f>
        <v>1.0034E-2</v>
      </c>
    </row>
    <row r="1922" spans="1:9" x14ac:dyDescent="0.25">
      <c r="A1922">
        <f>IF('MASSA TRABALHADA UNIFICADA'!A1920&lt;&gt;0,'MASSA TRABALHADA UNIFICADA'!A1920,0)</f>
        <v>2461</v>
      </c>
      <c r="B1922" s="39">
        <f>IF('MASSA TRABALHADA UNIFICADA'!D1920&lt;&gt;0,'MASSA TRABALHADA UNIFICADA'!D1920,0)</f>
        <v>2021</v>
      </c>
      <c r="C1922" s="39">
        <f>IF(B1922=0,0,'MASSA TRABALHADA UNIFICADA'!B1920)</f>
        <v>2</v>
      </c>
      <c r="D1922" s="39">
        <f>IF(B1922=0,0,'MASSA TRABALHADA UNIFICADA'!C1920)</f>
        <v>78</v>
      </c>
      <c r="E1922" s="43">
        <f>IF(B1922=0,0,VLOOKUP($D1922,qx!$A$4:$E$129,IF($C1922=1,2,3)))</f>
        <v>2.8074000000000002E-2</v>
      </c>
      <c r="F1922" s="43">
        <f>IF(B1922=0,0,VLOOKUP($D1922,qx!$A$4:$E$129,2))</f>
        <v>4.2132000000000003E-2</v>
      </c>
      <c r="G1922" s="43">
        <f>IF(B1922=0,0,VLOOKUP($D1922,qx!$A$4:$E$129,3))</f>
        <v>2.8074000000000002E-2</v>
      </c>
      <c r="H1922" s="43">
        <f>IF(B1922=0,0,VLOOKUP($D1922,qx!$A$4:$E$129,4))</f>
        <v>3.7948000000000003E-2</v>
      </c>
      <c r="I1922" s="43">
        <f>IF(B1922=0,0,VLOOKUP($D1922,qx!$A$4:$E$129,5))</f>
        <v>2.5158E-2</v>
      </c>
    </row>
    <row r="1923" spans="1:9" x14ac:dyDescent="0.25">
      <c r="A1923">
        <f>IF('MASSA TRABALHADA UNIFICADA'!A1921&lt;&gt;0,'MASSA TRABALHADA UNIFICADA'!A1921,0)</f>
        <v>30325</v>
      </c>
      <c r="B1923" s="39">
        <f>IF('MASSA TRABALHADA UNIFICADA'!D1921&lt;&gt;0,'MASSA TRABALHADA UNIFICADA'!D1921,0)</f>
        <v>2021</v>
      </c>
      <c r="C1923" s="39">
        <f>IF(B1923=0,0,'MASSA TRABALHADA UNIFICADA'!B1921)</f>
        <v>1</v>
      </c>
      <c r="D1923" s="39">
        <f>IF(B1923=0,0,'MASSA TRABALHADA UNIFICADA'!C1921)</f>
        <v>67</v>
      </c>
      <c r="E1923" s="43">
        <f>IF(B1923=0,0,VLOOKUP($D1923,qx!$A$4:$E$129,IF($C1923=1,2,3)))</f>
        <v>1.3572000000000001E-2</v>
      </c>
      <c r="F1923" s="43">
        <f>IF(B1923=0,0,VLOOKUP($D1923,qx!$A$4:$E$129,2))</f>
        <v>1.3572000000000001E-2</v>
      </c>
      <c r="G1923" s="43">
        <f>IF(B1923=0,0,VLOOKUP($D1923,qx!$A$4:$E$129,3))</f>
        <v>8.4910000000000003E-3</v>
      </c>
      <c r="H1923" s="43">
        <f>IF(B1923=0,0,VLOOKUP($D1923,qx!$A$4:$E$129,4))</f>
        <v>1.2251E-2</v>
      </c>
      <c r="I1923" s="43">
        <f>IF(B1923=0,0,VLOOKUP($D1923,qx!$A$4:$E$129,5))</f>
        <v>7.5550000000000001E-3</v>
      </c>
    </row>
    <row r="1924" spans="1:9" x14ac:dyDescent="0.25">
      <c r="A1924">
        <f>IF('MASSA TRABALHADA UNIFICADA'!A1922&lt;&gt;0,'MASSA TRABALHADA UNIFICADA'!A1922,0)</f>
        <v>17906</v>
      </c>
      <c r="B1924" s="39">
        <f>IF('MASSA TRABALHADA UNIFICADA'!D1922&lt;&gt;0,'MASSA TRABALHADA UNIFICADA'!D1922,0)</f>
        <v>2021</v>
      </c>
      <c r="C1924" s="39">
        <f>IF(B1924=0,0,'MASSA TRABALHADA UNIFICADA'!B1922)</f>
        <v>1</v>
      </c>
      <c r="D1924" s="39">
        <f>IF(B1924=0,0,'MASSA TRABALHADA UNIFICADA'!C1922)</f>
        <v>63</v>
      </c>
      <c r="E1924" s="43">
        <f>IF(B1924=0,0,VLOOKUP($D1924,qx!$A$4:$E$129,IF($C1924=1,2,3)))</f>
        <v>9.0930000000000004E-3</v>
      </c>
      <c r="F1924" s="43">
        <f>IF(B1924=0,0,VLOOKUP($D1924,qx!$A$4:$E$129,2))</f>
        <v>9.0930000000000004E-3</v>
      </c>
      <c r="G1924" s="43">
        <f>IF(B1924=0,0,VLOOKUP($D1924,qx!$A$4:$E$129,3))</f>
        <v>5.7320000000000001E-3</v>
      </c>
      <c r="H1924" s="43">
        <f>IF(B1924=0,0,VLOOKUP($D1924,qx!$A$4:$E$129,4))</f>
        <v>8.2070000000000008E-3</v>
      </c>
      <c r="I1924" s="43">
        <f>IF(B1924=0,0,VLOOKUP($D1924,qx!$A$4:$E$129,5))</f>
        <v>5.1440000000000001E-3</v>
      </c>
    </row>
    <row r="1925" spans="1:9" x14ac:dyDescent="0.25">
      <c r="A1925">
        <f>IF('MASSA TRABALHADA UNIFICADA'!A1923&lt;&gt;0,'MASSA TRABALHADA UNIFICADA'!A1923,0)</f>
        <v>680</v>
      </c>
      <c r="B1925" s="39">
        <f>IF('MASSA TRABALHADA UNIFICADA'!D1923&lt;&gt;0,'MASSA TRABALHADA UNIFICADA'!D1923,0)</f>
        <v>2021</v>
      </c>
      <c r="C1925" s="39">
        <f>IF(B1925=0,0,'MASSA TRABALHADA UNIFICADA'!B1923)</f>
        <v>1</v>
      </c>
      <c r="D1925" s="39">
        <f>IF(B1925=0,0,'MASSA TRABALHADA UNIFICADA'!C1923)</f>
        <v>85</v>
      </c>
      <c r="E1925" s="43">
        <f>IF(B1925=0,0,VLOOKUP($D1925,qx!$A$4:$E$129,IF($C1925=1,2,3)))</f>
        <v>8.1325999999999996E-2</v>
      </c>
      <c r="F1925" s="43">
        <f>IF(B1925=0,0,VLOOKUP($D1925,qx!$A$4:$E$129,2))</f>
        <v>8.1325999999999996E-2</v>
      </c>
      <c r="G1925" s="43">
        <f>IF(B1925=0,0,VLOOKUP($D1925,qx!$A$4:$E$129,3))</f>
        <v>6.3907000000000005E-2</v>
      </c>
      <c r="H1925" s="43">
        <f>IF(B1925=0,0,VLOOKUP($D1925,qx!$A$4:$E$129,4))</f>
        <v>7.3275000000000007E-2</v>
      </c>
      <c r="I1925" s="43">
        <f>IF(B1925=0,0,VLOOKUP($D1925,qx!$A$4:$E$129,5))</f>
        <v>5.7912999999999999E-2</v>
      </c>
    </row>
    <row r="1926" spans="1:9" x14ac:dyDescent="0.25">
      <c r="A1926">
        <f>IF('MASSA TRABALHADA UNIFICADA'!A1924&lt;&gt;0,'MASSA TRABALHADA UNIFICADA'!A1924,0)</f>
        <v>23302</v>
      </c>
      <c r="B1926" s="39">
        <f>IF('MASSA TRABALHADA UNIFICADA'!D1924&lt;&gt;0,'MASSA TRABALHADA UNIFICADA'!D1924,0)</f>
        <v>2021</v>
      </c>
      <c r="C1926" s="39">
        <f>IF(B1926=0,0,'MASSA TRABALHADA UNIFICADA'!B1924)</f>
        <v>1</v>
      </c>
      <c r="D1926" s="39">
        <f>IF(B1926=0,0,'MASSA TRABALHADA UNIFICADA'!C1924)</f>
        <v>77</v>
      </c>
      <c r="E1926" s="43">
        <f>IF(B1926=0,0,VLOOKUP($D1926,qx!$A$4:$E$129,IF($C1926=1,2,3)))</f>
        <v>3.8225000000000002E-2</v>
      </c>
      <c r="F1926" s="43">
        <f>IF(B1926=0,0,VLOOKUP($D1926,qx!$A$4:$E$129,2))</f>
        <v>3.8225000000000002E-2</v>
      </c>
      <c r="G1926" s="43">
        <f>IF(B1926=0,0,VLOOKUP($D1926,qx!$A$4:$E$129,3))</f>
        <v>2.4910000000000002E-2</v>
      </c>
      <c r="H1926" s="43">
        <f>IF(B1926=0,0,VLOOKUP($D1926,qx!$A$4:$E$129,4))</f>
        <v>3.4424999999999997E-2</v>
      </c>
      <c r="I1926" s="43">
        <f>IF(B1926=0,0,VLOOKUP($D1926,qx!$A$4:$E$129,5))</f>
        <v>2.2328000000000001E-2</v>
      </c>
    </row>
    <row r="1927" spans="1:9" x14ac:dyDescent="0.25">
      <c r="A1927">
        <f>IF('MASSA TRABALHADA UNIFICADA'!A1925&lt;&gt;0,'MASSA TRABALHADA UNIFICADA'!A1925,0)</f>
        <v>6793</v>
      </c>
      <c r="B1927" s="39">
        <f>IF('MASSA TRABALHADA UNIFICADA'!D1925&lt;&gt;0,'MASSA TRABALHADA UNIFICADA'!D1925,0)</f>
        <v>2021</v>
      </c>
      <c r="C1927" s="39">
        <f>IF(B1927=0,0,'MASSA TRABALHADA UNIFICADA'!B1925)</f>
        <v>1</v>
      </c>
      <c r="D1927" s="39">
        <f>IF(B1927=0,0,'MASSA TRABALHADA UNIFICADA'!C1925)</f>
        <v>72</v>
      </c>
      <c r="E1927" s="43">
        <f>IF(B1927=0,0,VLOOKUP($D1927,qx!$A$4:$E$129,IF($C1927=1,2,3)))</f>
        <v>2.3387999999999999E-2</v>
      </c>
      <c r="F1927" s="43">
        <f>IF(B1927=0,0,VLOOKUP($D1927,qx!$A$4:$E$129,2))</f>
        <v>2.3387999999999999E-2</v>
      </c>
      <c r="G1927" s="43">
        <f>IF(B1927=0,0,VLOOKUP($D1927,qx!$A$4:$E$129,3))</f>
        <v>1.3734E-2</v>
      </c>
      <c r="H1927" s="43">
        <f>IF(B1927=0,0,VLOOKUP($D1927,qx!$A$4:$E$129,4))</f>
        <v>2.0967E-2</v>
      </c>
      <c r="I1927" s="43">
        <f>IF(B1927=0,0,VLOOKUP($D1927,qx!$A$4:$E$129,5))</f>
        <v>1.2385999999999999E-2</v>
      </c>
    </row>
    <row r="1928" spans="1:9" x14ac:dyDescent="0.25">
      <c r="A1928">
        <f>IF('MASSA TRABALHADA UNIFICADA'!A1926&lt;&gt;0,'MASSA TRABALHADA UNIFICADA'!A1926,0)</f>
        <v>6149</v>
      </c>
      <c r="B1928" s="39">
        <f>IF('MASSA TRABALHADA UNIFICADA'!D1926&lt;&gt;0,'MASSA TRABALHADA UNIFICADA'!D1926,0)</f>
        <v>2021</v>
      </c>
      <c r="C1928" s="39">
        <f>IF(B1928=0,0,'MASSA TRABALHADA UNIFICADA'!B1926)</f>
        <v>1</v>
      </c>
      <c r="D1928" s="39">
        <f>IF(B1928=0,0,'MASSA TRABALHADA UNIFICADA'!C1926)</f>
        <v>62</v>
      </c>
      <c r="E1928" s="43">
        <f>IF(B1928=0,0,VLOOKUP($D1928,qx!$A$4:$E$129,IF($C1928=1,2,3)))</f>
        <v>8.3479999999999995E-3</v>
      </c>
      <c r="F1928" s="43">
        <f>IF(B1928=0,0,VLOOKUP($D1928,qx!$A$4:$E$129,2))</f>
        <v>8.3479999999999995E-3</v>
      </c>
      <c r="G1928" s="43">
        <f>IF(B1928=0,0,VLOOKUP($D1928,qx!$A$4:$E$129,3))</f>
        <v>5.1809999999999998E-3</v>
      </c>
      <c r="H1928" s="43">
        <f>IF(B1928=0,0,VLOOKUP($D1928,qx!$A$4:$E$129,4))</f>
        <v>7.5199999999999998E-3</v>
      </c>
      <c r="I1928" s="43">
        <f>IF(B1928=0,0,VLOOKUP($D1928,qx!$A$4:$E$129,5))</f>
        <v>4.6680000000000003E-3</v>
      </c>
    </row>
    <row r="1929" spans="1:9" x14ac:dyDescent="0.25">
      <c r="A1929">
        <f>IF('MASSA TRABALHADA UNIFICADA'!A1927&lt;&gt;0,'MASSA TRABALHADA UNIFICADA'!A1927,0)</f>
        <v>10812</v>
      </c>
      <c r="B1929" s="39">
        <f>IF('MASSA TRABALHADA UNIFICADA'!D1927&lt;&gt;0,'MASSA TRABALHADA UNIFICADA'!D1927,0)</f>
        <v>2021</v>
      </c>
      <c r="C1929" s="39">
        <f>IF(B1929=0,0,'MASSA TRABALHADA UNIFICADA'!B1927)</f>
        <v>1</v>
      </c>
      <c r="D1929" s="39">
        <f>IF(B1929=0,0,'MASSA TRABALHADA UNIFICADA'!C1927)</f>
        <v>70</v>
      </c>
      <c r="E1929" s="43">
        <f>IF(B1929=0,0,VLOOKUP($D1929,qx!$A$4:$E$129,IF($C1929=1,2,3)))</f>
        <v>1.8919999999999999E-2</v>
      </c>
      <c r="F1929" s="43">
        <f>IF(B1929=0,0,VLOOKUP($D1929,qx!$A$4:$E$129,2))</f>
        <v>1.8919999999999999E-2</v>
      </c>
      <c r="G1929" s="43">
        <f>IF(B1929=0,0,VLOOKUP($D1929,qx!$A$4:$E$129,3))</f>
        <v>1.1165E-2</v>
      </c>
      <c r="H1929" s="43">
        <f>IF(B1929=0,0,VLOOKUP($D1929,qx!$A$4:$E$129,4))</f>
        <v>1.6979000000000001E-2</v>
      </c>
      <c r="I1929" s="43">
        <f>IF(B1929=0,0,VLOOKUP($D1929,qx!$A$4:$E$129,5))</f>
        <v>1.0034E-2</v>
      </c>
    </row>
    <row r="1930" spans="1:9" x14ac:dyDescent="0.25">
      <c r="A1930">
        <f>IF('MASSA TRABALHADA UNIFICADA'!A1928&lt;&gt;0,'MASSA TRABALHADA UNIFICADA'!A1928,0)</f>
        <v>892</v>
      </c>
      <c r="B1930" s="39">
        <f>IF('MASSA TRABALHADA UNIFICADA'!D1928&lt;&gt;0,'MASSA TRABALHADA UNIFICADA'!D1928,0)</f>
        <v>2021</v>
      </c>
      <c r="C1930" s="39">
        <f>IF(B1930=0,0,'MASSA TRABALHADA UNIFICADA'!B1928)</f>
        <v>1</v>
      </c>
      <c r="D1930" s="39">
        <f>IF(B1930=0,0,'MASSA TRABALHADA UNIFICADA'!C1928)</f>
        <v>77</v>
      </c>
      <c r="E1930" s="43">
        <f>IF(B1930=0,0,VLOOKUP($D1930,qx!$A$4:$E$129,IF($C1930=1,2,3)))</f>
        <v>3.8225000000000002E-2</v>
      </c>
      <c r="F1930" s="43">
        <f>IF(B1930=0,0,VLOOKUP($D1930,qx!$A$4:$E$129,2))</f>
        <v>3.8225000000000002E-2</v>
      </c>
      <c r="G1930" s="43">
        <f>IF(B1930=0,0,VLOOKUP($D1930,qx!$A$4:$E$129,3))</f>
        <v>2.4910000000000002E-2</v>
      </c>
      <c r="H1930" s="43">
        <f>IF(B1930=0,0,VLOOKUP($D1930,qx!$A$4:$E$129,4))</f>
        <v>3.4424999999999997E-2</v>
      </c>
      <c r="I1930" s="43">
        <f>IF(B1930=0,0,VLOOKUP($D1930,qx!$A$4:$E$129,5))</f>
        <v>2.2328000000000001E-2</v>
      </c>
    </row>
    <row r="1931" spans="1:9" x14ac:dyDescent="0.25">
      <c r="A1931">
        <f>IF('MASSA TRABALHADA UNIFICADA'!A1929&lt;&gt;0,'MASSA TRABALHADA UNIFICADA'!A1929,0)</f>
        <v>8257</v>
      </c>
      <c r="B1931" s="39">
        <f>IF('MASSA TRABALHADA UNIFICADA'!D1929&lt;&gt;0,'MASSA TRABALHADA UNIFICADA'!D1929,0)</f>
        <v>2021</v>
      </c>
      <c r="C1931" s="39">
        <f>IF(B1931=0,0,'MASSA TRABALHADA UNIFICADA'!B1929)</f>
        <v>1</v>
      </c>
      <c r="D1931" s="39">
        <f>IF(B1931=0,0,'MASSA TRABALHADA UNIFICADA'!C1929)</f>
        <v>67</v>
      </c>
      <c r="E1931" s="43">
        <f>IF(B1931=0,0,VLOOKUP($D1931,qx!$A$4:$E$129,IF($C1931=1,2,3)))</f>
        <v>1.3572000000000001E-2</v>
      </c>
      <c r="F1931" s="43">
        <f>IF(B1931=0,0,VLOOKUP($D1931,qx!$A$4:$E$129,2))</f>
        <v>1.3572000000000001E-2</v>
      </c>
      <c r="G1931" s="43">
        <f>IF(B1931=0,0,VLOOKUP($D1931,qx!$A$4:$E$129,3))</f>
        <v>8.4910000000000003E-3</v>
      </c>
      <c r="H1931" s="43">
        <f>IF(B1931=0,0,VLOOKUP($D1931,qx!$A$4:$E$129,4))</f>
        <v>1.2251E-2</v>
      </c>
      <c r="I1931" s="43">
        <f>IF(B1931=0,0,VLOOKUP($D1931,qx!$A$4:$E$129,5))</f>
        <v>7.5550000000000001E-3</v>
      </c>
    </row>
    <row r="1932" spans="1:9" x14ac:dyDescent="0.25">
      <c r="A1932">
        <f>IF('MASSA TRABALHADA UNIFICADA'!A1930&lt;&gt;0,'MASSA TRABALHADA UNIFICADA'!A1930,0)</f>
        <v>6157</v>
      </c>
      <c r="B1932" s="39">
        <f>IF('MASSA TRABALHADA UNIFICADA'!D1930&lt;&gt;0,'MASSA TRABALHADA UNIFICADA'!D1930,0)</f>
        <v>2021</v>
      </c>
      <c r="C1932" s="39">
        <f>IF(B1932=0,0,'MASSA TRABALHADA UNIFICADA'!B1930)</f>
        <v>1</v>
      </c>
      <c r="D1932" s="39">
        <f>IF(B1932=0,0,'MASSA TRABALHADA UNIFICADA'!C1930)</f>
        <v>70</v>
      </c>
      <c r="E1932" s="43">
        <f>IF(B1932=0,0,VLOOKUP($D1932,qx!$A$4:$E$129,IF($C1932=1,2,3)))</f>
        <v>1.8919999999999999E-2</v>
      </c>
      <c r="F1932" s="43">
        <f>IF(B1932=0,0,VLOOKUP($D1932,qx!$A$4:$E$129,2))</f>
        <v>1.8919999999999999E-2</v>
      </c>
      <c r="G1932" s="43">
        <f>IF(B1932=0,0,VLOOKUP($D1932,qx!$A$4:$E$129,3))</f>
        <v>1.1165E-2</v>
      </c>
      <c r="H1932" s="43">
        <f>IF(B1932=0,0,VLOOKUP($D1932,qx!$A$4:$E$129,4))</f>
        <v>1.6979000000000001E-2</v>
      </c>
      <c r="I1932" s="43">
        <f>IF(B1932=0,0,VLOOKUP($D1932,qx!$A$4:$E$129,5))</f>
        <v>1.0034E-2</v>
      </c>
    </row>
    <row r="1933" spans="1:9" x14ac:dyDescent="0.25">
      <c r="A1933">
        <f>IF('MASSA TRABALHADA UNIFICADA'!A1931&lt;&gt;0,'MASSA TRABALHADA UNIFICADA'!A1931,0)</f>
        <v>19356</v>
      </c>
      <c r="B1933" s="39">
        <f>IF('MASSA TRABALHADA UNIFICADA'!D1931&lt;&gt;0,'MASSA TRABALHADA UNIFICADA'!D1931,0)</f>
        <v>2021</v>
      </c>
      <c r="C1933" s="39">
        <f>IF(B1933=0,0,'MASSA TRABALHADA UNIFICADA'!B1931)</f>
        <v>2</v>
      </c>
      <c r="D1933" s="39">
        <f>IF(B1933=0,0,'MASSA TRABALHADA UNIFICADA'!C1931)</f>
        <v>69</v>
      </c>
      <c r="E1933" s="43">
        <f>IF(B1933=0,0,VLOOKUP($D1933,qx!$A$4:$E$129,IF($C1933=1,2,3)))</f>
        <v>1.0163E-2</v>
      </c>
      <c r="F1933" s="43">
        <f>IF(B1933=0,0,VLOOKUP($D1933,qx!$A$4:$E$129,2))</f>
        <v>1.6945999999999999E-2</v>
      </c>
      <c r="G1933" s="43">
        <f>IF(B1933=0,0,VLOOKUP($D1933,qx!$A$4:$E$129,3))</f>
        <v>1.0163E-2</v>
      </c>
      <c r="H1933" s="43">
        <f>IF(B1933=0,0,VLOOKUP($D1933,qx!$A$4:$E$129,4))</f>
        <v>1.5233E-2</v>
      </c>
      <c r="I1933" s="43">
        <f>IF(B1933=0,0,VLOOKUP($D1933,qx!$A$4:$E$129,5))</f>
        <v>9.1020000000000007E-3</v>
      </c>
    </row>
    <row r="1934" spans="1:9" x14ac:dyDescent="0.25">
      <c r="A1934">
        <f>IF('MASSA TRABALHADA UNIFICADA'!A1932&lt;&gt;0,'MASSA TRABALHADA UNIFICADA'!A1932,0)</f>
        <v>4251</v>
      </c>
      <c r="B1934" s="39">
        <f>IF('MASSA TRABALHADA UNIFICADA'!D1932&lt;&gt;0,'MASSA TRABALHADA UNIFICADA'!D1932,0)</f>
        <v>2021</v>
      </c>
      <c r="C1934" s="39">
        <f>IF(B1934=0,0,'MASSA TRABALHADA UNIFICADA'!B1932)</f>
        <v>2</v>
      </c>
      <c r="D1934" s="39">
        <f>IF(B1934=0,0,'MASSA TRABALHADA UNIFICADA'!C1932)</f>
        <v>63</v>
      </c>
      <c r="E1934" s="43">
        <f>IF(B1934=0,0,VLOOKUP($D1934,qx!$A$4:$E$129,IF($C1934=1,2,3)))</f>
        <v>5.7320000000000001E-3</v>
      </c>
      <c r="F1934" s="43">
        <f>IF(B1934=0,0,VLOOKUP($D1934,qx!$A$4:$E$129,2))</f>
        <v>9.0930000000000004E-3</v>
      </c>
      <c r="G1934" s="43">
        <f>IF(B1934=0,0,VLOOKUP($D1934,qx!$A$4:$E$129,3))</f>
        <v>5.7320000000000001E-3</v>
      </c>
      <c r="H1934" s="43">
        <f>IF(B1934=0,0,VLOOKUP($D1934,qx!$A$4:$E$129,4))</f>
        <v>8.2070000000000008E-3</v>
      </c>
      <c r="I1934" s="43">
        <f>IF(B1934=0,0,VLOOKUP($D1934,qx!$A$4:$E$129,5))</f>
        <v>5.1440000000000001E-3</v>
      </c>
    </row>
    <row r="1935" spans="1:9" x14ac:dyDescent="0.25">
      <c r="A1935">
        <f>IF('MASSA TRABALHADA UNIFICADA'!A1933&lt;&gt;0,'MASSA TRABALHADA UNIFICADA'!A1933,0)</f>
        <v>1368</v>
      </c>
      <c r="B1935" s="39">
        <f>IF('MASSA TRABALHADA UNIFICADA'!D1933&lt;&gt;0,'MASSA TRABALHADA UNIFICADA'!D1933,0)</f>
        <v>2021</v>
      </c>
      <c r="C1935" s="39">
        <f>IF(B1935=0,0,'MASSA TRABALHADA UNIFICADA'!B1933)</f>
        <v>2</v>
      </c>
      <c r="D1935" s="39">
        <f>IF(B1935=0,0,'MASSA TRABALHADA UNIFICADA'!C1933)</f>
        <v>72</v>
      </c>
      <c r="E1935" s="43">
        <f>IF(B1935=0,0,VLOOKUP($D1935,qx!$A$4:$E$129,IF($C1935=1,2,3)))</f>
        <v>1.3734E-2</v>
      </c>
      <c r="F1935" s="43">
        <f>IF(B1935=0,0,VLOOKUP($D1935,qx!$A$4:$E$129,2))</f>
        <v>2.3387999999999999E-2</v>
      </c>
      <c r="G1935" s="43">
        <f>IF(B1935=0,0,VLOOKUP($D1935,qx!$A$4:$E$129,3))</f>
        <v>1.3734E-2</v>
      </c>
      <c r="H1935" s="43">
        <f>IF(B1935=0,0,VLOOKUP($D1935,qx!$A$4:$E$129,4))</f>
        <v>2.0967E-2</v>
      </c>
      <c r="I1935" s="43">
        <f>IF(B1935=0,0,VLOOKUP($D1935,qx!$A$4:$E$129,5))</f>
        <v>1.2385999999999999E-2</v>
      </c>
    </row>
    <row r="1936" spans="1:9" x14ac:dyDescent="0.25">
      <c r="A1936">
        <f>IF('MASSA TRABALHADA UNIFICADA'!A1934&lt;&gt;0,'MASSA TRABALHADA UNIFICADA'!A1934,0)</f>
        <v>167</v>
      </c>
      <c r="B1936" s="39">
        <f>IF('MASSA TRABALHADA UNIFICADA'!D1934&lt;&gt;0,'MASSA TRABALHADA UNIFICADA'!D1934,0)</f>
        <v>2021</v>
      </c>
      <c r="C1936" s="39">
        <f>IF(B1936=0,0,'MASSA TRABALHADA UNIFICADA'!B1934)</f>
        <v>2</v>
      </c>
      <c r="D1936" s="39">
        <f>IF(B1936=0,0,'MASSA TRABALHADA UNIFICADA'!C1934)</f>
        <v>97</v>
      </c>
      <c r="E1936" s="43">
        <f>IF(B1936=0,0,VLOOKUP($D1936,qx!$A$4:$E$129,IF($C1936=1,2,3)))</f>
        <v>0.198403</v>
      </c>
      <c r="F1936" s="43">
        <f>IF(B1936=0,0,VLOOKUP($D1936,qx!$A$4:$E$129,2))</f>
        <v>0.20522899999999999</v>
      </c>
      <c r="G1936" s="43">
        <f>IF(B1936=0,0,VLOOKUP($D1936,qx!$A$4:$E$129,3))</f>
        <v>0.198403</v>
      </c>
      <c r="H1936" s="43">
        <f>IF(B1936=0,0,VLOOKUP($D1936,qx!$A$4:$E$129,4))</f>
        <v>0.18470600000000001</v>
      </c>
      <c r="I1936" s="43">
        <f>IF(B1936=0,0,VLOOKUP($D1936,qx!$A$4:$E$129,5))</f>
        <v>0.178563</v>
      </c>
    </row>
    <row r="1937" spans="1:9" x14ac:dyDescent="0.25">
      <c r="A1937">
        <f>IF('MASSA TRABALHADA UNIFICADA'!A1935&lt;&gt;0,'MASSA TRABALHADA UNIFICADA'!A1935,0)</f>
        <v>17957</v>
      </c>
      <c r="B1937" s="39">
        <f>IF('MASSA TRABALHADA UNIFICADA'!D1935&lt;&gt;0,'MASSA TRABALHADA UNIFICADA'!D1935,0)</f>
        <v>2021</v>
      </c>
      <c r="C1937" s="39">
        <f>IF(B1937=0,0,'MASSA TRABALHADA UNIFICADA'!B1935)</f>
        <v>1</v>
      </c>
      <c r="D1937" s="39">
        <f>IF(B1937=0,0,'MASSA TRABALHADA UNIFICADA'!C1935)</f>
        <v>62</v>
      </c>
      <c r="E1937" s="43">
        <f>IF(B1937=0,0,VLOOKUP($D1937,qx!$A$4:$E$129,IF($C1937=1,2,3)))</f>
        <v>8.3479999999999995E-3</v>
      </c>
      <c r="F1937" s="43">
        <f>IF(B1937=0,0,VLOOKUP($D1937,qx!$A$4:$E$129,2))</f>
        <v>8.3479999999999995E-3</v>
      </c>
      <c r="G1937" s="43">
        <f>IF(B1937=0,0,VLOOKUP($D1937,qx!$A$4:$E$129,3))</f>
        <v>5.1809999999999998E-3</v>
      </c>
      <c r="H1937" s="43">
        <f>IF(B1937=0,0,VLOOKUP($D1937,qx!$A$4:$E$129,4))</f>
        <v>7.5199999999999998E-3</v>
      </c>
      <c r="I1937" s="43">
        <f>IF(B1937=0,0,VLOOKUP($D1937,qx!$A$4:$E$129,5))</f>
        <v>4.6680000000000003E-3</v>
      </c>
    </row>
    <row r="1938" spans="1:9" x14ac:dyDescent="0.25">
      <c r="A1938">
        <f>IF('MASSA TRABALHADA UNIFICADA'!A1936&lt;&gt;0,'MASSA TRABALHADA UNIFICADA'!A1936,0)</f>
        <v>28428</v>
      </c>
      <c r="B1938" s="39">
        <f>IF('MASSA TRABALHADA UNIFICADA'!D1936&lt;&gt;0,'MASSA TRABALHADA UNIFICADA'!D1936,0)</f>
        <v>2021</v>
      </c>
      <c r="C1938" s="39">
        <f>IF(B1938=0,0,'MASSA TRABALHADA UNIFICADA'!B1936)</f>
        <v>2</v>
      </c>
      <c r="D1938" s="39">
        <f>IF(B1938=0,0,'MASSA TRABALHADA UNIFICADA'!C1936)</f>
        <v>64</v>
      </c>
      <c r="E1938" s="43">
        <f>IF(B1938=0,0,VLOOKUP($D1938,qx!$A$4:$E$129,IF($C1938=1,2,3)))</f>
        <v>6.3470000000000002E-3</v>
      </c>
      <c r="F1938" s="43">
        <f>IF(B1938=0,0,VLOOKUP($D1938,qx!$A$4:$E$129,2))</f>
        <v>9.9679999999999994E-3</v>
      </c>
      <c r="G1938" s="43">
        <f>IF(B1938=0,0,VLOOKUP($D1938,qx!$A$4:$E$129,3))</f>
        <v>6.3470000000000002E-3</v>
      </c>
      <c r="H1938" s="43">
        <f>IF(B1938=0,0,VLOOKUP($D1938,qx!$A$4:$E$129,4))</f>
        <v>9.0080000000000004E-3</v>
      </c>
      <c r="I1938" s="43">
        <f>IF(B1938=0,0,VLOOKUP($D1938,qx!$A$4:$E$129,5))</f>
        <v>5.6709999999999998E-3</v>
      </c>
    </row>
    <row r="1939" spans="1:9" x14ac:dyDescent="0.25">
      <c r="A1939">
        <f>IF('MASSA TRABALHADA UNIFICADA'!A1937&lt;&gt;0,'MASSA TRABALHADA UNIFICADA'!A1937,0)</f>
        <v>7900</v>
      </c>
      <c r="B1939" s="39">
        <f>IF('MASSA TRABALHADA UNIFICADA'!D1937&lt;&gt;0,'MASSA TRABALHADA UNIFICADA'!D1937,0)</f>
        <v>2021</v>
      </c>
      <c r="C1939" s="39">
        <f>IF(B1939=0,0,'MASSA TRABALHADA UNIFICADA'!B1937)</f>
        <v>2</v>
      </c>
      <c r="D1939" s="39">
        <f>IF(B1939=0,0,'MASSA TRABALHADA UNIFICADA'!C1937)</f>
        <v>84</v>
      </c>
      <c r="E1939" s="43">
        <f>IF(B1939=0,0,VLOOKUP($D1939,qx!$A$4:$E$129,IF($C1939=1,2,3)))</f>
        <v>5.6864999999999999E-2</v>
      </c>
      <c r="F1939" s="43">
        <f>IF(B1939=0,0,VLOOKUP($D1939,qx!$A$4:$E$129,2))</f>
        <v>7.4321999999999999E-2</v>
      </c>
      <c r="G1939" s="43">
        <f>IF(B1939=0,0,VLOOKUP($D1939,qx!$A$4:$E$129,3))</f>
        <v>5.6864999999999999E-2</v>
      </c>
      <c r="H1939" s="43">
        <f>IF(B1939=0,0,VLOOKUP($D1939,qx!$A$4:$E$129,4))</f>
        <v>6.6947999999999994E-2</v>
      </c>
      <c r="I1939" s="43">
        <f>IF(B1939=0,0,VLOOKUP($D1939,qx!$A$4:$E$129,5))</f>
        <v>5.1456000000000002E-2</v>
      </c>
    </row>
    <row r="1940" spans="1:9" x14ac:dyDescent="0.25">
      <c r="A1940">
        <f>IF('MASSA TRABALHADA UNIFICADA'!A1938&lt;&gt;0,'MASSA TRABALHADA UNIFICADA'!A1938,0)</f>
        <v>9717</v>
      </c>
      <c r="B1940" s="39">
        <f>IF('MASSA TRABALHADA UNIFICADA'!D1938&lt;&gt;0,'MASSA TRABALHADA UNIFICADA'!D1938,0)</f>
        <v>2021</v>
      </c>
      <c r="C1940" s="39">
        <f>IF(B1940=0,0,'MASSA TRABALHADA UNIFICADA'!B1938)</f>
        <v>1</v>
      </c>
      <c r="D1940" s="39">
        <f>IF(B1940=0,0,'MASSA TRABALHADA UNIFICADA'!C1938)</f>
        <v>90</v>
      </c>
      <c r="E1940" s="43">
        <f>IF(B1940=0,0,VLOOKUP($D1940,qx!$A$4:$E$129,IF($C1940=1,2,3)))</f>
        <v>0.124612</v>
      </c>
      <c r="F1940" s="43">
        <f>IF(B1940=0,0,VLOOKUP($D1940,qx!$A$4:$E$129,2))</f>
        <v>0.124612</v>
      </c>
      <c r="G1940" s="43">
        <f>IF(B1940=0,0,VLOOKUP($D1940,qx!$A$4:$E$129,3))</f>
        <v>0.112759</v>
      </c>
      <c r="H1940" s="43">
        <f>IF(B1940=0,0,VLOOKUP($D1940,qx!$A$4:$E$129,4))</f>
        <v>0.112208</v>
      </c>
      <c r="I1940" s="43">
        <f>IF(B1940=0,0,VLOOKUP($D1940,qx!$A$4:$E$129,5))</f>
        <v>0.101758</v>
      </c>
    </row>
    <row r="1941" spans="1:9" x14ac:dyDescent="0.25">
      <c r="A1941">
        <f>IF('MASSA TRABALHADA UNIFICADA'!A1939&lt;&gt;0,'MASSA TRABALHADA UNIFICADA'!A1939,0)</f>
        <v>13803</v>
      </c>
      <c r="B1941" s="39">
        <f>IF('MASSA TRABALHADA UNIFICADA'!D1939&lt;&gt;0,'MASSA TRABALHADA UNIFICADA'!D1939,0)</f>
        <v>2021</v>
      </c>
      <c r="C1941" s="39">
        <f>IF(B1941=0,0,'MASSA TRABALHADA UNIFICADA'!B1939)</f>
        <v>2</v>
      </c>
      <c r="D1941" s="39">
        <f>IF(B1941=0,0,'MASSA TRABALHADA UNIFICADA'!C1939)</f>
        <v>62</v>
      </c>
      <c r="E1941" s="43">
        <f>IF(B1941=0,0,VLOOKUP($D1941,qx!$A$4:$E$129,IF($C1941=1,2,3)))</f>
        <v>5.1809999999999998E-3</v>
      </c>
      <c r="F1941" s="43">
        <f>IF(B1941=0,0,VLOOKUP($D1941,qx!$A$4:$E$129,2))</f>
        <v>8.3479999999999995E-3</v>
      </c>
      <c r="G1941" s="43">
        <f>IF(B1941=0,0,VLOOKUP($D1941,qx!$A$4:$E$129,3))</f>
        <v>5.1809999999999998E-3</v>
      </c>
      <c r="H1941" s="43">
        <f>IF(B1941=0,0,VLOOKUP($D1941,qx!$A$4:$E$129,4))</f>
        <v>7.5199999999999998E-3</v>
      </c>
      <c r="I1941" s="43">
        <f>IF(B1941=0,0,VLOOKUP($D1941,qx!$A$4:$E$129,5))</f>
        <v>4.6680000000000003E-3</v>
      </c>
    </row>
    <row r="1942" spans="1:9" x14ac:dyDescent="0.25">
      <c r="A1942">
        <f>IF('MASSA TRABALHADA UNIFICADA'!A1940&lt;&gt;0,'MASSA TRABALHADA UNIFICADA'!A1940,0)</f>
        <v>22438</v>
      </c>
      <c r="B1942" s="39">
        <f>IF('MASSA TRABALHADA UNIFICADA'!D1940&lt;&gt;0,'MASSA TRABALHADA UNIFICADA'!D1940,0)</f>
        <v>2021</v>
      </c>
      <c r="C1942" s="39">
        <f>IF(B1942=0,0,'MASSA TRABALHADA UNIFICADA'!B1940)</f>
        <v>1</v>
      </c>
      <c r="D1942" s="39">
        <f>IF(B1942=0,0,'MASSA TRABALHADA UNIFICADA'!C1940)</f>
        <v>73</v>
      </c>
      <c r="E1942" s="43">
        <f>IF(B1942=0,0,VLOOKUP($D1942,qx!$A$4:$E$129,IF($C1942=1,2,3)))</f>
        <v>2.5871000000000002E-2</v>
      </c>
      <c r="F1942" s="43">
        <f>IF(B1942=0,0,VLOOKUP($D1942,qx!$A$4:$E$129,2))</f>
        <v>2.5871000000000002E-2</v>
      </c>
      <c r="G1942" s="43">
        <f>IF(B1942=0,0,VLOOKUP($D1942,qx!$A$4:$E$129,3))</f>
        <v>1.5391E-2</v>
      </c>
      <c r="H1942" s="43">
        <f>IF(B1942=0,0,VLOOKUP($D1942,qx!$A$4:$E$129,4))</f>
        <v>2.3209E-2</v>
      </c>
      <c r="I1942" s="43">
        <f>IF(B1942=0,0,VLOOKUP($D1942,qx!$A$4:$E$129,5))</f>
        <v>1.3871E-2</v>
      </c>
    </row>
    <row r="1943" spans="1:9" x14ac:dyDescent="0.25">
      <c r="A1943">
        <f>IF('MASSA TRABALHADA UNIFICADA'!A1941&lt;&gt;0,'MASSA TRABALHADA UNIFICADA'!A1941,0)</f>
        <v>86</v>
      </c>
      <c r="B1943" s="39">
        <f>IF('MASSA TRABALHADA UNIFICADA'!D1941&lt;&gt;0,'MASSA TRABALHADA UNIFICADA'!D1941,0)</f>
        <v>2021</v>
      </c>
      <c r="C1943" s="39">
        <f>IF(B1943=0,0,'MASSA TRABALHADA UNIFICADA'!B1941)</f>
        <v>1</v>
      </c>
      <c r="D1943" s="39">
        <f>IF(B1943=0,0,'MASSA TRABALHADA UNIFICADA'!C1941)</f>
        <v>88</v>
      </c>
      <c r="E1943" s="43">
        <f>IF(B1943=0,0,VLOOKUP($D1943,qx!$A$4:$E$129,IF($C1943=1,2,3)))</f>
        <v>0.105631</v>
      </c>
      <c r="F1943" s="43">
        <f>IF(B1943=0,0,VLOOKUP($D1943,qx!$A$4:$E$129,2))</f>
        <v>0.105631</v>
      </c>
      <c r="G1943" s="43">
        <f>IF(B1943=0,0,VLOOKUP($D1943,qx!$A$4:$E$129,3))</f>
        <v>9.0556999999999999E-2</v>
      </c>
      <c r="H1943" s="43">
        <f>IF(B1943=0,0,VLOOKUP($D1943,qx!$A$4:$E$129,4))</f>
        <v>9.5169000000000004E-2</v>
      </c>
      <c r="I1943" s="43">
        <f>IF(B1943=0,0,VLOOKUP($D1943,qx!$A$4:$E$129,5))</f>
        <v>8.1990999999999994E-2</v>
      </c>
    </row>
    <row r="1944" spans="1:9" x14ac:dyDescent="0.25">
      <c r="A1944">
        <f>IF('MASSA TRABALHADA UNIFICADA'!A1942&lt;&gt;0,'MASSA TRABALHADA UNIFICADA'!A1942,0)</f>
        <v>21210</v>
      </c>
      <c r="B1944" s="39">
        <f>IF('MASSA TRABALHADA UNIFICADA'!D1942&lt;&gt;0,'MASSA TRABALHADA UNIFICADA'!D1942,0)</f>
        <v>2021</v>
      </c>
      <c r="C1944" s="39">
        <f>IF(B1944=0,0,'MASSA TRABALHADA UNIFICADA'!B1942)</f>
        <v>1</v>
      </c>
      <c r="D1944" s="39">
        <f>IF(B1944=0,0,'MASSA TRABALHADA UNIFICADA'!C1942)</f>
        <v>70</v>
      </c>
      <c r="E1944" s="43">
        <f>IF(B1944=0,0,VLOOKUP($D1944,qx!$A$4:$E$129,IF($C1944=1,2,3)))</f>
        <v>1.8919999999999999E-2</v>
      </c>
      <c r="F1944" s="43">
        <f>IF(B1944=0,0,VLOOKUP($D1944,qx!$A$4:$E$129,2))</f>
        <v>1.8919999999999999E-2</v>
      </c>
      <c r="G1944" s="43">
        <f>IF(B1944=0,0,VLOOKUP($D1944,qx!$A$4:$E$129,3))</f>
        <v>1.1165E-2</v>
      </c>
      <c r="H1944" s="43">
        <f>IF(B1944=0,0,VLOOKUP($D1944,qx!$A$4:$E$129,4))</f>
        <v>1.6979000000000001E-2</v>
      </c>
      <c r="I1944" s="43">
        <f>IF(B1944=0,0,VLOOKUP($D1944,qx!$A$4:$E$129,5))</f>
        <v>1.0034E-2</v>
      </c>
    </row>
    <row r="1945" spans="1:9" x14ac:dyDescent="0.25">
      <c r="A1945">
        <f>IF('MASSA TRABALHADA UNIFICADA'!A1943&lt;&gt;0,'MASSA TRABALHADA UNIFICADA'!A1943,0)</f>
        <v>3077</v>
      </c>
      <c r="B1945" s="39">
        <f>IF('MASSA TRABALHADA UNIFICADA'!D1943&lt;&gt;0,'MASSA TRABALHADA UNIFICADA'!D1943,0)</f>
        <v>2021</v>
      </c>
      <c r="C1945" s="39">
        <f>IF(B1945=0,0,'MASSA TRABALHADA UNIFICADA'!B1943)</f>
        <v>2</v>
      </c>
      <c r="D1945" s="39">
        <f>IF(B1945=0,0,'MASSA TRABALHADA UNIFICADA'!C1943)</f>
        <v>75</v>
      </c>
      <c r="E1945" s="43">
        <f>IF(B1945=0,0,VLOOKUP($D1945,qx!$A$4:$E$129,IF($C1945=1,2,3)))</f>
        <v>1.9550999999999999E-2</v>
      </c>
      <c r="F1945" s="43">
        <f>IF(B1945=0,0,VLOOKUP($D1945,qx!$A$4:$E$129,2))</f>
        <v>3.1476999999999998E-2</v>
      </c>
      <c r="G1945" s="43">
        <f>IF(B1945=0,0,VLOOKUP($D1945,qx!$A$4:$E$129,3))</f>
        <v>1.9550999999999999E-2</v>
      </c>
      <c r="H1945" s="43">
        <f>IF(B1945=0,0,VLOOKUP($D1945,qx!$A$4:$E$129,4))</f>
        <v>2.8303999999999999E-2</v>
      </c>
      <c r="I1945" s="43">
        <f>IF(B1945=0,0,VLOOKUP($D1945,qx!$A$4:$E$129,5))</f>
        <v>1.7564E-2</v>
      </c>
    </row>
    <row r="1946" spans="1:9" x14ac:dyDescent="0.25">
      <c r="A1946">
        <f>IF('MASSA TRABALHADA UNIFICADA'!A1944&lt;&gt;0,'MASSA TRABALHADA UNIFICADA'!A1944,0)</f>
        <v>26107</v>
      </c>
      <c r="B1946" s="39">
        <f>IF('MASSA TRABALHADA UNIFICADA'!D1944&lt;&gt;0,'MASSA TRABALHADA UNIFICADA'!D1944,0)</f>
        <v>2021</v>
      </c>
      <c r="C1946" s="39">
        <f>IF(B1946=0,0,'MASSA TRABALHADA UNIFICADA'!B1944)</f>
        <v>1</v>
      </c>
      <c r="D1946" s="39">
        <f>IF(B1946=0,0,'MASSA TRABALHADA UNIFICADA'!C1944)</f>
        <v>74</v>
      </c>
      <c r="E1946" s="43">
        <f>IF(B1946=0,0,VLOOKUP($D1946,qx!$A$4:$E$129,IF($C1946=1,2,3)))</f>
        <v>2.8552000000000001E-2</v>
      </c>
      <c r="F1946" s="43">
        <f>IF(B1946=0,0,VLOOKUP($D1946,qx!$A$4:$E$129,2))</f>
        <v>2.8552000000000001E-2</v>
      </c>
      <c r="G1946" s="43">
        <f>IF(B1946=0,0,VLOOKUP($D1946,qx!$A$4:$E$129,3))</f>
        <v>1.7326000000000001E-2</v>
      </c>
      <c r="H1946" s="43">
        <f>IF(B1946=0,0,VLOOKUP($D1946,qx!$A$4:$E$129,4))</f>
        <v>2.5644E-2</v>
      </c>
      <c r="I1946" s="43">
        <f>IF(B1946=0,0,VLOOKUP($D1946,qx!$A$4:$E$129,5))</f>
        <v>1.5592E-2</v>
      </c>
    </row>
    <row r="1947" spans="1:9" x14ac:dyDescent="0.25">
      <c r="A1947">
        <f>IF('MASSA TRABALHADA UNIFICADA'!A1945&lt;&gt;0,'MASSA TRABALHADA UNIFICADA'!A1945,0)</f>
        <v>15237</v>
      </c>
      <c r="B1947" s="39">
        <f>IF('MASSA TRABALHADA UNIFICADA'!D1945&lt;&gt;0,'MASSA TRABALHADA UNIFICADA'!D1945,0)</f>
        <v>2022</v>
      </c>
      <c r="C1947" s="39">
        <f>IF(B1947=0,0,'MASSA TRABALHADA UNIFICADA'!B1945)</f>
        <v>1</v>
      </c>
      <c r="D1947" s="39">
        <f>IF(B1947=0,0,'MASSA TRABALHADA UNIFICADA'!C1945)</f>
        <v>75</v>
      </c>
      <c r="E1947" s="43">
        <f>IF(B1947=0,0,VLOOKUP($D1947,qx!$A$4:$E$129,IF($C1947=1,2,3)))</f>
        <v>3.1476999999999998E-2</v>
      </c>
      <c r="F1947" s="43">
        <f>IF(B1947=0,0,VLOOKUP($D1947,qx!$A$4:$E$129,2))</f>
        <v>3.1476999999999998E-2</v>
      </c>
      <c r="G1947" s="43">
        <f>IF(B1947=0,0,VLOOKUP($D1947,qx!$A$4:$E$129,3))</f>
        <v>1.9550999999999999E-2</v>
      </c>
      <c r="H1947" s="43">
        <f>IF(B1947=0,0,VLOOKUP($D1947,qx!$A$4:$E$129,4))</f>
        <v>2.8303999999999999E-2</v>
      </c>
      <c r="I1947" s="43">
        <f>IF(B1947=0,0,VLOOKUP($D1947,qx!$A$4:$E$129,5))</f>
        <v>1.7564E-2</v>
      </c>
    </row>
    <row r="1948" spans="1:9" x14ac:dyDescent="0.25">
      <c r="A1948">
        <f>IF('MASSA TRABALHADA UNIFICADA'!A1946&lt;&gt;0,'MASSA TRABALHADA UNIFICADA'!A1946,0)</f>
        <v>10820</v>
      </c>
      <c r="B1948" s="39">
        <f>IF('MASSA TRABALHADA UNIFICADA'!D1946&lt;&gt;0,'MASSA TRABALHADA UNIFICADA'!D1946,0)</f>
        <v>2022</v>
      </c>
      <c r="C1948" s="39">
        <f>IF(B1948=0,0,'MASSA TRABALHADA UNIFICADA'!B1946)</f>
        <v>1</v>
      </c>
      <c r="D1948" s="39">
        <f>IF(B1948=0,0,'MASSA TRABALHADA UNIFICADA'!C1946)</f>
        <v>65</v>
      </c>
      <c r="E1948" s="43">
        <f>IF(B1948=0,0,VLOOKUP($D1948,qx!$A$4:$E$129,IF($C1948=1,2,3)))</f>
        <v>1.0992999999999999E-2</v>
      </c>
      <c r="F1948" s="43">
        <f>IF(B1948=0,0,VLOOKUP($D1948,qx!$A$4:$E$129,2))</f>
        <v>1.0992999999999999E-2</v>
      </c>
      <c r="G1948" s="43">
        <f>IF(B1948=0,0,VLOOKUP($D1948,qx!$A$4:$E$129,3))</f>
        <v>7.0169999999999998E-3</v>
      </c>
      <c r="H1948" s="43">
        <f>IF(B1948=0,0,VLOOKUP($D1948,qx!$A$4:$E$129,4))</f>
        <v>9.9399999999999992E-3</v>
      </c>
      <c r="I1948" s="43">
        <f>IF(B1948=0,0,VLOOKUP($D1948,qx!$A$4:$E$129,5))</f>
        <v>6.2500000000000003E-3</v>
      </c>
    </row>
    <row r="1949" spans="1:9" x14ac:dyDescent="0.25">
      <c r="A1949">
        <f>IF('MASSA TRABALHADA UNIFICADA'!A1947&lt;&gt;0,'MASSA TRABALHADA UNIFICADA'!A1947,0)</f>
        <v>25321</v>
      </c>
      <c r="B1949" s="39">
        <f>IF('MASSA TRABALHADA UNIFICADA'!D1947&lt;&gt;0,'MASSA TRABALHADA UNIFICADA'!D1947,0)</f>
        <v>2022</v>
      </c>
      <c r="C1949" s="39">
        <f>IF(B1949=0,0,'MASSA TRABALHADA UNIFICADA'!B1947)</f>
        <v>1</v>
      </c>
      <c r="D1949" s="39">
        <f>IF(B1949=0,0,'MASSA TRABALHADA UNIFICADA'!C1947)</f>
        <v>76</v>
      </c>
      <c r="E1949" s="43">
        <f>IF(B1949=0,0,VLOOKUP($D1949,qx!$A$4:$E$129,IF($C1949=1,2,3)))</f>
        <v>3.4686000000000002E-2</v>
      </c>
      <c r="F1949" s="43">
        <f>IF(B1949=0,0,VLOOKUP($D1949,qx!$A$4:$E$129,2))</f>
        <v>3.4686000000000002E-2</v>
      </c>
      <c r="G1949" s="43">
        <f>IF(B1949=0,0,VLOOKUP($D1949,qx!$A$4:$E$129,3))</f>
        <v>2.2075000000000001E-2</v>
      </c>
      <c r="H1949" s="43">
        <f>IF(B1949=0,0,VLOOKUP($D1949,qx!$A$4:$E$129,4))</f>
        <v>3.1220000000000001E-2</v>
      </c>
      <c r="I1949" s="43">
        <f>IF(B1949=0,0,VLOOKUP($D1949,qx!$A$4:$E$129,5))</f>
        <v>1.9805E-2</v>
      </c>
    </row>
    <row r="1950" spans="1:9" x14ac:dyDescent="0.25">
      <c r="A1950">
        <f>IF('MASSA TRABALHADA UNIFICADA'!A1948&lt;&gt;0,'MASSA TRABALHADA UNIFICADA'!A1948,0)</f>
        <v>14753</v>
      </c>
      <c r="B1950" s="39">
        <f>IF('MASSA TRABALHADA UNIFICADA'!D1948&lt;&gt;0,'MASSA TRABALHADA UNIFICADA'!D1948,0)</f>
        <v>2022</v>
      </c>
      <c r="C1950" s="39">
        <f>IF(B1950=0,0,'MASSA TRABALHADA UNIFICADA'!B1948)</f>
        <v>1</v>
      </c>
      <c r="D1950" s="39">
        <f>IF(B1950=0,0,'MASSA TRABALHADA UNIFICADA'!C1948)</f>
        <v>76</v>
      </c>
      <c r="E1950" s="43">
        <f>IF(B1950=0,0,VLOOKUP($D1950,qx!$A$4:$E$129,IF($C1950=1,2,3)))</f>
        <v>3.4686000000000002E-2</v>
      </c>
      <c r="F1950" s="43">
        <f>IF(B1950=0,0,VLOOKUP($D1950,qx!$A$4:$E$129,2))</f>
        <v>3.4686000000000002E-2</v>
      </c>
      <c r="G1950" s="43">
        <f>IF(B1950=0,0,VLOOKUP($D1950,qx!$A$4:$E$129,3))</f>
        <v>2.2075000000000001E-2</v>
      </c>
      <c r="H1950" s="43">
        <f>IF(B1950=0,0,VLOOKUP($D1950,qx!$A$4:$E$129,4))</f>
        <v>3.1220000000000001E-2</v>
      </c>
      <c r="I1950" s="43">
        <f>IF(B1950=0,0,VLOOKUP($D1950,qx!$A$4:$E$129,5))</f>
        <v>1.9805E-2</v>
      </c>
    </row>
    <row r="1951" spans="1:9" x14ac:dyDescent="0.25">
      <c r="A1951">
        <f>IF('MASSA TRABALHADA UNIFICADA'!A1949&lt;&gt;0,'MASSA TRABALHADA UNIFICADA'!A1949,0)</f>
        <v>4723</v>
      </c>
      <c r="B1951" s="39">
        <f>IF('MASSA TRABALHADA UNIFICADA'!D1949&lt;&gt;0,'MASSA TRABALHADA UNIFICADA'!D1949,0)</f>
        <v>2022</v>
      </c>
      <c r="C1951" s="39">
        <f>IF(B1951=0,0,'MASSA TRABALHADA UNIFICADA'!B1949)</f>
        <v>1</v>
      </c>
      <c r="D1951" s="39">
        <f>IF(B1951=0,0,'MASSA TRABALHADA UNIFICADA'!C1949)</f>
        <v>67</v>
      </c>
      <c r="E1951" s="43">
        <f>IF(B1951=0,0,VLOOKUP($D1951,qx!$A$4:$E$129,IF($C1951=1,2,3)))</f>
        <v>1.3572000000000001E-2</v>
      </c>
      <c r="F1951" s="43">
        <f>IF(B1951=0,0,VLOOKUP($D1951,qx!$A$4:$E$129,2))</f>
        <v>1.3572000000000001E-2</v>
      </c>
      <c r="G1951" s="43">
        <f>IF(B1951=0,0,VLOOKUP($D1951,qx!$A$4:$E$129,3))</f>
        <v>8.4910000000000003E-3</v>
      </c>
      <c r="H1951" s="43">
        <f>IF(B1951=0,0,VLOOKUP($D1951,qx!$A$4:$E$129,4))</f>
        <v>1.2251E-2</v>
      </c>
      <c r="I1951" s="43">
        <f>IF(B1951=0,0,VLOOKUP($D1951,qx!$A$4:$E$129,5))</f>
        <v>7.5550000000000001E-3</v>
      </c>
    </row>
    <row r="1952" spans="1:9" x14ac:dyDescent="0.25">
      <c r="A1952">
        <f>IF('MASSA TRABALHADA UNIFICADA'!A1950&lt;&gt;0,'MASSA TRABALHADA UNIFICADA'!A1950,0)</f>
        <v>1449</v>
      </c>
      <c r="B1952" s="39">
        <f>IF('MASSA TRABALHADA UNIFICADA'!D1950&lt;&gt;0,'MASSA TRABALHADA UNIFICADA'!D1950,0)</f>
        <v>2022</v>
      </c>
      <c r="C1952" s="39">
        <f>IF(B1952=0,0,'MASSA TRABALHADA UNIFICADA'!B1950)</f>
        <v>1</v>
      </c>
      <c r="D1952" s="39">
        <f>IF(B1952=0,0,'MASSA TRABALHADA UNIFICADA'!C1950)</f>
        <v>75</v>
      </c>
      <c r="E1952" s="43">
        <f>IF(B1952=0,0,VLOOKUP($D1952,qx!$A$4:$E$129,IF($C1952=1,2,3)))</f>
        <v>3.1476999999999998E-2</v>
      </c>
      <c r="F1952" s="43">
        <f>IF(B1952=0,0,VLOOKUP($D1952,qx!$A$4:$E$129,2))</f>
        <v>3.1476999999999998E-2</v>
      </c>
      <c r="G1952" s="43">
        <f>IF(B1952=0,0,VLOOKUP($D1952,qx!$A$4:$E$129,3))</f>
        <v>1.9550999999999999E-2</v>
      </c>
      <c r="H1952" s="43">
        <f>IF(B1952=0,0,VLOOKUP($D1952,qx!$A$4:$E$129,4))</f>
        <v>2.8303999999999999E-2</v>
      </c>
      <c r="I1952" s="43">
        <f>IF(B1952=0,0,VLOOKUP($D1952,qx!$A$4:$E$129,5))</f>
        <v>1.7564E-2</v>
      </c>
    </row>
    <row r="1953" spans="1:9" x14ac:dyDescent="0.25">
      <c r="A1953">
        <f>IF('MASSA TRABALHADA UNIFICADA'!A1951&lt;&gt;0,'MASSA TRABALHADA UNIFICADA'!A1951,0)</f>
        <v>15245</v>
      </c>
      <c r="B1953" s="39">
        <f>IF('MASSA TRABALHADA UNIFICADA'!D1951&lt;&gt;0,'MASSA TRABALHADA UNIFICADA'!D1951,0)</f>
        <v>2022</v>
      </c>
      <c r="C1953" s="39">
        <f>IF(B1953=0,0,'MASSA TRABALHADA UNIFICADA'!B1951)</f>
        <v>1</v>
      </c>
      <c r="D1953" s="39">
        <f>IF(B1953=0,0,'MASSA TRABALHADA UNIFICADA'!C1951)</f>
        <v>62</v>
      </c>
      <c r="E1953" s="43">
        <f>IF(B1953=0,0,VLOOKUP($D1953,qx!$A$4:$E$129,IF($C1953=1,2,3)))</f>
        <v>8.3479999999999995E-3</v>
      </c>
      <c r="F1953" s="43">
        <f>IF(B1953=0,0,VLOOKUP($D1953,qx!$A$4:$E$129,2))</f>
        <v>8.3479999999999995E-3</v>
      </c>
      <c r="G1953" s="43">
        <f>IF(B1953=0,0,VLOOKUP($D1953,qx!$A$4:$E$129,3))</f>
        <v>5.1809999999999998E-3</v>
      </c>
      <c r="H1953" s="43">
        <f>IF(B1953=0,0,VLOOKUP($D1953,qx!$A$4:$E$129,4))</f>
        <v>7.5199999999999998E-3</v>
      </c>
      <c r="I1953" s="43">
        <f>IF(B1953=0,0,VLOOKUP($D1953,qx!$A$4:$E$129,5))</f>
        <v>4.6680000000000003E-3</v>
      </c>
    </row>
    <row r="1954" spans="1:9" x14ac:dyDescent="0.25">
      <c r="A1954">
        <f>IF('MASSA TRABALHADA UNIFICADA'!A1952&lt;&gt;0,'MASSA TRABALHADA UNIFICADA'!A1952,0)</f>
        <v>9105</v>
      </c>
      <c r="B1954" s="39">
        <f>IF('MASSA TRABALHADA UNIFICADA'!D1952&lt;&gt;0,'MASSA TRABALHADA UNIFICADA'!D1952,0)</f>
        <v>2022</v>
      </c>
      <c r="C1954" s="39">
        <f>IF(B1954=0,0,'MASSA TRABALHADA UNIFICADA'!B1952)</f>
        <v>1</v>
      </c>
      <c r="D1954" s="39">
        <f>IF(B1954=0,0,'MASSA TRABALHADA UNIFICADA'!C1952)</f>
        <v>66</v>
      </c>
      <c r="E1954" s="43">
        <f>IF(B1954=0,0,VLOOKUP($D1954,qx!$A$4:$E$129,IF($C1954=1,2,3)))</f>
        <v>1.2187999999999999E-2</v>
      </c>
      <c r="F1954" s="43">
        <f>IF(B1954=0,0,VLOOKUP($D1954,qx!$A$4:$E$129,2))</f>
        <v>1.2187999999999999E-2</v>
      </c>
      <c r="G1954" s="43">
        <f>IF(B1954=0,0,VLOOKUP($D1954,qx!$A$4:$E$129,3))</f>
        <v>7.7340000000000004E-3</v>
      </c>
      <c r="H1954" s="43">
        <f>IF(B1954=0,0,VLOOKUP($D1954,qx!$A$4:$E$129,4))</f>
        <v>1.1016E-2</v>
      </c>
      <c r="I1954" s="43">
        <f>IF(B1954=0,0,VLOOKUP($D1954,qx!$A$4:$E$129,5))</f>
        <v>6.8780000000000004E-3</v>
      </c>
    </row>
    <row r="1955" spans="1:9" x14ac:dyDescent="0.25">
      <c r="A1955">
        <f>IF('MASSA TRABALHADA UNIFICADA'!A1953&lt;&gt;0,'MASSA TRABALHADA UNIFICADA'!A1953,0)</f>
        <v>2054</v>
      </c>
      <c r="B1955" s="39">
        <f>IF('MASSA TRABALHADA UNIFICADA'!D1953&lt;&gt;0,'MASSA TRABALHADA UNIFICADA'!D1953,0)</f>
        <v>2022</v>
      </c>
      <c r="C1955" s="39">
        <f>IF(B1955=0,0,'MASSA TRABALHADA UNIFICADA'!B1953)</f>
        <v>1</v>
      </c>
      <c r="D1955" s="39">
        <f>IF(B1955=0,0,'MASSA TRABALHADA UNIFICADA'!C1953)</f>
        <v>72</v>
      </c>
      <c r="E1955" s="43">
        <f>IF(B1955=0,0,VLOOKUP($D1955,qx!$A$4:$E$129,IF($C1955=1,2,3)))</f>
        <v>2.3387999999999999E-2</v>
      </c>
      <c r="F1955" s="43">
        <f>IF(B1955=0,0,VLOOKUP($D1955,qx!$A$4:$E$129,2))</f>
        <v>2.3387999999999999E-2</v>
      </c>
      <c r="G1955" s="43">
        <f>IF(B1955=0,0,VLOOKUP($D1955,qx!$A$4:$E$129,3))</f>
        <v>1.3734E-2</v>
      </c>
      <c r="H1955" s="43">
        <f>IF(B1955=0,0,VLOOKUP($D1955,qx!$A$4:$E$129,4))</f>
        <v>2.0967E-2</v>
      </c>
      <c r="I1955" s="43">
        <f>IF(B1955=0,0,VLOOKUP($D1955,qx!$A$4:$E$129,5))</f>
        <v>1.2385999999999999E-2</v>
      </c>
    </row>
    <row r="1956" spans="1:9" x14ac:dyDescent="0.25">
      <c r="A1956">
        <f>IF('MASSA TRABALHADA UNIFICADA'!A1954&lt;&gt;0,'MASSA TRABALHADA UNIFICADA'!A1954,0)</f>
        <v>8265</v>
      </c>
      <c r="B1956" s="39">
        <f>IF('MASSA TRABALHADA UNIFICADA'!D1954&lt;&gt;0,'MASSA TRABALHADA UNIFICADA'!D1954,0)</f>
        <v>2022</v>
      </c>
      <c r="C1956" s="39">
        <f>IF(B1956=0,0,'MASSA TRABALHADA UNIFICADA'!B1954)</f>
        <v>1</v>
      </c>
      <c r="D1956" s="39">
        <f>IF(B1956=0,0,'MASSA TRABALHADA UNIFICADA'!C1954)</f>
        <v>67</v>
      </c>
      <c r="E1956" s="43">
        <f>IF(B1956=0,0,VLOOKUP($D1956,qx!$A$4:$E$129,IF($C1956=1,2,3)))</f>
        <v>1.3572000000000001E-2</v>
      </c>
      <c r="F1956" s="43">
        <f>IF(B1956=0,0,VLOOKUP($D1956,qx!$A$4:$E$129,2))</f>
        <v>1.3572000000000001E-2</v>
      </c>
      <c r="G1956" s="43">
        <f>IF(B1956=0,0,VLOOKUP($D1956,qx!$A$4:$E$129,3))</f>
        <v>8.4910000000000003E-3</v>
      </c>
      <c r="H1956" s="43">
        <f>IF(B1956=0,0,VLOOKUP($D1956,qx!$A$4:$E$129,4))</f>
        <v>1.2251E-2</v>
      </c>
      <c r="I1956" s="43">
        <f>IF(B1956=0,0,VLOOKUP($D1956,qx!$A$4:$E$129,5))</f>
        <v>7.5550000000000001E-3</v>
      </c>
    </row>
    <row r="1957" spans="1:9" x14ac:dyDescent="0.25">
      <c r="A1957">
        <f>IF('MASSA TRABALHADA UNIFICADA'!A1955&lt;&gt;0,'MASSA TRABALHADA UNIFICADA'!A1955,0)</f>
        <v>14761</v>
      </c>
      <c r="B1957" s="39">
        <f>IF('MASSA TRABALHADA UNIFICADA'!D1955&lt;&gt;0,'MASSA TRABALHADA UNIFICADA'!D1955,0)</f>
        <v>2022</v>
      </c>
      <c r="C1957" s="39">
        <f>IF(B1957=0,0,'MASSA TRABALHADA UNIFICADA'!B1955)</f>
        <v>1</v>
      </c>
      <c r="D1957" s="39">
        <f>IF(B1957=0,0,'MASSA TRABALHADA UNIFICADA'!C1955)</f>
        <v>68</v>
      </c>
      <c r="E1957" s="43">
        <f>IF(B1957=0,0,VLOOKUP($D1957,qx!$A$4:$E$129,IF($C1957=1,2,3)))</f>
        <v>1.516E-2</v>
      </c>
      <c r="F1957" s="43">
        <f>IF(B1957=0,0,VLOOKUP($D1957,qx!$A$4:$E$129,2))</f>
        <v>1.516E-2</v>
      </c>
      <c r="G1957" s="43">
        <f>IF(B1957=0,0,VLOOKUP($D1957,qx!$A$4:$E$129,3))</f>
        <v>9.2879999999999994E-3</v>
      </c>
      <c r="H1957" s="43">
        <f>IF(B1957=0,0,VLOOKUP($D1957,qx!$A$4:$E$129,4))</f>
        <v>1.3657000000000001E-2</v>
      </c>
      <c r="I1957" s="43">
        <f>IF(B1957=0,0,VLOOKUP($D1957,qx!$A$4:$E$129,5))</f>
        <v>8.2869999999999992E-3</v>
      </c>
    </row>
    <row r="1958" spans="1:9" x14ac:dyDescent="0.25">
      <c r="A1958">
        <f>IF('MASSA TRABALHADA UNIFICADA'!A1956&lt;&gt;0,'MASSA TRABALHADA UNIFICADA'!A1956,0)</f>
        <v>3409</v>
      </c>
      <c r="B1958" s="39">
        <f>IF('MASSA TRABALHADA UNIFICADA'!D1956&lt;&gt;0,'MASSA TRABALHADA UNIFICADA'!D1956,0)</f>
        <v>2022</v>
      </c>
      <c r="C1958" s="39">
        <f>IF(B1958=0,0,'MASSA TRABALHADA UNIFICADA'!B1956)</f>
        <v>1</v>
      </c>
      <c r="D1958" s="39">
        <f>IF(B1958=0,0,'MASSA TRABALHADA UNIFICADA'!C1956)</f>
        <v>70</v>
      </c>
      <c r="E1958" s="43">
        <f>IF(B1958=0,0,VLOOKUP($D1958,qx!$A$4:$E$129,IF($C1958=1,2,3)))</f>
        <v>1.8919999999999999E-2</v>
      </c>
      <c r="F1958" s="43">
        <f>IF(B1958=0,0,VLOOKUP($D1958,qx!$A$4:$E$129,2))</f>
        <v>1.8919999999999999E-2</v>
      </c>
      <c r="G1958" s="43">
        <f>IF(B1958=0,0,VLOOKUP($D1958,qx!$A$4:$E$129,3))</f>
        <v>1.1165E-2</v>
      </c>
      <c r="H1958" s="43">
        <f>IF(B1958=0,0,VLOOKUP($D1958,qx!$A$4:$E$129,4))</f>
        <v>1.6979000000000001E-2</v>
      </c>
      <c r="I1958" s="43">
        <f>IF(B1958=0,0,VLOOKUP($D1958,qx!$A$4:$E$129,5))</f>
        <v>1.0034E-2</v>
      </c>
    </row>
    <row r="1959" spans="1:9" x14ac:dyDescent="0.25">
      <c r="A1959">
        <f>IF('MASSA TRABALHADA UNIFICADA'!A1957&lt;&gt;0,'MASSA TRABALHADA UNIFICADA'!A1957,0)</f>
        <v>4014</v>
      </c>
      <c r="B1959" s="39">
        <f>IF('MASSA TRABALHADA UNIFICADA'!D1957&lt;&gt;0,'MASSA TRABALHADA UNIFICADA'!D1957,0)</f>
        <v>2022</v>
      </c>
      <c r="C1959" s="39">
        <f>IF(B1959=0,0,'MASSA TRABALHADA UNIFICADA'!B1957)</f>
        <v>1</v>
      </c>
      <c r="D1959" s="39">
        <f>IF(B1959=0,0,'MASSA TRABALHADA UNIFICADA'!C1957)</f>
        <v>67</v>
      </c>
      <c r="E1959" s="43">
        <f>IF(B1959=0,0,VLOOKUP($D1959,qx!$A$4:$E$129,IF($C1959=1,2,3)))</f>
        <v>1.3572000000000001E-2</v>
      </c>
      <c r="F1959" s="43">
        <f>IF(B1959=0,0,VLOOKUP($D1959,qx!$A$4:$E$129,2))</f>
        <v>1.3572000000000001E-2</v>
      </c>
      <c r="G1959" s="43">
        <f>IF(B1959=0,0,VLOOKUP($D1959,qx!$A$4:$E$129,3))</f>
        <v>8.4910000000000003E-3</v>
      </c>
      <c r="H1959" s="43">
        <f>IF(B1959=0,0,VLOOKUP($D1959,qx!$A$4:$E$129,4))</f>
        <v>1.2251E-2</v>
      </c>
      <c r="I1959" s="43">
        <f>IF(B1959=0,0,VLOOKUP($D1959,qx!$A$4:$E$129,5))</f>
        <v>7.5550000000000001E-3</v>
      </c>
    </row>
    <row r="1960" spans="1:9" x14ac:dyDescent="0.25">
      <c r="A1960">
        <f>IF('MASSA TRABALHADA UNIFICADA'!A1958&lt;&gt;0,'MASSA TRABALHADA UNIFICADA'!A1958,0)</f>
        <v>8729</v>
      </c>
      <c r="B1960" s="39">
        <f>IF('MASSA TRABALHADA UNIFICADA'!D1958&lt;&gt;0,'MASSA TRABALHADA UNIFICADA'!D1958,0)</f>
        <v>2022</v>
      </c>
      <c r="C1960" s="39">
        <f>IF(B1960=0,0,'MASSA TRABALHADA UNIFICADA'!B1958)</f>
        <v>1</v>
      </c>
      <c r="D1960" s="39">
        <f>IF(B1960=0,0,'MASSA TRABALHADA UNIFICADA'!C1958)</f>
        <v>69</v>
      </c>
      <c r="E1960" s="43">
        <f>IF(B1960=0,0,VLOOKUP($D1960,qx!$A$4:$E$129,IF($C1960=1,2,3)))</f>
        <v>1.6945999999999999E-2</v>
      </c>
      <c r="F1960" s="43">
        <f>IF(B1960=0,0,VLOOKUP($D1960,qx!$A$4:$E$129,2))</f>
        <v>1.6945999999999999E-2</v>
      </c>
      <c r="G1960" s="43">
        <f>IF(B1960=0,0,VLOOKUP($D1960,qx!$A$4:$E$129,3))</f>
        <v>1.0163E-2</v>
      </c>
      <c r="H1960" s="43">
        <f>IF(B1960=0,0,VLOOKUP($D1960,qx!$A$4:$E$129,4))</f>
        <v>1.5233E-2</v>
      </c>
      <c r="I1960" s="43">
        <f>IF(B1960=0,0,VLOOKUP($D1960,qx!$A$4:$E$129,5))</f>
        <v>9.1020000000000007E-3</v>
      </c>
    </row>
    <row r="1961" spans="1:9" x14ac:dyDescent="0.25">
      <c r="A1961">
        <f>IF('MASSA TRABALHADA UNIFICADA'!A1959&lt;&gt;0,'MASSA TRABALHADA UNIFICADA'!A1959,0)</f>
        <v>15261</v>
      </c>
      <c r="B1961" s="39">
        <f>IF('MASSA TRABALHADA UNIFICADA'!D1959&lt;&gt;0,'MASSA TRABALHADA UNIFICADA'!D1959,0)</f>
        <v>2022</v>
      </c>
      <c r="C1961" s="39">
        <f>IF(B1961=0,0,'MASSA TRABALHADA UNIFICADA'!B1959)</f>
        <v>1</v>
      </c>
      <c r="D1961" s="39">
        <f>IF(B1961=0,0,'MASSA TRABALHADA UNIFICADA'!C1959)</f>
        <v>60</v>
      </c>
      <c r="E1961" s="43">
        <f>IF(B1961=0,0,VLOOKUP($D1961,qx!$A$4:$E$129,IF($C1961=1,2,3)))</f>
        <v>7.1700000000000002E-3</v>
      </c>
      <c r="F1961" s="43">
        <f>IF(B1961=0,0,VLOOKUP($D1961,qx!$A$4:$E$129,2))</f>
        <v>7.1700000000000002E-3</v>
      </c>
      <c r="G1961" s="43">
        <f>IF(B1961=0,0,VLOOKUP($D1961,qx!$A$4:$E$129,3))</f>
        <v>4.2770000000000004E-3</v>
      </c>
      <c r="H1961" s="43">
        <f>IF(B1961=0,0,VLOOKUP($D1961,qx!$A$4:$E$129,4))</f>
        <v>6.4279999999999997E-3</v>
      </c>
      <c r="I1961" s="43">
        <f>IF(B1961=0,0,VLOOKUP($D1961,qx!$A$4:$E$129,5))</f>
        <v>3.8630000000000001E-3</v>
      </c>
    </row>
    <row r="1962" spans="1:9" x14ac:dyDescent="0.25">
      <c r="A1962">
        <f>IF('MASSA TRABALHADA UNIFICADA'!A1960&lt;&gt;0,'MASSA TRABALHADA UNIFICADA'!A1960,0)</f>
        <v>30929</v>
      </c>
      <c r="B1962" s="39">
        <f>IF('MASSA TRABALHADA UNIFICADA'!D1960&lt;&gt;0,'MASSA TRABALHADA UNIFICADA'!D1960,0)</f>
        <v>2022</v>
      </c>
      <c r="C1962" s="39">
        <f>IF(B1962=0,0,'MASSA TRABALHADA UNIFICADA'!B1960)</f>
        <v>1</v>
      </c>
      <c r="D1962" s="39">
        <f>IF(B1962=0,0,'MASSA TRABALHADA UNIFICADA'!C1960)</f>
        <v>71</v>
      </c>
      <c r="E1962" s="43">
        <f>IF(B1962=0,0,VLOOKUP($D1962,qx!$A$4:$E$129,IF($C1962=1,2,3)))</f>
        <v>2.1070999999999999E-2</v>
      </c>
      <c r="F1962" s="43">
        <f>IF(B1962=0,0,VLOOKUP($D1962,qx!$A$4:$E$129,2))</f>
        <v>2.1070999999999999E-2</v>
      </c>
      <c r="G1962" s="43">
        <f>IF(B1962=0,0,VLOOKUP($D1962,qx!$A$4:$E$129,3))</f>
        <v>1.2338999999999999E-2</v>
      </c>
      <c r="H1962" s="43">
        <f>IF(B1962=0,0,VLOOKUP($D1962,qx!$A$4:$E$129,4))</f>
        <v>1.8891000000000002E-2</v>
      </c>
      <c r="I1962" s="43">
        <f>IF(B1962=0,0,VLOOKUP($D1962,qx!$A$4:$E$129,5))</f>
        <v>1.1117E-2</v>
      </c>
    </row>
    <row r="1963" spans="1:9" x14ac:dyDescent="0.25">
      <c r="A1963">
        <f>IF('MASSA TRABALHADA UNIFICADA'!A1961&lt;&gt;0,'MASSA TRABALHADA UNIFICADA'!A1961,0)</f>
        <v>15270</v>
      </c>
      <c r="B1963" s="39">
        <f>IF('MASSA TRABALHADA UNIFICADA'!D1961&lt;&gt;0,'MASSA TRABALHADA UNIFICADA'!D1961,0)</f>
        <v>2022</v>
      </c>
      <c r="C1963" s="39">
        <f>IF(B1963=0,0,'MASSA TRABALHADA UNIFICADA'!B1961)</f>
        <v>1</v>
      </c>
      <c r="D1963" s="39">
        <f>IF(B1963=0,0,'MASSA TRABALHADA UNIFICADA'!C1961)</f>
        <v>61</v>
      </c>
      <c r="E1963" s="43">
        <f>IF(B1963=0,0,VLOOKUP($D1963,qx!$A$4:$E$129,IF($C1963=1,2,3)))</f>
        <v>7.7140000000000004E-3</v>
      </c>
      <c r="F1963" s="43">
        <f>IF(B1963=0,0,VLOOKUP($D1963,qx!$A$4:$E$129,2))</f>
        <v>7.7140000000000004E-3</v>
      </c>
      <c r="G1963" s="43">
        <f>IF(B1963=0,0,VLOOKUP($D1963,qx!$A$4:$E$129,3))</f>
        <v>4.6990000000000001E-3</v>
      </c>
      <c r="H1963" s="43">
        <f>IF(B1963=0,0,VLOOKUP($D1963,qx!$A$4:$E$129,4))</f>
        <v>6.9329999999999999E-3</v>
      </c>
      <c r="I1963" s="43">
        <f>IF(B1963=0,0,VLOOKUP($D1963,qx!$A$4:$E$129,5))</f>
        <v>4.2420000000000001E-3</v>
      </c>
    </row>
    <row r="1964" spans="1:9" x14ac:dyDescent="0.25">
      <c r="A1964">
        <f>IF('MASSA TRABALHADA UNIFICADA'!A1962&lt;&gt;0,'MASSA TRABALHADA UNIFICADA'!A1962,0)</f>
        <v>10146</v>
      </c>
      <c r="B1964" s="39">
        <f>IF('MASSA TRABALHADA UNIFICADA'!D1962&lt;&gt;0,'MASSA TRABALHADA UNIFICADA'!D1962,0)</f>
        <v>2022</v>
      </c>
      <c r="C1964" s="39">
        <f>IF(B1964=0,0,'MASSA TRABALHADA UNIFICADA'!B1962)</f>
        <v>2</v>
      </c>
      <c r="D1964" s="39">
        <f>IF(B1964=0,0,'MASSA TRABALHADA UNIFICADA'!C1962)</f>
        <v>63</v>
      </c>
      <c r="E1964" s="43">
        <f>IF(B1964=0,0,VLOOKUP($D1964,qx!$A$4:$E$129,IF($C1964=1,2,3)))</f>
        <v>5.7320000000000001E-3</v>
      </c>
      <c r="F1964" s="43">
        <f>IF(B1964=0,0,VLOOKUP($D1964,qx!$A$4:$E$129,2))</f>
        <v>9.0930000000000004E-3</v>
      </c>
      <c r="G1964" s="43">
        <f>IF(B1964=0,0,VLOOKUP($D1964,qx!$A$4:$E$129,3))</f>
        <v>5.7320000000000001E-3</v>
      </c>
      <c r="H1964" s="43">
        <f>IF(B1964=0,0,VLOOKUP($D1964,qx!$A$4:$E$129,4))</f>
        <v>8.2070000000000008E-3</v>
      </c>
      <c r="I1964" s="43">
        <f>IF(B1964=0,0,VLOOKUP($D1964,qx!$A$4:$E$129,5))</f>
        <v>5.1440000000000001E-3</v>
      </c>
    </row>
    <row r="1965" spans="1:9" x14ac:dyDescent="0.25">
      <c r="A1965">
        <f>IF('MASSA TRABALHADA UNIFICADA'!A1963&lt;&gt;0,'MASSA TRABALHADA UNIFICADA'!A1963,0)</f>
        <v>4367</v>
      </c>
      <c r="B1965" s="39">
        <f>IF('MASSA TRABALHADA UNIFICADA'!D1963&lt;&gt;0,'MASSA TRABALHADA UNIFICADA'!D1963,0)</f>
        <v>2022</v>
      </c>
      <c r="C1965" s="39">
        <f>IF(B1965=0,0,'MASSA TRABALHADA UNIFICADA'!B1963)</f>
        <v>1</v>
      </c>
      <c r="D1965" s="39">
        <f>IF(B1965=0,0,'MASSA TRABALHADA UNIFICADA'!C1963)</f>
        <v>77</v>
      </c>
      <c r="E1965" s="43">
        <f>IF(B1965=0,0,VLOOKUP($D1965,qx!$A$4:$E$129,IF($C1965=1,2,3)))</f>
        <v>3.8225000000000002E-2</v>
      </c>
      <c r="F1965" s="43">
        <f>IF(B1965=0,0,VLOOKUP($D1965,qx!$A$4:$E$129,2))</f>
        <v>3.8225000000000002E-2</v>
      </c>
      <c r="G1965" s="43">
        <f>IF(B1965=0,0,VLOOKUP($D1965,qx!$A$4:$E$129,3))</f>
        <v>2.4910000000000002E-2</v>
      </c>
      <c r="H1965" s="43">
        <f>IF(B1965=0,0,VLOOKUP($D1965,qx!$A$4:$E$129,4))</f>
        <v>3.4424999999999997E-2</v>
      </c>
      <c r="I1965" s="43">
        <f>IF(B1965=0,0,VLOOKUP($D1965,qx!$A$4:$E$129,5))</f>
        <v>2.2328000000000001E-2</v>
      </c>
    </row>
    <row r="1966" spans="1:9" x14ac:dyDescent="0.25">
      <c r="A1966">
        <f>IF('MASSA TRABALHADA UNIFICADA'!A1964&lt;&gt;0,'MASSA TRABALHADA UNIFICADA'!A1964,0)</f>
        <v>18058</v>
      </c>
      <c r="B1966" s="39">
        <f>IF('MASSA TRABALHADA UNIFICADA'!D1964&lt;&gt;0,'MASSA TRABALHADA UNIFICADA'!D1964,0)</f>
        <v>2022</v>
      </c>
      <c r="C1966" s="39">
        <f>IF(B1966=0,0,'MASSA TRABALHADA UNIFICADA'!B1964)</f>
        <v>1</v>
      </c>
      <c r="D1966" s="39">
        <f>IF(B1966=0,0,'MASSA TRABALHADA UNIFICADA'!C1964)</f>
        <v>59</v>
      </c>
      <c r="E1966" s="43">
        <f>IF(B1966=0,0,VLOOKUP($D1966,qx!$A$4:$E$129,IF($C1966=1,2,3)))</f>
        <v>6.6940000000000003E-3</v>
      </c>
      <c r="F1966" s="43">
        <f>IF(B1966=0,0,VLOOKUP($D1966,qx!$A$4:$E$129,2))</f>
        <v>6.6940000000000003E-3</v>
      </c>
      <c r="G1966" s="43">
        <f>IF(B1966=0,0,VLOOKUP($D1966,qx!$A$4:$E$129,3))</f>
        <v>3.9069999999999999E-3</v>
      </c>
      <c r="H1966" s="43">
        <f>IF(B1966=0,0,VLOOKUP($D1966,qx!$A$4:$E$129,4))</f>
        <v>5.9880000000000003E-3</v>
      </c>
      <c r="I1966" s="43">
        <f>IF(B1966=0,0,VLOOKUP($D1966,qx!$A$4:$E$129,5))</f>
        <v>3.5230000000000001E-3</v>
      </c>
    </row>
    <row r="1967" spans="1:9" x14ac:dyDescent="0.25">
      <c r="A1967">
        <f>IF('MASSA TRABALHADA UNIFICADA'!A1965&lt;&gt;0,'MASSA TRABALHADA UNIFICADA'!A1965,0)</f>
        <v>20800</v>
      </c>
      <c r="B1967" s="39">
        <f>IF('MASSA TRABALHADA UNIFICADA'!D1965&lt;&gt;0,'MASSA TRABALHADA UNIFICADA'!D1965,0)</f>
        <v>2022</v>
      </c>
      <c r="C1967" s="39">
        <f>IF(B1967=0,0,'MASSA TRABALHADA UNIFICADA'!B1965)</f>
        <v>2</v>
      </c>
      <c r="D1967" s="39">
        <f>IF(B1967=0,0,'MASSA TRABALHADA UNIFICADA'!C1965)</f>
        <v>71</v>
      </c>
      <c r="E1967" s="43">
        <f>IF(B1967=0,0,VLOOKUP($D1967,qx!$A$4:$E$129,IF($C1967=1,2,3)))</f>
        <v>1.2338999999999999E-2</v>
      </c>
      <c r="F1967" s="43">
        <f>IF(B1967=0,0,VLOOKUP($D1967,qx!$A$4:$E$129,2))</f>
        <v>2.1070999999999999E-2</v>
      </c>
      <c r="G1967" s="43">
        <f>IF(B1967=0,0,VLOOKUP($D1967,qx!$A$4:$E$129,3))</f>
        <v>1.2338999999999999E-2</v>
      </c>
      <c r="H1967" s="43">
        <f>IF(B1967=0,0,VLOOKUP($D1967,qx!$A$4:$E$129,4))</f>
        <v>1.8891000000000002E-2</v>
      </c>
      <c r="I1967" s="43">
        <f>IF(B1967=0,0,VLOOKUP($D1967,qx!$A$4:$E$129,5))</f>
        <v>1.1117E-2</v>
      </c>
    </row>
    <row r="1968" spans="1:9" x14ac:dyDescent="0.25">
      <c r="A1968">
        <f>IF('MASSA TRABALHADA UNIFICADA'!A1966&lt;&gt;0,'MASSA TRABALHADA UNIFICADA'!A1966,0)</f>
        <v>4138</v>
      </c>
      <c r="B1968" s="39">
        <f>IF('MASSA TRABALHADA UNIFICADA'!D1966&lt;&gt;0,'MASSA TRABALHADA UNIFICADA'!D1966,0)</f>
        <v>2022</v>
      </c>
      <c r="C1968" s="39">
        <f>IF(B1968=0,0,'MASSA TRABALHADA UNIFICADA'!B1966)</f>
        <v>1</v>
      </c>
      <c r="D1968" s="39">
        <f>IF(B1968=0,0,'MASSA TRABALHADA UNIFICADA'!C1966)</f>
        <v>66</v>
      </c>
      <c r="E1968" s="43">
        <f>IF(B1968=0,0,VLOOKUP($D1968,qx!$A$4:$E$129,IF($C1968=1,2,3)))</f>
        <v>1.2187999999999999E-2</v>
      </c>
      <c r="F1968" s="43">
        <f>IF(B1968=0,0,VLOOKUP($D1968,qx!$A$4:$E$129,2))</f>
        <v>1.2187999999999999E-2</v>
      </c>
      <c r="G1968" s="43">
        <f>IF(B1968=0,0,VLOOKUP($D1968,qx!$A$4:$E$129,3))</f>
        <v>7.7340000000000004E-3</v>
      </c>
      <c r="H1968" s="43">
        <f>IF(B1968=0,0,VLOOKUP($D1968,qx!$A$4:$E$129,4))</f>
        <v>1.1016E-2</v>
      </c>
      <c r="I1968" s="43">
        <f>IF(B1968=0,0,VLOOKUP($D1968,qx!$A$4:$E$129,5))</f>
        <v>6.8780000000000004E-3</v>
      </c>
    </row>
    <row r="1969" spans="1:9" x14ac:dyDescent="0.25">
      <c r="A1969">
        <f>IF('MASSA TRABALHADA UNIFICADA'!A1967&lt;&gt;0,'MASSA TRABALHADA UNIFICADA'!A1967,0)</f>
        <v>15296</v>
      </c>
      <c r="B1969" s="39">
        <f>IF('MASSA TRABALHADA UNIFICADA'!D1967&lt;&gt;0,'MASSA TRABALHADA UNIFICADA'!D1967,0)</f>
        <v>2022</v>
      </c>
      <c r="C1969" s="39">
        <f>IF(B1969=0,0,'MASSA TRABALHADA UNIFICADA'!B1967)</f>
        <v>1</v>
      </c>
      <c r="D1969" s="39">
        <f>IF(B1969=0,0,'MASSA TRABALHADA UNIFICADA'!C1967)</f>
        <v>67</v>
      </c>
      <c r="E1969" s="43">
        <f>IF(B1969=0,0,VLOOKUP($D1969,qx!$A$4:$E$129,IF($C1969=1,2,3)))</f>
        <v>1.3572000000000001E-2</v>
      </c>
      <c r="F1969" s="43">
        <f>IF(B1969=0,0,VLOOKUP($D1969,qx!$A$4:$E$129,2))</f>
        <v>1.3572000000000001E-2</v>
      </c>
      <c r="G1969" s="43">
        <f>IF(B1969=0,0,VLOOKUP($D1969,qx!$A$4:$E$129,3))</f>
        <v>8.4910000000000003E-3</v>
      </c>
      <c r="H1969" s="43">
        <f>IF(B1969=0,0,VLOOKUP($D1969,qx!$A$4:$E$129,4))</f>
        <v>1.2251E-2</v>
      </c>
      <c r="I1969" s="43">
        <f>IF(B1969=0,0,VLOOKUP($D1969,qx!$A$4:$E$129,5))</f>
        <v>7.5550000000000001E-3</v>
      </c>
    </row>
    <row r="1970" spans="1:9" x14ac:dyDescent="0.25">
      <c r="A1970">
        <f>IF('MASSA TRABALHADA UNIFICADA'!A1968&lt;&gt;0,'MASSA TRABALHADA UNIFICADA'!A1968,0)</f>
        <v>9059</v>
      </c>
      <c r="B1970" s="39">
        <f>IF('MASSA TRABALHADA UNIFICADA'!D1968&lt;&gt;0,'MASSA TRABALHADA UNIFICADA'!D1968,0)</f>
        <v>2022</v>
      </c>
      <c r="C1970" s="39">
        <f>IF(B1970=0,0,'MASSA TRABALHADA UNIFICADA'!B1968)</f>
        <v>1</v>
      </c>
      <c r="D1970" s="39">
        <f>IF(B1970=0,0,'MASSA TRABALHADA UNIFICADA'!C1968)</f>
        <v>68</v>
      </c>
      <c r="E1970" s="43">
        <f>IF(B1970=0,0,VLOOKUP($D1970,qx!$A$4:$E$129,IF($C1970=1,2,3)))</f>
        <v>1.516E-2</v>
      </c>
      <c r="F1970" s="43">
        <f>IF(B1970=0,0,VLOOKUP($D1970,qx!$A$4:$E$129,2))</f>
        <v>1.516E-2</v>
      </c>
      <c r="G1970" s="43">
        <f>IF(B1970=0,0,VLOOKUP($D1970,qx!$A$4:$E$129,3))</f>
        <v>9.2879999999999994E-3</v>
      </c>
      <c r="H1970" s="43">
        <f>IF(B1970=0,0,VLOOKUP($D1970,qx!$A$4:$E$129,4))</f>
        <v>1.3657000000000001E-2</v>
      </c>
      <c r="I1970" s="43">
        <f>IF(B1970=0,0,VLOOKUP($D1970,qx!$A$4:$E$129,5))</f>
        <v>8.2869999999999992E-3</v>
      </c>
    </row>
    <row r="1971" spans="1:9" x14ac:dyDescent="0.25">
      <c r="A1971">
        <f>IF('MASSA TRABALHADA UNIFICADA'!A1969&lt;&gt;0,'MASSA TRABALHADA UNIFICADA'!A1969,0)</f>
        <v>28649</v>
      </c>
      <c r="B1971" s="39">
        <f>IF('MASSA TRABALHADA UNIFICADA'!D1969&lt;&gt;0,'MASSA TRABALHADA UNIFICADA'!D1969,0)</f>
        <v>2022</v>
      </c>
      <c r="C1971" s="39">
        <f>IF(B1971=0,0,'MASSA TRABALHADA UNIFICADA'!B1969)</f>
        <v>1</v>
      </c>
      <c r="D1971" s="39">
        <f>IF(B1971=0,0,'MASSA TRABALHADA UNIFICADA'!C1969)</f>
        <v>82</v>
      </c>
      <c r="E1971" s="43">
        <f>IF(B1971=0,0,VLOOKUP($D1971,qx!$A$4:$E$129,IF($C1971=1,2,3)))</f>
        <v>6.1809000000000003E-2</v>
      </c>
      <c r="F1971" s="43">
        <f>IF(B1971=0,0,VLOOKUP($D1971,qx!$A$4:$E$129,2))</f>
        <v>6.1809000000000003E-2</v>
      </c>
      <c r="G1971" s="43">
        <f>IF(B1971=0,0,VLOOKUP($D1971,qx!$A$4:$E$129,3))</f>
        <v>4.5017000000000001E-2</v>
      </c>
      <c r="H1971" s="43">
        <f>IF(B1971=0,0,VLOOKUP($D1971,qx!$A$4:$E$129,4))</f>
        <v>5.5650999999999999E-2</v>
      </c>
      <c r="I1971" s="43">
        <f>IF(B1971=0,0,VLOOKUP($D1971,qx!$A$4:$E$129,5))</f>
        <v>4.0551999999999998E-2</v>
      </c>
    </row>
    <row r="1972" spans="1:9" x14ac:dyDescent="0.25">
      <c r="A1972">
        <f>IF('MASSA TRABALHADA UNIFICADA'!A1970&lt;&gt;0,'MASSA TRABALHADA UNIFICADA'!A1970,0)</f>
        <v>7862</v>
      </c>
      <c r="B1972" s="39">
        <f>IF('MASSA TRABALHADA UNIFICADA'!D1970&lt;&gt;0,'MASSA TRABALHADA UNIFICADA'!D1970,0)</f>
        <v>2022</v>
      </c>
      <c r="C1972" s="39">
        <f>IF(B1972=0,0,'MASSA TRABALHADA UNIFICADA'!B1970)</f>
        <v>1</v>
      </c>
      <c r="D1972" s="39">
        <f>IF(B1972=0,0,'MASSA TRABALHADA UNIFICADA'!C1970)</f>
        <v>69</v>
      </c>
      <c r="E1972" s="43">
        <f>IF(B1972=0,0,VLOOKUP($D1972,qx!$A$4:$E$129,IF($C1972=1,2,3)))</f>
        <v>1.6945999999999999E-2</v>
      </c>
      <c r="F1972" s="43">
        <f>IF(B1972=0,0,VLOOKUP($D1972,qx!$A$4:$E$129,2))</f>
        <v>1.6945999999999999E-2</v>
      </c>
      <c r="G1972" s="43">
        <f>IF(B1972=0,0,VLOOKUP($D1972,qx!$A$4:$E$129,3))</f>
        <v>1.0163E-2</v>
      </c>
      <c r="H1972" s="43">
        <f>IF(B1972=0,0,VLOOKUP($D1972,qx!$A$4:$E$129,4))</f>
        <v>1.5233E-2</v>
      </c>
      <c r="I1972" s="43">
        <f>IF(B1972=0,0,VLOOKUP($D1972,qx!$A$4:$E$129,5))</f>
        <v>9.1020000000000007E-3</v>
      </c>
    </row>
    <row r="1973" spans="1:9" x14ac:dyDescent="0.25">
      <c r="A1973">
        <f>IF('MASSA TRABALHADA UNIFICADA'!A1971&lt;&gt;0,'MASSA TRABALHADA UNIFICADA'!A1971,0)</f>
        <v>14796</v>
      </c>
      <c r="B1973" s="39">
        <f>IF('MASSA TRABALHADA UNIFICADA'!D1971&lt;&gt;0,'MASSA TRABALHADA UNIFICADA'!D1971,0)</f>
        <v>2022</v>
      </c>
      <c r="C1973" s="39">
        <f>IF(B1973=0,0,'MASSA TRABALHADA UNIFICADA'!B1971)</f>
        <v>1</v>
      </c>
      <c r="D1973" s="39">
        <f>IF(B1973=0,0,'MASSA TRABALHADA UNIFICADA'!C1971)</f>
        <v>66</v>
      </c>
      <c r="E1973" s="43">
        <f>IF(B1973=0,0,VLOOKUP($D1973,qx!$A$4:$E$129,IF($C1973=1,2,3)))</f>
        <v>1.2187999999999999E-2</v>
      </c>
      <c r="F1973" s="43">
        <f>IF(B1973=0,0,VLOOKUP($D1973,qx!$A$4:$E$129,2))</f>
        <v>1.2187999999999999E-2</v>
      </c>
      <c r="G1973" s="43">
        <f>IF(B1973=0,0,VLOOKUP($D1973,qx!$A$4:$E$129,3))</f>
        <v>7.7340000000000004E-3</v>
      </c>
      <c r="H1973" s="43">
        <f>IF(B1973=0,0,VLOOKUP($D1973,qx!$A$4:$E$129,4))</f>
        <v>1.1016E-2</v>
      </c>
      <c r="I1973" s="43">
        <f>IF(B1973=0,0,VLOOKUP($D1973,qx!$A$4:$E$129,5))</f>
        <v>6.8780000000000004E-3</v>
      </c>
    </row>
    <row r="1974" spans="1:9" x14ac:dyDescent="0.25">
      <c r="A1974">
        <f>IF('MASSA TRABALHADA UNIFICADA'!A1972&lt;&gt;0,'MASSA TRABALHADA UNIFICADA'!A1972,0)</f>
        <v>15342</v>
      </c>
      <c r="B1974" s="39">
        <f>IF('MASSA TRABALHADA UNIFICADA'!D1972&lt;&gt;0,'MASSA TRABALHADA UNIFICADA'!D1972,0)</f>
        <v>2022</v>
      </c>
      <c r="C1974" s="39">
        <f>IF(B1974=0,0,'MASSA TRABALHADA UNIFICADA'!B1972)</f>
        <v>1</v>
      </c>
      <c r="D1974" s="39">
        <f>IF(B1974=0,0,'MASSA TRABALHADA UNIFICADA'!C1972)</f>
        <v>62</v>
      </c>
      <c r="E1974" s="43">
        <f>IF(B1974=0,0,VLOOKUP($D1974,qx!$A$4:$E$129,IF($C1974=1,2,3)))</f>
        <v>8.3479999999999995E-3</v>
      </c>
      <c r="F1974" s="43">
        <f>IF(B1974=0,0,VLOOKUP($D1974,qx!$A$4:$E$129,2))</f>
        <v>8.3479999999999995E-3</v>
      </c>
      <c r="G1974" s="43">
        <f>IF(B1974=0,0,VLOOKUP($D1974,qx!$A$4:$E$129,3))</f>
        <v>5.1809999999999998E-3</v>
      </c>
      <c r="H1974" s="43">
        <f>IF(B1974=0,0,VLOOKUP($D1974,qx!$A$4:$E$129,4))</f>
        <v>7.5199999999999998E-3</v>
      </c>
      <c r="I1974" s="43">
        <f>IF(B1974=0,0,VLOOKUP($D1974,qx!$A$4:$E$129,5))</f>
        <v>4.6680000000000003E-3</v>
      </c>
    </row>
    <row r="1975" spans="1:9" x14ac:dyDescent="0.25">
      <c r="A1975">
        <f>IF('MASSA TRABALHADA UNIFICADA'!A1973&lt;&gt;0,'MASSA TRABALHADA UNIFICADA'!A1973,0)</f>
        <v>779</v>
      </c>
      <c r="B1975" s="39">
        <f>IF('MASSA TRABALHADA UNIFICADA'!D1973&lt;&gt;0,'MASSA TRABALHADA UNIFICADA'!D1973,0)</f>
        <v>2022</v>
      </c>
      <c r="C1975" s="39">
        <f>IF(B1975=0,0,'MASSA TRABALHADA UNIFICADA'!B1973)</f>
        <v>2</v>
      </c>
      <c r="D1975" s="39">
        <f>IF(B1975=0,0,'MASSA TRABALHADA UNIFICADA'!C1973)</f>
        <v>81</v>
      </c>
      <c r="E1975" s="43">
        <f>IF(B1975=0,0,VLOOKUP($D1975,qx!$A$4:$E$129,IF($C1975=1,2,3)))</f>
        <v>4.0030000000000003E-2</v>
      </c>
      <c r="F1975" s="43">
        <f>IF(B1975=0,0,VLOOKUP($D1975,qx!$A$4:$E$129,2))</f>
        <v>5.6250000000000001E-2</v>
      </c>
      <c r="G1975" s="43">
        <f>IF(B1975=0,0,VLOOKUP($D1975,qx!$A$4:$E$129,3))</f>
        <v>4.0030000000000003E-2</v>
      </c>
      <c r="H1975" s="43">
        <f>IF(B1975=0,0,VLOOKUP($D1975,qx!$A$4:$E$129,4))</f>
        <v>5.0643000000000001E-2</v>
      </c>
      <c r="I1975" s="43">
        <f>IF(B1975=0,0,VLOOKUP($D1975,qx!$A$4:$E$129,5))</f>
        <v>3.5985000000000003E-2</v>
      </c>
    </row>
    <row r="1976" spans="1:9" x14ac:dyDescent="0.25">
      <c r="A1976">
        <f>IF('MASSA TRABALHADA UNIFICADA'!A1974&lt;&gt;0,'MASSA TRABALHADA UNIFICADA'!A1974,0)</f>
        <v>15369</v>
      </c>
      <c r="B1976" s="39">
        <f>IF('MASSA TRABALHADA UNIFICADA'!D1974&lt;&gt;0,'MASSA TRABALHADA UNIFICADA'!D1974,0)</f>
        <v>2022</v>
      </c>
      <c r="C1976" s="39">
        <f>IF(B1976=0,0,'MASSA TRABALHADA UNIFICADA'!B1974)</f>
        <v>1</v>
      </c>
      <c r="D1976" s="39">
        <f>IF(B1976=0,0,'MASSA TRABALHADA UNIFICADA'!C1974)</f>
        <v>65</v>
      </c>
      <c r="E1976" s="43">
        <f>IF(B1976=0,0,VLOOKUP($D1976,qx!$A$4:$E$129,IF($C1976=1,2,3)))</f>
        <v>1.0992999999999999E-2</v>
      </c>
      <c r="F1976" s="43">
        <f>IF(B1976=0,0,VLOOKUP($D1976,qx!$A$4:$E$129,2))</f>
        <v>1.0992999999999999E-2</v>
      </c>
      <c r="G1976" s="43">
        <f>IF(B1976=0,0,VLOOKUP($D1976,qx!$A$4:$E$129,3))</f>
        <v>7.0169999999999998E-3</v>
      </c>
      <c r="H1976" s="43">
        <f>IF(B1976=0,0,VLOOKUP($D1976,qx!$A$4:$E$129,4))</f>
        <v>9.9399999999999992E-3</v>
      </c>
      <c r="I1976" s="43">
        <f>IF(B1976=0,0,VLOOKUP($D1976,qx!$A$4:$E$129,5))</f>
        <v>6.2500000000000003E-3</v>
      </c>
    </row>
    <row r="1977" spans="1:9" x14ac:dyDescent="0.25">
      <c r="A1977">
        <f>IF('MASSA TRABALHADA UNIFICADA'!A1975&lt;&gt;0,'MASSA TRABALHADA UNIFICADA'!A1975,0)</f>
        <v>5916</v>
      </c>
      <c r="B1977" s="39">
        <f>IF('MASSA TRABALHADA UNIFICADA'!D1975&lt;&gt;0,'MASSA TRABALHADA UNIFICADA'!D1975,0)</f>
        <v>2022</v>
      </c>
      <c r="C1977" s="39">
        <f>IF(B1977=0,0,'MASSA TRABALHADA UNIFICADA'!B1975)</f>
        <v>1</v>
      </c>
      <c r="D1977" s="39">
        <f>IF(B1977=0,0,'MASSA TRABALHADA UNIFICADA'!C1975)</f>
        <v>73</v>
      </c>
      <c r="E1977" s="43">
        <f>IF(B1977=0,0,VLOOKUP($D1977,qx!$A$4:$E$129,IF($C1977=1,2,3)))</f>
        <v>2.5871000000000002E-2</v>
      </c>
      <c r="F1977" s="43">
        <f>IF(B1977=0,0,VLOOKUP($D1977,qx!$A$4:$E$129,2))</f>
        <v>2.5871000000000002E-2</v>
      </c>
      <c r="G1977" s="43">
        <f>IF(B1977=0,0,VLOOKUP($D1977,qx!$A$4:$E$129,3))</f>
        <v>1.5391E-2</v>
      </c>
      <c r="H1977" s="43">
        <f>IF(B1977=0,0,VLOOKUP($D1977,qx!$A$4:$E$129,4))</f>
        <v>2.3209E-2</v>
      </c>
      <c r="I1977" s="43">
        <f>IF(B1977=0,0,VLOOKUP($D1977,qx!$A$4:$E$129,5))</f>
        <v>1.3871E-2</v>
      </c>
    </row>
    <row r="1978" spans="1:9" x14ac:dyDescent="0.25">
      <c r="A1978">
        <f>IF('MASSA TRABALHADA UNIFICADA'!A1976&lt;&gt;0,'MASSA TRABALHADA UNIFICADA'!A1976,0)</f>
        <v>1961</v>
      </c>
      <c r="B1978" s="39">
        <f>IF('MASSA TRABALHADA UNIFICADA'!D1976&lt;&gt;0,'MASSA TRABALHADA UNIFICADA'!D1976,0)</f>
        <v>2022</v>
      </c>
      <c r="C1978" s="39">
        <f>IF(B1978=0,0,'MASSA TRABALHADA UNIFICADA'!B1976)</f>
        <v>1</v>
      </c>
      <c r="D1978" s="39">
        <f>IF(B1978=0,0,'MASSA TRABALHADA UNIFICADA'!C1976)</f>
        <v>72</v>
      </c>
      <c r="E1978" s="43">
        <f>IF(B1978=0,0,VLOOKUP($D1978,qx!$A$4:$E$129,IF($C1978=1,2,3)))</f>
        <v>2.3387999999999999E-2</v>
      </c>
      <c r="F1978" s="43">
        <f>IF(B1978=0,0,VLOOKUP($D1978,qx!$A$4:$E$129,2))</f>
        <v>2.3387999999999999E-2</v>
      </c>
      <c r="G1978" s="43">
        <f>IF(B1978=0,0,VLOOKUP($D1978,qx!$A$4:$E$129,3))</f>
        <v>1.3734E-2</v>
      </c>
      <c r="H1978" s="43">
        <f>IF(B1978=0,0,VLOOKUP($D1978,qx!$A$4:$E$129,4))</f>
        <v>2.0967E-2</v>
      </c>
      <c r="I1978" s="43">
        <f>IF(B1978=0,0,VLOOKUP($D1978,qx!$A$4:$E$129,5))</f>
        <v>1.2385999999999999E-2</v>
      </c>
    </row>
    <row r="1979" spans="1:9" x14ac:dyDescent="0.25">
      <c r="A1979">
        <f>IF('MASSA TRABALHADA UNIFICADA'!A1977&lt;&gt;0,'MASSA TRABALHADA UNIFICADA'!A1977,0)</f>
        <v>6360</v>
      </c>
      <c r="B1979" s="39">
        <f>IF('MASSA TRABALHADA UNIFICADA'!D1977&lt;&gt;0,'MASSA TRABALHADA UNIFICADA'!D1977,0)</f>
        <v>2022</v>
      </c>
      <c r="C1979" s="39">
        <f>IF(B1979=0,0,'MASSA TRABALHADA UNIFICADA'!B1977)</f>
        <v>1</v>
      </c>
      <c r="D1979" s="39">
        <f>IF(B1979=0,0,'MASSA TRABALHADA UNIFICADA'!C1977)</f>
        <v>66</v>
      </c>
      <c r="E1979" s="43">
        <f>IF(B1979=0,0,VLOOKUP($D1979,qx!$A$4:$E$129,IF($C1979=1,2,3)))</f>
        <v>1.2187999999999999E-2</v>
      </c>
      <c r="F1979" s="43">
        <f>IF(B1979=0,0,VLOOKUP($D1979,qx!$A$4:$E$129,2))</f>
        <v>1.2187999999999999E-2</v>
      </c>
      <c r="G1979" s="43">
        <f>IF(B1979=0,0,VLOOKUP($D1979,qx!$A$4:$E$129,3))</f>
        <v>7.7340000000000004E-3</v>
      </c>
      <c r="H1979" s="43">
        <f>IF(B1979=0,0,VLOOKUP($D1979,qx!$A$4:$E$129,4))</f>
        <v>1.1016E-2</v>
      </c>
      <c r="I1979" s="43">
        <f>IF(B1979=0,0,VLOOKUP($D1979,qx!$A$4:$E$129,5))</f>
        <v>6.8780000000000004E-3</v>
      </c>
    </row>
    <row r="1980" spans="1:9" x14ac:dyDescent="0.25">
      <c r="A1980">
        <f>IF('MASSA TRABALHADA UNIFICADA'!A1978&lt;&gt;0,'MASSA TRABALHADA UNIFICADA'!A1978,0)</f>
        <v>6378</v>
      </c>
      <c r="B1980" s="39">
        <f>IF('MASSA TRABALHADA UNIFICADA'!D1978&lt;&gt;0,'MASSA TRABALHADA UNIFICADA'!D1978,0)</f>
        <v>2022</v>
      </c>
      <c r="C1980" s="39">
        <f>IF(B1980=0,0,'MASSA TRABALHADA UNIFICADA'!B1978)</f>
        <v>1</v>
      </c>
      <c r="D1980" s="39">
        <f>IF(B1980=0,0,'MASSA TRABALHADA UNIFICADA'!C1978)</f>
        <v>70</v>
      </c>
      <c r="E1980" s="43">
        <f>IF(B1980=0,0,VLOOKUP($D1980,qx!$A$4:$E$129,IF($C1980=1,2,3)))</f>
        <v>1.8919999999999999E-2</v>
      </c>
      <c r="F1980" s="43">
        <f>IF(B1980=0,0,VLOOKUP($D1980,qx!$A$4:$E$129,2))</f>
        <v>1.8919999999999999E-2</v>
      </c>
      <c r="G1980" s="43">
        <f>IF(B1980=0,0,VLOOKUP($D1980,qx!$A$4:$E$129,3))</f>
        <v>1.1165E-2</v>
      </c>
      <c r="H1980" s="43">
        <f>IF(B1980=0,0,VLOOKUP($D1980,qx!$A$4:$E$129,4))</f>
        <v>1.6979000000000001E-2</v>
      </c>
      <c r="I1980" s="43">
        <f>IF(B1980=0,0,VLOOKUP($D1980,qx!$A$4:$E$129,5))</f>
        <v>1.0034E-2</v>
      </c>
    </row>
    <row r="1981" spans="1:9" x14ac:dyDescent="0.25">
      <c r="A1981">
        <f>IF('MASSA TRABALHADA UNIFICADA'!A1979&lt;&gt;0,'MASSA TRABALHADA UNIFICADA'!A1979,0)</f>
        <v>35289</v>
      </c>
      <c r="B1981" s="39">
        <f>IF('MASSA TRABALHADA UNIFICADA'!D1979&lt;&gt;0,'MASSA TRABALHADA UNIFICADA'!D1979,0)</f>
        <v>2022</v>
      </c>
      <c r="C1981" s="39">
        <f>IF(B1981=0,0,'MASSA TRABALHADA UNIFICADA'!B1979)</f>
        <v>2</v>
      </c>
      <c r="D1981" s="39">
        <f>IF(B1981=0,0,'MASSA TRABALHADA UNIFICADA'!C1979)</f>
        <v>74</v>
      </c>
      <c r="E1981" s="43">
        <f>IF(B1981=0,0,VLOOKUP($D1981,qx!$A$4:$E$129,IF($C1981=1,2,3)))</f>
        <v>1.7326000000000001E-2</v>
      </c>
      <c r="F1981" s="43">
        <f>IF(B1981=0,0,VLOOKUP($D1981,qx!$A$4:$E$129,2))</f>
        <v>2.8552000000000001E-2</v>
      </c>
      <c r="G1981" s="43">
        <f>IF(B1981=0,0,VLOOKUP($D1981,qx!$A$4:$E$129,3))</f>
        <v>1.7326000000000001E-2</v>
      </c>
      <c r="H1981" s="43">
        <f>IF(B1981=0,0,VLOOKUP($D1981,qx!$A$4:$E$129,4))</f>
        <v>2.5644E-2</v>
      </c>
      <c r="I1981" s="43">
        <f>IF(B1981=0,0,VLOOKUP($D1981,qx!$A$4:$E$129,5))</f>
        <v>1.5592E-2</v>
      </c>
    </row>
    <row r="1982" spans="1:9" x14ac:dyDescent="0.25">
      <c r="A1982">
        <f>IF('MASSA TRABALHADA UNIFICADA'!A1980&lt;&gt;0,'MASSA TRABALHADA UNIFICADA'!A1980,0)</f>
        <v>13820</v>
      </c>
      <c r="B1982" s="39">
        <f>IF('MASSA TRABALHADA UNIFICADA'!D1980&lt;&gt;0,'MASSA TRABALHADA UNIFICADA'!D1980,0)</f>
        <v>2022</v>
      </c>
      <c r="C1982" s="39">
        <f>IF(B1982=0,0,'MASSA TRABALHADA UNIFICADA'!B1980)</f>
        <v>1</v>
      </c>
      <c r="D1982" s="39">
        <f>IF(B1982=0,0,'MASSA TRABALHADA UNIFICADA'!C1980)</f>
        <v>64</v>
      </c>
      <c r="E1982" s="43">
        <f>IF(B1982=0,0,VLOOKUP($D1982,qx!$A$4:$E$129,IF($C1982=1,2,3)))</f>
        <v>9.9679999999999994E-3</v>
      </c>
      <c r="F1982" s="43">
        <f>IF(B1982=0,0,VLOOKUP($D1982,qx!$A$4:$E$129,2))</f>
        <v>9.9679999999999994E-3</v>
      </c>
      <c r="G1982" s="43">
        <f>IF(B1982=0,0,VLOOKUP($D1982,qx!$A$4:$E$129,3))</f>
        <v>6.3470000000000002E-3</v>
      </c>
      <c r="H1982" s="43">
        <f>IF(B1982=0,0,VLOOKUP($D1982,qx!$A$4:$E$129,4))</f>
        <v>9.0080000000000004E-3</v>
      </c>
      <c r="I1982" s="43">
        <f>IF(B1982=0,0,VLOOKUP($D1982,qx!$A$4:$E$129,5))</f>
        <v>5.6709999999999998E-3</v>
      </c>
    </row>
    <row r="1983" spans="1:9" x14ac:dyDescent="0.25">
      <c r="A1983">
        <f>IF('MASSA TRABALHADA UNIFICADA'!A1981&lt;&gt;0,'MASSA TRABALHADA UNIFICADA'!A1981,0)</f>
        <v>7137</v>
      </c>
      <c r="B1983" s="39">
        <f>IF('MASSA TRABALHADA UNIFICADA'!D1981&lt;&gt;0,'MASSA TRABALHADA UNIFICADA'!D1981,0)</f>
        <v>2022</v>
      </c>
      <c r="C1983" s="39">
        <f>IF(B1983=0,0,'MASSA TRABALHADA UNIFICADA'!B1981)</f>
        <v>1</v>
      </c>
      <c r="D1983" s="39">
        <f>IF(B1983=0,0,'MASSA TRABALHADA UNIFICADA'!C1981)</f>
        <v>70</v>
      </c>
      <c r="E1983" s="43">
        <f>IF(B1983=0,0,VLOOKUP($D1983,qx!$A$4:$E$129,IF($C1983=1,2,3)))</f>
        <v>1.8919999999999999E-2</v>
      </c>
      <c r="F1983" s="43">
        <f>IF(B1983=0,0,VLOOKUP($D1983,qx!$A$4:$E$129,2))</f>
        <v>1.8919999999999999E-2</v>
      </c>
      <c r="G1983" s="43">
        <f>IF(B1983=0,0,VLOOKUP($D1983,qx!$A$4:$E$129,3))</f>
        <v>1.1165E-2</v>
      </c>
      <c r="H1983" s="43">
        <f>IF(B1983=0,0,VLOOKUP($D1983,qx!$A$4:$E$129,4))</f>
        <v>1.6979000000000001E-2</v>
      </c>
      <c r="I1983" s="43">
        <f>IF(B1983=0,0,VLOOKUP($D1983,qx!$A$4:$E$129,5))</f>
        <v>1.0034E-2</v>
      </c>
    </row>
    <row r="1984" spans="1:9" x14ac:dyDescent="0.25">
      <c r="A1984">
        <f>IF('MASSA TRABALHADA UNIFICADA'!A1982&lt;&gt;0,'MASSA TRABALHADA UNIFICADA'!A1982,0)</f>
        <v>8745</v>
      </c>
      <c r="B1984" s="39">
        <f>IF('MASSA TRABALHADA UNIFICADA'!D1982&lt;&gt;0,'MASSA TRABALHADA UNIFICADA'!D1982,0)</f>
        <v>2022</v>
      </c>
      <c r="C1984" s="39">
        <f>IF(B1984=0,0,'MASSA TRABALHADA UNIFICADA'!B1982)</f>
        <v>1</v>
      </c>
      <c r="D1984" s="39">
        <f>IF(B1984=0,0,'MASSA TRABALHADA UNIFICADA'!C1982)</f>
        <v>76</v>
      </c>
      <c r="E1984" s="43">
        <f>IF(B1984=0,0,VLOOKUP($D1984,qx!$A$4:$E$129,IF($C1984=1,2,3)))</f>
        <v>3.4686000000000002E-2</v>
      </c>
      <c r="F1984" s="43">
        <f>IF(B1984=0,0,VLOOKUP($D1984,qx!$A$4:$E$129,2))</f>
        <v>3.4686000000000002E-2</v>
      </c>
      <c r="G1984" s="43">
        <f>IF(B1984=0,0,VLOOKUP($D1984,qx!$A$4:$E$129,3))</f>
        <v>2.2075000000000001E-2</v>
      </c>
      <c r="H1984" s="43">
        <f>IF(B1984=0,0,VLOOKUP($D1984,qx!$A$4:$E$129,4))</f>
        <v>3.1220000000000001E-2</v>
      </c>
      <c r="I1984" s="43">
        <f>IF(B1984=0,0,VLOOKUP($D1984,qx!$A$4:$E$129,5))</f>
        <v>1.9805E-2</v>
      </c>
    </row>
    <row r="1985" spans="1:9" x14ac:dyDescent="0.25">
      <c r="A1985">
        <f>IF('MASSA TRABALHADA UNIFICADA'!A1983&lt;&gt;0,'MASSA TRABALHADA UNIFICADA'!A1983,0)</f>
        <v>28657</v>
      </c>
      <c r="B1985" s="39">
        <f>IF('MASSA TRABALHADA UNIFICADA'!D1983&lt;&gt;0,'MASSA TRABALHADA UNIFICADA'!D1983,0)</f>
        <v>2022</v>
      </c>
      <c r="C1985" s="39">
        <f>IF(B1985=0,0,'MASSA TRABALHADA UNIFICADA'!B1983)</f>
        <v>1</v>
      </c>
      <c r="D1985" s="39">
        <f>IF(B1985=0,0,'MASSA TRABALHADA UNIFICADA'!C1983)</f>
        <v>72</v>
      </c>
      <c r="E1985" s="43">
        <f>IF(B1985=0,0,VLOOKUP($D1985,qx!$A$4:$E$129,IF($C1985=1,2,3)))</f>
        <v>2.3387999999999999E-2</v>
      </c>
      <c r="F1985" s="43">
        <f>IF(B1985=0,0,VLOOKUP($D1985,qx!$A$4:$E$129,2))</f>
        <v>2.3387999999999999E-2</v>
      </c>
      <c r="G1985" s="43">
        <f>IF(B1985=0,0,VLOOKUP($D1985,qx!$A$4:$E$129,3))</f>
        <v>1.3734E-2</v>
      </c>
      <c r="H1985" s="43">
        <f>IF(B1985=0,0,VLOOKUP($D1985,qx!$A$4:$E$129,4))</f>
        <v>2.0967E-2</v>
      </c>
      <c r="I1985" s="43">
        <f>IF(B1985=0,0,VLOOKUP($D1985,qx!$A$4:$E$129,5))</f>
        <v>1.2385999999999999E-2</v>
      </c>
    </row>
    <row r="1986" spans="1:9" x14ac:dyDescent="0.25">
      <c r="A1986">
        <f>IF('MASSA TRABALHADA UNIFICADA'!A1984&lt;&gt;0,'MASSA TRABALHADA UNIFICADA'!A1984,0)</f>
        <v>20060</v>
      </c>
      <c r="B1986" s="39">
        <f>IF('MASSA TRABALHADA UNIFICADA'!D1984&lt;&gt;0,'MASSA TRABALHADA UNIFICADA'!D1984,0)</f>
        <v>2022</v>
      </c>
      <c r="C1986" s="39">
        <f>IF(B1986=0,0,'MASSA TRABALHADA UNIFICADA'!B1984)</f>
        <v>1</v>
      </c>
      <c r="D1986" s="39">
        <f>IF(B1986=0,0,'MASSA TRABALHADA UNIFICADA'!C1984)</f>
        <v>64</v>
      </c>
      <c r="E1986" s="43">
        <f>IF(B1986=0,0,VLOOKUP($D1986,qx!$A$4:$E$129,IF($C1986=1,2,3)))</f>
        <v>9.9679999999999994E-3</v>
      </c>
      <c r="F1986" s="43">
        <f>IF(B1986=0,0,VLOOKUP($D1986,qx!$A$4:$E$129,2))</f>
        <v>9.9679999999999994E-3</v>
      </c>
      <c r="G1986" s="43">
        <f>IF(B1986=0,0,VLOOKUP($D1986,qx!$A$4:$E$129,3))</f>
        <v>6.3470000000000002E-3</v>
      </c>
      <c r="H1986" s="43">
        <f>IF(B1986=0,0,VLOOKUP($D1986,qx!$A$4:$E$129,4))</f>
        <v>9.0080000000000004E-3</v>
      </c>
      <c r="I1986" s="43">
        <f>IF(B1986=0,0,VLOOKUP($D1986,qx!$A$4:$E$129,5))</f>
        <v>5.6709999999999998E-3</v>
      </c>
    </row>
    <row r="1987" spans="1:9" x14ac:dyDescent="0.25">
      <c r="A1987">
        <f>IF('MASSA TRABALHADA UNIFICADA'!A1985&lt;&gt;0,'MASSA TRABALHADA UNIFICADA'!A1985,0)</f>
        <v>1988</v>
      </c>
      <c r="B1987" s="39">
        <f>IF('MASSA TRABALHADA UNIFICADA'!D1985&lt;&gt;0,'MASSA TRABALHADA UNIFICADA'!D1985,0)</f>
        <v>2022</v>
      </c>
      <c r="C1987" s="39">
        <f>IF(B1987=0,0,'MASSA TRABALHADA UNIFICADA'!B1985)</f>
        <v>1</v>
      </c>
      <c r="D1987" s="39">
        <f>IF(B1987=0,0,'MASSA TRABALHADA UNIFICADA'!C1985)</f>
        <v>76</v>
      </c>
      <c r="E1987" s="43">
        <f>IF(B1987=0,0,VLOOKUP($D1987,qx!$A$4:$E$129,IF($C1987=1,2,3)))</f>
        <v>3.4686000000000002E-2</v>
      </c>
      <c r="F1987" s="43">
        <f>IF(B1987=0,0,VLOOKUP($D1987,qx!$A$4:$E$129,2))</f>
        <v>3.4686000000000002E-2</v>
      </c>
      <c r="G1987" s="43">
        <f>IF(B1987=0,0,VLOOKUP($D1987,qx!$A$4:$E$129,3))</f>
        <v>2.2075000000000001E-2</v>
      </c>
      <c r="H1987" s="43">
        <f>IF(B1987=0,0,VLOOKUP($D1987,qx!$A$4:$E$129,4))</f>
        <v>3.1220000000000001E-2</v>
      </c>
      <c r="I1987" s="43">
        <f>IF(B1987=0,0,VLOOKUP($D1987,qx!$A$4:$E$129,5))</f>
        <v>1.9805E-2</v>
      </c>
    </row>
    <row r="1988" spans="1:9" x14ac:dyDescent="0.25">
      <c r="A1988">
        <f>IF('MASSA TRABALHADA UNIFICADA'!A1986&lt;&gt;0,'MASSA TRABALHADA UNIFICADA'!A1986,0)</f>
        <v>2070</v>
      </c>
      <c r="B1988" s="39">
        <f>IF('MASSA TRABALHADA UNIFICADA'!D1986&lt;&gt;0,'MASSA TRABALHADA UNIFICADA'!D1986,0)</f>
        <v>2022</v>
      </c>
      <c r="C1988" s="39">
        <f>IF(B1988=0,0,'MASSA TRABALHADA UNIFICADA'!B1986)</f>
        <v>1</v>
      </c>
      <c r="D1988" s="39">
        <f>IF(B1988=0,0,'MASSA TRABALHADA UNIFICADA'!C1986)</f>
        <v>74</v>
      </c>
      <c r="E1988" s="43">
        <f>IF(B1988=0,0,VLOOKUP($D1988,qx!$A$4:$E$129,IF($C1988=1,2,3)))</f>
        <v>2.8552000000000001E-2</v>
      </c>
      <c r="F1988" s="43">
        <f>IF(B1988=0,0,VLOOKUP($D1988,qx!$A$4:$E$129,2))</f>
        <v>2.8552000000000001E-2</v>
      </c>
      <c r="G1988" s="43">
        <f>IF(B1988=0,0,VLOOKUP($D1988,qx!$A$4:$E$129,3))</f>
        <v>1.7326000000000001E-2</v>
      </c>
      <c r="H1988" s="43">
        <f>IF(B1988=0,0,VLOOKUP($D1988,qx!$A$4:$E$129,4))</f>
        <v>2.5644E-2</v>
      </c>
      <c r="I1988" s="43">
        <f>IF(B1988=0,0,VLOOKUP($D1988,qx!$A$4:$E$129,5))</f>
        <v>1.5592E-2</v>
      </c>
    </row>
    <row r="1989" spans="1:9" x14ac:dyDescent="0.25">
      <c r="A1989">
        <f>IF('MASSA TRABALHADA UNIFICADA'!A1987&lt;&gt;0,'MASSA TRABALHADA UNIFICADA'!A1987,0)</f>
        <v>14109</v>
      </c>
      <c r="B1989" s="39">
        <f>IF('MASSA TRABALHADA UNIFICADA'!D1987&lt;&gt;0,'MASSA TRABALHADA UNIFICADA'!D1987,0)</f>
        <v>2022</v>
      </c>
      <c r="C1989" s="39">
        <f>IF(B1989=0,0,'MASSA TRABALHADA UNIFICADA'!B1987)</f>
        <v>1</v>
      </c>
      <c r="D1989" s="39">
        <f>IF(B1989=0,0,'MASSA TRABALHADA UNIFICADA'!C1987)</f>
        <v>61</v>
      </c>
      <c r="E1989" s="43">
        <f>IF(B1989=0,0,VLOOKUP($D1989,qx!$A$4:$E$129,IF($C1989=1,2,3)))</f>
        <v>7.7140000000000004E-3</v>
      </c>
      <c r="F1989" s="43">
        <f>IF(B1989=0,0,VLOOKUP($D1989,qx!$A$4:$E$129,2))</f>
        <v>7.7140000000000004E-3</v>
      </c>
      <c r="G1989" s="43">
        <f>IF(B1989=0,0,VLOOKUP($D1989,qx!$A$4:$E$129,3))</f>
        <v>4.6990000000000001E-3</v>
      </c>
      <c r="H1989" s="43">
        <f>IF(B1989=0,0,VLOOKUP($D1989,qx!$A$4:$E$129,4))</f>
        <v>6.9329999999999999E-3</v>
      </c>
      <c r="I1989" s="43">
        <f>IF(B1989=0,0,VLOOKUP($D1989,qx!$A$4:$E$129,5))</f>
        <v>4.2420000000000001E-3</v>
      </c>
    </row>
    <row r="1990" spans="1:9" x14ac:dyDescent="0.25">
      <c r="A1990">
        <f>IF('MASSA TRABALHADA UNIFICADA'!A1988&lt;&gt;0,'MASSA TRABALHADA UNIFICADA'!A1988,0)</f>
        <v>11533</v>
      </c>
      <c r="B1990" s="39">
        <f>IF('MASSA TRABALHADA UNIFICADA'!D1988&lt;&gt;0,'MASSA TRABALHADA UNIFICADA'!D1988,0)</f>
        <v>2022</v>
      </c>
      <c r="C1990" s="39">
        <f>IF(B1990=0,0,'MASSA TRABALHADA UNIFICADA'!B1988)</f>
        <v>1</v>
      </c>
      <c r="D1990" s="39">
        <f>IF(B1990=0,0,'MASSA TRABALHADA UNIFICADA'!C1988)</f>
        <v>64</v>
      </c>
      <c r="E1990" s="43">
        <f>IF(B1990=0,0,VLOOKUP($D1990,qx!$A$4:$E$129,IF($C1990=1,2,3)))</f>
        <v>9.9679999999999994E-3</v>
      </c>
      <c r="F1990" s="43">
        <f>IF(B1990=0,0,VLOOKUP($D1990,qx!$A$4:$E$129,2))</f>
        <v>9.9679999999999994E-3</v>
      </c>
      <c r="G1990" s="43">
        <f>IF(B1990=0,0,VLOOKUP($D1990,qx!$A$4:$E$129,3))</f>
        <v>6.3470000000000002E-3</v>
      </c>
      <c r="H1990" s="43">
        <f>IF(B1990=0,0,VLOOKUP($D1990,qx!$A$4:$E$129,4))</f>
        <v>9.0080000000000004E-3</v>
      </c>
      <c r="I1990" s="43">
        <f>IF(B1990=0,0,VLOOKUP($D1990,qx!$A$4:$E$129,5))</f>
        <v>5.6709999999999998E-3</v>
      </c>
    </row>
    <row r="1991" spans="1:9" x14ac:dyDescent="0.25">
      <c r="A1991">
        <f>IF('MASSA TRABALHADA UNIFICADA'!A1989&lt;&gt;0,'MASSA TRABALHADA UNIFICADA'!A1989,0)</f>
        <v>12696</v>
      </c>
      <c r="B1991" s="39">
        <f>IF('MASSA TRABALHADA UNIFICADA'!D1989&lt;&gt;0,'MASSA TRABALHADA UNIFICADA'!D1989,0)</f>
        <v>2022</v>
      </c>
      <c r="C1991" s="39">
        <f>IF(B1991=0,0,'MASSA TRABALHADA UNIFICADA'!B1989)</f>
        <v>2</v>
      </c>
      <c r="D1991" s="39">
        <f>IF(B1991=0,0,'MASSA TRABALHADA UNIFICADA'!C1989)</f>
        <v>64</v>
      </c>
      <c r="E1991" s="43">
        <f>IF(B1991=0,0,VLOOKUP($D1991,qx!$A$4:$E$129,IF($C1991=1,2,3)))</f>
        <v>6.3470000000000002E-3</v>
      </c>
      <c r="F1991" s="43">
        <f>IF(B1991=0,0,VLOOKUP($D1991,qx!$A$4:$E$129,2))</f>
        <v>9.9679999999999994E-3</v>
      </c>
      <c r="G1991" s="43">
        <f>IF(B1991=0,0,VLOOKUP($D1991,qx!$A$4:$E$129,3))</f>
        <v>6.3470000000000002E-3</v>
      </c>
      <c r="H1991" s="43">
        <f>IF(B1991=0,0,VLOOKUP($D1991,qx!$A$4:$E$129,4))</f>
        <v>9.0080000000000004E-3</v>
      </c>
      <c r="I1991" s="43">
        <f>IF(B1991=0,0,VLOOKUP($D1991,qx!$A$4:$E$129,5))</f>
        <v>5.6709999999999998E-3</v>
      </c>
    </row>
    <row r="1992" spans="1:9" x14ac:dyDescent="0.25">
      <c r="A1992">
        <f>IF('MASSA TRABALHADA UNIFICADA'!A1990&lt;&gt;0,'MASSA TRABALHADA UNIFICADA'!A1990,0)</f>
        <v>15172</v>
      </c>
      <c r="B1992" s="39">
        <f>IF('MASSA TRABALHADA UNIFICADA'!D1990&lt;&gt;0,'MASSA TRABALHADA UNIFICADA'!D1990,0)</f>
        <v>2022</v>
      </c>
      <c r="C1992" s="39">
        <f>IF(B1992=0,0,'MASSA TRABALHADA UNIFICADA'!B1990)</f>
        <v>2</v>
      </c>
      <c r="D1992" s="39">
        <f>IF(B1992=0,0,'MASSA TRABALHADA UNIFICADA'!C1990)</f>
        <v>60</v>
      </c>
      <c r="E1992" s="43">
        <f>IF(B1992=0,0,VLOOKUP($D1992,qx!$A$4:$E$129,IF($C1992=1,2,3)))</f>
        <v>4.2770000000000004E-3</v>
      </c>
      <c r="F1992" s="43">
        <f>IF(B1992=0,0,VLOOKUP($D1992,qx!$A$4:$E$129,2))</f>
        <v>7.1700000000000002E-3</v>
      </c>
      <c r="G1992" s="43">
        <f>IF(B1992=0,0,VLOOKUP($D1992,qx!$A$4:$E$129,3))</f>
        <v>4.2770000000000004E-3</v>
      </c>
      <c r="H1992" s="43">
        <f>IF(B1992=0,0,VLOOKUP($D1992,qx!$A$4:$E$129,4))</f>
        <v>6.4279999999999997E-3</v>
      </c>
      <c r="I1992" s="43">
        <f>IF(B1992=0,0,VLOOKUP($D1992,qx!$A$4:$E$129,5))</f>
        <v>3.8630000000000001E-3</v>
      </c>
    </row>
    <row r="1993" spans="1:9" x14ac:dyDescent="0.25">
      <c r="A1993">
        <f>IF('MASSA TRABALHADA UNIFICADA'!A1991&lt;&gt;0,'MASSA TRABALHADA UNIFICADA'!A1991,0)</f>
        <v>13838</v>
      </c>
      <c r="B1993" s="39">
        <f>IF('MASSA TRABALHADA UNIFICADA'!D1991&lt;&gt;0,'MASSA TRABALHADA UNIFICADA'!D1991,0)</f>
        <v>2022</v>
      </c>
      <c r="C1993" s="39">
        <f>IF(B1993=0,0,'MASSA TRABALHADA UNIFICADA'!B1991)</f>
        <v>2</v>
      </c>
      <c r="D1993" s="39">
        <f>IF(B1993=0,0,'MASSA TRABALHADA UNIFICADA'!C1991)</f>
        <v>64</v>
      </c>
      <c r="E1993" s="43">
        <f>IF(B1993=0,0,VLOOKUP($D1993,qx!$A$4:$E$129,IF($C1993=1,2,3)))</f>
        <v>6.3470000000000002E-3</v>
      </c>
      <c r="F1993" s="43">
        <f>IF(B1993=0,0,VLOOKUP($D1993,qx!$A$4:$E$129,2))</f>
        <v>9.9679999999999994E-3</v>
      </c>
      <c r="G1993" s="43">
        <f>IF(B1993=0,0,VLOOKUP($D1993,qx!$A$4:$E$129,3))</f>
        <v>6.3470000000000002E-3</v>
      </c>
      <c r="H1993" s="43">
        <f>IF(B1993=0,0,VLOOKUP($D1993,qx!$A$4:$E$129,4))</f>
        <v>9.0080000000000004E-3</v>
      </c>
      <c r="I1993" s="43">
        <f>IF(B1993=0,0,VLOOKUP($D1993,qx!$A$4:$E$129,5))</f>
        <v>5.6709999999999998E-3</v>
      </c>
    </row>
    <row r="1994" spans="1:9" x14ac:dyDescent="0.25">
      <c r="A1994">
        <f>IF('MASSA TRABALHADA UNIFICADA'!A1992&lt;&gt;0,'MASSA TRABALHADA UNIFICADA'!A1992,0)</f>
        <v>23523</v>
      </c>
      <c r="B1994" s="39">
        <f>IF('MASSA TRABALHADA UNIFICADA'!D1992&lt;&gt;0,'MASSA TRABALHADA UNIFICADA'!D1992,0)</f>
        <v>2022</v>
      </c>
      <c r="C1994" s="39">
        <f>IF(B1994=0,0,'MASSA TRABALHADA UNIFICADA'!B1992)</f>
        <v>2</v>
      </c>
      <c r="D1994" s="39">
        <f>IF(B1994=0,0,'MASSA TRABALHADA UNIFICADA'!C1992)</f>
        <v>70</v>
      </c>
      <c r="E1994" s="43">
        <f>IF(B1994=0,0,VLOOKUP($D1994,qx!$A$4:$E$129,IF($C1994=1,2,3)))</f>
        <v>1.1165E-2</v>
      </c>
      <c r="F1994" s="43">
        <f>IF(B1994=0,0,VLOOKUP($D1994,qx!$A$4:$E$129,2))</f>
        <v>1.8919999999999999E-2</v>
      </c>
      <c r="G1994" s="43">
        <f>IF(B1994=0,0,VLOOKUP($D1994,qx!$A$4:$E$129,3))</f>
        <v>1.1165E-2</v>
      </c>
      <c r="H1994" s="43">
        <f>IF(B1994=0,0,VLOOKUP($D1994,qx!$A$4:$E$129,4))</f>
        <v>1.6979000000000001E-2</v>
      </c>
      <c r="I1994" s="43">
        <f>IF(B1994=0,0,VLOOKUP($D1994,qx!$A$4:$E$129,5))</f>
        <v>1.0034E-2</v>
      </c>
    </row>
    <row r="1995" spans="1:9" x14ac:dyDescent="0.25">
      <c r="A1995">
        <f>IF('MASSA TRABALHADA UNIFICADA'!A1993&lt;&gt;0,'MASSA TRABALHADA UNIFICADA'!A1993,0)</f>
        <v>6840</v>
      </c>
      <c r="B1995" s="39">
        <f>IF('MASSA TRABALHADA UNIFICADA'!D1993&lt;&gt;0,'MASSA TRABALHADA UNIFICADA'!D1993,0)</f>
        <v>2022</v>
      </c>
      <c r="C1995" s="39">
        <f>IF(B1995=0,0,'MASSA TRABALHADA UNIFICADA'!B1993)</f>
        <v>2</v>
      </c>
      <c r="D1995" s="39">
        <f>IF(B1995=0,0,'MASSA TRABALHADA UNIFICADA'!C1993)</f>
        <v>72</v>
      </c>
      <c r="E1995" s="43">
        <f>IF(B1995=0,0,VLOOKUP($D1995,qx!$A$4:$E$129,IF($C1995=1,2,3)))</f>
        <v>1.3734E-2</v>
      </c>
      <c r="F1995" s="43">
        <f>IF(B1995=0,0,VLOOKUP($D1995,qx!$A$4:$E$129,2))</f>
        <v>2.3387999999999999E-2</v>
      </c>
      <c r="G1995" s="43">
        <f>IF(B1995=0,0,VLOOKUP($D1995,qx!$A$4:$E$129,3))</f>
        <v>1.3734E-2</v>
      </c>
      <c r="H1995" s="43">
        <f>IF(B1995=0,0,VLOOKUP($D1995,qx!$A$4:$E$129,4))</f>
        <v>2.0967E-2</v>
      </c>
      <c r="I1995" s="43">
        <f>IF(B1995=0,0,VLOOKUP($D1995,qx!$A$4:$E$129,5))</f>
        <v>1.2385999999999999E-2</v>
      </c>
    </row>
    <row r="1996" spans="1:9" x14ac:dyDescent="0.25">
      <c r="A1996">
        <f>IF('MASSA TRABALHADA UNIFICADA'!A1994&lt;&gt;0,'MASSA TRABALHADA UNIFICADA'!A1994,0)</f>
        <v>25364</v>
      </c>
      <c r="B1996" s="39">
        <f>IF('MASSA TRABALHADA UNIFICADA'!D1994&lt;&gt;0,'MASSA TRABALHADA UNIFICADA'!D1994,0)</f>
        <v>2022</v>
      </c>
      <c r="C1996" s="39">
        <f>IF(B1996=0,0,'MASSA TRABALHADA UNIFICADA'!B1994)</f>
        <v>2</v>
      </c>
      <c r="D1996" s="39">
        <f>IF(B1996=0,0,'MASSA TRABALHADA UNIFICADA'!C1994)</f>
        <v>66</v>
      </c>
      <c r="E1996" s="43">
        <f>IF(B1996=0,0,VLOOKUP($D1996,qx!$A$4:$E$129,IF($C1996=1,2,3)))</f>
        <v>7.7340000000000004E-3</v>
      </c>
      <c r="F1996" s="43">
        <f>IF(B1996=0,0,VLOOKUP($D1996,qx!$A$4:$E$129,2))</f>
        <v>1.2187999999999999E-2</v>
      </c>
      <c r="G1996" s="43">
        <f>IF(B1996=0,0,VLOOKUP($D1996,qx!$A$4:$E$129,3))</f>
        <v>7.7340000000000004E-3</v>
      </c>
      <c r="H1996" s="43">
        <f>IF(B1996=0,0,VLOOKUP($D1996,qx!$A$4:$E$129,4))</f>
        <v>1.1016E-2</v>
      </c>
      <c r="I1996" s="43">
        <f>IF(B1996=0,0,VLOOKUP($D1996,qx!$A$4:$E$129,5))</f>
        <v>6.8780000000000004E-3</v>
      </c>
    </row>
    <row r="1997" spans="1:9" x14ac:dyDescent="0.25">
      <c r="A1997">
        <f>IF('MASSA TRABALHADA UNIFICADA'!A1995&lt;&gt;0,'MASSA TRABALHADA UNIFICADA'!A1995,0)</f>
        <v>14125</v>
      </c>
      <c r="B1997" s="39">
        <f>IF('MASSA TRABALHADA UNIFICADA'!D1995&lt;&gt;0,'MASSA TRABALHADA UNIFICADA'!D1995,0)</f>
        <v>2022</v>
      </c>
      <c r="C1997" s="39">
        <f>IF(B1997=0,0,'MASSA TRABALHADA UNIFICADA'!B1995)</f>
        <v>2</v>
      </c>
      <c r="D1997" s="39">
        <f>IF(B1997=0,0,'MASSA TRABALHADA UNIFICADA'!C1995)</f>
        <v>66</v>
      </c>
      <c r="E1997" s="43">
        <f>IF(B1997=0,0,VLOOKUP($D1997,qx!$A$4:$E$129,IF($C1997=1,2,3)))</f>
        <v>7.7340000000000004E-3</v>
      </c>
      <c r="F1997" s="43">
        <f>IF(B1997=0,0,VLOOKUP($D1997,qx!$A$4:$E$129,2))</f>
        <v>1.2187999999999999E-2</v>
      </c>
      <c r="G1997" s="43">
        <f>IF(B1997=0,0,VLOOKUP($D1997,qx!$A$4:$E$129,3))</f>
        <v>7.7340000000000004E-3</v>
      </c>
      <c r="H1997" s="43">
        <f>IF(B1997=0,0,VLOOKUP($D1997,qx!$A$4:$E$129,4))</f>
        <v>1.1016E-2</v>
      </c>
      <c r="I1997" s="43">
        <f>IF(B1997=0,0,VLOOKUP($D1997,qx!$A$4:$E$129,5))</f>
        <v>6.8780000000000004E-3</v>
      </c>
    </row>
    <row r="1998" spans="1:9" x14ac:dyDescent="0.25">
      <c r="A1998">
        <f>IF('MASSA TRABALHADA UNIFICADA'!A1996&lt;&gt;0,'MASSA TRABALHADA UNIFICADA'!A1996,0)</f>
        <v>7870</v>
      </c>
      <c r="B1998" s="39">
        <f>IF('MASSA TRABALHADA UNIFICADA'!D1996&lt;&gt;0,'MASSA TRABALHADA UNIFICADA'!D1996,0)</f>
        <v>2022</v>
      </c>
      <c r="C1998" s="39">
        <f>IF(B1998=0,0,'MASSA TRABALHADA UNIFICADA'!B1996)</f>
        <v>2</v>
      </c>
      <c r="D1998" s="39">
        <f>IF(B1998=0,0,'MASSA TRABALHADA UNIFICADA'!C1996)</f>
        <v>65</v>
      </c>
      <c r="E1998" s="43">
        <f>IF(B1998=0,0,VLOOKUP($D1998,qx!$A$4:$E$129,IF($C1998=1,2,3)))</f>
        <v>7.0169999999999998E-3</v>
      </c>
      <c r="F1998" s="43">
        <f>IF(B1998=0,0,VLOOKUP($D1998,qx!$A$4:$E$129,2))</f>
        <v>1.0992999999999999E-2</v>
      </c>
      <c r="G1998" s="43">
        <f>IF(B1998=0,0,VLOOKUP($D1998,qx!$A$4:$E$129,3))</f>
        <v>7.0169999999999998E-3</v>
      </c>
      <c r="H1998" s="43">
        <f>IF(B1998=0,0,VLOOKUP($D1998,qx!$A$4:$E$129,4))</f>
        <v>9.9399999999999992E-3</v>
      </c>
      <c r="I1998" s="43">
        <f>IF(B1998=0,0,VLOOKUP($D1998,qx!$A$4:$E$129,5))</f>
        <v>6.2500000000000003E-3</v>
      </c>
    </row>
    <row r="1999" spans="1:9" x14ac:dyDescent="0.25">
      <c r="A1999">
        <f>IF('MASSA TRABALHADA UNIFICADA'!A1997&lt;&gt;0,'MASSA TRABALHADA UNIFICADA'!A1997,0)</f>
        <v>29912</v>
      </c>
      <c r="B1999" s="39">
        <f>IF('MASSA TRABALHADA UNIFICADA'!D1997&lt;&gt;0,'MASSA TRABALHADA UNIFICADA'!D1997,0)</f>
        <v>2022</v>
      </c>
      <c r="C1999" s="39">
        <f>IF(B1999=0,0,'MASSA TRABALHADA UNIFICADA'!B1997)</f>
        <v>2</v>
      </c>
      <c r="D1999" s="39">
        <f>IF(B1999=0,0,'MASSA TRABALHADA UNIFICADA'!C1997)</f>
        <v>61</v>
      </c>
      <c r="E1999" s="43">
        <f>IF(B1999=0,0,VLOOKUP($D1999,qx!$A$4:$E$129,IF($C1999=1,2,3)))</f>
        <v>4.6990000000000001E-3</v>
      </c>
      <c r="F1999" s="43">
        <f>IF(B1999=0,0,VLOOKUP($D1999,qx!$A$4:$E$129,2))</f>
        <v>7.7140000000000004E-3</v>
      </c>
      <c r="G1999" s="43">
        <f>IF(B1999=0,0,VLOOKUP($D1999,qx!$A$4:$E$129,3))</f>
        <v>4.6990000000000001E-3</v>
      </c>
      <c r="H1999" s="43">
        <f>IF(B1999=0,0,VLOOKUP($D1999,qx!$A$4:$E$129,4))</f>
        <v>6.9329999999999999E-3</v>
      </c>
      <c r="I1999" s="43">
        <f>IF(B1999=0,0,VLOOKUP($D1999,qx!$A$4:$E$129,5))</f>
        <v>4.2420000000000001E-3</v>
      </c>
    </row>
    <row r="2000" spans="1:9" x14ac:dyDescent="0.25">
      <c r="A2000">
        <f>IF('MASSA TRABALHADA UNIFICADA'!A1998&lt;&gt;0,'MASSA TRABALHADA UNIFICADA'!A1998,0)</f>
        <v>5738</v>
      </c>
      <c r="B2000" s="39">
        <f>IF('MASSA TRABALHADA UNIFICADA'!D1998&lt;&gt;0,'MASSA TRABALHADA UNIFICADA'!D1998,0)</f>
        <v>2022</v>
      </c>
      <c r="C2000" s="39">
        <f>IF(B2000=0,0,'MASSA TRABALHADA UNIFICADA'!B1998)</f>
        <v>2</v>
      </c>
      <c r="D2000" s="39">
        <f>IF(B2000=0,0,'MASSA TRABALHADA UNIFICADA'!C1998)</f>
        <v>71</v>
      </c>
      <c r="E2000" s="43">
        <f>IF(B2000=0,0,VLOOKUP($D2000,qx!$A$4:$E$129,IF($C2000=1,2,3)))</f>
        <v>1.2338999999999999E-2</v>
      </c>
      <c r="F2000" s="43">
        <f>IF(B2000=0,0,VLOOKUP($D2000,qx!$A$4:$E$129,2))</f>
        <v>2.1070999999999999E-2</v>
      </c>
      <c r="G2000" s="43">
        <f>IF(B2000=0,0,VLOOKUP($D2000,qx!$A$4:$E$129,3))</f>
        <v>1.2338999999999999E-2</v>
      </c>
      <c r="H2000" s="43">
        <f>IF(B2000=0,0,VLOOKUP($D2000,qx!$A$4:$E$129,4))</f>
        <v>1.8891000000000002E-2</v>
      </c>
      <c r="I2000" s="43">
        <f>IF(B2000=0,0,VLOOKUP($D2000,qx!$A$4:$E$129,5))</f>
        <v>1.1117E-2</v>
      </c>
    </row>
    <row r="2001" spans="1:9" x14ac:dyDescent="0.25">
      <c r="A2001">
        <f>IF('MASSA TRABALHADA UNIFICADA'!A1999&lt;&gt;0,'MASSA TRABALHADA UNIFICADA'!A1999,0)</f>
        <v>18775</v>
      </c>
      <c r="B2001" s="39">
        <f>IF('MASSA TRABALHADA UNIFICADA'!D1999&lt;&gt;0,'MASSA TRABALHADA UNIFICADA'!D1999,0)</f>
        <v>2022</v>
      </c>
      <c r="C2001" s="39">
        <f>IF(B2001=0,0,'MASSA TRABALHADA UNIFICADA'!B1999)</f>
        <v>2</v>
      </c>
      <c r="D2001" s="39">
        <f>IF(B2001=0,0,'MASSA TRABALHADA UNIFICADA'!C1999)</f>
        <v>60</v>
      </c>
      <c r="E2001" s="43">
        <f>IF(B2001=0,0,VLOOKUP($D2001,qx!$A$4:$E$129,IF($C2001=1,2,3)))</f>
        <v>4.2770000000000004E-3</v>
      </c>
      <c r="F2001" s="43">
        <f>IF(B2001=0,0,VLOOKUP($D2001,qx!$A$4:$E$129,2))</f>
        <v>7.1700000000000002E-3</v>
      </c>
      <c r="G2001" s="43">
        <f>IF(B2001=0,0,VLOOKUP($D2001,qx!$A$4:$E$129,3))</f>
        <v>4.2770000000000004E-3</v>
      </c>
      <c r="H2001" s="43">
        <f>IF(B2001=0,0,VLOOKUP($D2001,qx!$A$4:$E$129,4))</f>
        <v>6.4279999999999997E-3</v>
      </c>
      <c r="I2001" s="43">
        <f>IF(B2001=0,0,VLOOKUP($D2001,qx!$A$4:$E$129,5))</f>
        <v>3.8630000000000001E-3</v>
      </c>
    </row>
    <row r="2002" spans="1:9" x14ac:dyDescent="0.25">
      <c r="A2002">
        <f>IF('MASSA TRABALHADA UNIFICADA'!A2000&lt;&gt;0,'MASSA TRABALHADA UNIFICADA'!A2000,0)</f>
        <v>22900</v>
      </c>
      <c r="B2002" s="39">
        <f>IF('MASSA TRABALHADA UNIFICADA'!D2000&lt;&gt;0,'MASSA TRABALHADA UNIFICADA'!D2000,0)</f>
        <v>2022</v>
      </c>
      <c r="C2002" s="39">
        <f>IF(B2002=0,0,'MASSA TRABALHADA UNIFICADA'!B2000)</f>
        <v>2</v>
      </c>
      <c r="D2002" s="39">
        <f>IF(B2002=0,0,'MASSA TRABALHADA UNIFICADA'!C2000)</f>
        <v>69</v>
      </c>
      <c r="E2002" s="43">
        <f>IF(B2002=0,0,VLOOKUP($D2002,qx!$A$4:$E$129,IF($C2002=1,2,3)))</f>
        <v>1.0163E-2</v>
      </c>
      <c r="F2002" s="43">
        <f>IF(B2002=0,0,VLOOKUP($D2002,qx!$A$4:$E$129,2))</f>
        <v>1.6945999999999999E-2</v>
      </c>
      <c r="G2002" s="43">
        <f>IF(B2002=0,0,VLOOKUP($D2002,qx!$A$4:$E$129,3))</f>
        <v>1.0163E-2</v>
      </c>
      <c r="H2002" s="43">
        <f>IF(B2002=0,0,VLOOKUP($D2002,qx!$A$4:$E$129,4))</f>
        <v>1.5233E-2</v>
      </c>
      <c r="I2002" s="43">
        <f>IF(B2002=0,0,VLOOKUP($D2002,qx!$A$4:$E$129,5))</f>
        <v>9.1020000000000007E-3</v>
      </c>
    </row>
    <row r="2003" spans="1:9" x14ac:dyDescent="0.25">
      <c r="A2003">
        <f>IF('MASSA TRABALHADA UNIFICADA'!A2001&lt;&gt;0,'MASSA TRABALHADA UNIFICADA'!A2001,0)</f>
        <v>23019</v>
      </c>
      <c r="B2003" s="39">
        <f>IF('MASSA TRABALHADA UNIFICADA'!D2001&lt;&gt;0,'MASSA TRABALHADA UNIFICADA'!D2001,0)</f>
        <v>2022</v>
      </c>
      <c r="C2003" s="39">
        <f>IF(B2003=0,0,'MASSA TRABALHADA UNIFICADA'!B2001)</f>
        <v>2</v>
      </c>
      <c r="D2003" s="39">
        <f>IF(B2003=0,0,'MASSA TRABALHADA UNIFICADA'!C2001)</f>
        <v>66</v>
      </c>
      <c r="E2003" s="43">
        <f>IF(B2003=0,0,VLOOKUP($D2003,qx!$A$4:$E$129,IF($C2003=1,2,3)))</f>
        <v>7.7340000000000004E-3</v>
      </c>
      <c r="F2003" s="43">
        <f>IF(B2003=0,0,VLOOKUP($D2003,qx!$A$4:$E$129,2))</f>
        <v>1.2187999999999999E-2</v>
      </c>
      <c r="G2003" s="43">
        <f>IF(B2003=0,0,VLOOKUP($D2003,qx!$A$4:$E$129,3))</f>
        <v>7.7340000000000004E-3</v>
      </c>
      <c r="H2003" s="43">
        <f>IF(B2003=0,0,VLOOKUP($D2003,qx!$A$4:$E$129,4))</f>
        <v>1.1016E-2</v>
      </c>
      <c r="I2003" s="43">
        <f>IF(B2003=0,0,VLOOKUP($D2003,qx!$A$4:$E$129,5))</f>
        <v>6.8780000000000004E-3</v>
      </c>
    </row>
    <row r="2004" spans="1:9" x14ac:dyDescent="0.25">
      <c r="A2004">
        <f>IF('MASSA TRABALHADA UNIFICADA'!A2002&lt;&gt;0,'MASSA TRABALHADA UNIFICADA'!A2002,0)</f>
        <v>14800</v>
      </c>
      <c r="B2004" s="39">
        <f>IF('MASSA TRABALHADA UNIFICADA'!D2002&lt;&gt;0,'MASSA TRABALHADA UNIFICADA'!D2002,0)</f>
        <v>2022</v>
      </c>
      <c r="C2004" s="39">
        <f>IF(B2004=0,0,'MASSA TRABALHADA UNIFICADA'!B2002)</f>
        <v>1</v>
      </c>
      <c r="D2004" s="39">
        <f>IF(B2004=0,0,'MASSA TRABALHADA UNIFICADA'!C2002)</f>
        <v>71</v>
      </c>
      <c r="E2004" s="43">
        <f>IF(B2004=0,0,VLOOKUP($D2004,qx!$A$4:$E$129,IF($C2004=1,2,3)))</f>
        <v>2.1070999999999999E-2</v>
      </c>
      <c r="F2004" s="43">
        <f>IF(B2004=0,0,VLOOKUP($D2004,qx!$A$4:$E$129,2))</f>
        <v>2.1070999999999999E-2</v>
      </c>
      <c r="G2004" s="43">
        <f>IF(B2004=0,0,VLOOKUP($D2004,qx!$A$4:$E$129,3))</f>
        <v>1.2338999999999999E-2</v>
      </c>
      <c r="H2004" s="43">
        <f>IF(B2004=0,0,VLOOKUP($D2004,qx!$A$4:$E$129,4))</f>
        <v>1.8891000000000002E-2</v>
      </c>
      <c r="I2004" s="43">
        <f>IF(B2004=0,0,VLOOKUP($D2004,qx!$A$4:$E$129,5))</f>
        <v>1.1117E-2</v>
      </c>
    </row>
    <row r="2005" spans="1:9" x14ac:dyDescent="0.25">
      <c r="A2005">
        <f>IF('MASSA TRABALHADA UNIFICADA'!A2003&lt;&gt;0,'MASSA TRABALHADA UNIFICADA'!A2003,0)</f>
        <v>5479</v>
      </c>
      <c r="B2005" s="39">
        <f>IF('MASSA TRABALHADA UNIFICADA'!D2003&lt;&gt;0,'MASSA TRABALHADA UNIFICADA'!D2003,0)</f>
        <v>2022</v>
      </c>
      <c r="C2005" s="39">
        <f>IF(B2005=0,0,'MASSA TRABALHADA UNIFICADA'!B2003)</f>
        <v>2</v>
      </c>
      <c r="D2005" s="39">
        <f>IF(B2005=0,0,'MASSA TRABALHADA UNIFICADA'!C2003)</f>
        <v>67</v>
      </c>
      <c r="E2005" s="43">
        <f>IF(B2005=0,0,VLOOKUP($D2005,qx!$A$4:$E$129,IF($C2005=1,2,3)))</f>
        <v>8.4910000000000003E-3</v>
      </c>
      <c r="F2005" s="43">
        <f>IF(B2005=0,0,VLOOKUP($D2005,qx!$A$4:$E$129,2))</f>
        <v>1.3572000000000001E-2</v>
      </c>
      <c r="G2005" s="43">
        <f>IF(B2005=0,0,VLOOKUP($D2005,qx!$A$4:$E$129,3))</f>
        <v>8.4910000000000003E-3</v>
      </c>
      <c r="H2005" s="43">
        <f>IF(B2005=0,0,VLOOKUP($D2005,qx!$A$4:$E$129,4))</f>
        <v>1.2251E-2</v>
      </c>
      <c r="I2005" s="43">
        <f>IF(B2005=0,0,VLOOKUP($D2005,qx!$A$4:$E$129,5))</f>
        <v>7.5550000000000001E-3</v>
      </c>
    </row>
    <row r="2006" spans="1:9" x14ac:dyDescent="0.25">
      <c r="A2006">
        <f>IF('MASSA TRABALHADA UNIFICADA'!A2004&lt;&gt;0,'MASSA TRABALHADA UNIFICADA'!A2004,0)</f>
        <v>11541</v>
      </c>
      <c r="B2006" s="39">
        <f>IF('MASSA TRABALHADA UNIFICADA'!D2004&lt;&gt;0,'MASSA TRABALHADA UNIFICADA'!D2004,0)</f>
        <v>2022</v>
      </c>
      <c r="C2006" s="39">
        <f>IF(B2006=0,0,'MASSA TRABALHADA UNIFICADA'!B2004)</f>
        <v>1</v>
      </c>
      <c r="D2006" s="39">
        <f>IF(B2006=0,0,'MASSA TRABALHADA UNIFICADA'!C2004)</f>
        <v>73</v>
      </c>
      <c r="E2006" s="43">
        <f>IF(B2006=0,0,VLOOKUP($D2006,qx!$A$4:$E$129,IF($C2006=1,2,3)))</f>
        <v>2.5871000000000002E-2</v>
      </c>
      <c r="F2006" s="43">
        <f>IF(B2006=0,0,VLOOKUP($D2006,qx!$A$4:$E$129,2))</f>
        <v>2.5871000000000002E-2</v>
      </c>
      <c r="G2006" s="43">
        <f>IF(B2006=0,0,VLOOKUP($D2006,qx!$A$4:$E$129,3))</f>
        <v>1.5391E-2</v>
      </c>
      <c r="H2006" s="43">
        <f>IF(B2006=0,0,VLOOKUP($D2006,qx!$A$4:$E$129,4))</f>
        <v>2.3209E-2</v>
      </c>
      <c r="I2006" s="43">
        <f>IF(B2006=0,0,VLOOKUP($D2006,qx!$A$4:$E$129,5))</f>
        <v>1.3871E-2</v>
      </c>
    </row>
    <row r="2007" spans="1:9" x14ac:dyDescent="0.25">
      <c r="A2007">
        <f>IF('MASSA TRABALHADA UNIFICADA'!A2005&lt;&gt;0,'MASSA TRABALHADA UNIFICADA'!A2005,0)</f>
        <v>15415</v>
      </c>
      <c r="B2007" s="39">
        <f>IF('MASSA TRABALHADA UNIFICADA'!D2005&lt;&gt;0,'MASSA TRABALHADA UNIFICADA'!D2005,0)</f>
        <v>2022</v>
      </c>
      <c r="C2007" s="39">
        <f>IF(B2007=0,0,'MASSA TRABALHADA UNIFICADA'!B2005)</f>
        <v>1</v>
      </c>
      <c r="D2007" s="39">
        <f>IF(B2007=0,0,'MASSA TRABALHADA UNIFICADA'!C2005)</f>
        <v>60</v>
      </c>
      <c r="E2007" s="43">
        <f>IF(B2007=0,0,VLOOKUP($D2007,qx!$A$4:$E$129,IF($C2007=1,2,3)))</f>
        <v>7.1700000000000002E-3</v>
      </c>
      <c r="F2007" s="43">
        <f>IF(B2007=0,0,VLOOKUP($D2007,qx!$A$4:$E$129,2))</f>
        <v>7.1700000000000002E-3</v>
      </c>
      <c r="G2007" s="43">
        <f>IF(B2007=0,0,VLOOKUP($D2007,qx!$A$4:$E$129,3))</f>
        <v>4.2770000000000004E-3</v>
      </c>
      <c r="H2007" s="43">
        <f>IF(B2007=0,0,VLOOKUP($D2007,qx!$A$4:$E$129,4))</f>
        <v>6.4279999999999997E-3</v>
      </c>
      <c r="I2007" s="43">
        <f>IF(B2007=0,0,VLOOKUP($D2007,qx!$A$4:$E$129,5))</f>
        <v>3.8630000000000001E-3</v>
      </c>
    </row>
    <row r="2008" spans="1:9" x14ac:dyDescent="0.25">
      <c r="A2008">
        <f>IF('MASSA TRABALHADA UNIFICADA'!A2006&lt;&gt;0,'MASSA TRABALHADA UNIFICADA'!A2006,0)</f>
        <v>28860</v>
      </c>
      <c r="B2008" s="39">
        <f>IF('MASSA TRABALHADA UNIFICADA'!D2006&lt;&gt;0,'MASSA TRABALHADA UNIFICADA'!D2006,0)</f>
        <v>2022</v>
      </c>
      <c r="C2008" s="39">
        <f>IF(B2008=0,0,'MASSA TRABALHADA UNIFICADA'!B2006)</f>
        <v>1</v>
      </c>
      <c r="D2008" s="39">
        <f>IF(B2008=0,0,'MASSA TRABALHADA UNIFICADA'!C2006)</f>
        <v>66</v>
      </c>
      <c r="E2008" s="43">
        <f>IF(B2008=0,0,VLOOKUP($D2008,qx!$A$4:$E$129,IF($C2008=1,2,3)))</f>
        <v>1.2187999999999999E-2</v>
      </c>
      <c r="F2008" s="43">
        <f>IF(B2008=0,0,VLOOKUP($D2008,qx!$A$4:$E$129,2))</f>
        <v>1.2187999999999999E-2</v>
      </c>
      <c r="G2008" s="43">
        <f>IF(B2008=0,0,VLOOKUP($D2008,qx!$A$4:$E$129,3))</f>
        <v>7.7340000000000004E-3</v>
      </c>
      <c r="H2008" s="43">
        <f>IF(B2008=0,0,VLOOKUP($D2008,qx!$A$4:$E$129,4))</f>
        <v>1.1016E-2</v>
      </c>
      <c r="I2008" s="43">
        <f>IF(B2008=0,0,VLOOKUP($D2008,qx!$A$4:$E$129,5))</f>
        <v>6.8780000000000004E-3</v>
      </c>
    </row>
    <row r="2009" spans="1:9" x14ac:dyDescent="0.25">
      <c r="A2009">
        <f>IF('MASSA TRABALHADA UNIFICADA'!A2007&lt;&gt;0,'MASSA TRABALHADA UNIFICADA'!A2007,0)</f>
        <v>4375</v>
      </c>
      <c r="B2009" s="39">
        <f>IF('MASSA TRABALHADA UNIFICADA'!D2007&lt;&gt;0,'MASSA TRABALHADA UNIFICADA'!D2007,0)</f>
        <v>2022</v>
      </c>
      <c r="C2009" s="39">
        <f>IF(B2009=0,0,'MASSA TRABALHADA UNIFICADA'!B2007)</f>
        <v>1</v>
      </c>
      <c r="D2009" s="39">
        <f>IF(B2009=0,0,'MASSA TRABALHADA UNIFICADA'!C2007)</f>
        <v>68</v>
      </c>
      <c r="E2009" s="43">
        <f>IF(B2009=0,0,VLOOKUP($D2009,qx!$A$4:$E$129,IF($C2009=1,2,3)))</f>
        <v>1.516E-2</v>
      </c>
      <c r="F2009" s="43">
        <f>IF(B2009=0,0,VLOOKUP($D2009,qx!$A$4:$E$129,2))</f>
        <v>1.516E-2</v>
      </c>
      <c r="G2009" s="43">
        <f>IF(B2009=0,0,VLOOKUP($D2009,qx!$A$4:$E$129,3))</f>
        <v>9.2879999999999994E-3</v>
      </c>
      <c r="H2009" s="43">
        <f>IF(B2009=0,0,VLOOKUP($D2009,qx!$A$4:$E$129,4))</f>
        <v>1.3657000000000001E-2</v>
      </c>
      <c r="I2009" s="43">
        <f>IF(B2009=0,0,VLOOKUP($D2009,qx!$A$4:$E$129,5))</f>
        <v>8.2869999999999992E-3</v>
      </c>
    </row>
    <row r="2010" spans="1:9" x14ac:dyDescent="0.25">
      <c r="A2010">
        <f>IF('MASSA TRABALHADA UNIFICADA'!A2008&lt;&gt;0,'MASSA TRABALHADA UNIFICADA'!A2008,0)</f>
        <v>4740</v>
      </c>
      <c r="B2010" s="39">
        <f>IF('MASSA TRABALHADA UNIFICADA'!D2008&lt;&gt;0,'MASSA TRABALHADA UNIFICADA'!D2008,0)</f>
        <v>2022</v>
      </c>
      <c r="C2010" s="39">
        <f>IF(B2010=0,0,'MASSA TRABALHADA UNIFICADA'!B2008)</f>
        <v>1</v>
      </c>
      <c r="D2010" s="39">
        <f>IF(B2010=0,0,'MASSA TRABALHADA UNIFICADA'!C2008)</f>
        <v>67</v>
      </c>
      <c r="E2010" s="43">
        <f>IF(B2010=0,0,VLOOKUP($D2010,qx!$A$4:$E$129,IF($C2010=1,2,3)))</f>
        <v>1.3572000000000001E-2</v>
      </c>
      <c r="F2010" s="43">
        <f>IF(B2010=0,0,VLOOKUP($D2010,qx!$A$4:$E$129,2))</f>
        <v>1.3572000000000001E-2</v>
      </c>
      <c r="G2010" s="43">
        <f>IF(B2010=0,0,VLOOKUP($D2010,qx!$A$4:$E$129,3))</f>
        <v>8.4910000000000003E-3</v>
      </c>
      <c r="H2010" s="43">
        <f>IF(B2010=0,0,VLOOKUP($D2010,qx!$A$4:$E$129,4))</f>
        <v>1.2251E-2</v>
      </c>
      <c r="I2010" s="43">
        <f>IF(B2010=0,0,VLOOKUP($D2010,qx!$A$4:$E$129,5))</f>
        <v>7.5550000000000001E-3</v>
      </c>
    </row>
    <row r="2011" spans="1:9" x14ac:dyDescent="0.25">
      <c r="A2011">
        <f>IF('MASSA TRABALHADA UNIFICADA'!A2009&lt;&gt;0,'MASSA TRABALHADA UNIFICADA'!A2009,0)</f>
        <v>3832</v>
      </c>
      <c r="B2011" s="39">
        <f>IF('MASSA TRABALHADA UNIFICADA'!D2009&lt;&gt;0,'MASSA TRABALHADA UNIFICADA'!D2009,0)</f>
        <v>2022</v>
      </c>
      <c r="C2011" s="39">
        <f>IF(B2011=0,0,'MASSA TRABALHADA UNIFICADA'!B2009)</f>
        <v>1</v>
      </c>
      <c r="D2011" s="39">
        <f>IF(B2011=0,0,'MASSA TRABALHADA UNIFICADA'!C2009)</f>
        <v>74</v>
      </c>
      <c r="E2011" s="43">
        <f>IF(B2011=0,0,VLOOKUP($D2011,qx!$A$4:$E$129,IF($C2011=1,2,3)))</f>
        <v>2.8552000000000001E-2</v>
      </c>
      <c r="F2011" s="43">
        <f>IF(B2011=0,0,VLOOKUP($D2011,qx!$A$4:$E$129,2))</f>
        <v>2.8552000000000001E-2</v>
      </c>
      <c r="G2011" s="43">
        <f>IF(B2011=0,0,VLOOKUP($D2011,qx!$A$4:$E$129,3))</f>
        <v>1.7326000000000001E-2</v>
      </c>
      <c r="H2011" s="43">
        <f>IF(B2011=0,0,VLOOKUP($D2011,qx!$A$4:$E$129,4))</f>
        <v>2.5644E-2</v>
      </c>
      <c r="I2011" s="43">
        <f>IF(B2011=0,0,VLOOKUP($D2011,qx!$A$4:$E$129,5))</f>
        <v>1.5592E-2</v>
      </c>
    </row>
    <row r="2012" spans="1:9" x14ac:dyDescent="0.25">
      <c r="A2012">
        <f>IF('MASSA TRABALHADA UNIFICADA'!A2010&lt;&gt;0,'MASSA TRABALHADA UNIFICADA'!A2010,0)</f>
        <v>15482</v>
      </c>
      <c r="B2012" s="39">
        <f>IF('MASSA TRABALHADA UNIFICADA'!D2010&lt;&gt;0,'MASSA TRABALHADA UNIFICADA'!D2010,0)</f>
        <v>2022</v>
      </c>
      <c r="C2012" s="39">
        <f>IF(B2012=0,0,'MASSA TRABALHADA UNIFICADA'!B2010)</f>
        <v>1</v>
      </c>
      <c r="D2012" s="39">
        <f>IF(B2012=0,0,'MASSA TRABALHADA UNIFICADA'!C2010)</f>
        <v>63</v>
      </c>
      <c r="E2012" s="43">
        <f>IF(B2012=0,0,VLOOKUP($D2012,qx!$A$4:$E$129,IF($C2012=1,2,3)))</f>
        <v>9.0930000000000004E-3</v>
      </c>
      <c r="F2012" s="43">
        <f>IF(B2012=0,0,VLOOKUP($D2012,qx!$A$4:$E$129,2))</f>
        <v>9.0930000000000004E-3</v>
      </c>
      <c r="G2012" s="43">
        <f>IF(B2012=0,0,VLOOKUP($D2012,qx!$A$4:$E$129,3))</f>
        <v>5.7320000000000001E-3</v>
      </c>
      <c r="H2012" s="43">
        <f>IF(B2012=0,0,VLOOKUP($D2012,qx!$A$4:$E$129,4))</f>
        <v>8.2070000000000008E-3</v>
      </c>
      <c r="I2012" s="43">
        <f>IF(B2012=0,0,VLOOKUP($D2012,qx!$A$4:$E$129,5))</f>
        <v>5.1440000000000001E-3</v>
      </c>
    </row>
    <row r="2013" spans="1:9" x14ac:dyDescent="0.25">
      <c r="A2013">
        <f>IF('MASSA TRABALHADA UNIFICADA'!A2011&lt;&gt;0,'MASSA TRABALHADA UNIFICADA'!A2011,0)</f>
        <v>8753</v>
      </c>
      <c r="B2013" s="39">
        <f>IF('MASSA TRABALHADA UNIFICADA'!D2011&lt;&gt;0,'MASSA TRABALHADA UNIFICADA'!D2011,0)</f>
        <v>2022</v>
      </c>
      <c r="C2013" s="39">
        <f>IF(B2013=0,0,'MASSA TRABALHADA UNIFICADA'!B2011)</f>
        <v>1</v>
      </c>
      <c r="D2013" s="39">
        <f>IF(B2013=0,0,'MASSA TRABALHADA UNIFICADA'!C2011)</f>
        <v>67</v>
      </c>
      <c r="E2013" s="43">
        <f>IF(B2013=0,0,VLOOKUP($D2013,qx!$A$4:$E$129,IF($C2013=1,2,3)))</f>
        <v>1.3572000000000001E-2</v>
      </c>
      <c r="F2013" s="43">
        <f>IF(B2013=0,0,VLOOKUP($D2013,qx!$A$4:$E$129,2))</f>
        <v>1.3572000000000001E-2</v>
      </c>
      <c r="G2013" s="43">
        <f>IF(B2013=0,0,VLOOKUP($D2013,qx!$A$4:$E$129,3))</f>
        <v>8.4910000000000003E-3</v>
      </c>
      <c r="H2013" s="43">
        <f>IF(B2013=0,0,VLOOKUP($D2013,qx!$A$4:$E$129,4))</f>
        <v>1.2251E-2</v>
      </c>
      <c r="I2013" s="43">
        <f>IF(B2013=0,0,VLOOKUP($D2013,qx!$A$4:$E$129,5))</f>
        <v>7.5550000000000001E-3</v>
      </c>
    </row>
    <row r="2014" spans="1:9" x14ac:dyDescent="0.25">
      <c r="A2014">
        <f>IF('MASSA TRABALHADA UNIFICADA'!A2012&lt;&gt;0,'MASSA TRABALHADA UNIFICADA'!A2012,0)</f>
        <v>15504</v>
      </c>
      <c r="B2014" s="39">
        <f>IF('MASSA TRABALHADA UNIFICADA'!D2012&lt;&gt;0,'MASSA TRABALHADA UNIFICADA'!D2012,0)</f>
        <v>2022</v>
      </c>
      <c r="C2014" s="39">
        <f>IF(B2014=0,0,'MASSA TRABALHADA UNIFICADA'!B2012)</f>
        <v>1</v>
      </c>
      <c r="D2014" s="39">
        <f>IF(B2014=0,0,'MASSA TRABALHADA UNIFICADA'!C2012)</f>
        <v>69</v>
      </c>
      <c r="E2014" s="43">
        <f>IF(B2014=0,0,VLOOKUP($D2014,qx!$A$4:$E$129,IF($C2014=1,2,3)))</f>
        <v>1.6945999999999999E-2</v>
      </c>
      <c r="F2014" s="43">
        <f>IF(B2014=0,0,VLOOKUP($D2014,qx!$A$4:$E$129,2))</f>
        <v>1.6945999999999999E-2</v>
      </c>
      <c r="G2014" s="43">
        <f>IF(B2014=0,0,VLOOKUP($D2014,qx!$A$4:$E$129,3))</f>
        <v>1.0163E-2</v>
      </c>
      <c r="H2014" s="43">
        <f>IF(B2014=0,0,VLOOKUP($D2014,qx!$A$4:$E$129,4))</f>
        <v>1.5233E-2</v>
      </c>
      <c r="I2014" s="43">
        <f>IF(B2014=0,0,VLOOKUP($D2014,qx!$A$4:$E$129,5))</f>
        <v>9.1020000000000007E-3</v>
      </c>
    </row>
    <row r="2015" spans="1:9" x14ac:dyDescent="0.25">
      <c r="A2015">
        <f>IF('MASSA TRABALHADA UNIFICADA'!A2013&lt;&gt;0,'MASSA TRABALHADA UNIFICADA'!A2013,0)</f>
        <v>8761</v>
      </c>
      <c r="B2015" s="39">
        <f>IF('MASSA TRABALHADA UNIFICADA'!D2013&lt;&gt;0,'MASSA TRABALHADA UNIFICADA'!D2013,0)</f>
        <v>2022</v>
      </c>
      <c r="C2015" s="39">
        <f>IF(B2015=0,0,'MASSA TRABALHADA UNIFICADA'!B2013)</f>
        <v>2</v>
      </c>
      <c r="D2015" s="39">
        <f>IF(B2015=0,0,'MASSA TRABALHADA UNIFICADA'!C2013)</f>
        <v>64</v>
      </c>
      <c r="E2015" s="43">
        <f>IF(B2015=0,0,VLOOKUP($D2015,qx!$A$4:$E$129,IF($C2015=1,2,3)))</f>
        <v>6.3470000000000002E-3</v>
      </c>
      <c r="F2015" s="43">
        <f>IF(B2015=0,0,VLOOKUP($D2015,qx!$A$4:$E$129,2))</f>
        <v>9.9679999999999994E-3</v>
      </c>
      <c r="G2015" s="43">
        <f>IF(B2015=0,0,VLOOKUP($D2015,qx!$A$4:$E$129,3))</f>
        <v>6.3470000000000002E-3</v>
      </c>
      <c r="H2015" s="43">
        <f>IF(B2015=0,0,VLOOKUP($D2015,qx!$A$4:$E$129,4))</f>
        <v>9.0080000000000004E-3</v>
      </c>
      <c r="I2015" s="43">
        <f>IF(B2015=0,0,VLOOKUP($D2015,qx!$A$4:$E$129,5))</f>
        <v>5.6709999999999998E-3</v>
      </c>
    </row>
    <row r="2016" spans="1:9" x14ac:dyDescent="0.25">
      <c r="A2016">
        <f>IF('MASSA TRABALHADA UNIFICADA'!A2014&lt;&gt;0,'MASSA TRABALHADA UNIFICADA'!A2014,0)</f>
        <v>15520</v>
      </c>
      <c r="B2016" s="39">
        <f>IF('MASSA TRABALHADA UNIFICADA'!D2014&lt;&gt;0,'MASSA TRABALHADA UNIFICADA'!D2014,0)</f>
        <v>2022</v>
      </c>
      <c r="C2016" s="39">
        <f>IF(B2016=0,0,'MASSA TRABALHADA UNIFICADA'!B2014)</f>
        <v>1</v>
      </c>
      <c r="D2016" s="39">
        <f>IF(B2016=0,0,'MASSA TRABALHADA UNIFICADA'!C2014)</f>
        <v>59</v>
      </c>
      <c r="E2016" s="43">
        <f>IF(B2016=0,0,VLOOKUP($D2016,qx!$A$4:$E$129,IF($C2016=1,2,3)))</f>
        <v>6.6940000000000003E-3</v>
      </c>
      <c r="F2016" s="43">
        <f>IF(B2016=0,0,VLOOKUP($D2016,qx!$A$4:$E$129,2))</f>
        <v>6.6940000000000003E-3</v>
      </c>
      <c r="G2016" s="43">
        <f>IF(B2016=0,0,VLOOKUP($D2016,qx!$A$4:$E$129,3))</f>
        <v>3.9069999999999999E-3</v>
      </c>
      <c r="H2016" s="43">
        <f>IF(B2016=0,0,VLOOKUP($D2016,qx!$A$4:$E$129,4))</f>
        <v>5.9880000000000003E-3</v>
      </c>
      <c r="I2016" s="43">
        <f>IF(B2016=0,0,VLOOKUP($D2016,qx!$A$4:$E$129,5))</f>
        <v>3.5230000000000001E-3</v>
      </c>
    </row>
    <row r="2017" spans="1:9" x14ac:dyDescent="0.25">
      <c r="A2017">
        <f>IF('MASSA TRABALHADA UNIFICADA'!A2015&lt;&gt;0,'MASSA TRABALHADA UNIFICADA'!A2015,0)</f>
        <v>22969</v>
      </c>
      <c r="B2017" s="39">
        <f>IF('MASSA TRABALHADA UNIFICADA'!D2015&lt;&gt;0,'MASSA TRABALHADA UNIFICADA'!D2015,0)</f>
        <v>2022</v>
      </c>
      <c r="C2017" s="39">
        <f>IF(B2017=0,0,'MASSA TRABALHADA UNIFICADA'!B2015)</f>
        <v>1</v>
      </c>
      <c r="D2017" s="39">
        <f>IF(B2017=0,0,'MASSA TRABALHADA UNIFICADA'!C2015)</f>
        <v>71</v>
      </c>
      <c r="E2017" s="43">
        <f>IF(B2017=0,0,VLOOKUP($D2017,qx!$A$4:$E$129,IF($C2017=1,2,3)))</f>
        <v>2.1070999999999999E-2</v>
      </c>
      <c r="F2017" s="43">
        <f>IF(B2017=0,0,VLOOKUP($D2017,qx!$A$4:$E$129,2))</f>
        <v>2.1070999999999999E-2</v>
      </c>
      <c r="G2017" s="43">
        <f>IF(B2017=0,0,VLOOKUP($D2017,qx!$A$4:$E$129,3))</f>
        <v>1.2338999999999999E-2</v>
      </c>
      <c r="H2017" s="43">
        <f>IF(B2017=0,0,VLOOKUP($D2017,qx!$A$4:$E$129,4))</f>
        <v>1.8891000000000002E-2</v>
      </c>
      <c r="I2017" s="43">
        <f>IF(B2017=0,0,VLOOKUP($D2017,qx!$A$4:$E$129,5))</f>
        <v>1.1117E-2</v>
      </c>
    </row>
    <row r="2018" spans="1:9" x14ac:dyDescent="0.25">
      <c r="A2018">
        <f>IF('MASSA TRABALHADA UNIFICADA'!A2016&lt;&gt;0,'MASSA TRABALHADA UNIFICADA'!A2016,0)</f>
        <v>15555</v>
      </c>
      <c r="B2018" s="39">
        <f>IF('MASSA TRABALHADA UNIFICADA'!D2016&lt;&gt;0,'MASSA TRABALHADA UNIFICADA'!D2016,0)</f>
        <v>2022</v>
      </c>
      <c r="C2018" s="39">
        <f>IF(B2018=0,0,'MASSA TRABALHADA UNIFICADA'!B2016)</f>
        <v>1</v>
      </c>
      <c r="D2018" s="39">
        <f>IF(B2018=0,0,'MASSA TRABALHADA UNIFICADA'!C2016)</f>
        <v>73</v>
      </c>
      <c r="E2018" s="43">
        <f>IF(B2018=0,0,VLOOKUP($D2018,qx!$A$4:$E$129,IF($C2018=1,2,3)))</f>
        <v>2.5871000000000002E-2</v>
      </c>
      <c r="F2018" s="43">
        <f>IF(B2018=0,0,VLOOKUP($D2018,qx!$A$4:$E$129,2))</f>
        <v>2.5871000000000002E-2</v>
      </c>
      <c r="G2018" s="43">
        <f>IF(B2018=0,0,VLOOKUP($D2018,qx!$A$4:$E$129,3))</f>
        <v>1.5391E-2</v>
      </c>
      <c r="H2018" s="43">
        <f>IF(B2018=0,0,VLOOKUP($D2018,qx!$A$4:$E$129,4))</f>
        <v>2.3209E-2</v>
      </c>
      <c r="I2018" s="43">
        <f>IF(B2018=0,0,VLOOKUP($D2018,qx!$A$4:$E$129,5))</f>
        <v>1.3871E-2</v>
      </c>
    </row>
    <row r="2019" spans="1:9" x14ac:dyDescent="0.25">
      <c r="A2019">
        <f>IF('MASSA TRABALHADA UNIFICADA'!A2017&lt;&gt;0,'MASSA TRABALHADA UNIFICADA'!A2017,0)</f>
        <v>1201</v>
      </c>
      <c r="B2019" s="39">
        <f>IF('MASSA TRABALHADA UNIFICADA'!D2017&lt;&gt;0,'MASSA TRABALHADA UNIFICADA'!D2017,0)</f>
        <v>2022</v>
      </c>
      <c r="C2019" s="39">
        <f>IF(B2019=0,0,'MASSA TRABALHADA UNIFICADA'!B2017)</f>
        <v>1</v>
      </c>
      <c r="D2019" s="39">
        <f>IF(B2019=0,0,'MASSA TRABALHADA UNIFICADA'!C2017)</f>
        <v>80</v>
      </c>
      <c r="E2019" s="43">
        <f>IF(B2019=0,0,VLOOKUP($D2019,qx!$A$4:$E$129,IF($C2019=1,2,3)))</f>
        <v>5.1128E-2</v>
      </c>
      <c r="F2019" s="43">
        <f>IF(B2019=0,0,VLOOKUP($D2019,qx!$A$4:$E$129,2))</f>
        <v>5.1128E-2</v>
      </c>
      <c r="G2019" s="43">
        <f>IF(B2019=0,0,VLOOKUP($D2019,qx!$A$4:$E$129,3))</f>
        <v>3.5580000000000001E-2</v>
      </c>
      <c r="H2019" s="43">
        <f>IF(B2019=0,0,VLOOKUP($D2019,qx!$A$4:$E$129,4))</f>
        <v>4.6037000000000002E-2</v>
      </c>
      <c r="I2019" s="43">
        <f>IF(B2019=0,0,VLOOKUP($D2019,qx!$A$4:$E$129,5))</f>
        <v>3.1933000000000003E-2</v>
      </c>
    </row>
    <row r="2020" spans="1:9" x14ac:dyDescent="0.25">
      <c r="A2020">
        <f>IF('MASSA TRABALHADA UNIFICADA'!A2018&lt;&gt;0,'MASSA TRABALHADA UNIFICADA'!A2018,0)</f>
        <v>15563</v>
      </c>
      <c r="B2020" s="39">
        <f>IF('MASSA TRABALHADA UNIFICADA'!D2018&lt;&gt;0,'MASSA TRABALHADA UNIFICADA'!D2018,0)</f>
        <v>2022</v>
      </c>
      <c r="C2020" s="39">
        <f>IF(B2020=0,0,'MASSA TRABALHADA UNIFICADA'!B2018)</f>
        <v>1</v>
      </c>
      <c r="D2020" s="39">
        <f>IF(B2020=0,0,'MASSA TRABALHADA UNIFICADA'!C2018)</f>
        <v>66</v>
      </c>
      <c r="E2020" s="43">
        <f>IF(B2020=0,0,VLOOKUP($D2020,qx!$A$4:$E$129,IF($C2020=1,2,3)))</f>
        <v>1.2187999999999999E-2</v>
      </c>
      <c r="F2020" s="43">
        <f>IF(B2020=0,0,VLOOKUP($D2020,qx!$A$4:$E$129,2))</f>
        <v>1.2187999999999999E-2</v>
      </c>
      <c r="G2020" s="43">
        <f>IF(B2020=0,0,VLOOKUP($D2020,qx!$A$4:$E$129,3))</f>
        <v>7.7340000000000004E-3</v>
      </c>
      <c r="H2020" s="43">
        <f>IF(B2020=0,0,VLOOKUP($D2020,qx!$A$4:$E$129,4))</f>
        <v>1.1016E-2</v>
      </c>
      <c r="I2020" s="43">
        <f>IF(B2020=0,0,VLOOKUP($D2020,qx!$A$4:$E$129,5))</f>
        <v>6.8780000000000004E-3</v>
      </c>
    </row>
    <row r="2021" spans="1:9" x14ac:dyDescent="0.25">
      <c r="A2021">
        <f>IF('MASSA TRABALHADA UNIFICADA'!A2019&lt;&gt;0,'MASSA TRABALHADA UNIFICADA'!A2019,0)</f>
        <v>833</v>
      </c>
      <c r="B2021" s="39">
        <f>IF('MASSA TRABALHADA UNIFICADA'!D2019&lt;&gt;0,'MASSA TRABALHADA UNIFICADA'!D2019,0)</f>
        <v>2022</v>
      </c>
      <c r="C2021" s="39">
        <f>IF(B2021=0,0,'MASSA TRABALHADA UNIFICADA'!B2019)</f>
        <v>1</v>
      </c>
      <c r="D2021" s="39">
        <f>IF(B2021=0,0,'MASSA TRABALHADA UNIFICADA'!C2019)</f>
        <v>79</v>
      </c>
      <c r="E2021" s="43">
        <f>IF(B2021=0,0,VLOOKUP($D2021,qx!$A$4:$E$129,IF($C2021=1,2,3)))</f>
        <v>4.6427000000000003E-2</v>
      </c>
      <c r="F2021" s="43">
        <f>IF(B2021=0,0,VLOOKUP($D2021,qx!$A$4:$E$129,2))</f>
        <v>4.6427000000000003E-2</v>
      </c>
      <c r="G2021" s="43">
        <f>IF(B2021=0,0,VLOOKUP($D2021,qx!$A$4:$E$129,3))</f>
        <v>3.1612000000000001E-2</v>
      </c>
      <c r="H2021" s="43">
        <f>IF(B2021=0,0,VLOOKUP($D2021,qx!$A$4:$E$129,4))</f>
        <v>4.1812000000000002E-2</v>
      </c>
      <c r="I2021" s="43">
        <f>IF(B2021=0,0,VLOOKUP($D2021,qx!$A$4:$E$129,5))</f>
        <v>2.8341000000000002E-2</v>
      </c>
    </row>
    <row r="2022" spans="1:9" x14ac:dyDescent="0.25">
      <c r="A2022">
        <f>IF('MASSA TRABALHADA UNIFICADA'!A2020&lt;&gt;0,'MASSA TRABALHADA UNIFICADA'!A2020,0)</f>
        <v>21857</v>
      </c>
      <c r="B2022" s="39">
        <f>IF('MASSA TRABALHADA UNIFICADA'!D2020&lt;&gt;0,'MASSA TRABALHADA UNIFICADA'!D2020,0)</f>
        <v>2022</v>
      </c>
      <c r="C2022" s="39">
        <f>IF(B2022=0,0,'MASSA TRABALHADA UNIFICADA'!B2020)</f>
        <v>1</v>
      </c>
      <c r="D2022" s="39">
        <f>IF(B2022=0,0,'MASSA TRABALHADA UNIFICADA'!C2020)</f>
        <v>85</v>
      </c>
      <c r="E2022" s="43">
        <f>IF(B2022=0,0,VLOOKUP($D2022,qx!$A$4:$E$129,IF($C2022=1,2,3)))</f>
        <v>8.1325999999999996E-2</v>
      </c>
      <c r="F2022" s="43">
        <f>IF(B2022=0,0,VLOOKUP($D2022,qx!$A$4:$E$129,2))</f>
        <v>8.1325999999999996E-2</v>
      </c>
      <c r="G2022" s="43">
        <f>IF(B2022=0,0,VLOOKUP($D2022,qx!$A$4:$E$129,3))</f>
        <v>6.3907000000000005E-2</v>
      </c>
      <c r="H2022" s="43">
        <f>IF(B2022=0,0,VLOOKUP($D2022,qx!$A$4:$E$129,4))</f>
        <v>7.3275000000000007E-2</v>
      </c>
      <c r="I2022" s="43">
        <f>IF(B2022=0,0,VLOOKUP($D2022,qx!$A$4:$E$129,5))</f>
        <v>5.7912999999999999E-2</v>
      </c>
    </row>
    <row r="2023" spans="1:9" x14ac:dyDescent="0.25">
      <c r="A2023">
        <f>IF('MASSA TRABALHADA UNIFICADA'!A2021&lt;&gt;0,'MASSA TRABALHADA UNIFICADA'!A2021,0)</f>
        <v>7455</v>
      </c>
      <c r="B2023" s="39">
        <f>IF('MASSA TRABALHADA UNIFICADA'!D2021&lt;&gt;0,'MASSA TRABALHADA UNIFICADA'!D2021,0)</f>
        <v>2022</v>
      </c>
      <c r="C2023" s="39">
        <f>IF(B2023=0,0,'MASSA TRABALHADA UNIFICADA'!B2021)</f>
        <v>1</v>
      </c>
      <c r="D2023" s="39">
        <f>IF(B2023=0,0,'MASSA TRABALHADA UNIFICADA'!C2021)</f>
        <v>64</v>
      </c>
      <c r="E2023" s="43">
        <f>IF(B2023=0,0,VLOOKUP($D2023,qx!$A$4:$E$129,IF($C2023=1,2,3)))</f>
        <v>9.9679999999999994E-3</v>
      </c>
      <c r="F2023" s="43">
        <f>IF(B2023=0,0,VLOOKUP($D2023,qx!$A$4:$E$129,2))</f>
        <v>9.9679999999999994E-3</v>
      </c>
      <c r="G2023" s="43">
        <f>IF(B2023=0,0,VLOOKUP($D2023,qx!$A$4:$E$129,3))</f>
        <v>6.3470000000000002E-3</v>
      </c>
      <c r="H2023" s="43">
        <f>IF(B2023=0,0,VLOOKUP($D2023,qx!$A$4:$E$129,4))</f>
        <v>9.0080000000000004E-3</v>
      </c>
      <c r="I2023" s="43">
        <f>IF(B2023=0,0,VLOOKUP($D2023,qx!$A$4:$E$129,5))</f>
        <v>5.6709999999999998E-3</v>
      </c>
    </row>
    <row r="2024" spans="1:9" x14ac:dyDescent="0.25">
      <c r="A2024">
        <f>IF('MASSA TRABALHADA UNIFICADA'!A2022&lt;&gt;0,'MASSA TRABALHADA UNIFICADA'!A2022,0)</f>
        <v>18422</v>
      </c>
      <c r="B2024" s="39">
        <f>IF('MASSA TRABALHADA UNIFICADA'!D2022&lt;&gt;0,'MASSA TRABALHADA UNIFICADA'!D2022,0)</f>
        <v>2022</v>
      </c>
      <c r="C2024" s="39">
        <f>IF(B2024=0,0,'MASSA TRABALHADA UNIFICADA'!B2022)</f>
        <v>1</v>
      </c>
      <c r="D2024" s="39">
        <f>IF(B2024=0,0,'MASSA TRABALHADA UNIFICADA'!C2022)</f>
        <v>78</v>
      </c>
      <c r="E2024" s="43">
        <f>IF(B2024=0,0,VLOOKUP($D2024,qx!$A$4:$E$129,IF($C2024=1,2,3)))</f>
        <v>4.2132000000000003E-2</v>
      </c>
      <c r="F2024" s="43">
        <f>IF(B2024=0,0,VLOOKUP($D2024,qx!$A$4:$E$129,2))</f>
        <v>4.2132000000000003E-2</v>
      </c>
      <c r="G2024" s="43">
        <f>IF(B2024=0,0,VLOOKUP($D2024,qx!$A$4:$E$129,3))</f>
        <v>2.8074000000000002E-2</v>
      </c>
      <c r="H2024" s="43">
        <f>IF(B2024=0,0,VLOOKUP($D2024,qx!$A$4:$E$129,4))</f>
        <v>3.7948000000000003E-2</v>
      </c>
      <c r="I2024" s="43">
        <f>IF(B2024=0,0,VLOOKUP($D2024,qx!$A$4:$E$129,5))</f>
        <v>2.5158E-2</v>
      </c>
    </row>
    <row r="2025" spans="1:9" x14ac:dyDescent="0.25">
      <c r="A2025">
        <f>IF('MASSA TRABALHADA UNIFICADA'!A2023&lt;&gt;0,'MASSA TRABALHADA UNIFICADA'!A2023,0)</f>
        <v>7609</v>
      </c>
      <c r="B2025" s="39">
        <f>IF('MASSA TRABALHADA UNIFICADA'!D2023&lt;&gt;0,'MASSA TRABALHADA UNIFICADA'!D2023,0)</f>
        <v>2022</v>
      </c>
      <c r="C2025" s="39">
        <f>IF(B2025=0,0,'MASSA TRABALHADA UNIFICADA'!B2023)</f>
        <v>2</v>
      </c>
      <c r="D2025" s="39">
        <f>IF(B2025=0,0,'MASSA TRABALHADA UNIFICADA'!C2023)</f>
        <v>75</v>
      </c>
      <c r="E2025" s="43">
        <f>IF(B2025=0,0,VLOOKUP($D2025,qx!$A$4:$E$129,IF($C2025=1,2,3)))</f>
        <v>1.9550999999999999E-2</v>
      </c>
      <c r="F2025" s="43">
        <f>IF(B2025=0,0,VLOOKUP($D2025,qx!$A$4:$E$129,2))</f>
        <v>3.1476999999999998E-2</v>
      </c>
      <c r="G2025" s="43">
        <f>IF(B2025=0,0,VLOOKUP($D2025,qx!$A$4:$E$129,3))</f>
        <v>1.9550999999999999E-2</v>
      </c>
      <c r="H2025" s="43">
        <f>IF(B2025=0,0,VLOOKUP($D2025,qx!$A$4:$E$129,4))</f>
        <v>2.8303999999999999E-2</v>
      </c>
      <c r="I2025" s="43">
        <f>IF(B2025=0,0,VLOOKUP($D2025,qx!$A$4:$E$129,5))</f>
        <v>1.7564E-2</v>
      </c>
    </row>
    <row r="2026" spans="1:9" x14ac:dyDescent="0.25">
      <c r="A2026">
        <f>IF('MASSA TRABALHADA UNIFICADA'!A2024&lt;&gt;0,'MASSA TRABALHADA UNIFICADA'!A2024,0)</f>
        <v>9156</v>
      </c>
      <c r="B2026" s="39">
        <f>IF('MASSA TRABALHADA UNIFICADA'!D2024&lt;&gt;0,'MASSA TRABALHADA UNIFICADA'!D2024,0)</f>
        <v>2022</v>
      </c>
      <c r="C2026" s="39">
        <f>IF(B2026=0,0,'MASSA TRABALHADA UNIFICADA'!B2024)</f>
        <v>1</v>
      </c>
      <c r="D2026" s="39">
        <f>IF(B2026=0,0,'MASSA TRABALHADA UNIFICADA'!C2024)</f>
        <v>74</v>
      </c>
      <c r="E2026" s="43">
        <f>IF(B2026=0,0,VLOOKUP($D2026,qx!$A$4:$E$129,IF($C2026=1,2,3)))</f>
        <v>2.8552000000000001E-2</v>
      </c>
      <c r="F2026" s="43">
        <f>IF(B2026=0,0,VLOOKUP($D2026,qx!$A$4:$E$129,2))</f>
        <v>2.8552000000000001E-2</v>
      </c>
      <c r="G2026" s="43">
        <f>IF(B2026=0,0,VLOOKUP($D2026,qx!$A$4:$E$129,3))</f>
        <v>1.7326000000000001E-2</v>
      </c>
      <c r="H2026" s="43">
        <f>IF(B2026=0,0,VLOOKUP($D2026,qx!$A$4:$E$129,4))</f>
        <v>2.5644E-2</v>
      </c>
      <c r="I2026" s="43">
        <f>IF(B2026=0,0,VLOOKUP($D2026,qx!$A$4:$E$129,5))</f>
        <v>1.5592E-2</v>
      </c>
    </row>
    <row r="2027" spans="1:9" x14ac:dyDescent="0.25">
      <c r="A2027">
        <f>IF('MASSA TRABALHADA UNIFICADA'!A2025&lt;&gt;0,'MASSA TRABALHADA UNIFICADA'!A2025,0)</f>
        <v>4383</v>
      </c>
      <c r="B2027" s="39">
        <f>IF('MASSA TRABALHADA UNIFICADA'!D2025&lt;&gt;0,'MASSA TRABALHADA UNIFICADA'!D2025,0)</f>
        <v>2022</v>
      </c>
      <c r="C2027" s="39">
        <f>IF(B2027=0,0,'MASSA TRABALHADA UNIFICADA'!B2025)</f>
        <v>1</v>
      </c>
      <c r="D2027" s="39">
        <f>IF(B2027=0,0,'MASSA TRABALHADA UNIFICADA'!C2025)</f>
        <v>68</v>
      </c>
      <c r="E2027" s="43">
        <f>IF(B2027=0,0,VLOOKUP($D2027,qx!$A$4:$E$129,IF($C2027=1,2,3)))</f>
        <v>1.516E-2</v>
      </c>
      <c r="F2027" s="43">
        <f>IF(B2027=0,0,VLOOKUP($D2027,qx!$A$4:$E$129,2))</f>
        <v>1.516E-2</v>
      </c>
      <c r="G2027" s="43">
        <f>IF(B2027=0,0,VLOOKUP($D2027,qx!$A$4:$E$129,3))</f>
        <v>9.2879999999999994E-3</v>
      </c>
      <c r="H2027" s="43">
        <f>IF(B2027=0,0,VLOOKUP($D2027,qx!$A$4:$E$129,4))</f>
        <v>1.3657000000000001E-2</v>
      </c>
      <c r="I2027" s="43">
        <f>IF(B2027=0,0,VLOOKUP($D2027,qx!$A$4:$E$129,5))</f>
        <v>8.2869999999999992E-3</v>
      </c>
    </row>
    <row r="2028" spans="1:9" x14ac:dyDescent="0.25">
      <c r="A2028">
        <f>IF('MASSA TRABALHADA UNIFICADA'!A2026&lt;&gt;0,'MASSA TRABALHADA UNIFICADA'!A2026,0)</f>
        <v>10600</v>
      </c>
      <c r="B2028" s="39">
        <f>IF('MASSA TRABALHADA UNIFICADA'!D2026&lt;&gt;0,'MASSA TRABALHADA UNIFICADA'!D2026,0)</f>
        <v>2022</v>
      </c>
      <c r="C2028" s="39">
        <f>IF(B2028=0,0,'MASSA TRABALHADA UNIFICADA'!B2026)</f>
        <v>2</v>
      </c>
      <c r="D2028" s="39">
        <f>IF(B2028=0,0,'MASSA TRABALHADA UNIFICADA'!C2026)</f>
        <v>91</v>
      </c>
      <c r="E2028" s="43">
        <f>IF(B2028=0,0,VLOOKUP($D2028,qx!$A$4:$E$129,IF($C2028=1,2,3)))</f>
        <v>0.124733</v>
      </c>
      <c r="F2028" s="43">
        <f>IF(B2028=0,0,VLOOKUP($D2028,qx!$A$4:$E$129,2))</f>
        <v>0.13486100000000001</v>
      </c>
      <c r="G2028" s="43">
        <f>IF(B2028=0,0,VLOOKUP($D2028,qx!$A$4:$E$129,3))</f>
        <v>0.124733</v>
      </c>
      <c r="H2028" s="43">
        <f>IF(B2028=0,0,VLOOKUP($D2028,qx!$A$4:$E$129,4))</f>
        <v>0.121402</v>
      </c>
      <c r="I2028" s="43">
        <f>IF(B2028=0,0,VLOOKUP($D2028,qx!$A$4:$E$129,5))</f>
        <v>0.11239499999999999</v>
      </c>
    </row>
    <row r="2029" spans="1:9" x14ac:dyDescent="0.25">
      <c r="A2029">
        <f>IF('MASSA TRABALHADA UNIFICADA'!A2027&lt;&gt;0,'MASSA TRABALHADA UNIFICADA'!A2027,0)</f>
        <v>1511</v>
      </c>
      <c r="B2029" s="39">
        <f>IF('MASSA TRABALHADA UNIFICADA'!D2027&lt;&gt;0,'MASSA TRABALHADA UNIFICADA'!D2027,0)</f>
        <v>2022</v>
      </c>
      <c r="C2029" s="39">
        <f>IF(B2029=0,0,'MASSA TRABALHADA UNIFICADA'!B2027)</f>
        <v>1</v>
      </c>
      <c r="D2029" s="39">
        <f>IF(B2029=0,0,'MASSA TRABALHADA UNIFICADA'!C2027)</f>
        <v>78</v>
      </c>
      <c r="E2029" s="43">
        <f>IF(B2029=0,0,VLOOKUP($D2029,qx!$A$4:$E$129,IF($C2029=1,2,3)))</f>
        <v>4.2132000000000003E-2</v>
      </c>
      <c r="F2029" s="43">
        <f>IF(B2029=0,0,VLOOKUP($D2029,qx!$A$4:$E$129,2))</f>
        <v>4.2132000000000003E-2</v>
      </c>
      <c r="G2029" s="43">
        <f>IF(B2029=0,0,VLOOKUP($D2029,qx!$A$4:$E$129,3))</f>
        <v>2.8074000000000002E-2</v>
      </c>
      <c r="H2029" s="43">
        <f>IF(B2029=0,0,VLOOKUP($D2029,qx!$A$4:$E$129,4))</f>
        <v>3.7948000000000003E-2</v>
      </c>
      <c r="I2029" s="43">
        <f>IF(B2029=0,0,VLOOKUP($D2029,qx!$A$4:$E$129,5))</f>
        <v>2.5158E-2</v>
      </c>
    </row>
    <row r="2030" spans="1:9" x14ac:dyDescent="0.25">
      <c r="A2030">
        <f>IF('MASSA TRABALHADA UNIFICADA'!A2028&lt;&gt;0,'MASSA TRABALHADA UNIFICADA'!A2028,0)</f>
        <v>10154</v>
      </c>
      <c r="B2030" s="39">
        <f>IF('MASSA TRABALHADA UNIFICADA'!D2028&lt;&gt;0,'MASSA TRABALHADA UNIFICADA'!D2028,0)</f>
        <v>2022</v>
      </c>
      <c r="C2030" s="39">
        <f>IF(B2030=0,0,'MASSA TRABALHADA UNIFICADA'!B2028)</f>
        <v>2</v>
      </c>
      <c r="D2030" s="39">
        <f>IF(B2030=0,0,'MASSA TRABALHADA UNIFICADA'!C2028)</f>
        <v>72</v>
      </c>
      <c r="E2030" s="43">
        <f>IF(B2030=0,0,VLOOKUP($D2030,qx!$A$4:$E$129,IF($C2030=1,2,3)))</f>
        <v>1.3734E-2</v>
      </c>
      <c r="F2030" s="43">
        <f>IF(B2030=0,0,VLOOKUP($D2030,qx!$A$4:$E$129,2))</f>
        <v>2.3387999999999999E-2</v>
      </c>
      <c r="G2030" s="43">
        <f>IF(B2030=0,0,VLOOKUP($D2030,qx!$A$4:$E$129,3))</f>
        <v>1.3734E-2</v>
      </c>
      <c r="H2030" s="43">
        <f>IF(B2030=0,0,VLOOKUP($D2030,qx!$A$4:$E$129,4))</f>
        <v>2.0967E-2</v>
      </c>
      <c r="I2030" s="43">
        <f>IF(B2030=0,0,VLOOKUP($D2030,qx!$A$4:$E$129,5))</f>
        <v>1.2385999999999999E-2</v>
      </c>
    </row>
    <row r="2031" spans="1:9" x14ac:dyDescent="0.25">
      <c r="A2031">
        <f>IF('MASSA TRABALHADA UNIFICADA'!A2029&lt;&gt;0,'MASSA TRABALHADA UNIFICADA'!A2029,0)</f>
        <v>11274</v>
      </c>
      <c r="B2031" s="39">
        <f>IF('MASSA TRABALHADA UNIFICADA'!D2029&lt;&gt;0,'MASSA TRABALHADA UNIFICADA'!D2029,0)</f>
        <v>2022</v>
      </c>
      <c r="C2031" s="39">
        <f>IF(B2031=0,0,'MASSA TRABALHADA UNIFICADA'!B2029)</f>
        <v>2</v>
      </c>
      <c r="D2031" s="39">
        <f>IF(B2031=0,0,'MASSA TRABALHADA UNIFICADA'!C2029)</f>
        <v>71</v>
      </c>
      <c r="E2031" s="43">
        <f>IF(B2031=0,0,VLOOKUP($D2031,qx!$A$4:$E$129,IF($C2031=1,2,3)))</f>
        <v>1.2338999999999999E-2</v>
      </c>
      <c r="F2031" s="43">
        <f>IF(B2031=0,0,VLOOKUP($D2031,qx!$A$4:$E$129,2))</f>
        <v>2.1070999999999999E-2</v>
      </c>
      <c r="G2031" s="43">
        <f>IF(B2031=0,0,VLOOKUP($D2031,qx!$A$4:$E$129,3))</f>
        <v>1.2338999999999999E-2</v>
      </c>
      <c r="H2031" s="43">
        <f>IF(B2031=0,0,VLOOKUP($D2031,qx!$A$4:$E$129,4))</f>
        <v>1.8891000000000002E-2</v>
      </c>
      <c r="I2031" s="43">
        <f>IF(B2031=0,0,VLOOKUP($D2031,qx!$A$4:$E$129,5))</f>
        <v>1.1117E-2</v>
      </c>
    </row>
    <row r="2032" spans="1:9" x14ac:dyDescent="0.25">
      <c r="A2032">
        <f>IF('MASSA TRABALHADA UNIFICADA'!A2030&lt;&gt;0,'MASSA TRABALHADA UNIFICADA'!A2030,0)</f>
        <v>4391</v>
      </c>
      <c r="B2032" s="39">
        <f>IF('MASSA TRABALHADA UNIFICADA'!D2030&lt;&gt;0,'MASSA TRABALHADA UNIFICADA'!D2030,0)</f>
        <v>2022</v>
      </c>
      <c r="C2032" s="39">
        <f>IF(B2032=0,0,'MASSA TRABALHADA UNIFICADA'!B2030)</f>
        <v>1</v>
      </c>
      <c r="D2032" s="39">
        <f>IF(B2032=0,0,'MASSA TRABALHADA UNIFICADA'!C2030)</f>
        <v>69</v>
      </c>
      <c r="E2032" s="43">
        <f>IF(B2032=0,0,VLOOKUP($D2032,qx!$A$4:$E$129,IF($C2032=1,2,3)))</f>
        <v>1.6945999999999999E-2</v>
      </c>
      <c r="F2032" s="43">
        <f>IF(B2032=0,0,VLOOKUP($D2032,qx!$A$4:$E$129,2))</f>
        <v>1.6945999999999999E-2</v>
      </c>
      <c r="G2032" s="43">
        <f>IF(B2032=0,0,VLOOKUP($D2032,qx!$A$4:$E$129,3))</f>
        <v>1.0163E-2</v>
      </c>
      <c r="H2032" s="43">
        <f>IF(B2032=0,0,VLOOKUP($D2032,qx!$A$4:$E$129,4))</f>
        <v>1.5233E-2</v>
      </c>
      <c r="I2032" s="43">
        <f>IF(B2032=0,0,VLOOKUP($D2032,qx!$A$4:$E$129,5))</f>
        <v>9.1020000000000007E-3</v>
      </c>
    </row>
    <row r="2033" spans="1:9" x14ac:dyDescent="0.25">
      <c r="A2033">
        <f>IF('MASSA TRABALHADA UNIFICADA'!A2031&lt;&gt;0,'MASSA TRABALHADA UNIFICADA'!A2031,0)</f>
        <v>3701</v>
      </c>
      <c r="B2033" s="39">
        <f>IF('MASSA TRABALHADA UNIFICADA'!D2031&lt;&gt;0,'MASSA TRABALHADA UNIFICADA'!D2031,0)</f>
        <v>2022</v>
      </c>
      <c r="C2033" s="39">
        <f>IF(B2033=0,0,'MASSA TRABALHADA UNIFICADA'!B2031)</f>
        <v>2</v>
      </c>
      <c r="D2033" s="39">
        <f>IF(B2033=0,0,'MASSA TRABALHADA UNIFICADA'!C2031)</f>
        <v>61</v>
      </c>
      <c r="E2033" s="43">
        <f>IF(B2033=0,0,VLOOKUP($D2033,qx!$A$4:$E$129,IF($C2033=1,2,3)))</f>
        <v>4.6990000000000001E-3</v>
      </c>
      <c r="F2033" s="43">
        <f>IF(B2033=0,0,VLOOKUP($D2033,qx!$A$4:$E$129,2))</f>
        <v>7.7140000000000004E-3</v>
      </c>
      <c r="G2033" s="43">
        <f>IF(B2033=0,0,VLOOKUP($D2033,qx!$A$4:$E$129,3))</f>
        <v>4.6990000000000001E-3</v>
      </c>
      <c r="H2033" s="43">
        <f>IF(B2033=0,0,VLOOKUP($D2033,qx!$A$4:$E$129,4))</f>
        <v>6.9329999999999999E-3</v>
      </c>
      <c r="I2033" s="43">
        <f>IF(B2033=0,0,VLOOKUP($D2033,qx!$A$4:$E$129,5))</f>
        <v>4.2420000000000001E-3</v>
      </c>
    </row>
    <row r="2034" spans="1:9" x14ac:dyDescent="0.25">
      <c r="A2034">
        <f>IF('MASSA TRABALHADA UNIFICADA'!A2032&lt;&gt;0,'MASSA TRABALHADA UNIFICADA'!A2032,0)</f>
        <v>2089</v>
      </c>
      <c r="B2034" s="39">
        <f>IF('MASSA TRABALHADA UNIFICADA'!D2032&lt;&gt;0,'MASSA TRABALHADA UNIFICADA'!D2032,0)</f>
        <v>2022</v>
      </c>
      <c r="C2034" s="39">
        <f>IF(B2034=0,0,'MASSA TRABALHADA UNIFICADA'!B2032)</f>
        <v>1</v>
      </c>
      <c r="D2034" s="39">
        <f>IF(B2034=0,0,'MASSA TRABALHADA UNIFICADA'!C2032)</f>
        <v>69</v>
      </c>
      <c r="E2034" s="43">
        <f>IF(B2034=0,0,VLOOKUP($D2034,qx!$A$4:$E$129,IF($C2034=1,2,3)))</f>
        <v>1.6945999999999999E-2</v>
      </c>
      <c r="F2034" s="43">
        <f>IF(B2034=0,0,VLOOKUP($D2034,qx!$A$4:$E$129,2))</f>
        <v>1.6945999999999999E-2</v>
      </c>
      <c r="G2034" s="43">
        <f>IF(B2034=0,0,VLOOKUP($D2034,qx!$A$4:$E$129,3))</f>
        <v>1.0163E-2</v>
      </c>
      <c r="H2034" s="43">
        <f>IF(B2034=0,0,VLOOKUP($D2034,qx!$A$4:$E$129,4))</f>
        <v>1.5233E-2</v>
      </c>
      <c r="I2034" s="43">
        <f>IF(B2034=0,0,VLOOKUP($D2034,qx!$A$4:$E$129,5))</f>
        <v>9.1020000000000007E-3</v>
      </c>
    </row>
    <row r="2035" spans="1:9" x14ac:dyDescent="0.25">
      <c r="A2035">
        <f>IF('MASSA TRABALHADA UNIFICADA'!A2033&lt;&gt;0,'MASSA TRABALHADA UNIFICADA'!A2033,0)</f>
        <v>1210</v>
      </c>
      <c r="B2035" s="39">
        <f>IF('MASSA TRABALHADA UNIFICADA'!D2033&lt;&gt;0,'MASSA TRABALHADA UNIFICADA'!D2033,0)</f>
        <v>2022</v>
      </c>
      <c r="C2035" s="39">
        <f>IF(B2035=0,0,'MASSA TRABALHADA UNIFICADA'!B2033)</f>
        <v>1</v>
      </c>
      <c r="D2035" s="39">
        <f>IF(B2035=0,0,'MASSA TRABALHADA UNIFICADA'!C2033)</f>
        <v>80</v>
      </c>
      <c r="E2035" s="43">
        <f>IF(B2035=0,0,VLOOKUP($D2035,qx!$A$4:$E$129,IF($C2035=1,2,3)))</f>
        <v>5.1128E-2</v>
      </c>
      <c r="F2035" s="43">
        <f>IF(B2035=0,0,VLOOKUP($D2035,qx!$A$4:$E$129,2))</f>
        <v>5.1128E-2</v>
      </c>
      <c r="G2035" s="43">
        <f>IF(B2035=0,0,VLOOKUP($D2035,qx!$A$4:$E$129,3))</f>
        <v>3.5580000000000001E-2</v>
      </c>
      <c r="H2035" s="43">
        <f>IF(B2035=0,0,VLOOKUP($D2035,qx!$A$4:$E$129,4))</f>
        <v>4.6037000000000002E-2</v>
      </c>
      <c r="I2035" s="43">
        <f>IF(B2035=0,0,VLOOKUP($D2035,qx!$A$4:$E$129,5))</f>
        <v>3.1933000000000003E-2</v>
      </c>
    </row>
    <row r="2036" spans="1:9" x14ac:dyDescent="0.25">
      <c r="A2036">
        <f>IF('MASSA TRABALHADA UNIFICADA'!A2034&lt;&gt;0,'MASSA TRABALHADA UNIFICADA'!A2034,0)</f>
        <v>18791</v>
      </c>
      <c r="B2036" s="39">
        <f>IF('MASSA TRABALHADA UNIFICADA'!D2034&lt;&gt;0,'MASSA TRABALHADA UNIFICADA'!D2034,0)</f>
        <v>2022</v>
      </c>
      <c r="C2036" s="39">
        <f>IF(B2036=0,0,'MASSA TRABALHADA UNIFICADA'!B2034)</f>
        <v>1</v>
      </c>
      <c r="D2036" s="39">
        <f>IF(B2036=0,0,'MASSA TRABALHADA UNIFICADA'!C2034)</f>
        <v>74</v>
      </c>
      <c r="E2036" s="43">
        <f>IF(B2036=0,0,VLOOKUP($D2036,qx!$A$4:$E$129,IF($C2036=1,2,3)))</f>
        <v>2.8552000000000001E-2</v>
      </c>
      <c r="F2036" s="43">
        <f>IF(B2036=0,0,VLOOKUP($D2036,qx!$A$4:$E$129,2))</f>
        <v>2.8552000000000001E-2</v>
      </c>
      <c r="G2036" s="43">
        <f>IF(B2036=0,0,VLOOKUP($D2036,qx!$A$4:$E$129,3))</f>
        <v>1.7326000000000001E-2</v>
      </c>
      <c r="H2036" s="43">
        <f>IF(B2036=0,0,VLOOKUP($D2036,qx!$A$4:$E$129,4))</f>
        <v>2.5644E-2</v>
      </c>
      <c r="I2036" s="43">
        <f>IF(B2036=0,0,VLOOKUP($D2036,qx!$A$4:$E$129,5))</f>
        <v>1.5592E-2</v>
      </c>
    </row>
    <row r="2037" spans="1:9" x14ac:dyDescent="0.25">
      <c r="A2037">
        <f>IF('MASSA TRABALHADA UNIFICADA'!A2035&lt;&gt;0,'MASSA TRABALHADA UNIFICADA'!A2035,0)</f>
        <v>19879</v>
      </c>
      <c r="B2037" s="39">
        <f>IF('MASSA TRABALHADA UNIFICADA'!D2035&lt;&gt;0,'MASSA TRABALHADA UNIFICADA'!D2035,0)</f>
        <v>2022</v>
      </c>
      <c r="C2037" s="39">
        <f>IF(B2037=0,0,'MASSA TRABALHADA UNIFICADA'!B2035)</f>
        <v>1</v>
      </c>
      <c r="D2037" s="39">
        <f>IF(B2037=0,0,'MASSA TRABALHADA UNIFICADA'!C2035)</f>
        <v>74</v>
      </c>
      <c r="E2037" s="43">
        <f>IF(B2037=0,0,VLOOKUP($D2037,qx!$A$4:$E$129,IF($C2037=1,2,3)))</f>
        <v>2.8552000000000001E-2</v>
      </c>
      <c r="F2037" s="43">
        <f>IF(B2037=0,0,VLOOKUP($D2037,qx!$A$4:$E$129,2))</f>
        <v>2.8552000000000001E-2</v>
      </c>
      <c r="G2037" s="43">
        <f>IF(B2037=0,0,VLOOKUP($D2037,qx!$A$4:$E$129,3))</f>
        <v>1.7326000000000001E-2</v>
      </c>
      <c r="H2037" s="43">
        <f>IF(B2037=0,0,VLOOKUP($D2037,qx!$A$4:$E$129,4))</f>
        <v>2.5644E-2</v>
      </c>
      <c r="I2037" s="43">
        <f>IF(B2037=0,0,VLOOKUP($D2037,qx!$A$4:$E$129,5))</f>
        <v>1.5592E-2</v>
      </c>
    </row>
    <row r="2038" spans="1:9" x14ac:dyDescent="0.25">
      <c r="A2038">
        <f>IF('MASSA TRABALHADA UNIFICADA'!A2036&lt;&gt;0,'MASSA TRABALHADA UNIFICADA'!A2036,0)</f>
        <v>13226</v>
      </c>
      <c r="B2038" s="39">
        <f>IF('MASSA TRABALHADA UNIFICADA'!D2036&lt;&gt;0,'MASSA TRABALHADA UNIFICADA'!D2036,0)</f>
        <v>2022</v>
      </c>
      <c r="C2038" s="39">
        <f>IF(B2038=0,0,'MASSA TRABALHADA UNIFICADA'!B2036)</f>
        <v>1</v>
      </c>
      <c r="D2038" s="39">
        <f>IF(B2038=0,0,'MASSA TRABALHADA UNIFICADA'!C2036)</f>
        <v>66</v>
      </c>
      <c r="E2038" s="43">
        <f>IF(B2038=0,0,VLOOKUP($D2038,qx!$A$4:$E$129,IF($C2038=1,2,3)))</f>
        <v>1.2187999999999999E-2</v>
      </c>
      <c r="F2038" s="43">
        <f>IF(B2038=0,0,VLOOKUP($D2038,qx!$A$4:$E$129,2))</f>
        <v>1.2187999999999999E-2</v>
      </c>
      <c r="G2038" s="43">
        <f>IF(B2038=0,0,VLOOKUP($D2038,qx!$A$4:$E$129,3))</f>
        <v>7.7340000000000004E-3</v>
      </c>
      <c r="H2038" s="43">
        <f>IF(B2038=0,0,VLOOKUP($D2038,qx!$A$4:$E$129,4))</f>
        <v>1.1016E-2</v>
      </c>
      <c r="I2038" s="43">
        <f>IF(B2038=0,0,VLOOKUP($D2038,qx!$A$4:$E$129,5))</f>
        <v>6.8780000000000004E-3</v>
      </c>
    </row>
    <row r="2039" spans="1:9" x14ac:dyDescent="0.25">
      <c r="A2039">
        <f>IF('MASSA TRABALHADA UNIFICADA'!A2037&lt;&gt;0,'MASSA TRABALHADA UNIFICADA'!A2037,0)</f>
        <v>14141</v>
      </c>
      <c r="B2039" s="39">
        <f>IF('MASSA TRABALHADA UNIFICADA'!D2037&lt;&gt;0,'MASSA TRABALHADA UNIFICADA'!D2037,0)</f>
        <v>2022</v>
      </c>
      <c r="C2039" s="39">
        <f>IF(B2039=0,0,'MASSA TRABALHADA UNIFICADA'!B2037)</f>
        <v>1</v>
      </c>
      <c r="D2039" s="39">
        <f>IF(B2039=0,0,'MASSA TRABALHADA UNIFICADA'!C2037)</f>
        <v>65</v>
      </c>
      <c r="E2039" s="43">
        <f>IF(B2039=0,0,VLOOKUP($D2039,qx!$A$4:$E$129,IF($C2039=1,2,3)))</f>
        <v>1.0992999999999999E-2</v>
      </c>
      <c r="F2039" s="43">
        <f>IF(B2039=0,0,VLOOKUP($D2039,qx!$A$4:$E$129,2))</f>
        <v>1.0992999999999999E-2</v>
      </c>
      <c r="G2039" s="43">
        <f>IF(B2039=0,0,VLOOKUP($D2039,qx!$A$4:$E$129,3))</f>
        <v>7.0169999999999998E-3</v>
      </c>
      <c r="H2039" s="43">
        <f>IF(B2039=0,0,VLOOKUP($D2039,qx!$A$4:$E$129,4))</f>
        <v>9.9399999999999992E-3</v>
      </c>
      <c r="I2039" s="43">
        <f>IF(B2039=0,0,VLOOKUP($D2039,qx!$A$4:$E$129,5))</f>
        <v>6.2500000000000003E-3</v>
      </c>
    </row>
    <row r="2040" spans="1:9" x14ac:dyDescent="0.25">
      <c r="A2040">
        <f>IF('MASSA TRABALHADA UNIFICADA'!A2038&lt;&gt;0,'MASSA TRABALHADA UNIFICADA'!A2038,0)</f>
        <v>2062</v>
      </c>
      <c r="B2040" s="39">
        <f>IF('MASSA TRABALHADA UNIFICADA'!D2038&lt;&gt;0,'MASSA TRABALHADA UNIFICADA'!D2038,0)</f>
        <v>2022</v>
      </c>
      <c r="C2040" s="39">
        <f>IF(B2040=0,0,'MASSA TRABALHADA UNIFICADA'!B2038)</f>
        <v>1</v>
      </c>
      <c r="D2040" s="39">
        <f>IF(B2040=0,0,'MASSA TRABALHADA UNIFICADA'!C2038)</f>
        <v>81</v>
      </c>
      <c r="E2040" s="43">
        <f>IF(B2040=0,0,VLOOKUP($D2040,qx!$A$4:$E$129,IF($C2040=1,2,3)))</f>
        <v>5.6250000000000001E-2</v>
      </c>
      <c r="F2040" s="43">
        <f>IF(B2040=0,0,VLOOKUP($D2040,qx!$A$4:$E$129,2))</f>
        <v>5.6250000000000001E-2</v>
      </c>
      <c r="G2040" s="43">
        <f>IF(B2040=0,0,VLOOKUP($D2040,qx!$A$4:$E$129,3))</f>
        <v>4.0030000000000003E-2</v>
      </c>
      <c r="H2040" s="43">
        <f>IF(B2040=0,0,VLOOKUP($D2040,qx!$A$4:$E$129,4))</f>
        <v>5.0643000000000001E-2</v>
      </c>
      <c r="I2040" s="43">
        <f>IF(B2040=0,0,VLOOKUP($D2040,qx!$A$4:$E$129,5))</f>
        <v>3.5985000000000003E-2</v>
      </c>
    </row>
    <row r="2041" spans="1:9" x14ac:dyDescent="0.25">
      <c r="A2041">
        <f>IF('MASSA TRABALHADA UNIFICADA'!A2039&lt;&gt;0,'MASSA TRABALHADA UNIFICADA'!A2039,0)</f>
        <v>4995</v>
      </c>
      <c r="B2041" s="39">
        <f>IF('MASSA TRABALHADA UNIFICADA'!D2039&lt;&gt;0,'MASSA TRABALHADA UNIFICADA'!D2039,0)</f>
        <v>2022</v>
      </c>
      <c r="C2041" s="39">
        <f>IF(B2041=0,0,'MASSA TRABALHADA UNIFICADA'!B2039)</f>
        <v>1</v>
      </c>
      <c r="D2041" s="39">
        <f>IF(B2041=0,0,'MASSA TRABALHADA UNIFICADA'!C2039)</f>
        <v>66</v>
      </c>
      <c r="E2041" s="43">
        <f>IF(B2041=0,0,VLOOKUP($D2041,qx!$A$4:$E$129,IF($C2041=1,2,3)))</f>
        <v>1.2187999999999999E-2</v>
      </c>
      <c r="F2041" s="43">
        <f>IF(B2041=0,0,VLOOKUP($D2041,qx!$A$4:$E$129,2))</f>
        <v>1.2187999999999999E-2</v>
      </c>
      <c r="G2041" s="43">
        <f>IF(B2041=0,0,VLOOKUP($D2041,qx!$A$4:$E$129,3))</f>
        <v>7.7340000000000004E-3</v>
      </c>
      <c r="H2041" s="43">
        <f>IF(B2041=0,0,VLOOKUP($D2041,qx!$A$4:$E$129,4))</f>
        <v>1.1016E-2</v>
      </c>
      <c r="I2041" s="43">
        <f>IF(B2041=0,0,VLOOKUP($D2041,qx!$A$4:$E$129,5))</f>
        <v>6.8780000000000004E-3</v>
      </c>
    </row>
    <row r="2042" spans="1:9" x14ac:dyDescent="0.25">
      <c r="A2042">
        <f>IF('MASSA TRABALHADA UNIFICADA'!A2040&lt;&gt;0,'MASSA TRABALHADA UNIFICADA'!A2040,0)</f>
        <v>14435</v>
      </c>
      <c r="B2042" s="39">
        <f>IF('MASSA TRABALHADA UNIFICADA'!D2040&lt;&gt;0,'MASSA TRABALHADA UNIFICADA'!D2040,0)</f>
        <v>2022</v>
      </c>
      <c r="C2042" s="39">
        <f>IF(B2042=0,0,'MASSA TRABALHADA UNIFICADA'!B2040)</f>
        <v>1</v>
      </c>
      <c r="D2042" s="39">
        <f>IF(B2042=0,0,'MASSA TRABALHADA UNIFICADA'!C2040)</f>
        <v>66</v>
      </c>
      <c r="E2042" s="43">
        <f>IF(B2042=0,0,VLOOKUP($D2042,qx!$A$4:$E$129,IF($C2042=1,2,3)))</f>
        <v>1.2187999999999999E-2</v>
      </c>
      <c r="F2042" s="43">
        <f>IF(B2042=0,0,VLOOKUP($D2042,qx!$A$4:$E$129,2))</f>
        <v>1.2187999999999999E-2</v>
      </c>
      <c r="G2042" s="43">
        <f>IF(B2042=0,0,VLOOKUP($D2042,qx!$A$4:$E$129,3))</f>
        <v>7.7340000000000004E-3</v>
      </c>
      <c r="H2042" s="43">
        <f>IF(B2042=0,0,VLOOKUP($D2042,qx!$A$4:$E$129,4))</f>
        <v>1.1016E-2</v>
      </c>
      <c r="I2042" s="43">
        <f>IF(B2042=0,0,VLOOKUP($D2042,qx!$A$4:$E$129,5))</f>
        <v>6.8780000000000004E-3</v>
      </c>
    </row>
    <row r="2043" spans="1:9" x14ac:dyDescent="0.25">
      <c r="A2043">
        <f>IF('MASSA TRABALHADA UNIFICADA'!A2041&lt;&gt;0,'MASSA TRABALHADA UNIFICADA'!A2041,0)</f>
        <v>15679</v>
      </c>
      <c r="B2043" s="39">
        <f>IF('MASSA TRABALHADA UNIFICADA'!D2041&lt;&gt;0,'MASSA TRABALHADA UNIFICADA'!D2041,0)</f>
        <v>2022</v>
      </c>
      <c r="C2043" s="39">
        <f>IF(B2043=0,0,'MASSA TRABALHADA UNIFICADA'!B2041)</f>
        <v>1</v>
      </c>
      <c r="D2043" s="39">
        <f>IF(B2043=0,0,'MASSA TRABALHADA UNIFICADA'!C2041)</f>
        <v>65</v>
      </c>
      <c r="E2043" s="43">
        <f>IF(B2043=0,0,VLOOKUP($D2043,qx!$A$4:$E$129,IF($C2043=1,2,3)))</f>
        <v>1.0992999999999999E-2</v>
      </c>
      <c r="F2043" s="43">
        <f>IF(B2043=0,0,VLOOKUP($D2043,qx!$A$4:$E$129,2))</f>
        <v>1.0992999999999999E-2</v>
      </c>
      <c r="G2043" s="43">
        <f>IF(B2043=0,0,VLOOKUP($D2043,qx!$A$4:$E$129,3))</f>
        <v>7.0169999999999998E-3</v>
      </c>
      <c r="H2043" s="43">
        <f>IF(B2043=0,0,VLOOKUP($D2043,qx!$A$4:$E$129,4))</f>
        <v>9.9399999999999992E-3</v>
      </c>
      <c r="I2043" s="43">
        <f>IF(B2043=0,0,VLOOKUP($D2043,qx!$A$4:$E$129,5))</f>
        <v>6.2500000000000003E-3</v>
      </c>
    </row>
    <row r="2044" spans="1:9" x14ac:dyDescent="0.25">
      <c r="A2044">
        <f>IF('MASSA TRABALHADA UNIFICADA'!A2042&lt;&gt;0,'MASSA TRABALHADA UNIFICADA'!A2042,0)</f>
        <v>2194</v>
      </c>
      <c r="B2044" s="39">
        <f>IF('MASSA TRABALHADA UNIFICADA'!D2042&lt;&gt;0,'MASSA TRABALHADA UNIFICADA'!D2042,0)</f>
        <v>2022</v>
      </c>
      <c r="C2044" s="39">
        <f>IF(B2044=0,0,'MASSA TRABALHADA UNIFICADA'!B2042)</f>
        <v>1</v>
      </c>
      <c r="D2044" s="39">
        <f>IF(B2044=0,0,'MASSA TRABALHADA UNIFICADA'!C2042)</f>
        <v>71</v>
      </c>
      <c r="E2044" s="43">
        <f>IF(B2044=0,0,VLOOKUP($D2044,qx!$A$4:$E$129,IF($C2044=1,2,3)))</f>
        <v>2.1070999999999999E-2</v>
      </c>
      <c r="F2044" s="43">
        <f>IF(B2044=0,0,VLOOKUP($D2044,qx!$A$4:$E$129,2))</f>
        <v>2.1070999999999999E-2</v>
      </c>
      <c r="G2044" s="43">
        <f>IF(B2044=0,0,VLOOKUP($D2044,qx!$A$4:$E$129,3))</f>
        <v>1.2338999999999999E-2</v>
      </c>
      <c r="H2044" s="43">
        <f>IF(B2044=0,0,VLOOKUP($D2044,qx!$A$4:$E$129,4))</f>
        <v>1.8891000000000002E-2</v>
      </c>
      <c r="I2044" s="43">
        <f>IF(B2044=0,0,VLOOKUP($D2044,qx!$A$4:$E$129,5))</f>
        <v>1.1117E-2</v>
      </c>
    </row>
    <row r="2045" spans="1:9" x14ac:dyDescent="0.25">
      <c r="A2045">
        <f>IF('MASSA TRABALHADA UNIFICADA'!A2043&lt;&gt;0,'MASSA TRABALHADA UNIFICADA'!A2043,0)</f>
        <v>15687</v>
      </c>
      <c r="B2045" s="39">
        <f>IF('MASSA TRABALHADA UNIFICADA'!D2043&lt;&gt;0,'MASSA TRABALHADA UNIFICADA'!D2043,0)</f>
        <v>2022</v>
      </c>
      <c r="C2045" s="39">
        <f>IF(B2045=0,0,'MASSA TRABALHADA UNIFICADA'!B2043)</f>
        <v>1</v>
      </c>
      <c r="D2045" s="39">
        <f>IF(B2045=0,0,'MASSA TRABALHADA UNIFICADA'!C2043)</f>
        <v>58</v>
      </c>
      <c r="E2045" s="43">
        <f>IF(B2045=0,0,VLOOKUP($D2045,qx!$A$4:$E$129,IF($C2045=1,2,3)))</f>
        <v>6.2649999999999997E-3</v>
      </c>
      <c r="F2045" s="43">
        <f>IF(B2045=0,0,VLOOKUP($D2045,qx!$A$4:$E$129,2))</f>
        <v>6.2649999999999997E-3</v>
      </c>
      <c r="G2045" s="43">
        <f>IF(B2045=0,0,VLOOKUP($D2045,qx!$A$4:$E$129,3))</f>
        <v>3.578E-3</v>
      </c>
      <c r="H2045" s="43">
        <f>IF(B2045=0,0,VLOOKUP($D2045,qx!$A$4:$E$129,4))</f>
        <v>5.5929999999999999E-3</v>
      </c>
      <c r="I2045" s="43">
        <f>IF(B2045=0,0,VLOOKUP($D2045,qx!$A$4:$E$129,5))</f>
        <v>3.2179999999999999E-3</v>
      </c>
    </row>
    <row r="2046" spans="1:9" x14ac:dyDescent="0.25">
      <c r="A2046">
        <f>IF('MASSA TRABALHADA UNIFICADA'!A2044&lt;&gt;0,'MASSA TRABALHADA UNIFICADA'!A2044,0)</f>
        <v>6653</v>
      </c>
      <c r="B2046" s="39">
        <f>IF('MASSA TRABALHADA UNIFICADA'!D2044&lt;&gt;0,'MASSA TRABALHADA UNIFICADA'!D2044,0)</f>
        <v>2022</v>
      </c>
      <c r="C2046" s="39">
        <f>IF(B2046=0,0,'MASSA TRABALHADA UNIFICADA'!B2044)</f>
        <v>1</v>
      </c>
      <c r="D2046" s="39">
        <f>IF(B2046=0,0,'MASSA TRABALHADA UNIFICADA'!C2044)</f>
        <v>67</v>
      </c>
      <c r="E2046" s="43">
        <f>IF(B2046=0,0,VLOOKUP($D2046,qx!$A$4:$E$129,IF($C2046=1,2,3)))</f>
        <v>1.3572000000000001E-2</v>
      </c>
      <c r="F2046" s="43">
        <f>IF(B2046=0,0,VLOOKUP($D2046,qx!$A$4:$E$129,2))</f>
        <v>1.3572000000000001E-2</v>
      </c>
      <c r="G2046" s="43">
        <f>IF(B2046=0,0,VLOOKUP($D2046,qx!$A$4:$E$129,3))</f>
        <v>8.4910000000000003E-3</v>
      </c>
      <c r="H2046" s="43">
        <f>IF(B2046=0,0,VLOOKUP($D2046,qx!$A$4:$E$129,4))</f>
        <v>1.2251E-2</v>
      </c>
      <c r="I2046" s="43">
        <f>IF(B2046=0,0,VLOOKUP($D2046,qx!$A$4:$E$129,5))</f>
        <v>7.5550000000000001E-3</v>
      </c>
    </row>
    <row r="2047" spans="1:9" x14ac:dyDescent="0.25">
      <c r="A2047">
        <f>IF('MASSA TRABALHADA UNIFICADA'!A2045&lt;&gt;0,'MASSA TRABALHADA UNIFICADA'!A2045,0)</f>
        <v>698</v>
      </c>
      <c r="B2047" s="39">
        <f>IF('MASSA TRABALHADA UNIFICADA'!D2045&lt;&gt;0,'MASSA TRABALHADA UNIFICADA'!D2045,0)</f>
        <v>2022</v>
      </c>
      <c r="C2047" s="39">
        <f>IF(B2047=0,0,'MASSA TRABALHADA UNIFICADA'!B2045)</f>
        <v>2</v>
      </c>
      <c r="D2047" s="39">
        <f>IF(B2047=0,0,'MASSA TRABALHADA UNIFICADA'!C2045)</f>
        <v>79</v>
      </c>
      <c r="E2047" s="43">
        <f>IF(B2047=0,0,VLOOKUP($D2047,qx!$A$4:$E$129,IF($C2047=1,2,3)))</f>
        <v>3.1612000000000001E-2</v>
      </c>
      <c r="F2047" s="43">
        <f>IF(B2047=0,0,VLOOKUP($D2047,qx!$A$4:$E$129,2))</f>
        <v>4.6427000000000003E-2</v>
      </c>
      <c r="G2047" s="43">
        <f>IF(B2047=0,0,VLOOKUP($D2047,qx!$A$4:$E$129,3))</f>
        <v>3.1612000000000001E-2</v>
      </c>
      <c r="H2047" s="43">
        <f>IF(B2047=0,0,VLOOKUP($D2047,qx!$A$4:$E$129,4))</f>
        <v>4.1812000000000002E-2</v>
      </c>
      <c r="I2047" s="43">
        <f>IF(B2047=0,0,VLOOKUP($D2047,qx!$A$4:$E$129,5))</f>
        <v>2.8341000000000002E-2</v>
      </c>
    </row>
    <row r="2048" spans="1:9" x14ac:dyDescent="0.25">
      <c r="A2048">
        <f>IF('MASSA TRABALHADA UNIFICADA'!A2046&lt;&gt;0,'MASSA TRABALHADA UNIFICADA'!A2046,0)</f>
        <v>23701</v>
      </c>
      <c r="B2048" s="39">
        <f>IF('MASSA TRABALHADA UNIFICADA'!D2046&lt;&gt;0,'MASSA TRABALHADA UNIFICADA'!D2046,0)</f>
        <v>2022</v>
      </c>
      <c r="C2048" s="39">
        <f>IF(B2048=0,0,'MASSA TRABALHADA UNIFICADA'!B2046)</f>
        <v>2</v>
      </c>
      <c r="D2048" s="39">
        <f>IF(B2048=0,0,'MASSA TRABALHADA UNIFICADA'!C2046)</f>
        <v>68</v>
      </c>
      <c r="E2048" s="43">
        <f>IF(B2048=0,0,VLOOKUP($D2048,qx!$A$4:$E$129,IF($C2048=1,2,3)))</f>
        <v>9.2879999999999994E-3</v>
      </c>
      <c r="F2048" s="43">
        <f>IF(B2048=0,0,VLOOKUP($D2048,qx!$A$4:$E$129,2))</f>
        <v>1.516E-2</v>
      </c>
      <c r="G2048" s="43">
        <f>IF(B2048=0,0,VLOOKUP($D2048,qx!$A$4:$E$129,3))</f>
        <v>9.2879999999999994E-3</v>
      </c>
      <c r="H2048" s="43">
        <f>IF(B2048=0,0,VLOOKUP($D2048,qx!$A$4:$E$129,4))</f>
        <v>1.3657000000000001E-2</v>
      </c>
      <c r="I2048" s="43">
        <f>IF(B2048=0,0,VLOOKUP($D2048,qx!$A$4:$E$129,5))</f>
        <v>8.2869999999999992E-3</v>
      </c>
    </row>
    <row r="2049" spans="1:9" x14ac:dyDescent="0.25">
      <c r="A2049">
        <f>IF('MASSA TRABALHADA UNIFICADA'!A2047&lt;&gt;0,'MASSA TRABALHADA UNIFICADA'!A2047,0)</f>
        <v>639</v>
      </c>
      <c r="B2049" s="39">
        <f>IF('MASSA TRABALHADA UNIFICADA'!D2047&lt;&gt;0,'MASSA TRABALHADA UNIFICADA'!D2047,0)</f>
        <v>2022</v>
      </c>
      <c r="C2049" s="39">
        <f>IF(B2049=0,0,'MASSA TRABALHADA UNIFICADA'!B2047)</f>
        <v>2</v>
      </c>
      <c r="D2049" s="39">
        <f>IF(B2049=0,0,'MASSA TRABALHADA UNIFICADA'!C2047)</f>
        <v>86</v>
      </c>
      <c r="E2049" s="43">
        <f>IF(B2049=0,0,VLOOKUP($D2049,qx!$A$4:$E$129,IF($C2049=1,2,3)))</f>
        <v>7.1815000000000004E-2</v>
      </c>
      <c r="F2049" s="43">
        <f>IF(B2049=0,0,VLOOKUP($D2049,qx!$A$4:$E$129,2))</f>
        <v>8.8862999999999998E-2</v>
      </c>
      <c r="G2049" s="43">
        <f>IF(B2049=0,0,VLOOKUP($D2049,qx!$A$4:$E$129,3))</f>
        <v>7.1815000000000004E-2</v>
      </c>
      <c r="H2049" s="43">
        <f>IF(B2049=0,0,VLOOKUP($D2049,qx!$A$4:$E$129,4))</f>
        <v>8.0075999999999994E-2</v>
      </c>
      <c r="I2049" s="43">
        <f>IF(B2049=0,0,VLOOKUP($D2049,qx!$A$4:$E$129,5))</f>
        <v>6.5118999999999996E-2</v>
      </c>
    </row>
    <row r="2050" spans="1:9" x14ac:dyDescent="0.25">
      <c r="A2050">
        <f>IF('MASSA TRABALHADA UNIFICADA'!A2048&lt;&gt;0,'MASSA TRABALHADA UNIFICADA'!A2048,0)</f>
        <v>3786</v>
      </c>
      <c r="B2050" s="39">
        <f>IF('MASSA TRABALHADA UNIFICADA'!D2048&lt;&gt;0,'MASSA TRABALHADA UNIFICADA'!D2048,0)</f>
        <v>2022</v>
      </c>
      <c r="C2050" s="39">
        <f>IF(B2050=0,0,'MASSA TRABALHADA UNIFICADA'!B2048)</f>
        <v>1</v>
      </c>
      <c r="D2050" s="39">
        <f>IF(B2050=0,0,'MASSA TRABALHADA UNIFICADA'!C2048)</f>
        <v>73</v>
      </c>
      <c r="E2050" s="43">
        <f>IF(B2050=0,0,VLOOKUP($D2050,qx!$A$4:$E$129,IF($C2050=1,2,3)))</f>
        <v>2.5871000000000002E-2</v>
      </c>
      <c r="F2050" s="43">
        <f>IF(B2050=0,0,VLOOKUP($D2050,qx!$A$4:$E$129,2))</f>
        <v>2.5871000000000002E-2</v>
      </c>
      <c r="G2050" s="43">
        <f>IF(B2050=0,0,VLOOKUP($D2050,qx!$A$4:$E$129,3))</f>
        <v>1.5391E-2</v>
      </c>
      <c r="H2050" s="43">
        <f>IF(B2050=0,0,VLOOKUP($D2050,qx!$A$4:$E$129,4))</f>
        <v>2.3209E-2</v>
      </c>
      <c r="I2050" s="43">
        <f>IF(B2050=0,0,VLOOKUP($D2050,qx!$A$4:$E$129,5))</f>
        <v>1.3871E-2</v>
      </c>
    </row>
    <row r="2051" spans="1:9" x14ac:dyDescent="0.25">
      <c r="A2051">
        <f>IF('MASSA TRABALHADA UNIFICADA'!A2049&lt;&gt;0,'MASSA TRABALHADA UNIFICADA'!A2049,0)</f>
        <v>15733</v>
      </c>
      <c r="B2051" s="39">
        <f>IF('MASSA TRABALHADA UNIFICADA'!D2049&lt;&gt;0,'MASSA TRABALHADA UNIFICADA'!D2049,0)</f>
        <v>2022</v>
      </c>
      <c r="C2051" s="39">
        <f>IF(B2051=0,0,'MASSA TRABALHADA UNIFICADA'!B2049)</f>
        <v>1</v>
      </c>
      <c r="D2051" s="39">
        <f>IF(B2051=0,0,'MASSA TRABALHADA UNIFICADA'!C2049)</f>
        <v>68</v>
      </c>
      <c r="E2051" s="43">
        <f>IF(B2051=0,0,VLOOKUP($D2051,qx!$A$4:$E$129,IF($C2051=1,2,3)))</f>
        <v>1.516E-2</v>
      </c>
      <c r="F2051" s="43">
        <f>IF(B2051=0,0,VLOOKUP($D2051,qx!$A$4:$E$129,2))</f>
        <v>1.516E-2</v>
      </c>
      <c r="G2051" s="43">
        <f>IF(B2051=0,0,VLOOKUP($D2051,qx!$A$4:$E$129,3))</f>
        <v>9.2879999999999994E-3</v>
      </c>
      <c r="H2051" s="43">
        <f>IF(B2051=0,0,VLOOKUP($D2051,qx!$A$4:$E$129,4))</f>
        <v>1.3657000000000001E-2</v>
      </c>
      <c r="I2051" s="43">
        <f>IF(B2051=0,0,VLOOKUP($D2051,qx!$A$4:$E$129,5))</f>
        <v>8.2869999999999992E-3</v>
      </c>
    </row>
    <row r="2052" spans="1:9" x14ac:dyDescent="0.25">
      <c r="A2052">
        <f>IF('MASSA TRABALHADA UNIFICADA'!A2050&lt;&gt;0,'MASSA TRABALHADA UNIFICADA'!A2050,0)</f>
        <v>22179</v>
      </c>
      <c r="B2052" s="39">
        <f>IF('MASSA TRABALHADA UNIFICADA'!D2050&lt;&gt;0,'MASSA TRABALHADA UNIFICADA'!D2050,0)</f>
        <v>2022</v>
      </c>
      <c r="C2052" s="39">
        <f>IF(B2052=0,0,'MASSA TRABALHADA UNIFICADA'!B2050)</f>
        <v>1</v>
      </c>
      <c r="D2052" s="39">
        <f>IF(B2052=0,0,'MASSA TRABALHADA UNIFICADA'!C2050)</f>
        <v>68</v>
      </c>
      <c r="E2052" s="43">
        <f>IF(B2052=0,0,VLOOKUP($D2052,qx!$A$4:$E$129,IF($C2052=1,2,3)))</f>
        <v>1.516E-2</v>
      </c>
      <c r="F2052" s="43">
        <f>IF(B2052=0,0,VLOOKUP($D2052,qx!$A$4:$E$129,2))</f>
        <v>1.516E-2</v>
      </c>
      <c r="G2052" s="43">
        <f>IF(B2052=0,0,VLOOKUP($D2052,qx!$A$4:$E$129,3))</f>
        <v>9.2879999999999994E-3</v>
      </c>
      <c r="H2052" s="43">
        <f>IF(B2052=0,0,VLOOKUP($D2052,qx!$A$4:$E$129,4))</f>
        <v>1.3657000000000001E-2</v>
      </c>
      <c r="I2052" s="43">
        <f>IF(B2052=0,0,VLOOKUP($D2052,qx!$A$4:$E$129,5))</f>
        <v>8.2869999999999992E-3</v>
      </c>
    </row>
    <row r="2053" spans="1:9" x14ac:dyDescent="0.25">
      <c r="A2053">
        <f>IF('MASSA TRABALHADA UNIFICADA'!A2051&lt;&gt;0,'MASSA TRABALHADA UNIFICADA'!A2051,0)</f>
        <v>4421</v>
      </c>
      <c r="B2053" s="39">
        <f>IF('MASSA TRABALHADA UNIFICADA'!D2051&lt;&gt;0,'MASSA TRABALHADA UNIFICADA'!D2051,0)</f>
        <v>2022</v>
      </c>
      <c r="C2053" s="39">
        <f>IF(B2053=0,0,'MASSA TRABALHADA UNIFICADA'!B2051)</f>
        <v>1</v>
      </c>
      <c r="D2053" s="39">
        <f>IF(B2053=0,0,'MASSA TRABALHADA UNIFICADA'!C2051)</f>
        <v>73</v>
      </c>
      <c r="E2053" s="43">
        <f>IF(B2053=0,0,VLOOKUP($D2053,qx!$A$4:$E$129,IF($C2053=1,2,3)))</f>
        <v>2.5871000000000002E-2</v>
      </c>
      <c r="F2053" s="43">
        <f>IF(B2053=0,0,VLOOKUP($D2053,qx!$A$4:$E$129,2))</f>
        <v>2.5871000000000002E-2</v>
      </c>
      <c r="G2053" s="43">
        <f>IF(B2053=0,0,VLOOKUP($D2053,qx!$A$4:$E$129,3))</f>
        <v>1.5391E-2</v>
      </c>
      <c r="H2053" s="43">
        <f>IF(B2053=0,0,VLOOKUP($D2053,qx!$A$4:$E$129,4))</f>
        <v>2.3209E-2</v>
      </c>
      <c r="I2053" s="43">
        <f>IF(B2053=0,0,VLOOKUP($D2053,qx!$A$4:$E$129,5))</f>
        <v>1.3871E-2</v>
      </c>
    </row>
    <row r="2054" spans="1:9" x14ac:dyDescent="0.25">
      <c r="A2054">
        <f>IF('MASSA TRABALHADA UNIFICADA'!A2052&lt;&gt;0,'MASSA TRABALHADA UNIFICADA'!A2052,0)</f>
        <v>15768</v>
      </c>
      <c r="B2054" s="39">
        <f>IF('MASSA TRABALHADA UNIFICADA'!D2052&lt;&gt;0,'MASSA TRABALHADA UNIFICADA'!D2052,0)</f>
        <v>2022</v>
      </c>
      <c r="C2054" s="39">
        <f>IF(B2054=0,0,'MASSA TRABALHADA UNIFICADA'!B2052)</f>
        <v>1</v>
      </c>
      <c r="D2054" s="39">
        <f>IF(B2054=0,0,'MASSA TRABALHADA UNIFICADA'!C2052)</f>
        <v>60</v>
      </c>
      <c r="E2054" s="43">
        <f>IF(B2054=0,0,VLOOKUP($D2054,qx!$A$4:$E$129,IF($C2054=1,2,3)))</f>
        <v>7.1700000000000002E-3</v>
      </c>
      <c r="F2054" s="43">
        <f>IF(B2054=0,0,VLOOKUP($D2054,qx!$A$4:$E$129,2))</f>
        <v>7.1700000000000002E-3</v>
      </c>
      <c r="G2054" s="43">
        <f>IF(B2054=0,0,VLOOKUP($D2054,qx!$A$4:$E$129,3))</f>
        <v>4.2770000000000004E-3</v>
      </c>
      <c r="H2054" s="43">
        <f>IF(B2054=0,0,VLOOKUP($D2054,qx!$A$4:$E$129,4))</f>
        <v>6.4279999999999997E-3</v>
      </c>
      <c r="I2054" s="43">
        <f>IF(B2054=0,0,VLOOKUP($D2054,qx!$A$4:$E$129,5))</f>
        <v>3.8630000000000001E-3</v>
      </c>
    </row>
    <row r="2055" spans="1:9" x14ac:dyDescent="0.25">
      <c r="A2055">
        <f>IF('MASSA TRABALHADA UNIFICADA'!A2053&lt;&gt;0,'MASSA TRABALHADA UNIFICADA'!A2053,0)</f>
        <v>15776</v>
      </c>
      <c r="B2055" s="39">
        <f>IF('MASSA TRABALHADA UNIFICADA'!D2053&lt;&gt;0,'MASSA TRABALHADA UNIFICADA'!D2053,0)</f>
        <v>2022</v>
      </c>
      <c r="C2055" s="39">
        <f>IF(B2055=0,0,'MASSA TRABALHADA UNIFICADA'!B2053)</f>
        <v>1</v>
      </c>
      <c r="D2055" s="39">
        <f>IF(B2055=0,0,'MASSA TRABALHADA UNIFICADA'!C2053)</f>
        <v>62</v>
      </c>
      <c r="E2055" s="43">
        <f>IF(B2055=0,0,VLOOKUP($D2055,qx!$A$4:$E$129,IF($C2055=1,2,3)))</f>
        <v>8.3479999999999995E-3</v>
      </c>
      <c r="F2055" s="43">
        <f>IF(B2055=0,0,VLOOKUP($D2055,qx!$A$4:$E$129,2))</f>
        <v>8.3479999999999995E-3</v>
      </c>
      <c r="G2055" s="43">
        <f>IF(B2055=0,0,VLOOKUP($D2055,qx!$A$4:$E$129,3))</f>
        <v>5.1809999999999998E-3</v>
      </c>
      <c r="H2055" s="43">
        <f>IF(B2055=0,0,VLOOKUP($D2055,qx!$A$4:$E$129,4))</f>
        <v>7.5199999999999998E-3</v>
      </c>
      <c r="I2055" s="43">
        <f>IF(B2055=0,0,VLOOKUP($D2055,qx!$A$4:$E$129,5))</f>
        <v>4.6680000000000003E-3</v>
      </c>
    </row>
    <row r="2056" spans="1:9" x14ac:dyDescent="0.25">
      <c r="A2056">
        <f>IF('MASSA TRABALHADA UNIFICADA'!A2054&lt;&gt;0,'MASSA TRABALHADA UNIFICADA'!A2054,0)</f>
        <v>15792</v>
      </c>
      <c r="B2056" s="39">
        <f>IF('MASSA TRABALHADA UNIFICADA'!D2054&lt;&gt;0,'MASSA TRABALHADA UNIFICADA'!D2054,0)</f>
        <v>2022</v>
      </c>
      <c r="C2056" s="39">
        <f>IF(B2056=0,0,'MASSA TRABALHADA UNIFICADA'!B2054)</f>
        <v>1</v>
      </c>
      <c r="D2056" s="39">
        <f>IF(B2056=0,0,'MASSA TRABALHADA UNIFICADA'!C2054)</f>
        <v>64</v>
      </c>
      <c r="E2056" s="43">
        <f>IF(B2056=0,0,VLOOKUP($D2056,qx!$A$4:$E$129,IF($C2056=1,2,3)))</f>
        <v>9.9679999999999994E-3</v>
      </c>
      <c r="F2056" s="43">
        <f>IF(B2056=0,0,VLOOKUP($D2056,qx!$A$4:$E$129,2))</f>
        <v>9.9679999999999994E-3</v>
      </c>
      <c r="G2056" s="43">
        <f>IF(B2056=0,0,VLOOKUP($D2056,qx!$A$4:$E$129,3))</f>
        <v>6.3470000000000002E-3</v>
      </c>
      <c r="H2056" s="43">
        <f>IF(B2056=0,0,VLOOKUP($D2056,qx!$A$4:$E$129,4))</f>
        <v>9.0080000000000004E-3</v>
      </c>
      <c r="I2056" s="43">
        <f>IF(B2056=0,0,VLOOKUP($D2056,qx!$A$4:$E$129,5))</f>
        <v>5.6709999999999998E-3</v>
      </c>
    </row>
    <row r="2057" spans="1:9" x14ac:dyDescent="0.25">
      <c r="A2057">
        <f>IF('MASSA TRABALHADA UNIFICADA'!A2055&lt;&gt;0,'MASSA TRABALHADA UNIFICADA'!A2055,0)</f>
        <v>4022</v>
      </c>
      <c r="B2057" s="39">
        <f>IF('MASSA TRABALHADA UNIFICADA'!D2055&lt;&gt;0,'MASSA TRABALHADA UNIFICADA'!D2055,0)</f>
        <v>2022</v>
      </c>
      <c r="C2057" s="39">
        <f>IF(B2057=0,0,'MASSA TRABALHADA UNIFICADA'!B2055)</f>
        <v>1</v>
      </c>
      <c r="D2057" s="39">
        <f>IF(B2057=0,0,'MASSA TRABALHADA UNIFICADA'!C2055)</f>
        <v>73</v>
      </c>
      <c r="E2057" s="43">
        <f>IF(B2057=0,0,VLOOKUP($D2057,qx!$A$4:$E$129,IF($C2057=1,2,3)))</f>
        <v>2.5871000000000002E-2</v>
      </c>
      <c r="F2057" s="43">
        <f>IF(B2057=0,0,VLOOKUP($D2057,qx!$A$4:$E$129,2))</f>
        <v>2.5871000000000002E-2</v>
      </c>
      <c r="G2057" s="43">
        <f>IF(B2057=0,0,VLOOKUP($D2057,qx!$A$4:$E$129,3))</f>
        <v>1.5391E-2</v>
      </c>
      <c r="H2057" s="43">
        <f>IF(B2057=0,0,VLOOKUP($D2057,qx!$A$4:$E$129,4))</f>
        <v>2.3209E-2</v>
      </c>
      <c r="I2057" s="43">
        <f>IF(B2057=0,0,VLOOKUP($D2057,qx!$A$4:$E$129,5))</f>
        <v>1.3871E-2</v>
      </c>
    </row>
    <row r="2058" spans="1:9" x14ac:dyDescent="0.25">
      <c r="A2058">
        <f>IF('MASSA TRABALHADA UNIFICADA'!A2056&lt;&gt;0,'MASSA TRABALHADA UNIFICADA'!A2056,0)</f>
        <v>15806</v>
      </c>
      <c r="B2058" s="39">
        <f>IF('MASSA TRABALHADA UNIFICADA'!D2056&lt;&gt;0,'MASSA TRABALHADA UNIFICADA'!D2056,0)</f>
        <v>2022</v>
      </c>
      <c r="C2058" s="39">
        <f>IF(B2058=0,0,'MASSA TRABALHADA UNIFICADA'!B2056)</f>
        <v>1</v>
      </c>
      <c r="D2058" s="39">
        <f>IF(B2058=0,0,'MASSA TRABALHADA UNIFICADA'!C2056)</f>
        <v>62</v>
      </c>
      <c r="E2058" s="43">
        <f>IF(B2058=0,0,VLOOKUP($D2058,qx!$A$4:$E$129,IF($C2058=1,2,3)))</f>
        <v>8.3479999999999995E-3</v>
      </c>
      <c r="F2058" s="43">
        <f>IF(B2058=0,0,VLOOKUP($D2058,qx!$A$4:$E$129,2))</f>
        <v>8.3479999999999995E-3</v>
      </c>
      <c r="G2058" s="43">
        <f>IF(B2058=0,0,VLOOKUP($D2058,qx!$A$4:$E$129,3))</f>
        <v>5.1809999999999998E-3</v>
      </c>
      <c r="H2058" s="43">
        <f>IF(B2058=0,0,VLOOKUP($D2058,qx!$A$4:$E$129,4))</f>
        <v>7.5199999999999998E-3</v>
      </c>
      <c r="I2058" s="43">
        <f>IF(B2058=0,0,VLOOKUP($D2058,qx!$A$4:$E$129,5))</f>
        <v>4.6680000000000003E-3</v>
      </c>
    </row>
    <row r="2059" spans="1:9" x14ac:dyDescent="0.25">
      <c r="A2059">
        <f>IF('MASSA TRABALHADA UNIFICADA'!A2057&lt;&gt;0,'MASSA TRABALHADA UNIFICADA'!A2057,0)</f>
        <v>12980</v>
      </c>
      <c r="B2059" s="39">
        <f>IF('MASSA TRABALHADA UNIFICADA'!D2057&lt;&gt;0,'MASSA TRABALHADA UNIFICADA'!D2057,0)</f>
        <v>2022</v>
      </c>
      <c r="C2059" s="39">
        <f>IF(B2059=0,0,'MASSA TRABALHADA UNIFICADA'!B2057)</f>
        <v>1</v>
      </c>
      <c r="D2059" s="39">
        <f>IF(B2059=0,0,'MASSA TRABALHADA UNIFICADA'!C2057)</f>
        <v>65</v>
      </c>
      <c r="E2059" s="43">
        <f>IF(B2059=0,0,VLOOKUP($D2059,qx!$A$4:$E$129,IF($C2059=1,2,3)))</f>
        <v>1.0992999999999999E-2</v>
      </c>
      <c r="F2059" s="43">
        <f>IF(B2059=0,0,VLOOKUP($D2059,qx!$A$4:$E$129,2))</f>
        <v>1.0992999999999999E-2</v>
      </c>
      <c r="G2059" s="43">
        <f>IF(B2059=0,0,VLOOKUP($D2059,qx!$A$4:$E$129,3))</f>
        <v>7.0169999999999998E-3</v>
      </c>
      <c r="H2059" s="43">
        <f>IF(B2059=0,0,VLOOKUP($D2059,qx!$A$4:$E$129,4))</f>
        <v>9.9399999999999992E-3</v>
      </c>
      <c r="I2059" s="43">
        <f>IF(B2059=0,0,VLOOKUP($D2059,qx!$A$4:$E$129,5))</f>
        <v>6.2500000000000003E-3</v>
      </c>
    </row>
    <row r="2060" spans="1:9" x14ac:dyDescent="0.25">
      <c r="A2060">
        <f>IF('MASSA TRABALHADA UNIFICADA'!A2058&lt;&gt;0,'MASSA TRABALHADA UNIFICADA'!A2058,0)</f>
        <v>485</v>
      </c>
      <c r="B2060" s="39">
        <f>IF('MASSA TRABALHADA UNIFICADA'!D2058&lt;&gt;0,'MASSA TRABALHADA UNIFICADA'!D2058,0)</f>
        <v>2022</v>
      </c>
      <c r="C2060" s="39">
        <f>IF(B2060=0,0,'MASSA TRABALHADA UNIFICADA'!B2058)</f>
        <v>1</v>
      </c>
      <c r="D2060" s="39">
        <f>IF(B2060=0,0,'MASSA TRABALHADA UNIFICADA'!C2058)</f>
        <v>91</v>
      </c>
      <c r="E2060" s="43">
        <f>IF(B2060=0,0,VLOOKUP($D2060,qx!$A$4:$E$129,IF($C2060=1,2,3)))</f>
        <v>0.13486100000000001</v>
      </c>
      <c r="F2060" s="43">
        <f>IF(B2060=0,0,VLOOKUP($D2060,qx!$A$4:$E$129,2))</f>
        <v>0.13486100000000001</v>
      </c>
      <c r="G2060" s="43">
        <f>IF(B2060=0,0,VLOOKUP($D2060,qx!$A$4:$E$129,3))</f>
        <v>0.124733</v>
      </c>
      <c r="H2060" s="43">
        <f>IF(B2060=0,0,VLOOKUP($D2060,qx!$A$4:$E$129,4))</f>
        <v>0.121402</v>
      </c>
      <c r="I2060" s="43">
        <f>IF(B2060=0,0,VLOOKUP($D2060,qx!$A$4:$E$129,5))</f>
        <v>0.11239499999999999</v>
      </c>
    </row>
    <row r="2061" spans="1:9" x14ac:dyDescent="0.25">
      <c r="A2061">
        <f>IF('MASSA TRABALHADA UNIFICADA'!A2059&lt;&gt;0,'MASSA TRABALHADA UNIFICADA'!A2059,0)</f>
        <v>4774</v>
      </c>
      <c r="B2061" s="39">
        <f>IF('MASSA TRABALHADA UNIFICADA'!D2059&lt;&gt;0,'MASSA TRABALHADA UNIFICADA'!D2059,0)</f>
        <v>2022</v>
      </c>
      <c r="C2061" s="39">
        <f>IF(B2061=0,0,'MASSA TRABALHADA UNIFICADA'!B2059)</f>
        <v>1</v>
      </c>
      <c r="D2061" s="39">
        <f>IF(B2061=0,0,'MASSA TRABALHADA UNIFICADA'!C2059)</f>
        <v>64</v>
      </c>
      <c r="E2061" s="43">
        <f>IF(B2061=0,0,VLOOKUP($D2061,qx!$A$4:$E$129,IF($C2061=1,2,3)))</f>
        <v>9.9679999999999994E-3</v>
      </c>
      <c r="F2061" s="43">
        <f>IF(B2061=0,0,VLOOKUP($D2061,qx!$A$4:$E$129,2))</f>
        <v>9.9679999999999994E-3</v>
      </c>
      <c r="G2061" s="43">
        <f>IF(B2061=0,0,VLOOKUP($D2061,qx!$A$4:$E$129,3))</f>
        <v>6.3470000000000002E-3</v>
      </c>
      <c r="H2061" s="43">
        <f>IF(B2061=0,0,VLOOKUP($D2061,qx!$A$4:$E$129,4))</f>
        <v>9.0080000000000004E-3</v>
      </c>
      <c r="I2061" s="43">
        <f>IF(B2061=0,0,VLOOKUP($D2061,qx!$A$4:$E$129,5))</f>
        <v>5.6709999999999998E-3</v>
      </c>
    </row>
    <row r="2062" spans="1:9" x14ac:dyDescent="0.25">
      <c r="A2062">
        <f>IF('MASSA TRABALHADA UNIFICADA'!A2060&lt;&gt;0,'MASSA TRABALHADA UNIFICADA'!A2060,0)</f>
        <v>23213</v>
      </c>
      <c r="B2062" s="39">
        <f>IF('MASSA TRABALHADA UNIFICADA'!D2060&lt;&gt;0,'MASSA TRABALHADA UNIFICADA'!D2060,0)</f>
        <v>2022</v>
      </c>
      <c r="C2062" s="39">
        <f>IF(B2062=0,0,'MASSA TRABALHADA UNIFICADA'!B2060)</f>
        <v>1</v>
      </c>
      <c r="D2062" s="39">
        <f>IF(B2062=0,0,'MASSA TRABALHADA UNIFICADA'!C2060)</f>
        <v>60</v>
      </c>
      <c r="E2062" s="43">
        <f>IF(B2062=0,0,VLOOKUP($D2062,qx!$A$4:$E$129,IF($C2062=1,2,3)))</f>
        <v>7.1700000000000002E-3</v>
      </c>
      <c r="F2062" s="43">
        <f>IF(B2062=0,0,VLOOKUP($D2062,qx!$A$4:$E$129,2))</f>
        <v>7.1700000000000002E-3</v>
      </c>
      <c r="G2062" s="43">
        <f>IF(B2062=0,0,VLOOKUP($D2062,qx!$A$4:$E$129,3))</f>
        <v>4.2770000000000004E-3</v>
      </c>
      <c r="H2062" s="43">
        <f>IF(B2062=0,0,VLOOKUP($D2062,qx!$A$4:$E$129,4))</f>
        <v>6.4279999999999997E-3</v>
      </c>
      <c r="I2062" s="43">
        <f>IF(B2062=0,0,VLOOKUP($D2062,qx!$A$4:$E$129,5))</f>
        <v>3.8630000000000001E-3</v>
      </c>
    </row>
    <row r="2063" spans="1:9" x14ac:dyDescent="0.25">
      <c r="A2063">
        <f>IF('MASSA TRABALHADA UNIFICADA'!A2061&lt;&gt;0,'MASSA TRABALHADA UNIFICADA'!A2061,0)</f>
        <v>37010</v>
      </c>
      <c r="B2063" s="39">
        <f>IF('MASSA TRABALHADA UNIFICADA'!D2061&lt;&gt;0,'MASSA TRABALHADA UNIFICADA'!D2061,0)</f>
        <v>2022</v>
      </c>
      <c r="C2063" s="39">
        <f>IF(B2063=0,0,'MASSA TRABALHADA UNIFICADA'!B2061)</f>
        <v>2</v>
      </c>
      <c r="D2063" s="39">
        <f>IF(B2063=0,0,'MASSA TRABALHADA UNIFICADA'!C2061)</f>
        <v>71</v>
      </c>
      <c r="E2063" s="43">
        <f>IF(B2063=0,0,VLOOKUP($D2063,qx!$A$4:$E$129,IF($C2063=1,2,3)))</f>
        <v>1.2338999999999999E-2</v>
      </c>
      <c r="F2063" s="43">
        <f>IF(B2063=0,0,VLOOKUP($D2063,qx!$A$4:$E$129,2))</f>
        <v>2.1070999999999999E-2</v>
      </c>
      <c r="G2063" s="43">
        <f>IF(B2063=0,0,VLOOKUP($D2063,qx!$A$4:$E$129,3))</f>
        <v>1.2338999999999999E-2</v>
      </c>
      <c r="H2063" s="43">
        <f>IF(B2063=0,0,VLOOKUP($D2063,qx!$A$4:$E$129,4))</f>
        <v>1.8891000000000002E-2</v>
      </c>
      <c r="I2063" s="43">
        <f>IF(B2063=0,0,VLOOKUP($D2063,qx!$A$4:$E$129,5))</f>
        <v>1.1117E-2</v>
      </c>
    </row>
    <row r="2064" spans="1:9" x14ac:dyDescent="0.25">
      <c r="A2064">
        <f>IF('MASSA TRABALHADA UNIFICADA'!A2062&lt;&gt;0,'MASSA TRABALHADA UNIFICADA'!A2062,0)</f>
        <v>6866</v>
      </c>
      <c r="B2064" s="39">
        <f>IF('MASSA TRABALHADA UNIFICADA'!D2062&lt;&gt;0,'MASSA TRABALHADA UNIFICADA'!D2062,0)</f>
        <v>2022</v>
      </c>
      <c r="C2064" s="39">
        <f>IF(B2064=0,0,'MASSA TRABALHADA UNIFICADA'!B2062)</f>
        <v>2</v>
      </c>
      <c r="D2064" s="39">
        <f>IF(B2064=0,0,'MASSA TRABALHADA UNIFICADA'!C2062)</f>
        <v>70</v>
      </c>
      <c r="E2064" s="43">
        <f>IF(B2064=0,0,VLOOKUP($D2064,qx!$A$4:$E$129,IF($C2064=1,2,3)))</f>
        <v>1.1165E-2</v>
      </c>
      <c r="F2064" s="43">
        <f>IF(B2064=0,0,VLOOKUP($D2064,qx!$A$4:$E$129,2))</f>
        <v>1.8919999999999999E-2</v>
      </c>
      <c r="G2064" s="43">
        <f>IF(B2064=0,0,VLOOKUP($D2064,qx!$A$4:$E$129,3))</f>
        <v>1.1165E-2</v>
      </c>
      <c r="H2064" s="43">
        <f>IF(B2064=0,0,VLOOKUP($D2064,qx!$A$4:$E$129,4))</f>
        <v>1.6979000000000001E-2</v>
      </c>
      <c r="I2064" s="43">
        <f>IF(B2064=0,0,VLOOKUP($D2064,qx!$A$4:$E$129,5))</f>
        <v>1.0034E-2</v>
      </c>
    </row>
    <row r="2065" spans="1:9" x14ac:dyDescent="0.25">
      <c r="A2065">
        <f>IF('MASSA TRABALHADA UNIFICADA'!A2063&lt;&gt;0,'MASSA TRABALHADA UNIFICADA'!A2063,0)</f>
        <v>6874</v>
      </c>
      <c r="B2065" s="39">
        <f>IF('MASSA TRABALHADA UNIFICADA'!D2063&lt;&gt;0,'MASSA TRABALHADA UNIFICADA'!D2063,0)</f>
        <v>2022</v>
      </c>
      <c r="C2065" s="39">
        <f>IF(B2065=0,0,'MASSA TRABALHADA UNIFICADA'!B2063)</f>
        <v>2</v>
      </c>
      <c r="D2065" s="39">
        <f>IF(B2065=0,0,'MASSA TRABALHADA UNIFICADA'!C2063)</f>
        <v>61</v>
      </c>
      <c r="E2065" s="43">
        <f>IF(B2065=0,0,VLOOKUP($D2065,qx!$A$4:$E$129,IF($C2065=1,2,3)))</f>
        <v>4.6990000000000001E-3</v>
      </c>
      <c r="F2065" s="43">
        <f>IF(B2065=0,0,VLOOKUP($D2065,qx!$A$4:$E$129,2))</f>
        <v>7.7140000000000004E-3</v>
      </c>
      <c r="G2065" s="43">
        <f>IF(B2065=0,0,VLOOKUP($D2065,qx!$A$4:$E$129,3))</f>
        <v>4.6990000000000001E-3</v>
      </c>
      <c r="H2065" s="43">
        <f>IF(B2065=0,0,VLOOKUP($D2065,qx!$A$4:$E$129,4))</f>
        <v>6.9329999999999999E-3</v>
      </c>
      <c r="I2065" s="43">
        <f>IF(B2065=0,0,VLOOKUP($D2065,qx!$A$4:$E$129,5))</f>
        <v>4.2420000000000001E-3</v>
      </c>
    </row>
    <row r="2066" spans="1:9" x14ac:dyDescent="0.25">
      <c r="A2066">
        <f>IF('MASSA TRABALHADA UNIFICADA'!A2064&lt;&gt;0,'MASSA TRABALHADA UNIFICADA'!A2064,0)</f>
        <v>990</v>
      </c>
      <c r="B2066" s="39">
        <f>IF('MASSA TRABALHADA UNIFICADA'!D2064&lt;&gt;0,'MASSA TRABALHADA UNIFICADA'!D2064,0)</f>
        <v>2022</v>
      </c>
      <c r="C2066" s="39">
        <f>IF(B2066=0,0,'MASSA TRABALHADA UNIFICADA'!B2064)</f>
        <v>2</v>
      </c>
      <c r="D2066" s="39">
        <f>IF(B2066=0,0,'MASSA TRABALHADA UNIFICADA'!C2064)</f>
        <v>74</v>
      </c>
      <c r="E2066" s="43">
        <f>IF(B2066=0,0,VLOOKUP($D2066,qx!$A$4:$E$129,IF($C2066=1,2,3)))</f>
        <v>1.7326000000000001E-2</v>
      </c>
      <c r="F2066" s="43">
        <f>IF(B2066=0,0,VLOOKUP($D2066,qx!$A$4:$E$129,2))</f>
        <v>2.8552000000000001E-2</v>
      </c>
      <c r="G2066" s="43">
        <f>IF(B2066=0,0,VLOOKUP($D2066,qx!$A$4:$E$129,3))</f>
        <v>1.7326000000000001E-2</v>
      </c>
      <c r="H2066" s="43">
        <f>IF(B2066=0,0,VLOOKUP($D2066,qx!$A$4:$E$129,4))</f>
        <v>2.5644E-2</v>
      </c>
      <c r="I2066" s="43">
        <f>IF(B2066=0,0,VLOOKUP($D2066,qx!$A$4:$E$129,5))</f>
        <v>1.5592E-2</v>
      </c>
    </row>
    <row r="2067" spans="1:9" x14ac:dyDescent="0.25">
      <c r="A2067">
        <f>IF('MASSA TRABALHADA UNIFICADA'!A2065&lt;&gt;0,'MASSA TRABALHADA UNIFICADA'!A2065,0)</f>
        <v>1570</v>
      </c>
      <c r="B2067" s="39">
        <f>IF('MASSA TRABALHADA UNIFICADA'!D2065&lt;&gt;0,'MASSA TRABALHADA UNIFICADA'!D2065,0)</f>
        <v>2022</v>
      </c>
      <c r="C2067" s="39">
        <f>IF(B2067=0,0,'MASSA TRABALHADA UNIFICADA'!B2065)</f>
        <v>2</v>
      </c>
      <c r="D2067" s="39">
        <f>IF(B2067=0,0,'MASSA TRABALHADA UNIFICADA'!C2065)</f>
        <v>76</v>
      </c>
      <c r="E2067" s="43">
        <f>IF(B2067=0,0,VLOOKUP($D2067,qx!$A$4:$E$129,IF($C2067=1,2,3)))</f>
        <v>2.2075000000000001E-2</v>
      </c>
      <c r="F2067" s="43">
        <f>IF(B2067=0,0,VLOOKUP($D2067,qx!$A$4:$E$129,2))</f>
        <v>3.4686000000000002E-2</v>
      </c>
      <c r="G2067" s="43">
        <f>IF(B2067=0,0,VLOOKUP($D2067,qx!$A$4:$E$129,3))</f>
        <v>2.2075000000000001E-2</v>
      </c>
      <c r="H2067" s="43">
        <f>IF(B2067=0,0,VLOOKUP($D2067,qx!$A$4:$E$129,4))</f>
        <v>3.1220000000000001E-2</v>
      </c>
      <c r="I2067" s="43">
        <f>IF(B2067=0,0,VLOOKUP($D2067,qx!$A$4:$E$129,5))</f>
        <v>1.9805E-2</v>
      </c>
    </row>
    <row r="2068" spans="1:9" x14ac:dyDescent="0.25">
      <c r="A2068">
        <f>IF('MASSA TRABALHADA UNIFICADA'!A2066&lt;&gt;0,'MASSA TRABALHADA UNIFICADA'!A2066,0)</f>
        <v>15830</v>
      </c>
      <c r="B2068" s="39">
        <f>IF('MASSA TRABALHADA UNIFICADA'!D2066&lt;&gt;0,'MASSA TRABALHADA UNIFICADA'!D2066,0)</f>
        <v>2022</v>
      </c>
      <c r="C2068" s="39">
        <f>IF(B2068=0,0,'MASSA TRABALHADA UNIFICADA'!B2066)</f>
        <v>1</v>
      </c>
      <c r="D2068" s="39">
        <f>IF(B2068=0,0,'MASSA TRABALHADA UNIFICADA'!C2066)</f>
        <v>58</v>
      </c>
      <c r="E2068" s="43">
        <f>IF(B2068=0,0,VLOOKUP($D2068,qx!$A$4:$E$129,IF($C2068=1,2,3)))</f>
        <v>6.2649999999999997E-3</v>
      </c>
      <c r="F2068" s="43">
        <f>IF(B2068=0,0,VLOOKUP($D2068,qx!$A$4:$E$129,2))</f>
        <v>6.2649999999999997E-3</v>
      </c>
      <c r="G2068" s="43">
        <f>IF(B2068=0,0,VLOOKUP($D2068,qx!$A$4:$E$129,3))</f>
        <v>3.578E-3</v>
      </c>
      <c r="H2068" s="43">
        <f>IF(B2068=0,0,VLOOKUP($D2068,qx!$A$4:$E$129,4))</f>
        <v>5.5929999999999999E-3</v>
      </c>
      <c r="I2068" s="43">
        <f>IF(B2068=0,0,VLOOKUP($D2068,qx!$A$4:$E$129,5))</f>
        <v>3.2179999999999999E-3</v>
      </c>
    </row>
    <row r="2069" spans="1:9" x14ac:dyDescent="0.25">
      <c r="A2069">
        <f>IF('MASSA TRABALHADA UNIFICADA'!A2067&lt;&gt;0,'MASSA TRABALHADA UNIFICADA'!A2067,0)</f>
        <v>22349</v>
      </c>
      <c r="B2069" s="39">
        <f>IF('MASSA TRABALHADA UNIFICADA'!D2067&lt;&gt;0,'MASSA TRABALHADA UNIFICADA'!D2067,0)</f>
        <v>2022</v>
      </c>
      <c r="C2069" s="39">
        <f>IF(B2069=0,0,'MASSA TRABALHADA UNIFICADA'!B2067)</f>
        <v>2</v>
      </c>
      <c r="D2069" s="39">
        <f>IF(B2069=0,0,'MASSA TRABALHADA UNIFICADA'!C2067)</f>
        <v>56</v>
      </c>
      <c r="E2069" s="43">
        <f>IF(B2069=0,0,VLOOKUP($D2069,qx!$A$4:$E$129,IF($C2069=1,2,3)))</f>
        <v>3.003E-3</v>
      </c>
      <c r="F2069" s="43">
        <f>IF(B2069=0,0,VLOOKUP($D2069,qx!$A$4:$E$129,2))</f>
        <v>5.4650000000000002E-3</v>
      </c>
      <c r="G2069" s="43">
        <f>IF(B2069=0,0,VLOOKUP($D2069,qx!$A$4:$E$129,3))</f>
        <v>3.003E-3</v>
      </c>
      <c r="H2069" s="43">
        <f>IF(B2069=0,0,VLOOKUP($D2069,qx!$A$4:$E$129,4))</f>
        <v>4.8760000000000001E-3</v>
      </c>
      <c r="I2069" s="43">
        <f>IF(B2069=0,0,VLOOKUP($D2069,qx!$A$4:$E$129,5))</f>
        <v>2.689E-3</v>
      </c>
    </row>
    <row r="2070" spans="1:9" x14ac:dyDescent="0.25">
      <c r="A2070">
        <f>IF('MASSA TRABALHADA UNIFICADA'!A2068&lt;&gt;0,'MASSA TRABALHADA UNIFICADA'!A2068,0)</f>
        <v>10170</v>
      </c>
      <c r="B2070" s="39">
        <f>IF('MASSA TRABALHADA UNIFICADA'!D2068&lt;&gt;0,'MASSA TRABALHADA UNIFICADA'!D2068,0)</f>
        <v>2022</v>
      </c>
      <c r="C2070" s="39">
        <f>IF(B2070=0,0,'MASSA TRABALHADA UNIFICADA'!B2068)</f>
        <v>2</v>
      </c>
      <c r="D2070" s="39">
        <f>IF(B2070=0,0,'MASSA TRABALHADA UNIFICADA'!C2068)</f>
        <v>67</v>
      </c>
      <c r="E2070" s="43">
        <f>IF(B2070=0,0,VLOOKUP($D2070,qx!$A$4:$E$129,IF($C2070=1,2,3)))</f>
        <v>8.4910000000000003E-3</v>
      </c>
      <c r="F2070" s="43">
        <f>IF(B2070=0,0,VLOOKUP($D2070,qx!$A$4:$E$129,2))</f>
        <v>1.3572000000000001E-2</v>
      </c>
      <c r="G2070" s="43">
        <f>IF(B2070=0,0,VLOOKUP($D2070,qx!$A$4:$E$129,3))</f>
        <v>8.4910000000000003E-3</v>
      </c>
      <c r="H2070" s="43">
        <f>IF(B2070=0,0,VLOOKUP($D2070,qx!$A$4:$E$129,4))</f>
        <v>1.2251E-2</v>
      </c>
      <c r="I2070" s="43">
        <f>IF(B2070=0,0,VLOOKUP($D2070,qx!$A$4:$E$129,5))</f>
        <v>7.5550000000000001E-3</v>
      </c>
    </row>
    <row r="2071" spans="1:9" x14ac:dyDescent="0.25">
      <c r="A2071">
        <f>IF('MASSA TRABALHADA UNIFICADA'!A2069&lt;&gt;0,'MASSA TRABALHADA UNIFICADA'!A2069,0)</f>
        <v>15865</v>
      </c>
      <c r="B2071" s="39">
        <f>IF('MASSA TRABALHADA UNIFICADA'!D2069&lt;&gt;0,'MASSA TRABALHADA UNIFICADA'!D2069,0)</f>
        <v>2022</v>
      </c>
      <c r="C2071" s="39">
        <f>IF(B2071=0,0,'MASSA TRABALHADA UNIFICADA'!B2069)</f>
        <v>1</v>
      </c>
      <c r="D2071" s="39">
        <f>IF(B2071=0,0,'MASSA TRABALHADA UNIFICADA'!C2069)</f>
        <v>61</v>
      </c>
      <c r="E2071" s="43">
        <f>IF(B2071=0,0,VLOOKUP($D2071,qx!$A$4:$E$129,IF($C2071=1,2,3)))</f>
        <v>7.7140000000000004E-3</v>
      </c>
      <c r="F2071" s="43">
        <f>IF(B2071=0,0,VLOOKUP($D2071,qx!$A$4:$E$129,2))</f>
        <v>7.7140000000000004E-3</v>
      </c>
      <c r="G2071" s="43">
        <f>IF(B2071=0,0,VLOOKUP($D2071,qx!$A$4:$E$129,3))</f>
        <v>4.6990000000000001E-3</v>
      </c>
      <c r="H2071" s="43">
        <f>IF(B2071=0,0,VLOOKUP($D2071,qx!$A$4:$E$129,4))</f>
        <v>6.9329999999999999E-3</v>
      </c>
      <c r="I2071" s="43">
        <f>IF(B2071=0,0,VLOOKUP($D2071,qx!$A$4:$E$129,5))</f>
        <v>4.2420000000000001E-3</v>
      </c>
    </row>
    <row r="2072" spans="1:9" x14ac:dyDescent="0.25">
      <c r="A2072">
        <f>IF('MASSA TRABALHADA UNIFICADA'!A2070&lt;&gt;0,'MASSA TRABALHADA UNIFICADA'!A2070,0)</f>
        <v>2232</v>
      </c>
      <c r="B2072" s="39">
        <f>IF('MASSA TRABALHADA UNIFICADA'!D2070&lt;&gt;0,'MASSA TRABALHADA UNIFICADA'!D2070,0)</f>
        <v>2022</v>
      </c>
      <c r="C2072" s="39">
        <f>IF(B2072=0,0,'MASSA TRABALHADA UNIFICADA'!B2070)</f>
        <v>1</v>
      </c>
      <c r="D2072" s="39">
        <f>IF(B2072=0,0,'MASSA TRABALHADA UNIFICADA'!C2070)</f>
        <v>70</v>
      </c>
      <c r="E2072" s="43">
        <f>IF(B2072=0,0,VLOOKUP($D2072,qx!$A$4:$E$129,IF($C2072=1,2,3)))</f>
        <v>1.8919999999999999E-2</v>
      </c>
      <c r="F2072" s="43">
        <f>IF(B2072=0,0,VLOOKUP($D2072,qx!$A$4:$E$129,2))</f>
        <v>1.8919999999999999E-2</v>
      </c>
      <c r="G2072" s="43">
        <f>IF(B2072=0,0,VLOOKUP($D2072,qx!$A$4:$E$129,3))</f>
        <v>1.1165E-2</v>
      </c>
      <c r="H2072" s="43">
        <f>IF(B2072=0,0,VLOOKUP($D2072,qx!$A$4:$E$129,4))</f>
        <v>1.6979000000000001E-2</v>
      </c>
      <c r="I2072" s="43">
        <f>IF(B2072=0,0,VLOOKUP($D2072,qx!$A$4:$E$129,5))</f>
        <v>1.0034E-2</v>
      </c>
    </row>
    <row r="2073" spans="1:9" x14ac:dyDescent="0.25">
      <c r="A2073">
        <f>IF('MASSA TRABALHADA UNIFICADA'!A2071&lt;&gt;0,'MASSA TRABALHADA UNIFICADA'!A2071,0)</f>
        <v>5762</v>
      </c>
      <c r="B2073" s="39">
        <f>IF('MASSA TRABALHADA UNIFICADA'!D2071&lt;&gt;0,'MASSA TRABALHADA UNIFICADA'!D2071,0)</f>
        <v>2022</v>
      </c>
      <c r="C2073" s="39">
        <f>IF(B2073=0,0,'MASSA TRABALHADA UNIFICADA'!B2071)</f>
        <v>1</v>
      </c>
      <c r="D2073" s="39">
        <f>IF(B2073=0,0,'MASSA TRABALHADA UNIFICADA'!C2071)</f>
        <v>73</v>
      </c>
      <c r="E2073" s="43">
        <f>IF(B2073=0,0,VLOOKUP($D2073,qx!$A$4:$E$129,IF($C2073=1,2,3)))</f>
        <v>2.5871000000000002E-2</v>
      </c>
      <c r="F2073" s="43">
        <f>IF(B2073=0,0,VLOOKUP($D2073,qx!$A$4:$E$129,2))</f>
        <v>2.5871000000000002E-2</v>
      </c>
      <c r="G2073" s="43">
        <f>IF(B2073=0,0,VLOOKUP($D2073,qx!$A$4:$E$129,3))</f>
        <v>1.5391E-2</v>
      </c>
      <c r="H2073" s="43">
        <f>IF(B2073=0,0,VLOOKUP($D2073,qx!$A$4:$E$129,4))</f>
        <v>2.3209E-2</v>
      </c>
      <c r="I2073" s="43">
        <f>IF(B2073=0,0,VLOOKUP($D2073,qx!$A$4:$E$129,5))</f>
        <v>1.3871E-2</v>
      </c>
    </row>
    <row r="2074" spans="1:9" x14ac:dyDescent="0.25">
      <c r="A2074">
        <f>IF('MASSA TRABALHADA UNIFICADA'!A2072&lt;&gt;0,'MASSA TRABALHADA UNIFICADA'!A2072,0)</f>
        <v>15881</v>
      </c>
      <c r="B2074" s="39">
        <f>IF('MASSA TRABALHADA UNIFICADA'!D2072&lt;&gt;0,'MASSA TRABALHADA UNIFICADA'!D2072,0)</f>
        <v>2022</v>
      </c>
      <c r="C2074" s="39">
        <f>IF(B2074=0,0,'MASSA TRABALHADA UNIFICADA'!B2072)</f>
        <v>1</v>
      </c>
      <c r="D2074" s="39">
        <f>IF(B2074=0,0,'MASSA TRABALHADA UNIFICADA'!C2072)</f>
        <v>65</v>
      </c>
      <c r="E2074" s="43">
        <f>IF(B2074=0,0,VLOOKUP($D2074,qx!$A$4:$E$129,IF($C2074=1,2,3)))</f>
        <v>1.0992999999999999E-2</v>
      </c>
      <c r="F2074" s="43">
        <f>IF(B2074=0,0,VLOOKUP($D2074,qx!$A$4:$E$129,2))</f>
        <v>1.0992999999999999E-2</v>
      </c>
      <c r="G2074" s="43">
        <f>IF(B2074=0,0,VLOOKUP($D2074,qx!$A$4:$E$129,3))</f>
        <v>7.0169999999999998E-3</v>
      </c>
      <c r="H2074" s="43">
        <f>IF(B2074=0,0,VLOOKUP($D2074,qx!$A$4:$E$129,4))</f>
        <v>9.9399999999999992E-3</v>
      </c>
      <c r="I2074" s="43">
        <f>IF(B2074=0,0,VLOOKUP($D2074,qx!$A$4:$E$129,5))</f>
        <v>6.2500000000000003E-3</v>
      </c>
    </row>
    <row r="2075" spans="1:9" x14ac:dyDescent="0.25">
      <c r="A2075">
        <f>IF('MASSA TRABALHADA UNIFICADA'!A2073&lt;&gt;0,'MASSA TRABALHADA UNIFICADA'!A2073,0)</f>
        <v>14869</v>
      </c>
      <c r="B2075" s="39">
        <f>IF('MASSA TRABALHADA UNIFICADA'!D2073&lt;&gt;0,'MASSA TRABALHADA UNIFICADA'!D2073,0)</f>
        <v>2022</v>
      </c>
      <c r="C2075" s="39">
        <f>IF(B2075=0,0,'MASSA TRABALHADA UNIFICADA'!B2073)</f>
        <v>1</v>
      </c>
      <c r="D2075" s="39">
        <f>IF(B2075=0,0,'MASSA TRABALHADA UNIFICADA'!C2073)</f>
        <v>69</v>
      </c>
      <c r="E2075" s="43">
        <f>IF(B2075=0,0,VLOOKUP($D2075,qx!$A$4:$E$129,IF($C2075=1,2,3)))</f>
        <v>1.6945999999999999E-2</v>
      </c>
      <c r="F2075" s="43">
        <f>IF(B2075=0,0,VLOOKUP($D2075,qx!$A$4:$E$129,2))</f>
        <v>1.6945999999999999E-2</v>
      </c>
      <c r="G2075" s="43">
        <f>IF(B2075=0,0,VLOOKUP($D2075,qx!$A$4:$E$129,3))</f>
        <v>1.0163E-2</v>
      </c>
      <c r="H2075" s="43">
        <f>IF(B2075=0,0,VLOOKUP($D2075,qx!$A$4:$E$129,4))</f>
        <v>1.5233E-2</v>
      </c>
      <c r="I2075" s="43">
        <f>IF(B2075=0,0,VLOOKUP($D2075,qx!$A$4:$E$129,5))</f>
        <v>9.1020000000000007E-3</v>
      </c>
    </row>
    <row r="2076" spans="1:9" x14ac:dyDescent="0.25">
      <c r="A2076">
        <f>IF('MASSA TRABALHADA UNIFICADA'!A2074&lt;&gt;0,'MASSA TRABALHADA UNIFICADA'!A2074,0)</f>
        <v>15890</v>
      </c>
      <c r="B2076" s="39">
        <f>IF('MASSA TRABALHADA UNIFICADA'!D2074&lt;&gt;0,'MASSA TRABALHADA UNIFICADA'!D2074,0)</f>
        <v>2022</v>
      </c>
      <c r="C2076" s="39">
        <f>IF(B2076=0,0,'MASSA TRABALHADA UNIFICADA'!B2074)</f>
        <v>1</v>
      </c>
      <c r="D2076" s="39">
        <f>IF(B2076=0,0,'MASSA TRABALHADA UNIFICADA'!C2074)</f>
        <v>62</v>
      </c>
      <c r="E2076" s="43">
        <f>IF(B2076=0,0,VLOOKUP($D2076,qx!$A$4:$E$129,IF($C2076=1,2,3)))</f>
        <v>8.3479999999999995E-3</v>
      </c>
      <c r="F2076" s="43">
        <f>IF(B2076=0,0,VLOOKUP($D2076,qx!$A$4:$E$129,2))</f>
        <v>8.3479999999999995E-3</v>
      </c>
      <c r="G2076" s="43">
        <f>IF(B2076=0,0,VLOOKUP($D2076,qx!$A$4:$E$129,3))</f>
        <v>5.1809999999999998E-3</v>
      </c>
      <c r="H2076" s="43">
        <f>IF(B2076=0,0,VLOOKUP($D2076,qx!$A$4:$E$129,4))</f>
        <v>7.5199999999999998E-3</v>
      </c>
      <c r="I2076" s="43">
        <f>IF(B2076=0,0,VLOOKUP($D2076,qx!$A$4:$E$129,5))</f>
        <v>4.6680000000000003E-3</v>
      </c>
    </row>
    <row r="2077" spans="1:9" x14ac:dyDescent="0.25">
      <c r="A2077">
        <f>IF('MASSA TRABALHADA UNIFICADA'!A2075&lt;&gt;0,'MASSA TRABALHADA UNIFICADA'!A2075,0)</f>
        <v>20206</v>
      </c>
      <c r="B2077" s="39">
        <f>IF('MASSA TRABALHADA UNIFICADA'!D2075&lt;&gt;0,'MASSA TRABALHADA UNIFICADA'!D2075,0)</f>
        <v>2022</v>
      </c>
      <c r="C2077" s="39">
        <f>IF(B2077=0,0,'MASSA TRABALHADA UNIFICADA'!B2075)</f>
        <v>1</v>
      </c>
      <c r="D2077" s="39">
        <f>IF(B2077=0,0,'MASSA TRABALHADA UNIFICADA'!C2075)</f>
        <v>63</v>
      </c>
      <c r="E2077" s="43">
        <f>IF(B2077=0,0,VLOOKUP($D2077,qx!$A$4:$E$129,IF($C2077=1,2,3)))</f>
        <v>9.0930000000000004E-3</v>
      </c>
      <c r="F2077" s="43">
        <f>IF(B2077=0,0,VLOOKUP($D2077,qx!$A$4:$E$129,2))</f>
        <v>9.0930000000000004E-3</v>
      </c>
      <c r="G2077" s="43">
        <f>IF(B2077=0,0,VLOOKUP($D2077,qx!$A$4:$E$129,3))</f>
        <v>5.7320000000000001E-3</v>
      </c>
      <c r="H2077" s="43">
        <f>IF(B2077=0,0,VLOOKUP($D2077,qx!$A$4:$E$129,4))</f>
        <v>8.2070000000000008E-3</v>
      </c>
      <c r="I2077" s="43">
        <f>IF(B2077=0,0,VLOOKUP($D2077,qx!$A$4:$E$129,5))</f>
        <v>5.1440000000000001E-3</v>
      </c>
    </row>
    <row r="2078" spans="1:9" x14ac:dyDescent="0.25">
      <c r="A2078">
        <f>IF('MASSA TRABALHADA UNIFICADA'!A2076&lt;&gt;0,'MASSA TRABALHADA UNIFICADA'!A2076,0)</f>
        <v>2933</v>
      </c>
      <c r="B2078" s="39">
        <f>IF('MASSA TRABALHADA UNIFICADA'!D2076&lt;&gt;0,'MASSA TRABALHADA UNIFICADA'!D2076,0)</f>
        <v>2022</v>
      </c>
      <c r="C2078" s="39">
        <f>IF(B2078=0,0,'MASSA TRABALHADA UNIFICADA'!B2076)</f>
        <v>1</v>
      </c>
      <c r="D2078" s="39">
        <f>IF(B2078=0,0,'MASSA TRABALHADA UNIFICADA'!C2076)</f>
        <v>67</v>
      </c>
      <c r="E2078" s="43">
        <f>IF(B2078=0,0,VLOOKUP($D2078,qx!$A$4:$E$129,IF($C2078=1,2,3)))</f>
        <v>1.3572000000000001E-2</v>
      </c>
      <c r="F2078" s="43">
        <f>IF(B2078=0,0,VLOOKUP($D2078,qx!$A$4:$E$129,2))</f>
        <v>1.3572000000000001E-2</v>
      </c>
      <c r="G2078" s="43">
        <f>IF(B2078=0,0,VLOOKUP($D2078,qx!$A$4:$E$129,3))</f>
        <v>8.4910000000000003E-3</v>
      </c>
      <c r="H2078" s="43">
        <f>IF(B2078=0,0,VLOOKUP($D2078,qx!$A$4:$E$129,4))</f>
        <v>1.2251E-2</v>
      </c>
      <c r="I2078" s="43">
        <f>IF(B2078=0,0,VLOOKUP($D2078,qx!$A$4:$E$129,5))</f>
        <v>7.5550000000000001E-3</v>
      </c>
    </row>
    <row r="2079" spans="1:9" x14ac:dyDescent="0.25">
      <c r="A2079">
        <f>IF('MASSA TRABALHADA UNIFICADA'!A2077&lt;&gt;0,'MASSA TRABALHADA UNIFICADA'!A2077,0)</f>
        <v>19208</v>
      </c>
      <c r="B2079" s="39">
        <f>IF('MASSA TRABALHADA UNIFICADA'!D2077&lt;&gt;0,'MASSA TRABALHADA UNIFICADA'!D2077,0)</f>
        <v>2022</v>
      </c>
      <c r="C2079" s="39">
        <f>IF(B2079=0,0,'MASSA TRABALHADA UNIFICADA'!B2077)</f>
        <v>1</v>
      </c>
      <c r="D2079" s="39">
        <f>IF(B2079=0,0,'MASSA TRABALHADA UNIFICADA'!C2077)</f>
        <v>70</v>
      </c>
      <c r="E2079" s="43">
        <f>IF(B2079=0,0,VLOOKUP($D2079,qx!$A$4:$E$129,IF($C2079=1,2,3)))</f>
        <v>1.8919999999999999E-2</v>
      </c>
      <c r="F2079" s="43">
        <f>IF(B2079=0,0,VLOOKUP($D2079,qx!$A$4:$E$129,2))</f>
        <v>1.8919999999999999E-2</v>
      </c>
      <c r="G2079" s="43">
        <f>IF(B2079=0,0,VLOOKUP($D2079,qx!$A$4:$E$129,3))</f>
        <v>1.1165E-2</v>
      </c>
      <c r="H2079" s="43">
        <f>IF(B2079=0,0,VLOOKUP($D2079,qx!$A$4:$E$129,4))</f>
        <v>1.6979000000000001E-2</v>
      </c>
      <c r="I2079" s="43">
        <f>IF(B2079=0,0,VLOOKUP($D2079,qx!$A$4:$E$129,5))</f>
        <v>1.0034E-2</v>
      </c>
    </row>
    <row r="2080" spans="1:9" x14ac:dyDescent="0.25">
      <c r="A2080">
        <f>IF('MASSA TRABALHADA UNIFICADA'!A2078&lt;&gt;0,'MASSA TRABALHADA UNIFICADA'!A2078,0)</f>
        <v>7633</v>
      </c>
      <c r="B2080" s="39">
        <f>IF('MASSA TRABALHADA UNIFICADA'!D2078&lt;&gt;0,'MASSA TRABALHADA UNIFICADA'!D2078,0)</f>
        <v>2022</v>
      </c>
      <c r="C2080" s="39">
        <f>IF(B2080=0,0,'MASSA TRABALHADA UNIFICADA'!B2078)</f>
        <v>2</v>
      </c>
      <c r="D2080" s="39">
        <f>IF(B2080=0,0,'MASSA TRABALHADA UNIFICADA'!C2078)</f>
        <v>62</v>
      </c>
      <c r="E2080" s="43">
        <f>IF(B2080=0,0,VLOOKUP($D2080,qx!$A$4:$E$129,IF($C2080=1,2,3)))</f>
        <v>5.1809999999999998E-3</v>
      </c>
      <c r="F2080" s="43">
        <f>IF(B2080=0,0,VLOOKUP($D2080,qx!$A$4:$E$129,2))</f>
        <v>8.3479999999999995E-3</v>
      </c>
      <c r="G2080" s="43">
        <f>IF(B2080=0,0,VLOOKUP($D2080,qx!$A$4:$E$129,3))</f>
        <v>5.1809999999999998E-3</v>
      </c>
      <c r="H2080" s="43">
        <f>IF(B2080=0,0,VLOOKUP($D2080,qx!$A$4:$E$129,4))</f>
        <v>7.5199999999999998E-3</v>
      </c>
      <c r="I2080" s="43">
        <f>IF(B2080=0,0,VLOOKUP($D2080,qx!$A$4:$E$129,5))</f>
        <v>4.6680000000000003E-3</v>
      </c>
    </row>
    <row r="2081" spans="1:9" x14ac:dyDescent="0.25">
      <c r="A2081">
        <f>IF('MASSA TRABALHADA UNIFICADA'!A2079&lt;&gt;0,'MASSA TRABALHADA UNIFICADA'!A2079,0)</f>
        <v>20460</v>
      </c>
      <c r="B2081" s="39">
        <f>IF('MASSA TRABALHADA UNIFICADA'!D2079&lt;&gt;0,'MASSA TRABALHADA UNIFICADA'!D2079,0)</f>
        <v>2022</v>
      </c>
      <c r="C2081" s="39">
        <f>IF(B2081=0,0,'MASSA TRABALHADA UNIFICADA'!B2079)</f>
        <v>2</v>
      </c>
      <c r="D2081" s="39">
        <f>IF(B2081=0,0,'MASSA TRABALHADA UNIFICADA'!C2079)</f>
        <v>73</v>
      </c>
      <c r="E2081" s="43">
        <f>IF(B2081=0,0,VLOOKUP($D2081,qx!$A$4:$E$129,IF($C2081=1,2,3)))</f>
        <v>1.5391E-2</v>
      </c>
      <c r="F2081" s="43">
        <f>IF(B2081=0,0,VLOOKUP($D2081,qx!$A$4:$E$129,2))</f>
        <v>2.5871000000000002E-2</v>
      </c>
      <c r="G2081" s="43">
        <f>IF(B2081=0,0,VLOOKUP($D2081,qx!$A$4:$E$129,3))</f>
        <v>1.5391E-2</v>
      </c>
      <c r="H2081" s="43">
        <f>IF(B2081=0,0,VLOOKUP($D2081,qx!$A$4:$E$129,4))</f>
        <v>2.3209E-2</v>
      </c>
      <c r="I2081" s="43">
        <f>IF(B2081=0,0,VLOOKUP($D2081,qx!$A$4:$E$129,5))</f>
        <v>1.3871E-2</v>
      </c>
    </row>
    <row r="2082" spans="1:9" x14ac:dyDescent="0.25">
      <c r="A2082">
        <f>IF('MASSA TRABALHADA UNIFICADA'!A2080&lt;&gt;0,'MASSA TRABALHADA UNIFICADA'!A2080,0)</f>
        <v>1384</v>
      </c>
      <c r="B2082" s="39">
        <f>IF('MASSA TRABALHADA UNIFICADA'!D2080&lt;&gt;0,'MASSA TRABALHADA UNIFICADA'!D2080,0)</f>
        <v>2022</v>
      </c>
      <c r="C2082" s="39">
        <f>IF(B2082=0,0,'MASSA TRABALHADA UNIFICADA'!B2080)</f>
        <v>2</v>
      </c>
      <c r="D2082" s="39">
        <f>IF(B2082=0,0,'MASSA TRABALHADA UNIFICADA'!C2080)</f>
        <v>72</v>
      </c>
      <c r="E2082" s="43">
        <f>IF(B2082=0,0,VLOOKUP($D2082,qx!$A$4:$E$129,IF($C2082=1,2,3)))</f>
        <v>1.3734E-2</v>
      </c>
      <c r="F2082" s="43">
        <f>IF(B2082=0,0,VLOOKUP($D2082,qx!$A$4:$E$129,2))</f>
        <v>2.3387999999999999E-2</v>
      </c>
      <c r="G2082" s="43">
        <f>IF(B2082=0,0,VLOOKUP($D2082,qx!$A$4:$E$129,3))</f>
        <v>1.3734E-2</v>
      </c>
      <c r="H2082" s="43">
        <f>IF(B2082=0,0,VLOOKUP($D2082,qx!$A$4:$E$129,4))</f>
        <v>2.0967E-2</v>
      </c>
      <c r="I2082" s="43">
        <f>IF(B2082=0,0,VLOOKUP($D2082,qx!$A$4:$E$129,5))</f>
        <v>1.2385999999999999E-2</v>
      </c>
    </row>
    <row r="2083" spans="1:9" x14ac:dyDescent="0.25">
      <c r="A2083">
        <f>IF('MASSA TRABALHADA UNIFICADA'!A2081&lt;&gt;0,'MASSA TRABALHADA UNIFICADA'!A2081,0)</f>
        <v>1279</v>
      </c>
      <c r="B2083" s="39">
        <f>IF('MASSA TRABALHADA UNIFICADA'!D2081&lt;&gt;0,'MASSA TRABALHADA UNIFICADA'!D2081,0)</f>
        <v>2022</v>
      </c>
      <c r="C2083" s="39">
        <f>IF(B2083=0,0,'MASSA TRABALHADA UNIFICADA'!B2081)</f>
        <v>2</v>
      </c>
      <c r="D2083" s="39">
        <f>IF(B2083=0,0,'MASSA TRABALHADA UNIFICADA'!C2081)</f>
        <v>78</v>
      </c>
      <c r="E2083" s="43">
        <f>IF(B2083=0,0,VLOOKUP($D2083,qx!$A$4:$E$129,IF($C2083=1,2,3)))</f>
        <v>2.8074000000000002E-2</v>
      </c>
      <c r="F2083" s="43">
        <f>IF(B2083=0,0,VLOOKUP($D2083,qx!$A$4:$E$129,2))</f>
        <v>4.2132000000000003E-2</v>
      </c>
      <c r="G2083" s="43">
        <f>IF(B2083=0,0,VLOOKUP($D2083,qx!$A$4:$E$129,3))</f>
        <v>2.8074000000000002E-2</v>
      </c>
      <c r="H2083" s="43">
        <f>IF(B2083=0,0,VLOOKUP($D2083,qx!$A$4:$E$129,4))</f>
        <v>3.7948000000000003E-2</v>
      </c>
      <c r="I2083" s="43">
        <f>IF(B2083=0,0,VLOOKUP($D2083,qx!$A$4:$E$129,5))</f>
        <v>2.5158E-2</v>
      </c>
    </row>
    <row r="2084" spans="1:9" x14ac:dyDescent="0.25">
      <c r="A2084">
        <f>IF('MASSA TRABALHADA UNIFICADA'!A2082&lt;&gt;0,'MASSA TRABALHADA UNIFICADA'!A2082,0)</f>
        <v>5436</v>
      </c>
      <c r="B2084" s="39">
        <f>IF('MASSA TRABALHADA UNIFICADA'!D2082&lt;&gt;0,'MASSA TRABALHADA UNIFICADA'!D2082,0)</f>
        <v>2022</v>
      </c>
      <c r="C2084" s="39">
        <f>IF(B2084=0,0,'MASSA TRABALHADA UNIFICADA'!B2082)</f>
        <v>2</v>
      </c>
      <c r="D2084" s="39">
        <f>IF(B2084=0,0,'MASSA TRABALHADA UNIFICADA'!C2082)</f>
        <v>80</v>
      </c>
      <c r="E2084" s="43">
        <f>IF(B2084=0,0,VLOOKUP($D2084,qx!$A$4:$E$129,IF($C2084=1,2,3)))</f>
        <v>3.5580000000000001E-2</v>
      </c>
      <c r="F2084" s="43">
        <f>IF(B2084=0,0,VLOOKUP($D2084,qx!$A$4:$E$129,2))</f>
        <v>5.1128E-2</v>
      </c>
      <c r="G2084" s="43">
        <f>IF(B2084=0,0,VLOOKUP($D2084,qx!$A$4:$E$129,3))</f>
        <v>3.5580000000000001E-2</v>
      </c>
      <c r="H2084" s="43">
        <f>IF(B2084=0,0,VLOOKUP($D2084,qx!$A$4:$E$129,4))</f>
        <v>4.6037000000000002E-2</v>
      </c>
      <c r="I2084" s="43">
        <f>IF(B2084=0,0,VLOOKUP($D2084,qx!$A$4:$E$129,5))</f>
        <v>3.1933000000000003E-2</v>
      </c>
    </row>
    <row r="2085" spans="1:9" x14ac:dyDescent="0.25">
      <c r="A2085">
        <f>IF('MASSA TRABALHADA UNIFICADA'!A2083&lt;&gt;0,'MASSA TRABALHADA UNIFICADA'!A2083,0)</f>
        <v>4952</v>
      </c>
      <c r="B2085" s="39">
        <f>IF('MASSA TRABALHADA UNIFICADA'!D2083&lt;&gt;0,'MASSA TRABALHADA UNIFICADA'!D2083,0)</f>
        <v>2022</v>
      </c>
      <c r="C2085" s="39">
        <f>IF(B2085=0,0,'MASSA TRABALHADA UNIFICADA'!B2083)</f>
        <v>2</v>
      </c>
      <c r="D2085" s="39">
        <f>IF(B2085=0,0,'MASSA TRABALHADA UNIFICADA'!C2083)</f>
        <v>69</v>
      </c>
      <c r="E2085" s="43">
        <f>IF(B2085=0,0,VLOOKUP($D2085,qx!$A$4:$E$129,IF($C2085=1,2,3)))</f>
        <v>1.0163E-2</v>
      </c>
      <c r="F2085" s="43">
        <f>IF(B2085=0,0,VLOOKUP($D2085,qx!$A$4:$E$129,2))</f>
        <v>1.6945999999999999E-2</v>
      </c>
      <c r="G2085" s="43">
        <f>IF(B2085=0,0,VLOOKUP($D2085,qx!$A$4:$E$129,3))</f>
        <v>1.0163E-2</v>
      </c>
      <c r="H2085" s="43">
        <f>IF(B2085=0,0,VLOOKUP($D2085,qx!$A$4:$E$129,4))</f>
        <v>1.5233E-2</v>
      </c>
      <c r="I2085" s="43">
        <f>IF(B2085=0,0,VLOOKUP($D2085,qx!$A$4:$E$129,5))</f>
        <v>9.1020000000000007E-3</v>
      </c>
    </row>
    <row r="2086" spans="1:9" x14ac:dyDescent="0.25">
      <c r="A2086">
        <f>IF('MASSA TRABALHADA UNIFICADA'!A2084&lt;&gt;0,'MASSA TRABALHADA UNIFICADA'!A2084,0)</f>
        <v>3450</v>
      </c>
      <c r="B2086" s="39">
        <f>IF('MASSA TRABALHADA UNIFICADA'!D2084&lt;&gt;0,'MASSA TRABALHADA UNIFICADA'!D2084,0)</f>
        <v>2022</v>
      </c>
      <c r="C2086" s="39">
        <f>IF(B2086=0,0,'MASSA TRABALHADA UNIFICADA'!B2084)</f>
        <v>1</v>
      </c>
      <c r="D2086" s="39">
        <f>IF(B2086=0,0,'MASSA TRABALHADA UNIFICADA'!C2084)</f>
        <v>69</v>
      </c>
      <c r="E2086" s="43">
        <f>IF(B2086=0,0,VLOOKUP($D2086,qx!$A$4:$E$129,IF($C2086=1,2,3)))</f>
        <v>1.6945999999999999E-2</v>
      </c>
      <c r="F2086" s="43">
        <f>IF(B2086=0,0,VLOOKUP($D2086,qx!$A$4:$E$129,2))</f>
        <v>1.6945999999999999E-2</v>
      </c>
      <c r="G2086" s="43">
        <f>IF(B2086=0,0,VLOOKUP($D2086,qx!$A$4:$E$129,3))</f>
        <v>1.0163E-2</v>
      </c>
      <c r="H2086" s="43">
        <f>IF(B2086=0,0,VLOOKUP($D2086,qx!$A$4:$E$129,4))</f>
        <v>1.5233E-2</v>
      </c>
      <c r="I2086" s="43">
        <f>IF(B2086=0,0,VLOOKUP($D2086,qx!$A$4:$E$129,5))</f>
        <v>9.1020000000000007E-3</v>
      </c>
    </row>
    <row r="2087" spans="1:9" x14ac:dyDescent="0.25">
      <c r="A2087">
        <f>IF('MASSA TRABALHADA UNIFICADA'!A2085&lt;&gt;0,'MASSA TRABALHADA UNIFICADA'!A2085,0)</f>
        <v>28452</v>
      </c>
      <c r="B2087" s="39">
        <f>IF('MASSA TRABALHADA UNIFICADA'!D2085&lt;&gt;0,'MASSA TRABALHADA UNIFICADA'!D2085,0)</f>
        <v>2022</v>
      </c>
      <c r="C2087" s="39">
        <f>IF(B2087=0,0,'MASSA TRABALHADA UNIFICADA'!B2085)</f>
        <v>2</v>
      </c>
      <c r="D2087" s="39">
        <f>IF(B2087=0,0,'MASSA TRABALHADA UNIFICADA'!C2085)</f>
        <v>70</v>
      </c>
      <c r="E2087" s="43">
        <f>IF(B2087=0,0,VLOOKUP($D2087,qx!$A$4:$E$129,IF($C2087=1,2,3)))</f>
        <v>1.1165E-2</v>
      </c>
      <c r="F2087" s="43">
        <f>IF(B2087=0,0,VLOOKUP($D2087,qx!$A$4:$E$129,2))</f>
        <v>1.8919999999999999E-2</v>
      </c>
      <c r="G2087" s="43">
        <f>IF(B2087=0,0,VLOOKUP($D2087,qx!$A$4:$E$129,3))</f>
        <v>1.1165E-2</v>
      </c>
      <c r="H2087" s="43">
        <f>IF(B2087=0,0,VLOOKUP($D2087,qx!$A$4:$E$129,4))</f>
        <v>1.6979000000000001E-2</v>
      </c>
      <c r="I2087" s="43">
        <f>IF(B2087=0,0,VLOOKUP($D2087,qx!$A$4:$E$129,5))</f>
        <v>1.0034E-2</v>
      </c>
    </row>
    <row r="2088" spans="1:9" x14ac:dyDescent="0.25">
      <c r="A2088">
        <f>IF('MASSA TRABALHADA UNIFICADA'!A2086&lt;&gt;0,'MASSA TRABALHADA UNIFICADA'!A2086,0)</f>
        <v>19410</v>
      </c>
      <c r="B2088" s="39">
        <f>IF('MASSA TRABALHADA UNIFICADA'!D2086&lt;&gt;0,'MASSA TRABALHADA UNIFICADA'!D2086,0)</f>
        <v>2022</v>
      </c>
      <c r="C2088" s="39">
        <f>IF(B2088=0,0,'MASSA TRABALHADA UNIFICADA'!B2086)</f>
        <v>1</v>
      </c>
      <c r="D2088" s="39">
        <f>IF(B2088=0,0,'MASSA TRABALHADA UNIFICADA'!C2086)</f>
        <v>62</v>
      </c>
      <c r="E2088" s="43">
        <f>IF(B2088=0,0,VLOOKUP($D2088,qx!$A$4:$E$129,IF($C2088=1,2,3)))</f>
        <v>8.3479999999999995E-3</v>
      </c>
      <c r="F2088" s="43">
        <f>IF(B2088=0,0,VLOOKUP($D2088,qx!$A$4:$E$129,2))</f>
        <v>8.3479999999999995E-3</v>
      </c>
      <c r="G2088" s="43">
        <f>IF(B2088=0,0,VLOOKUP($D2088,qx!$A$4:$E$129,3))</f>
        <v>5.1809999999999998E-3</v>
      </c>
      <c r="H2088" s="43">
        <f>IF(B2088=0,0,VLOOKUP($D2088,qx!$A$4:$E$129,4))</f>
        <v>7.5199999999999998E-3</v>
      </c>
      <c r="I2088" s="43">
        <f>IF(B2088=0,0,VLOOKUP($D2088,qx!$A$4:$E$129,5))</f>
        <v>4.6680000000000003E-3</v>
      </c>
    </row>
    <row r="2089" spans="1:9" x14ac:dyDescent="0.25">
      <c r="A2089">
        <f>IF('MASSA TRABALHADA UNIFICADA'!A2087&lt;&gt;0,'MASSA TRABALHADA UNIFICADA'!A2087,0)</f>
        <v>701</v>
      </c>
      <c r="B2089" s="39">
        <f>IF('MASSA TRABALHADA UNIFICADA'!D2087&lt;&gt;0,'MASSA TRABALHADA UNIFICADA'!D2087,0)</f>
        <v>2022</v>
      </c>
      <c r="C2089" s="39">
        <f>IF(B2089=0,0,'MASSA TRABALHADA UNIFICADA'!B2087)</f>
        <v>2</v>
      </c>
      <c r="D2089" s="39">
        <f>IF(B2089=0,0,'MASSA TRABALHADA UNIFICADA'!C2087)</f>
        <v>79</v>
      </c>
      <c r="E2089" s="43">
        <f>IF(B2089=0,0,VLOOKUP($D2089,qx!$A$4:$E$129,IF($C2089=1,2,3)))</f>
        <v>3.1612000000000001E-2</v>
      </c>
      <c r="F2089" s="43">
        <f>IF(B2089=0,0,VLOOKUP($D2089,qx!$A$4:$E$129,2))</f>
        <v>4.6427000000000003E-2</v>
      </c>
      <c r="G2089" s="43">
        <f>IF(B2089=0,0,VLOOKUP($D2089,qx!$A$4:$E$129,3))</f>
        <v>3.1612000000000001E-2</v>
      </c>
      <c r="H2089" s="43">
        <f>IF(B2089=0,0,VLOOKUP($D2089,qx!$A$4:$E$129,4))</f>
        <v>4.1812000000000002E-2</v>
      </c>
      <c r="I2089" s="43">
        <f>IF(B2089=0,0,VLOOKUP($D2089,qx!$A$4:$E$129,5))</f>
        <v>2.8341000000000002E-2</v>
      </c>
    </row>
    <row r="2090" spans="1:9" x14ac:dyDescent="0.25">
      <c r="A2090">
        <f>IF('MASSA TRABALHADA UNIFICADA'!A2088&lt;&gt;0,'MASSA TRABALHADA UNIFICADA'!A2088,0)</f>
        <v>12050</v>
      </c>
      <c r="B2090" s="39">
        <f>IF('MASSA TRABALHADA UNIFICADA'!D2088&lt;&gt;0,'MASSA TRABALHADA UNIFICADA'!D2088,0)</f>
        <v>2022</v>
      </c>
      <c r="C2090" s="39">
        <f>IF(B2090=0,0,'MASSA TRABALHADA UNIFICADA'!B2088)</f>
        <v>1</v>
      </c>
      <c r="D2090" s="39">
        <f>IF(B2090=0,0,'MASSA TRABALHADA UNIFICADA'!C2088)</f>
        <v>72</v>
      </c>
      <c r="E2090" s="43">
        <f>IF(B2090=0,0,VLOOKUP($D2090,qx!$A$4:$E$129,IF($C2090=1,2,3)))</f>
        <v>2.3387999999999999E-2</v>
      </c>
      <c r="F2090" s="43">
        <f>IF(B2090=0,0,VLOOKUP($D2090,qx!$A$4:$E$129,2))</f>
        <v>2.3387999999999999E-2</v>
      </c>
      <c r="G2090" s="43">
        <f>IF(B2090=0,0,VLOOKUP($D2090,qx!$A$4:$E$129,3))</f>
        <v>1.3734E-2</v>
      </c>
      <c r="H2090" s="43">
        <f>IF(B2090=0,0,VLOOKUP($D2090,qx!$A$4:$E$129,4))</f>
        <v>2.0967E-2</v>
      </c>
      <c r="I2090" s="43">
        <f>IF(B2090=0,0,VLOOKUP($D2090,qx!$A$4:$E$129,5))</f>
        <v>1.2385999999999999E-2</v>
      </c>
    </row>
    <row r="2091" spans="1:9" x14ac:dyDescent="0.25">
      <c r="A2091">
        <f>IF('MASSA TRABALHADA UNIFICADA'!A2089&lt;&gt;0,'MASSA TRABALHADA UNIFICADA'!A2089,0)</f>
        <v>38334</v>
      </c>
      <c r="B2091" s="39">
        <f>IF('MASSA TRABALHADA UNIFICADA'!D2089&lt;&gt;0,'MASSA TRABALHADA UNIFICADA'!D2089,0)</f>
        <v>2022</v>
      </c>
      <c r="C2091" s="39">
        <f>IF(B2091=0,0,'MASSA TRABALHADA UNIFICADA'!B2089)</f>
        <v>1</v>
      </c>
      <c r="D2091" s="39">
        <f>IF(B2091=0,0,'MASSA TRABALHADA UNIFICADA'!C2089)</f>
        <v>75</v>
      </c>
      <c r="E2091" s="43">
        <f>IF(B2091=0,0,VLOOKUP($D2091,qx!$A$4:$E$129,IF($C2091=1,2,3)))</f>
        <v>3.1476999999999998E-2</v>
      </c>
      <c r="F2091" s="43">
        <f>IF(B2091=0,0,VLOOKUP($D2091,qx!$A$4:$E$129,2))</f>
        <v>3.1476999999999998E-2</v>
      </c>
      <c r="G2091" s="43">
        <f>IF(B2091=0,0,VLOOKUP($D2091,qx!$A$4:$E$129,3))</f>
        <v>1.9550999999999999E-2</v>
      </c>
      <c r="H2091" s="43">
        <f>IF(B2091=0,0,VLOOKUP($D2091,qx!$A$4:$E$129,4))</f>
        <v>2.8303999999999999E-2</v>
      </c>
      <c r="I2091" s="43">
        <f>IF(B2091=0,0,VLOOKUP($D2091,qx!$A$4:$E$129,5))</f>
        <v>1.7564E-2</v>
      </c>
    </row>
    <row r="2092" spans="1:9" x14ac:dyDescent="0.25">
      <c r="A2092">
        <f>IF('MASSA TRABALHADA UNIFICADA'!A2090&lt;&gt;0,'MASSA TRABALHADA UNIFICADA'!A2090,0)</f>
        <v>12556</v>
      </c>
      <c r="B2092" s="39">
        <f>IF('MASSA TRABALHADA UNIFICADA'!D2090&lt;&gt;0,'MASSA TRABALHADA UNIFICADA'!D2090,0)</f>
        <v>2022</v>
      </c>
      <c r="C2092" s="39">
        <f>IF(B2092=0,0,'MASSA TRABALHADA UNIFICADA'!B2090)</f>
        <v>1</v>
      </c>
      <c r="D2092" s="39">
        <f>IF(B2092=0,0,'MASSA TRABALHADA UNIFICADA'!C2090)</f>
        <v>62</v>
      </c>
      <c r="E2092" s="43">
        <f>IF(B2092=0,0,VLOOKUP($D2092,qx!$A$4:$E$129,IF($C2092=1,2,3)))</f>
        <v>8.3479999999999995E-3</v>
      </c>
      <c r="F2092" s="43">
        <f>IF(B2092=0,0,VLOOKUP($D2092,qx!$A$4:$E$129,2))</f>
        <v>8.3479999999999995E-3</v>
      </c>
      <c r="G2092" s="43">
        <f>IF(B2092=0,0,VLOOKUP($D2092,qx!$A$4:$E$129,3))</f>
        <v>5.1809999999999998E-3</v>
      </c>
      <c r="H2092" s="43">
        <f>IF(B2092=0,0,VLOOKUP($D2092,qx!$A$4:$E$129,4))</f>
        <v>7.5199999999999998E-3</v>
      </c>
      <c r="I2092" s="43">
        <f>IF(B2092=0,0,VLOOKUP($D2092,qx!$A$4:$E$129,5))</f>
        <v>4.6680000000000003E-3</v>
      </c>
    </row>
    <row r="2093" spans="1:9" x14ac:dyDescent="0.25">
      <c r="A2093">
        <f>IF('MASSA TRABALHADA UNIFICADA'!A2091&lt;&gt;0,'MASSA TRABALHADA UNIFICADA'!A2091,0)</f>
        <v>5940</v>
      </c>
      <c r="B2093" s="39">
        <f>IF('MASSA TRABALHADA UNIFICADA'!D2091&lt;&gt;0,'MASSA TRABALHADA UNIFICADA'!D2091,0)</f>
        <v>2022</v>
      </c>
      <c r="C2093" s="39">
        <f>IF(B2093=0,0,'MASSA TRABALHADA UNIFICADA'!B2091)</f>
        <v>1</v>
      </c>
      <c r="D2093" s="39">
        <f>IF(B2093=0,0,'MASSA TRABALHADA UNIFICADA'!C2091)</f>
        <v>71</v>
      </c>
      <c r="E2093" s="43">
        <f>IF(B2093=0,0,VLOOKUP($D2093,qx!$A$4:$E$129,IF($C2093=1,2,3)))</f>
        <v>2.1070999999999999E-2</v>
      </c>
      <c r="F2093" s="43">
        <f>IF(B2093=0,0,VLOOKUP($D2093,qx!$A$4:$E$129,2))</f>
        <v>2.1070999999999999E-2</v>
      </c>
      <c r="G2093" s="43">
        <f>IF(B2093=0,0,VLOOKUP($D2093,qx!$A$4:$E$129,3))</f>
        <v>1.2338999999999999E-2</v>
      </c>
      <c r="H2093" s="43">
        <f>IF(B2093=0,0,VLOOKUP($D2093,qx!$A$4:$E$129,4))</f>
        <v>1.8891000000000002E-2</v>
      </c>
      <c r="I2093" s="43">
        <f>IF(B2093=0,0,VLOOKUP($D2093,qx!$A$4:$E$129,5))</f>
        <v>1.1117E-2</v>
      </c>
    </row>
    <row r="2094" spans="1:9" x14ac:dyDescent="0.25">
      <c r="A2094">
        <f>IF('MASSA TRABALHADA UNIFICADA'!A2092&lt;&gt;0,'MASSA TRABALHADA UNIFICADA'!A2092,0)</f>
        <v>10618</v>
      </c>
      <c r="B2094" s="39">
        <f>IF('MASSA TRABALHADA UNIFICADA'!D2092&lt;&gt;0,'MASSA TRABALHADA UNIFICADA'!D2092,0)</f>
        <v>2022</v>
      </c>
      <c r="C2094" s="39">
        <f>IF(B2094=0,0,'MASSA TRABALHADA UNIFICADA'!B2092)</f>
        <v>2</v>
      </c>
      <c r="D2094" s="39">
        <f>IF(B2094=0,0,'MASSA TRABALHADA UNIFICADA'!C2092)</f>
        <v>65</v>
      </c>
      <c r="E2094" s="43">
        <f>IF(B2094=0,0,VLOOKUP($D2094,qx!$A$4:$E$129,IF($C2094=1,2,3)))</f>
        <v>7.0169999999999998E-3</v>
      </c>
      <c r="F2094" s="43">
        <f>IF(B2094=0,0,VLOOKUP($D2094,qx!$A$4:$E$129,2))</f>
        <v>1.0992999999999999E-2</v>
      </c>
      <c r="G2094" s="43">
        <f>IF(B2094=0,0,VLOOKUP($D2094,qx!$A$4:$E$129,3))</f>
        <v>7.0169999999999998E-3</v>
      </c>
      <c r="H2094" s="43">
        <f>IF(B2094=0,0,VLOOKUP($D2094,qx!$A$4:$E$129,4))</f>
        <v>9.9399999999999992E-3</v>
      </c>
      <c r="I2094" s="43">
        <f>IF(B2094=0,0,VLOOKUP($D2094,qx!$A$4:$E$129,5))</f>
        <v>6.2500000000000003E-3</v>
      </c>
    </row>
    <row r="2095" spans="1:9" x14ac:dyDescent="0.25">
      <c r="A2095">
        <f>IF('MASSA TRABALHADA UNIFICADA'!A2093&lt;&gt;0,'MASSA TRABALHADA UNIFICADA'!A2093,0)</f>
        <v>6645</v>
      </c>
      <c r="B2095" s="39">
        <f>IF('MASSA TRABALHADA UNIFICADA'!D2093&lt;&gt;0,'MASSA TRABALHADA UNIFICADA'!D2093,0)</f>
        <v>2022</v>
      </c>
      <c r="C2095" s="39">
        <f>IF(B2095=0,0,'MASSA TRABALHADA UNIFICADA'!B2093)</f>
        <v>1</v>
      </c>
      <c r="D2095" s="39">
        <f>IF(B2095=0,0,'MASSA TRABALHADA UNIFICADA'!C2093)</f>
        <v>68</v>
      </c>
      <c r="E2095" s="43">
        <f>IF(B2095=0,0,VLOOKUP($D2095,qx!$A$4:$E$129,IF($C2095=1,2,3)))</f>
        <v>1.516E-2</v>
      </c>
      <c r="F2095" s="43">
        <f>IF(B2095=0,0,VLOOKUP($D2095,qx!$A$4:$E$129,2))</f>
        <v>1.516E-2</v>
      </c>
      <c r="G2095" s="43">
        <f>IF(B2095=0,0,VLOOKUP($D2095,qx!$A$4:$E$129,3))</f>
        <v>9.2879999999999994E-3</v>
      </c>
      <c r="H2095" s="43">
        <f>IF(B2095=0,0,VLOOKUP($D2095,qx!$A$4:$E$129,4))</f>
        <v>1.3657000000000001E-2</v>
      </c>
      <c r="I2095" s="43">
        <f>IF(B2095=0,0,VLOOKUP($D2095,qx!$A$4:$E$129,5))</f>
        <v>8.2869999999999992E-3</v>
      </c>
    </row>
    <row r="2096" spans="1:9" x14ac:dyDescent="0.25">
      <c r="A2096">
        <f>IF('MASSA TRABALHADA UNIFICADA'!A2094&lt;&gt;0,'MASSA TRABALHADA UNIFICADA'!A2094,0)</f>
        <v>11584</v>
      </c>
      <c r="B2096" s="39">
        <f>IF('MASSA TRABALHADA UNIFICADA'!D2094&lt;&gt;0,'MASSA TRABALHADA UNIFICADA'!D2094,0)</f>
        <v>2022</v>
      </c>
      <c r="C2096" s="39">
        <f>IF(B2096=0,0,'MASSA TRABALHADA UNIFICADA'!B2094)</f>
        <v>1</v>
      </c>
      <c r="D2096" s="39">
        <f>IF(B2096=0,0,'MASSA TRABALHADA UNIFICADA'!C2094)</f>
        <v>63</v>
      </c>
      <c r="E2096" s="43">
        <f>IF(B2096=0,0,VLOOKUP($D2096,qx!$A$4:$E$129,IF($C2096=1,2,3)))</f>
        <v>9.0930000000000004E-3</v>
      </c>
      <c r="F2096" s="43">
        <f>IF(B2096=0,0,VLOOKUP($D2096,qx!$A$4:$E$129,2))</f>
        <v>9.0930000000000004E-3</v>
      </c>
      <c r="G2096" s="43">
        <f>IF(B2096=0,0,VLOOKUP($D2096,qx!$A$4:$E$129,3))</f>
        <v>5.7320000000000001E-3</v>
      </c>
      <c r="H2096" s="43">
        <f>IF(B2096=0,0,VLOOKUP($D2096,qx!$A$4:$E$129,4))</f>
        <v>8.2070000000000008E-3</v>
      </c>
      <c r="I2096" s="43">
        <f>IF(B2096=0,0,VLOOKUP($D2096,qx!$A$4:$E$129,5))</f>
        <v>5.1440000000000001E-3</v>
      </c>
    </row>
    <row r="2097" spans="1:9" x14ac:dyDescent="0.25">
      <c r="A2097">
        <f>IF('MASSA TRABALHADA UNIFICADA'!A2095&lt;&gt;0,'MASSA TRABALHADA UNIFICADA'!A2095,0)</f>
        <v>2950</v>
      </c>
      <c r="B2097" s="39">
        <f>IF('MASSA TRABALHADA UNIFICADA'!D2095&lt;&gt;0,'MASSA TRABALHADA UNIFICADA'!D2095,0)</f>
        <v>2022</v>
      </c>
      <c r="C2097" s="39">
        <f>IF(B2097=0,0,'MASSA TRABALHADA UNIFICADA'!B2095)</f>
        <v>1</v>
      </c>
      <c r="D2097" s="39">
        <f>IF(B2097=0,0,'MASSA TRABALHADA UNIFICADA'!C2095)</f>
        <v>72</v>
      </c>
      <c r="E2097" s="43">
        <f>IF(B2097=0,0,VLOOKUP($D2097,qx!$A$4:$E$129,IF($C2097=1,2,3)))</f>
        <v>2.3387999999999999E-2</v>
      </c>
      <c r="F2097" s="43">
        <f>IF(B2097=0,0,VLOOKUP($D2097,qx!$A$4:$E$129,2))</f>
        <v>2.3387999999999999E-2</v>
      </c>
      <c r="G2097" s="43">
        <f>IF(B2097=0,0,VLOOKUP($D2097,qx!$A$4:$E$129,3))</f>
        <v>1.3734E-2</v>
      </c>
      <c r="H2097" s="43">
        <f>IF(B2097=0,0,VLOOKUP($D2097,qx!$A$4:$E$129,4))</f>
        <v>2.0967E-2</v>
      </c>
      <c r="I2097" s="43">
        <f>IF(B2097=0,0,VLOOKUP($D2097,qx!$A$4:$E$129,5))</f>
        <v>1.2385999999999999E-2</v>
      </c>
    </row>
    <row r="2098" spans="1:9" x14ac:dyDescent="0.25">
      <c r="A2098">
        <f>IF('MASSA TRABALHADA UNIFICADA'!A2096&lt;&gt;0,'MASSA TRABALHADA UNIFICADA'!A2096,0)</f>
        <v>15954</v>
      </c>
      <c r="B2098" s="39">
        <f>IF('MASSA TRABALHADA UNIFICADA'!D2096&lt;&gt;0,'MASSA TRABALHADA UNIFICADA'!D2096,0)</f>
        <v>2022</v>
      </c>
      <c r="C2098" s="39">
        <f>IF(B2098=0,0,'MASSA TRABALHADA UNIFICADA'!B2096)</f>
        <v>1</v>
      </c>
      <c r="D2098" s="39">
        <f>IF(B2098=0,0,'MASSA TRABALHADA UNIFICADA'!C2096)</f>
        <v>63</v>
      </c>
      <c r="E2098" s="43">
        <f>IF(B2098=0,0,VLOOKUP($D2098,qx!$A$4:$E$129,IF($C2098=1,2,3)))</f>
        <v>9.0930000000000004E-3</v>
      </c>
      <c r="F2098" s="43">
        <f>IF(B2098=0,0,VLOOKUP($D2098,qx!$A$4:$E$129,2))</f>
        <v>9.0930000000000004E-3</v>
      </c>
      <c r="G2098" s="43">
        <f>IF(B2098=0,0,VLOOKUP($D2098,qx!$A$4:$E$129,3))</f>
        <v>5.7320000000000001E-3</v>
      </c>
      <c r="H2098" s="43">
        <f>IF(B2098=0,0,VLOOKUP($D2098,qx!$A$4:$E$129,4))</f>
        <v>8.2070000000000008E-3</v>
      </c>
      <c r="I2098" s="43">
        <f>IF(B2098=0,0,VLOOKUP($D2098,qx!$A$4:$E$129,5))</f>
        <v>5.1440000000000001E-3</v>
      </c>
    </row>
    <row r="2099" spans="1:9" x14ac:dyDescent="0.25">
      <c r="A2099">
        <f>IF('MASSA TRABALHADA UNIFICADA'!A2097&lt;&gt;0,'MASSA TRABALHADA UNIFICADA'!A2097,0)</f>
        <v>5517</v>
      </c>
      <c r="B2099" s="39">
        <f>IF('MASSA TRABALHADA UNIFICADA'!D2097&lt;&gt;0,'MASSA TRABALHADA UNIFICADA'!D2097,0)</f>
        <v>2022</v>
      </c>
      <c r="C2099" s="39">
        <f>IF(B2099=0,0,'MASSA TRABALHADA UNIFICADA'!B2097)</f>
        <v>2</v>
      </c>
      <c r="D2099" s="39">
        <f>IF(B2099=0,0,'MASSA TRABALHADA UNIFICADA'!C2097)</f>
        <v>68</v>
      </c>
      <c r="E2099" s="43">
        <f>IF(B2099=0,0,VLOOKUP($D2099,qx!$A$4:$E$129,IF($C2099=1,2,3)))</f>
        <v>9.2879999999999994E-3</v>
      </c>
      <c r="F2099" s="43">
        <f>IF(B2099=0,0,VLOOKUP($D2099,qx!$A$4:$E$129,2))</f>
        <v>1.516E-2</v>
      </c>
      <c r="G2099" s="43">
        <f>IF(B2099=0,0,VLOOKUP($D2099,qx!$A$4:$E$129,3))</f>
        <v>9.2879999999999994E-3</v>
      </c>
      <c r="H2099" s="43">
        <f>IF(B2099=0,0,VLOOKUP($D2099,qx!$A$4:$E$129,4))</f>
        <v>1.3657000000000001E-2</v>
      </c>
      <c r="I2099" s="43">
        <f>IF(B2099=0,0,VLOOKUP($D2099,qx!$A$4:$E$129,5))</f>
        <v>8.2869999999999992E-3</v>
      </c>
    </row>
    <row r="2100" spans="1:9" x14ac:dyDescent="0.25">
      <c r="A2100">
        <f>IF('MASSA TRABALHADA UNIFICADA'!A2098&lt;&gt;0,'MASSA TRABALHADA UNIFICADA'!A2098,0)</f>
        <v>14460</v>
      </c>
      <c r="B2100" s="39">
        <f>IF('MASSA TRABALHADA UNIFICADA'!D2098&lt;&gt;0,'MASSA TRABALHADA UNIFICADA'!D2098,0)</f>
        <v>2022</v>
      </c>
      <c r="C2100" s="39">
        <f>IF(B2100=0,0,'MASSA TRABALHADA UNIFICADA'!B2098)</f>
        <v>1</v>
      </c>
      <c r="D2100" s="39">
        <f>IF(B2100=0,0,'MASSA TRABALHADA UNIFICADA'!C2098)</f>
        <v>63</v>
      </c>
      <c r="E2100" s="43">
        <f>IF(B2100=0,0,VLOOKUP($D2100,qx!$A$4:$E$129,IF($C2100=1,2,3)))</f>
        <v>9.0930000000000004E-3</v>
      </c>
      <c r="F2100" s="43">
        <f>IF(B2100=0,0,VLOOKUP($D2100,qx!$A$4:$E$129,2))</f>
        <v>9.0930000000000004E-3</v>
      </c>
      <c r="G2100" s="43">
        <f>IF(B2100=0,0,VLOOKUP($D2100,qx!$A$4:$E$129,3))</f>
        <v>5.7320000000000001E-3</v>
      </c>
      <c r="H2100" s="43">
        <f>IF(B2100=0,0,VLOOKUP($D2100,qx!$A$4:$E$129,4))</f>
        <v>8.2070000000000008E-3</v>
      </c>
      <c r="I2100" s="43">
        <f>IF(B2100=0,0,VLOOKUP($D2100,qx!$A$4:$E$129,5))</f>
        <v>5.1440000000000001E-3</v>
      </c>
    </row>
    <row r="2101" spans="1:9" x14ac:dyDescent="0.25">
      <c r="A2101">
        <f>IF('MASSA TRABALHADA UNIFICADA'!A2099&lt;&gt;0,'MASSA TRABALHADA UNIFICADA'!A2099,0)</f>
        <v>710</v>
      </c>
      <c r="B2101" s="39">
        <f>IF('MASSA TRABALHADA UNIFICADA'!D2099&lt;&gt;0,'MASSA TRABALHADA UNIFICADA'!D2099,0)</f>
        <v>2022</v>
      </c>
      <c r="C2101" s="39">
        <f>IF(B2101=0,0,'MASSA TRABALHADA UNIFICADA'!B2099)</f>
        <v>2</v>
      </c>
      <c r="D2101" s="39">
        <f>IF(B2101=0,0,'MASSA TRABALHADA UNIFICADA'!C2099)</f>
        <v>77</v>
      </c>
      <c r="E2101" s="43">
        <f>IF(B2101=0,0,VLOOKUP($D2101,qx!$A$4:$E$129,IF($C2101=1,2,3)))</f>
        <v>2.4910000000000002E-2</v>
      </c>
      <c r="F2101" s="43">
        <f>IF(B2101=0,0,VLOOKUP($D2101,qx!$A$4:$E$129,2))</f>
        <v>3.8225000000000002E-2</v>
      </c>
      <c r="G2101" s="43">
        <f>IF(B2101=0,0,VLOOKUP($D2101,qx!$A$4:$E$129,3))</f>
        <v>2.4910000000000002E-2</v>
      </c>
      <c r="H2101" s="43">
        <f>IF(B2101=0,0,VLOOKUP($D2101,qx!$A$4:$E$129,4))</f>
        <v>3.4424999999999997E-2</v>
      </c>
      <c r="I2101" s="43">
        <f>IF(B2101=0,0,VLOOKUP($D2101,qx!$A$4:$E$129,5))</f>
        <v>2.2328000000000001E-2</v>
      </c>
    </row>
    <row r="2102" spans="1:9" x14ac:dyDescent="0.25">
      <c r="A2102">
        <f>IF('MASSA TRABALHADA UNIFICADA'!A2100&lt;&gt;0,'MASSA TRABALHADA UNIFICADA'!A2100,0)</f>
        <v>4448</v>
      </c>
      <c r="B2102" s="39">
        <f>IF('MASSA TRABALHADA UNIFICADA'!D2100&lt;&gt;0,'MASSA TRABALHADA UNIFICADA'!D2100,0)</f>
        <v>2022</v>
      </c>
      <c r="C2102" s="39">
        <f>IF(B2102=0,0,'MASSA TRABALHADA UNIFICADA'!B2100)</f>
        <v>1</v>
      </c>
      <c r="D2102" s="39">
        <f>IF(B2102=0,0,'MASSA TRABALHADA UNIFICADA'!C2100)</f>
        <v>73</v>
      </c>
      <c r="E2102" s="43">
        <f>IF(B2102=0,0,VLOOKUP($D2102,qx!$A$4:$E$129,IF($C2102=1,2,3)))</f>
        <v>2.5871000000000002E-2</v>
      </c>
      <c r="F2102" s="43">
        <f>IF(B2102=0,0,VLOOKUP($D2102,qx!$A$4:$E$129,2))</f>
        <v>2.5871000000000002E-2</v>
      </c>
      <c r="G2102" s="43">
        <f>IF(B2102=0,0,VLOOKUP($D2102,qx!$A$4:$E$129,3))</f>
        <v>1.5391E-2</v>
      </c>
      <c r="H2102" s="43">
        <f>IF(B2102=0,0,VLOOKUP($D2102,qx!$A$4:$E$129,4))</f>
        <v>2.3209E-2</v>
      </c>
      <c r="I2102" s="43">
        <f>IF(B2102=0,0,VLOOKUP($D2102,qx!$A$4:$E$129,5))</f>
        <v>1.3871E-2</v>
      </c>
    </row>
    <row r="2103" spans="1:9" x14ac:dyDescent="0.25">
      <c r="A2103">
        <f>IF('MASSA TRABALHADA UNIFICADA'!A2101&lt;&gt;0,'MASSA TRABALHADA UNIFICADA'!A2101,0)</f>
        <v>22560</v>
      </c>
      <c r="B2103" s="39">
        <f>IF('MASSA TRABALHADA UNIFICADA'!D2101&lt;&gt;0,'MASSA TRABALHADA UNIFICADA'!D2101,0)</f>
        <v>2022</v>
      </c>
      <c r="C2103" s="39">
        <f>IF(B2103=0,0,'MASSA TRABALHADA UNIFICADA'!B2101)</f>
        <v>2</v>
      </c>
      <c r="D2103" s="39">
        <f>IF(B2103=0,0,'MASSA TRABALHADA UNIFICADA'!C2101)</f>
        <v>58</v>
      </c>
      <c r="E2103" s="43">
        <f>IF(B2103=0,0,VLOOKUP($D2103,qx!$A$4:$E$129,IF($C2103=1,2,3)))</f>
        <v>3.578E-3</v>
      </c>
      <c r="F2103" s="43">
        <f>IF(B2103=0,0,VLOOKUP($D2103,qx!$A$4:$E$129,2))</f>
        <v>6.2649999999999997E-3</v>
      </c>
      <c r="G2103" s="43">
        <f>IF(B2103=0,0,VLOOKUP($D2103,qx!$A$4:$E$129,3))</f>
        <v>3.578E-3</v>
      </c>
      <c r="H2103" s="43">
        <f>IF(B2103=0,0,VLOOKUP($D2103,qx!$A$4:$E$129,4))</f>
        <v>5.5929999999999999E-3</v>
      </c>
      <c r="I2103" s="43">
        <f>IF(B2103=0,0,VLOOKUP($D2103,qx!$A$4:$E$129,5))</f>
        <v>3.2179999999999999E-3</v>
      </c>
    </row>
    <row r="2104" spans="1:9" x14ac:dyDescent="0.25">
      <c r="A2104">
        <f>IF('MASSA TRABALHADA UNIFICADA'!A2102&lt;&gt;0,'MASSA TRABALHADA UNIFICADA'!A2102,0)</f>
        <v>914</v>
      </c>
      <c r="B2104" s="39">
        <f>IF('MASSA TRABALHADA UNIFICADA'!D2102&lt;&gt;0,'MASSA TRABALHADA UNIFICADA'!D2102,0)</f>
        <v>2022</v>
      </c>
      <c r="C2104" s="39">
        <f>IF(B2104=0,0,'MASSA TRABALHADA UNIFICADA'!B2102)</f>
        <v>2</v>
      </c>
      <c r="D2104" s="39">
        <f>IF(B2104=0,0,'MASSA TRABALHADA UNIFICADA'!C2102)</f>
        <v>79</v>
      </c>
      <c r="E2104" s="43">
        <f>IF(B2104=0,0,VLOOKUP($D2104,qx!$A$4:$E$129,IF($C2104=1,2,3)))</f>
        <v>3.1612000000000001E-2</v>
      </c>
      <c r="F2104" s="43">
        <f>IF(B2104=0,0,VLOOKUP($D2104,qx!$A$4:$E$129,2))</f>
        <v>4.6427000000000003E-2</v>
      </c>
      <c r="G2104" s="43">
        <f>IF(B2104=0,0,VLOOKUP($D2104,qx!$A$4:$E$129,3))</f>
        <v>3.1612000000000001E-2</v>
      </c>
      <c r="H2104" s="43">
        <f>IF(B2104=0,0,VLOOKUP($D2104,qx!$A$4:$E$129,4))</f>
        <v>4.1812000000000002E-2</v>
      </c>
      <c r="I2104" s="43">
        <f>IF(B2104=0,0,VLOOKUP($D2104,qx!$A$4:$E$129,5))</f>
        <v>2.8341000000000002E-2</v>
      </c>
    </row>
    <row r="2105" spans="1:9" x14ac:dyDescent="0.25">
      <c r="A2105">
        <f>IF('MASSA TRABALHADA UNIFICADA'!A2103&lt;&gt;0,'MASSA TRABALHADA UNIFICADA'!A2103,0)</f>
        <v>15997</v>
      </c>
      <c r="B2105" s="39">
        <f>IF('MASSA TRABALHADA UNIFICADA'!D2103&lt;&gt;0,'MASSA TRABALHADA UNIFICADA'!D2103,0)</f>
        <v>2022</v>
      </c>
      <c r="C2105" s="39">
        <f>IF(B2105=0,0,'MASSA TRABALHADA UNIFICADA'!B2103)</f>
        <v>1</v>
      </c>
      <c r="D2105" s="39">
        <f>IF(B2105=0,0,'MASSA TRABALHADA UNIFICADA'!C2103)</f>
        <v>64</v>
      </c>
      <c r="E2105" s="43">
        <f>IF(B2105=0,0,VLOOKUP($D2105,qx!$A$4:$E$129,IF($C2105=1,2,3)))</f>
        <v>9.9679999999999994E-3</v>
      </c>
      <c r="F2105" s="43">
        <f>IF(B2105=0,0,VLOOKUP($D2105,qx!$A$4:$E$129,2))</f>
        <v>9.9679999999999994E-3</v>
      </c>
      <c r="G2105" s="43">
        <f>IF(B2105=0,0,VLOOKUP($D2105,qx!$A$4:$E$129,3))</f>
        <v>6.3470000000000002E-3</v>
      </c>
      <c r="H2105" s="43">
        <f>IF(B2105=0,0,VLOOKUP($D2105,qx!$A$4:$E$129,4))</f>
        <v>9.0080000000000004E-3</v>
      </c>
      <c r="I2105" s="43">
        <f>IF(B2105=0,0,VLOOKUP($D2105,qx!$A$4:$E$129,5))</f>
        <v>5.6709999999999998E-3</v>
      </c>
    </row>
    <row r="2106" spans="1:9" x14ac:dyDescent="0.25">
      <c r="A2106">
        <f>IF('MASSA TRABALHADA UNIFICADA'!A2104&lt;&gt;0,'MASSA TRABALHADA UNIFICADA'!A2104,0)</f>
        <v>22055</v>
      </c>
      <c r="B2106" s="39">
        <f>IF('MASSA TRABALHADA UNIFICADA'!D2104&lt;&gt;0,'MASSA TRABALHADA UNIFICADA'!D2104,0)</f>
        <v>2022</v>
      </c>
      <c r="C2106" s="39">
        <f>IF(B2106=0,0,'MASSA TRABALHADA UNIFICADA'!B2104)</f>
        <v>1</v>
      </c>
      <c r="D2106" s="39">
        <f>IF(B2106=0,0,'MASSA TRABALHADA UNIFICADA'!C2104)</f>
        <v>59</v>
      </c>
      <c r="E2106" s="43">
        <f>IF(B2106=0,0,VLOOKUP($D2106,qx!$A$4:$E$129,IF($C2106=1,2,3)))</f>
        <v>6.6940000000000003E-3</v>
      </c>
      <c r="F2106" s="43">
        <f>IF(B2106=0,0,VLOOKUP($D2106,qx!$A$4:$E$129,2))</f>
        <v>6.6940000000000003E-3</v>
      </c>
      <c r="G2106" s="43">
        <f>IF(B2106=0,0,VLOOKUP($D2106,qx!$A$4:$E$129,3))</f>
        <v>3.9069999999999999E-3</v>
      </c>
      <c r="H2106" s="43">
        <f>IF(B2106=0,0,VLOOKUP($D2106,qx!$A$4:$E$129,4))</f>
        <v>5.9880000000000003E-3</v>
      </c>
      <c r="I2106" s="43">
        <f>IF(B2106=0,0,VLOOKUP($D2106,qx!$A$4:$E$129,5))</f>
        <v>3.5230000000000001E-3</v>
      </c>
    </row>
    <row r="2107" spans="1:9" x14ac:dyDescent="0.25">
      <c r="A2107">
        <f>IF('MASSA TRABALHADA UNIFICADA'!A2105&lt;&gt;0,'MASSA TRABALHADA UNIFICADA'!A2105,0)</f>
        <v>4790</v>
      </c>
      <c r="B2107" s="39">
        <f>IF('MASSA TRABALHADA UNIFICADA'!D2105&lt;&gt;0,'MASSA TRABALHADA UNIFICADA'!D2105,0)</f>
        <v>2022</v>
      </c>
      <c r="C2107" s="39">
        <f>IF(B2107=0,0,'MASSA TRABALHADA UNIFICADA'!B2105)</f>
        <v>1</v>
      </c>
      <c r="D2107" s="39">
        <f>IF(B2107=0,0,'MASSA TRABALHADA UNIFICADA'!C2105)</f>
        <v>68</v>
      </c>
      <c r="E2107" s="43">
        <f>IF(B2107=0,0,VLOOKUP($D2107,qx!$A$4:$E$129,IF($C2107=1,2,3)))</f>
        <v>1.516E-2</v>
      </c>
      <c r="F2107" s="43">
        <f>IF(B2107=0,0,VLOOKUP($D2107,qx!$A$4:$E$129,2))</f>
        <v>1.516E-2</v>
      </c>
      <c r="G2107" s="43">
        <f>IF(B2107=0,0,VLOOKUP($D2107,qx!$A$4:$E$129,3))</f>
        <v>9.2879999999999994E-3</v>
      </c>
      <c r="H2107" s="43">
        <f>IF(B2107=0,0,VLOOKUP($D2107,qx!$A$4:$E$129,4))</f>
        <v>1.3657000000000001E-2</v>
      </c>
      <c r="I2107" s="43">
        <f>IF(B2107=0,0,VLOOKUP($D2107,qx!$A$4:$E$129,5))</f>
        <v>8.2869999999999992E-3</v>
      </c>
    </row>
    <row r="2108" spans="1:9" x14ac:dyDescent="0.25">
      <c r="A2108">
        <f>IF('MASSA TRABALHADA UNIFICADA'!A2106&lt;&gt;0,'MASSA TRABALHADA UNIFICADA'!A2106,0)</f>
        <v>3476</v>
      </c>
      <c r="B2108" s="39">
        <f>IF('MASSA TRABALHADA UNIFICADA'!D2106&lt;&gt;0,'MASSA TRABALHADA UNIFICADA'!D2106,0)</f>
        <v>2022</v>
      </c>
      <c r="C2108" s="39">
        <f>IF(B2108=0,0,'MASSA TRABALHADA UNIFICADA'!B2106)</f>
        <v>1</v>
      </c>
      <c r="D2108" s="39">
        <f>IF(B2108=0,0,'MASSA TRABALHADA UNIFICADA'!C2106)</f>
        <v>73</v>
      </c>
      <c r="E2108" s="43">
        <f>IF(B2108=0,0,VLOOKUP($D2108,qx!$A$4:$E$129,IF($C2108=1,2,3)))</f>
        <v>2.5871000000000002E-2</v>
      </c>
      <c r="F2108" s="43">
        <f>IF(B2108=0,0,VLOOKUP($D2108,qx!$A$4:$E$129,2))</f>
        <v>2.5871000000000002E-2</v>
      </c>
      <c r="G2108" s="43">
        <f>IF(B2108=0,0,VLOOKUP($D2108,qx!$A$4:$E$129,3))</f>
        <v>1.5391E-2</v>
      </c>
      <c r="H2108" s="43">
        <f>IF(B2108=0,0,VLOOKUP($D2108,qx!$A$4:$E$129,4))</f>
        <v>2.3209E-2</v>
      </c>
      <c r="I2108" s="43">
        <f>IF(B2108=0,0,VLOOKUP($D2108,qx!$A$4:$E$129,5))</f>
        <v>1.3871E-2</v>
      </c>
    </row>
    <row r="2109" spans="1:9" x14ac:dyDescent="0.25">
      <c r="A2109">
        <f>IF('MASSA TRABALHADA UNIFICADA'!A2107&lt;&gt;0,'MASSA TRABALHADA UNIFICADA'!A2107,0)</f>
        <v>2259</v>
      </c>
      <c r="B2109" s="39">
        <f>IF('MASSA TRABALHADA UNIFICADA'!D2107&lt;&gt;0,'MASSA TRABALHADA UNIFICADA'!D2107,0)</f>
        <v>2022</v>
      </c>
      <c r="C2109" s="39">
        <f>IF(B2109=0,0,'MASSA TRABALHADA UNIFICADA'!B2107)</f>
        <v>1</v>
      </c>
      <c r="D2109" s="39">
        <f>IF(B2109=0,0,'MASSA TRABALHADA UNIFICADA'!C2107)</f>
        <v>73</v>
      </c>
      <c r="E2109" s="43">
        <f>IF(B2109=0,0,VLOOKUP($D2109,qx!$A$4:$E$129,IF($C2109=1,2,3)))</f>
        <v>2.5871000000000002E-2</v>
      </c>
      <c r="F2109" s="43">
        <f>IF(B2109=0,0,VLOOKUP($D2109,qx!$A$4:$E$129,2))</f>
        <v>2.5871000000000002E-2</v>
      </c>
      <c r="G2109" s="43">
        <f>IF(B2109=0,0,VLOOKUP($D2109,qx!$A$4:$E$129,3))</f>
        <v>1.5391E-2</v>
      </c>
      <c r="H2109" s="43">
        <f>IF(B2109=0,0,VLOOKUP($D2109,qx!$A$4:$E$129,4))</f>
        <v>2.3209E-2</v>
      </c>
      <c r="I2109" s="43">
        <f>IF(B2109=0,0,VLOOKUP($D2109,qx!$A$4:$E$129,5))</f>
        <v>1.3871E-2</v>
      </c>
    </row>
    <row r="2110" spans="1:9" x14ac:dyDescent="0.25">
      <c r="A2110">
        <f>IF('MASSA TRABALHADA UNIFICADA'!A2108&lt;&gt;0,'MASSA TRABALHADA UNIFICADA'!A2108,0)</f>
        <v>19577</v>
      </c>
      <c r="B2110" s="39">
        <f>IF('MASSA TRABALHADA UNIFICADA'!D2108&lt;&gt;0,'MASSA TRABALHADA UNIFICADA'!D2108,0)</f>
        <v>2022</v>
      </c>
      <c r="C2110" s="39">
        <f>IF(B2110=0,0,'MASSA TRABALHADA UNIFICADA'!B2108)</f>
        <v>1</v>
      </c>
      <c r="D2110" s="39">
        <f>IF(B2110=0,0,'MASSA TRABALHADA UNIFICADA'!C2108)</f>
        <v>62</v>
      </c>
      <c r="E2110" s="43">
        <f>IF(B2110=0,0,VLOOKUP($D2110,qx!$A$4:$E$129,IF($C2110=1,2,3)))</f>
        <v>8.3479999999999995E-3</v>
      </c>
      <c r="F2110" s="43">
        <f>IF(B2110=0,0,VLOOKUP($D2110,qx!$A$4:$E$129,2))</f>
        <v>8.3479999999999995E-3</v>
      </c>
      <c r="G2110" s="43">
        <f>IF(B2110=0,0,VLOOKUP($D2110,qx!$A$4:$E$129,3))</f>
        <v>5.1809999999999998E-3</v>
      </c>
      <c r="H2110" s="43">
        <f>IF(B2110=0,0,VLOOKUP($D2110,qx!$A$4:$E$129,4))</f>
        <v>7.5199999999999998E-3</v>
      </c>
      <c r="I2110" s="43">
        <f>IF(B2110=0,0,VLOOKUP($D2110,qx!$A$4:$E$129,5))</f>
        <v>4.6680000000000003E-3</v>
      </c>
    </row>
    <row r="2111" spans="1:9" x14ac:dyDescent="0.25">
      <c r="A2111">
        <f>IF('MASSA TRABALHADA UNIFICADA'!A2109&lt;&gt;0,'MASSA TRABALHADA UNIFICADA'!A2109,0)</f>
        <v>11169</v>
      </c>
      <c r="B2111" s="39">
        <f>IF('MASSA TRABALHADA UNIFICADA'!D2109&lt;&gt;0,'MASSA TRABALHADA UNIFICADA'!D2109,0)</f>
        <v>2022</v>
      </c>
      <c r="C2111" s="39">
        <f>IF(B2111=0,0,'MASSA TRABALHADA UNIFICADA'!B2109)</f>
        <v>1</v>
      </c>
      <c r="D2111" s="39">
        <f>IF(B2111=0,0,'MASSA TRABALHADA UNIFICADA'!C2109)</f>
        <v>69</v>
      </c>
      <c r="E2111" s="43">
        <f>IF(B2111=0,0,VLOOKUP($D2111,qx!$A$4:$E$129,IF($C2111=1,2,3)))</f>
        <v>1.6945999999999999E-2</v>
      </c>
      <c r="F2111" s="43">
        <f>IF(B2111=0,0,VLOOKUP($D2111,qx!$A$4:$E$129,2))</f>
        <v>1.6945999999999999E-2</v>
      </c>
      <c r="G2111" s="43">
        <f>IF(B2111=0,0,VLOOKUP($D2111,qx!$A$4:$E$129,3))</f>
        <v>1.0163E-2</v>
      </c>
      <c r="H2111" s="43">
        <f>IF(B2111=0,0,VLOOKUP($D2111,qx!$A$4:$E$129,4))</f>
        <v>1.5233E-2</v>
      </c>
      <c r="I2111" s="43">
        <f>IF(B2111=0,0,VLOOKUP($D2111,qx!$A$4:$E$129,5))</f>
        <v>9.1020000000000007E-3</v>
      </c>
    </row>
    <row r="2112" spans="1:9" x14ac:dyDescent="0.25">
      <c r="A2112">
        <f>IF('MASSA TRABALHADA UNIFICADA'!A2110&lt;&gt;0,'MASSA TRABALHADA UNIFICADA'!A2110,0)</f>
        <v>2267</v>
      </c>
      <c r="B2112" s="39">
        <f>IF('MASSA TRABALHADA UNIFICADA'!D2110&lt;&gt;0,'MASSA TRABALHADA UNIFICADA'!D2110,0)</f>
        <v>2022</v>
      </c>
      <c r="C2112" s="39">
        <f>IF(B2112=0,0,'MASSA TRABALHADA UNIFICADA'!B2110)</f>
        <v>1</v>
      </c>
      <c r="D2112" s="39">
        <f>IF(B2112=0,0,'MASSA TRABALHADA UNIFICADA'!C2110)</f>
        <v>73</v>
      </c>
      <c r="E2112" s="43">
        <f>IF(B2112=0,0,VLOOKUP($D2112,qx!$A$4:$E$129,IF($C2112=1,2,3)))</f>
        <v>2.5871000000000002E-2</v>
      </c>
      <c r="F2112" s="43">
        <f>IF(B2112=0,0,VLOOKUP($D2112,qx!$A$4:$E$129,2))</f>
        <v>2.5871000000000002E-2</v>
      </c>
      <c r="G2112" s="43">
        <f>IF(B2112=0,0,VLOOKUP($D2112,qx!$A$4:$E$129,3))</f>
        <v>1.5391E-2</v>
      </c>
      <c r="H2112" s="43">
        <f>IF(B2112=0,0,VLOOKUP($D2112,qx!$A$4:$E$129,4))</f>
        <v>2.3209E-2</v>
      </c>
      <c r="I2112" s="43">
        <f>IF(B2112=0,0,VLOOKUP($D2112,qx!$A$4:$E$129,5))</f>
        <v>1.3871E-2</v>
      </c>
    </row>
    <row r="2113" spans="1:9" x14ac:dyDescent="0.25">
      <c r="A2113">
        <f>IF('MASSA TRABALHADA UNIFICADA'!A2111&lt;&gt;0,'MASSA TRABALHADA UNIFICADA'!A2111,0)</f>
        <v>5231</v>
      </c>
      <c r="B2113" s="39">
        <f>IF('MASSA TRABALHADA UNIFICADA'!D2111&lt;&gt;0,'MASSA TRABALHADA UNIFICADA'!D2111,0)</f>
        <v>2022</v>
      </c>
      <c r="C2113" s="39">
        <f>IF(B2113=0,0,'MASSA TRABALHADA UNIFICADA'!B2111)</f>
        <v>2</v>
      </c>
      <c r="D2113" s="39">
        <f>IF(B2113=0,0,'MASSA TRABALHADA UNIFICADA'!C2111)</f>
        <v>78</v>
      </c>
      <c r="E2113" s="43">
        <f>IF(B2113=0,0,VLOOKUP($D2113,qx!$A$4:$E$129,IF($C2113=1,2,3)))</f>
        <v>2.8074000000000002E-2</v>
      </c>
      <c r="F2113" s="43">
        <f>IF(B2113=0,0,VLOOKUP($D2113,qx!$A$4:$E$129,2))</f>
        <v>4.2132000000000003E-2</v>
      </c>
      <c r="G2113" s="43">
        <f>IF(B2113=0,0,VLOOKUP($D2113,qx!$A$4:$E$129,3))</f>
        <v>2.8074000000000002E-2</v>
      </c>
      <c r="H2113" s="43">
        <f>IF(B2113=0,0,VLOOKUP($D2113,qx!$A$4:$E$129,4))</f>
        <v>3.7948000000000003E-2</v>
      </c>
      <c r="I2113" s="43">
        <f>IF(B2113=0,0,VLOOKUP($D2113,qx!$A$4:$E$129,5))</f>
        <v>2.5158E-2</v>
      </c>
    </row>
    <row r="2114" spans="1:9" x14ac:dyDescent="0.25">
      <c r="A2114">
        <f>IF('MASSA TRABALHADA UNIFICADA'!A2112&lt;&gt;0,'MASSA TRABALHADA UNIFICADA'!A2112,0)</f>
        <v>10219</v>
      </c>
      <c r="B2114" s="39">
        <f>IF('MASSA TRABALHADA UNIFICADA'!D2112&lt;&gt;0,'MASSA TRABALHADA UNIFICADA'!D2112,0)</f>
        <v>2022</v>
      </c>
      <c r="C2114" s="39">
        <f>IF(B2114=0,0,'MASSA TRABALHADA UNIFICADA'!B2112)</f>
        <v>2</v>
      </c>
      <c r="D2114" s="39">
        <f>IF(B2114=0,0,'MASSA TRABALHADA UNIFICADA'!C2112)</f>
        <v>62</v>
      </c>
      <c r="E2114" s="43">
        <f>IF(B2114=0,0,VLOOKUP($D2114,qx!$A$4:$E$129,IF($C2114=1,2,3)))</f>
        <v>5.1809999999999998E-3</v>
      </c>
      <c r="F2114" s="43">
        <f>IF(B2114=0,0,VLOOKUP($D2114,qx!$A$4:$E$129,2))</f>
        <v>8.3479999999999995E-3</v>
      </c>
      <c r="G2114" s="43">
        <f>IF(B2114=0,0,VLOOKUP($D2114,qx!$A$4:$E$129,3))</f>
        <v>5.1809999999999998E-3</v>
      </c>
      <c r="H2114" s="43">
        <f>IF(B2114=0,0,VLOOKUP($D2114,qx!$A$4:$E$129,4))</f>
        <v>7.5199999999999998E-3</v>
      </c>
      <c r="I2114" s="43">
        <f>IF(B2114=0,0,VLOOKUP($D2114,qx!$A$4:$E$129,5))</f>
        <v>4.6680000000000003E-3</v>
      </c>
    </row>
    <row r="2115" spans="1:9" x14ac:dyDescent="0.25">
      <c r="A2115">
        <f>IF('MASSA TRABALHADA UNIFICADA'!A2113&lt;&gt;0,'MASSA TRABALHADA UNIFICADA'!A2113,0)</f>
        <v>5959</v>
      </c>
      <c r="B2115" s="39">
        <f>IF('MASSA TRABALHADA UNIFICADA'!D2113&lt;&gt;0,'MASSA TRABALHADA UNIFICADA'!D2113,0)</f>
        <v>2022</v>
      </c>
      <c r="C2115" s="39">
        <f>IF(B2115=0,0,'MASSA TRABALHADA UNIFICADA'!B2113)</f>
        <v>2</v>
      </c>
      <c r="D2115" s="39">
        <f>IF(B2115=0,0,'MASSA TRABALHADA UNIFICADA'!C2113)</f>
        <v>64</v>
      </c>
      <c r="E2115" s="43">
        <f>IF(B2115=0,0,VLOOKUP($D2115,qx!$A$4:$E$129,IF($C2115=1,2,3)))</f>
        <v>6.3470000000000002E-3</v>
      </c>
      <c r="F2115" s="43">
        <f>IF(B2115=0,0,VLOOKUP($D2115,qx!$A$4:$E$129,2))</f>
        <v>9.9679999999999994E-3</v>
      </c>
      <c r="G2115" s="43">
        <f>IF(B2115=0,0,VLOOKUP($D2115,qx!$A$4:$E$129,3))</f>
        <v>6.3470000000000002E-3</v>
      </c>
      <c r="H2115" s="43">
        <f>IF(B2115=0,0,VLOOKUP($D2115,qx!$A$4:$E$129,4))</f>
        <v>9.0080000000000004E-3</v>
      </c>
      <c r="I2115" s="43">
        <f>IF(B2115=0,0,VLOOKUP($D2115,qx!$A$4:$E$129,5))</f>
        <v>5.6709999999999998E-3</v>
      </c>
    </row>
    <row r="2116" spans="1:9" x14ac:dyDescent="0.25">
      <c r="A2116">
        <f>IF('MASSA TRABALHADA UNIFICADA'!A2114&lt;&gt;0,'MASSA TRABALHADA UNIFICADA'!A2114,0)</f>
        <v>14885</v>
      </c>
      <c r="B2116" s="39">
        <f>IF('MASSA TRABALHADA UNIFICADA'!D2114&lt;&gt;0,'MASSA TRABALHADA UNIFICADA'!D2114,0)</f>
        <v>2022</v>
      </c>
      <c r="C2116" s="39">
        <f>IF(B2116=0,0,'MASSA TRABALHADA UNIFICADA'!B2114)</f>
        <v>1</v>
      </c>
      <c r="D2116" s="39">
        <f>IF(B2116=0,0,'MASSA TRABALHADA UNIFICADA'!C2114)</f>
        <v>66</v>
      </c>
      <c r="E2116" s="43">
        <f>IF(B2116=0,0,VLOOKUP($D2116,qx!$A$4:$E$129,IF($C2116=1,2,3)))</f>
        <v>1.2187999999999999E-2</v>
      </c>
      <c r="F2116" s="43">
        <f>IF(B2116=0,0,VLOOKUP($D2116,qx!$A$4:$E$129,2))</f>
        <v>1.2187999999999999E-2</v>
      </c>
      <c r="G2116" s="43">
        <f>IF(B2116=0,0,VLOOKUP($D2116,qx!$A$4:$E$129,3))</f>
        <v>7.7340000000000004E-3</v>
      </c>
      <c r="H2116" s="43">
        <f>IF(B2116=0,0,VLOOKUP($D2116,qx!$A$4:$E$129,4))</f>
        <v>1.1016E-2</v>
      </c>
      <c r="I2116" s="43">
        <f>IF(B2116=0,0,VLOOKUP($D2116,qx!$A$4:$E$129,5))</f>
        <v>6.8780000000000004E-3</v>
      </c>
    </row>
    <row r="2117" spans="1:9" x14ac:dyDescent="0.25">
      <c r="A2117">
        <f>IF('MASSA TRABALHADA UNIFICADA'!A2115&lt;&gt;0,'MASSA TRABALHADA UNIFICADA'!A2115,0)</f>
        <v>582</v>
      </c>
      <c r="B2117" s="39">
        <f>IF('MASSA TRABALHADA UNIFICADA'!D2115&lt;&gt;0,'MASSA TRABALHADA UNIFICADA'!D2115,0)</f>
        <v>2022</v>
      </c>
      <c r="C2117" s="39">
        <f>IF(B2117=0,0,'MASSA TRABALHADA UNIFICADA'!B2115)</f>
        <v>1</v>
      </c>
      <c r="D2117" s="39">
        <f>IF(B2117=0,0,'MASSA TRABALHADA UNIFICADA'!C2115)</f>
        <v>83</v>
      </c>
      <c r="E2117" s="43">
        <f>IF(B2117=0,0,VLOOKUP($D2117,qx!$A$4:$E$129,IF($C2117=1,2,3)))</f>
        <v>6.7825999999999997E-2</v>
      </c>
      <c r="F2117" s="43">
        <f>IF(B2117=0,0,VLOOKUP($D2117,qx!$A$4:$E$129,2))</f>
        <v>6.7825999999999997E-2</v>
      </c>
      <c r="G2117" s="43">
        <f>IF(B2117=0,0,VLOOKUP($D2117,qx!$A$4:$E$129,3))</f>
        <v>5.0599999999999999E-2</v>
      </c>
      <c r="H2117" s="43">
        <f>IF(B2117=0,0,VLOOKUP($D2117,qx!$A$4:$E$129,4))</f>
        <v>6.1080000000000002E-2</v>
      </c>
      <c r="I2117" s="43">
        <f>IF(B2117=0,0,VLOOKUP($D2117,qx!$A$4:$E$129,5))</f>
        <v>4.5690000000000001E-2</v>
      </c>
    </row>
    <row r="2118" spans="1:9" x14ac:dyDescent="0.25">
      <c r="A2118">
        <f>IF('MASSA TRABALHADA UNIFICADA'!A2116&lt;&gt;0,'MASSA TRABALHADA UNIFICADA'!A2116,0)</f>
        <v>4456</v>
      </c>
      <c r="B2118" s="39">
        <f>IF('MASSA TRABALHADA UNIFICADA'!D2116&lt;&gt;0,'MASSA TRABALHADA UNIFICADA'!D2116,0)</f>
        <v>2022</v>
      </c>
      <c r="C2118" s="39">
        <f>IF(B2118=0,0,'MASSA TRABALHADA UNIFICADA'!B2116)</f>
        <v>1</v>
      </c>
      <c r="D2118" s="39">
        <f>IF(B2118=0,0,'MASSA TRABALHADA UNIFICADA'!C2116)</f>
        <v>71</v>
      </c>
      <c r="E2118" s="43">
        <f>IF(B2118=0,0,VLOOKUP($D2118,qx!$A$4:$E$129,IF($C2118=1,2,3)))</f>
        <v>2.1070999999999999E-2</v>
      </c>
      <c r="F2118" s="43">
        <f>IF(B2118=0,0,VLOOKUP($D2118,qx!$A$4:$E$129,2))</f>
        <v>2.1070999999999999E-2</v>
      </c>
      <c r="G2118" s="43">
        <f>IF(B2118=0,0,VLOOKUP($D2118,qx!$A$4:$E$129,3))</f>
        <v>1.2338999999999999E-2</v>
      </c>
      <c r="H2118" s="43">
        <f>IF(B2118=0,0,VLOOKUP($D2118,qx!$A$4:$E$129,4))</f>
        <v>1.8891000000000002E-2</v>
      </c>
      <c r="I2118" s="43">
        <f>IF(B2118=0,0,VLOOKUP($D2118,qx!$A$4:$E$129,5))</f>
        <v>1.1117E-2</v>
      </c>
    </row>
    <row r="2119" spans="1:9" x14ac:dyDescent="0.25">
      <c r="A2119">
        <f>IF('MASSA TRABALHADA UNIFICADA'!A2117&lt;&gt;0,'MASSA TRABALHADA UNIFICADA'!A2117,0)</f>
        <v>1163</v>
      </c>
      <c r="B2119" s="39">
        <f>IF('MASSA TRABALHADA UNIFICADA'!D2117&lt;&gt;0,'MASSA TRABALHADA UNIFICADA'!D2117,0)</f>
        <v>2022</v>
      </c>
      <c r="C2119" s="39">
        <f>IF(B2119=0,0,'MASSA TRABALHADA UNIFICADA'!B2117)</f>
        <v>2</v>
      </c>
      <c r="D2119" s="39">
        <f>IF(B2119=0,0,'MASSA TRABALHADA UNIFICADA'!C2117)</f>
        <v>76</v>
      </c>
      <c r="E2119" s="43">
        <f>IF(B2119=0,0,VLOOKUP($D2119,qx!$A$4:$E$129,IF($C2119=1,2,3)))</f>
        <v>2.2075000000000001E-2</v>
      </c>
      <c r="F2119" s="43">
        <f>IF(B2119=0,0,VLOOKUP($D2119,qx!$A$4:$E$129,2))</f>
        <v>3.4686000000000002E-2</v>
      </c>
      <c r="G2119" s="43">
        <f>IF(B2119=0,0,VLOOKUP($D2119,qx!$A$4:$E$129,3))</f>
        <v>2.2075000000000001E-2</v>
      </c>
      <c r="H2119" s="43">
        <f>IF(B2119=0,0,VLOOKUP($D2119,qx!$A$4:$E$129,4))</f>
        <v>3.1220000000000001E-2</v>
      </c>
      <c r="I2119" s="43">
        <f>IF(B2119=0,0,VLOOKUP($D2119,qx!$A$4:$E$129,5))</f>
        <v>1.9805E-2</v>
      </c>
    </row>
    <row r="2120" spans="1:9" x14ac:dyDescent="0.25">
      <c r="A2120">
        <f>IF('MASSA TRABALHADA UNIFICADA'!A2118&lt;&gt;0,'MASSA TRABALHADA UNIFICADA'!A2118,0)</f>
        <v>16055</v>
      </c>
      <c r="B2120" s="39">
        <f>IF('MASSA TRABALHADA UNIFICADA'!D2118&lt;&gt;0,'MASSA TRABALHADA UNIFICADA'!D2118,0)</f>
        <v>2022</v>
      </c>
      <c r="C2120" s="39">
        <f>IF(B2120=0,0,'MASSA TRABALHADA UNIFICADA'!B2118)</f>
        <v>1</v>
      </c>
      <c r="D2120" s="39">
        <f>IF(B2120=0,0,'MASSA TRABALHADA UNIFICADA'!C2118)</f>
        <v>60</v>
      </c>
      <c r="E2120" s="43">
        <f>IF(B2120=0,0,VLOOKUP($D2120,qx!$A$4:$E$129,IF($C2120=1,2,3)))</f>
        <v>7.1700000000000002E-3</v>
      </c>
      <c r="F2120" s="43">
        <f>IF(B2120=0,0,VLOOKUP($D2120,qx!$A$4:$E$129,2))</f>
        <v>7.1700000000000002E-3</v>
      </c>
      <c r="G2120" s="43">
        <f>IF(B2120=0,0,VLOOKUP($D2120,qx!$A$4:$E$129,3))</f>
        <v>4.2770000000000004E-3</v>
      </c>
      <c r="H2120" s="43">
        <f>IF(B2120=0,0,VLOOKUP($D2120,qx!$A$4:$E$129,4))</f>
        <v>6.4279999999999997E-3</v>
      </c>
      <c r="I2120" s="43">
        <f>IF(B2120=0,0,VLOOKUP($D2120,qx!$A$4:$E$129,5))</f>
        <v>3.8630000000000001E-3</v>
      </c>
    </row>
    <row r="2121" spans="1:9" x14ac:dyDescent="0.25">
      <c r="A2121">
        <f>IF('MASSA TRABALHADA UNIFICADA'!A2119&lt;&gt;0,'MASSA TRABALHADA UNIFICADA'!A2119,0)</f>
        <v>841</v>
      </c>
      <c r="B2121" s="39">
        <f>IF('MASSA TRABALHADA UNIFICADA'!D2119&lt;&gt;0,'MASSA TRABALHADA UNIFICADA'!D2119,0)</f>
        <v>2022</v>
      </c>
      <c r="C2121" s="39">
        <f>IF(B2121=0,0,'MASSA TRABALHADA UNIFICADA'!B2119)</f>
        <v>2</v>
      </c>
      <c r="D2121" s="39">
        <f>IF(B2121=0,0,'MASSA TRABALHADA UNIFICADA'!C2119)</f>
        <v>79</v>
      </c>
      <c r="E2121" s="43">
        <f>IF(B2121=0,0,VLOOKUP($D2121,qx!$A$4:$E$129,IF($C2121=1,2,3)))</f>
        <v>3.1612000000000001E-2</v>
      </c>
      <c r="F2121" s="43">
        <f>IF(B2121=0,0,VLOOKUP($D2121,qx!$A$4:$E$129,2))</f>
        <v>4.6427000000000003E-2</v>
      </c>
      <c r="G2121" s="43">
        <f>IF(B2121=0,0,VLOOKUP($D2121,qx!$A$4:$E$129,3))</f>
        <v>3.1612000000000001E-2</v>
      </c>
      <c r="H2121" s="43">
        <f>IF(B2121=0,0,VLOOKUP($D2121,qx!$A$4:$E$129,4))</f>
        <v>4.1812000000000002E-2</v>
      </c>
      <c r="I2121" s="43">
        <f>IF(B2121=0,0,VLOOKUP($D2121,qx!$A$4:$E$129,5))</f>
        <v>2.8341000000000002E-2</v>
      </c>
    </row>
    <row r="2122" spans="1:9" x14ac:dyDescent="0.25">
      <c r="A2122">
        <f>IF('MASSA TRABALHADA UNIFICADA'!A2120&lt;&gt;0,'MASSA TRABALHADA UNIFICADA'!A2120,0)</f>
        <v>11096</v>
      </c>
      <c r="B2122" s="39">
        <f>IF('MASSA TRABALHADA UNIFICADA'!D2120&lt;&gt;0,'MASSA TRABALHADA UNIFICADA'!D2120,0)</f>
        <v>2022</v>
      </c>
      <c r="C2122" s="39">
        <f>IF(B2122=0,0,'MASSA TRABALHADA UNIFICADA'!B2120)</f>
        <v>1</v>
      </c>
      <c r="D2122" s="39">
        <f>IF(B2122=0,0,'MASSA TRABALHADA UNIFICADA'!C2120)</f>
        <v>68</v>
      </c>
      <c r="E2122" s="43">
        <f>IF(B2122=0,0,VLOOKUP($D2122,qx!$A$4:$E$129,IF($C2122=1,2,3)))</f>
        <v>1.516E-2</v>
      </c>
      <c r="F2122" s="43">
        <f>IF(B2122=0,0,VLOOKUP($D2122,qx!$A$4:$E$129,2))</f>
        <v>1.516E-2</v>
      </c>
      <c r="G2122" s="43">
        <f>IF(B2122=0,0,VLOOKUP($D2122,qx!$A$4:$E$129,3))</f>
        <v>9.2879999999999994E-3</v>
      </c>
      <c r="H2122" s="43">
        <f>IF(B2122=0,0,VLOOKUP($D2122,qx!$A$4:$E$129,4))</f>
        <v>1.3657000000000001E-2</v>
      </c>
      <c r="I2122" s="43">
        <f>IF(B2122=0,0,VLOOKUP($D2122,qx!$A$4:$E$129,5))</f>
        <v>8.2869999999999992E-3</v>
      </c>
    </row>
    <row r="2123" spans="1:9" x14ac:dyDescent="0.25">
      <c r="A2123">
        <f>IF('MASSA TRABALHADA UNIFICADA'!A2121&lt;&gt;0,'MASSA TRABALHADA UNIFICADA'!A2121,0)</f>
        <v>14613</v>
      </c>
      <c r="B2123" s="39">
        <f>IF('MASSA TRABALHADA UNIFICADA'!D2121&lt;&gt;0,'MASSA TRABALHADA UNIFICADA'!D2121,0)</f>
        <v>2022</v>
      </c>
      <c r="C2123" s="39">
        <f>IF(B2123=0,0,'MASSA TRABALHADA UNIFICADA'!B2121)</f>
        <v>1</v>
      </c>
      <c r="D2123" s="39">
        <f>IF(B2123=0,0,'MASSA TRABALHADA UNIFICADA'!C2121)</f>
        <v>69</v>
      </c>
      <c r="E2123" s="43">
        <f>IF(B2123=0,0,VLOOKUP($D2123,qx!$A$4:$E$129,IF($C2123=1,2,3)))</f>
        <v>1.6945999999999999E-2</v>
      </c>
      <c r="F2123" s="43">
        <f>IF(B2123=0,0,VLOOKUP($D2123,qx!$A$4:$E$129,2))</f>
        <v>1.6945999999999999E-2</v>
      </c>
      <c r="G2123" s="43">
        <f>IF(B2123=0,0,VLOOKUP($D2123,qx!$A$4:$E$129,3))</f>
        <v>1.0163E-2</v>
      </c>
      <c r="H2123" s="43">
        <f>IF(B2123=0,0,VLOOKUP($D2123,qx!$A$4:$E$129,4))</f>
        <v>1.5233E-2</v>
      </c>
      <c r="I2123" s="43">
        <f>IF(B2123=0,0,VLOOKUP($D2123,qx!$A$4:$E$129,5))</f>
        <v>9.1020000000000007E-3</v>
      </c>
    </row>
    <row r="2124" spans="1:9" x14ac:dyDescent="0.25">
      <c r="A2124">
        <f>IF('MASSA TRABALHADA UNIFICADA'!A2122&lt;&gt;0,'MASSA TRABALHADA UNIFICADA'!A2122,0)</f>
        <v>4324</v>
      </c>
      <c r="B2124" s="39">
        <f>IF('MASSA TRABALHADA UNIFICADA'!D2122&lt;&gt;0,'MASSA TRABALHADA UNIFICADA'!D2122,0)</f>
        <v>2022</v>
      </c>
      <c r="C2124" s="39">
        <f>IF(B2124=0,0,'MASSA TRABALHADA UNIFICADA'!B2122)</f>
        <v>2</v>
      </c>
      <c r="D2124" s="39">
        <f>IF(B2124=0,0,'MASSA TRABALHADA UNIFICADA'!C2122)</f>
        <v>74</v>
      </c>
      <c r="E2124" s="43">
        <f>IF(B2124=0,0,VLOOKUP($D2124,qx!$A$4:$E$129,IF($C2124=1,2,3)))</f>
        <v>1.7326000000000001E-2</v>
      </c>
      <c r="F2124" s="43">
        <f>IF(B2124=0,0,VLOOKUP($D2124,qx!$A$4:$E$129,2))</f>
        <v>2.8552000000000001E-2</v>
      </c>
      <c r="G2124" s="43">
        <f>IF(B2124=0,0,VLOOKUP($D2124,qx!$A$4:$E$129,3))</f>
        <v>1.7326000000000001E-2</v>
      </c>
      <c r="H2124" s="43">
        <f>IF(B2124=0,0,VLOOKUP($D2124,qx!$A$4:$E$129,4))</f>
        <v>2.5644E-2</v>
      </c>
      <c r="I2124" s="43">
        <f>IF(B2124=0,0,VLOOKUP($D2124,qx!$A$4:$E$129,5))</f>
        <v>1.5592E-2</v>
      </c>
    </row>
    <row r="2125" spans="1:9" x14ac:dyDescent="0.25">
      <c r="A2125">
        <f>IF('MASSA TRABALHADA UNIFICADA'!A2123&lt;&gt;0,'MASSA TRABALHADA UNIFICADA'!A2123,0)</f>
        <v>2275</v>
      </c>
      <c r="B2125" s="39">
        <f>IF('MASSA TRABALHADA UNIFICADA'!D2123&lt;&gt;0,'MASSA TRABALHADA UNIFICADA'!D2123,0)</f>
        <v>2022</v>
      </c>
      <c r="C2125" s="39">
        <f>IF(B2125=0,0,'MASSA TRABALHADA UNIFICADA'!B2123)</f>
        <v>1</v>
      </c>
      <c r="D2125" s="39">
        <f>IF(B2125=0,0,'MASSA TRABALHADA UNIFICADA'!C2123)</f>
        <v>74</v>
      </c>
      <c r="E2125" s="43">
        <f>IF(B2125=0,0,VLOOKUP($D2125,qx!$A$4:$E$129,IF($C2125=1,2,3)))</f>
        <v>2.8552000000000001E-2</v>
      </c>
      <c r="F2125" s="43">
        <f>IF(B2125=0,0,VLOOKUP($D2125,qx!$A$4:$E$129,2))</f>
        <v>2.8552000000000001E-2</v>
      </c>
      <c r="G2125" s="43">
        <f>IF(B2125=0,0,VLOOKUP($D2125,qx!$A$4:$E$129,3))</f>
        <v>1.7326000000000001E-2</v>
      </c>
      <c r="H2125" s="43">
        <f>IF(B2125=0,0,VLOOKUP($D2125,qx!$A$4:$E$129,4))</f>
        <v>2.5644E-2</v>
      </c>
      <c r="I2125" s="43">
        <f>IF(B2125=0,0,VLOOKUP($D2125,qx!$A$4:$E$129,5))</f>
        <v>1.5592E-2</v>
      </c>
    </row>
    <row r="2126" spans="1:9" x14ac:dyDescent="0.25">
      <c r="A2126">
        <f>IF('MASSA TRABALHADA UNIFICADA'!A2124&lt;&gt;0,'MASSA TRABALHADA UNIFICADA'!A2124,0)</f>
        <v>13250</v>
      </c>
      <c r="B2126" s="39">
        <f>IF('MASSA TRABALHADA UNIFICADA'!D2124&lt;&gt;0,'MASSA TRABALHADA UNIFICADA'!D2124,0)</f>
        <v>2022</v>
      </c>
      <c r="C2126" s="39">
        <f>IF(B2126=0,0,'MASSA TRABALHADA UNIFICADA'!B2124)</f>
        <v>1</v>
      </c>
      <c r="D2126" s="39">
        <f>IF(B2126=0,0,'MASSA TRABALHADA UNIFICADA'!C2124)</f>
        <v>75</v>
      </c>
      <c r="E2126" s="43">
        <f>IF(B2126=0,0,VLOOKUP($D2126,qx!$A$4:$E$129,IF($C2126=1,2,3)))</f>
        <v>3.1476999999999998E-2</v>
      </c>
      <c r="F2126" s="43">
        <f>IF(B2126=0,0,VLOOKUP($D2126,qx!$A$4:$E$129,2))</f>
        <v>3.1476999999999998E-2</v>
      </c>
      <c r="G2126" s="43">
        <f>IF(B2126=0,0,VLOOKUP($D2126,qx!$A$4:$E$129,3))</f>
        <v>1.9550999999999999E-2</v>
      </c>
      <c r="H2126" s="43">
        <f>IF(B2126=0,0,VLOOKUP($D2126,qx!$A$4:$E$129,4))</f>
        <v>2.8303999999999999E-2</v>
      </c>
      <c r="I2126" s="43">
        <f>IF(B2126=0,0,VLOOKUP($D2126,qx!$A$4:$E$129,5))</f>
        <v>1.7564E-2</v>
      </c>
    </row>
    <row r="2127" spans="1:9" x14ac:dyDescent="0.25">
      <c r="A2127">
        <f>IF('MASSA TRABALHADA UNIFICADA'!A2125&lt;&gt;0,'MASSA TRABALHADA UNIFICADA'!A2125,0)</f>
        <v>3484</v>
      </c>
      <c r="B2127" s="39">
        <f>IF('MASSA TRABALHADA UNIFICADA'!D2125&lt;&gt;0,'MASSA TRABALHADA UNIFICADA'!D2125,0)</f>
        <v>2022</v>
      </c>
      <c r="C2127" s="39">
        <f>IF(B2127=0,0,'MASSA TRABALHADA UNIFICADA'!B2125)</f>
        <v>1</v>
      </c>
      <c r="D2127" s="39">
        <f>IF(B2127=0,0,'MASSA TRABALHADA UNIFICADA'!C2125)</f>
        <v>69</v>
      </c>
      <c r="E2127" s="43">
        <f>IF(B2127=0,0,VLOOKUP($D2127,qx!$A$4:$E$129,IF($C2127=1,2,3)))</f>
        <v>1.6945999999999999E-2</v>
      </c>
      <c r="F2127" s="43">
        <f>IF(B2127=0,0,VLOOKUP($D2127,qx!$A$4:$E$129,2))</f>
        <v>1.6945999999999999E-2</v>
      </c>
      <c r="G2127" s="43">
        <f>IF(B2127=0,0,VLOOKUP($D2127,qx!$A$4:$E$129,3))</f>
        <v>1.0163E-2</v>
      </c>
      <c r="H2127" s="43">
        <f>IF(B2127=0,0,VLOOKUP($D2127,qx!$A$4:$E$129,4))</f>
        <v>1.5233E-2</v>
      </c>
      <c r="I2127" s="43">
        <f>IF(B2127=0,0,VLOOKUP($D2127,qx!$A$4:$E$129,5))</f>
        <v>9.1020000000000007E-3</v>
      </c>
    </row>
    <row r="2128" spans="1:9" x14ac:dyDescent="0.25">
      <c r="A2128">
        <f>IF('MASSA TRABALHADA UNIFICADA'!A2126&lt;&gt;0,'MASSA TRABALHADA UNIFICADA'!A2126,0)</f>
        <v>4634</v>
      </c>
      <c r="B2128" s="39">
        <f>IF('MASSA TRABALHADA UNIFICADA'!D2126&lt;&gt;0,'MASSA TRABALHADA UNIFICADA'!D2126,0)</f>
        <v>2022</v>
      </c>
      <c r="C2128" s="39">
        <f>IF(B2128=0,0,'MASSA TRABALHADA UNIFICADA'!B2126)</f>
        <v>1</v>
      </c>
      <c r="D2128" s="39">
        <f>IF(B2128=0,0,'MASSA TRABALHADA UNIFICADA'!C2126)</f>
        <v>70</v>
      </c>
      <c r="E2128" s="43">
        <f>IF(B2128=0,0,VLOOKUP($D2128,qx!$A$4:$E$129,IF($C2128=1,2,3)))</f>
        <v>1.8919999999999999E-2</v>
      </c>
      <c r="F2128" s="43">
        <f>IF(B2128=0,0,VLOOKUP($D2128,qx!$A$4:$E$129,2))</f>
        <v>1.8919999999999999E-2</v>
      </c>
      <c r="G2128" s="43">
        <f>IF(B2128=0,0,VLOOKUP($D2128,qx!$A$4:$E$129,3))</f>
        <v>1.1165E-2</v>
      </c>
      <c r="H2128" s="43">
        <f>IF(B2128=0,0,VLOOKUP($D2128,qx!$A$4:$E$129,4))</f>
        <v>1.6979000000000001E-2</v>
      </c>
      <c r="I2128" s="43">
        <f>IF(B2128=0,0,VLOOKUP($D2128,qx!$A$4:$E$129,5))</f>
        <v>1.0034E-2</v>
      </c>
    </row>
    <row r="2129" spans="1:9" x14ac:dyDescent="0.25">
      <c r="A2129">
        <f>IF('MASSA TRABALHADA UNIFICADA'!A2127&lt;&gt;0,'MASSA TRABALHADA UNIFICADA'!A2127,0)</f>
        <v>5525</v>
      </c>
      <c r="B2129" s="39">
        <f>IF('MASSA TRABALHADA UNIFICADA'!D2127&lt;&gt;0,'MASSA TRABALHADA UNIFICADA'!D2127,0)</f>
        <v>2022</v>
      </c>
      <c r="C2129" s="39">
        <f>IF(B2129=0,0,'MASSA TRABALHADA UNIFICADA'!B2127)</f>
        <v>2</v>
      </c>
      <c r="D2129" s="39">
        <f>IF(B2129=0,0,'MASSA TRABALHADA UNIFICADA'!C2127)</f>
        <v>65</v>
      </c>
      <c r="E2129" s="43">
        <f>IF(B2129=0,0,VLOOKUP($D2129,qx!$A$4:$E$129,IF($C2129=1,2,3)))</f>
        <v>7.0169999999999998E-3</v>
      </c>
      <c r="F2129" s="43">
        <f>IF(B2129=0,0,VLOOKUP($D2129,qx!$A$4:$E$129,2))</f>
        <v>1.0992999999999999E-2</v>
      </c>
      <c r="G2129" s="43">
        <f>IF(B2129=0,0,VLOOKUP($D2129,qx!$A$4:$E$129,3))</f>
        <v>7.0169999999999998E-3</v>
      </c>
      <c r="H2129" s="43">
        <f>IF(B2129=0,0,VLOOKUP($D2129,qx!$A$4:$E$129,4))</f>
        <v>9.9399999999999992E-3</v>
      </c>
      <c r="I2129" s="43">
        <f>IF(B2129=0,0,VLOOKUP($D2129,qx!$A$4:$E$129,5))</f>
        <v>6.2500000000000003E-3</v>
      </c>
    </row>
    <row r="2130" spans="1:9" x14ac:dyDescent="0.25">
      <c r="A2130">
        <f>IF('MASSA TRABALHADA UNIFICADA'!A2128&lt;&gt;0,'MASSA TRABALHADA UNIFICADA'!A2128,0)</f>
        <v>6670</v>
      </c>
      <c r="B2130" s="39">
        <f>IF('MASSA TRABALHADA UNIFICADA'!D2128&lt;&gt;0,'MASSA TRABALHADA UNIFICADA'!D2128,0)</f>
        <v>2022</v>
      </c>
      <c r="C2130" s="39">
        <f>IF(B2130=0,0,'MASSA TRABALHADA UNIFICADA'!B2128)</f>
        <v>1</v>
      </c>
      <c r="D2130" s="39">
        <f>IF(B2130=0,0,'MASSA TRABALHADA UNIFICADA'!C2128)</f>
        <v>70</v>
      </c>
      <c r="E2130" s="43">
        <f>IF(B2130=0,0,VLOOKUP($D2130,qx!$A$4:$E$129,IF($C2130=1,2,3)))</f>
        <v>1.8919999999999999E-2</v>
      </c>
      <c r="F2130" s="43">
        <f>IF(B2130=0,0,VLOOKUP($D2130,qx!$A$4:$E$129,2))</f>
        <v>1.8919999999999999E-2</v>
      </c>
      <c r="G2130" s="43">
        <f>IF(B2130=0,0,VLOOKUP($D2130,qx!$A$4:$E$129,3))</f>
        <v>1.1165E-2</v>
      </c>
      <c r="H2130" s="43">
        <f>IF(B2130=0,0,VLOOKUP($D2130,qx!$A$4:$E$129,4))</f>
        <v>1.6979000000000001E-2</v>
      </c>
      <c r="I2130" s="43">
        <f>IF(B2130=0,0,VLOOKUP($D2130,qx!$A$4:$E$129,5))</f>
        <v>1.0034E-2</v>
      </c>
    </row>
    <row r="2131" spans="1:9" x14ac:dyDescent="0.25">
      <c r="A2131">
        <f>IF('MASSA TRABALHADA UNIFICADA'!A2129&lt;&gt;0,'MASSA TRABALHADA UNIFICADA'!A2129,0)</f>
        <v>10030</v>
      </c>
      <c r="B2131" s="39">
        <f>IF('MASSA TRABALHADA UNIFICADA'!D2129&lt;&gt;0,'MASSA TRABALHADA UNIFICADA'!D2129,0)</f>
        <v>2022</v>
      </c>
      <c r="C2131" s="39">
        <f>IF(B2131=0,0,'MASSA TRABALHADA UNIFICADA'!B2129)</f>
        <v>2</v>
      </c>
      <c r="D2131" s="39">
        <f>IF(B2131=0,0,'MASSA TRABALHADA UNIFICADA'!C2129)</f>
        <v>62</v>
      </c>
      <c r="E2131" s="43">
        <f>IF(B2131=0,0,VLOOKUP($D2131,qx!$A$4:$E$129,IF($C2131=1,2,3)))</f>
        <v>5.1809999999999998E-3</v>
      </c>
      <c r="F2131" s="43">
        <f>IF(B2131=0,0,VLOOKUP($D2131,qx!$A$4:$E$129,2))</f>
        <v>8.3479999999999995E-3</v>
      </c>
      <c r="G2131" s="43">
        <f>IF(B2131=0,0,VLOOKUP($D2131,qx!$A$4:$E$129,3))</f>
        <v>5.1809999999999998E-3</v>
      </c>
      <c r="H2131" s="43">
        <f>IF(B2131=0,0,VLOOKUP($D2131,qx!$A$4:$E$129,4))</f>
        <v>7.5199999999999998E-3</v>
      </c>
      <c r="I2131" s="43">
        <f>IF(B2131=0,0,VLOOKUP($D2131,qx!$A$4:$E$129,5))</f>
        <v>4.6680000000000003E-3</v>
      </c>
    </row>
    <row r="2132" spans="1:9" x14ac:dyDescent="0.25">
      <c r="A2132">
        <f>IF('MASSA TRABALHADA UNIFICADA'!A2130&lt;&gt;0,'MASSA TRABALHADA UNIFICADA'!A2130,0)</f>
        <v>5533</v>
      </c>
      <c r="B2132" s="39">
        <f>IF('MASSA TRABALHADA UNIFICADA'!D2130&lt;&gt;0,'MASSA TRABALHADA UNIFICADA'!D2130,0)</f>
        <v>2022</v>
      </c>
      <c r="C2132" s="39">
        <f>IF(B2132=0,0,'MASSA TRABALHADA UNIFICADA'!B2130)</f>
        <v>2</v>
      </c>
      <c r="D2132" s="39">
        <f>IF(B2132=0,0,'MASSA TRABALHADA UNIFICADA'!C2130)</f>
        <v>73</v>
      </c>
      <c r="E2132" s="43">
        <f>IF(B2132=0,0,VLOOKUP($D2132,qx!$A$4:$E$129,IF($C2132=1,2,3)))</f>
        <v>1.5391E-2</v>
      </c>
      <c r="F2132" s="43">
        <f>IF(B2132=0,0,VLOOKUP($D2132,qx!$A$4:$E$129,2))</f>
        <v>2.5871000000000002E-2</v>
      </c>
      <c r="G2132" s="43">
        <f>IF(B2132=0,0,VLOOKUP($D2132,qx!$A$4:$E$129,3))</f>
        <v>1.5391E-2</v>
      </c>
      <c r="H2132" s="43">
        <f>IF(B2132=0,0,VLOOKUP($D2132,qx!$A$4:$E$129,4))</f>
        <v>2.3209E-2</v>
      </c>
      <c r="I2132" s="43">
        <f>IF(B2132=0,0,VLOOKUP($D2132,qx!$A$4:$E$129,5))</f>
        <v>1.3871E-2</v>
      </c>
    </row>
    <row r="2133" spans="1:9" x14ac:dyDescent="0.25">
      <c r="A2133">
        <f>IF('MASSA TRABALHADA UNIFICADA'!A2131&lt;&gt;0,'MASSA TRABALHADA UNIFICADA'!A2131,0)</f>
        <v>32166</v>
      </c>
      <c r="B2133" s="39">
        <f>IF('MASSA TRABALHADA UNIFICADA'!D2131&lt;&gt;0,'MASSA TRABALHADA UNIFICADA'!D2131,0)</f>
        <v>2022</v>
      </c>
      <c r="C2133" s="39">
        <f>IF(B2133=0,0,'MASSA TRABALHADA UNIFICADA'!B2131)</f>
        <v>2</v>
      </c>
      <c r="D2133" s="39">
        <f>IF(B2133=0,0,'MASSA TRABALHADA UNIFICADA'!C2131)</f>
        <v>64</v>
      </c>
      <c r="E2133" s="43">
        <f>IF(B2133=0,0,VLOOKUP($D2133,qx!$A$4:$E$129,IF($C2133=1,2,3)))</f>
        <v>6.3470000000000002E-3</v>
      </c>
      <c r="F2133" s="43">
        <f>IF(B2133=0,0,VLOOKUP($D2133,qx!$A$4:$E$129,2))</f>
        <v>9.9679999999999994E-3</v>
      </c>
      <c r="G2133" s="43">
        <f>IF(B2133=0,0,VLOOKUP($D2133,qx!$A$4:$E$129,3))</f>
        <v>6.3470000000000002E-3</v>
      </c>
      <c r="H2133" s="43">
        <f>IF(B2133=0,0,VLOOKUP($D2133,qx!$A$4:$E$129,4))</f>
        <v>9.0080000000000004E-3</v>
      </c>
      <c r="I2133" s="43">
        <f>IF(B2133=0,0,VLOOKUP($D2133,qx!$A$4:$E$129,5))</f>
        <v>5.6709999999999998E-3</v>
      </c>
    </row>
    <row r="2134" spans="1:9" x14ac:dyDescent="0.25">
      <c r="A2134">
        <f>IF('MASSA TRABALHADA UNIFICADA'!A2132&lt;&gt;0,'MASSA TRABALHADA UNIFICADA'!A2132,0)</f>
        <v>1619</v>
      </c>
      <c r="B2134" s="39">
        <f>IF('MASSA TRABALHADA UNIFICADA'!D2132&lt;&gt;0,'MASSA TRABALHADA UNIFICADA'!D2132,0)</f>
        <v>2022</v>
      </c>
      <c r="C2134" s="39">
        <f>IF(B2134=0,0,'MASSA TRABALHADA UNIFICADA'!B2132)</f>
        <v>1</v>
      </c>
      <c r="D2134" s="39">
        <f>IF(B2134=0,0,'MASSA TRABALHADA UNIFICADA'!C2132)</f>
        <v>75</v>
      </c>
      <c r="E2134" s="43">
        <f>IF(B2134=0,0,VLOOKUP($D2134,qx!$A$4:$E$129,IF($C2134=1,2,3)))</f>
        <v>3.1476999999999998E-2</v>
      </c>
      <c r="F2134" s="43">
        <f>IF(B2134=0,0,VLOOKUP($D2134,qx!$A$4:$E$129,2))</f>
        <v>3.1476999999999998E-2</v>
      </c>
      <c r="G2134" s="43">
        <f>IF(B2134=0,0,VLOOKUP($D2134,qx!$A$4:$E$129,3))</f>
        <v>1.9550999999999999E-2</v>
      </c>
      <c r="H2134" s="43">
        <f>IF(B2134=0,0,VLOOKUP($D2134,qx!$A$4:$E$129,4))</f>
        <v>2.8303999999999999E-2</v>
      </c>
      <c r="I2134" s="43">
        <f>IF(B2134=0,0,VLOOKUP($D2134,qx!$A$4:$E$129,5))</f>
        <v>1.7564E-2</v>
      </c>
    </row>
    <row r="2135" spans="1:9" x14ac:dyDescent="0.25">
      <c r="A2135">
        <f>IF('MASSA TRABALHADA UNIFICADA'!A2133&lt;&gt;0,'MASSA TRABALHADA UNIFICADA'!A2133,0)</f>
        <v>3239</v>
      </c>
      <c r="B2135" s="39">
        <f>IF('MASSA TRABALHADA UNIFICADA'!D2133&lt;&gt;0,'MASSA TRABALHADA UNIFICADA'!D2133,0)</f>
        <v>2022</v>
      </c>
      <c r="C2135" s="39">
        <f>IF(B2135=0,0,'MASSA TRABALHADA UNIFICADA'!B2133)</f>
        <v>1</v>
      </c>
      <c r="D2135" s="39">
        <f>IF(B2135=0,0,'MASSA TRABALHADA UNIFICADA'!C2133)</f>
        <v>70</v>
      </c>
      <c r="E2135" s="43">
        <f>IF(B2135=0,0,VLOOKUP($D2135,qx!$A$4:$E$129,IF($C2135=1,2,3)))</f>
        <v>1.8919999999999999E-2</v>
      </c>
      <c r="F2135" s="43">
        <f>IF(B2135=0,0,VLOOKUP($D2135,qx!$A$4:$E$129,2))</f>
        <v>1.8919999999999999E-2</v>
      </c>
      <c r="G2135" s="43">
        <f>IF(B2135=0,0,VLOOKUP($D2135,qx!$A$4:$E$129,3))</f>
        <v>1.1165E-2</v>
      </c>
      <c r="H2135" s="43">
        <f>IF(B2135=0,0,VLOOKUP($D2135,qx!$A$4:$E$129,4))</f>
        <v>1.6979000000000001E-2</v>
      </c>
      <c r="I2135" s="43">
        <f>IF(B2135=0,0,VLOOKUP($D2135,qx!$A$4:$E$129,5))</f>
        <v>1.0034E-2</v>
      </c>
    </row>
    <row r="2136" spans="1:9" x14ac:dyDescent="0.25">
      <c r="A2136">
        <f>IF('MASSA TRABALHADA UNIFICADA'!A2134&lt;&gt;0,'MASSA TRABALHADA UNIFICADA'!A2134,0)</f>
        <v>15199</v>
      </c>
      <c r="B2136" s="39">
        <f>IF('MASSA TRABALHADA UNIFICADA'!D2134&lt;&gt;0,'MASSA TRABALHADA UNIFICADA'!D2134,0)</f>
        <v>2022</v>
      </c>
      <c r="C2136" s="39">
        <f>IF(B2136=0,0,'MASSA TRABALHADA UNIFICADA'!B2134)</f>
        <v>2</v>
      </c>
      <c r="D2136" s="39">
        <f>IF(B2136=0,0,'MASSA TRABALHADA UNIFICADA'!C2134)</f>
        <v>59</v>
      </c>
      <c r="E2136" s="43">
        <f>IF(B2136=0,0,VLOOKUP($D2136,qx!$A$4:$E$129,IF($C2136=1,2,3)))</f>
        <v>3.9069999999999999E-3</v>
      </c>
      <c r="F2136" s="43">
        <f>IF(B2136=0,0,VLOOKUP($D2136,qx!$A$4:$E$129,2))</f>
        <v>6.6940000000000003E-3</v>
      </c>
      <c r="G2136" s="43">
        <f>IF(B2136=0,0,VLOOKUP($D2136,qx!$A$4:$E$129,3))</f>
        <v>3.9069999999999999E-3</v>
      </c>
      <c r="H2136" s="43">
        <f>IF(B2136=0,0,VLOOKUP($D2136,qx!$A$4:$E$129,4))</f>
        <v>5.9880000000000003E-3</v>
      </c>
      <c r="I2136" s="43">
        <f>IF(B2136=0,0,VLOOKUP($D2136,qx!$A$4:$E$129,5))</f>
        <v>3.5230000000000001E-3</v>
      </c>
    </row>
    <row r="2137" spans="1:9" x14ac:dyDescent="0.25">
      <c r="A2137">
        <f>IF('MASSA TRABALHADA UNIFICADA'!A2135&lt;&gt;0,'MASSA TRABALHADA UNIFICADA'!A2135,0)</f>
        <v>2283</v>
      </c>
      <c r="B2137" s="39">
        <f>IF('MASSA TRABALHADA UNIFICADA'!D2135&lt;&gt;0,'MASSA TRABALHADA UNIFICADA'!D2135,0)</f>
        <v>2022</v>
      </c>
      <c r="C2137" s="39">
        <f>IF(B2137=0,0,'MASSA TRABALHADA UNIFICADA'!B2135)</f>
        <v>1</v>
      </c>
      <c r="D2137" s="39">
        <f>IF(B2137=0,0,'MASSA TRABALHADA UNIFICADA'!C2135)</f>
        <v>73</v>
      </c>
      <c r="E2137" s="43">
        <f>IF(B2137=0,0,VLOOKUP($D2137,qx!$A$4:$E$129,IF($C2137=1,2,3)))</f>
        <v>2.5871000000000002E-2</v>
      </c>
      <c r="F2137" s="43">
        <f>IF(B2137=0,0,VLOOKUP($D2137,qx!$A$4:$E$129,2))</f>
        <v>2.5871000000000002E-2</v>
      </c>
      <c r="G2137" s="43">
        <f>IF(B2137=0,0,VLOOKUP($D2137,qx!$A$4:$E$129,3))</f>
        <v>1.5391E-2</v>
      </c>
      <c r="H2137" s="43">
        <f>IF(B2137=0,0,VLOOKUP($D2137,qx!$A$4:$E$129,4))</f>
        <v>2.3209E-2</v>
      </c>
      <c r="I2137" s="43">
        <f>IF(B2137=0,0,VLOOKUP($D2137,qx!$A$4:$E$129,5))</f>
        <v>1.3871E-2</v>
      </c>
    </row>
    <row r="2138" spans="1:9" x14ac:dyDescent="0.25">
      <c r="A2138">
        <f>IF('MASSA TRABALHADA UNIFICADA'!A2136&lt;&gt;0,'MASSA TRABALHADA UNIFICADA'!A2136,0)</f>
        <v>10049</v>
      </c>
      <c r="B2138" s="39">
        <f>IF('MASSA TRABALHADA UNIFICADA'!D2136&lt;&gt;0,'MASSA TRABALHADA UNIFICADA'!D2136,0)</f>
        <v>2022</v>
      </c>
      <c r="C2138" s="39">
        <f>IF(B2138=0,0,'MASSA TRABALHADA UNIFICADA'!B2136)</f>
        <v>2</v>
      </c>
      <c r="D2138" s="39">
        <f>IF(B2138=0,0,'MASSA TRABALHADA UNIFICADA'!C2136)</f>
        <v>65</v>
      </c>
      <c r="E2138" s="43">
        <f>IF(B2138=0,0,VLOOKUP($D2138,qx!$A$4:$E$129,IF($C2138=1,2,3)))</f>
        <v>7.0169999999999998E-3</v>
      </c>
      <c r="F2138" s="43">
        <f>IF(B2138=0,0,VLOOKUP($D2138,qx!$A$4:$E$129,2))</f>
        <v>1.0992999999999999E-2</v>
      </c>
      <c r="G2138" s="43">
        <f>IF(B2138=0,0,VLOOKUP($D2138,qx!$A$4:$E$129,3))</f>
        <v>7.0169999999999998E-3</v>
      </c>
      <c r="H2138" s="43">
        <f>IF(B2138=0,0,VLOOKUP($D2138,qx!$A$4:$E$129,4))</f>
        <v>9.9399999999999992E-3</v>
      </c>
      <c r="I2138" s="43">
        <f>IF(B2138=0,0,VLOOKUP($D2138,qx!$A$4:$E$129,5))</f>
        <v>6.2500000000000003E-3</v>
      </c>
    </row>
    <row r="2139" spans="1:9" x14ac:dyDescent="0.25">
      <c r="A2139">
        <f>IF('MASSA TRABALHADA UNIFICADA'!A2137&lt;&gt;0,'MASSA TRABALHADA UNIFICADA'!A2137,0)</f>
        <v>3492</v>
      </c>
      <c r="B2139" s="39">
        <f>IF('MASSA TRABALHADA UNIFICADA'!D2137&lt;&gt;0,'MASSA TRABALHADA UNIFICADA'!D2137,0)</f>
        <v>2022</v>
      </c>
      <c r="C2139" s="39">
        <f>IF(B2139=0,0,'MASSA TRABALHADA UNIFICADA'!B2137)</f>
        <v>2</v>
      </c>
      <c r="D2139" s="39">
        <f>IF(B2139=0,0,'MASSA TRABALHADA UNIFICADA'!C2137)</f>
        <v>71</v>
      </c>
      <c r="E2139" s="43">
        <f>IF(B2139=0,0,VLOOKUP($D2139,qx!$A$4:$E$129,IF($C2139=1,2,3)))</f>
        <v>1.2338999999999999E-2</v>
      </c>
      <c r="F2139" s="43">
        <f>IF(B2139=0,0,VLOOKUP($D2139,qx!$A$4:$E$129,2))</f>
        <v>2.1070999999999999E-2</v>
      </c>
      <c r="G2139" s="43">
        <f>IF(B2139=0,0,VLOOKUP($D2139,qx!$A$4:$E$129,3))</f>
        <v>1.2338999999999999E-2</v>
      </c>
      <c r="H2139" s="43">
        <f>IF(B2139=0,0,VLOOKUP($D2139,qx!$A$4:$E$129,4))</f>
        <v>1.8891000000000002E-2</v>
      </c>
      <c r="I2139" s="43">
        <f>IF(B2139=0,0,VLOOKUP($D2139,qx!$A$4:$E$129,5))</f>
        <v>1.1117E-2</v>
      </c>
    </row>
    <row r="2140" spans="1:9" x14ac:dyDescent="0.25">
      <c r="A2140">
        <f>IF('MASSA TRABALHADA UNIFICADA'!A2138&lt;&gt;0,'MASSA TRABALHADA UNIFICADA'!A2138,0)</f>
        <v>22942</v>
      </c>
      <c r="B2140" s="39">
        <f>IF('MASSA TRABALHADA UNIFICADA'!D2138&lt;&gt;0,'MASSA TRABALHADA UNIFICADA'!D2138,0)</f>
        <v>2022</v>
      </c>
      <c r="C2140" s="39">
        <f>IF(B2140=0,0,'MASSA TRABALHADA UNIFICADA'!B2138)</f>
        <v>2</v>
      </c>
      <c r="D2140" s="39">
        <f>IF(B2140=0,0,'MASSA TRABALHADA UNIFICADA'!C2138)</f>
        <v>56</v>
      </c>
      <c r="E2140" s="43">
        <f>IF(B2140=0,0,VLOOKUP($D2140,qx!$A$4:$E$129,IF($C2140=1,2,3)))</f>
        <v>3.003E-3</v>
      </c>
      <c r="F2140" s="43">
        <f>IF(B2140=0,0,VLOOKUP($D2140,qx!$A$4:$E$129,2))</f>
        <v>5.4650000000000002E-3</v>
      </c>
      <c r="G2140" s="43">
        <f>IF(B2140=0,0,VLOOKUP($D2140,qx!$A$4:$E$129,3))</f>
        <v>3.003E-3</v>
      </c>
      <c r="H2140" s="43">
        <f>IF(B2140=0,0,VLOOKUP($D2140,qx!$A$4:$E$129,4))</f>
        <v>4.8760000000000001E-3</v>
      </c>
      <c r="I2140" s="43">
        <f>IF(B2140=0,0,VLOOKUP($D2140,qx!$A$4:$E$129,5))</f>
        <v>2.689E-3</v>
      </c>
    </row>
    <row r="2141" spans="1:9" x14ac:dyDescent="0.25">
      <c r="A2141">
        <f>IF('MASSA TRABALHADA UNIFICADA'!A2139&lt;&gt;0,'MASSA TRABALHADA UNIFICADA'!A2139,0)</f>
        <v>1457</v>
      </c>
      <c r="B2141" s="39">
        <f>IF('MASSA TRABALHADA UNIFICADA'!D2139&lt;&gt;0,'MASSA TRABALHADA UNIFICADA'!D2139,0)</f>
        <v>2022</v>
      </c>
      <c r="C2141" s="39">
        <f>IF(B2141=0,0,'MASSA TRABALHADA UNIFICADA'!B2139)</f>
        <v>2</v>
      </c>
      <c r="D2141" s="39">
        <f>IF(B2141=0,0,'MASSA TRABALHADA UNIFICADA'!C2139)</f>
        <v>69</v>
      </c>
      <c r="E2141" s="43">
        <f>IF(B2141=0,0,VLOOKUP($D2141,qx!$A$4:$E$129,IF($C2141=1,2,3)))</f>
        <v>1.0163E-2</v>
      </c>
      <c r="F2141" s="43">
        <f>IF(B2141=0,0,VLOOKUP($D2141,qx!$A$4:$E$129,2))</f>
        <v>1.6945999999999999E-2</v>
      </c>
      <c r="G2141" s="43">
        <f>IF(B2141=0,0,VLOOKUP($D2141,qx!$A$4:$E$129,3))</f>
        <v>1.0163E-2</v>
      </c>
      <c r="H2141" s="43">
        <f>IF(B2141=0,0,VLOOKUP($D2141,qx!$A$4:$E$129,4))</f>
        <v>1.5233E-2</v>
      </c>
      <c r="I2141" s="43">
        <f>IF(B2141=0,0,VLOOKUP($D2141,qx!$A$4:$E$129,5))</f>
        <v>9.1020000000000007E-3</v>
      </c>
    </row>
    <row r="2142" spans="1:9" x14ac:dyDescent="0.25">
      <c r="A2142">
        <f>IF('MASSA TRABALHADA UNIFICADA'!A2140&lt;&gt;0,'MASSA TRABALHADA UNIFICADA'!A2140,0)</f>
        <v>23884</v>
      </c>
      <c r="B2142" s="39">
        <f>IF('MASSA TRABALHADA UNIFICADA'!D2140&lt;&gt;0,'MASSA TRABALHADA UNIFICADA'!D2140,0)</f>
        <v>2022</v>
      </c>
      <c r="C2142" s="39">
        <f>IF(B2142=0,0,'MASSA TRABALHADA UNIFICADA'!B2140)</f>
        <v>2</v>
      </c>
      <c r="D2142" s="39">
        <f>IF(B2142=0,0,'MASSA TRABALHADA UNIFICADA'!C2140)</f>
        <v>66</v>
      </c>
      <c r="E2142" s="43">
        <f>IF(B2142=0,0,VLOOKUP($D2142,qx!$A$4:$E$129,IF($C2142=1,2,3)))</f>
        <v>7.7340000000000004E-3</v>
      </c>
      <c r="F2142" s="43">
        <f>IF(B2142=0,0,VLOOKUP($D2142,qx!$A$4:$E$129,2))</f>
        <v>1.2187999999999999E-2</v>
      </c>
      <c r="G2142" s="43">
        <f>IF(B2142=0,0,VLOOKUP($D2142,qx!$A$4:$E$129,3))</f>
        <v>7.7340000000000004E-3</v>
      </c>
      <c r="H2142" s="43">
        <f>IF(B2142=0,0,VLOOKUP($D2142,qx!$A$4:$E$129,4))</f>
        <v>1.1016E-2</v>
      </c>
      <c r="I2142" s="43">
        <f>IF(B2142=0,0,VLOOKUP($D2142,qx!$A$4:$E$129,5))</f>
        <v>6.8780000000000004E-3</v>
      </c>
    </row>
    <row r="2143" spans="1:9" x14ac:dyDescent="0.25">
      <c r="A2143">
        <f>IF('MASSA TRABALHADA UNIFICADA'!A2141&lt;&gt;0,'MASSA TRABALHADA UNIFICADA'!A2141,0)</f>
        <v>14508</v>
      </c>
      <c r="B2143" s="39">
        <f>IF('MASSA TRABALHADA UNIFICADA'!D2141&lt;&gt;0,'MASSA TRABALHADA UNIFICADA'!D2141,0)</f>
        <v>2022</v>
      </c>
      <c r="C2143" s="39">
        <f>IF(B2143=0,0,'MASSA TRABALHADA UNIFICADA'!B2141)</f>
        <v>2</v>
      </c>
      <c r="D2143" s="39">
        <f>IF(B2143=0,0,'MASSA TRABALHADA UNIFICADA'!C2141)</f>
        <v>59</v>
      </c>
      <c r="E2143" s="43">
        <f>IF(B2143=0,0,VLOOKUP($D2143,qx!$A$4:$E$129,IF($C2143=1,2,3)))</f>
        <v>3.9069999999999999E-3</v>
      </c>
      <c r="F2143" s="43">
        <f>IF(B2143=0,0,VLOOKUP($D2143,qx!$A$4:$E$129,2))</f>
        <v>6.6940000000000003E-3</v>
      </c>
      <c r="G2143" s="43">
        <f>IF(B2143=0,0,VLOOKUP($D2143,qx!$A$4:$E$129,3))</f>
        <v>3.9069999999999999E-3</v>
      </c>
      <c r="H2143" s="43">
        <f>IF(B2143=0,0,VLOOKUP($D2143,qx!$A$4:$E$129,4))</f>
        <v>5.9880000000000003E-3</v>
      </c>
      <c r="I2143" s="43">
        <f>IF(B2143=0,0,VLOOKUP($D2143,qx!$A$4:$E$129,5))</f>
        <v>3.5230000000000001E-3</v>
      </c>
    </row>
    <row r="2144" spans="1:9" x14ac:dyDescent="0.25">
      <c r="A2144">
        <f>IF('MASSA TRABALHADA UNIFICADA'!A2142&lt;&gt;0,'MASSA TRABALHADA UNIFICADA'!A2142,0)</f>
        <v>10227</v>
      </c>
      <c r="B2144" s="39">
        <f>IF('MASSA TRABALHADA UNIFICADA'!D2142&lt;&gt;0,'MASSA TRABALHADA UNIFICADA'!D2142,0)</f>
        <v>2022</v>
      </c>
      <c r="C2144" s="39">
        <f>IF(B2144=0,0,'MASSA TRABALHADA UNIFICADA'!B2142)</f>
        <v>2</v>
      </c>
      <c r="D2144" s="39">
        <f>IF(B2144=0,0,'MASSA TRABALHADA UNIFICADA'!C2142)</f>
        <v>67</v>
      </c>
      <c r="E2144" s="43">
        <f>IF(B2144=0,0,VLOOKUP($D2144,qx!$A$4:$E$129,IF($C2144=1,2,3)))</f>
        <v>8.4910000000000003E-3</v>
      </c>
      <c r="F2144" s="43">
        <f>IF(B2144=0,0,VLOOKUP($D2144,qx!$A$4:$E$129,2))</f>
        <v>1.3572000000000001E-2</v>
      </c>
      <c r="G2144" s="43">
        <f>IF(B2144=0,0,VLOOKUP($D2144,qx!$A$4:$E$129,3))</f>
        <v>8.4910000000000003E-3</v>
      </c>
      <c r="H2144" s="43">
        <f>IF(B2144=0,0,VLOOKUP($D2144,qx!$A$4:$E$129,4))</f>
        <v>1.2251E-2</v>
      </c>
      <c r="I2144" s="43">
        <f>IF(B2144=0,0,VLOOKUP($D2144,qx!$A$4:$E$129,5))</f>
        <v>7.5550000000000001E-3</v>
      </c>
    </row>
    <row r="2145" spans="1:9" x14ac:dyDescent="0.25">
      <c r="A2145">
        <f>IF('MASSA TRABALHADA UNIFICADA'!A2143&lt;&gt;0,'MASSA TRABALHADA UNIFICADA'!A2143,0)</f>
        <v>9350</v>
      </c>
      <c r="B2145" s="39">
        <f>IF('MASSA TRABALHADA UNIFICADA'!D2143&lt;&gt;0,'MASSA TRABALHADA UNIFICADA'!D2143,0)</f>
        <v>2022</v>
      </c>
      <c r="C2145" s="39">
        <f>IF(B2145=0,0,'MASSA TRABALHADA UNIFICADA'!B2143)</f>
        <v>2</v>
      </c>
      <c r="D2145" s="39">
        <f>IF(B2145=0,0,'MASSA TRABALHADA UNIFICADA'!C2143)</f>
        <v>63</v>
      </c>
      <c r="E2145" s="43">
        <f>IF(B2145=0,0,VLOOKUP($D2145,qx!$A$4:$E$129,IF($C2145=1,2,3)))</f>
        <v>5.7320000000000001E-3</v>
      </c>
      <c r="F2145" s="43">
        <f>IF(B2145=0,0,VLOOKUP($D2145,qx!$A$4:$E$129,2))</f>
        <v>9.0930000000000004E-3</v>
      </c>
      <c r="G2145" s="43">
        <f>IF(B2145=0,0,VLOOKUP($D2145,qx!$A$4:$E$129,3))</f>
        <v>5.7320000000000001E-3</v>
      </c>
      <c r="H2145" s="43">
        <f>IF(B2145=0,0,VLOOKUP($D2145,qx!$A$4:$E$129,4))</f>
        <v>8.2070000000000008E-3</v>
      </c>
      <c r="I2145" s="43">
        <f>IF(B2145=0,0,VLOOKUP($D2145,qx!$A$4:$E$129,5))</f>
        <v>5.1440000000000001E-3</v>
      </c>
    </row>
    <row r="2146" spans="1:9" x14ac:dyDescent="0.25">
      <c r="A2146">
        <f>IF('MASSA TRABALHADA UNIFICADA'!A2144&lt;&gt;0,'MASSA TRABALHADA UNIFICADA'!A2144,0)</f>
        <v>16136</v>
      </c>
      <c r="B2146" s="39">
        <f>IF('MASSA TRABALHADA UNIFICADA'!D2144&lt;&gt;0,'MASSA TRABALHADA UNIFICADA'!D2144,0)</f>
        <v>2022</v>
      </c>
      <c r="C2146" s="39">
        <f>IF(B2146=0,0,'MASSA TRABALHADA UNIFICADA'!B2144)</f>
        <v>1</v>
      </c>
      <c r="D2146" s="39">
        <f>IF(B2146=0,0,'MASSA TRABALHADA UNIFICADA'!C2144)</f>
        <v>64</v>
      </c>
      <c r="E2146" s="43">
        <f>IF(B2146=0,0,VLOOKUP($D2146,qx!$A$4:$E$129,IF($C2146=1,2,3)))</f>
        <v>9.9679999999999994E-3</v>
      </c>
      <c r="F2146" s="43">
        <f>IF(B2146=0,0,VLOOKUP($D2146,qx!$A$4:$E$129,2))</f>
        <v>9.9679999999999994E-3</v>
      </c>
      <c r="G2146" s="43">
        <f>IF(B2146=0,0,VLOOKUP($D2146,qx!$A$4:$E$129,3))</f>
        <v>6.3470000000000002E-3</v>
      </c>
      <c r="H2146" s="43">
        <f>IF(B2146=0,0,VLOOKUP($D2146,qx!$A$4:$E$129,4))</f>
        <v>9.0080000000000004E-3</v>
      </c>
      <c r="I2146" s="43">
        <f>IF(B2146=0,0,VLOOKUP($D2146,qx!$A$4:$E$129,5))</f>
        <v>5.6709999999999998E-3</v>
      </c>
    </row>
    <row r="2147" spans="1:9" x14ac:dyDescent="0.25">
      <c r="A2147">
        <f>IF('MASSA TRABALHADA UNIFICADA'!A2145&lt;&gt;0,'MASSA TRABALHADA UNIFICADA'!A2145,0)</f>
        <v>11355</v>
      </c>
      <c r="B2147" s="39">
        <f>IF('MASSA TRABALHADA UNIFICADA'!D2145&lt;&gt;0,'MASSA TRABALHADA UNIFICADA'!D2145,0)</f>
        <v>2022</v>
      </c>
      <c r="C2147" s="39">
        <f>IF(B2147=0,0,'MASSA TRABALHADA UNIFICADA'!B2145)</f>
        <v>1</v>
      </c>
      <c r="D2147" s="39">
        <f>IF(B2147=0,0,'MASSA TRABALHADA UNIFICADA'!C2145)</f>
        <v>66</v>
      </c>
      <c r="E2147" s="43">
        <f>IF(B2147=0,0,VLOOKUP($D2147,qx!$A$4:$E$129,IF($C2147=1,2,3)))</f>
        <v>1.2187999999999999E-2</v>
      </c>
      <c r="F2147" s="43">
        <f>IF(B2147=0,0,VLOOKUP($D2147,qx!$A$4:$E$129,2))</f>
        <v>1.2187999999999999E-2</v>
      </c>
      <c r="G2147" s="43">
        <f>IF(B2147=0,0,VLOOKUP($D2147,qx!$A$4:$E$129,3))</f>
        <v>7.7340000000000004E-3</v>
      </c>
      <c r="H2147" s="43">
        <f>IF(B2147=0,0,VLOOKUP($D2147,qx!$A$4:$E$129,4))</f>
        <v>1.1016E-2</v>
      </c>
      <c r="I2147" s="43">
        <f>IF(B2147=0,0,VLOOKUP($D2147,qx!$A$4:$E$129,5))</f>
        <v>6.8780000000000004E-3</v>
      </c>
    </row>
    <row r="2148" spans="1:9" x14ac:dyDescent="0.25">
      <c r="A2148">
        <f>IF('MASSA TRABALHADA UNIFICADA'!A2146&lt;&gt;0,'MASSA TRABALHADA UNIFICADA'!A2146,0)</f>
        <v>9652</v>
      </c>
      <c r="B2148" s="39">
        <f>IF('MASSA TRABALHADA UNIFICADA'!D2146&lt;&gt;0,'MASSA TRABALHADA UNIFICADA'!D2146,0)</f>
        <v>2022</v>
      </c>
      <c r="C2148" s="39">
        <f>IF(B2148=0,0,'MASSA TRABALHADA UNIFICADA'!B2146)</f>
        <v>1</v>
      </c>
      <c r="D2148" s="39">
        <f>IF(B2148=0,0,'MASSA TRABALHADA UNIFICADA'!C2146)</f>
        <v>65</v>
      </c>
      <c r="E2148" s="43">
        <f>IF(B2148=0,0,VLOOKUP($D2148,qx!$A$4:$E$129,IF($C2148=1,2,3)))</f>
        <v>1.0992999999999999E-2</v>
      </c>
      <c r="F2148" s="43">
        <f>IF(B2148=0,0,VLOOKUP($D2148,qx!$A$4:$E$129,2))</f>
        <v>1.0992999999999999E-2</v>
      </c>
      <c r="G2148" s="43">
        <f>IF(B2148=0,0,VLOOKUP($D2148,qx!$A$4:$E$129,3))</f>
        <v>7.0169999999999998E-3</v>
      </c>
      <c r="H2148" s="43">
        <f>IF(B2148=0,0,VLOOKUP($D2148,qx!$A$4:$E$129,4))</f>
        <v>9.9399999999999992E-3</v>
      </c>
      <c r="I2148" s="43">
        <f>IF(B2148=0,0,VLOOKUP($D2148,qx!$A$4:$E$129,5))</f>
        <v>6.2500000000000003E-3</v>
      </c>
    </row>
    <row r="2149" spans="1:9" x14ac:dyDescent="0.25">
      <c r="A2149">
        <f>IF('MASSA TRABALHADA UNIFICADA'!A2147&lt;&gt;0,'MASSA TRABALHADA UNIFICADA'!A2147,0)</f>
        <v>11100</v>
      </c>
      <c r="B2149" s="39">
        <f>IF('MASSA TRABALHADA UNIFICADA'!D2147&lt;&gt;0,'MASSA TRABALHADA UNIFICADA'!D2147,0)</f>
        <v>2022</v>
      </c>
      <c r="C2149" s="39">
        <f>IF(B2149=0,0,'MASSA TRABALHADA UNIFICADA'!B2147)</f>
        <v>1</v>
      </c>
      <c r="D2149" s="39">
        <f>IF(B2149=0,0,'MASSA TRABALHADA UNIFICADA'!C2147)</f>
        <v>66</v>
      </c>
      <c r="E2149" s="43">
        <f>IF(B2149=0,0,VLOOKUP($D2149,qx!$A$4:$E$129,IF($C2149=1,2,3)))</f>
        <v>1.2187999999999999E-2</v>
      </c>
      <c r="F2149" s="43">
        <f>IF(B2149=0,0,VLOOKUP($D2149,qx!$A$4:$E$129,2))</f>
        <v>1.2187999999999999E-2</v>
      </c>
      <c r="G2149" s="43">
        <f>IF(B2149=0,0,VLOOKUP($D2149,qx!$A$4:$E$129,3))</f>
        <v>7.7340000000000004E-3</v>
      </c>
      <c r="H2149" s="43">
        <f>IF(B2149=0,0,VLOOKUP($D2149,qx!$A$4:$E$129,4))</f>
        <v>1.1016E-2</v>
      </c>
      <c r="I2149" s="43">
        <f>IF(B2149=0,0,VLOOKUP($D2149,qx!$A$4:$E$129,5))</f>
        <v>6.8780000000000004E-3</v>
      </c>
    </row>
    <row r="2150" spans="1:9" x14ac:dyDescent="0.25">
      <c r="A2150">
        <f>IF('MASSA TRABALHADA UNIFICADA'!A2148&lt;&gt;0,'MASSA TRABALHADA UNIFICADA'!A2148,0)</f>
        <v>35033</v>
      </c>
      <c r="B2150" s="39">
        <f>IF('MASSA TRABALHADA UNIFICADA'!D2148&lt;&gt;0,'MASSA TRABALHADA UNIFICADA'!D2148,0)</f>
        <v>2022</v>
      </c>
      <c r="C2150" s="39">
        <f>IF(B2150=0,0,'MASSA TRABALHADA UNIFICADA'!B2148)</f>
        <v>2</v>
      </c>
      <c r="D2150" s="39">
        <f>IF(B2150=0,0,'MASSA TRABALHADA UNIFICADA'!C2148)</f>
        <v>66</v>
      </c>
      <c r="E2150" s="43">
        <f>IF(B2150=0,0,VLOOKUP($D2150,qx!$A$4:$E$129,IF($C2150=1,2,3)))</f>
        <v>7.7340000000000004E-3</v>
      </c>
      <c r="F2150" s="43">
        <f>IF(B2150=0,0,VLOOKUP($D2150,qx!$A$4:$E$129,2))</f>
        <v>1.2187999999999999E-2</v>
      </c>
      <c r="G2150" s="43">
        <f>IF(B2150=0,0,VLOOKUP($D2150,qx!$A$4:$E$129,3))</f>
        <v>7.7340000000000004E-3</v>
      </c>
      <c r="H2150" s="43">
        <f>IF(B2150=0,0,VLOOKUP($D2150,qx!$A$4:$E$129,4))</f>
        <v>1.1016E-2</v>
      </c>
      <c r="I2150" s="43">
        <f>IF(B2150=0,0,VLOOKUP($D2150,qx!$A$4:$E$129,5))</f>
        <v>6.8780000000000004E-3</v>
      </c>
    </row>
    <row r="2151" spans="1:9" x14ac:dyDescent="0.25">
      <c r="A2151">
        <f>IF('MASSA TRABALHADA UNIFICADA'!A2149&lt;&gt;0,'MASSA TRABALHADA UNIFICADA'!A2149,0)</f>
        <v>6165</v>
      </c>
      <c r="B2151" s="39">
        <f>IF('MASSA TRABALHADA UNIFICADA'!D2149&lt;&gt;0,'MASSA TRABALHADA UNIFICADA'!D2149,0)</f>
        <v>2022</v>
      </c>
      <c r="C2151" s="39">
        <f>IF(B2151=0,0,'MASSA TRABALHADA UNIFICADA'!B2149)</f>
        <v>2</v>
      </c>
      <c r="D2151" s="39">
        <f>IF(B2151=0,0,'MASSA TRABALHADA UNIFICADA'!C2149)</f>
        <v>63</v>
      </c>
      <c r="E2151" s="43">
        <f>IF(B2151=0,0,VLOOKUP($D2151,qx!$A$4:$E$129,IF($C2151=1,2,3)))</f>
        <v>5.7320000000000001E-3</v>
      </c>
      <c r="F2151" s="43">
        <f>IF(B2151=0,0,VLOOKUP($D2151,qx!$A$4:$E$129,2))</f>
        <v>9.0930000000000004E-3</v>
      </c>
      <c r="G2151" s="43">
        <f>IF(B2151=0,0,VLOOKUP($D2151,qx!$A$4:$E$129,3))</f>
        <v>5.7320000000000001E-3</v>
      </c>
      <c r="H2151" s="43">
        <f>IF(B2151=0,0,VLOOKUP($D2151,qx!$A$4:$E$129,4))</f>
        <v>8.2070000000000008E-3</v>
      </c>
      <c r="I2151" s="43">
        <f>IF(B2151=0,0,VLOOKUP($D2151,qx!$A$4:$E$129,5))</f>
        <v>5.1440000000000001E-3</v>
      </c>
    </row>
    <row r="2152" spans="1:9" x14ac:dyDescent="0.25">
      <c r="A2152">
        <f>IF('MASSA TRABALHADA UNIFICADA'!A2150&lt;&gt;0,'MASSA TRABALHADA UNIFICADA'!A2150,0)</f>
        <v>2690</v>
      </c>
      <c r="B2152" s="39">
        <f>IF('MASSA TRABALHADA UNIFICADA'!D2150&lt;&gt;0,'MASSA TRABALHADA UNIFICADA'!D2150,0)</f>
        <v>2022</v>
      </c>
      <c r="C2152" s="39">
        <f>IF(B2152=0,0,'MASSA TRABALHADA UNIFICADA'!B2150)</f>
        <v>2</v>
      </c>
      <c r="D2152" s="39">
        <f>IF(B2152=0,0,'MASSA TRABALHADA UNIFICADA'!C2150)</f>
        <v>73</v>
      </c>
      <c r="E2152" s="43">
        <f>IF(B2152=0,0,VLOOKUP($D2152,qx!$A$4:$E$129,IF($C2152=1,2,3)))</f>
        <v>1.5391E-2</v>
      </c>
      <c r="F2152" s="43">
        <f>IF(B2152=0,0,VLOOKUP($D2152,qx!$A$4:$E$129,2))</f>
        <v>2.5871000000000002E-2</v>
      </c>
      <c r="G2152" s="43">
        <f>IF(B2152=0,0,VLOOKUP($D2152,qx!$A$4:$E$129,3))</f>
        <v>1.5391E-2</v>
      </c>
      <c r="H2152" s="43">
        <f>IF(B2152=0,0,VLOOKUP($D2152,qx!$A$4:$E$129,4))</f>
        <v>2.3209E-2</v>
      </c>
      <c r="I2152" s="43">
        <f>IF(B2152=0,0,VLOOKUP($D2152,qx!$A$4:$E$129,5))</f>
        <v>1.3871E-2</v>
      </c>
    </row>
    <row r="2153" spans="1:9" x14ac:dyDescent="0.25">
      <c r="A2153">
        <f>IF('MASSA TRABALHADA UNIFICADA'!A2151&lt;&gt;0,'MASSA TRABALHADA UNIFICADA'!A2151,0)</f>
        <v>20214</v>
      </c>
      <c r="B2153" s="39">
        <f>IF('MASSA TRABALHADA UNIFICADA'!D2151&lt;&gt;0,'MASSA TRABALHADA UNIFICADA'!D2151,0)</f>
        <v>2022</v>
      </c>
      <c r="C2153" s="39">
        <f>IF(B2153=0,0,'MASSA TRABALHADA UNIFICADA'!B2151)</f>
        <v>1</v>
      </c>
      <c r="D2153" s="39">
        <f>IF(B2153=0,0,'MASSA TRABALHADA UNIFICADA'!C2151)</f>
        <v>66</v>
      </c>
      <c r="E2153" s="43">
        <f>IF(B2153=0,0,VLOOKUP($D2153,qx!$A$4:$E$129,IF($C2153=1,2,3)))</f>
        <v>1.2187999999999999E-2</v>
      </c>
      <c r="F2153" s="43">
        <f>IF(B2153=0,0,VLOOKUP($D2153,qx!$A$4:$E$129,2))</f>
        <v>1.2187999999999999E-2</v>
      </c>
      <c r="G2153" s="43">
        <f>IF(B2153=0,0,VLOOKUP($D2153,qx!$A$4:$E$129,3))</f>
        <v>7.7340000000000004E-3</v>
      </c>
      <c r="H2153" s="43">
        <f>IF(B2153=0,0,VLOOKUP($D2153,qx!$A$4:$E$129,4))</f>
        <v>1.1016E-2</v>
      </c>
      <c r="I2153" s="43">
        <f>IF(B2153=0,0,VLOOKUP($D2153,qx!$A$4:$E$129,5))</f>
        <v>6.8780000000000004E-3</v>
      </c>
    </row>
    <row r="2154" spans="1:9" x14ac:dyDescent="0.25">
      <c r="A2154">
        <f>IF('MASSA TRABALHADA UNIFICADA'!A2152&lt;&gt;0,'MASSA TRABALHADA UNIFICADA'!A2152,0)</f>
        <v>6432</v>
      </c>
      <c r="B2154" s="39">
        <f>IF('MASSA TRABALHADA UNIFICADA'!D2152&lt;&gt;0,'MASSA TRABALHADA UNIFICADA'!D2152,0)</f>
        <v>2022</v>
      </c>
      <c r="C2154" s="39">
        <f>IF(B2154=0,0,'MASSA TRABALHADA UNIFICADA'!B2152)</f>
        <v>1</v>
      </c>
      <c r="D2154" s="39">
        <f>IF(B2154=0,0,'MASSA TRABALHADA UNIFICADA'!C2152)</f>
        <v>70</v>
      </c>
      <c r="E2154" s="43">
        <f>IF(B2154=0,0,VLOOKUP($D2154,qx!$A$4:$E$129,IF($C2154=1,2,3)))</f>
        <v>1.8919999999999999E-2</v>
      </c>
      <c r="F2154" s="43">
        <f>IF(B2154=0,0,VLOOKUP($D2154,qx!$A$4:$E$129,2))</f>
        <v>1.8919999999999999E-2</v>
      </c>
      <c r="G2154" s="43">
        <f>IF(B2154=0,0,VLOOKUP($D2154,qx!$A$4:$E$129,3))</f>
        <v>1.1165E-2</v>
      </c>
      <c r="H2154" s="43">
        <f>IF(B2154=0,0,VLOOKUP($D2154,qx!$A$4:$E$129,4))</f>
        <v>1.6979000000000001E-2</v>
      </c>
      <c r="I2154" s="43">
        <f>IF(B2154=0,0,VLOOKUP($D2154,qx!$A$4:$E$129,5))</f>
        <v>1.0034E-2</v>
      </c>
    </row>
    <row r="2155" spans="1:9" x14ac:dyDescent="0.25">
      <c r="A2155">
        <f>IF('MASSA TRABALHADA UNIFICADA'!A2153&lt;&gt;0,'MASSA TRABALHADA UNIFICADA'!A2153,0)</f>
        <v>16187</v>
      </c>
      <c r="B2155" s="39">
        <f>IF('MASSA TRABALHADA UNIFICADA'!D2153&lt;&gt;0,'MASSA TRABALHADA UNIFICADA'!D2153,0)</f>
        <v>2022</v>
      </c>
      <c r="C2155" s="39">
        <f>IF(B2155=0,0,'MASSA TRABALHADA UNIFICADA'!B2153)</f>
        <v>1</v>
      </c>
      <c r="D2155" s="39">
        <f>IF(B2155=0,0,'MASSA TRABALHADA UNIFICADA'!C2153)</f>
        <v>65</v>
      </c>
      <c r="E2155" s="43">
        <f>IF(B2155=0,0,VLOOKUP($D2155,qx!$A$4:$E$129,IF($C2155=1,2,3)))</f>
        <v>1.0992999999999999E-2</v>
      </c>
      <c r="F2155" s="43">
        <f>IF(B2155=0,0,VLOOKUP($D2155,qx!$A$4:$E$129,2))</f>
        <v>1.0992999999999999E-2</v>
      </c>
      <c r="G2155" s="43">
        <f>IF(B2155=0,0,VLOOKUP($D2155,qx!$A$4:$E$129,3))</f>
        <v>7.0169999999999998E-3</v>
      </c>
      <c r="H2155" s="43">
        <f>IF(B2155=0,0,VLOOKUP($D2155,qx!$A$4:$E$129,4))</f>
        <v>9.9399999999999992E-3</v>
      </c>
      <c r="I2155" s="43">
        <f>IF(B2155=0,0,VLOOKUP($D2155,qx!$A$4:$E$129,5))</f>
        <v>6.2500000000000003E-3</v>
      </c>
    </row>
    <row r="2156" spans="1:9" x14ac:dyDescent="0.25">
      <c r="A2156">
        <f>IF('MASSA TRABALHADA UNIFICADA'!A2154&lt;&gt;0,'MASSA TRABALHADA UNIFICADA'!A2154,0)</f>
        <v>11657</v>
      </c>
      <c r="B2156" s="39">
        <f>IF('MASSA TRABALHADA UNIFICADA'!D2154&lt;&gt;0,'MASSA TRABALHADA UNIFICADA'!D2154,0)</f>
        <v>2022</v>
      </c>
      <c r="C2156" s="39">
        <f>IF(B2156=0,0,'MASSA TRABALHADA UNIFICADA'!B2154)</f>
        <v>1</v>
      </c>
      <c r="D2156" s="39">
        <f>IF(B2156=0,0,'MASSA TRABALHADA UNIFICADA'!C2154)</f>
        <v>67</v>
      </c>
      <c r="E2156" s="43">
        <f>IF(B2156=0,0,VLOOKUP($D2156,qx!$A$4:$E$129,IF($C2156=1,2,3)))</f>
        <v>1.3572000000000001E-2</v>
      </c>
      <c r="F2156" s="43">
        <f>IF(B2156=0,0,VLOOKUP($D2156,qx!$A$4:$E$129,2))</f>
        <v>1.3572000000000001E-2</v>
      </c>
      <c r="G2156" s="43">
        <f>IF(B2156=0,0,VLOOKUP($D2156,qx!$A$4:$E$129,3))</f>
        <v>8.4910000000000003E-3</v>
      </c>
      <c r="H2156" s="43">
        <f>IF(B2156=0,0,VLOOKUP($D2156,qx!$A$4:$E$129,4))</f>
        <v>1.2251E-2</v>
      </c>
      <c r="I2156" s="43">
        <f>IF(B2156=0,0,VLOOKUP($D2156,qx!$A$4:$E$129,5))</f>
        <v>7.5550000000000001E-3</v>
      </c>
    </row>
    <row r="2157" spans="1:9" x14ac:dyDescent="0.25">
      <c r="A2157">
        <f>IF('MASSA TRABALHADA UNIFICADA'!A2155&lt;&gt;0,'MASSA TRABALHADA UNIFICADA'!A2155,0)</f>
        <v>11118</v>
      </c>
      <c r="B2157" s="39">
        <f>IF('MASSA TRABALHADA UNIFICADA'!D2155&lt;&gt;0,'MASSA TRABALHADA UNIFICADA'!D2155,0)</f>
        <v>2022</v>
      </c>
      <c r="C2157" s="39">
        <f>IF(B2157=0,0,'MASSA TRABALHADA UNIFICADA'!B2155)</f>
        <v>1</v>
      </c>
      <c r="D2157" s="39">
        <f>IF(B2157=0,0,'MASSA TRABALHADA UNIFICADA'!C2155)</f>
        <v>67</v>
      </c>
      <c r="E2157" s="43">
        <f>IF(B2157=0,0,VLOOKUP($D2157,qx!$A$4:$E$129,IF($C2157=1,2,3)))</f>
        <v>1.3572000000000001E-2</v>
      </c>
      <c r="F2157" s="43">
        <f>IF(B2157=0,0,VLOOKUP($D2157,qx!$A$4:$E$129,2))</f>
        <v>1.3572000000000001E-2</v>
      </c>
      <c r="G2157" s="43">
        <f>IF(B2157=0,0,VLOOKUP($D2157,qx!$A$4:$E$129,3))</f>
        <v>8.4910000000000003E-3</v>
      </c>
      <c r="H2157" s="43">
        <f>IF(B2157=0,0,VLOOKUP($D2157,qx!$A$4:$E$129,4))</f>
        <v>1.2251E-2</v>
      </c>
      <c r="I2157" s="43">
        <f>IF(B2157=0,0,VLOOKUP($D2157,qx!$A$4:$E$129,5))</f>
        <v>7.5550000000000001E-3</v>
      </c>
    </row>
    <row r="2158" spans="1:9" x14ac:dyDescent="0.25">
      <c r="A2158">
        <f>IF('MASSA TRABALHADA UNIFICADA'!A2156&lt;&gt;0,'MASSA TRABALHADA UNIFICADA'!A2156,0)</f>
        <v>3247</v>
      </c>
      <c r="B2158" s="39">
        <f>IF('MASSA TRABALHADA UNIFICADA'!D2156&lt;&gt;0,'MASSA TRABALHADA UNIFICADA'!D2156,0)</f>
        <v>2022</v>
      </c>
      <c r="C2158" s="39">
        <f>IF(B2158=0,0,'MASSA TRABALHADA UNIFICADA'!B2156)</f>
        <v>1</v>
      </c>
      <c r="D2158" s="39">
        <f>IF(B2158=0,0,'MASSA TRABALHADA UNIFICADA'!C2156)</f>
        <v>70</v>
      </c>
      <c r="E2158" s="43">
        <f>IF(B2158=0,0,VLOOKUP($D2158,qx!$A$4:$E$129,IF($C2158=1,2,3)))</f>
        <v>1.8919999999999999E-2</v>
      </c>
      <c r="F2158" s="43">
        <f>IF(B2158=0,0,VLOOKUP($D2158,qx!$A$4:$E$129,2))</f>
        <v>1.8919999999999999E-2</v>
      </c>
      <c r="G2158" s="43">
        <f>IF(B2158=0,0,VLOOKUP($D2158,qx!$A$4:$E$129,3))</f>
        <v>1.1165E-2</v>
      </c>
      <c r="H2158" s="43">
        <f>IF(B2158=0,0,VLOOKUP($D2158,qx!$A$4:$E$129,4))</f>
        <v>1.6979000000000001E-2</v>
      </c>
      <c r="I2158" s="43">
        <f>IF(B2158=0,0,VLOOKUP($D2158,qx!$A$4:$E$129,5))</f>
        <v>1.0034E-2</v>
      </c>
    </row>
    <row r="2159" spans="1:9" x14ac:dyDescent="0.25">
      <c r="A2159">
        <f>IF('MASSA TRABALHADA UNIFICADA'!A2157&lt;&gt;0,'MASSA TRABALHADA UNIFICADA'!A2157,0)</f>
        <v>7463</v>
      </c>
      <c r="B2159" s="39">
        <f>IF('MASSA TRABALHADA UNIFICADA'!D2157&lt;&gt;0,'MASSA TRABALHADA UNIFICADA'!D2157,0)</f>
        <v>2022</v>
      </c>
      <c r="C2159" s="39">
        <f>IF(B2159=0,0,'MASSA TRABALHADA UNIFICADA'!B2157)</f>
        <v>1</v>
      </c>
      <c r="D2159" s="39">
        <f>IF(B2159=0,0,'MASSA TRABALHADA UNIFICADA'!C2157)</f>
        <v>63</v>
      </c>
      <c r="E2159" s="43">
        <f>IF(B2159=0,0,VLOOKUP($D2159,qx!$A$4:$E$129,IF($C2159=1,2,3)))</f>
        <v>9.0930000000000004E-3</v>
      </c>
      <c r="F2159" s="43">
        <f>IF(B2159=0,0,VLOOKUP($D2159,qx!$A$4:$E$129,2))</f>
        <v>9.0930000000000004E-3</v>
      </c>
      <c r="G2159" s="43">
        <f>IF(B2159=0,0,VLOOKUP($D2159,qx!$A$4:$E$129,3))</f>
        <v>5.7320000000000001E-3</v>
      </c>
      <c r="H2159" s="43">
        <f>IF(B2159=0,0,VLOOKUP($D2159,qx!$A$4:$E$129,4))</f>
        <v>8.2070000000000008E-3</v>
      </c>
      <c r="I2159" s="43">
        <f>IF(B2159=0,0,VLOOKUP($D2159,qx!$A$4:$E$129,5))</f>
        <v>5.1440000000000001E-3</v>
      </c>
    </row>
    <row r="2160" spans="1:9" x14ac:dyDescent="0.25">
      <c r="A2160">
        <f>IF('MASSA TRABALHADA UNIFICADA'!A2158&lt;&gt;0,'MASSA TRABALHADA UNIFICADA'!A2158,0)</f>
        <v>22373</v>
      </c>
      <c r="B2160" s="39">
        <f>IF('MASSA TRABALHADA UNIFICADA'!D2158&lt;&gt;0,'MASSA TRABALHADA UNIFICADA'!D2158,0)</f>
        <v>2022</v>
      </c>
      <c r="C2160" s="39">
        <f>IF(B2160=0,0,'MASSA TRABALHADA UNIFICADA'!B2158)</f>
        <v>2</v>
      </c>
      <c r="D2160" s="39">
        <f>IF(B2160=0,0,'MASSA TRABALHADA UNIFICADA'!C2158)</f>
        <v>57</v>
      </c>
      <c r="E2160" s="43">
        <f>IF(B2160=0,0,VLOOKUP($D2160,qx!$A$4:$E$129,IF($C2160=1,2,3)))</f>
        <v>3.2799999999999999E-3</v>
      </c>
      <c r="F2160" s="43">
        <f>IF(B2160=0,0,VLOOKUP($D2160,qx!$A$4:$E$129,2))</f>
        <v>5.8609999999999999E-3</v>
      </c>
      <c r="G2160" s="43">
        <f>IF(B2160=0,0,VLOOKUP($D2160,qx!$A$4:$E$129,3))</f>
        <v>3.2799999999999999E-3</v>
      </c>
      <c r="H2160" s="43">
        <f>IF(B2160=0,0,VLOOKUP($D2160,qx!$A$4:$E$129,4))</f>
        <v>5.228E-3</v>
      </c>
      <c r="I2160" s="43">
        <f>IF(B2160=0,0,VLOOKUP($D2160,qx!$A$4:$E$129,5))</f>
        <v>2.9420000000000002E-3</v>
      </c>
    </row>
    <row r="2161" spans="1:9" x14ac:dyDescent="0.25">
      <c r="A2161">
        <f>IF('MASSA TRABALHADA UNIFICADA'!A2159&lt;&gt;0,'MASSA TRABALHADA UNIFICADA'!A2159,0)</f>
        <v>22225</v>
      </c>
      <c r="B2161" s="39">
        <f>IF('MASSA TRABALHADA UNIFICADA'!D2159&lt;&gt;0,'MASSA TRABALHADA UNIFICADA'!D2159,0)</f>
        <v>2022</v>
      </c>
      <c r="C2161" s="39">
        <f>IF(B2161=0,0,'MASSA TRABALHADA UNIFICADA'!B2159)</f>
        <v>2</v>
      </c>
      <c r="D2161" s="39">
        <f>IF(B2161=0,0,'MASSA TRABALHADA UNIFICADA'!C2159)</f>
        <v>61</v>
      </c>
      <c r="E2161" s="43">
        <f>IF(B2161=0,0,VLOOKUP($D2161,qx!$A$4:$E$129,IF($C2161=1,2,3)))</f>
        <v>4.6990000000000001E-3</v>
      </c>
      <c r="F2161" s="43">
        <f>IF(B2161=0,0,VLOOKUP($D2161,qx!$A$4:$E$129,2))</f>
        <v>7.7140000000000004E-3</v>
      </c>
      <c r="G2161" s="43">
        <f>IF(B2161=0,0,VLOOKUP($D2161,qx!$A$4:$E$129,3))</f>
        <v>4.6990000000000001E-3</v>
      </c>
      <c r="H2161" s="43">
        <f>IF(B2161=0,0,VLOOKUP($D2161,qx!$A$4:$E$129,4))</f>
        <v>6.9329999999999999E-3</v>
      </c>
      <c r="I2161" s="43">
        <f>IF(B2161=0,0,VLOOKUP($D2161,qx!$A$4:$E$129,5))</f>
        <v>4.2420000000000001E-3</v>
      </c>
    </row>
    <row r="2162" spans="1:9" x14ac:dyDescent="0.25">
      <c r="A2162">
        <f>IF('MASSA TRABALHADA UNIFICADA'!A2160&lt;&gt;0,'MASSA TRABALHADA UNIFICADA'!A2160,0)</f>
        <v>16195</v>
      </c>
      <c r="B2162" s="39">
        <f>IF('MASSA TRABALHADA UNIFICADA'!D2160&lt;&gt;0,'MASSA TRABALHADA UNIFICADA'!D2160,0)</f>
        <v>2022</v>
      </c>
      <c r="C2162" s="39">
        <f>IF(B2162=0,0,'MASSA TRABALHADA UNIFICADA'!B2160)</f>
        <v>1</v>
      </c>
      <c r="D2162" s="39">
        <f>IF(B2162=0,0,'MASSA TRABALHADA UNIFICADA'!C2160)</f>
        <v>70</v>
      </c>
      <c r="E2162" s="43">
        <f>IF(B2162=0,0,VLOOKUP($D2162,qx!$A$4:$E$129,IF($C2162=1,2,3)))</f>
        <v>1.8919999999999999E-2</v>
      </c>
      <c r="F2162" s="43">
        <f>IF(B2162=0,0,VLOOKUP($D2162,qx!$A$4:$E$129,2))</f>
        <v>1.8919999999999999E-2</v>
      </c>
      <c r="G2162" s="43">
        <f>IF(B2162=0,0,VLOOKUP($D2162,qx!$A$4:$E$129,3))</f>
        <v>1.1165E-2</v>
      </c>
      <c r="H2162" s="43">
        <f>IF(B2162=0,0,VLOOKUP($D2162,qx!$A$4:$E$129,4))</f>
        <v>1.6979000000000001E-2</v>
      </c>
      <c r="I2162" s="43">
        <f>IF(B2162=0,0,VLOOKUP($D2162,qx!$A$4:$E$129,5))</f>
        <v>1.0034E-2</v>
      </c>
    </row>
    <row r="2163" spans="1:9" x14ac:dyDescent="0.25">
      <c r="A2163">
        <f>IF('MASSA TRABALHADA UNIFICADA'!A2161&lt;&gt;0,'MASSA TRABALHADA UNIFICADA'!A2161,0)</f>
        <v>23949</v>
      </c>
      <c r="B2163" s="39">
        <f>IF('MASSA TRABALHADA UNIFICADA'!D2161&lt;&gt;0,'MASSA TRABALHADA UNIFICADA'!D2161,0)</f>
        <v>2022</v>
      </c>
      <c r="C2163" s="39">
        <f>IF(B2163=0,0,'MASSA TRABALHADA UNIFICADA'!B2161)</f>
        <v>1</v>
      </c>
      <c r="D2163" s="39">
        <f>IF(B2163=0,0,'MASSA TRABALHADA UNIFICADA'!C2161)</f>
        <v>72</v>
      </c>
      <c r="E2163" s="43">
        <f>IF(B2163=0,0,VLOOKUP($D2163,qx!$A$4:$E$129,IF($C2163=1,2,3)))</f>
        <v>2.3387999999999999E-2</v>
      </c>
      <c r="F2163" s="43">
        <f>IF(B2163=0,0,VLOOKUP($D2163,qx!$A$4:$E$129,2))</f>
        <v>2.3387999999999999E-2</v>
      </c>
      <c r="G2163" s="43">
        <f>IF(B2163=0,0,VLOOKUP($D2163,qx!$A$4:$E$129,3))</f>
        <v>1.3734E-2</v>
      </c>
      <c r="H2163" s="43">
        <f>IF(B2163=0,0,VLOOKUP($D2163,qx!$A$4:$E$129,4))</f>
        <v>2.0967E-2</v>
      </c>
      <c r="I2163" s="43">
        <f>IF(B2163=0,0,VLOOKUP($D2163,qx!$A$4:$E$129,5))</f>
        <v>1.2385999999999999E-2</v>
      </c>
    </row>
    <row r="2164" spans="1:9" x14ac:dyDescent="0.25">
      <c r="A2164">
        <f>IF('MASSA TRABALHADA UNIFICADA'!A2162&lt;&gt;0,'MASSA TRABALHADA UNIFICADA'!A2162,0)</f>
        <v>21237</v>
      </c>
      <c r="B2164" s="39">
        <f>IF('MASSA TRABALHADA UNIFICADA'!D2162&lt;&gt;0,'MASSA TRABALHADA UNIFICADA'!D2162,0)</f>
        <v>2022</v>
      </c>
      <c r="C2164" s="39">
        <f>IF(B2164=0,0,'MASSA TRABALHADA UNIFICADA'!B2162)</f>
        <v>1</v>
      </c>
      <c r="D2164" s="39">
        <f>IF(B2164=0,0,'MASSA TRABALHADA UNIFICADA'!C2162)</f>
        <v>77</v>
      </c>
      <c r="E2164" s="43">
        <f>IF(B2164=0,0,VLOOKUP($D2164,qx!$A$4:$E$129,IF($C2164=1,2,3)))</f>
        <v>3.8225000000000002E-2</v>
      </c>
      <c r="F2164" s="43">
        <f>IF(B2164=0,0,VLOOKUP($D2164,qx!$A$4:$E$129,2))</f>
        <v>3.8225000000000002E-2</v>
      </c>
      <c r="G2164" s="43">
        <f>IF(B2164=0,0,VLOOKUP($D2164,qx!$A$4:$E$129,3))</f>
        <v>2.4910000000000002E-2</v>
      </c>
      <c r="H2164" s="43">
        <f>IF(B2164=0,0,VLOOKUP($D2164,qx!$A$4:$E$129,4))</f>
        <v>3.4424999999999997E-2</v>
      </c>
      <c r="I2164" s="43">
        <f>IF(B2164=0,0,VLOOKUP($D2164,qx!$A$4:$E$129,5))</f>
        <v>2.2328000000000001E-2</v>
      </c>
    </row>
    <row r="2165" spans="1:9" x14ac:dyDescent="0.25">
      <c r="A2165">
        <f>IF('MASSA TRABALHADA UNIFICADA'!A2163&lt;&gt;0,'MASSA TRABALHADA UNIFICADA'!A2163,0)</f>
        <v>20192</v>
      </c>
      <c r="B2165" s="39">
        <f>IF('MASSA TRABALHADA UNIFICADA'!D2163&lt;&gt;0,'MASSA TRABALHADA UNIFICADA'!D2163,0)</f>
        <v>2022</v>
      </c>
      <c r="C2165" s="39">
        <f>IF(B2165=0,0,'MASSA TRABALHADA UNIFICADA'!B2163)</f>
        <v>1</v>
      </c>
      <c r="D2165" s="39">
        <f>IF(B2165=0,0,'MASSA TRABALHADA UNIFICADA'!C2163)</f>
        <v>66</v>
      </c>
      <c r="E2165" s="43">
        <f>IF(B2165=0,0,VLOOKUP($D2165,qx!$A$4:$E$129,IF($C2165=1,2,3)))</f>
        <v>1.2187999999999999E-2</v>
      </c>
      <c r="F2165" s="43">
        <f>IF(B2165=0,0,VLOOKUP($D2165,qx!$A$4:$E$129,2))</f>
        <v>1.2187999999999999E-2</v>
      </c>
      <c r="G2165" s="43">
        <f>IF(B2165=0,0,VLOOKUP($D2165,qx!$A$4:$E$129,3))</f>
        <v>7.7340000000000004E-3</v>
      </c>
      <c r="H2165" s="43">
        <f>IF(B2165=0,0,VLOOKUP($D2165,qx!$A$4:$E$129,4))</f>
        <v>1.1016E-2</v>
      </c>
      <c r="I2165" s="43">
        <f>IF(B2165=0,0,VLOOKUP($D2165,qx!$A$4:$E$129,5))</f>
        <v>6.8780000000000004E-3</v>
      </c>
    </row>
    <row r="2166" spans="1:9" x14ac:dyDescent="0.25">
      <c r="A2166">
        <f>IF('MASSA TRABALHADA UNIFICADA'!A2164&lt;&gt;0,'MASSA TRABALHADA UNIFICADA'!A2164,0)</f>
        <v>2844</v>
      </c>
      <c r="B2166" s="39">
        <f>IF('MASSA TRABALHADA UNIFICADA'!D2164&lt;&gt;0,'MASSA TRABALHADA UNIFICADA'!D2164,0)</f>
        <v>2022</v>
      </c>
      <c r="C2166" s="39">
        <f>IF(B2166=0,0,'MASSA TRABALHADA UNIFICADA'!B2164)</f>
        <v>1</v>
      </c>
      <c r="D2166" s="39">
        <f>IF(B2166=0,0,'MASSA TRABALHADA UNIFICADA'!C2164)</f>
        <v>74</v>
      </c>
      <c r="E2166" s="43">
        <f>IF(B2166=0,0,VLOOKUP($D2166,qx!$A$4:$E$129,IF($C2166=1,2,3)))</f>
        <v>2.8552000000000001E-2</v>
      </c>
      <c r="F2166" s="43">
        <f>IF(B2166=0,0,VLOOKUP($D2166,qx!$A$4:$E$129,2))</f>
        <v>2.8552000000000001E-2</v>
      </c>
      <c r="G2166" s="43">
        <f>IF(B2166=0,0,VLOOKUP($D2166,qx!$A$4:$E$129,3))</f>
        <v>1.7326000000000001E-2</v>
      </c>
      <c r="H2166" s="43">
        <f>IF(B2166=0,0,VLOOKUP($D2166,qx!$A$4:$E$129,4))</f>
        <v>2.5644E-2</v>
      </c>
      <c r="I2166" s="43">
        <f>IF(B2166=0,0,VLOOKUP($D2166,qx!$A$4:$E$129,5))</f>
        <v>1.5592E-2</v>
      </c>
    </row>
    <row r="2167" spans="1:9" x14ac:dyDescent="0.25">
      <c r="A2167">
        <f>IF('MASSA TRABALHADA UNIFICADA'!A2165&lt;&gt;0,'MASSA TRABALHADA UNIFICADA'!A2165,0)</f>
        <v>3816</v>
      </c>
      <c r="B2167" s="39">
        <f>IF('MASSA TRABALHADA UNIFICADA'!D2165&lt;&gt;0,'MASSA TRABALHADA UNIFICADA'!D2165,0)</f>
        <v>2022</v>
      </c>
      <c r="C2167" s="39">
        <f>IF(B2167=0,0,'MASSA TRABALHADA UNIFICADA'!B2165)</f>
        <v>1</v>
      </c>
      <c r="D2167" s="39">
        <f>IF(B2167=0,0,'MASSA TRABALHADA UNIFICADA'!C2165)</f>
        <v>71</v>
      </c>
      <c r="E2167" s="43">
        <f>IF(B2167=0,0,VLOOKUP($D2167,qx!$A$4:$E$129,IF($C2167=1,2,3)))</f>
        <v>2.1070999999999999E-2</v>
      </c>
      <c r="F2167" s="43">
        <f>IF(B2167=0,0,VLOOKUP($D2167,qx!$A$4:$E$129,2))</f>
        <v>2.1070999999999999E-2</v>
      </c>
      <c r="G2167" s="43">
        <f>IF(B2167=0,0,VLOOKUP($D2167,qx!$A$4:$E$129,3))</f>
        <v>1.2338999999999999E-2</v>
      </c>
      <c r="H2167" s="43">
        <f>IF(B2167=0,0,VLOOKUP($D2167,qx!$A$4:$E$129,4))</f>
        <v>1.8891000000000002E-2</v>
      </c>
      <c r="I2167" s="43">
        <f>IF(B2167=0,0,VLOOKUP($D2167,qx!$A$4:$E$129,5))</f>
        <v>1.1117E-2</v>
      </c>
    </row>
    <row r="2168" spans="1:9" x14ac:dyDescent="0.25">
      <c r="A2168">
        <f>IF('MASSA TRABALHADA UNIFICADA'!A2166&lt;&gt;0,'MASSA TRABALHADA UNIFICADA'!A2166,0)</f>
        <v>13897</v>
      </c>
      <c r="B2168" s="39">
        <f>IF('MASSA TRABALHADA UNIFICADA'!D2166&lt;&gt;0,'MASSA TRABALHADA UNIFICADA'!D2166,0)</f>
        <v>2022</v>
      </c>
      <c r="C2168" s="39">
        <f>IF(B2168=0,0,'MASSA TRABALHADA UNIFICADA'!B2166)</f>
        <v>1</v>
      </c>
      <c r="D2168" s="39">
        <f>IF(B2168=0,0,'MASSA TRABALHADA UNIFICADA'!C2166)</f>
        <v>64</v>
      </c>
      <c r="E2168" s="43">
        <f>IF(B2168=0,0,VLOOKUP($D2168,qx!$A$4:$E$129,IF($C2168=1,2,3)))</f>
        <v>9.9679999999999994E-3</v>
      </c>
      <c r="F2168" s="43">
        <f>IF(B2168=0,0,VLOOKUP($D2168,qx!$A$4:$E$129,2))</f>
        <v>9.9679999999999994E-3</v>
      </c>
      <c r="G2168" s="43">
        <f>IF(B2168=0,0,VLOOKUP($D2168,qx!$A$4:$E$129,3))</f>
        <v>6.3470000000000002E-3</v>
      </c>
      <c r="H2168" s="43">
        <f>IF(B2168=0,0,VLOOKUP($D2168,qx!$A$4:$E$129,4))</f>
        <v>9.0080000000000004E-3</v>
      </c>
      <c r="I2168" s="43">
        <f>IF(B2168=0,0,VLOOKUP($D2168,qx!$A$4:$E$129,5))</f>
        <v>5.6709999999999998E-3</v>
      </c>
    </row>
    <row r="2169" spans="1:9" x14ac:dyDescent="0.25">
      <c r="A2169">
        <f>IF('MASSA TRABALHADA UNIFICADA'!A2167&lt;&gt;0,'MASSA TRABALHADA UNIFICADA'!A2167,0)</f>
        <v>442</v>
      </c>
      <c r="B2169" s="39">
        <f>IF('MASSA TRABALHADA UNIFICADA'!D2167&lt;&gt;0,'MASSA TRABALHADA UNIFICADA'!D2167,0)</f>
        <v>2022</v>
      </c>
      <c r="C2169" s="39">
        <f>IF(B2169=0,0,'MASSA TRABALHADA UNIFICADA'!B2167)</f>
        <v>1</v>
      </c>
      <c r="D2169" s="39">
        <f>IF(B2169=0,0,'MASSA TRABALHADA UNIFICADA'!C2167)</f>
        <v>89</v>
      </c>
      <c r="E2169" s="43">
        <f>IF(B2169=0,0,VLOOKUP($D2169,qx!$A$4:$E$129,IF($C2169=1,2,3)))</f>
        <v>0.114858</v>
      </c>
      <c r="F2169" s="43">
        <f>IF(B2169=0,0,VLOOKUP($D2169,qx!$A$4:$E$129,2))</f>
        <v>0.114858</v>
      </c>
      <c r="G2169" s="43">
        <f>IF(B2169=0,0,VLOOKUP($D2169,qx!$A$4:$E$129,3))</f>
        <v>0.10130699999999999</v>
      </c>
      <c r="H2169" s="43">
        <f>IF(B2169=0,0,VLOOKUP($D2169,qx!$A$4:$E$129,4))</f>
        <v>0.10345500000000001</v>
      </c>
      <c r="I2169" s="43">
        <f>IF(B2169=0,0,VLOOKUP($D2169,qx!$A$4:$E$129,5))</f>
        <v>9.1577000000000006E-2</v>
      </c>
    </row>
    <row r="2170" spans="1:9" x14ac:dyDescent="0.25">
      <c r="A2170">
        <f>IF('MASSA TRABALHADA UNIFICADA'!A2168&lt;&gt;0,'MASSA TRABALHADA UNIFICADA'!A2168,0)</f>
        <v>3395</v>
      </c>
      <c r="B2170" s="39">
        <f>IF('MASSA TRABALHADA UNIFICADA'!D2168&lt;&gt;0,'MASSA TRABALHADA UNIFICADA'!D2168,0)</f>
        <v>2022</v>
      </c>
      <c r="C2170" s="39">
        <f>IF(B2170=0,0,'MASSA TRABALHADA UNIFICADA'!B2168)</f>
        <v>2</v>
      </c>
      <c r="D2170" s="39">
        <f>IF(B2170=0,0,'MASSA TRABALHADA UNIFICADA'!C2168)</f>
        <v>71</v>
      </c>
      <c r="E2170" s="43">
        <f>IF(B2170=0,0,VLOOKUP($D2170,qx!$A$4:$E$129,IF($C2170=1,2,3)))</f>
        <v>1.2338999999999999E-2</v>
      </c>
      <c r="F2170" s="43">
        <f>IF(B2170=0,0,VLOOKUP($D2170,qx!$A$4:$E$129,2))</f>
        <v>2.1070999999999999E-2</v>
      </c>
      <c r="G2170" s="43">
        <f>IF(B2170=0,0,VLOOKUP($D2170,qx!$A$4:$E$129,3))</f>
        <v>1.2338999999999999E-2</v>
      </c>
      <c r="H2170" s="43">
        <f>IF(B2170=0,0,VLOOKUP($D2170,qx!$A$4:$E$129,4))</f>
        <v>1.8891000000000002E-2</v>
      </c>
      <c r="I2170" s="43">
        <f>IF(B2170=0,0,VLOOKUP($D2170,qx!$A$4:$E$129,5))</f>
        <v>1.1117E-2</v>
      </c>
    </row>
    <row r="2171" spans="1:9" x14ac:dyDescent="0.25">
      <c r="A2171">
        <f>IF('MASSA TRABALHADA UNIFICADA'!A2169&lt;&gt;0,'MASSA TRABALHADA UNIFICADA'!A2169,0)</f>
        <v>32875</v>
      </c>
      <c r="B2171" s="39">
        <f>IF('MASSA TRABALHADA UNIFICADA'!D2169&lt;&gt;0,'MASSA TRABALHADA UNIFICADA'!D2169,0)</f>
        <v>2022</v>
      </c>
      <c r="C2171" s="39">
        <f>IF(B2171=0,0,'MASSA TRABALHADA UNIFICADA'!B2169)</f>
        <v>1</v>
      </c>
      <c r="D2171" s="39">
        <f>IF(B2171=0,0,'MASSA TRABALHADA UNIFICADA'!C2169)</f>
        <v>61</v>
      </c>
      <c r="E2171" s="43">
        <f>IF(B2171=0,0,VLOOKUP($D2171,qx!$A$4:$E$129,IF($C2171=1,2,3)))</f>
        <v>7.7140000000000004E-3</v>
      </c>
      <c r="F2171" s="43">
        <f>IF(B2171=0,0,VLOOKUP($D2171,qx!$A$4:$E$129,2))</f>
        <v>7.7140000000000004E-3</v>
      </c>
      <c r="G2171" s="43">
        <f>IF(B2171=0,0,VLOOKUP($D2171,qx!$A$4:$E$129,3))</f>
        <v>4.6990000000000001E-3</v>
      </c>
      <c r="H2171" s="43">
        <f>IF(B2171=0,0,VLOOKUP($D2171,qx!$A$4:$E$129,4))</f>
        <v>6.9329999999999999E-3</v>
      </c>
      <c r="I2171" s="43">
        <f>IF(B2171=0,0,VLOOKUP($D2171,qx!$A$4:$E$129,5))</f>
        <v>4.2420000000000001E-3</v>
      </c>
    </row>
    <row r="2172" spans="1:9" x14ac:dyDescent="0.25">
      <c r="A2172">
        <f>IF('MASSA TRABALHADA UNIFICADA'!A2170&lt;&gt;0,'MASSA TRABALHADA UNIFICADA'!A2170,0)</f>
        <v>13005</v>
      </c>
      <c r="B2172" s="39">
        <f>IF('MASSA TRABALHADA UNIFICADA'!D2170&lt;&gt;0,'MASSA TRABALHADA UNIFICADA'!D2170,0)</f>
        <v>2022</v>
      </c>
      <c r="C2172" s="39">
        <f>IF(B2172=0,0,'MASSA TRABALHADA UNIFICADA'!B2170)</f>
        <v>1</v>
      </c>
      <c r="D2172" s="39">
        <f>IF(B2172=0,0,'MASSA TRABALHADA UNIFICADA'!C2170)</f>
        <v>66</v>
      </c>
      <c r="E2172" s="43">
        <f>IF(B2172=0,0,VLOOKUP($D2172,qx!$A$4:$E$129,IF($C2172=1,2,3)))</f>
        <v>1.2187999999999999E-2</v>
      </c>
      <c r="F2172" s="43">
        <f>IF(B2172=0,0,VLOOKUP($D2172,qx!$A$4:$E$129,2))</f>
        <v>1.2187999999999999E-2</v>
      </c>
      <c r="G2172" s="43">
        <f>IF(B2172=0,0,VLOOKUP($D2172,qx!$A$4:$E$129,3))</f>
        <v>7.7340000000000004E-3</v>
      </c>
      <c r="H2172" s="43">
        <f>IF(B2172=0,0,VLOOKUP($D2172,qx!$A$4:$E$129,4))</f>
        <v>1.1016E-2</v>
      </c>
      <c r="I2172" s="43">
        <f>IF(B2172=0,0,VLOOKUP($D2172,qx!$A$4:$E$129,5))</f>
        <v>6.8780000000000004E-3</v>
      </c>
    </row>
    <row r="2173" spans="1:9" x14ac:dyDescent="0.25">
      <c r="A2173">
        <f>IF('MASSA TRABALHADA UNIFICADA'!A2171&lt;&gt;0,'MASSA TRABALHADA UNIFICADA'!A2171,0)</f>
        <v>20095</v>
      </c>
      <c r="B2173" s="39">
        <f>IF('MASSA TRABALHADA UNIFICADA'!D2171&lt;&gt;0,'MASSA TRABALHADA UNIFICADA'!D2171,0)</f>
        <v>2022</v>
      </c>
      <c r="C2173" s="39">
        <f>IF(B2173=0,0,'MASSA TRABALHADA UNIFICADA'!B2171)</f>
        <v>1</v>
      </c>
      <c r="D2173" s="39">
        <f>IF(B2173=0,0,'MASSA TRABALHADA UNIFICADA'!C2171)</f>
        <v>68</v>
      </c>
      <c r="E2173" s="43">
        <f>IF(B2173=0,0,VLOOKUP($D2173,qx!$A$4:$E$129,IF($C2173=1,2,3)))</f>
        <v>1.516E-2</v>
      </c>
      <c r="F2173" s="43">
        <f>IF(B2173=0,0,VLOOKUP($D2173,qx!$A$4:$E$129,2))</f>
        <v>1.516E-2</v>
      </c>
      <c r="G2173" s="43">
        <f>IF(B2173=0,0,VLOOKUP($D2173,qx!$A$4:$E$129,3))</f>
        <v>9.2879999999999994E-3</v>
      </c>
      <c r="H2173" s="43">
        <f>IF(B2173=0,0,VLOOKUP($D2173,qx!$A$4:$E$129,4))</f>
        <v>1.3657000000000001E-2</v>
      </c>
      <c r="I2173" s="43">
        <f>IF(B2173=0,0,VLOOKUP($D2173,qx!$A$4:$E$129,5))</f>
        <v>8.2869999999999992E-3</v>
      </c>
    </row>
    <row r="2174" spans="1:9" x14ac:dyDescent="0.25">
      <c r="A2174">
        <f>IF('MASSA TRABALHADA UNIFICADA'!A2172&lt;&gt;0,'MASSA TRABALHADA UNIFICADA'!A2172,0)</f>
        <v>22063</v>
      </c>
      <c r="B2174" s="39">
        <f>IF('MASSA TRABALHADA UNIFICADA'!D2172&lt;&gt;0,'MASSA TRABALHADA UNIFICADA'!D2172,0)</f>
        <v>2022</v>
      </c>
      <c r="C2174" s="39">
        <f>IF(B2174=0,0,'MASSA TRABALHADA UNIFICADA'!B2172)</f>
        <v>1</v>
      </c>
      <c r="D2174" s="39">
        <f>IF(B2174=0,0,'MASSA TRABALHADA UNIFICADA'!C2172)</f>
        <v>63</v>
      </c>
      <c r="E2174" s="43">
        <f>IF(B2174=0,0,VLOOKUP($D2174,qx!$A$4:$E$129,IF($C2174=1,2,3)))</f>
        <v>9.0930000000000004E-3</v>
      </c>
      <c r="F2174" s="43">
        <f>IF(B2174=0,0,VLOOKUP($D2174,qx!$A$4:$E$129,2))</f>
        <v>9.0930000000000004E-3</v>
      </c>
      <c r="G2174" s="43">
        <f>IF(B2174=0,0,VLOOKUP($D2174,qx!$A$4:$E$129,3))</f>
        <v>5.7320000000000001E-3</v>
      </c>
      <c r="H2174" s="43">
        <f>IF(B2174=0,0,VLOOKUP($D2174,qx!$A$4:$E$129,4))</f>
        <v>8.2070000000000008E-3</v>
      </c>
      <c r="I2174" s="43">
        <f>IF(B2174=0,0,VLOOKUP($D2174,qx!$A$4:$E$129,5))</f>
        <v>5.1440000000000001E-3</v>
      </c>
    </row>
    <row r="2175" spans="1:9" x14ac:dyDescent="0.25">
      <c r="A2175">
        <f>IF('MASSA TRABALHADA UNIFICADA'!A2173&lt;&gt;0,'MASSA TRABALHADA UNIFICADA'!A2173,0)</f>
        <v>4146</v>
      </c>
      <c r="B2175" s="39">
        <f>IF('MASSA TRABALHADA UNIFICADA'!D2173&lt;&gt;0,'MASSA TRABALHADA UNIFICADA'!D2173,0)</f>
        <v>2022</v>
      </c>
      <c r="C2175" s="39">
        <f>IF(B2175=0,0,'MASSA TRABALHADA UNIFICADA'!B2173)</f>
        <v>1</v>
      </c>
      <c r="D2175" s="39">
        <f>IF(B2175=0,0,'MASSA TRABALHADA UNIFICADA'!C2173)</f>
        <v>71</v>
      </c>
      <c r="E2175" s="43">
        <f>IF(B2175=0,0,VLOOKUP($D2175,qx!$A$4:$E$129,IF($C2175=1,2,3)))</f>
        <v>2.1070999999999999E-2</v>
      </c>
      <c r="F2175" s="43">
        <f>IF(B2175=0,0,VLOOKUP($D2175,qx!$A$4:$E$129,2))</f>
        <v>2.1070999999999999E-2</v>
      </c>
      <c r="G2175" s="43">
        <f>IF(B2175=0,0,VLOOKUP($D2175,qx!$A$4:$E$129,3))</f>
        <v>1.2338999999999999E-2</v>
      </c>
      <c r="H2175" s="43">
        <f>IF(B2175=0,0,VLOOKUP($D2175,qx!$A$4:$E$129,4))</f>
        <v>1.8891000000000002E-2</v>
      </c>
      <c r="I2175" s="43">
        <f>IF(B2175=0,0,VLOOKUP($D2175,qx!$A$4:$E$129,5))</f>
        <v>1.1117E-2</v>
      </c>
    </row>
    <row r="2176" spans="1:9" x14ac:dyDescent="0.25">
      <c r="A2176">
        <f>IF('MASSA TRABALHADA UNIFICADA'!A2174&lt;&gt;0,'MASSA TRABALHADA UNIFICADA'!A2174,0)</f>
        <v>7200</v>
      </c>
      <c r="B2176" s="39">
        <f>IF('MASSA TRABALHADA UNIFICADA'!D2174&lt;&gt;0,'MASSA TRABALHADA UNIFICADA'!D2174,0)</f>
        <v>2022</v>
      </c>
      <c r="C2176" s="39">
        <f>IF(B2176=0,0,'MASSA TRABALHADA UNIFICADA'!B2174)</f>
        <v>1</v>
      </c>
      <c r="D2176" s="39">
        <f>IF(B2176=0,0,'MASSA TRABALHADA UNIFICADA'!C2174)</f>
        <v>74</v>
      </c>
      <c r="E2176" s="43">
        <f>IF(B2176=0,0,VLOOKUP($D2176,qx!$A$4:$E$129,IF($C2176=1,2,3)))</f>
        <v>2.8552000000000001E-2</v>
      </c>
      <c r="F2176" s="43">
        <f>IF(B2176=0,0,VLOOKUP($D2176,qx!$A$4:$E$129,2))</f>
        <v>2.8552000000000001E-2</v>
      </c>
      <c r="G2176" s="43">
        <f>IF(B2176=0,0,VLOOKUP($D2176,qx!$A$4:$E$129,3))</f>
        <v>1.7326000000000001E-2</v>
      </c>
      <c r="H2176" s="43">
        <f>IF(B2176=0,0,VLOOKUP($D2176,qx!$A$4:$E$129,4))</f>
        <v>2.5644E-2</v>
      </c>
      <c r="I2176" s="43">
        <f>IF(B2176=0,0,VLOOKUP($D2176,qx!$A$4:$E$129,5))</f>
        <v>1.5592E-2</v>
      </c>
    </row>
    <row r="2177" spans="1:9" x14ac:dyDescent="0.25">
      <c r="A2177">
        <f>IF('MASSA TRABALHADA UNIFICADA'!A2175&lt;&gt;0,'MASSA TRABALHADA UNIFICADA'!A2175,0)</f>
        <v>18872</v>
      </c>
      <c r="B2177" s="39">
        <f>IF('MASSA TRABALHADA UNIFICADA'!D2175&lt;&gt;0,'MASSA TRABALHADA UNIFICADA'!D2175,0)</f>
        <v>2022</v>
      </c>
      <c r="C2177" s="39">
        <f>IF(B2177=0,0,'MASSA TRABALHADA UNIFICADA'!B2175)</f>
        <v>1</v>
      </c>
      <c r="D2177" s="39">
        <f>IF(B2177=0,0,'MASSA TRABALHADA UNIFICADA'!C2175)</f>
        <v>63</v>
      </c>
      <c r="E2177" s="43">
        <f>IF(B2177=0,0,VLOOKUP($D2177,qx!$A$4:$E$129,IF($C2177=1,2,3)))</f>
        <v>9.0930000000000004E-3</v>
      </c>
      <c r="F2177" s="43">
        <f>IF(B2177=0,0,VLOOKUP($D2177,qx!$A$4:$E$129,2))</f>
        <v>9.0930000000000004E-3</v>
      </c>
      <c r="G2177" s="43">
        <f>IF(B2177=0,0,VLOOKUP($D2177,qx!$A$4:$E$129,3))</f>
        <v>5.7320000000000001E-3</v>
      </c>
      <c r="H2177" s="43">
        <f>IF(B2177=0,0,VLOOKUP($D2177,qx!$A$4:$E$129,4))</f>
        <v>8.2070000000000008E-3</v>
      </c>
      <c r="I2177" s="43">
        <f>IF(B2177=0,0,VLOOKUP($D2177,qx!$A$4:$E$129,5))</f>
        <v>5.1440000000000001E-3</v>
      </c>
    </row>
    <row r="2178" spans="1:9" x14ac:dyDescent="0.25">
      <c r="A2178">
        <f>IF('MASSA TRABALHADA UNIFICADA'!A2176&lt;&gt;0,'MASSA TRABALHADA UNIFICADA'!A2176,0)</f>
        <v>17981</v>
      </c>
      <c r="B2178" s="39">
        <f>IF('MASSA TRABALHADA UNIFICADA'!D2176&lt;&gt;0,'MASSA TRABALHADA UNIFICADA'!D2176,0)</f>
        <v>2022</v>
      </c>
      <c r="C2178" s="39">
        <f>IF(B2178=0,0,'MASSA TRABALHADA UNIFICADA'!B2176)</f>
        <v>2</v>
      </c>
      <c r="D2178" s="39">
        <f>IF(B2178=0,0,'MASSA TRABALHADA UNIFICADA'!C2176)</f>
        <v>69</v>
      </c>
      <c r="E2178" s="43">
        <f>IF(B2178=0,0,VLOOKUP($D2178,qx!$A$4:$E$129,IF($C2178=1,2,3)))</f>
        <v>1.0163E-2</v>
      </c>
      <c r="F2178" s="43">
        <f>IF(B2178=0,0,VLOOKUP($D2178,qx!$A$4:$E$129,2))</f>
        <v>1.6945999999999999E-2</v>
      </c>
      <c r="G2178" s="43">
        <f>IF(B2178=0,0,VLOOKUP($D2178,qx!$A$4:$E$129,3))</f>
        <v>1.0163E-2</v>
      </c>
      <c r="H2178" s="43">
        <f>IF(B2178=0,0,VLOOKUP($D2178,qx!$A$4:$E$129,4))</f>
        <v>1.5233E-2</v>
      </c>
      <c r="I2178" s="43">
        <f>IF(B2178=0,0,VLOOKUP($D2178,qx!$A$4:$E$129,5))</f>
        <v>9.1020000000000007E-3</v>
      </c>
    </row>
    <row r="2179" spans="1:9" x14ac:dyDescent="0.25">
      <c r="A2179">
        <f>IF('MASSA TRABALHADA UNIFICADA'!A2177&lt;&gt;0,'MASSA TRABALHADA UNIFICADA'!A2177,0)</f>
        <v>3514</v>
      </c>
      <c r="B2179" s="39">
        <f>IF('MASSA TRABALHADA UNIFICADA'!D2177&lt;&gt;0,'MASSA TRABALHADA UNIFICADA'!D2177,0)</f>
        <v>2022</v>
      </c>
      <c r="C2179" s="39">
        <f>IF(B2179=0,0,'MASSA TRABALHADA UNIFICADA'!B2177)</f>
        <v>1</v>
      </c>
      <c r="D2179" s="39">
        <f>IF(B2179=0,0,'MASSA TRABALHADA UNIFICADA'!C2177)</f>
        <v>71</v>
      </c>
      <c r="E2179" s="43">
        <f>IF(B2179=0,0,VLOOKUP($D2179,qx!$A$4:$E$129,IF($C2179=1,2,3)))</f>
        <v>2.1070999999999999E-2</v>
      </c>
      <c r="F2179" s="43">
        <f>IF(B2179=0,0,VLOOKUP($D2179,qx!$A$4:$E$129,2))</f>
        <v>2.1070999999999999E-2</v>
      </c>
      <c r="G2179" s="43">
        <f>IF(B2179=0,0,VLOOKUP($D2179,qx!$A$4:$E$129,3))</f>
        <v>1.2338999999999999E-2</v>
      </c>
      <c r="H2179" s="43">
        <f>IF(B2179=0,0,VLOOKUP($D2179,qx!$A$4:$E$129,4))</f>
        <v>1.8891000000000002E-2</v>
      </c>
      <c r="I2179" s="43">
        <f>IF(B2179=0,0,VLOOKUP($D2179,qx!$A$4:$E$129,5))</f>
        <v>1.1117E-2</v>
      </c>
    </row>
    <row r="2180" spans="1:9" x14ac:dyDescent="0.25">
      <c r="A2180">
        <f>IF('MASSA TRABALHADA UNIFICADA'!A2178&lt;&gt;0,'MASSA TRABALHADA UNIFICADA'!A2178,0)</f>
        <v>2291</v>
      </c>
      <c r="B2180" s="39">
        <f>IF('MASSA TRABALHADA UNIFICADA'!D2178&lt;&gt;0,'MASSA TRABALHADA UNIFICADA'!D2178,0)</f>
        <v>2022</v>
      </c>
      <c r="C2180" s="39">
        <f>IF(B2180=0,0,'MASSA TRABALHADA UNIFICADA'!B2178)</f>
        <v>1</v>
      </c>
      <c r="D2180" s="39">
        <f>IF(B2180=0,0,'MASSA TRABALHADA UNIFICADA'!C2178)</f>
        <v>73</v>
      </c>
      <c r="E2180" s="43">
        <f>IF(B2180=0,0,VLOOKUP($D2180,qx!$A$4:$E$129,IF($C2180=1,2,3)))</f>
        <v>2.5871000000000002E-2</v>
      </c>
      <c r="F2180" s="43">
        <f>IF(B2180=0,0,VLOOKUP($D2180,qx!$A$4:$E$129,2))</f>
        <v>2.5871000000000002E-2</v>
      </c>
      <c r="G2180" s="43">
        <f>IF(B2180=0,0,VLOOKUP($D2180,qx!$A$4:$E$129,3))</f>
        <v>1.5391E-2</v>
      </c>
      <c r="H2180" s="43">
        <f>IF(B2180=0,0,VLOOKUP($D2180,qx!$A$4:$E$129,4))</f>
        <v>2.3209E-2</v>
      </c>
      <c r="I2180" s="43">
        <f>IF(B2180=0,0,VLOOKUP($D2180,qx!$A$4:$E$129,5))</f>
        <v>1.3871E-2</v>
      </c>
    </row>
    <row r="2181" spans="1:9" x14ac:dyDescent="0.25">
      <c r="A2181">
        <f>IF('MASSA TRABALHADA UNIFICADA'!A2179&lt;&gt;0,'MASSA TRABALHADA UNIFICADA'!A2179,0)</f>
        <v>16250</v>
      </c>
      <c r="B2181" s="39">
        <f>IF('MASSA TRABALHADA UNIFICADA'!D2179&lt;&gt;0,'MASSA TRABALHADA UNIFICADA'!D2179,0)</f>
        <v>2022</v>
      </c>
      <c r="C2181" s="39">
        <f>IF(B2181=0,0,'MASSA TRABALHADA UNIFICADA'!B2179)</f>
        <v>1</v>
      </c>
      <c r="D2181" s="39">
        <f>IF(B2181=0,0,'MASSA TRABALHADA UNIFICADA'!C2179)</f>
        <v>59</v>
      </c>
      <c r="E2181" s="43">
        <f>IF(B2181=0,0,VLOOKUP($D2181,qx!$A$4:$E$129,IF($C2181=1,2,3)))</f>
        <v>6.6940000000000003E-3</v>
      </c>
      <c r="F2181" s="43">
        <f>IF(B2181=0,0,VLOOKUP($D2181,qx!$A$4:$E$129,2))</f>
        <v>6.6940000000000003E-3</v>
      </c>
      <c r="G2181" s="43">
        <f>IF(B2181=0,0,VLOOKUP($D2181,qx!$A$4:$E$129,3))</f>
        <v>3.9069999999999999E-3</v>
      </c>
      <c r="H2181" s="43">
        <f>IF(B2181=0,0,VLOOKUP($D2181,qx!$A$4:$E$129,4))</f>
        <v>5.9880000000000003E-3</v>
      </c>
      <c r="I2181" s="43">
        <f>IF(B2181=0,0,VLOOKUP($D2181,qx!$A$4:$E$129,5))</f>
        <v>3.5230000000000001E-3</v>
      </c>
    </row>
    <row r="2182" spans="1:9" x14ac:dyDescent="0.25">
      <c r="A2182">
        <f>IF('MASSA TRABALHADA UNIFICADA'!A2180&lt;&gt;0,'MASSA TRABALHADA UNIFICADA'!A2180,0)</f>
        <v>2151</v>
      </c>
      <c r="B2182" s="39">
        <f>IF('MASSA TRABALHADA UNIFICADA'!D2180&lt;&gt;0,'MASSA TRABALHADA UNIFICADA'!D2180,0)</f>
        <v>2022</v>
      </c>
      <c r="C2182" s="39">
        <f>IF(B2182=0,0,'MASSA TRABALHADA UNIFICADA'!B2180)</f>
        <v>1</v>
      </c>
      <c r="D2182" s="39">
        <f>IF(B2182=0,0,'MASSA TRABALHADA UNIFICADA'!C2180)</f>
        <v>78</v>
      </c>
      <c r="E2182" s="43">
        <f>IF(B2182=0,0,VLOOKUP($D2182,qx!$A$4:$E$129,IF($C2182=1,2,3)))</f>
        <v>4.2132000000000003E-2</v>
      </c>
      <c r="F2182" s="43">
        <f>IF(B2182=0,0,VLOOKUP($D2182,qx!$A$4:$E$129,2))</f>
        <v>4.2132000000000003E-2</v>
      </c>
      <c r="G2182" s="43">
        <f>IF(B2182=0,0,VLOOKUP($D2182,qx!$A$4:$E$129,3))</f>
        <v>2.8074000000000002E-2</v>
      </c>
      <c r="H2182" s="43">
        <f>IF(B2182=0,0,VLOOKUP($D2182,qx!$A$4:$E$129,4))</f>
        <v>3.7948000000000003E-2</v>
      </c>
      <c r="I2182" s="43">
        <f>IF(B2182=0,0,VLOOKUP($D2182,qx!$A$4:$E$129,5))</f>
        <v>2.5158E-2</v>
      </c>
    </row>
    <row r="2183" spans="1:9" x14ac:dyDescent="0.25">
      <c r="A2183">
        <f>IF('MASSA TRABALHADA UNIFICADA'!A2181&lt;&gt;0,'MASSA TRABALHADA UNIFICADA'!A2181,0)</f>
        <v>11347</v>
      </c>
      <c r="B2183" s="39">
        <f>IF('MASSA TRABALHADA UNIFICADA'!D2181&lt;&gt;0,'MASSA TRABALHADA UNIFICADA'!D2181,0)</f>
        <v>2022</v>
      </c>
      <c r="C2183" s="39">
        <f>IF(B2183=0,0,'MASSA TRABALHADA UNIFICADA'!B2181)</f>
        <v>1</v>
      </c>
      <c r="D2183" s="39">
        <f>IF(B2183=0,0,'MASSA TRABALHADA UNIFICADA'!C2181)</f>
        <v>65</v>
      </c>
      <c r="E2183" s="43">
        <f>IF(B2183=0,0,VLOOKUP($D2183,qx!$A$4:$E$129,IF($C2183=1,2,3)))</f>
        <v>1.0992999999999999E-2</v>
      </c>
      <c r="F2183" s="43">
        <f>IF(B2183=0,0,VLOOKUP($D2183,qx!$A$4:$E$129,2))</f>
        <v>1.0992999999999999E-2</v>
      </c>
      <c r="G2183" s="43">
        <f>IF(B2183=0,0,VLOOKUP($D2183,qx!$A$4:$E$129,3))</f>
        <v>7.0169999999999998E-3</v>
      </c>
      <c r="H2183" s="43">
        <f>IF(B2183=0,0,VLOOKUP($D2183,qx!$A$4:$E$129,4))</f>
        <v>9.9399999999999992E-3</v>
      </c>
      <c r="I2183" s="43">
        <f>IF(B2183=0,0,VLOOKUP($D2183,qx!$A$4:$E$129,5))</f>
        <v>6.2500000000000003E-3</v>
      </c>
    </row>
    <row r="2184" spans="1:9" x14ac:dyDescent="0.25">
      <c r="A2184">
        <f>IF('MASSA TRABALHADA UNIFICADA'!A2182&lt;&gt;0,'MASSA TRABALHADA UNIFICADA'!A2182,0)</f>
        <v>16268</v>
      </c>
      <c r="B2184" s="39">
        <f>IF('MASSA TRABALHADA UNIFICADA'!D2182&lt;&gt;0,'MASSA TRABALHADA UNIFICADA'!D2182,0)</f>
        <v>2022</v>
      </c>
      <c r="C2184" s="39">
        <f>IF(B2184=0,0,'MASSA TRABALHADA UNIFICADA'!B2182)</f>
        <v>1</v>
      </c>
      <c r="D2184" s="39">
        <f>IF(B2184=0,0,'MASSA TRABALHADA UNIFICADA'!C2182)</f>
        <v>62</v>
      </c>
      <c r="E2184" s="43">
        <f>IF(B2184=0,0,VLOOKUP($D2184,qx!$A$4:$E$129,IF($C2184=1,2,3)))</f>
        <v>8.3479999999999995E-3</v>
      </c>
      <c r="F2184" s="43">
        <f>IF(B2184=0,0,VLOOKUP($D2184,qx!$A$4:$E$129,2))</f>
        <v>8.3479999999999995E-3</v>
      </c>
      <c r="G2184" s="43">
        <f>IF(B2184=0,0,VLOOKUP($D2184,qx!$A$4:$E$129,3))</f>
        <v>5.1809999999999998E-3</v>
      </c>
      <c r="H2184" s="43">
        <f>IF(B2184=0,0,VLOOKUP($D2184,qx!$A$4:$E$129,4))</f>
        <v>7.5199999999999998E-3</v>
      </c>
      <c r="I2184" s="43">
        <f>IF(B2184=0,0,VLOOKUP($D2184,qx!$A$4:$E$129,5))</f>
        <v>4.6680000000000003E-3</v>
      </c>
    </row>
    <row r="2185" spans="1:9" x14ac:dyDescent="0.25">
      <c r="A2185">
        <f>IF('MASSA TRABALHADA UNIFICADA'!A2183&lt;&gt;0,'MASSA TRABALHADA UNIFICADA'!A2183,0)</f>
        <v>22071</v>
      </c>
      <c r="B2185" s="39">
        <f>IF('MASSA TRABALHADA UNIFICADA'!D2183&lt;&gt;0,'MASSA TRABALHADA UNIFICADA'!D2183,0)</f>
        <v>2022</v>
      </c>
      <c r="C2185" s="39">
        <f>IF(B2185=0,0,'MASSA TRABALHADA UNIFICADA'!B2183)</f>
        <v>1</v>
      </c>
      <c r="D2185" s="39">
        <f>IF(B2185=0,0,'MASSA TRABALHADA UNIFICADA'!C2183)</f>
        <v>62</v>
      </c>
      <c r="E2185" s="43">
        <f>IF(B2185=0,0,VLOOKUP($D2185,qx!$A$4:$E$129,IF($C2185=1,2,3)))</f>
        <v>8.3479999999999995E-3</v>
      </c>
      <c r="F2185" s="43">
        <f>IF(B2185=0,0,VLOOKUP($D2185,qx!$A$4:$E$129,2))</f>
        <v>8.3479999999999995E-3</v>
      </c>
      <c r="G2185" s="43">
        <f>IF(B2185=0,0,VLOOKUP($D2185,qx!$A$4:$E$129,3))</f>
        <v>5.1809999999999998E-3</v>
      </c>
      <c r="H2185" s="43">
        <f>IF(B2185=0,0,VLOOKUP($D2185,qx!$A$4:$E$129,4))</f>
        <v>7.5199999999999998E-3</v>
      </c>
      <c r="I2185" s="43">
        <f>IF(B2185=0,0,VLOOKUP($D2185,qx!$A$4:$E$129,5))</f>
        <v>4.6680000000000003E-3</v>
      </c>
    </row>
    <row r="2186" spans="1:9" x14ac:dyDescent="0.25">
      <c r="A2186">
        <f>IF('MASSA TRABALHADA UNIFICADA'!A2184&lt;&gt;0,'MASSA TRABALHADA UNIFICADA'!A2184,0)</f>
        <v>25658</v>
      </c>
      <c r="B2186" s="39">
        <f>IF('MASSA TRABALHADA UNIFICADA'!D2184&lt;&gt;0,'MASSA TRABALHADA UNIFICADA'!D2184,0)</f>
        <v>2022</v>
      </c>
      <c r="C2186" s="39">
        <f>IF(B2186=0,0,'MASSA TRABALHADA UNIFICADA'!B2184)</f>
        <v>1</v>
      </c>
      <c r="D2186" s="39">
        <f>IF(B2186=0,0,'MASSA TRABALHADA UNIFICADA'!C2184)</f>
        <v>69</v>
      </c>
      <c r="E2186" s="43">
        <f>IF(B2186=0,0,VLOOKUP($D2186,qx!$A$4:$E$129,IF($C2186=1,2,3)))</f>
        <v>1.6945999999999999E-2</v>
      </c>
      <c r="F2186" s="43">
        <f>IF(B2186=0,0,VLOOKUP($D2186,qx!$A$4:$E$129,2))</f>
        <v>1.6945999999999999E-2</v>
      </c>
      <c r="G2186" s="43">
        <f>IF(B2186=0,0,VLOOKUP($D2186,qx!$A$4:$E$129,3))</f>
        <v>1.0163E-2</v>
      </c>
      <c r="H2186" s="43">
        <f>IF(B2186=0,0,VLOOKUP($D2186,qx!$A$4:$E$129,4))</f>
        <v>1.5233E-2</v>
      </c>
      <c r="I2186" s="43">
        <f>IF(B2186=0,0,VLOOKUP($D2186,qx!$A$4:$E$129,5))</f>
        <v>9.1020000000000007E-3</v>
      </c>
    </row>
    <row r="2187" spans="1:9" x14ac:dyDescent="0.25">
      <c r="A2187">
        <f>IF('MASSA TRABALHADA UNIFICADA'!A2185&lt;&gt;0,'MASSA TRABALHADA UNIFICADA'!A2185,0)</f>
        <v>4480</v>
      </c>
      <c r="B2187" s="39">
        <f>IF('MASSA TRABALHADA UNIFICADA'!D2185&lt;&gt;0,'MASSA TRABALHADA UNIFICADA'!D2185,0)</f>
        <v>2022</v>
      </c>
      <c r="C2187" s="39">
        <f>IF(B2187=0,0,'MASSA TRABALHADA UNIFICADA'!B2185)</f>
        <v>1</v>
      </c>
      <c r="D2187" s="39">
        <f>IF(B2187=0,0,'MASSA TRABALHADA UNIFICADA'!C2185)</f>
        <v>68</v>
      </c>
      <c r="E2187" s="43">
        <f>IF(B2187=0,0,VLOOKUP($D2187,qx!$A$4:$E$129,IF($C2187=1,2,3)))</f>
        <v>1.516E-2</v>
      </c>
      <c r="F2187" s="43">
        <f>IF(B2187=0,0,VLOOKUP($D2187,qx!$A$4:$E$129,2))</f>
        <v>1.516E-2</v>
      </c>
      <c r="G2187" s="43">
        <f>IF(B2187=0,0,VLOOKUP($D2187,qx!$A$4:$E$129,3))</f>
        <v>9.2879999999999994E-3</v>
      </c>
      <c r="H2187" s="43">
        <f>IF(B2187=0,0,VLOOKUP($D2187,qx!$A$4:$E$129,4))</f>
        <v>1.3657000000000001E-2</v>
      </c>
      <c r="I2187" s="43">
        <f>IF(B2187=0,0,VLOOKUP($D2187,qx!$A$4:$E$129,5))</f>
        <v>8.2869999999999992E-3</v>
      </c>
    </row>
    <row r="2188" spans="1:9" x14ac:dyDescent="0.25">
      <c r="A2188">
        <f>IF('MASSA TRABALHADA UNIFICADA'!A2186&lt;&gt;0,'MASSA TRABALHADA UNIFICADA'!A2186,0)</f>
        <v>2305</v>
      </c>
      <c r="B2188" s="39">
        <f>IF('MASSA TRABALHADA UNIFICADA'!D2186&lt;&gt;0,'MASSA TRABALHADA UNIFICADA'!D2186,0)</f>
        <v>2022</v>
      </c>
      <c r="C2188" s="39">
        <f>IF(B2188=0,0,'MASSA TRABALHADA UNIFICADA'!B2186)</f>
        <v>1</v>
      </c>
      <c r="D2188" s="39">
        <f>IF(B2188=0,0,'MASSA TRABALHADA UNIFICADA'!C2186)</f>
        <v>71</v>
      </c>
      <c r="E2188" s="43">
        <f>IF(B2188=0,0,VLOOKUP($D2188,qx!$A$4:$E$129,IF($C2188=1,2,3)))</f>
        <v>2.1070999999999999E-2</v>
      </c>
      <c r="F2188" s="43">
        <f>IF(B2188=0,0,VLOOKUP($D2188,qx!$A$4:$E$129,2))</f>
        <v>2.1070999999999999E-2</v>
      </c>
      <c r="G2188" s="43">
        <f>IF(B2188=0,0,VLOOKUP($D2188,qx!$A$4:$E$129,3))</f>
        <v>1.2338999999999999E-2</v>
      </c>
      <c r="H2188" s="43">
        <f>IF(B2188=0,0,VLOOKUP($D2188,qx!$A$4:$E$129,4))</f>
        <v>1.8891000000000002E-2</v>
      </c>
      <c r="I2188" s="43">
        <f>IF(B2188=0,0,VLOOKUP($D2188,qx!$A$4:$E$129,5))</f>
        <v>1.1117E-2</v>
      </c>
    </row>
    <row r="2189" spans="1:9" x14ac:dyDescent="0.25">
      <c r="A2189">
        <f>IF('MASSA TRABALHADA UNIFICADA'!A2187&lt;&gt;0,'MASSA TRABALHADA UNIFICADA'!A2187,0)</f>
        <v>13471</v>
      </c>
      <c r="B2189" s="39">
        <f>IF('MASSA TRABALHADA UNIFICADA'!D2187&lt;&gt;0,'MASSA TRABALHADA UNIFICADA'!D2187,0)</f>
        <v>2022</v>
      </c>
      <c r="C2189" s="39">
        <f>IF(B2189=0,0,'MASSA TRABALHADA UNIFICADA'!B2187)</f>
        <v>1</v>
      </c>
      <c r="D2189" s="39">
        <f>IF(B2189=0,0,'MASSA TRABALHADA UNIFICADA'!C2187)</f>
        <v>79</v>
      </c>
      <c r="E2189" s="43">
        <f>IF(B2189=0,0,VLOOKUP($D2189,qx!$A$4:$E$129,IF($C2189=1,2,3)))</f>
        <v>4.6427000000000003E-2</v>
      </c>
      <c r="F2189" s="43">
        <f>IF(B2189=0,0,VLOOKUP($D2189,qx!$A$4:$E$129,2))</f>
        <v>4.6427000000000003E-2</v>
      </c>
      <c r="G2189" s="43">
        <f>IF(B2189=0,0,VLOOKUP($D2189,qx!$A$4:$E$129,3))</f>
        <v>3.1612000000000001E-2</v>
      </c>
      <c r="H2189" s="43">
        <f>IF(B2189=0,0,VLOOKUP($D2189,qx!$A$4:$E$129,4))</f>
        <v>4.1812000000000002E-2</v>
      </c>
      <c r="I2189" s="43">
        <f>IF(B2189=0,0,VLOOKUP($D2189,qx!$A$4:$E$129,5))</f>
        <v>2.8341000000000002E-2</v>
      </c>
    </row>
    <row r="2190" spans="1:9" x14ac:dyDescent="0.25">
      <c r="A2190">
        <f>IF('MASSA TRABALHADA UNIFICADA'!A2188&lt;&gt;0,'MASSA TRABALHADA UNIFICADA'!A2188,0)</f>
        <v>23027</v>
      </c>
      <c r="B2190" s="39">
        <f>IF('MASSA TRABALHADA UNIFICADA'!D2188&lt;&gt;0,'MASSA TRABALHADA UNIFICADA'!D2188,0)</f>
        <v>2022</v>
      </c>
      <c r="C2190" s="39">
        <f>IF(B2190=0,0,'MASSA TRABALHADA UNIFICADA'!B2188)</f>
        <v>1</v>
      </c>
      <c r="D2190" s="39">
        <f>IF(B2190=0,0,'MASSA TRABALHADA UNIFICADA'!C2188)</f>
        <v>67</v>
      </c>
      <c r="E2190" s="43">
        <f>IF(B2190=0,0,VLOOKUP($D2190,qx!$A$4:$E$129,IF($C2190=1,2,3)))</f>
        <v>1.3572000000000001E-2</v>
      </c>
      <c r="F2190" s="43">
        <f>IF(B2190=0,0,VLOOKUP($D2190,qx!$A$4:$E$129,2))</f>
        <v>1.3572000000000001E-2</v>
      </c>
      <c r="G2190" s="43">
        <f>IF(B2190=0,0,VLOOKUP($D2190,qx!$A$4:$E$129,3))</f>
        <v>8.4910000000000003E-3</v>
      </c>
      <c r="H2190" s="43">
        <f>IF(B2190=0,0,VLOOKUP($D2190,qx!$A$4:$E$129,4))</f>
        <v>1.2251E-2</v>
      </c>
      <c r="I2190" s="43">
        <f>IF(B2190=0,0,VLOOKUP($D2190,qx!$A$4:$E$129,5))</f>
        <v>7.5550000000000001E-3</v>
      </c>
    </row>
    <row r="2191" spans="1:9" x14ac:dyDescent="0.25">
      <c r="A2191">
        <f>IF('MASSA TRABALHADA UNIFICADA'!A2189&lt;&gt;0,'MASSA TRABALHADA UNIFICADA'!A2189,0)</f>
        <v>2640</v>
      </c>
      <c r="B2191" s="39">
        <f>IF('MASSA TRABALHADA UNIFICADA'!D2189&lt;&gt;0,'MASSA TRABALHADA UNIFICADA'!D2189,0)</f>
        <v>2022</v>
      </c>
      <c r="C2191" s="39">
        <f>IF(B2191=0,0,'MASSA TRABALHADA UNIFICADA'!B2189)</f>
        <v>1</v>
      </c>
      <c r="D2191" s="39">
        <f>IF(B2191=0,0,'MASSA TRABALHADA UNIFICADA'!C2189)</f>
        <v>71</v>
      </c>
      <c r="E2191" s="43">
        <f>IF(B2191=0,0,VLOOKUP($D2191,qx!$A$4:$E$129,IF($C2191=1,2,3)))</f>
        <v>2.1070999999999999E-2</v>
      </c>
      <c r="F2191" s="43">
        <f>IF(B2191=0,0,VLOOKUP($D2191,qx!$A$4:$E$129,2))</f>
        <v>2.1070999999999999E-2</v>
      </c>
      <c r="G2191" s="43">
        <f>IF(B2191=0,0,VLOOKUP($D2191,qx!$A$4:$E$129,3))</f>
        <v>1.2338999999999999E-2</v>
      </c>
      <c r="H2191" s="43">
        <f>IF(B2191=0,0,VLOOKUP($D2191,qx!$A$4:$E$129,4))</f>
        <v>1.8891000000000002E-2</v>
      </c>
      <c r="I2191" s="43">
        <f>IF(B2191=0,0,VLOOKUP($D2191,qx!$A$4:$E$129,5))</f>
        <v>1.1117E-2</v>
      </c>
    </row>
    <row r="2192" spans="1:9" x14ac:dyDescent="0.25">
      <c r="A2192">
        <f>IF('MASSA TRABALHADA UNIFICADA'!A2190&lt;&gt;0,'MASSA TRABALHADA UNIFICADA'!A2190,0)</f>
        <v>21245</v>
      </c>
      <c r="B2192" s="39">
        <f>IF('MASSA TRABALHADA UNIFICADA'!D2190&lt;&gt;0,'MASSA TRABALHADA UNIFICADA'!D2190,0)</f>
        <v>2022</v>
      </c>
      <c r="C2192" s="39">
        <f>IF(B2192=0,0,'MASSA TRABALHADA UNIFICADA'!B2190)</f>
        <v>2</v>
      </c>
      <c r="D2192" s="39">
        <f>IF(B2192=0,0,'MASSA TRABALHADA UNIFICADA'!C2190)</f>
        <v>73</v>
      </c>
      <c r="E2192" s="43">
        <f>IF(B2192=0,0,VLOOKUP($D2192,qx!$A$4:$E$129,IF($C2192=1,2,3)))</f>
        <v>1.5391E-2</v>
      </c>
      <c r="F2192" s="43">
        <f>IF(B2192=0,0,VLOOKUP($D2192,qx!$A$4:$E$129,2))</f>
        <v>2.5871000000000002E-2</v>
      </c>
      <c r="G2192" s="43">
        <f>IF(B2192=0,0,VLOOKUP($D2192,qx!$A$4:$E$129,3))</f>
        <v>1.5391E-2</v>
      </c>
      <c r="H2192" s="43">
        <f>IF(B2192=0,0,VLOOKUP($D2192,qx!$A$4:$E$129,4))</f>
        <v>2.3209E-2</v>
      </c>
      <c r="I2192" s="43">
        <f>IF(B2192=0,0,VLOOKUP($D2192,qx!$A$4:$E$129,5))</f>
        <v>1.3871E-2</v>
      </c>
    </row>
    <row r="2193" spans="1:9" x14ac:dyDescent="0.25">
      <c r="A2193">
        <f>IF('MASSA TRABALHADA UNIFICADA'!A2191&lt;&gt;0,'MASSA TRABALHADA UNIFICADA'!A2191,0)</f>
        <v>18899</v>
      </c>
      <c r="B2193" s="39">
        <f>IF('MASSA TRABALHADA UNIFICADA'!D2191&lt;&gt;0,'MASSA TRABALHADA UNIFICADA'!D2191,0)</f>
        <v>2022</v>
      </c>
      <c r="C2193" s="39">
        <f>IF(B2193=0,0,'MASSA TRABALHADA UNIFICADA'!B2191)</f>
        <v>2</v>
      </c>
      <c r="D2193" s="39">
        <f>IF(B2193=0,0,'MASSA TRABALHADA UNIFICADA'!C2191)</f>
        <v>58</v>
      </c>
      <c r="E2193" s="43">
        <f>IF(B2193=0,0,VLOOKUP($D2193,qx!$A$4:$E$129,IF($C2193=1,2,3)))</f>
        <v>3.578E-3</v>
      </c>
      <c r="F2193" s="43">
        <f>IF(B2193=0,0,VLOOKUP($D2193,qx!$A$4:$E$129,2))</f>
        <v>6.2649999999999997E-3</v>
      </c>
      <c r="G2193" s="43">
        <f>IF(B2193=0,0,VLOOKUP($D2193,qx!$A$4:$E$129,3))</f>
        <v>3.578E-3</v>
      </c>
      <c r="H2193" s="43">
        <f>IF(B2193=0,0,VLOOKUP($D2193,qx!$A$4:$E$129,4))</f>
        <v>5.5929999999999999E-3</v>
      </c>
      <c r="I2193" s="43">
        <f>IF(B2193=0,0,VLOOKUP($D2193,qx!$A$4:$E$129,5))</f>
        <v>3.2179999999999999E-3</v>
      </c>
    </row>
    <row r="2194" spans="1:9" x14ac:dyDescent="0.25">
      <c r="A2194">
        <f>IF('MASSA TRABALHADA UNIFICADA'!A2192&lt;&gt;0,'MASSA TRABALHADA UNIFICADA'!A2192,0)</f>
        <v>16306</v>
      </c>
      <c r="B2194" s="39">
        <f>IF('MASSA TRABALHADA UNIFICADA'!D2192&lt;&gt;0,'MASSA TRABALHADA UNIFICADA'!D2192,0)</f>
        <v>2022</v>
      </c>
      <c r="C2194" s="39">
        <f>IF(B2194=0,0,'MASSA TRABALHADA UNIFICADA'!B2192)</f>
        <v>1</v>
      </c>
      <c r="D2194" s="39">
        <f>IF(B2194=0,0,'MASSA TRABALHADA UNIFICADA'!C2192)</f>
        <v>60</v>
      </c>
      <c r="E2194" s="43">
        <f>IF(B2194=0,0,VLOOKUP($D2194,qx!$A$4:$E$129,IF($C2194=1,2,3)))</f>
        <v>7.1700000000000002E-3</v>
      </c>
      <c r="F2194" s="43">
        <f>IF(B2194=0,0,VLOOKUP($D2194,qx!$A$4:$E$129,2))</f>
        <v>7.1700000000000002E-3</v>
      </c>
      <c r="G2194" s="43">
        <f>IF(B2194=0,0,VLOOKUP($D2194,qx!$A$4:$E$129,3))</f>
        <v>4.2770000000000004E-3</v>
      </c>
      <c r="H2194" s="43">
        <f>IF(B2194=0,0,VLOOKUP($D2194,qx!$A$4:$E$129,4))</f>
        <v>6.4279999999999997E-3</v>
      </c>
      <c r="I2194" s="43">
        <f>IF(B2194=0,0,VLOOKUP($D2194,qx!$A$4:$E$129,5))</f>
        <v>3.8630000000000001E-3</v>
      </c>
    </row>
    <row r="2195" spans="1:9" x14ac:dyDescent="0.25">
      <c r="A2195">
        <f>IF('MASSA TRABALHADA UNIFICADA'!A2193&lt;&gt;0,'MASSA TRABALHADA UNIFICADA'!A2193,0)</f>
        <v>5010</v>
      </c>
      <c r="B2195" s="39">
        <f>IF('MASSA TRABALHADA UNIFICADA'!D2193&lt;&gt;0,'MASSA TRABALHADA UNIFICADA'!D2193,0)</f>
        <v>2022</v>
      </c>
      <c r="C2195" s="39">
        <f>IF(B2195=0,0,'MASSA TRABALHADA UNIFICADA'!B2193)</f>
        <v>1</v>
      </c>
      <c r="D2195" s="39">
        <f>IF(B2195=0,0,'MASSA TRABALHADA UNIFICADA'!C2193)</f>
        <v>66</v>
      </c>
      <c r="E2195" s="43">
        <f>IF(B2195=0,0,VLOOKUP($D2195,qx!$A$4:$E$129,IF($C2195=1,2,3)))</f>
        <v>1.2187999999999999E-2</v>
      </c>
      <c r="F2195" s="43">
        <f>IF(B2195=0,0,VLOOKUP($D2195,qx!$A$4:$E$129,2))</f>
        <v>1.2187999999999999E-2</v>
      </c>
      <c r="G2195" s="43">
        <f>IF(B2195=0,0,VLOOKUP($D2195,qx!$A$4:$E$129,3))</f>
        <v>7.7340000000000004E-3</v>
      </c>
      <c r="H2195" s="43">
        <f>IF(B2195=0,0,VLOOKUP($D2195,qx!$A$4:$E$129,4))</f>
        <v>1.1016E-2</v>
      </c>
      <c r="I2195" s="43">
        <f>IF(B2195=0,0,VLOOKUP($D2195,qx!$A$4:$E$129,5))</f>
        <v>6.8780000000000004E-3</v>
      </c>
    </row>
    <row r="2196" spans="1:9" x14ac:dyDescent="0.25">
      <c r="A2196">
        <f>IF('MASSA TRABALHADA UNIFICADA'!A2194&lt;&gt;0,'MASSA TRABALHADA UNIFICADA'!A2194,0)</f>
        <v>4804</v>
      </c>
      <c r="B2196" s="39">
        <f>IF('MASSA TRABALHADA UNIFICADA'!D2194&lt;&gt;0,'MASSA TRABALHADA UNIFICADA'!D2194,0)</f>
        <v>2022</v>
      </c>
      <c r="C2196" s="39">
        <f>IF(B2196=0,0,'MASSA TRABALHADA UNIFICADA'!B2194)</f>
        <v>1</v>
      </c>
      <c r="D2196" s="39">
        <f>IF(B2196=0,0,'MASSA TRABALHADA UNIFICADA'!C2194)</f>
        <v>67</v>
      </c>
      <c r="E2196" s="43">
        <f>IF(B2196=0,0,VLOOKUP($D2196,qx!$A$4:$E$129,IF($C2196=1,2,3)))</f>
        <v>1.3572000000000001E-2</v>
      </c>
      <c r="F2196" s="43">
        <f>IF(B2196=0,0,VLOOKUP($D2196,qx!$A$4:$E$129,2))</f>
        <v>1.3572000000000001E-2</v>
      </c>
      <c r="G2196" s="43">
        <f>IF(B2196=0,0,VLOOKUP($D2196,qx!$A$4:$E$129,3))</f>
        <v>8.4910000000000003E-3</v>
      </c>
      <c r="H2196" s="43">
        <f>IF(B2196=0,0,VLOOKUP($D2196,qx!$A$4:$E$129,4))</f>
        <v>1.2251E-2</v>
      </c>
      <c r="I2196" s="43">
        <f>IF(B2196=0,0,VLOOKUP($D2196,qx!$A$4:$E$129,5))</f>
        <v>7.5550000000000001E-3</v>
      </c>
    </row>
    <row r="2197" spans="1:9" x14ac:dyDescent="0.25">
      <c r="A2197">
        <f>IF('MASSA TRABALHADA UNIFICADA'!A2195&lt;&gt;0,'MASSA TRABALHADA UNIFICADA'!A2195,0)</f>
        <v>4499</v>
      </c>
      <c r="B2197" s="39">
        <f>IF('MASSA TRABALHADA UNIFICADA'!D2195&lt;&gt;0,'MASSA TRABALHADA UNIFICADA'!D2195,0)</f>
        <v>2022</v>
      </c>
      <c r="C2197" s="39">
        <f>IF(B2197=0,0,'MASSA TRABALHADA UNIFICADA'!B2195)</f>
        <v>2</v>
      </c>
      <c r="D2197" s="39">
        <f>IF(B2197=0,0,'MASSA TRABALHADA UNIFICADA'!C2195)</f>
        <v>69</v>
      </c>
      <c r="E2197" s="43">
        <f>IF(B2197=0,0,VLOOKUP($D2197,qx!$A$4:$E$129,IF($C2197=1,2,3)))</f>
        <v>1.0163E-2</v>
      </c>
      <c r="F2197" s="43">
        <f>IF(B2197=0,0,VLOOKUP($D2197,qx!$A$4:$E$129,2))</f>
        <v>1.6945999999999999E-2</v>
      </c>
      <c r="G2197" s="43">
        <f>IF(B2197=0,0,VLOOKUP($D2197,qx!$A$4:$E$129,3))</f>
        <v>1.0163E-2</v>
      </c>
      <c r="H2197" s="43">
        <f>IF(B2197=0,0,VLOOKUP($D2197,qx!$A$4:$E$129,4))</f>
        <v>1.5233E-2</v>
      </c>
      <c r="I2197" s="43">
        <f>IF(B2197=0,0,VLOOKUP($D2197,qx!$A$4:$E$129,5))</f>
        <v>9.1020000000000007E-3</v>
      </c>
    </row>
    <row r="2198" spans="1:9" x14ac:dyDescent="0.25">
      <c r="A2198">
        <f>IF('MASSA TRABALHADA UNIFICADA'!A2196&lt;&gt;0,'MASSA TRABALHADA UNIFICADA'!A2196,0)</f>
        <v>24074</v>
      </c>
      <c r="B2198" s="39">
        <f>IF('MASSA TRABALHADA UNIFICADA'!D2196&lt;&gt;0,'MASSA TRABALHADA UNIFICADA'!D2196,0)</f>
        <v>2022</v>
      </c>
      <c r="C2198" s="39">
        <f>IF(B2198=0,0,'MASSA TRABALHADA UNIFICADA'!B2196)</f>
        <v>2</v>
      </c>
      <c r="D2198" s="39">
        <f>IF(B2198=0,0,'MASSA TRABALHADA UNIFICADA'!C2196)</f>
        <v>68</v>
      </c>
      <c r="E2198" s="43">
        <f>IF(B2198=0,0,VLOOKUP($D2198,qx!$A$4:$E$129,IF($C2198=1,2,3)))</f>
        <v>9.2879999999999994E-3</v>
      </c>
      <c r="F2198" s="43">
        <f>IF(B2198=0,0,VLOOKUP($D2198,qx!$A$4:$E$129,2))</f>
        <v>1.516E-2</v>
      </c>
      <c r="G2198" s="43">
        <f>IF(B2198=0,0,VLOOKUP($D2198,qx!$A$4:$E$129,3))</f>
        <v>9.2879999999999994E-3</v>
      </c>
      <c r="H2198" s="43">
        <f>IF(B2198=0,0,VLOOKUP($D2198,qx!$A$4:$E$129,4))</f>
        <v>1.3657000000000001E-2</v>
      </c>
      <c r="I2198" s="43">
        <f>IF(B2198=0,0,VLOOKUP($D2198,qx!$A$4:$E$129,5))</f>
        <v>8.2869999999999992E-3</v>
      </c>
    </row>
    <row r="2199" spans="1:9" x14ac:dyDescent="0.25">
      <c r="A2199">
        <f>IF('MASSA TRABALHADA UNIFICADA'!A2197&lt;&gt;0,'MASSA TRABALHADA UNIFICADA'!A2197,0)</f>
        <v>6904</v>
      </c>
      <c r="B2199" s="39">
        <f>IF('MASSA TRABALHADA UNIFICADA'!D2197&lt;&gt;0,'MASSA TRABALHADA UNIFICADA'!D2197,0)</f>
        <v>2022</v>
      </c>
      <c r="C2199" s="39">
        <f>IF(B2199=0,0,'MASSA TRABALHADA UNIFICADA'!B2197)</f>
        <v>2</v>
      </c>
      <c r="D2199" s="39">
        <f>IF(B2199=0,0,'MASSA TRABALHADA UNIFICADA'!C2197)</f>
        <v>64</v>
      </c>
      <c r="E2199" s="43">
        <f>IF(B2199=0,0,VLOOKUP($D2199,qx!$A$4:$E$129,IF($C2199=1,2,3)))</f>
        <v>6.3470000000000002E-3</v>
      </c>
      <c r="F2199" s="43">
        <f>IF(B2199=0,0,VLOOKUP($D2199,qx!$A$4:$E$129,2))</f>
        <v>9.9679999999999994E-3</v>
      </c>
      <c r="G2199" s="43">
        <f>IF(B2199=0,0,VLOOKUP($D2199,qx!$A$4:$E$129,3))</f>
        <v>6.3470000000000002E-3</v>
      </c>
      <c r="H2199" s="43">
        <f>IF(B2199=0,0,VLOOKUP($D2199,qx!$A$4:$E$129,4))</f>
        <v>9.0080000000000004E-3</v>
      </c>
      <c r="I2199" s="43">
        <f>IF(B2199=0,0,VLOOKUP($D2199,qx!$A$4:$E$129,5))</f>
        <v>5.6709999999999998E-3</v>
      </c>
    </row>
    <row r="2200" spans="1:9" x14ac:dyDescent="0.25">
      <c r="A2200">
        <f>IF('MASSA TRABALHADA UNIFICADA'!A2198&lt;&gt;0,'MASSA TRABALHADA UNIFICADA'!A2198,0)</f>
        <v>5789</v>
      </c>
      <c r="B2200" s="39">
        <f>IF('MASSA TRABALHADA UNIFICADA'!D2198&lt;&gt;0,'MASSA TRABALHADA UNIFICADA'!D2198,0)</f>
        <v>2022</v>
      </c>
      <c r="C2200" s="39">
        <f>IF(B2200=0,0,'MASSA TRABALHADA UNIFICADA'!B2198)</f>
        <v>2</v>
      </c>
      <c r="D2200" s="39">
        <f>IF(B2200=0,0,'MASSA TRABALHADA UNIFICADA'!C2198)</f>
        <v>63</v>
      </c>
      <c r="E2200" s="43">
        <f>IF(B2200=0,0,VLOOKUP($D2200,qx!$A$4:$E$129,IF($C2200=1,2,3)))</f>
        <v>5.7320000000000001E-3</v>
      </c>
      <c r="F2200" s="43">
        <f>IF(B2200=0,0,VLOOKUP($D2200,qx!$A$4:$E$129,2))</f>
        <v>9.0930000000000004E-3</v>
      </c>
      <c r="G2200" s="43">
        <f>IF(B2200=0,0,VLOOKUP($D2200,qx!$A$4:$E$129,3))</f>
        <v>5.7320000000000001E-3</v>
      </c>
      <c r="H2200" s="43">
        <f>IF(B2200=0,0,VLOOKUP($D2200,qx!$A$4:$E$129,4))</f>
        <v>8.2070000000000008E-3</v>
      </c>
      <c r="I2200" s="43">
        <f>IF(B2200=0,0,VLOOKUP($D2200,qx!$A$4:$E$129,5))</f>
        <v>5.1440000000000001E-3</v>
      </c>
    </row>
    <row r="2201" spans="1:9" x14ac:dyDescent="0.25">
      <c r="A2201">
        <f>IF('MASSA TRABALHADA UNIFICADA'!A2199&lt;&gt;0,'MASSA TRABALHADA UNIFICADA'!A2199,0)</f>
        <v>1775</v>
      </c>
      <c r="B2201" s="39">
        <f>IF('MASSA TRABALHADA UNIFICADA'!D2199&lt;&gt;0,'MASSA TRABALHADA UNIFICADA'!D2199,0)</f>
        <v>2022</v>
      </c>
      <c r="C2201" s="39">
        <f>IF(B2201=0,0,'MASSA TRABALHADA UNIFICADA'!B2199)</f>
        <v>2</v>
      </c>
      <c r="D2201" s="39">
        <f>IF(B2201=0,0,'MASSA TRABALHADA UNIFICADA'!C2199)</f>
        <v>78</v>
      </c>
      <c r="E2201" s="43">
        <f>IF(B2201=0,0,VLOOKUP($D2201,qx!$A$4:$E$129,IF($C2201=1,2,3)))</f>
        <v>2.8074000000000002E-2</v>
      </c>
      <c r="F2201" s="43">
        <f>IF(B2201=0,0,VLOOKUP($D2201,qx!$A$4:$E$129,2))</f>
        <v>4.2132000000000003E-2</v>
      </c>
      <c r="G2201" s="43">
        <f>IF(B2201=0,0,VLOOKUP($D2201,qx!$A$4:$E$129,3))</f>
        <v>2.8074000000000002E-2</v>
      </c>
      <c r="H2201" s="43">
        <f>IF(B2201=0,0,VLOOKUP($D2201,qx!$A$4:$E$129,4))</f>
        <v>3.7948000000000003E-2</v>
      </c>
      <c r="I2201" s="43">
        <f>IF(B2201=0,0,VLOOKUP($D2201,qx!$A$4:$E$129,5))</f>
        <v>2.5158E-2</v>
      </c>
    </row>
    <row r="2202" spans="1:9" x14ac:dyDescent="0.25">
      <c r="A2202">
        <f>IF('MASSA TRABALHADA UNIFICADA'!A2200&lt;&gt;0,'MASSA TRABALHADA UNIFICADA'!A2200,0)</f>
        <v>14184</v>
      </c>
      <c r="B2202" s="39">
        <f>IF('MASSA TRABALHADA UNIFICADA'!D2200&lt;&gt;0,'MASSA TRABALHADA UNIFICADA'!D2200,0)</f>
        <v>2022</v>
      </c>
      <c r="C2202" s="39">
        <f>IF(B2202=0,0,'MASSA TRABALHADA UNIFICADA'!B2200)</f>
        <v>2</v>
      </c>
      <c r="D2202" s="39">
        <f>IF(B2202=0,0,'MASSA TRABALHADA UNIFICADA'!C2200)</f>
        <v>64</v>
      </c>
      <c r="E2202" s="43">
        <f>IF(B2202=0,0,VLOOKUP($D2202,qx!$A$4:$E$129,IF($C2202=1,2,3)))</f>
        <v>6.3470000000000002E-3</v>
      </c>
      <c r="F2202" s="43">
        <f>IF(B2202=0,0,VLOOKUP($D2202,qx!$A$4:$E$129,2))</f>
        <v>9.9679999999999994E-3</v>
      </c>
      <c r="G2202" s="43">
        <f>IF(B2202=0,0,VLOOKUP($D2202,qx!$A$4:$E$129,3))</f>
        <v>6.3470000000000002E-3</v>
      </c>
      <c r="H2202" s="43">
        <f>IF(B2202=0,0,VLOOKUP($D2202,qx!$A$4:$E$129,4))</f>
        <v>9.0080000000000004E-3</v>
      </c>
      <c r="I2202" s="43">
        <f>IF(B2202=0,0,VLOOKUP($D2202,qx!$A$4:$E$129,5))</f>
        <v>5.6709999999999998E-3</v>
      </c>
    </row>
    <row r="2203" spans="1:9" x14ac:dyDescent="0.25">
      <c r="A2203">
        <f>IF('MASSA TRABALHADA UNIFICADA'!A2201&lt;&gt;0,'MASSA TRABALHADA UNIFICADA'!A2201,0)</f>
        <v>4073</v>
      </c>
      <c r="B2203" s="39">
        <f>IF('MASSA TRABALHADA UNIFICADA'!D2201&lt;&gt;0,'MASSA TRABALHADA UNIFICADA'!D2201,0)</f>
        <v>2022</v>
      </c>
      <c r="C2203" s="39">
        <f>IF(B2203=0,0,'MASSA TRABALHADA UNIFICADA'!B2201)</f>
        <v>1</v>
      </c>
      <c r="D2203" s="39">
        <f>IF(B2203=0,0,'MASSA TRABALHADA UNIFICADA'!C2201)</f>
        <v>69</v>
      </c>
      <c r="E2203" s="43">
        <f>IF(B2203=0,0,VLOOKUP($D2203,qx!$A$4:$E$129,IF($C2203=1,2,3)))</f>
        <v>1.6945999999999999E-2</v>
      </c>
      <c r="F2203" s="43">
        <f>IF(B2203=0,0,VLOOKUP($D2203,qx!$A$4:$E$129,2))</f>
        <v>1.6945999999999999E-2</v>
      </c>
      <c r="G2203" s="43">
        <f>IF(B2203=0,0,VLOOKUP($D2203,qx!$A$4:$E$129,3))</f>
        <v>1.0163E-2</v>
      </c>
      <c r="H2203" s="43">
        <f>IF(B2203=0,0,VLOOKUP($D2203,qx!$A$4:$E$129,4))</f>
        <v>1.5233E-2</v>
      </c>
      <c r="I2203" s="43">
        <f>IF(B2203=0,0,VLOOKUP($D2203,qx!$A$4:$E$129,5))</f>
        <v>9.1020000000000007E-3</v>
      </c>
    </row>
    <row r="2204" spans="1:9" x14ac:dyDescent="0.25">
      <c r="A2204">
        <f>IF('MASSA TRABALHADA UNIFICADA'!A2202&lt;&gt;0,'MASSA TRABALHADA UNIFICADA'!A2202,0)</f>
        <v>6459</v>
      </c>
      <c r="B2204" s="39">
        <f>IF('MASSA TRABALHADA UNIFICADA'!D2202&lt;&gt;0,'MASSA TRABALHADA UNIFICADA'!D2202,0)</f>
        <v>2022</v>
      </c>
      <c r="C2204" s="39">
        <f>IF(B2204=0,0,'MASSA TRABALHADA UNIFICADA'!B2202)</f>
        <v>1</v>
      </c>
      <c r="D2204" s="39">
        <f>IF(B2204=0,0,'MASSA TRABALHADA UNIFICADA'!C2202)</f>
        <v>69</v>
      </c>
      <c r="E2204" s="43">
        <f>IF(B2204=0,0,VLOOKUP($D2204,qx!$A$4:$E$129,IF($C2204=1,2,3)))</f>
        <v>1.6945999999999999E-2</v>
      </c>
      <c r="F2204" s="43">
        <f>IF(B2204=0,0,VLOOKUP($D2204,qx!$A$4:$E$129,2))</f>
        <v>1.6945999999999999E-2</v>
      </c>
      <c r="G2204" s="43">
        <f>IF(B2204=0,0,VLOOKUP($D2204,qx!$A$4:$E$129,3))</f>
        <v>1.0163E-2</v>
      </c>
      <c r="H2204" s="43">
        <f>IF(B2204=0,0,VLOOKUP($D2204,qx!$A$4:$E$129,4))</f>
        <v>1.5233E-2</v>
      </c>
      <c r="I2204" s="43">
        <f>IF(B2204=0,0,VLOOKUP($D2204,qx!$A$4:$E$129,5))</f>
        <v>9.1020000000000007E-3</v>
      </c>
    </row>
    <row r="2205" spans="1:9" x14ac:dyDescent="0.25">
      <c r="A2205">
        <f>IF('MASSA TRABALHADA UNIFICADA'!A2203&lt;&gt;0,'MASSA TRABALHADA UNIFICADA'!A2203,0)</f>
        <v>4960</v>
      </c>
      <c r="B2205" s="39">
        <f>IF('MASSA TRABALHADA UNIFICADA'!D2203&lt;&gt;0,'MASSA TRABALHADA UNIFICADA'!D2203,0)</f>
        <v>2022</v>
      </c>
      <c r="C2205" s="39">
        <f>IF(B2205=0,0,'MASSA TRABALHADA UNIFICADA'!B2203)</f>
        <v>2</v>
      </c>
      <c r="D2205" s="39">
        <f>IF(B2205=0,0,'MASSA TRABALHADA UNIFICADA'!C2203)</f>
        <v>68</v>
      </c>
      <c r="E2205" s="43">
        <f>IF(B2205=0,0,VLOOKUP($D2205,qx!$A$4:$E$129,IF($C2205=1,2,3)))</f>
        <v>9.2879999999999994E-3</v>
      </c>
      <c r="F2205" s="43">
        <f>IF(B2205=0,0,VLOOKUP($D2205,qx!$A$4:$E$129,2))</f>
        <v>1.516E-2</v>
      </c>
      <c r="G2205" s="43">
        <f>IF(B2205=0,0,VLOOKUP($D2205,qx!$A$4:$E$129,3))</f>
        <v>9.2879999999999994E-3</v>
      </c>
      <c r="H2205" s="43">
        <f>IF(B2205=0,0,VLOOKUP($D2205,qx!$A$4:$E$129,4))</f>
        <v>1.3657000000000001E-2</v>
      </c>
      <c r="I2205" s="43">
        <f>IF(B2205=0,0,VLOOKUP($D2205,qx!$A$4:$E$129,5))</f>
        <v>8.2869999999999992E-3</v>
      </c>
    </row>
    <row r="2206" spans="1:9" x14ac:dyDescent="0.25">
      <c r="A2206">
        <f>IF('MASSA TRABALHADA UNIFICADA'!A2204&lt;&gt;0,'MASSA TRABALHADA UNIFICADA'!A2204,0)</f>
        <v>11282</v>
      </c>
      <c r="B2206" s="39">
        <f>IF('MASSA TRABALHADA UNIFICADA'!D2204&lt;&gt;0,'MASSA TRABALHADA UNIFICADA'!D2204,0)</f>
        <v>2022</v>
      </c>
      <c r="C2206" s="39">
        <f>IF(B2206=0,0,'MASSA TRABALHADA UNIFICADA'!B2204)</f>
        <v>2</v>
      </c>
      <c r="D2206" s="39">
        <f>IF(B2206=0,0,'MASSA TRABALHADA UNIFICADA'!C2204)</f>
        <v>61</v>
      </c>
      <c r="E2206" s="43">
        <f>IF(B2206=0,0,VLOOKUP($D2206,qx!$A$4:$E$129,IF($C2206=1,2,3)))</f>
        <v>4.6990000000000001E-3</v>
      </c>
      <c r="F2206" s="43">
        <f>IF(B2206=0,0,VLOOKUP($D2206,qx!$A$4:$E$129,2))</f>
        <v>7.7140000000000004E-3</v>
      </c>
      <c r="G2206" s="43">
        <f>IF(B2206=0,0,VLOOKUP($D2206,qx!$A$4:$E$129,3))</f>
        <v>4.6990000000000001E-3</v>
      </c>
      <c r="H2206" s="43">
        <f>IF(B2206=0,0,VLOOKUP($D2206,qx!$A$4:$E$129,4))</f>
        <v>6.9329999999999999E-3</v>
      </c>
      <c r="I2206" s="43">
        <f>IF(B2206=0,0,VLOOKUP($D2206,qx!$A$4:$E$129,5))</f>
        <v>4.2420000000000001E-3</v>
      </c>
    </row>
    <row r="2207" spans="1:9" x14ac:dyDescent="0.25">
      <c r="A2207">
        <f>IF('MASSA TRABALHADA UNIFICADA'!A2205&lt;&gt;0,'MASSA TRABALHADA UNIFICADA'!A2205,0)</f>
        <v>3255</v>
      </c>
      <c r="B2207" s="39">
        <f>IF('MASSA TRABALHADA UNIFICADA'!D2205&lt;&gt;0,'MASSA TRABALHADA UNIFICADA'!D2205,0)</f>
        <v>2022</v>
      </c>
      <c r="C2207" s="39">
        <f>IF(B2207=0,0,'MASSA TRABALHADA UNIFICADA'!B2205)</f>
        <v>1</v>
      </c>
      <c r="D2207" s="39">
        <f>IF(B2207=0,0,'MASSA TRABALHADA UNIFICADA'!C2205)</f>
        <v>72</v>
      </c>
      <c r="E2207" s="43">
        <f>IF(B2207=0,0,VLOOKUP($D2207,qx!$A$4:$E$129,IF($C2207=1,2,3)))</f>
        <v>2.3387999999999999E-2</v>
      </c>
      <c r="F2207" s="43">
        <f>IF(B2207=0,0,VLOOKUP($D2207,qx!$A$4:$E$129,2))</f>
        <v>2.3387999999999999E-2</v>
      </c>
      <c r="G2207" s="43">
        <f>IF(B2207=0,0,VLOOKUP($D2207,qx!$A$4:$E$129,3))</f>
        <v>1.3734E-2</v>
      </c>
      <c r="H2207" s="43">
        <f>IF(B2207=0,0,VLOOKUP($D2207,qx!$A$4:$E$129,4))</f>
        <v>2.0967E-2</v>
      </c>
      <c r="I2207" s="43">
        <f>IF(B2207=0,0,VLOOKUP($D2207,qx!$A$4:$E$129,5))</f>
        <v>1.2385999999999999E-2</v>
      </c>
    </row>
    <row r="2208" spans="1:9" x14ac:dyDescent="0.25">
      <c r="A2208">
        <f>IF('MASSA TRABALHADA UNIFICADA'!A2206&lt;&gt;0,'MASSA TRABALHADA UNIFICADA'!A2206,0)</f>
        <v>1090</v>
      </c>
      <c r="B2208" s="39">
        <f>IF('MASSA TRABALHADA UNIFICADA'!D2206&lt;&gt;0,'MASSA TRABALHADA UNIFICADA'!D2206,0)</f>
        <v>2022</v>
      </c>
      <c r="C2208" s="39">
        <f>IF(B2208=0,0,'MASSA TRABALHADA UNIFICADA'!B2206)</f>
        <v>2</v>
      </c>
      <c r="D2208" s="39">
        <f>IF(B2208=0,0,'MASSA TRABALHADA UNIFICADA'!C2206)</f>
        <v>79</v>
      </c>
      <c r="E2208" s="43">
        <f>IF(B2208=0,0,VLOOKUP($D2208,qx!$A$4:$E$129,IF($C2208=1,2,3)))</f>
        <v>3.1612000000000001E-2</v>
      </c>
      <c r="F2208" s="43">
        <f>IF(B2208=0,0,VLOOKUP($D2208,qx!$A$4:$E$129,2))</f>
        <v>4.6427000000000003E-2</v>
      </c>
      <c r="G2208" s="43">
        <f>IF(B2208=0,0,VLOOKUP($D2208,qx!$A$4:$E$129,3))</f>
        <v>3.1612000000000001E-2</v>
      </c>
      <c r="H2208" s="43">
        <f>IF(B2208=0,0,VLOOKUP($D2208,qx!$A$4:$E$129,4))</f>
        <v>4.1812000000000002E-2</v>
      </c>
      <c r="I2208" s="43">
        <f>IF(B2208=0,0,VLOOKUP($D2208,qx!$A$4:$E$129,5))</f>
        <v>2.8341000000000002E-2</v>
      </c>
    </row>
    <row r="2209" spans="1:9" x14ac:dyDescent="0.25">
      <c r="A2209">
        <f>IF('MASSA TRABALHADA UNIFICADA'!A2207&lt;&gt;0,'MASSA TRABALHADA UNIFICADA'!A2207,0)</f>
        <v>388</v>
      </c>
      <c r="B2209" s="39">
        <f>IF('MASSA TRABALHADA UNIFICADA'!D2207&lt;&gt;0,'MASSA TRABALHADA UNIFICADA'!D2207,0)</f>
        <v>2022</v>
      </c>
      <c r="C2209" s="39">
        <f>IF(B2209=0,0,'MASSA TRABALHADA UNIFICADA'!B2207)</f>
        <v>1</v>
      </c>
      <c r="D2209" s="39">
        <f>IF(B2209=0,0,'MASSA TRABALHADA UNIFICADA'!C2207)</f>
        <v>88</v>
      </c>
      <c r="E2209" s="43">
        <f>IF(B2209=0,0,VLOOKUP($D2209,qx!$A$4:$E$129,IF($C2209=1,2,3)))</f>
        <v>0.105631</v>
      </c>
      <c r="F2209" s="43">
        <f>IF(B2209=0,0,VLOOKUP($D2209,qx!$A$4:$E$129,2))</f>
        <v>0.105631</v>
      </c>
      <c r="G2209" s="43">
        <f>IF(B2209=0,0,VLOOKUP($D2209,qx!$A$4:$E$129,3))</f>
        <v>9.0556999999999999E-2</v>
      </c>
      <c r="H2209" s="43">
        <f>IF(B2209=0,0,VLOOKUP($D2209,qx!$A$4:$E$129,4))</f>
        <v>9.5169000000000004E-2</v>
      </c>
      <c r="I2209" s="43">
        <f>IF(B2209=0,0,VLOOKUP($D2209,qx!$A$4:$E$129,5))</f>
        <v>8.1990999999999994E-2</v>
      </c>
    </row>
    <row r="2210" spans="1:9" x14ac:dyDescent="0.25">
      <c r="A2210">
        <f>IF('MASSA TRABALHADA UNIFICADA'!A2208&lt;&gt;0,'MASSA TRABALHADA UNIFICADA'!A2208,0)</f>
        <v>22594</v>
      </c>
      <c r="B2210" s="39">
        <f>IF('MASSA TRABALHADA UNIFICADA'!D2208&lt;&gt;0,'MASSA TRABALHADA UNIFICADA'!D2208,0)</f>
        <v>2022</v>
      </c>
      <c r="C2210" s="39">
        <f>IF(B2210=0,0,'MASSA TRABALHADA UNIFICADA'!B2208)</f>
        <v>2</v>
      </c>
      <c r="D2210" s="39">
        <f>IF(B2210=0,0,'MASSA TRABALHADA UNIFICADA'!C2208)</f>
        <v>61</v>
      </c>
      <c r="E2210" s="43">
        <f>IF(B2210=0,0,VLOOKUP($D2210,qx!$A$4:$E$129,IF($C2210=1,2,3)))</f>
        <v>4.6990000000000001E-3</v>
      </c>
      <c r="F2210" s="43">
        <f>IF(B2210=0,0,VLOOKUP($D2210,qx!$A$4:$E$129,2))</f>
        <v>7.7140000000000004E-3</v>
      </c>
      <c r="G2210" s="43">
        <f>IF(B2210=0,0,VLOOKUP($D2210,qx!$A$4:$E$129,3))</f>
        <v>4.6990000000000001E-3</v>
      </c>
      <c r="H2210" s="43">
        <f>IF(B2210=0,0,VLOOKUP($D2210,qx!$A$4:$E$129,4))</f>
        <v>6.9329999999999999E-3</v>
      </c>
      <c r="I2210" s="43">
        <f>IF(B2210=0,0,VLOOKUP($D2210,qx!$A$4:$E$129,5))</f>
        <v>4.2420000000000001E-3</v>
      </c>
    </row>
    <row r="2211" spans="1:9" x14ac:dyDescent="0.25">
      <c r="A2211">
        <f>IF('MASSA TRABALHADA UNIFICADA'!A2209&lt;&gt;0,'MASSA TRABALHADA UNIFICADA'!A2209,0)</f>
        <v>760</v>
      </c>
      <c r="B2211" s="39">
        <f>IF('MASSA TRABALHADA UNIFICADA'!D2209&lt;&gt;0,'MASSA TRABALHADA UNIFICADA'!D2209,0)</f>
        <v>2022</v>
      </c>
      <c r="C2211" s="39">
        <f>IF(B2211=0,0,'MASSA TRABALHADA UNIFICADA'!B2209)</f>
        <v>2</v>
      </c>
      <c r="D2211" s="39">
        <f>IF(B2211=0,0,'MASSA TRABALHADA UNIFICADA'!C2209)</f>
        <v>83</v>
      </c>
      <c r="E2211" s="43">
        <f>IF(B2211=0,0,VLOOKUP($D2211,qx!$A$4:$E$129,IF($C2211=1,2,3)))</f>
        <v>5.0599999999999999E-2</v>
      </c>
      <c r="F2211" s="43">
        <f>IF(B2211=0,0,VLOOKUP($D2211,qx!$A$4:$E$129,2))</f>
        <v>6.7825999999999997E-2</v>
      </c>
      <c r="G2211" s="43">
        <f>IF(B2211=0,0,VLOOKUP($D2211,qx!$A$4:$E$129,3))</f>
        <v>5.0599999999999999E-2</v>
      </c>
      <c r="H2211" s="43">
        <f>IF(B2211=0,0,VLOOKUP($D2211,qx!$A$4:$E$129,4))</f>
        <v>6.1080000000000002E-2</v>
      </c>
      <c r="I2211" s="43">
        <f>IF(B2211=0,0,VLOOKUP($D2211,qx!$A$4:$E$129,5))</f>
        <v>4.5690000000000001E-2</v>
      </c>
    </row>
    <row r="2212" spans="1:9" x14ac:dyDescent="0.25">
      <c r="A2212">
        <f>IF('MASSA TRABALHADA UNIFICADA'!A2210&lt;&gt;0,'MASSA TRABALHADA UNIFICADA'!A2210,0)</f>
        <v>1260</v>
      </c>
      <c r="B2212" s="39">
        <f>IF('MASSA TRABALHADA UNIFICADA'!D2210&lt;&gt;0,'MASSA TRABALHADA UNIFICADA'!D2210,0)</f>
        <v>2022</v>
      </c>
      <c r="C2212" s="39">
        <f>IF(B2212=0,0,'MASSA TRABALHADA UNIFICADA'!B2210)</f>
        <v>2</v>
      </c>
      <c r="D2212" s="39">
        <f>IF(B2212=0,0,'MASSA TRABALHADA UNIFICADA'!C2210)</f>
        <v>72</v>
      </c>
      <c r="E2212" s="43">
        <f>IF(B2212=0,0,VLOOKUP($D2212,qx!$A$4:$E$129,IF($C2212=1,2,3)))</f>
        <v>1.3734E-2</v>
      </c>
      <c r="F2212" s="43">
        <f>IF(B2212=0,0,VLOOKUP($D2212,qx!$A$4:$E$129,2))</f>
        <v>2.3387999999999999E-2</v>
      </c>
      <c r="G2212" s="43">
        <f>IF(B2212=0,0,VLOOKUP($D2212,qx!$A$4:$E$129,3))</f>
        <v>1.3734E-2</v>
      </c>
      <c r="H2212" s="43">
        <f>IF(B2212=0,0,VLOOKUP($D2212,qx!$A$4:$E$129,4))</f>
        <v>2.0967E-2</v>
      </c>
      <c r="I2212" s="43">
        <f>IF(B2212=0,0,VLOOKUP($D2212,qx!$A$4:$E$129,5))</f>
        <v>1.2385999999999999E-2</v>
      </c>
    </row>
    <row r="2213" spans="1:9" x14ac:dyDescent="0.25">
      <c r="A2213">
        <f>IF('MASSA TRABALHADA UNIFICADA'!A2211&lt;&gt;0,'MASSA TRABALHADA UNIFICADA'!A2211,0)</f>
        <v>32247</v>
      </c>
      <c r="B2213" s="39">
        <f>IF('MASSA TRABALHADA UNIFICADA'!D2211&lt;&gt;0,'MASSA TRABALHADA UNIFICADA'!D2211,0)</f>
        <v>2022</v>
      </c>
      <c r="C2213" s="39">
        <f>IF(B2213=0,0,'MASSA TRABALHADA UNIFICADA'!B2211)</f>
        <v>2</v>
      </c>
      <c r="D2213" s="39">
        <f>IF(B2213=0,0,'MASSA TRABALHADA UNIFICADA'!C2211)</f>
        <v>64</v>
      </c>
      <c r="E2213" s="43">
        <f>IF(B2213=0,0,VLOOKUP($D2213,qx!$A$4:$E$129,IF($C2213=1,2,3)))</f>
        <v>6.3470000000000002E-3</v>
      </c>
      <c r="F2213" s="43">
        <f>IF(B2213=0,0,VLOOKUP($D2213,qx!$A$4:$E$129,2))</f>
        <v>9.9679999999999994E-3</v>
      </c>
      <c r="G2213" s="43">
        <f>IF(B2213=0,0,VLOOKUP($D2213,qx!$A$4:$E$129,3))</f>
        <v>6.3470000000000002E-3</v>
      </c>
      <c r="H2213" s="43">
        <f>IF(B2213=0,0,VLOOKUP($D2213,qx!$A$4:$E$129,4))</f>
        <v>9.0080000000000004E-3</v>
      </c>
      <c r="I2213" s="43">
        <f>IF(B2213=0,0,VLOOKUP($D2213,qx!$A$4:$E$129,5))</f>
        <v>5.6709999999999998E-3</v>
      </c>
    </row>
    <row r="2214" spans="1:9" x14ac:dyDescent="0.25">
      <c r="A2214">
        <f>IF('MASSA TRABALHADA UNIFICADA'!A2212&lt;&gt;0,'MASSA TRABALHADA UNIFICADA'!A2212,0)</f>
        <v>9911</v>
      </c>
      <c r="B2214" s="39">
        <f>IF('MASSA TRABALHADA UNIFICADA'!D2212&lt;&gt;0,'MASSA TRABALHADA UNIFICADA'!D2212,0)</f>
        <v>2022</v>
      </c>
      <c r="C2214" s="39">
        <f>IF(B2214=0,0,'MASSA TRABALHADA UNIFICADA'!B2212)</f>
        <v>2</v>
      </c>
      <c r="D2214" s="39">
        <f>IF(B2214=0,0,'MASSA TRABALHADA UNIFICADA'!C2212)</f>
        <v>76</v>
      </c>
      <c r="E2214" s="43">
        <f>IF(B2214=0,0,VLOOKUP($D2214,qx!$A$4:$E$129,IF($C2214=1,2,3)))</f>
        <v>2.2075000000000001E-2</v>
      </c>
      <c r="F2214" s="43">
        <f>IF(B2214=0,0,VLOOKUP($D2214,qx!$A$4:$E$129,2))</f>
        <v>3.4686000000000002E-2</v>
      </c>
      <c r="G2214" s="43">
        <f>IF(B2214=0,0,VLOOKUP($D2214,qx!$A$4:$E$129,3))</f>
        <v>2.2075000000000001E-2</v>
      </c>
      <c r="H2214" s="43">
        <f>IF(B2214=0,0,VLOOKUP($D2214,qx!$A$4:$E$129,4))</f>
        <v>3.1220000000000001E-2</v>
      </c>
      <c r="I2214" s="43">
        <f>IF(B2214=0,0,VLOOKUP($D2214,qx!$A$4:$E$129,5))</f>
        <v>1.9805E-2</v>
      </c>
    </row>
    <row r="2215" spans="1:9" x14ac:dyDescent="0.25">
      <c r="A2215">
        <f>IF('MASSA TRABALHADA UNIFICADA'!A2213&lt;&gt;0,'MASSA TRABALHADA UNIFICADA'!A2213,0)</f>
        <v>7994</v>
      </c>
      <c r="B2215" s="39">
        <f>IF('MASSA TRABALHADA UNIFICADA'!D2213&lt;&gt;0,'MASSA TRABALHADA UNIFICADA'!D2213,0)</f>
        <v>2022</v>
      </c>
      <c r="C2215" s="39">
        <f>IF(B2215=0,0,'MASSA TRABALHADA UNIFICADA'!B2213)</f>
        <v>2</v>
      </c>
      <c r="D2215" s="39">
        <f>IF(B2215=0,0,'MASSA TRABALHADA UNIFICADA'!C2213)</f>
        <v>70</v>
      </c>
      <c r="E2215" s="43">
        <f>IF(B2215=0,0,VLOOKUP($D2215,qx!$A$4:$E$129,IF($C2215=1,2,3)))</f>
        <v>1.1165E-2</v>
      </c>
      <c r="F2215" s="43">
        <f>IF(B2215=0,0,VLOOKUP($D2215,qx!$A$4:$E$129,2))</f>
        <v>1.8919999999999999E-2</v>
      </c>
      <c r="G2215" s="43">
        <f>IF(B2215=0,0,VLOOKUP($D2215,qx!$A$4:$E$129,3))</f>
        <v>1.1165E-2</v>
      </c>
      <c r="H2215" s="43">
        <f>IF(B2215=0,0,VLOOKUP($D2215,qx!$A$4:$E$129,4))</f>
        <v>1.6979000000000001E-2</v>
      </c>
      <c r="I2215" s="43">
        <f>IF(B2215=0,0,VLOOKUP($D2215,qx!$A$4:$E$129,5))</f>
        <v>1.0034E-2</v>
      </c>
    </row>
    <row r="2216" spans="1:9" x14ac:dyDescent="0.25">
      <c r="A2216">
        <f>IF('MASSA TRABALHADA UNIFICADA'!A2214&lt;&gt;0,'MASSA TRABALHADA UNIFICADA'!A2214,0)</f>
        <v>16390</v>
      </c>
      <c r="B2216" s="39">
        <f>IF('MASSA TRABALHADA UNIFICADA'!D2214&lt;&gt;0,'MASSA TRABALHADA UNIFICADA'!D2214,0)</f>
        <v>2022</v>
      </c>
      <c r="C2216" s="39">
        <f>IF(B2216=0,0,'MASSA TRABALHADA UNIFICADA'!B2214)</f>
        <v>1</v>
      </c>
      <c r="D2216" s="39">
        <f>IF(B2216=0,0,'MASSA TRABALHADA UNIFICADA'!C2214)</f>
        <v>61</v>
      </c>
      <c r="E2216" s="43">
        <f>IF(B2216=0,0,VLOOKUP($D2216,qx!$A$4:$E$129,IF($C2216=1,2,3)))</f>
        <v>7.7140000000000004E-3</v>
      </c>
      <c r="F2216" s="43">
        <f>IF(B2216=0,0,VLOOKUP($D2216,qx!$A$4:$E$129,2))</f>
        <v>7.7140000000000004E-3</v>
      </c>
      <c r="G2216" s="43">
        <f>IF(B2216=0,0,VLOOKUP($D2216,qx!$A$4:$E$129,3))</f>
        <v>4.6990000000000001E-3</v>
      </c>
      <c r="H2216" s="43">
        <f>IF(B2216=0,0,VLOOKUP($D2216,qx!$A$4:$E$129,4))</f>
        <v>6.9329999999999999E-3</v>
      </c>
      <c r="I2216" s="43">
        <f>IF(B2216=0,0,VLOOKUP($D2216,qx!$A$4:$E$129,5))</f>
        <v>4.2420000000000001E-3</v>
      </c>
    </row>
    <row r="2217" spans="1:9" x14ac:dyDescent="0.25">
      <c r="A2217">
        <f>IF('MASSA TRABALHADA UNIFICADA'!A2215&lt;&gt;0,'MASSA TRABALHADA UNIFICADA'!A2215,0)</f>
        <v>4812</v>
      </c>
      <c r="B2217" s="39">
        <f>IF('MASSA TRABALHADA UNIFICADA'!D2215&lt;&gt;0,'MASSA TRABALHADA UNIFICADA'!D2215,0)</f>
        <v>2022</v>
      </c>
      <c r="C2217" s="39">
        <f>IF(B2217=0,0,'MASSA TRABALHADA UNIFICADA'!B2215)</f>
        <v>1</v>
      </c>
      <c r="D2217" s="39">
        <f>IF(B2217=0,0,'MASSA TRABALHADA UNIFICADA'!C2215)</f>
        <v>74</v>
      </c>
      <c r="E2217" s="43">
        <f>IF(B2217=0,0,VLOOKUP($D2217,qx!$A$4:$E$129,IF($C2217=1,2,3)))</f>
        <v>2.8552000000000001E-2</v>
      </c>
      <c r="F2217" s="43">
        <f>IF(B2217=0,0,VLOOKUP($D2217,qx!$A$4:$E$129,2))</f>
        <v>2.8552000000000001E-2</v>
      </c>
      <c r="G2217" s="43">
        <f>IF(B2217=0,0,VLOOKUP($D2217,qx!$A$4:$E$129,3))</f>
        <v>1.7326000000000001E-2</v>
      </c>
      <c r="H2217" s="43">
        <f>IF(B2217=0,0,VLOOKUP($D2217,qx!$A$4:$E$129,4))</f>
        <v>2.5644E-2</v>
      </c>
      <c r="I2217" s="43">
        <f>IF(B2217=0,0,VLOOKUP($D2217,qx!$A$4:$E$129,5))</f>
        <v>1.5592E-2</v>
      </c>
    </row>
    <row r="2218" spans="1:9" x14ac:dyDescent="0.25">
      <c r="A2218">
        <f>IF('MASSA TRABALHADA UNIFICADA'!A2216&lt;&gt;0,'MASSA TRABALHADA UNIFICADA'!A2216,0)</f>
        <v>11304</v>
      </c>
      <c r="B2218" s="39">
        <f>IF('MASSA TRABALHADA UNIFICADA'!D2216&lt;&gt;0,'MASSA TRABALHADA UNIFICADA'!D2216,0)</f>
        <v>2022</v>
      </c>
      <c r="C2218" s="39">
        <f>IF(B2218=0,0,'MASSA TRABALHADA UNIFICADA'!B2216)</f>
        <v>1</v>
      </c>
      <c r="D2218" s="39">
        <f>IF(B2218=0,0,'MASSA TRABALHADA UNIFICADA'!C2216)</f>
        <v>73</v>
      </c>
      <c r="E2218" s="43">
        <f>IF(B2218=0,0,VLOOKUP($D2218,qx!$A$4:$E$129,IF($C2218=1,2,3)))</f>
        <v>2.5871000000000002E-2</v>
      </c>
      <c r="F2218" s="43">
        <f>IF(B2218=0,0,VLOOKUP($D2218,qx!$A$4:$E$129,2))</f>
        <v>2.5871000000000002E-2</v>
      </c>
      <c r="G2218" s="43">
        <f>IF(B2218=0,0,VLOOKUP($D2218,qx!$A$4:$E$129,3))</f>
        <v>1.5391E-2</v>
      </c>
      <c r="H2218" s="43">
        <f>IF(B2218=0,0,VLOOKUP($D2218,qx!$A$4:$E$129,4))</f>
        <v>2.3209E-2</v>
      </c>
      <c r="I2218" s="43">
        <f>IF(B2218=0,0,VLOOKUP($D2218,qx!$A$4:$E$129,5))</f>
        <v>1.3871E-2</v>
      </c>
    </row>
    <row r="2219" spans="1:9" x14ac:dyDescent="0.25">
      <c r="A2219">
        <f>IF('MASSA TRABALHADA UNIFICADA'!A2217&lt;&gt;0,'MASSA TRABALHADA UNIFICADA'!A2217,0)</f>
        <v>19429</v>
      </c>
      <c r="B2219" s="39">
        <f>IF('MASSA TRABALHADA UNIFICADA'!D2217&lt;&gt;0,'MASSA TRABALHADA UNIFICADA'!D2217,0)</f>
        <v>2022</v>
      </c>
      <c r="C2219" s="39">
        <f>IF(B2219=0,0,'MASSA TRABALHADA UNIFICADA'!B2217)</f>
        <v>1</v>
      </c>
      <c r="D2219" s="39">
        <f>IF(B2219=0,0,'MASSA TRABALHADA UNIFICADA'!C2217)</f>
        <v>62</v>
      </c>
      <c r="E2219" s="43">
        <f>IF(B2219=0,0,VLOOKUP($D2219,qx!$A$4:$E$129,IF($C2219=1,2,3)))</f>
        <v>8.3479999999999995E-3</v>
      </c>
      <c r="F2219" s="43">
        <f>IF(B2219=0,0,VLOOKUP($D2219,qx!$A$4:$E$129,2))</f>
        <v>8.3479999999999995E-3</v>
      </c>
      <c r="G2219" s="43">
        <f>IF(B2219=0,0,VLOOKUP($D2219,qx!$A$4:$E$129,3))</f>
        <v>5.1809999999999998E-3</v>
      </c>
      <c r="H2219" s="43">
        <f>IF(B2219=0,0,VLOOKUP($D2219,qx!$A$4:$E$129,4))</f>
        <v>7.5199999999999998E-3</v>
      </c>
      <c r="I2219" s="43">
        <f>IF(B2219=0,0,VLOOKUP($D2219,qx!$A$4:$E$129,5))</f>
        <v>4.6680000000000003E-3</v>
      </c>
    </row>
    <row r="2220" spans="1:9" x14ac:dyDescent="0.25">
      <c r="A2220">
        <f>IF('MASSA TRABALHADA UNIFICADA'!A2218&lt;&gt;0,'MASSA TRABALHADA UNIFICADA'!A2218,0)</f>
        <v>620</v>
      </c>
      <c r="B2220" s="39">
        <f>IF('MASSA TRABALHADA UNIFICADA'!D2218&lt;&gt;0,'MASSA TRABALHADA UNIFICADA'!D2218,0)</f>
        <v>2022</v>
      </c>
      <c r="C2220" s="39">
        <f>IF(B2220=0,0,'MASSA TRABALHADA UNIFICADA'!B2218)</f>
        <v>2</v>
      </c>
      <c r="D2220" s="39">
        <f>IF(B2220=0,0,'MASSA TRABALHADA UNIFICADA'!C2218)</f>
        <v>79</v>
      </c>
      <c r="E2220" s="43">
        <f>IF(B2220=0,0,VLOOKUP($D2220,qx!$A$4:$E$129,IF($C2220=1,2,3)))</f>
        <v>3.1612000000000001E-2</v>
      </c>
      <c r="F2220" s="43">
        <f>IF(B2220=0,0,VLOOKUP($D2220,qx!$A$4:$E$129,2))</f>
        <v>4.6427000000000003E-2</v>
      </c>
      <c r="G2220" s="43">
        <f>IF(B2220=0,0,VLOOKUP($D2220,qx!$A$4:$E$129,3))</f>
        <v>3.1612000000000001E-2</v>
      </c>
      <c r="H2220" s="43">
        <f>IF(B2220=0,0,VLOOKUP($D2220,qx!$A$4:$E$129,4))</f>
        <v>4.1812000000000002E-2</v>
      </c>
      <c r="I2220" s="43">
        <f>IF(B2220=0,0,VLOOKUP($D2220,qx!$A$4:$E$129,5))</f>
        <v>2.8341000000000002E-2</v>
      </c>
    </row>
    <row r="2221" spans="1:9" x14ac:dyDescent="0.25">
      <c r="A2221">
        <f>IF('MASSA TRABALHADA UNIFICADA'!A2219&lt;&gt;0,'MASSA TRABALHADA UNIFICADA'!A2219,0)</f>
        <v>6912</v>
      </c>
      <c r="B2221" s="39">
        <f>IF('MASSA TRABALHADA UNIFICADA'!D2219&lt;&gt;0,'MASSA TRABALHADA UNIFICADA'!D2219,0)</f>
        <v>2022</v>
      </c>
      <c r="C2221" s="39">
        <f>IF(B2221=0,0,'MASSA TRABALHADA UNIFICADA'!B2219)</f>
        <v>2</v>
      </c>
      <c r="D2221" s="39">
        <f>IF(B2221=0,0,'MASSA TRABALHADA UNIFICADA'!C2219)</f>
        <v>69</v>
      </c>
      <c r="E2221" s="43">
        <f>IF(B2221=0,0,VLOOKUP($D2221,qx!$A$4:$E$129,IF($C2221=1,2,3)))</f>
        <v>1.0163E-2</v>
      </c>
      <c r="F2221" s="43">
        <f>IF(B2221=0,0,VLOOKUP($D2221,qx!$A$4:$E$129,2))</f>
        <v>1.6945999999999999E-2</v>
      </c>
      <c r="G2221" s="43">
        <f>IF(B2221=0,0,VLOOKUP($D2221,qx!$A$4:$E$129,3))</f>
        <v>1.0163E-2</v>
      </c>
      <c r="H2221" s="43">
        <f>IF(B2221=0,0,VLOOKUP($D2221,qx!$A$4:$E$129,4))</f>
        <v>1.5233E-2</v>
      </c>
      <c r="I2221" s="43">
        <f>IF(B2221=0,0,VLOOKUP($D2221,qx!$A$4:$E$129,5))</f>
        <v>9.1020000000000007E-3</v>
      </c>
    </row>
    <row r="2222" spans="1:9" x14ac:dyDescent="0.25">
      <c r="A2222">
        <f>IF('MASSA TRABALHADA UNIFICADA'!A2220&lt;&gt;0,'MASSA TRABALHADA UNIFICADA'!A2220,0)</f>
        <v>2437</v>
      </c>
      <c r="B2222" s="39">
        <f>IF('MASSA TRABALHADA UNIFICADA'!D2220&lt;&gt;0,'MASSA TRABALHADA UNIFICADA'!D2220,0)</f>
        <v>2022</v>
      </c>
      <c r="C2222" s="39">
        <f>IF(B2222=0,0,'MASSA TRABALHADA UNIFICADA'!B2220)</f>
        <v>2</v>
      </c>
      <c r="D2222" s="39">
        <f>IF(B2222=0,0,'MASSA TRABALHADA UNIFICADA'!C2220)</f>
        <v>66</v>
      </c>
      <c r="E2222" s="43">
        <f>IF(B2222=0,0,VLOOKUP($D2222,qx!$A$4:$E$129,IF($C2222=1,2,3)))</f>
        <v>7.7340000000000004E-3</v>
      </c>
      <c r="F2222" s="43">
        <f>IF(B2222=0,0,VLOOKUP($D2222,qx!$A$4:$E$129,2))</f>
        <v>1.2187999999999999E-2</v>
      </c>
      <c r="G2222" s="43">
        <f>IF(B2222=0,0,VLOOKUP($D2222,qx!$A$4:$E$129,3))</f>
        <v>7.7340000000000004E-3</v>
      </c>
      <c r="H2222" s="43">
        <f>IF(B2222=0,0,VLOOKUP($D2222,qx!$A$4:$E$129,4))</f>
        <v>1.1016E-2</v>
      </c>
      <c r="I2222" s="43">
        <f>IF(B2222=0,0,VLOOKUP($D2222,qx!$A$4:$E$129,5))</f>
        <v>6.8780000000000004E-3</v>
      </c>
    </row>
    <row r="2223" spans="1:9" x14ac:dyDescent="0.25">
      <c r="A2223">
        <f>IF('MASSA TRABALHADA UNIFICADA'!A2221&lt;&gt;0,'MASSA TRABALHADA UNIFICADA'!A2221,0)</f>
        <v>922</v>
      </c>
      <c r="B2223" s="39">
        <f>IF('MASSA TRABALHADA UNIFICADA'!D2221&lt;&gt;0,'MASSA TRABALHADA UNIFICADA'!D2221,0)</f>
        <v>2022</v>
      </c>
      <c r="C2223" s="39">
        <f>IF(B2223=0,0,'MASSA TRABALHADA UNIFICADA'!B2221)</f>
        <v>2</v>
      </c>
      <c r="D2223" s="39">
        <f>IF(B2223=0,0,'MASSA TRABALHADA UNIFICADA'!C2221)</f>
        <v>82</v>
      </c>
      <c r="E2223" s="43">
        <f>IF(B2223=0,0,VLOOKUP($D2223,qx!$A$4:$E$129,IF($C2223=1,2,3)))</f>
        <v>4.5017000000000001E-2</v>
      </c>
      <c r="F2223" s="43">
        <f>IF(B2223=0,0,VLOOKUP($D2223,qx!$A$4:$E$129,2))</f>
        <v>6.1809000000000003E-2</v>
      </c>
      <c r="G2223" s="43">
        <f>IF(B2223=0,0,VLOOKUP($D2223,qx!$A$4:$E$129,3))</f>
        <v>4.5017000000000001E-2</v>
      </c>
      <c r="H2223" s="43">
        <f>IF(B2223=0,0,VLOOKUP($D2223,qx!$A$4:$E$129,4))</f>
        <v>5.5650999999999999E-2</v>
      </c>
      <c r="I2223" s="43">
        <f>IF(B2223=0,0,VLOOKUP($D2223,qx!$A$4:$E$129,5))</f>
        <v>4.0551999999999998E-2</v>
      </c>
    </row>
    <row r="2224" spans="1:9" x14ac:dyDescent="0.25">
      <c r="A2224">
        <f>IF('MASSA TRABALHADA UNIFICADA'!A2222&lt;&gt;0,'MASSA TRABALHADA UNIFICADA'!A2222,0)</f>
        <v>11320</v>
      </c>
      <c r="B2224" s="39">
        <f>IF('MASSA TRABALHADA UNIFICADA'!D2222&lt;&gt;0,'MASSA TRABALHADA UNIFICADA'!D2222,0)</f>
        <v>2022</v>
      </c>
      <c r="C2224" s="39">
        <f>IF(B2224=0,0,'MASSA TRABALHADA UNIFICADA'!B2222)</f>
        <v>2</v>
      </c>
      <c r="D2224" s="39">
        <f>IF(B2224=0,0,'MASSA TRABALHADA UNIFICADA'!C2222)</f>
        <v>65</v>
      </c>
      <c r="E2224" s="43">
        <f>IF(B2224=0,0,VLOOKUP($D2224,qx!$A$4:$E$129,IF($C2224=1,2,3)))</f>
        <v>7.0169999999999998E-3</v>
      </c>
      <c r="F2224" s="43">
        <f>IF(B2224=0,0,VLOOKUP($D2224,qx!$A$4:$E$129,2))</f>
        <v>1.0992999999999999E-2</v>
      </c>
      <c r="G2224" s="43">
        <f>IF(B2224=0,0,VLOOKUP($D2224,qx!$A$4:$E$129,3))</f>
        <v>7.0169999999999998E-3</v>
      </c>
      <c r="H2224" s="43">
        <f>IF(B2224=0,0,VLOOKUP($D2224,qx!$A$4:$E$129,4))</f>
        <v>9.9399999999999992E-3</v>
      </c>
      <c r="I2224" s="43">
        <f>IF(B2224=0,0,VLOOKUP($D2224,qx!$A$4:$E$129,5))</f>
        <v>6.2500000000000003E-3</v>
      </c>
    </row>
    <row r="2225" spans="1:9" x14ac:dyDescent="0.25">
      <c r="A2225">
        <f>IF('MASSA TRABALHADA UNIFICADA'!A2223&lt;&gt;0,'MASSA TRABALHADA UNIFICADA'!A2223,0)</f>
        <v>20052</v>
      </c>
      <c r="B2225" s="39">
        <f>IF('MASSA TRABALHADA UNIFICADA'!D2223&lt;&gt;0,'MASSA TRABALHADA UNIFICADA'!D2223,0)</f>
        <v>2022</v>
      </c>
      <c r="C2225" s="39">
        <f>IF(B2225=0,0,'MASSA TRABALHADA UNIFICADA'!B2223)</f>
        <v>1</v>
      </c>
      <c r="D2225" s="39">
        <f>IF(B2225=0,0,'MASSA TRABALHADA UNIFICADA'!C2223)</f>
        <v>67</v>
      </c>
      <c r="E2225" s="43">
        <f>IF(B2225=0,0,VLOOKUP($D2225,qx!$A$4:$E$129,IF($C2225=1,2,3)))</f>
        <v>1.3572000000000001E-2</v>
      </c>
      <c r="F2225" s="43">
        <f>IF(B2225=0,0,VLOOKUP($D2225,qx!$A$4:$E$129,2))</f>
        <v>1.3572000000000001E-2</v>
      </c>
      <c r="G2225" s="43">
        <f>IF(B2225=0,0,VLOOKUP($D2225,qx!$A$4:$E$129,3))</f>
        <v>8.4910000000000003E-3</v>
      </c>
      <c r="H2225" s="43">
        <f>IF(B2225=0,0,VLOOKUP($D2225,qx!$A$4:$E$129,4))</f>
        <v>1.2251E-2</v>
      </c>
      <c r="I2225" s="43">
        <f>IF(B2225=0,0,VLOOKUP($D2225,qx!$A$4:$E$129,5))</f>
        <v>7.5550000000000001E-3</v>
      </c>
    </row>
    <row r="2226" spans="1:9" x14ac:dyDescent="0.25">
      <c r="A2226">
        <f>IF('MASSA TRABALHADA UNIFICADA'!A2224&lt;&gt;0,'MASSA TRABALHADA UNIFICADA'!A2224,0)</f>
        <v>299</v>
      </c>
      <c r="B2226" s="39">
        <f>IF('MASSA TRABALHADA UNIFICADA'!D2224&lt;&gt;0,'MASSA TRABALHADA UNIFICADA'!D2224,0)</f>
        <v>2022</v>
      </c>
      <c r="C2226" s="39">
        <f>IF(B2226=0,0,'MASSA TRABALHADA UNIFICADA'!B2224)</f>
        <v>1</v>
      </c>
      <c r="D2226" s="39">
        <f>IF(B2226=0,0,'MASSA TRABALHADA UNIFICADA'!C2224)</f>
        <v>95</v>
      </c>
      <c r="E2226" s="43">
        <f>IF(B2226=0,0,VLOOKUP($D2226,qx!$A$4:$E$129,IF($C2226=1,2,3)))</f>
        <v>0.18024499999999999</v>
      </c>
      <c r="F2226" s="43">
        <f>IF(B2226=0,0,VLOOKUP($D2226,qx!$A$4:$E$129,2))</f>
        <v>0.18024499999999999</v>
      </c>
      <c r="G2226" s="43">
        <f>IF(B2226=0,0,VLOOKUP($D2226,qx!$A$4:$E$129,3))</f>
        <v>0.17449200000000001</v>
      </c>
      <c r="H2226" s="43">
        <f>IF(B2226=0,0,VLOOKUP($D2226,qx!$A$4:$E$129,4))</f>
        <v>0.16217899999999999</v>
      </c>
      <c r="I2226" s="43">
        <f>IF(B2226=0,0,VLOOKUP($D2226,qx!$A$4:$E$129,5))</f>
        <v>0.15684600000000001</v>
      </c>
    </row>
    <row r="2227" spans="1:9" x14ac:dyDescent="0.25">
      <c r="A2227">
        <f>IF('MASSA TRABALHADA UNIFICADA'!A2225&lt;&gt;0,'MASSA TRABALHADA UNIFICADA'!A2225,0)</f>
        <v>6920</v>
      </c>
      <c r="B2227" s="39">
        <f>IF('MASSA TRABALHADA UNIFICADA'!D2225&lt;&gt;0,'MASSA TRABALHADA UNIFICADA'!D2225,0)</f>
        <v>2022</v>
      </c>
      <c r="C2227" s="39">
        <f>IF(B2227=0,0,'MASSA TRABALHADA UNIFICADA'!B2225)</f>
        <v>2</v>
      </c>
      <c r="D2227" s="39">
        <f>IF(B2227=0,0,'MASSA TRABALHADA UNIFICADA'!C2225)</f>
        <v>65</v>
      </c>
      <c r="E2227" s="43">
        <f>IF(B2227=0,0,VLOOKUP($D2227,qx!$A$4:$E$129,IF($C2227=1,2,3)))</f>
        <v>7.0169999999999998E-3</v>
      </c>
      <c r="F2227" s="43">
        <f>IF(B2227=0,0,VLOOKUP($D2227,qx!$A$4:$E$129,2))</f>
        <v>1.0992999999999999E-2</v>
      </c>
      <c r="G2227" s="43">
        <f>IF(B2227=0,0,VLOOKUP($D2227,qx!$A$4:$E$129,3))</f>
        <v>7.0169999999999998E-3</v>
      </c>
      <c r="H2227" s="43">
        <f>IF(B2227=0,0,VLOOKUP($D2227,qx!$A$4:$E$129,4))</f>
        <v>9.9399999999999992E-3</v>
      </c>
      <c r="I2227" s="43">
        <f>IF(B2227=0,0,VLOOKUP($D2227,qx!$A$4:$E$129,5))</f>
        <v>6.2500000000000003E-3</v>
      </c>
    </row>
    <row r="2228" spans="1:9" x14ac:dyDescent="0.25">
      <c r="A2228">
        <f>IF('MASSA TRABALHADA UNIFICADA'!A2226&lt;&gt;0,'MASSA TRABALHADA UNIFICADA'!A2226,0)</f>
        <v>13420</v>
      </c>
      <c r="B2228" s="39">
        <f>IF('MASSA TRABALHADA UNIFICADA'!D2226&lt;&gt;0,'MASSA TRABALHADA UNIFICADA'!D2226,0)</f>
        <v>2022</v>
      </c>
      <c r="C2228" s="39">
        <f>IF(B2228=0,0,'MASSA TRABALHADA UNIFICADA'!B2226)</f>
        <v>2</v>
      </c>
      <c r="D2228" s="39">
        <f>IF(B2228=0,0,'MASSA TRABALHADA UNIFICADA'!C2226)</f>
        <v>73</v>
      </c>
      <c r="E2228" s="43">
        <f>IF(B2228=0,0,VLOOKUP($D2228,qx!$A$4:$E$129,IF($C2228=1,2,3)))</f>
        <v>1.5391E-2</v>
      </c>
      <c r="F2228" s="43">
        <f>IF(B2228=0,0,VLOOKUP($D2228,qx!$A$4:$E$129,2))</f>
        <v>2.5871000000000002E-2</v>
      </c>
      <c r="G2228" s="43">
        <f>IF(B2228=0,0,VLOOKUP($D2228,qx!$A$4:$E$129,3))</f>
        <v>1.5391E-2</v>
      </c>
      <c r="H2228" s="43">
        <f>IF(B2228=0,0,VLOOKUP($D2228,qx!$A$4:$E$129,4))</f>
        <v>2.3209E-2</v>
      </c>
      <c r="I2228" s="43">
        <f>IF(B2228=0,0,VLOOKUP($D2228,qx!$A$4:$E$129,5))</f>
        <v>1.3871E-2</v>
      </c>
    </row>
    <row r="2229" spans="1:9" x14ac:dyDescent="0.25">
      <c r="A2229">
        <f>IF('MASSA TRABALHADA UNIFICADA'!A2227&lt;&gt;0,'MASSA TRABALHADA UNIFICADA'!A2227,0)</f>
        <v>20400</v>
      </c>
      <c r="B2229" s="39">
        <f>IF('MASSA TRABALHADA UNIFICADA'!D2227&lt;&gt;0,'MASSA TRABALHADA UNIFICADA'!D2227,0)</f>
        <v>2022</v>
      </c>
      <c r="C2229" s="39">
        <f>IF(B2229=0,0,'MASSA TRABALHADA UNIFICADA'!B2227)</f>
        <v>2</v>
      </c>
      <c r="D2229" s="39">
        <f>IF(B2229=0,0,'MASSA TRABALHADA UNIFICADA'!C2227)</f>
        <v>57</v>
      </c>
      <c r="E2229" s="43">
        <f>IF(B2229=0,0,VLOOKUP($D2229,qx!$A$4:$E$129,IF($C2229=1,2,3)))</f>
        <v>3.2799999999999999E-3</v>
      </c>
      <c r="F2229" s="43">
        <f>IF(B2229=0,0,VLOOKUP($D2229,qx!$A$4:$E$129,2))</f>
        <v>5.8609999999999999E-3</v>
      </c>
      <c r="G2229" s="43">
        <f>IF(B2229=0,0,VLOOKUP($D2229,qx!$A$4:$E$129,3))</f>
        <v>3.2799999999999999E-3</v>
      </c>
      <c r="H2229" s="43">
        <f>IF(B2229=0,0,VLOOKUP($D2229,qx!$A$4:$E$129,4))</f>
        <v>5.228E-3</v>
      </c>
      <c r="I2229" s="43">
        <f>IF(B2229=0,0,VLOOKUP($D2229,qx!$A$4:$E$129,5))</f>
        <v>2.9420000000000002E-3</v>
      </c>
    </row>
    <row r="2230" spans="1:9" x14ac:dyDescent="0.25">
      <c r="A2230">
        <f>IF('MASSA TRABALHADA UNIFICADA'!A2228&lt;&gt;0,'MASSA TRABALHADA UNIFICADA'!A2228,0)</f>
        <v>10294</v>
      </c>
      <c r="B2230" s="39">
        <f>IF('MASSA TRABALHADA UNIFICADA'!D2228&lt;&gt;0,'MASSA TRABALHADA UNIFICADA'!D2228,0)</f>
        <v>2022</v>
      </c>
      <c r="C2230" s="39">
        <f>IF(B2230=0,0,'MASSA TRABALHADA UNIFICADA'!B2228)</f>
        <v>2</v>
      </c>
      <c r="D2230" s="39">
        <f>IF(B2230=0,0,'MASSA TRABALHADA UNIFICADA'!C2228)</f>
        <v>62</v>
      </c>
      <c r="E2230" s="43">
        <f>IF(B2230=0,0,VLOOKUP($D2230,qx!$A$4:$E$129,IF($C2230=1,2,3)))</f>
        <v>5.1809999999999998E-3</v>
      </c>
      <c r="F2230" s="43">
        <f>IF(B2230=0,0,VLOOKUP($D2230,qx!$A$4:$E$129,2))</f>
        <v>8.3479999999999995E-3</v>
      </c>
      <c r="G2230" s="43">
        <f>IF(B2230=0,0,VLOOKUP($D2230,qx!$A$4:$E$129,3))</f>
        <v>5.1809999999999998E-3</v>
      </c>
      <c r="H2230" s="43">
        <f>IF(B2230=0,0,VLOOKUP($D2230,qx!$A$4:$E$129,4))</f>
        <v>7.5199999999999998E-3</v>
      </c>
      <c r="I2230" s="43">
        <f>IF(B2230=0,0,VLOOKUP($D2230,qx!$A$4:$E$129,5))</f>
        <v>4.6680000000000003E-3</v>
      </c>
    </row>
    <row r="2231" spans="1:9" x14ac:dyDescent="0.25">
      <c r="A2231">
        <f>IF('MASSA TRABALHADA UNIFICADA'!A2229&lt;&gt;0,'MASSA TRABALHADA UNIFICADA'!A2229,0)</f>
        <v>11894</v>
      </c>
      <c r="B2231" s="39">
        <f>IF('MASSA TRABALHADA UNIFICADA'!D2229&lt;&gt;0,'MASSA TRABALHADA UNIFICADA'!D2229,0)</f>
        <v>2022</v>
      </c>
      <c r="C2231" s="39">
        <f>IF(B2231=0,0,'MASSA TRABALHADA UNIFICADA'!B2229)</f>
        <v>2</v>
      </c>
      <c r="D2231" s="39">
        <f>IF(B2231=0,0,'MASSA TRABALHADA UNIFICADA'!C2229)</f>
        <v>68</v>
      </c>
      <c r="E2231" s="43">
        <f>IF(B2231=0,0,VLOOKUP($D2231,qx!$A$4:$E$129,IF($C2231=1,2,3)))</f>
        <v>9.2879999999999994E-3</v>
      </c>
      <c r="F2231" s="43">
        <f>IF(B2231=0,0,VLOOKUP($D2231,qx!$A$4:$E$129,2))</f>
        <v>1.516E-2</v>
      </c>
      <c r="G2231" s="43">
        <f>IF(B2231=0,0,VLOOKUP($D2231,qx!$A$4:$E$129,3))</f>
        <v>9.2879999999999994E-3</v>
      </c>
      <c r="H2231" s="43">
        <f>IF(B2231=0,0,VLOOKUP($D2231,qx!$A$4:$E$129,4))</f>
        <v>1.3657000000000001E-2</v>
      </c>
      <c r="I2231" s="43">
        <f>IF(B2231=0,0,VLOOKUP($D2231,qx!$A$4:$E$129,5))</f>
        <v>8.2869999999999992E-3</v>
      </c>
    </row>
    <row r="2232" spans="1:9" x14ac:dyDescent="0.25">
      <c r="A2232">
        <f>IF('MASSA TRABALHADA UNIFICADA'!A2230&lt;&gt;0,'MASSA TRABALHADA UNIFICADA'!A2230,0)</f>
        <v>6467</v>
      </c>
      <c r="B2232" s="39">
        <f>IF('MASSA TRABALHADA UNIFICADA'!D2230&lt;&gt;0,'MASSA TRABALHADA UNIFICADA'!D2230,0)</f>
        <v>2022</v>
      </c>
      <c r="C2232" s="39">
        <f>IF(B2232=0,0,'MASSA TRABALHADA UNIFICADA'!B2230)</f>
        <v>1</v>
      </c>
      <c r="D2232" s="39">
        <f>IF(B2232=0,0,'MASSA TRABALHADA UNIFICADA'!C2230)</f>
        <v>69</v>
      </c>
      <c r="E2232" s="43">
        <f>IF(B2232=0,0,VLOOKUP($D2232,qx!$A$4:$E$129,IF($C2232=1,2,3)))</f>
        <v>1.6945999999999999E-2</v>
      </c>
      <c r="F2232" s="43">
        <f>IF(B2232=0,0,VLOOKUP($D2232,qx!$A$4:$E$129,2))</f>
        <v>1.6945999999999999E-2</v>
      </c>
      <c r="G2232" s="43">
        <f>IF(B2232=0,0,VLOOKUP($D2232,qx!$A$4:$E$129,3))</f>
        <v>1.0163E-2</v>
      </c>
      <c r="H2232" s="43">
        <f>IF(B2232=0,0,VLOOKUP($D2232,qx!$A$4:$E$129,4))</f>
        <v>1.5233E-2</v>
      </c>
      <c r="I2232" s="43">
        <f>IF(B2232=0,0,VLOOKUP($D2232,qx!$A$4:$E$129,5))</f>
        <v>9.1020000000000007E-3</v>
      </c>
    </row>
    <row r="2233" spans="1:9" x14ac:dyDescent="0.25">
      <c r="A2233">
        <f>IF('MASSA TRABALHADA UNIFICADA'!A2231&lt;&gt;0,'MASSA TRABALHADA UNIFICADA'!A2231,0)</f>
        <v>20230</v>
      </c>
      <c r="B2233" s="39">
        <f>IF('MASSA TRABALHADA UNIFICADA'!D2231&lt;&gt;0,'MASSA TRABALHADA UNIFICADA'!D2231,0)</f>
        <v>2022</v>
      </c>
      <c r="C2233" s="39">
        <f>IF(B2233=0,0,'MASSA TRABALHADA UNIFICADA'!B2231)</f>
        <v>1</v>
      </c>
      <c r="D2233" s="39">
        <f>IF(B2233=0,0,'MASSA TRABALHADA UNIFICADA'!C2231)</f>
        <v>66</v>
      </c>
      <c r="E2233" s="43">
        <f>IF(B2233=0,0,VLOOKUP($D2233,qx!$A$4:$E$129,IF($C2233=1,2,3)))</f>
        <v>1.2187999999999999E-2</v>
      </c>
      <c r="F2233" s="43">
        <f>IF(B2233=0,0,VLOOKUP($D2233,qx!$A$4:$E$129,2))</f>
        <v>1.2187999999999999E-2</v>
      </c>
      <c r="G2233" s="43">
        <f>IF(B2233=0,0,VLOOKUP($D2233,qx!$A$4:$E$129,3))</f>
        <v>7.7340000000000004E-3</v>
      </c>
      <c r="H2233" s="43">
        <f>IF(B2233=0,0,VLOOKUP($D2233,qx!$A$4:$E$129,4))</f>
        <v>1.1016E-2</v>
      </c>
      <c r="I2233" s="43">
        <f>IF(B2233=0,0,VLOOKUP($D2233,qx!$A$4:$E$129,5))</f>
        <v>6.8780000000000004E-3</v>
      </c>
    </row>
    <row r="2234" spans="1:9" x14ac:dyDescent="0.25">
      <c r="A2234">
        <f>IF('MASSA TRABALHADA UNIFICADA'!A2232&lt;&gt;0,'MASSA TRABALHADA UNIFICADA'!A2232,0)</f>
        <v>8834</v>
      </c>
      <c r="B2234" s="39">
        <f>IF('MASSA TRABALHADA UNIFICADA'!D2232&lt;&gt;0,'MASSA TRABALHADA UNIFICADA'!D2232,0)</f>
        <v>2022</v>
      </c>
      <c r="C2234" s="39">
        <f>IF(B2234=0,0,'MASSA TRABALHADA UNIFICADA'!B2232)</f>
        <v>1</v>
      </c>
      <c r="D2234" s="39">
        <f>IF(B2234=0,0,'MASSA TRABALHADA UNIFICADA'!C2232)</f>
        <v>67</v>
      </c>
      <c r="E2234" s="43">
        <f>IF(B2234=0,0,VLOOKUP($D2234,qx!$A$4:$E$129,IF($C2234=1,2,3)))</f>
        <v>1.3572000000000001E-2</v>
      </c>
      <c r="F2234" s="43">
        <f>IF(B2234=0,0,VLOOKUP($D2234,qx!$A$4:$E$129,2))</f>
        <v>1.3572000000000001E-2</v>
      </c>
      <c r="G2234" s="43">
        <f>IF(B2234=0,0,VLOOKUP($D2234,qx!$A$4:$E$129,3))</f>
        <v>8.4910000000000003E-3</v>
      </c>
      <c r="H2234" s="43">
        <f>IF(B2234=0,0,VLOOKUP($D2234,qx!$A$4:$E$129,4))</f>
        <v>1.2251E-2</v>
      </c>
      <c r="I2234" s="43">
        <f>IF(B2234=0,0,VLOOKUP($D2234,qx!$A$4:$E$129,5))</f>
        <v>7.5550000000000001E-3</v>
      </c>
    </row>
    <row r="2235" spans="1:9" x14ac:dyDescent="0.25">
      <c r="A2235">
        <f>IF('MASSA TRABALHADA UNIFICADA'!A2233&lt;&gt;0,'MASSA TRABALHADA UNIFICADA'!A2233,0)</f>
        <v>7250</v>
      </c>
      <c r="B2235" s="39">
        <f>IF('MASSA TRABALHADA UNIFICADA'!D2233&lt;&gt;0,'MASSA TRABALHADA UNIFICADA'!D2233,0)</f>
        <v>2022</v>
      </c>
      <c r="C2235" s="39">
        <f>IF(B2235=0,0,'MASSA TRABALHADA UNIFICADA'!B2233)</f>
        <v>1</v>
      </c>
      <c r="D2235" s="39">
        <f>IF(B2235=0,0,'MASSA TRABALHADA UNIFICADA'!C2233)</f>
        <v>67</v>
      </c>
      <c r="E2235" s="43">
        <f>IF(B2235=0,0,VLOOKUP($D2235,qx!$A$4:$E$129,IF($C2235=1,2,3)))</f>
        <v>1.3572000000000001E-2</v>
      </c>
      <c r="F2235" s="43">
        <f>IF(B2235=0,0,VLOOKUP($D2235,qx!$A$4:$E$129,2))</f>
        <v>1.3572000000000001E-2</v>
      </c>
      <c r="G2235" s="43">
        <f>IF(B2235=0,0,VLOOKUP($D2235,qx!$A$4:$E$129,3))</f>
        <v>8.4910000000000003E-3</v>
      </c>
      <c r="H2235" s="43">
        <f>IF(B2235=0,0,VLOOKUP($D2235,qx!$A$4:$E$129,4))</f>
        <v>1.2251E-2</v>
      </c>
      <c r="I2235" s="43">
        <f>IF(B2235=0,0,VLOOKUP($D2235,qx!$A$4:$E$129,5))</f>
        <v>7.5550000000000001E-3</v>
      </c>
    </row>
    <row r="2236" spans="1:9" x14ac:dyDescent="0.25">
      <c r="A2236">
        <f>IF('MASSA TRABALHADA UNIFICADA'!A2234&lt;&gt;0,'MASSA TRABALHADA UNIFICADA'!A2234,0)</f>
        <v>13919</v>
      </c>
      <c r="B2236" s="39">
        <f>IF('MASSA TRABALHADA UNIFICADA'!D2234&lt;&gt;0,'MASSA TRABALHADA UNIFICADA'!D2234,0)</f>
        <v>2022</v>
      </c>
      <c r="C2236" s="39">
        <f>IF(B2236=0,0,'MASSA TRABALHADA UNIFICADA'!B2234)</f>
        <v>1</v>
      </c>
      <c r="D2236" s="39">
        <f>IF(B2236=0,0,'MASSA TRABALHADA UNIFICADA'!C2234)</f>
        <v>67</v>
      </c>
      <c r="E2236" s="43">
        <f>IF(B2236=0,0,VLOOKUP($D2236,qx!$A$4:$E$129,IF($C2236=1,2,3)))</f>
        <v>1.3572000000000001E-2</v>
      </c>
      <c r="F2236" s="43">
        <f>IF(B2236=0,0,VLOOKUP($D2236,qx!$A$4:$E$129,2))</f>
        <v>1.3572000000000001E-2</v>
      </c>
      <c r="G2236" s="43">
        <f>IF(B2236=0,0,VLOOKUP($D2236,qx!$A$4:$E$129,3))</f>
        <v>8.4910000000000003E-3</v>
      </c>
      <c r="H2236" s="43">
        <f>IF(B2236=0,0,VLOOKUP($D2236,qx!$A$4:$E$129,4))</f>
        <v>1.2251E-2</v>
      </c>
      <c r="I2236" s="43">
        <f>IF(B2236=0,0,VLOOKUP($D2236,qx!$A$4:$E$129,5))</f>
        <v>7.5550000000000001E-3</v>
      </c>
    </row>
    <row r="2237" spans="1:9" x14ac:dyDescent="0.25">
      <c r="A2237">
        <f>IF('MASSA TRABALHADA UNIFICADA'!A2235&lt;&gt;0,'MASSA TRABALHADA UNIFICADA'!A2235,0)</f>
        <v>6475</v>
      </c>
      <c r="B2237" s="39">
        <f>IF('MASSA TRABALHADA UNIFICADA'!D2235&lt;&gt;0,'MASSA TRABALHADA UNIFICADA'!D2235,0)</f>
        <v>2022</v>
      </c>
      <c r="C2237" s="39">
        <f>IF(B2237=0,0,'MASSA TRABALHADA UNIFICADA'!B2235)</f>
        <v>1</v>
      </c>
      <c r="D2237" s="39">
        <f>IF(B2237=0,0,'MASSA TRABALHADA UNIFICADA'!C2235)</f>
        <v>75</v>
      </c>
      <c r="E2237" s="43">
        <f>IF(B2237=0,0,VLOOKUP($D2237,qx!$A$4:$E$129,IF($C2237=1,2,3)))</f>
        <v>3.1476999999999998E-2</v>
      </c>
      <c r="F2237" s="43">
        <f>IF(B2237=0,0,VLOOKUP($D2237,qx!$A$4:$E$129,2))</f>
        <v>3.1476999999999998E-2</v>
      </c>
      <c r="G2237" s="43">
        <f>IF(B2237=0,0,VLOOKUP($D2237,qx!$A$4:$E$129,3))</f>
        <v>1.9550999999999999E-2</v>
      </c>
      <c r="H2237" s="43">
        <f>IF(B2237=0,0,VLOOKUP($D2237,qx!$A$4:$E$129,4))</f>
        <v>2.8303999999999999E-2</v>
      </c>
      <c r="I2237" s="43">
        <f>IF(B2237=0,0,VLOOKUP($D2237,qx!$A$4:$E$129,5))</f>
        <v>1.7564E-2</v>
      </c>
    </row>
    <row r="2238" spans="1:9" x14ac:dyDescent="0.25">
      <c r="A2238">
        <f>IF('MASSA TRABALHADA UNIFICADA'!A2236&lt;&gt;0,'MASSA TRABALHADA UNIFICADA'!A2236,0)</f>
        <v>7269</v>
      </c>
      <c r="B2238" s="39">
        <f>IF('MASSA TRABALHADA UNIFICADA'!D2236&lt;&gt;0,'MASSA TRABALHADA UNIFICADA'!D2236,0)</f>
        <v>2022</v>
      </c>
      <c r="C2238" s="39">
        <f>IF(B2238=0,0,'MASSA TRABALHADA UNIFICADA'!B2236)</f>
        <v>1</v>
      </c>
      <c r="D2238" s="39">
        <f>IF(B2238=0,0,'MASSA TRABALHADA UNIFICADA'!C2236)</f>
        <v>68</v>
      </c>
      <c r="E2238" s="43">
        <f>IF(B2238=0,0,VLOOKUP($D2238,qx!$A$4:$E$129,IF($C2238=1,2,3)))</f>
        <v>1.516E-2</v>
      </c>
      <c r="F2238" s="43">
        <f>IF(B2238=0,0,VLOOKUP($D2238,qx!$A$4:$E$129,2))</f>
        <v>1.516E-2</v>
      </c>
      <c r="G2238" s="43">
        <f>IF(B2238=0,0,VLOOKUP($D2238,qx!$A$4:$E$129,3))</f>
        <v>9.2879999999999994E-3</v>
      </c>
      <c r="H2238" s="43">
        <f>IF(B2238=0,0,VLOOKUP($D2238,qx!$A$4:$E$129,4))</f>
        <v>1.3657000000000001E-2</v>
      </c>
      <c r="I2238" s="43">
        <f>IF(B2238=0,0,VLOOKUP($D2238,qx!$A$4:$E$129,5))</f>
        <v>8.2869999999999992E-3</v>
      </c>
    </row>
    <row r="2239" spans="1:9" x14ac:dyDescent="0.25">
      <c r="A2239">
        <f>IF('MASSA TRABALHADA UNIFICADA'!A2237&lt;&gt;0,'MASSA TRABALHADA UNIFICADA'!A2237,0)</f>
        <v>1902</v>
      </c>
      <c r="B2239" s="39">
        <f>IF('MASSA TRABALHADA UNIFICADA'!D2237&lt;&gt;0,'MASSA TRABALHADA UNIFICADA'!D2237,0)</f>
        <v>2022</v>
      </c>
      <c r="C2239" s="39">
        <f>IF(B2239=0,0,'MASSA TRABALHADA UNIFICADA'!B2237)</f>
        <v>2</v>
      </c>
      <c r="D2239" s="39">
        <f>IF(B2239=0,0,'MASSA TRABALHADA UNIFICADA'!C2237)</f>
        <v>67</v>
      </c>
      <c r="E2239" s="43">
        <f>IF(B2239=0,0,VLOOKUP($D2239,qx!$A$4:$E$129,IF($C2239=1,2,3)))</f>
        <v>8.4910000000000003E-3</v>
      </c>
      <c r="F2239" s="43">
        <f>IF(B2239=0,0,VLOOKUP($D2239,qx!$A$4:$E$129,2))</f>
        <v>1.3572000000000001E-2</v>
      </c>
      <c r="G2239" s="43">
        <f>IF(B2239=0,0,VLOOKUP($D2239,qx!$A$4:$E$129,3))</f>
        <v>8.4910000000000003E-3</v>
      </c>
      <c r="H2239" s="43">
        <f>IF(B2239=0,0,VLOOKUP($D2239,qx!$A$4:$E$129,4))</f>
        <v>1.2251E-2</v>
      </c>
      <c r="I2239" s="43">
        <f>IF(B2239=0,0,VLOOKUP($D2239,qx!$A$4:$E$129,5))</f>
        <v>7.5550000000000001E-3</v>
      </c>
    </row>
    <row r="2240" spans="1:9" x14ac:dyDescent="0.25">
      <c r="A2240">
        <f>IF('MASSA TRABALHADA UNIFICADA'!A2238&lt;&gt;0,'MASSA TRABALHADA UNIFICADA'!A2238,0)</f>
        <v>1015</v>
      </c>
      <c r="B2240" s="39">
        <f>IF('MASSA TRABALHADA UNIFICADA'!D2238&lt;&gt;0,'MASSA TRABALHADA UNIFICADA'!D2238,0)</f>
        <v>2022</v>
      </c>
      <c r="C2240" s="39">
        <f>IF(B2240=0,0,'MASSA TRABALHADA UNIFICADA'!B2238)</f>
        <v>2</v>
      </c>
      <c r="D2240" s="39">
        <f>IF(B2240=0,0,'MASSA TRABALHADA UNIFICADA'!C2238)</f>
        <v>79</v>
      </c>
      <c r="E2240" s="43">
        <f>IF(B2240=0,0,VLOOKUP($D2240,qx!$A$4:$E$129,IF($C2240=1,2,3)))</f>
        <v>3.1612000000000001E-2</v>
      </c>
      <c r="F2240" s="43">
        <f>IF(B2240=0,0,VLOOKUP($D2240,qx!$A$4:$E$129,2))</f>
        <v>4.6427000000000003E-2</v>
      </c>
      <c r="G2240" s="43">
        <f>IF(B2240=0,0,VLOOKUP($D2240,qx!$A$4:$E$129,3))</f>
        <v>3.1612000000000001E-2</v>
      </c>
      <c r="H2240" s="43">
        <f>IF(B2240=0,0,VLOOKUP($D2240,qx!$A$4:$E$129,4))</f>
        <v>4.1812000000000002E-2</v>
      </c>
      <c r="I2240" s="43">
        <f>IF(B2240=0,0,VLOOKUP($D2240,qx!$A$4:$E$129,5))</f>
        <v>2.8341000000000002E-2</v>
      </c>
    </row>
    <row r="2241" spans="1:9" x14ac:dyDescent="0.25">
      <c r="A2241">
        <f>IF('MASSA TRABALHADA UNIFICADA'!A2239&lt;&gt;0,'MASSA TRABALHADA UNIFICADA'!A2239,0)</f>
        <v>736</v>
      </c>
      <c r="B2241" s="39">
        <f>IF('MASSA TRABALHADA UNIFICADA'!D2239&lt;&gt;0,'MASSA TRABALHADA UNIFICADA'!D2239,0)</f>
        <v>2022</v>
      </c>
      <c r="C2241" s="39">
        <f>IF(B2241=0,0,'MASSA TRABALHADA UNIFICADA'!B2239)</f>
        <v>2</v>
      </c>
      <c r="D2241" s="39">
        <f>IF(B2241=0,0,'MASSA TRABALHADA UNIFICADA'!C2239)</f>
        <v>82</v>
      </c>
      <c r="E2241" s="43">
        <f>IF(B2241=0,0,VLOOKUP($D2241,qx!$A$4:$E$129,IF($C2241=1,2,3)))</f>
        <v>4.5017000000000001E-2</v>
      </c>
      <c r="F2241" s="43">
        <f>IF(B2241=0,0,VLOOKUP($D2241,qx!$A$4:$E$129,2))</f>
        <v>6.1809000000000003E-2</v>
      </c>
      <c r="G2241" s="43">
        <f>IF(B2241=0,0,VLOOKUP($D2241,qx!$A$4:$E$129,3))</f>
        <v>4.5017000000000001E-2</v>
      </c>
      <c r="H2241" s="43">
        <f>IF(B2241=0,0,VLOOKUP($D2241,qx!$A$4:$E$129,4))</f>
        <v>5.5650999999999999E-2</v>
      </c>
      <c r="I2241" s="43">
        <f>IF(B2241=0,0,VLOOKUP($D2241,qx!$A$4:$E$129,5))</f>
        <v>4.0551999999999998E-2</v>
      </c>
    </row>
    <row r="2242" spans="1:9" x14ac:dyDescent="0.25">
      <c r="A2242">
        <f>IF('MASSA TRABALHADA UNIFICADA'!A2240&lt;&gt;0,'MASSA TRABALHADA UNIFICADA'!A2240,0)</f>
        <v>1392</v>
      </c>
      <c r="B2242" s="39">
        <f>IF('MASSA TRABALHADA UNIFICADA'!D2240&lt;&gt;0,'MASSA TRABALHADA UNIFICADA'!D2240,0)</f>
        <v>2022</v>
      </c>
      <c r="C2242" s="39">
        <f>IF(B2242=0,0,'MASSA TRABALHADA UNIFICADA'!B2240)</f>
        <v>2</v>
      </c>
      <c r="D2242" s="39">
        <f>IF(B2242=0,0,'MASSA TRABALHADA UNIFICADA'!C2240)</f>
        <v>72</v>
      </c>
      <c r="E2242" s="43">
        <f>IF(B2242=0,0,VLOOKUP($D2242,qx!$A$4:$E$129,IF($C2242=1,2,3)))</f>
        <v>1.3734E-2</v>
      </c>
      <c r="F2242" s="43">
        <f>IF(B2242=0,0,VLOOKUP($D2242,qx!$A$4:$E$129,2))</f>
        <v>2.3387999999999999E-2</v>
      </c>
      <c r="G2242" s="43">
        <f>IF(B2242=0,0,VLOOKUP($D2242,qx!$A$4:$E$129,3))</f>
        <v>1.3734E-2</v>
      </c>
      <c r="H2242" s="43">
        <f>IF(B2242=0,0,VLOOKUP($D2242,qx!$A$4:$E$129,4))</f>
        <v>2.0967E-2</v>
      </c>
      <c r="I2242" s="43">
        <f>IF(B2242=0,0,VLOOKUP($D2242,qx!$A$4:$E$129,5))</f>
        <v>1.2385999999999999E-2</v>
      </c>
    </row>
    <row r="2243" spans="1:9" x14ac:dyDescent="0.25">
      <c r="A2243">
        <f>IF('MASSA TRABALHADA UNIFICADA'!A2241&lt;&gt;0,'MASSA TRABALHADA UNIFICADA'!A2241,0)</f>
        <v>22616</v>
      </c>
      <c r="B2243" s="39">
        <f>IF('MASSA TRABALHADA UNIFICADA'!D2241&lt;&gt;0,'MASSA TRABALHADA UNIFICADA'!D2241,0)</f>
        <v>2022</v>
      </c>
      <c r="C2243" s="39">
        <f>IF(B2243=0,0,'MASSA TRABALHADA UNIFICADA'!B2241)</f>
        <v>2</v>
      </c>
      <c r="D2243" s="39">
        <f>IF(B2243=0,0,'MASSA TRABALHADA UNIFICADA'!C2241)</f>
        <v>61</v>
      </c>
      <c r="E2243" s="43">
        <f>IF(B2243=0,0,VLOOKUP($D2243,qx!$A$4:$E$129,IF($C2243=1,2,3)))</f>
        <v>4.6990000000000001E-3</v>
      </c>
      <c r="F2243" s="43">
        <f>IF(B2243=0,0,VLOOKUP($D2243,qx!$A$4:$E$129,2))</f>
        <v>7.7140000000000004E-3</v>
      </c>
      <c r="G2243" s="43">
        <f>IF(B2243=0,0,VLOOKUP($D2243,qx!$A$4:$E$129,3))</f>
        <v>4.6990000000000001E-3</v>
      </c>
      <c r="H2243" s="43">
        <f>IF(B2243=0,0,VLOOKUP($D2243,qx!$A$4:$E$129,4))</f>
        <v>6.9329999999999999E-3</v>
      </c>
      <c r="I2243" s="43">
        <f>IF(B2243=0,0,VLOOKUP($D2243,qx!$A$4:$E$129,5))</f>
        <v>4.2420000000000001E-3</v>
      </c>
    </row>
    <row r="2244" spans="1:9" x14ac:dyDescent="0.25">
      <c r="A2244">
        <f>IF('MASSA TRABALHADA UNIFICADA'!A2242&lt;&gt;0,'MASSA TRABALHADA UNIFICADA'!A2242,0)</f>
        <v>2518</v>
      </c>
      <c r="B2244" s="39">
        <f>IF('MASSA TRABALHADA UNIFICADA'!D2242&lt;&gt;0,'MASSA TRABALHADA UNIFICADA'!D2242,0)</f>
        <v>2022</v>
      </c>
      <c r="C2244" s="39">
        <f>IF(B2244=0,0,'MASSA TRABALHADA UNIFICADA'!B2242)</f>
        <v>2</v>
      </c>
      <c r="D2244" s="39">
        <f>IF(B2244=0,0,'MASSA TRABALHADA UNIFICADA'!C2242)</f>
        <v>65</v>
      </c>
      <c r="E2244" s="43">
        <f>IF(B2244=0,0,VLOOKUP($D2244,qx!$A$4:$E$129,IF($C2244=1,2,3)))</f>
        <v>7.0169999999999998E-3</v>
      </c>
      <c r="F2244" s="43">
        <f>IF(B2244=0,0,VLOOKUP($D2244,qx!$A$4:$E$129,2))</f>
        <v>1.0992999999999999E-2</v>
      </c>
      <c r="G2244" s="43">
        <f>IF(B2244=0,0,VLOOKUP($D2244,qx!$A$4:$E$129,3))</f>
        <v>7.0169999999999998E-3</v>
      </c>
      <c r="H2244" s="43">
        <f>IF(B2244=0,0,VLOOKUP($D2244,qx!$A$4:$E$129,4))</f>
        <v>9.9399999999999992E-3</v>
      </c>
      <c r="I2244" s="43">
        <f>IF(B2244=0,0,VLOOKUP($D2244,qx!$A$4:$E$129,5))</f>
        <v>6.2500000000000003E-3</v>
      </c>
    </row>
    <row r="2245" spans="1:9" x14ac:dyDescent="0.25">
      <c r="A2245">
        <f>IF('MASSA TRABALHADA UNIFICADA'!A2243&lt;&gt;0,'MASSA TRABALHADA UNIFICADA'!A2243,0)</f>
        <v>18929</v>
      </c>
      <c r="B2245" s="39">
        <f>IF('MASSA TRABALHADA UNIFICADA'!D2243&lt;&gt;0,'MASSA TRABALHADA UNIFICADA'!D2243,0)</f>
        <v>2022</v>
      </c>
      <c r="C2245" s="39">
        <f>IF(B2245=0,0,'MASSA TRABALHADA UNIFICADA'!B2243)</f>
        <v>1</v>
      </c>
      <c r="D2245" s="39">
        <f>IF(B2245=0,0,'MASSA TRABALHADA UNIFICADA'!C2243)</f>
        <v>65</v>
      </c>
      <c r="E2245" s="43">
        <f>IF(B2245=0,0,VLOOKUP($D2245,qx!$A$4:$E$129,IF($C2245=1,2,3)))</f>
        <v>1.0992999999999999E-2</v>
      </c>
      <c r="F2245" s="43">
        <f>IF(B2245=0,0,VLOOKUP($D2245,qx!$A$4:$E$129,2))</f>
        <v>1.0992999999999999E-2</v>
      </c>
      <c r="G2245" s="43">
        <f>IF(B2245=0,0,VLOOKUP($D2245,qx!$A$4:$E$129,3))</f>
        <v>7.0169999999999998E-3</v>
      </c>
      <c r="H2245" s="43">
        <f>IF(B2245=0,0,VLOOKUP($D2245,qx!$A$4:$E$129,4))</f>
        <v>9.9399999999999992E-3</v>
      </c>
      <c r="I2245" s="43">
        <f>IF(B2245=0,0,VLOOKUP($D2245,qx!$A$4:$E$129,5))</f>
        <v>6.2500000000000003E-3</v>
      </c>
    </row>
    <row r="2246" spans="1:9" x14ac:dyDescent="0.25">
      <c r="A2246">
        <f>IF('MASSA TRABALHADA UNIFICADA'!A2244&lt;&gt;0,'MASSA TRABALHADA UNIFICADA'!A2244,0)</f>
        <v>16500</v>
      </c>
      <c r="B2246" s="39">
        <f>IF('MASSA TRABALHADA UNIFICADA'!D2244&lt;&gt;0,'MASSA TRABALHADA UNIFICADA'!D2244,0)</f>
        <v>2022</v>
      </c>
      <c r="C2246" s="39">
        <f>IF(B2246=0,0,'MASSA TRABALHADA UNIFICADA'!B2244)</f>
        <v>1</v>
      </c>
      <c r="D2246" s="39">
        <f>IF(B2246=0,0,'MASSA TRABALHADA UNIFICADA'!C2244)</f>
        <v>67</v>
      </c>
      <c r="E2246" s="43">
        <f>IF(B2246=0,0,VLOOKUP($D2246,qx!$A$4:$E$129,IF($C2246=1,2,3)))</f>
        <v>1.3572000000000001E-2</v>
      </c>
      <c r="F2246" s="43">
        <f>IF(B2246=0,0,VLOOKUP($D2246,qx!$A$4:$E$129,2))</f>
        <v>1.3572000000000001E-2</v>
      </c>
      <c r="G2246" s="43">
        <f>IF(B2246=0,0,VLOOKUP($D2246,qx!$A$4:$E$129,3))</f>
        <v>8.4910000000000003E-3</v>
      </c>
      <c r="H2246" s="43">
        <f>IF(B2246=0,0,VLOOKUP($D2246,qx!$A$4:$E$129,4))</f>
        <v>1.2251E-2</v>
      </c>
      <c r="I2246" s="43">
        <f>IF(B2246=0,0,VLOOKUP($D2246,qx!$A$4:$E$129,5))</f>
        <v>7.5550000000000001E-3</v>
      </c>
    </row>
    <row r="2247" spans="1:9" x14ac:dyDescent="0.25">
      <c r="A2247">
        <f>IF('MASSA TRABALHADA UNIFICADA'!A2245&lt;&gt;0,'MASSA TRABALHADA UNIFICADA'!A2245,0)</f>
        <v>4820</v>
      </c>
      <c r="B2247" s="39">
        <f>IF('MASSA TRABALHADA UNIFICADA'!D2245&lt;&gt;0,'MASSA TRABALHADA UNIFICADA'!D2245,0)</f>
        <v>2022</v>
      </c>
      <c r="C2247" s="39">
        <f>IF(B2247=0,0,'MASSA TRABALHADA UNIFICADA'!B2245)</f>
        <v>1</v>
      </c>
      <c r="D2247" s="39">
        <f>IF(B2247=0,0,'MASSA TRABALHADA UNIFICADA'!C2245)</f>
        <v>67</v>
      </c>
      <c r="E2247" s="43">
        <f>IF(B2247=0,0,VLOOKUP($D2247,qx!$A$4:$E$129,IF($C2247=1,2,3)))</f>
        <v>1.3572000000000001E-2</v>
      </c>
      <c r="F2247" s="43">
        <f>IF(B2247=0,0,VLOOKUP($D2247,qx!$A$4:$E$129,2))</f>
        <v>1.3572000000000001E-2</v>
      </c>
      <c r="G2247" s="43">
        <f>IF(B2247=0,0,VLOOKUP($D2247,qx!$A$4:$E$129,3))</f>
        <v>8.4910000000000003E-3</v>
      </c>
      <c r="H2247" s="43">
        <f>IF(B2247=0,0,VLOOKUP($D2247,qx!$A$4:$E$129,4))</f>
        <v>1.2251E-2</v>
      </c>
      <c r="I2247" s="43">
        <f>IF(B2247=0,0,VLOOKUP($D2247,qx!$A$4:$E$129,5))</f>
        <v>7.5550000000000001E-3</v>
      </c>
    </row>
    <row r="2248" spans="1:9" x14ac:dyDescent="0.25">
      <c r="A2248">
        <f>IF('MASSA TRABALHADA UNIFICADA'!A2246&lt;&gt;0,'MASSA TRABALHADA UNIFICADA'!A2246,0)</f>
        <v>3549</v>
      </c>
      <c r="B2248" s="39">
        <f>IF('MASSA TRABALHADA UNIFICADA'!D2246&lt;&gt;0,'MASSA TRABALHADA UNIFICADA'!D2246,0)</f>
        <v>2022</v>
      </c>
      <c r="C2248" s="39">
        <f>IF(B2248=0,0,'MASSA TRABALHADA UNIFICADA'!B2246)</f>
        <v>1</v>
      </c>
      <c r="D2248" s="39">
        <f>IF(B2248=0,0,'MASSA TRABALHADA UNIFICADA'!C2246)</f>
        <v>73</v>
      </c>
      <c r="E2248" s="43">
        <f>IF(B2248=0,0,VLOOKUP($D2248,qx!$A$4:$E$129,IF($C2248=1,2,3)))</f>
        <v>2.5871000000000002E-2</v>
      </c>
      <c r="F2248" s="43">
        <f>IF(B2248=0,0,VLOOKUP($D2248,qx!$A$4:$E$129,2))</f>
        <v>2.5871000000000002E-2</v>
      </c>
      <c r="G2248" s="43">
        <f>IF(B2248=0,0,VLOOKUP($D2248,qx!$A$4:$E$129,3))</f>
        <v>1.5391E-2</v>
      </c>
      <c r="H2248" s="43">
        <f>IF(B2248=0,0,VLOOKUP($D2248,qx!$A$4:$E$129,4))</f>
        <v>2.3209E-2</v>
      </c>
      <c r="I2248" s="43">
        <f>IF(B2248=0,0,VLOOKUP($D2248,qx!$A$4:$E$129,5))</f>
        <v>1.3871E-2</v>
      </c>
    </row>
    <row r="2249" spans="1:9" x14ac:dyDescent="0.25">
      <c r="A2249">
        <f>IF('MASSA TRABALHADA UNIFICADA'!A2247&lt;&gt;0,'MASSA TRABALHADA UNIFICADA'!A2247,0)</f>
        <v>16535</v>
      </c>
      <c r="B2249" s="39">
        <f>IF('MASSA TRABALHADA UNIFICADA'!D2247&lt;&gt;0,'MASSA TRABALHADA UNIFICADA'!D2247,0)</f>
        <v>2022</v>
      </c>
      <c r="C2249" s="39">
        <f>IF(B2249=0,0,'MASSA TRABALHADA UNIFICADA'!B2247)</f>
        <v>1</v>
      </c>
      <c r="D2249" s="39">
        <f>IF(B2249=0,0,'MASSA TRABALHADA UNIFICADA'!C2247)</f>
        <v>73</v>
      </c>
      <c r="E2249" s="43">
        <f>IF(B2249=0,0,VLOOKUP($D2249,qx!$A$4:$E$129,IF($C2249=1,2,3)))</f>
        <v>2.5871000000000002E-2</v>
      </c>
      <c r="F2249" s="43">
        <f>IF(B2249=0,0,VLOOKUP($D2249,qx!$A$4:$E$129,2))</f>
        <v>2.5871000000000002E-2</v>
      </c>
      <c r="G2249" s="43">
        <f>IF(B2249=0,0,VLOOKUP($D2249,qx!$A$4:$E$129,3))</f>
        <v>1.5391E-2</v>
      </c>
      <c r="H2249" s="43">
        <f>IF(B2249=0,0,VLOOKUP($D2249,qx!$A$4:$E$129,4))</f>
        <v>2.3209E-2</v>
      </c>
      <c r="I2249" s="43">
        <f>IF(B2249=0,0,VLOOKUP($D2249,qx!$A$4:$E$129,5))</f>
        <v>1.3871E-2</v>
      </c>
    </row>
    <row r="2250" spans="1:9" x14ac:dyDescent="0.25">
      <c r="A2250">
        <f>IF('MASSA TRABALHADA UNIFICADA'!A2248&lt;&gt;0,'MASSA TRABALHADA UNIFICADA'!A2248,0)</f>
        <v>7277</v>
      </c>
      <c r="B2250" s="39">
        <f>IF('MASSA TRABALHADA UNIFICADA'!D2248&lt;&gt;0,'MASSA TRABALHADA UNIFICADA'!D2248,0)</f>
        <v>2022</v>
      </c>
      <c r="C2250" s="39">
        <f>IF(B2250=0,0,'MASSA TRABALHADA UNIFICADA'!B2248)</f>
        <v>1</v>
      </c>
      <c r="D2250" s="39">
        <f>IF(B2250=0,0,'MASSA TRABALHADA UNIFICADA'!C2248)</f>
        <v>65</v>
      </c>
      <c r="E2250" s="43">
        <f>IF(B2250=0,0,VLOOKUP($D2250,qx!$A$4:$E$129,IF($C2250=1,2,3)))</f>
        <v>1.0992999999999999E-2</v>
      </c>
      <c r="F2250" s="43">
        <f>IF(B2250=0,0,VLOOKUP($D2250,qx!$A$4:$E$129,2))</f>
        <v>1.0992999999999999E-2</v>
      </c>
      <c r="G2250" s="43">
        <f>IF(B2250=0,0,VLOOKUP($D2250,qx!$A$4:$E$129,3))</f>
        <v>7.0169999999999998E-3</v>
      </c>
      <c r="H2250" s="43">
        <f>IF(B2250=0,0,VLOOKUP($D2250,qx!$A$4:$E$129,4))</f>
        <v>9.9399999999999992E-3</v>
      </c>
      <c r="I2250" s="43">
        <f>IF(B2250=0,0,VLOOKUP($D2250,qx!$A$4:$E$129,5))</f>
        <v>6.2500000000000003E-3</v>
      </c>
    </row>
    <row r="2251" spans="1:9" x14ac:dyDescent="0.25">
      <c r="A2251">
        <f>IF('MASSA TRABALHADA UNIFICADA'!A2249&lt;&gt;0,'MASSA TRABALHADA UNIFICADA'!A2249,0)</f>
        <v>3263</v>
      </c>
      <c r="B2251" s="39">
        <f>IF('MASSA TRABALHADA UNIFICADA'!D2249&lt;&gt;0,'MASSA TRABALHADA UNIFICADA'!D2249,0)</f>
        <v>2022</v>
      </c>
      <c r="C2251" s="39">
        <f>IF(B2251=0,0,'MASSA TRABALHADA UNIFICADA'!B2249)</f>
        <v>1</v>
      </c>
      <c r="D2251" s="39">
        <f>IF(B2251=0,0,'MASSA TRABALHADA UNIFICADA'!C2249)</f>
        <v>78</v>
      </c>
      <c r="E2251" s="43">
        <f>IF(B2251=0,0,VLOOKUP($D2251,qx!$A$4:$E$129,IF($C2251=1,2,3)))</f>
        <v>4.2132000000000003E-2</v>
      </c>
      <c r="F2251" s="43">
        <f>IF(B2251=0,0,VLOOKUP($D2251,qx!$A$4:$E$129,2))</f>
        <v>4.2132000000000003E-2</v>
      </c>
      <c r="G2251" s="43">
        <f>IF(B2251=0,0,VLOOKUP($D2251,qx!$A$4:$E$129,3))</f>
        <v>2.8074000000000002E-2</v>
      </c>
      <c r="H2251" s="43">
        <f>IF(B2251=0,0,VLOOKUP($D2251,qx!$A$4:$E$129,4))</f>
        <v>3.7948000000000003E-2</v>
      </c>
      <c r="I2251" s="43">
        <f>IF(B2251=0,0,VLOOKUP($D2251,qx!$A$4:$E$129,5))</f>
        <v>2.5158E-2</v>
      </c>
    </row>
    <row r="2252" spans="1:9" x14ac:dyDescent="0.25">
      <c r="A2252">
        <f>IF('MASSA TRABALHADA UNIFICADA'!A2250&lt;&gt;0,'MASSA TRABALHADA UNIFICADA'!A2250,0)</f>
        <v>19259</v>
      </c>
      <c r="B2252" s="39">
        <f>IF('MASSA TRABALHADA UNIFICADA'!D2250&lt;&gt;0,'MASSA TRABALHADA UNIFICADA'!D2250,0)</f>
        <v>2022</v>
      </c>
      <c r="C2252" s="39">
        <f>IF(B2252=0,0,'MASSA TRABALHADA UNIFICADA'!B2250)</f>
        <v>2</v>
      </c>
      <c r="D2252" s="39">
        <f>IF(B2252=0,0,'MASSA TRABALHADA UNIFICADA'!C2250)</f>
        <v>61</v>
      </c>
      <c r="E2252" s="43">
        <f>IF(B2252=0,0,VLOOKUP($D2252,qx!$A$4:$E$129,IF($C2252=1,2,3)))</f>
        <v>4.6990000000000001E-3</v>
      </c>
      <c r="F2252" s="43">
        <f>IF(B2252=0,0,VLOOKUP($D2252,qx!$A$4:$E$129,2))</f>
        <v>7.7140000000000004E-3</v>
      </c>
      <c r="G2252" s="43">
        <f>IF(B2252=0,0,VLOOKUP($D2252,qx!$A$4:$E$129,3))</f>
        <v>4.6990000000000001E-3</v>
      </c>
      <c r="H2252" s="43">
        <f>IF(B2252=0,0,VLOOKUP($D2252,qx!$A$4:$E$129,4))</f>
        <v>6.9329999999999999E-3</v>
      </c>
      <c r="I2252" s="43">
        <f>IF(B2252=0,0,VLOOKUP($D2252,qx!$A$4:$E$129,5))</f>
        <v>4.2420000000000001E-3</v>
      </c>
    </row>
    <row r="2253" spans="1:9" x14ac:dyDescent="0.25">
      <c r="A2253">
        <f>IF('MASSA TRABALHADA UNIFICADA'!A2251&lt;&gt;0,'MASSA TRABALHADA UNIFICADA'!A2251,0)</f>
        <v>7285</v>
      </c>
      <c r="B2253" s="39">
        <f>IF('MASSA TRABALHADA UNIFICADA'!D2251&lt;&gt;0,'MASSA TRABALHADA UNIFICADA'!D2251,0)</f>
        <v>2022</v>
      </c>
      <c r="C2253" s="39">
        <f>IF(B2253=0,0,'MASSA TRABALHADA UNIFICADA'!B2251)</f>
        <v>1</v>
      </c>
      <c r="D2253" s="39">
        <f>IF(B2253=0,0,'MASSA TRABALHADA UNIFICADA'!C2251)</f>
        <v>66</v>
      </c>
      <c r="E2253" s="43">
        <f>IF(B2253=0,0,VLOOKUP($D2253,qx!$A$4:$E$129,IF($C2253=1,2,3)))</f>
        <v>1.2187999999999999E-2</v>
      </c>
      <c r="F2253" s="43">
        <f>IF(B2253=0,0,VLOOKUP($D2253,qx!$A$4:$E$129,2))</f>
        <v>1.2187999999999999E-2</v>
      </c>
      <c r="G2253" s="43">
        <f>IF(B2253=0,0,VLOOKUP($D2253,qx!$A$4:$E$129,3))</f>
        <v>7.7340000000000004E-3</v>
      </c>
      <c r="H2253" s="43">
        <f>IF(B2253=0,0,VLOOKUP($D2253,qx!$A$4:$E$129,4))</f>
        <v>1.1016E-2</v>
      </c>
      <c r="I2253" s="43">
        <f>IF(B2253=0,0,VLOOKUP($D2253,qx!$A$4:$E$129,5))</f>
        <v>6.8780000000000004E-3</v>
      </c>
    </row>
    <row r="2254" spans="1:9" x14ac:dyDescent="0.25">
      <c r="A2254">
        <f>IF('MASSA TRABALHADA UNIFICADA'!A2252&lt;&gt;0,'MASSA TRABALHADA UNIFICADA'!A2252,0)</f>
        <v>16586</v>
      </c>
      <c r="B2254" s="39">
        <f>IF('MASSA TRABALHADA UNIFICADA'!D2252&lt;&gt;0,'MASSA TRABALHADA UNIFICADA'!D2252,0)</f>
        <v>2022</v>
      </c>
      <c r="C2254" s="39">
        <f>IF(B2254=0,0,'MASSA TRABALHADA UNIFICADA'!B2252)</f>
        <v>1</v>
      </c>
      <c r="D2254" s="39">
        <f>IF(B2254=0,0,'MASSA TRABALHADA UNIFICADA'!C2252)</f>
        <v>63</v>
      </c>
      <c r="E2254" s="43">
        <f>IF(B2254=0,0,VLOOKUP($D2254,qx!$A$4:$E$129,IF($C2254=1,2,3)))</f>
        <v>9.0930000000000004E-3</v>
      </c>
      <c r="F2254" s="43">
        <f>IF(B2254=0,0,VLOOKUP($D2254,qx!$A$4:$E$129,2))</f>
        <v>9.0930000000000004E-3</v>
      </c>
      <c r="G2254" s="43">
        <f>IF(B2254=0,0,VLOOKUP($D2254,qx!$A$4:$E$129,3))</f>
        <v>5.7320000000000001E-3</v>
      </c>
      <c r="H2254" s="43">
        <f>IF(B2254=0,0,VLOOKUP($D2254,qx!$A$4:$E$129,4))</f>
        <v>8.2070000000000008E-3</v>
      </c>
      <c r="I2254" s="43">
        <f>IF(B2254=0,0,VLOOKUP($D2254,qx!$A$4:$E$129,5))</f>
        <v>5.1440000000000001E-3</v>
      </c>
    </row>
    <row r="2255" spans="1:9" x14ac:dyDescent="0.25">
      <c r="A2255">
        <f>IF('MASSA TRABALHADA UNIFICADA'!A2253&lt;&gt;0,'MASSA TRABALHADA UNIFICADA'!A2253,0)</f>
        <v>9024</v>
      </c>
      <c r="B2255" s="39">
        <f>IF('MASSA TRABALHADA UNIFICADA'!D2253&lt;&gt;0,'MASSA TRABALHADA UNIFICADA'!D2253,0)</f>
        <v>2022</v>
      </c>
      <c r="C2255" s="39">
        <f>IF(B2255=0,0,'MASSA TRABALHADA UNIFICADA'!B2253)</f>
        <v>1</v>
      </c>
      <c r="D2255" s="39">
        <f>IF(B2255=0,0,'MASSA TRABALHADA UNIFICADA'!C2253)</f>
        <v>68</v>
      </c>
      <c r="E2255" s="43">
        <f>IF(B2255=0,0,VLOOKUP($D2255,qx!$A$4:$E$129,IF($C2255=1,2,3)))</f>
        <v>1.516E-2</v>
      </c>
      <c r="F2255" s="43">
        <f>IF(B2255=0,0,VLOOKUP($D2255,qx!$A$4:$E$129,2))</f>
        <v>1.516E-2</v>
      </c>
      <c r="G2255" s="43">
        <f>IF(B2255=0,0,VLOOKUP($D2255,qx!$A$4:$E$129,3))</f>
        <v>9.2879999999999994E-3</v>
      </c>
      <c r="H2255" s="43">
        <f>IF(B2255=0,0,VLOOKUP($D2255,qx!$A$4:$E$129,4))</f>
        <v>1.3657000000000001E-2</v>
      </c>
      <c r="I2255" s="43">
        <f>IF(B2255=0,0,VLOOKUP($D2255,qx!$A$4:$E$129,5))</f>
        <v>8.2869999999999992E-3</v>
      </c>
    </row>
    <row r="2256" spans="1:9" x14ac:dyDescent="0.25">
      <c r="A2256">
        <f>IF('MASSA TRABALHADA UNIFICADA'!A2254&lt;&gt;0,'MASSA TRABALHADA UNIFICADA'!A2254,0)</f>
        <v>11681</v>
      </c>
      <c r="B2256" s="39">
        <f>IF('MASSA TRABALHADA UNIFICADA'!D2254&lt;&gt;0,'MASSA TRABALHADA UNIFICADA'!D2254,0)</f>
        <v>2022</v>
      </c>
      <c r="C2256" s="39">
        <f>IF(B2256=0,0,'MASSA TRABALHADA UNIFICADA'!B2254)</f>
        <v>1</v>
      </c>
      <c r="D2256" s="39">
        <f>IF(B2256=0,0,'MASSA TRABALHADA UNIFICADA'!C2254)</f>
        <v>69</v>
      </c>
      <c r="E2256" s="43">
        <f>IF(B2256=0,0,VLOOKUP($D2256,qx!$A$4:$E$129,IF($C2256=1,2,3)))</f>
        <v>1.6945999999999999E-2</v>
      </c>
      <c r="F2256" s="43">
        <f>IF(B2256=0,0,VLOOKUP($D2256,qx!$A$4:$E$129,2))</f>
        <v>1.6945999999999999E-2</v>
      </c>
      <c r="G2256" s="43">
        <f>IF(B2256=0,0,VLOOKUP($D2256,qx!$A$4:$E$129,3))</f>
        <v>1.0163E-2</v>
      </c>
      <c r="H2256" s="43">
        <f>IF(B2256=0,0,VLOOKUP($D2256,qx!$A$4:$E$129,4))</f>
        <v>1.5233E-2</v>
      </c>
      <c r="I2256" s="43">
        <f>IF(B2256=0,0,VLOOKUP($D2256,qx!$A$4:$E$129,5))</f>
        <v>9.1020000000000007E-3</v>
      </c>
    </row>
    <row r="2257" spans="1:9" x14ac:dyDescent="0.25">
      <c r="A2257">
        <f>IF('MASSA TRABALHADA UNIFICADA'!A2255&lt;&gt;0,'MASSA TRABALHADA UNIFICADA'!A2255,0)</f>
        <v>4669</v>
      </c>
      <c r="B2257" s="39">
        <f>IF('MASSA TRABALHADA UNIFICADA'!D2255&lt;&gt;0,'MASSA TRABALHADA UNIFICADA'!D2255,0)</f>
        <v>2022</v>
      </c>
      <c r="C2257" s="39">
        <f>IF(B2257=0,0,'MASSA TRABALHADA UNIFICADA'!B2255)</f>
        <v>1</v>
      </c>
      <c r="D2257" s="39">
        <f>IF(B2257=0,0,'MASSA TRABALHADA UNIFICADA'!C2255)</f>
        <v>72</v>
      </c>
      <c r="E2257" s="43">
        <f>IF(B2257=0,0,VLOOKUP($D2257,qx!$A$4:$E$129,IF($C2257=1,2,3)))</f>
        <v>2.3387999999999999E-2</v>
      </c>
      <c r="F2257" s="43">
        <f>IF(B2257=0,0,VLOOKUP($D2257,qx!$A$4:$E$129,2))</f>
        <v>2.3387999999999999E-2</v>
      </c>
      <c r="G2257" s="43">
        <f>IF(B2257=0,0,VLOOKUP($D2257,qx!$A$4:$E$129,3))</f>
        <v>1.3734E-2</v>
      </c>
      <c r="H2257" s="43">
        <f>IF(B2257=0,0,VLOOKUP($D2257,qx!$A$4:$E$129,4))</f>
        <v>2.0967E-2</v>
      </c>
      <c r="I2257" s="43">
        <f>IF(B2257=0,0,VLOOKUP($D2257,qx!$A$4:$E$129,5))</f>
        <v>1.2385999999999999E-2</v>
      </c>
    </row>
    <row r="2258" spans="1:9" x14ac:dyDescent="0.25">
      <c r="A2258">
        <f>IF('MASSA TRABALHADA UNIFICADA'!A2256&lt;&gt;0,'MASSA TRABALHADA UNIFICADA'!A2256,0)</f>
        <v>23183</v>
      </c>
      <c r="B2258" s="39">
        <f>IF('MASSA TRABALHADA UNIFICADA'!D2256&lt;&gt;0,'MASSA TRABALHADA UNIFICADA'!D2256,0)</f>
        <v>2022</v>
      </c>
      <c r="C2258" s="39">
        <f>IF(B2258=0,0,'MASSA TRABALHADA UNIFICADA'!B2256)</f>
        <v>1</v>
      </c>
      <c r="D2258" s="39">
        <f>IF(B2258=0,0,'MASSA TRABALHADA UNIFICADA'!C2256)</f>
        <v>62</v>
      </c>
      <c r="E2258" s="43">
        <f>IF(B2258=0,0,VLOOKUP($D2258,qx!$A$4:$E$129,IF($C2258=1,2,3)))</f>
        <v>8.3479999999999995E-3</v>
      </c>
      <c r="F2258" s="43">
        <f>IF(B2258=0,0,VLOOKUP($D2258,qx!$A$4:$E$129,2))</f>
        <v>8.3479999999999995E-3</v>
      </c>
      <c r="G2258" s="43">
        <f>IF(B2258=0,0,VLOOKUP($D2258,qx!$A$4:$E$129,3))</f>
        <v>5.1809999999999998E-3</v>
      </c>
      <c r="H2258" s="43">
        <f>IF(B2258=0,0,VLOOKUP($D2258,qx!$A$4:$E$129,4))</f>
        <v>7.5199999999999998E-3</v>
      </c>
      <c r="I2258" s="43">
        <f>IF(B2258=0,0,VLOOKUP($D2258,qx!$A$4:$E$129,5))</f>
        <v>4.6680000000000003E-3</v>
      </c>
    </row>
    <row r="2259" spans="1:9" x14ac:dyDescent="0.25">
      <c r="A2259">
        <f>IF('MASSA TRABALHADA UNIFICADA'!A2257&lt;&gt;0,'MASSA TRABALHADA UNIFICADA'!A2257,0)</f>
        <v>4090</v>
      </c>
      <c r="B2259" s="39">
        <f>IF('MASSA TRABALHADA UNIFICADA'!D2257&lt;&gt;0,'MASSA TRABALHADA UNIFICADA'!D2257,0)</f>
        <v>2022</v>
      </c>
      <c r="C2259" s="39">
        <f>IF(B2259=0,0,'MASSA TRABALHADA UNIFICADA'!B2257)</f>
        <v>1</v>
      </c>
      <c r="D2259" s="39">
        <f>IF(B2259=0,0,'MASSA TRABALHADA UNIFICADA'!C2257)</f>
        <v>68</v>
      </c>
      <c r="E2259" s="43">
        <f>IF(B2259=0,0,VLOOKUP($D2259,qx!$A$4:$E$129,IF($C2259=1,2,3)))</f>
        <v>1.516E-2</v>
      </c>
      <c r="F2259" s="43">
        <f>IF(B2259=0,0,VLOOKUP($D2259,qx!$A$4:$E$129,2))</f>
        <v>1.516E-2</v>
      </c>
      <c r="G2259" s="43">
        <f>IF(B2259=0,0,VLOOKUP($D2259,qx!$A$4:$E$129,3))</f>
        <v>9.2879999999999994E-3</v>
      </c>
      <c r="H2259" s="43">
        <f>IF(B2259=0,0,VLOOKUP($D2259,qx!$A$4:$E$129,4))</f>
        <v>1.3657000000000001E-2</v>
      </c>
      <c r="I2259" s="43">
        <f>IF(B2259=0,0,VLOOKUP($D2259,qx!$A$4:$E$129,5))</f>
        <v>8.2869999999999992E-3</v>
      </c>
    </row>
    <row r="2260" spans="1:9" x14ac:dyDescent="0.25">
      <c r="A2260">
        <f>IF('MASSA TRABALHADA UNIFICADA'!A2258&lt;&gt;0,'MASSA TRABALHADA UNIFICADA'!A2258,0)</f>
        <v>9091</v>
      </c>
      <c r="B2260" s="39">
        <f>IF('MASSA TRABALHADA UNIFICADA'!D2258&lt;&gt;0,'MASSA TRABALHADA UNIFICADA'!D2258,0)</f>
        <v>2022</v>
      </c>
      <c r="C2260" s="39">
        <f>IF(B2260=0,0,'MASSA TRABALHADA UNIFICADA'!B2258)</f>
        <v>1</v>
      </c>
      <c r="D2260" s="39">
        <f>IF(B2260=0,0,'MASSA TRABALHADA UNIFICADA'!C2258)</f>
        <v>68</v>
      </c>
      <c r="E2260" s="43">
        <f>IF(B2260=0,0,VLOOKUP($D2260,qx!$A$4:$E$129,IF($C2260=1,2,3)))</f>
        <v>1.516E-2</v>
      </c>
      <c r="F2260" s="43">
        <f>IF(B2260=0,0,VLOOKUP($D2260,qx!$A$4:$E$129,2))</f>
        <v>1.516E-2</v>
      </c>
      <c r="G2260" s="43">
        <f>IF(B2260=0,0,VLOOKUP($D2260,qx!$A$4:$E$129,3))</f>
        <v>9.2879999999999994E-3</v>
      </c>
      <c r="H2260" s="43">
        <f>IF(B2260=0,0,VLOOKUP($D2260,qx!$A$4:$E$129,4))</f>
        <v>1.3657000000000001E-2</v>
      </c>
      <c r="I2260" s="43">
        <f>IF(B2260=0,0,VLOOKUP($D2260,qx!$A$4:$E$129,5))</f>
        <v>8.2869999999999992E-3</v>
      </c>
    </row>
    <row r="2261" spans="1:9" x14ac:dyDescent="0.25">
      <c r="A2261">
        <f>IF('MASSA TRABALHADA UNIFICADA'!A2259&lt;&gt;0,'MASSA TRABALHADA UNIFICADA'!A2259,0)</f>
        <v>24260</v>
      </c>
      <c r="B2261" s="39">
        <f>IF('MASSA TRABALHADA UNIFICADA'!D2259&lt;&gt;0,'MASSA TRABALHADA UNIFICADA'!D2259,0)</f>
        <v>2022</v>
      </c>
      <c r="C2261" s="39">
        <f>IF(B2261=0,0,'MASSA TRABALHADA UNIFICADA'!B2259)</f>
        <v>1</v>
      </c>
      <c r="D2261" s="39">
        <f>IF(B2261=0,0,'MASSA TRABALHADA UNIFICADA'!C2259)</f>
        <v>77</v>
      </c>
      <c r="E2261" s="43">
        <f>IF(B2261=0,0,VLOOKUP($D2261,qx!$A$4:$E$129,IF($C2261=1,2,3)))</f>
        <v>3.8225000000000002E-2</v>
      </c>
      <c r="F2261" s="43">
        <f>IF(B2261=0,0,VLOOKUP($D2261,qx!$A$4:$E$129,2))</f>
        <v>3.8225000000000002E-2</v>
      </c>
      <c r="G2261" s="43">
        <f>IF(B2261=0,0,VLOOKUP($D2261,qx!$A$4:$E$129,3))</f>
        <v>2.4910000000000002E-2</v>
      </c>
      <c r="H2261" s="43">
        <f>IF(B2261=0,0,VLOOKUP($D2261,qx!$A$4:$E$129,4))</f>
        <v>3.4424999999999997E-2</v>
      </c>
      <c r="I2261" s="43">
        <f>IF(B2261=0,0,VLOOKUP($D2261,qx!$A$4:$E$129,5))</f>
        <v>2.2328000000000001E-2</v>
      </c>
    </row>
    <row r="2262" spans="1:9" x14ac:dyDescent="0.25">
      <c r="A2262">
        <f>IF('MASSA TRABALHADA UNIFICADA'!A2260&lt;&gt;0,'MASSA TRABALHADA UNIFICADA'!A2260,0)</f>
        <v>4219</v>
      </c>
      <c r="B2262" s="39">
        <f>IF('MASSA TRABALHADA UNIFICADA'!D2260&lt;&gt;0,'MASSA TRABALHADA UNIFICADA'!D2260,0)</f>
        <v>2022</v>
      </c>
      <c r="C2262" s="39">
        <f>IF(B2262=0,0,'MASSA TRABALHADA UNIFICADA'!B2260)</f>
        <v>1</v>
      </c>
      <c r="D2262" s="39">
        <f>IF(B2262=0,0,'MASSA TRABALHADA UNIFICADA'!C2260)</f>
        <v>79</v>
      </c>
      <c r="E2262" s="43">
        <f>IF(B2262=0,0,VLOOKUP($D2262,qx!$A$4:$E$129,IF($C2262=1,2,3)))</f>
        <v>4.6427000000000003E-2</v>
      </c>
      <c r="F2262" s="43">
        <f>IF(B2262=0,0,VLOOKUP($D2262,qx!$A$4:$E$129,2))</f>
        <v>4.6427000000000003E-2</v>
      </c>
      <c r="G2262" s="43">
        <f>IF(B2262=0,0,VLOOKUP($D2262,qx!$A$4:$E$129,3))</f>
        <v>3.1612000000000001E-2</v>
      </c>
      <c r="H2262" s="43">
        <f>IF(B2262=0,0,VLOOKUP($D2262,qx!$A$4:$E$129,4))</f>
        <v>4.1812000000000002E-2</v>
      </c>
      <c r="I2262" s="43">
        <f>IF(B2262=0,0,VLOOKUP($D2262,qx!$A$4:$E$129,5))</f>
        <v>2.8341000000000002E-2</v>
      </c>
    </row>
    <row r="2263" spans="1:9" x14ac:dyDescent="0.25">
      <c r="A2263">
        <f>IF('MASSA TRABALHADA UNIFICADA'!A2261&lt;&gt;0,'MASSA TRABALHADA UNIFICADA'!A2261,0)</f>
        <v>16632</v>
      </c>
      <c r="B2263" s="39">
        <f>IF('MASSA TRABALHADA UNIFICADA'!D2261&lt;&gt;0,'MASSA TRABALHADA UNIFICADA'!D2261,0)</f>
        <v>2022</v>
      </c>
      <c r="C2263" s="39">
        <f>IF(B2263=0,0,'MASSA TRABALHADA UNIFICADA'!B2261)</f>
        <v>1</v>
      </c>
      <c r="D2263" s="39">
        <f>IF(B2263=0,0,'MASSA TRABALHADA UNIFICADA'!C2261)</f>
        <v>63</v>
      </c>
      <c r="E2263" s="43">
        <f>IF(B2263=0,0,VLOOKUP($D2263,qx!$A$4:$E$129,IF($C2263=1,2,3)))</f>
        <v>9.0930000000000004E-3</v>
      </c>
      <c r="F2263" s="43">
        <f>IF(B2263=0,0,VLOOKUP($D2263,qx!$A$4:$E$129,2))</f>
        <v>9.0930000000000004E-3</v>
      </c>
      <c r="G2263" s="43">
        <f>IF(B2263=0,0,VLOOKUP($D2263,qx!$A$4:$E$129,3))</f>
        <v>5.7320000000000001E-3</v>
      </c>
      <c r="H2263" s="43">
        <f>IF(B2263=0,0,VLOOKUP($D2263,qx!$A$4:$E$129,4))</f>
        <v>8.2070000000000008E-3</v>
      </c>
      <c r="I2263" s="43">
        <f>IF(B2263=0,0,VLOOKUP($D2263,qx!$A$4:$E$129,5))</f>
        <v>5.1440000000000001E-3</v>
      </c>
    </row>
    <row r="2264" spans="1:9" x14ac:dyDescent="0.25">
      <c r="A2264">
        <f>IF('MASSA TRABALHADA UNIFICADA'!A2262&lt;&gt;0,'MASSA TRABALHADA UNIFICADA'!A2262,0)</f>
        <v>8877</v>
      </c>
      <c r="B2264" s="39">
        <f>IF('MASSA TRABALHADA UNIFICADA'!D2262&lt;&gt;0,'MASSA TRABALHADA UNIFICADA'!D2262,0)</f>
        <v>2022</v>
      </c>
      <c r="C2264" s="39">
        <f>IF(B2264=0,0,'MASSA TRABALHADA UNIFICADA'!B2262)</f>
        <v>1</v>
      </c>
      <c r="D2264" s="39">
        <f>IF(B2264=0,0,'MASSA TRABALHADA UNIFICADA'!C2262)</f>
        <v>66</v>
      </c>
      <c r="E2264" s="43">
        <f>IF(B2264=0,0,VLOOKUP($D2264,qx!$A$4:$E$129,IF($C2264=1,2,3)))</f>
        <v>1.2187999999999999E-2</v>
      </c>
      <c r="F2264" s="43">
        <f>IF(B2264=0,0,VLOOKUP($D2264,qx!$A$4:$E$129,2))</f>
        <v>1.2187999999999999E-2</v>
      </c>
      <c r="G2264" s="43">
        <f>IF(B2264=0,0,VLOOKUP($D2264,qx!$A$4:$E$129,3))</f>
        <v>7.7340000000000004E-3</v>
      </c>
      <c r="H2264" s="43">
        <f>IF(B2264=0,0,VLOOKUP($D2264,qx!$A$4:$E$129,4))</f>
        <v>1.1016E-2</v>
      </c>
      <c r="I2264" s="43">
        <f>IF(B2264=0,0,VLOOKUP($D2264,qx!$A$4:$E$129,5))</f>
        <v>6.8780000000000004E-3</v>
      </c>
    </row>
    <row r="2265" spans="1:9" x14ac:dyDescent="0.25">
      <c r="A2265">
        <f>IF('MASSA TRABALHADA UNIFICADA'!A2263&lt;&gt;0,'MASSA TRABALHADA UNIFICADA'!A2263,0)</f>
        <v>14516</v>
      </c>
      <c r="B2265" s="39">
        <f>IF('MASSA TRABALHADA UNIFICADA'!D2263&lt;&gt;0,'MASSA TRABALHADA UNIFICADA'!D2263,0)</f>
        <v>2022</v>
      </c>
      <c r="C2265" s="39">
        <f>IF(B2265=0,0,'MASSA TRABALHADA UNIFICADA'!B2263)</f>
        <v>1</v>
      </c>
      <c r="D2265" s="39">
        <f>IF(B2265=0,0,'MASSA TRABALHADA UNIFICADA'!C2263)</f>
        <v>69</v>
      </c>
      <c r="E2265" s="43">
        <f>IF(B2265=0,0,VLOOKUP($D2265,qx!$A$4:$E$129,IF($C2265=1,2,3)))</f>
        <v>1.6945999999999999E-2</v>
      </c>
      <c r="F2265" s="43">
        <f>IF(B2265=0,0,VLOOKUP($D2265,qx!$A$4:$E$129,2))</f>
        <v>1.6945999999999999E-2</v>
      </c>
      <c r="G2265" s="43">
        <f>IF(B2265=0,0,VLOOKUP($D2265,qx!$A$4:$E$129,3))</f>
        <v>1.0163E-2</v>
      </c>
      <c r="H2265" s="43">
        <f>IF(B2265=0,0,VLOOKUP($D2265,qx!$A$4:$E$129,4))</f>
        <v>1.5233E-2</v>
      </c>
      <c r="I2265" s="43">
        <f>IF(B2265=0,0,VLOOKUP($D2265,qx!$A$4:$E$129,5))</f>
        <v>9.1020000000000007E-3</v>
      </c>
    </row>
    <row r="2266" spans="1:9" x14ac:dyDescent="0.25">
      <c r="A2266">
        <f>IF('MASSA TRABALHADA UNIFICADA'!A2264&lt;&gt;0,'MASSA TRABALHADA UNIFICADA'!A2264,0)</f>
        <v>28754</v>
      </c>
      <c r="B2266" s="39">
        <f>IF('MASSA TRABALHADA UNIFICADA'!D2264&lt;&gt;0,'MASSA TRABALHADA UNIFICADA'!D2264,0)</f>
        <v>2022</v>
      </c>
      <c r="C2266" s="39">
        <f>IF(B2266=0,0,'MASSA TRABALHADA UNIFICADA'!B2264)</f>
        <v>1</v>
      </c>
      <c r="D2266" s="39">
        <f>IF(B2266=0,0,'MASSA TRABALHADA UNIFICADA'!C2264)</f>
        <v>73</v>
      </c>
      <c r="E2266" s="43">
        <f>IF(B2266=0,0,VLOOKUP($D2266,qx!$A$4:$E$129,IF($C2266=1,2,3)))</f>
        <v>2.5871000000000002E-2</v>
      </c>
      <c r="F2266" s="43">
        <f>IF(B2266=0,0,VLOOKUP($D2266,qx!$A$4:$E$129,2))</f>
        <v>2.5871000000000002E-2</v>
      </c>
      <c r="G2266" s="43">
        <f>IF(B2266=0,0,VLOOKUP($D2266,qx!$A$4:$E$129,3))</f>
        <v>1.5391E-2</v>
      </c>
      <c r="H2266" s="43">
        <f>IF(B2266=0,0,VLOOKUP($D2266,qx!$A$4:$E$129,4))</f>
        <v>2.3209E-2</v>
      </c>
      <c r="I2266" s="43">
        <f>IF(B2266=0,0,VLOOKUP($D2266,qx!$A$4:$E$129,5))</f>
        <v>1.3871E-2</v>
      </c>
    </row>
    <row r="2267" spans="1:9" x14ac:dyDescent="0.25">
      <c r="A2267">
        <f>IF('MASSA TRABALHADA UNIFICADA'!A2265&lt;&gt;0,'MASSA TRABALHADA UNIFICADA'!A2265,0)</f>
        <v>8036</v>
      </c>
      <c r="B2267" s="39">
        <f>IF('MASSA TRABALHADA UNIFICADA'!D2265&lt;&gt;0,'MASSA TRABALHADA UNIFICADA'!D2265,0)</f>
        <v>2022</v>
      </c>
      <c r="C2267" s="39">
        <f>IF(B2267=0,0,'MASSA TRABALHADA UNIFICADA'!B2265)</f>
        <v>1</v>
      </c>
      <c r="D2267" s="39">
        <f>IF(B2267=0,0,'MASSA TRABALHADA UNIFICADA'!C2265)</f>
        <v>68</v>
      </c>
      <c r="E2267" s="43">
        <f>IF(B2267=0,0,VLOOKUP($D2267,qx!$A$4:$E$129,IF($C2267=1,2,3)))</f>
        <v>1.516E-2</v>
      </c>
      <c r="F2267" s="43">
        <f>IF(B2267=0,0,VLOOKUP($D2267,qx!$A$4:$E$129,2))</f>
        <v>1.516E-2</v>
      </c>
      <c r="G2267" s="43">
        <f>IF(B2267=0,0,VLOOKUP($D2267,qx!$A$4:$E$129,3))</f>
        <v>9.2879999999999994E-3</v>
      </c>
      <c r="H2267" s="43">
        <f>IF(B2267=0,0,VLOOKUP($D2267,qx!$A$4:$E$129,4))</f>
        <v>1.3657000000000001E-2</v>
      </c>
      <c r="I2267" s="43">
        <f>IF(B2267=0,0,VLOOKUP($D2267,qx!$A$4:$E$129,5))</f>
        <v>8.2869999999999992E-3</v>
      </c>
    </row>
    <row r="2268" spans="1:9" x14ac:dyDescent="0.25">
      <c r="A2268">
        <f>IF('MASSA TRABALHADA UNIFICADA'!A2266&lt;&gt;0,'MASSA TRABALHADA UNIFICADA'!A2266,0)</f>
        <v>10715</v>
      </c>
      <c r="B2268" s="39">
        <f>IF('MASSA TRABALHADA UNIFICADA'!D2266&lt;&gt;0,'MASSA TRABALHADA UNIFICADA'!D2266,0)</f>
        <v>2022</v>
      </c>
      <c r="C2268" s="39">
        <f>IF(B2268=0,0,'MASSA TRABALHADA UNIFICADA'!B2266)</f>
        <v>1</v>
      </c>
      <c r="D2268" s="39">
        <f>IF(B2268=0,0,'MASSA TRABALHADA UNIFICADA'!C2266)</f>
        <v>66</v>
      </c>
      <c r="E2268" s="43">
        <f>IF(B2268=0,0,VLOOKUP($D2268,qx!$A$4:$E$129,IF($C2268=1,2,3)))</f>
        <v>1.2187999999999999E-2</v>
      </c>
      <c r="F2268" s="43">
        <f>IF(B2268=0,0,VLOOKUP($D2268,qx!$A$4:$E$129,2))</f>
        <v>1.2187999999999999E-2</v>
      </c>
      <c r="G2268" s="43">
        <f>IF(B2268=0,0,VLOOKUP($D2268,qx!$A$4:$E$129,3))</f>
        <v>7.7340000000000004E-3</v>
      </c>
      <c r="H2268" s="43">
        <f>IF(B2268=0,0,VLOOKUP($D2268,qx!$A$4:$E$129,4))</f>
        <v>1.1016E-2</v>
      </c>
      <c r="I2268" s="43">
        <f>IF(B2268=0,0,VLOOKUP($D2268,qx!$A$4:$E$129,5))</f>
        <v>6.8780000000000004E-3</v>
      </c>
    </row>
    <row r="2269" spans="1:9" x14ac:dyDescent="0.25">
      <c r="A2269">
        <f>IF('MASSA TRABALHADA UNIFICADA'!A2267&lt;&gt;0,'MASSA TRABALHADA UNIFICADA'!A2267,0)</f>
        <v>2313</v>
      </c>
      <c r="B2269" s="39">
        <f>IF('MASSA TRABALHADA UNIFICADA'!D2267&lt;&gt;0,'MASSA TRABALHADA UNIFICADA'!D2267,0)</f>
        <v>2022</v>
      </c>
      <c r="C2269" s="39">
        <f>IF(B2269=0,0,'MASSA TRABALHADA UNIFICADA'!B2267)</f>
        <v>1</v>
      </c>
      <c r="D2269" s="39">
        <f>IF(B2269=0,0,'MASSA TRABALHADA UNIFICADA'!C2267)</f>
        <v>71</v>
      </c>
      <c r="E2269" s="43">
        <f>IF(B2269=0,0,VLOOKUP($D2269,qx!$A$4:$E$129,IF($C2269=1,2,3)))</f>
        <v>2.1070999999999999E-2</v>
      </c>
      <c r="F2269" s="43">
        <f>IF(B2269=0,0,VLOOKUP($D2269,qx!$A$4:$E$129,2))</f>
        <v>2.1070999999999999E-2</v>
      </c>
      <c r="G2269" s="43">
        <f>IF(B2269=0,0,VLOOKUP($D2269,qx!$A$4:$E$129,3))</f>
        <v>1.2338999999999999E-2</v>
      </c>
      <c r="H2269" s="43">
        <f>IF(B2269=0,0,VLOOKUP($D2269,qx!$A$4:$E$129,4))</f>
        <v>1.8891000000000002E-2</v>
      </c>
      <c r="I2269" s="43">
        <f>IF(B2269=0,0,VLOOKUP($D2269,qx!$A$4:$E$129,5))</f>
        <v>1.1117E-2</v>
      </c>
    </row>
    <row r="2270" spans="1:9" x14ac:dyDescent="0.25">
      <c r="A2270">
        <f>IF('MASSA TRABALHADA UNIFICADA'!A2268&lt;&gt;0,'MASSA TRABALHADA UNIFICADA'!A2268,0)</f>
        <v>24309</v>
      </c>
      <c r="B2270" s="39">
        <f>IF('MASSA TRABALHADA UNIFICADA'!D2268&lt;&gt;0,'MASSA TRABALHADA UNIFICADA'!D2268,0)</f>
        <v>2022</v>
      </c>
      <c r="C2270" s="39">
        <f>IF(B2270=0,0,'MASSA TRABALHADA UNIFICADA'!B2268)</f>
        <v>1</v>
      </c>
      <c r="D2270" s="39">
        <f>IF(B2270=0,0,'MASSA TRABALHADA UNIFICADA'!C2268)</f>
        <v>70</v>
      </c>
      <c r="E2270" s="43">
        <f>IF(B2270=0,0,VLOOKUP($D2270,qx!$A$4:$E$129,IF($C2270=1,2,3)))</f>
        <v>1.8919999999999999E-2</v>
      </c>
      <c r="F2270" s="43">
        <f>IF(B2270=0,0,VLOOKUP($D2270,qx!$A$4:$E$129,2))</f>
        <v>1.8919999999999999E-2</v>
      </c>
      <c r="G2270" s="43">
        <f>IF(B2270=0,0,VLOOKUP($D2270,qx!$A$4:$E$129,3))</f>
        <v>1.1165E-2</v>
      </c>
      <c r="H2270" s="43">
        <f>IF(B2270=0,0,VLOOKUP($D2270,qx!$A$4:$E$129,4))</f>
        <v>1.6979000000000001E-2</v>
      </c>
      <c r="I2270" s="43">
        <f>IF(B2270=0,0,VLOOKUP($D2270,qx!$A$4:$E$129,5))</f>
        <v>1.0034E-2</v>
      </c>
    </row>
    <row r="2271" spans="1:9" x14ac:dyDescent="0.25">
      <c r="A2271">
        <f>IF('MASSA TRABALHADA UNIFICADA'!A2269&lt;&gt;0,'MASSA TRABALHADA UNIFICADA'!A2269,0)</f>
        <v>3891</v>
      </c>
      <c r="B2271" s="39">
        <f>IF('MASSA TRABALHADA UNIFICADA'!D2269&lt;&gt;0,'MASSA TRABALHADA UNIFICADA'!D2269,0)</f>
        <v>2022</v>
      </c>
      <c r="C2271" s="39">
        <f>IF(B2271=0,0,'MASSA TRABALHADA UNIFICADA'!B2269)</f>
        <v>1</v>
      </c>
      <c r="D2271" s="39">
        <f>IF(B2271=0,0,'MASSA TRABALHADA UNIFICADA'!C2269)</f>
        <v>70</v>
      </c>
      <c r="E2271" s="43">
        <f>IF(B2271=0,0,VLOOKUP($D2271,qx!$A$4:$E$129,IF($C2271=1,2,3)))</f>
        <v>1.8919999999999999E-2</v>
      </c>
      <c r="F2271" s="43">
        <f>IF(B2271=0,0,VLOOKUP($D2271,qx!$A$4:$E$129,2))</f>
        <v>1.8919999999999999E-2</v>
      </c>
      <c r="G2271" s="43">
        <f>IF(B2271=0,0,VLOOKUP($D2271,qx!$A$4:$E$129,3))</f>
        <v>1.1165E-2</v>
      </c>
      <c r="H2271" s="43">
        <f>IF(B2271=0,0,VLOOKUP($D2271,qx!$A$4:$E$129,4))</f>
        <v>1.6979000000000001E-2</v>
      </c>
      <c r="I2271" s="43">
        <f>IF(B2271=0,0,VLOOKUP($D2271,qx!$A$4:$E$129,5))</f>
        <v>1.0034E-2</v>
      </c>
    </row>
    <row r="2272" spans="1:9" x14ac:dyDescent="0.25">
      <c r="A2272">
        <f>IF('MASSA TRABALHADA UNIFICADA'!A2270&lt;&gt;0,'MASSA TRABALHADA UNIFICADA'!A2270,0)</f>
        <v>426</v>
      </c>
      <c r="B2272" s="39">
        <f>IF('MASSA TRABALHADA UNIFICADA'!D2270&lt;&gt;0,'MASSA TRABALHADA UNIFICADA'!D2270,0)</f>
        <v>2022</v>
      </c>
      <c r="C2272" s="39">
        <f>IF(B2272=0,0,'MASSA TRABALHADA UNIFICADA'!B2270)</f>
        <v>1</v>
      </c>
      <c r="D2272" s="39">
        <f>IF(B2272=0,0,'MASSA TRABALHADA UNIFICADA'!C2270)</f>
        <v>89</v>
      </c>
      <c r="E2272" s="43">
        <f>IF(B2272=0,0,VLOOKUP($D2272,qx!$A$4:$E$129,IF($C2272=1,2,3)))</f>
        <v>0.114858</v>
      </c>
      <c r="F2272" s="43">
        <f>IF(B2272=0,0,VLOOKUP($D2272,qx!$A$4:$E$129,2))</f>
        <v>0.114858</v>
      </c>
      <c r="G2272" s="43">
        <f>IF(B2272=0,0,VLOOKUP($D2272,qx!$A$4:$E$129,3))</f>
        <v>0.10130699999999999</v>
      </c>
      <c r="H2272" s="43">
        <f>IF(B2272=0,0,VLOOKUP($D2272,qx!$A$4:$E$129,4))</f>
        <v>0.10345500000000001</v>
      </c>
      <c r="I2272" s="43">
        <f>IF(B2272=0,0,VLOOKUP($D2272,qx!$A$4:$E$129,5))</f>
        <v>9.1577000000000006E-2</v>
      </c>
    </row>
    <row r="2273" spans="1:9" x14ac:dyDescent="0.25">
      <c r="A2273">
        <f>IF('MASSA TRABALHADA UNIFICADA'!A2271&lt;&gt;0,'MASSA TRABALHADA UNIFICADA'!A2271,0)</f>
        <v>16667</v>
      </c>
      <c r="B2273" s="39">
        <f>IF('MASSA TRABALHADA UNIFICADA'!D2271&lt;&gt;0,'MASSA TRABALHADA UNIFICADA'!D2271,0)</f>
        <v>2022</v>
      </c>
      <c r="C2273" s="39">
        <f>IF(B2273=0,0,'MASSA TRABALHADA UNIFICADA'!B2271)</f>
        <v>1</v>
      </c>
      <c r="D2273" s="39">
        <f>IF(B2273=0,0,'MASSA TRABALHADA UNIFICADA'!C2271)</f>
        <v>66</v>
      </c>
      <c r="E2273" s="43">
        <f>IF(B2273=0,0,VLOOKUP($D2273,qx!$A$4:$E$129,IF($C2273=1,2,3)))</f>
        <v>1.2187999999999999E-2</v>
      </c>
      <c r="F2273" s="43">
        <f>IF(B2273=0,0,VLOOKUP($D2273,qx!$A$4:$E$129,2))</f>
        <v>1.2187999999999999E-2</v>
      </c>
      <c r="G2273" s="43">
        <f>IF(B2273=0,0,VLOOKUP($D2273,qx!$A$4:$E$129,3))</f>
        <v>7.7340000000000004E-3</v>
      </c>
      <c r="H2273" s="43">
        <f>IF(B2273=0,0,VLOOKUP($D2273,qx!$A$4:$E$129,4))</f>
        <v>1.1016E-2</v>
      </c>
      <c r="I2273" s="43">
        <f>IF(B2273=0,0,VLOOKUP($D2273,qx!$A$4:$E$129,5))</f>
        <v>6.8780000000000004E-3</v>
      </c>
    </row>
    <row r="2274" spans="1:9" x14ac:dyDescent="0.25">
      <c r="A2274">
        <f>IF('MASSA TRABALHADA UNIFICADA'!A2272&lt;&gt;0,'MASSA TRABALHADA UNIFICADA'!A2272,0)</f>
        <v>272</v>
      </c>
      <c r="B2274" s="39">
        <f>IF('MASSA TRABALHADA UNIFICADA'!D2272&lt;&gt;0,'MASSA TRABALHADA UNIFICADA'!D2272,0)</f>
        <v>2022</v>
      </c>
      <c r="C2274" s="39">
        <f>IF(B2274=0,0,'MASSA TRABALHADA UNIFICADA'!B2272)</f>
        <v>2</v>
      </c>
      <c r="D2274" s="39">
        <f>IF(B2274=0,0,'MASSA TRABALHADA UNIFICADA'!C2272)</f>
        <v>82</v>
      </c>
      <c r="E2274" s="43">
        <f>IF(B2274=0,0,VLOOKUP($D2274,qx!$A$4:$E$129,IF($C2274=1,2,3)))</f>
        <v>4.5017000000000001E-2</v>
      </c>
      <c r="F2274" s="43">
        <f>IF(B2274=0,0,VLOOKUP($D2274,qx!$A$4:$E$129,2))</f>
        <v>6.1809000000000003E-2</v>
      </c>
      <c r="G2274" s="43">
        <f>IF(B2274=0,0,VLOOKUP($D2274,qx!$A$4:$E$129,3))</f>
        <v>4.5017000000000001E-2</v>
      </c>
      <c r="H2274" s="43">
        <f>IF(B2274=0,0,VLOOKUP($D2274,qx!$A$4:$E$129,4))</f>
        <v>5.5650999999999999E-2</v>
      </c>
      <c r="I2274" s="43">
        <f>IF(B2274=0,0,VLOOKUP($D2274,qx!$A$4:$E$129,5))</f>
        <v>4.0551999999999998E-2</v>
      </c>
    </row>
    <row r="2275" spans="1:9" x14ac:dyDescent="0.25">
      <c r="A2275">
        <f>IF('MASSA TRABALHADA UNIFICADA'!A2273&lt;&gt;0,'MASSA TRABALHADA UNIFICADA'!A2273,0)</f>
        <v>22390</v>
      </c>
      <c r="B2275" s="39">
        <f>IF('MASSA TRABALHADA UNIFICADA'!D2273&lt;&gt;0,'MASSA TRABALHADA UNIFICADA'!D2273,0)</f>
        <v>2022</v>
      </c>
      <c r="C2275" s="39">
        <f>IF(B2275=0,0,'MASSA TRABALHADA UNIFICADA'!B2273)</f>
        <v>2</v>
      </c>
      <c r="D2275" s="39">
        <f>IF(B2275=0,0,'MASSA TRABALHADA UNIFICADA'!C2273)</f>
        <v>65</v>
      </c>
      <c r="E2275" s="43">
        <f>IF(B2275=0,0,VLOOKUP($D2275,qx!$A$4:$E$129,IF($C2275=1,2,3)))</f>
        <v>7.0169999999999998E-3</v>
      </c>
      <c r="F2275" s="43">
        <f>IF(B2275=0,0,VLOOKUP($D2275,qx!$A$4:$E$129,2))</f>
        <v>1.0992999999999999E-2</v>
      </c>
      <c r="G2275" s="43">
        <f>IF(B2275=0,0,VLOOKUP($D2275,qx!$A$4:$E$129,3))</f>
        <v>7.0169999999999998E-3</v>
      </c>
      <c r="H2275" s="43">
        <f>IF(B2275=0,0,VLOOKUP($D2275,qx!$A$4:$E$129,4))</f>
        <v>9.9399999999999992E-3</v>
      </c>
      <c r="I2275" s="43">
        <f>IF(B2275=0,0,VLOOKUP($D2275,qx!$A$4:$E$129,5))</f>
        <v>6.2500000000000003E-3</v>
      </c>
    </row>
    <row r="2276" spans="1:9" x14ac:dyDescent="0.25">
      <c r="A2276">
        <f>IF('MASSA TRABALHADA UNIFICADA'!A2274&lt;&gt;0,'MASSA TRABALHADA UNIFICADA'!A2274,0)</f>
        <v>8362</v>
      </c>
      <c r="B2276" s="39">
        <f>IF('MASSA TRABALHADA UNIFICADA'!D2274&lt;&gt;0,'MASSA TRABALHADA UNIFICADA'!D2274,0)</f>
        <v>2022</v>
      </c>
      <c r="C2276" s="39">
        <f>IF(B2276=0,0,'MASSA TRABALHADA UNIFICADA'!B2274)</f>
        <v>1</v>
      </c>
      <c r="D2276" s="39">
        <f>IF(B2276=0,0,'MASSA TRABALHADA UNIFICADA'!C2274)</f>
        <v>72</v>
      </c>
      <c r="E2276" s="43">
        <f>IF(B2276=0,0,VLOOKUP($D2276,qx!$A$4:$E$129,IF($C2276=1,2,3)))</f>
        <v>2.3387999999999999E-2</v>
      </c>
      <c r="F2276" s="43">
        <f>IF(B2276=0,0,VLOOKUP($D2276,qx!$A$4:$E$129,2))</f>
        <v>2.3387999999999999E-2</v>
      </c>
      <c r="G2276" s="43">
        <f>IF(B2276=0,0,VLOOKUP($D2276,qx!$A$4:$E$129,3))</f>
        <v>1.3734E-2</v>
      </c>
      <c r="H2276" s="43">
        <f>IF(B2276=0,0,VLOOKUP($D2276,qx!$A$4:$E$129,4))</f>
        <v>2.0967E-2</v>
      </c>
      <c r="I2276" s="43">
        <f>IF(B2276=0,0,VLOOKUP($D2276,qx!$A$4:$E$129,5))</f>
        <v>1.2385999999999999E-2</v>
      </c>
    </row>
    <row r="2277" spans="1:9" x14ac:dyDescent="0.25">
      <c r="A2277">
        <f>IF('MASSA TRABALHADA UNIFICADA'!A2275&lt;&gt;0,'MASSA TRABALHADA UNIFICADA'!A2275,0)</f>
        <v>38750</v>
      </c>
      <c r="B2277" s="39">
        <f>IF('MASSA TRABALHADA UNIFICADA'!D2275&lt;&gt;0,'MASSA TRABALHADA UNIFICADA'!D2275,0)</f>
        <v>2022</v>
      </c>
      <c r="C2277" s="39">
        <f>IF(B2277=0,0,'MASSA TRABALHADA UNIFICADA'!B2275)</f>
        <v>1</v>
      </c>
      <c r="D2277" s="39">
        <f>IF(B2277=0,0,'MASSA TRABALHADA UNIFICADA'!C2275)</f>
        <v>65</v>
      </c>
      <c r="E2277" s="43">
        <f>IF(B2277=0,0,VLOOKUP($D2277,qx!$A$4:$E$129,IF($C2277=1,2,3)))</f>
        <v>1.0992999999999999E-2</v>
      </c>
      <c r="F2277" s="43">
        <f>IF(B2277=0,0,VLOOKUP($D2277,qx!$A$4:$E$129,2))</f>
        <v>1.0992999999999999E-2</v>
      </c>
      <c r="G2277" s="43">
        <f>IF(B2277=0,0,VLOOKUP($D2277,qx!$A$4:$E$129,3))</f>
        <v>7.0169999999999998E-3</v>
      </c>
      <c r="H2277" s="43">
        <f>IF(B2277=0,0,VLOOKUP($D2277,qx!$A$4:$E$129,4))</f>
        <v>9.9399999999999992E-3</v>
      </c>
      <c r="I2277" s="43">
        <f>IF(B2277=0,0,VLOOKUP($D2277,qx!$A$4:$E$129,5))</f>
        <v>6.2500000000000003E-3</v>
      </c>
    </row>
    <row r="2278" spans="1:9" x14ac:dyDescent="0.25">
      <c r="A2278">
        <f>IF('MASSA TRABALHADA UNIFICADA'!A2276&lt;&gt;0,'MASSA TRABALHADA UNIFICADA'!A2276,0)</f>
        <v>26271</v>
      </c>
      <c r="B2278" s="39">
        <f>IF('MASSA TRABALHADA UNIFICADA'!D2276&lt;&gt;0,'MASSA TRABALHADA UNIFICADA'!D2276,0)</f>
        <v>2022</v>
      </c>
      <c r="C2278" s="39">
        <f>IF(B2278=0,0,'MASSA TRABALHADA UNIFICADA'!B2276)</f>
        <v>1</v>
      </c>
      <c r="D2278" s="39">
        <f>IF(B2278=0,0,'MASSA TRABALHADA UNIFICADA'!C2276)</f>
        <v>76</v>
      </c>
      <c r="E2278" s="43">
        <f>IF(B2278=0,0,VLOOKUP($D2278,qx!$A$4:$E$129,IF($C2278=1,2,3)))</f>
        <v>3.4686000000000002E-2</v>
      </c>
      <c r="F2278" s="43">
        <f>IF(B2278=0,0,VLOOKUP($D2278,qx!$A$4:$E$129,2))</f>
        <v>3.4686000000000002E-2</v>
      </c>
      <c r="G2278" s="43">
        <f>IF(B2278=0,0,VLOOKUP($D2278,qx!$A$4:$E$129,3))</f>
        <v>2.2075000000000001E-2</v>
      </c>
      <c r="H2278" s="43">
        <f>IF(B2278=0,0,VLOOKUP($D2278,qx!$A$4:$E$129,4))</f>
        <v>3.1220000000000001E-2</v>
      </c>
      <c r="I2278" s="43">
        <f>IF(B2278=0,0,VLOOKUP($D2278,qx!$A$4:$E$129,5))</f>
        <v>1.9805E-2</v>
      </c>
    </row>
    <row r="2279" spans="1:9" x14ac:dyDescent="0.25">
      <c r="A2279">
        <f>IF('MASSA TRABALHADA UNIFICADA'!A2277&lt;&gt;0,'MASSA TRABALHADA UNIFICADA'!A2277,0)</f>
        <v>25755</v>
      </c>
      <c r="B2279" s="39">
        <f>IF('MASSA TRABALHADA UNIFICADA'!D2277&lt;&gt;0,'MASSA TRABALHADA UNIFICADA'!D2277,0)</f>
        <v>2022</v>
      </c>
      <c r="C2279" s="39">
        <f>IF(B2279=0,0,'MASSA TRABALHADA UNIFICADA'!B2277)</f>
        <v>1</v>
      </c>
      <c r="D2279" s="39">
        <f>IF(B2279=0,0,'MASSA TRABALHADA UNIFICADA'!C2277)</f>
        <v>73</v>
      </c>
      <c r="E2279" s="43">
        <f>IF(B2279=0,0,VLOOKUP($D2279,qx!$A$4:$E$129,IF($C2279=1,2,3)))</f>
        <v>2.5871000000000002E-2</v>
      </c>
      <c r="F2279" s="43">
        <f>IF(B2279=0,0,VLOOKUP($D2279,qx!$A$4:$E$129,2))</f>
        <v>2.5871000000000002E-2</v>
      </c>
      <c r="G2279" s="43">
        <f>IF(B2279=0,0,VLOOKUP($D2279,qx!$A$4:$E$129,3))</f>
        <v>1.5391E-2</v>
      </c>
      <c r="H2279" s="43">
        <f>IF(B2279=0,0,VLOOKUP($D2279,qx!$A$4:$E$129,4))</f>
        <v>2.3209E-2</v>
      </c>
      <c r="I2279" s="43">
        <f>IF(B2279=0,0,VLOOKUP($D2279,qx!$A$4:$E$129,5))</f>
        <v>1.3871E-2</v>
      </c>
    </row>
    <row r="2280" spans="1:9" x14ac:dyDescent="0.25">
      <c r="A2280">
        <f>IF('MASSA TRABALHADA UNIFICADA'!A2278&lt;&gt;0,'MASSA TRABALHADA UNIFICADA'!A2278,0)</f>
        <v>14931</v>
      </c>
      <c r="B2280" s="39">
        <f>IF('MASSA TRABALHADA UNIFICADA'!D2278&lt;&gt;0,'MASSA TRABALHADA UNIFICADA'!D2278,0)</f>
        <v>2022</v>
      </c>
      <c r="C2280" s="39">
        <f>IF(B2280=0,0,'MASSA TRABALHADA UNIFICADA'!B2278)</f>
        <v>1</v>
      </c>
      <c r="D2280" s="39">
        <f>IF(B2280=0,0,'MASSA TRABALHADA UNIFICADA'!C2278)</f>
        <v>66</v>
      </c>
      <c r="E2280" s="43">
        <f>IF(B2280=0,0,VLOOKUP($D2280,qx!$A$4:$E$129,IF($C2280=1,2,3)))</f>
        <v>1.2187999999999999E-2</v>
      </c>
      <c r="F2280" s="43">
        <f>IF(B2280=0,0,VLOOKUP($D2280,qx!$A$4:$E$129,2))</f>
        <v>1.2187999999999999E-2</v>
      </c>
      <c r="G2280" s="43">
        <f>IF(B2280=0,0,VLOOKUP($D2280,qx!$A$4:$E$129,3))</f>
        <v>7.7340000000000004E-3</v>
      </c>
      <c r="H2280" s="43">
        <f>IF(B2280=0,0,VLOOKUP($D2280,qx!$A$4:$E$129,4))</f>
        <v>1.1016E-2</v>
      </c>
      <c r="I2280" s="43">
        <f>IF(B2280=0,0,VLOOKUP($D2280,qx!$A$4:$E$129,5))</f>
        <v>6.8780000000000004E-3</v>
      </c>
    </row>
    <row r="2281" spans="1:9" x14ac:dyDescent="0.25">
      <c r="A2281">
        <f>IF('MASSA TRABALHADA UNIFICADA'!A2279&lt;&gt;0,'MASSA TRABALHADA UNIFICADA'!A2279,0)</f>
        <v>8290</v>
      </c>
      <c r="B2281" s="39">
        <f>IF('MASSA TRABALHADA UNIFICADA'!D2279&lt;&gt;0,'MASSA TRABALHADA UNIFICADA'!D2279,0)</f>
        <v>2022</v>
      </c>
      <c r="C2281" s="39">
        <f>IF(B2281=0,0,'MASSA TRABALHADA UNIFICADA'!B2279)</f>
        <v>1</v>
      </c>
      <c r="D2281" s="39">
        <f>IF(B2281=0,0,'MASSA TRABALHADA UNIFICADA'!C2279)</f>
        <v>69</v>
      </c>
      <c r="E2281" s="43">
        <f>IF(B2281=0,0,VLOOKUP($D2281,qx!$A$4:$E$129,IF($C2281=1,2,3)))</f>
        <v>1.6945999999999999E-2</v>
      </c>
      <c r="F2281" s="43">
        <f>IF(B2281=0,0,VLOOKUP($D2281,qx!$A$4:$E$129,2))</f>
        <v>1.6945999999999999E-2</v>
      </c>
      <c r="G2281" s="43">
        <f>IF(B2281=0,0,VLOOKUP($D2281,qx!$A$4:$E$129,3))</f>
        <v>1.0163E-2</v>
      </c>
      <c r="H2281" s="43">
        <f>IF(B2281=0,0,VLOOKUP($D2281,qx!$A$4:$E$129,4))</f>
        <v>1.5233E-2</v>
      </c>
      <c r="I2281" s="43">
        <f>IF(B2281=0,0,VLOOKUP($D2281,qx!$A$4:$E$129,5))</f>
        <v>9.1020000000000007E-3</v>
      </c>
    </row>
    <row r="2282" spans="1:9" x14ac:dyDescent="0.25">
      <c r="A2282">
        <f>IF('MASSA TRABALHADA UNIFICADA'!A2280&lt;&gt;0,'MASSA TRABALHADA UNIFICADA'!A2280,0)</f>
        <v>25771</v>
      </c>
      <c r="B2282" s="39">
        <f>IF('MASSA TRABALHADA UNIFICADA'!D2280&lt;&gt;0,'MASSA TRABALHADA UNIFICADA'!D2280,0)</f>
        <v>2022</v>
      </c>
      <c r="C2282" s="39">
        <f>IF(B2282=0,0,'MASSA TRABALHADA UNIFICADA'!B2280)</f>
        <v>1</v>
      </c>
      <c r="D2282" s="39">
        <f>IF(B2282=0,0,'MASSA TRABALHADA UNIFICADA'!C2280)</f>
        <v>66</v>
      </c>
      <c r="E2282" s="43">
        <f>IF(B2282=0,0,VLOOKUP($D2282,qx!$A$4:$E$129,IF($C2282=1,2,3)))</f>
        <v>1.2187999999999999E-2</v>
      </c>
      <c r="F2282" s="43">
        <f>IF(B2282=0,0,VLOOKUP($D2282,qx!$A$4:$E$129,2))</f>
        <v>1.2187999999999999E-2</v>
      </c>
      <c r="G2282" s="43">
        <f>IF(B2282=0,0,VLOOKUP($D2282,qx!$A$4:$E$129,3))</f>
        <v>7.7340000000000004E-3</v>
      </c>
      <c r="H2282" s="43">
        <f>IF(B2282=0,0,VLOOKUP($D2282,qx!$A$4:$E$129,4))</f>
        <v>1.1016E-2</v>
      </c>
      <c r="I2282" s="43">
        <f>IF(B2282=0,0,VLOOKUP($D2282,qx!$A$4:$E$129,5))</f>
        <v>6.8780000000000004E-3</v>
      </c>
    </row>
    <row r="2283" spans="1:9" x14ac:dyDescent="0.25">
      <c r="A2283">
        <f>IF('MASSA TRABALHADA UNIFICADA'!A2281&lt;&gt;0,'MASSA TRABALHADA UNIFICADA'!A2281,0)</f>
        <v>10960</v>
      </c>
      <c r="B2283" s="39">
        <f>IF('MASSA TRABALHADA UNIFICADA'!D2281&lt;&gt;0,'MASSA TRABALHADA UNIFICADA'!D2281,0)</f>
        <v>2022</v>
      </c>
      <c r="C2283" s="39">
        <f>IF(B2283=0,0,'MASSA TRABALHADA UNIFICADA'!B2281)</f>
        <v>1</v>
      </c>
      <c r="D2283" s="39">
        <f>IF(B2283=0,0,'MASSA TRABALHADA UNIFICADA'!C2281)</f>
        <v>67</v>
      </c>
      <c r="E2283" s="43">
        <f>IF(B2283=0,0,VLOOKUP($D2283,qx!$A$4:$E$129,IF($C2283=1,2,3)))</f>
        <v>1.3572000000000001E-2</v>
      </c>
      <c r="F2283" s="43">
        <f>IF(B2283=0,0,VLOOKUP($D2283,qx!$A$4:$E$129,2))</f>
        <v>1.3572000000000001E-2</v>
      </c>
      <c r="G2283" s="43">
        <f>IF(B2283=0,0,VLOOKUP($D2283,qx!$A$4:$E$129,3))</f>
        <v>8.4910000000000003E-3</v>
      </c>
      <c r="H2283" s="43">
        <f>IF(B2283=0,0,VLOOKUP($D2283,qx!$A$4:$E$129,4))</f>
        <v>1.2251E-2</v>
      </c>
      <c r="I2283" s="43">
        <f>IF(B2283=0,0,VLOOKUP($D2283,qx!$A$4:$E$129,5))</f>
        <v>7.5550000000000001E-3</v>
      </c>
    </row>
    <row r="2284" spans="1:9" x14ac:dyDescent="0.25">
      <c r="A2284">
        <f>IF('MASSA TRABALHADA UNIFICADA'!A2282&lt;&gt;0,'MASSA TRABALHADA UNIFICADA'!A2282,0)</f>
        <v>1430</v>
      </c>
      <c r="B2284" s="39">
        <f>IF('MASSA TRABALHADA UNIFICADA'!D2282&lt;&gt;0,'MASSA TRABALHADA UNIFICADA'!D2282,0)</f>
        <v>2022</v>
      </c>
      <c r="C2284" s="39">
        <f>IF(B2284=0,0,'MASSA TRABALHADA UNIFICADA'!B2282)</f>
        <v>1</v>
      </c>
      <c r="D2284" s="39">
        <f>IF(B2284=0,0,'MASSA TRABALHADA UNIFICADA'!C2282)</f>
        <v>79</v>
      </c>
      <c r="E2284" s="43">
        <f>IF(B2284=0,0,VLOOKUP($D2284,qx!$A$4:$E$129,IF($C2284=1,2,3)))</f>
        <v>4.6427000000000003E-2</v>
      </c>
      <c r="F2284" s="43">
        <f>IF(B2284=0,0,VLOOKUP($D2284,qx!$A$4:$E$129,2))</f>
        <v>4.6427000000000003E-2</v>
      </c>
      <c r="G2284" s="43">
        <f>IF(B2284=0,0,VLOOKUP($D2284,qx!$A$4:$E$129,3))</f>
        <v>3.1612000000000001E-2</v>
      </c>
      <c r="H2284" s="43">
        <f>IF(B2284=0,0,VLOOKUP($D2284,qx!$A$4:$E$129,4))</f>
        <v>4.1812000000000002E-2</v>
      </c>
      <c r="I2284" s="43">
        <f>IF(B2284=0,0,VLOOKUP($D2284,qx!$A$4:$E$129,5))</f>
        <v>2.8341000000000002E-2</v>
      </c>
    </row>
    <row r="2285" spans="1:9" x14ac:dyDescent="0.25">
      <c r="A2285">
        <f>IF('MASSA TRABALHADA UNIFICADA'!A2283&lt;&gt;0,'MASSA TRABALHADA UNIFICADA'!A2283,0)</f>
        <v>10642</v>
      </c>
      <c r="B2285" s="39">
        <f>IF('MASSA TRABALHADA UNIFICADA'!D2283&lt;&gt;0,'MASSA TRABALHADA UNIFICADA'!D2283,0)</f>
        <v>2022</v>
      </c>
      <c r="C2285" s="39">
        <f>IF(B2285=0,0,'MASSA TRABALHADA UNIFICADA'!B2283)</f>
        <v>1</v>
      </c>
      <c r="D2285" s="39">
        <f>IF(B2285=0,0,'MASSA TRABALHADA UNIFICADA'!C2283)</f>
        <v>62</v>
      </c>
      <c r="E2285" s="43">
        <f>IF(B2285=0,0,VLOOKUP($D2285,qx!$A$4:$E$129,IF($C2285=1,2,3)))</f>
        <v>8.3479999999999995E-3</v>
      </c>
      <c r="F2285" s="43">
        <f>IF(B2285=0,0,VLOOKUP($D2285,qx!$A$4:$E$129,2))</f>
        <v>8.3479999999999995E-3</v>
      </c>
      <c r="G2285" s="43">
        <f>IF(B2285=0,0,VLOOKUP($D2285,qx!$A$4:$E$129,3))</f>
        <v>5.1809999999999998E-3</v>
      </c>
      <c r="H2285" s="43">
        <f>IF(B2285=0,0,VLOOKUP($D2285,qx!$A$4:$E$129,4))</f>
        <v>7.5199999999999998E-3</v>
      </c>
      <c r="I2285" s="43">
        <f>IF(B2285=0,0,VLOOKUP($D2285,qx!$A$4:$E$129,5))</f>
        <v>4.6680000000000003E-3</v>
      </c>
    </row>
    <row r="2286" spans="1:9" x14ac:dyDescent="0.25">
      <c r="A2286">
        <f>IF('MASSA TRABALHADA UNIFICADA'!A2284&lt;&gt;0,'MASSA TRABALHADA UNIFICADA'!A2284,0)</f>
        <v>18945</v>
      </c>
      <c r="B2286" s="39">
        <f>IF('MASSA TRABALHADA UNIFICADA'!D2284&lt;&gt;0,'MASSA TRABALHADA UNIFICADA'!D2284,0)</f>
        <v>2022</v>
      </c>
      <c r="C2286" s="39">
        <f>IF(B2286=0,0,'MASSA TRABALHADA UNIFICADA'!B2284)</f>
        <v>1</v>
      </c>
      <c r="D2286" s="39">
        <f>IF(B2286=0,0,'MASSA TRABALHADA UNIFICADA'!C2284)</f>
        <v>66</v>
      </c>
      <c r="E2286" s="43">
        <f>IF(B2286=0,0,VLOOKUP($D2286,qx!$A$4:$E$129,IF($C2286=1,2,3)))</f>
        <v>1.2187999999999999E-2</v>
      </c>
      <c r="F2286" s="43">
        <f>IF(B2286=0,0,VLOOKUP($D2286,qx!$A$4:$E$129,2))</f>
        <v>1.2187999999999999E-2</v>
      </c>
      <c r="G2286" s="43">
        <f>IF(B2286=0,0,VLOOKUP($D2286,qx!$A$4:$E$129,3))</f>
        <v>7.7340000000000004E-3</v>
      </c>
      <c r="H2286" s="43">
        <f>IF(B2286=0,0,VLOOKUP($D2286,qx!$A$4:$E$129,4))</f>
        <v>1.1016E-2</v>
      </c>
      <c r="I2286" s="43">
        <f>IF(B2286=0,0,VLOOKUP($D2286,qx!$A$4:$E$129,5))</f>
        <v>6.8780000000000004E-3</v>
      </c>
    </row>
    <row r="2287" spans="1:9" x14ac:dyDescent="0.25">
      <c r="A2287">
        <f>IF('MASSA TRABALHADA UNIFICADA'!A2285&lt;&gt;0,'MASSA TRABALHADA UNIFICADA'!A2285,0)</f>
        <v>10979</v>
      </c>
      <c r="B2287" s="39">
        <f>IF('MASSA TRABALHADA UNIFICADA'!D2285&lt;&gt;0,'MASSA TRABALHADA UNIFICADA'!D2285,0)</f>
        <v>2022</v>
      </c>
      <c r="C2287" s="39">
        <f>IF(B2287=0,0,'MASSA TRABALHADA UNIFICADA'!B2285)</f>
        <v>1</v>
      </c>
      <c r="D2287" s="39">
        <f>IF(B2287=0,0,'MASSA TRABALHADA UNIFICADA'!C2285)</f>
        <v>66</v>
      </c>
      <c r="E2287" s="43">
        <f>IF(B2287=0,0,VLOOKUP($D2287,qx!$A$4:$E$129,IF($C2287=1,2,3)))</f>
        <v>1.2187999999999999E-2</v>
      </c>
      <c r="F2287" s="43">
        <f>IF(B2287=0,0,VLOOKUP($D2287,qx!$A$4:$E$129,2))</f>
        <v>1.2187999999999999E-2</v>
      </c>
      <c r="G2287" s="43">
        <f>IF(B2287=0,0,VLOOKUP($D2287,qx!$A$4:$E$129,3))</f>
        <v>7.7340000000000004E-3</v>
      </c>
      <c r="H2287" s="43">
        <f>IF(B2287=0,0,VLOOKUP($D2287,qx!$A$4:$E$129,4))</f>
        <v>1.1016E-2</v>
      </c>
      <c r="I2287" s="43">
        <f>IF(B2287=0,0,VLOOKUP($D2287,qx!$A$4:$E$129,5))</f>
        <v>6.8780000000000004E-3</v>
      </c>
    </row>
    <row r="2288" spans="1:9" x14ac:dyDescent="0.25">
      <c r="A2288">
        <f>IF('MASSA TRABALHADA UNIFICADA'!A2286&lt;&gt;0,'MASSA TRABALHADA UNIFICADA'!A2286,0)</f>
        <v>21270</v>
      </c>
      <c r="B2288" s="39">
        <f>IF('MASSA TRABALHADA UNIFICADA'!D2286&lt;&gt;0,'MASSA TRABALHADA UNIFICADA'!D2286,0)</f>
        <v>2022</v>
      </c>
      <c r="C2288" s="39">
        <f>IF(B2288=0,0,'MASSA TRABALHADA UNIFICADA'!B2286)</f>
        <v>1</v>
      </c>
      <c r="D2288" s="39">
        <f>IF(B2288=0,0,'MASSA TRABALHADA UNIFICADA'!C2286)</f>
        <v>78</v>
      </c>
      <c r="E2288" s="43">
        <f>IF(B2288=0,0,VLOOKUP($D2288,qx!$A$4:$E$129,IF($C2288=1,2,3)))</f>
        <v>4.2132000000000003E-2</v>
      </c>
      <c r="F2288" s="43">
        <f>IF(B2288=0,0,VLOOKUP($D2288,qx!$A$4:$E$129,2))</f>
        <v>4.2132000000000003E-2</v>
      </c>
      <c r="G2288" s="43">
        <f>IF(B2288=0,0,VLOOKUP($D2288,qx!$A$4:$E$129,3))</f>
        <v>2.8074000000000002E-2</v>
      </c>
      <c r="H2288" s="43">
        <f>IF(B2288=0,0,VLOOKUP($D2288,qx!$A$4:$E$129,4))</f>
        <v>3.7948000000000003E-2</v>
      </c>
      <c r="I2288" s="43">
        <f>IF(B2288=0,0,VLOOKUP($D2288,qx!$A$4:$E$129,5))</f>
        <v>2.5158E-2</v>
      </c>
    </row>
    <row r="2289" spans="1:9" x14ac:dyDescent="0.25">
      <c r="A2289">
        <f>IF('MASSA TRABALHADA UNIFICADA'!A2287&lt;&gt;0,'MASSA TRABALHADA UNIFICADA'!A2287,0)</f>
        <v>3565</v>
      </c>
      <c r="B2289" s="39">
        <f>IF('MASSA TRABALHADA UNIFICADA'!D2287&lt;&gt;0,'MASSA TRABALHADA UNIFICADA'!D2287,0)</f>
        <v>2022</v>
      </c>
      <c r="C2289" s="39">
        <f>IF(B2289=0,0,'MASSA TRABALHADA UNIFICADA'!B2287)</f>
        <v>1</v>
      </c>
      <c r="D2289" s="39">
        <f>IF(B2289=0,0,'MASSA TRABALHADA UNIFICADA'!C2287)</f>
        <v>68</v>
      </c>
      <c r="E2289" s="43">
        <f>IF(B2289=0,0,VLOOKUP($D2289,qx!$A$4:$E$129,IF($C2289=1,2,3)))</f>
        <v>1.516E-2</v>
      </c>
      <c r="F2289" s="43">
        <f>IF(B2289=0,0,VLOOKUP($D2289,qx!$A$4:$E$129,2))</f>
        <v>1.516E-2</v>
      </c>
      <c r="G2289" s="43">
        <f>IF(B2289=0,0,VLOOKUP($D2289,qx!$A$4:$E$129,3))</f>
        <v>9.2879999999999994E-3</v>
      </c>
      <c r="H2289" s="43">
        <f>IF(B2289=0,0,VLOOKUP($D2289,qx!$A$4:$E$129,4))</f>
        <v>1.3657000000000001E-2</v>
      </c>
      <c r="I2289" s="43">
        <f>IF(B2289=0,0,VLOOKUP($D2289,qx!$A$4:$E$129,5))</f>
        <v>8.2869999999999992E-3</v>
      </c>
    </row>
    <row r="2290" spans="1:9" x14ac:dyDescent="0.25">
      <c r="A2290">
        <f>IF('MASSA TRABALHADA UNIFICADA'!A2288&lt;&gt;0,'MASSA TRABALHADA UNIFICADA'!A2288,0)</f>
        <v>310</v>
      </c>
      <c r="B2290" s="39">
        <f>IF('MASSA TRABALHADA UNIFICADA'!D2288&lt;&gt;0,'MASSA TRABALHADA UNIFICADA'!D2288,0)</f>
        <v>2022</v>
      </c>
      <c r="C2290" s="39">
        <f>IF(B2290=0,0,'MASSA TRABALHADA UNIFICADA'!B2288)</f>
        <v>1</v>
      </c>
      <c r="D2290" s="39">
        <f>IF(B2290=0,0,'MASSA TRABALHADA UNIFICADA'!C2288)</f>
        <v>94</v>
      </c>
      <c r="E2290" s="43">
        <f>IF(B2290=0,0,VLOOKUP($D2290,qx!$A$4:$E$129,IF($C2290=1,2,3)))</f>
        <v>0.16829</v>
      </c>
      <c r="F2290" s="43">
        <f>IF(B2290=0,0,VLOOKUP($D2290,qx!$A$4:$E$129,2))</f>
        <v>0.16829</v>
      </c>
      <c r="G2290" s="43">
        <f>IF(B2290=0,0,VLOOKUP($D2290,qx!$A$4:$E$129,3))</f>
        <v>0.162079</v>
      </c>
      <c r="H2290" s="43">
        <f>IF(B2290=0,0,VLOOKUP($D2290,qx!$A$4:$E$129,4))</f>
        <v>0.151422</v>
      </c>
      <c r="I2290" s="43">
        <f>IF(B2290=0,0,VLOOKUP($D2290,qx!$A$4:$E$129,5))</f>
        <v>0.14568900000000001</v>
      </c>
    </row>
    <row r="2291" spans="1:9" x14ac:dyDescent="0.25">
      <c r="A2291">
        <f>IF('MASSA TRABALHADA UNIFICADA'!A2289&lt;&gt;0,'MASSA TRABALHADA UNIFICADA'!A2289,0)</f>
        <v>43680</v>
      </c>
      <c r="B2291" s="39">
        <f>IF('MASSA TRABALHADA UNIFICADA'!D2289&lt;&gt;0,'MASSA TRABALHADA UNIFICADA'!D2289,0)</f>
        <v>2022</v>
      </c>
      <c r="C2291" s="39">
        <f>IF(B2291=0,0,'MASSA TRABALHADA UNIFICADA'!B2289)</f>
        <v>1</v>
      </c>
      <c r="D2291" s="39">
        <f>IF(B2291=0,0,'MASSA TRABALHADA UNIFICADA'!C2289)</f>
        <v>67</v>
      </c>
      <c r="E2291" s="43">
        <f>IF(B2291=0,0,VLOOKUP($D2291,qx!$A$4:$E$129,IF($C2291=1,2,3)))</f>
        <v>1.3572000000000001E-2</v>
      </c>
      <c r="F2291" s="43">
        <f>IF(B2291=0,0,VLOOKUP($D2291,qx!$A$4:$E$129,2))</f>
        <v>1.3572000000000001E-2</v>
      </c>
      <c r="G2291" s="43">
        <f>IF(B2291=0,0,VLOOKUP($D2291,qx!$A$4:$E$129,3))</f>
        <v>8.4910000000000003E-3</v>
      </c>
      <c r="H2291" s="43">
        <f>IF(B2291=0,0,VLOOKUP($D2291,qx!$A$4:$E$129,4))</f>
        <v>1.2251E-2</v>
      </c>
      <c r="I2291" s="43">
        <f>IF(B2291=0,0,VLOOKUP($D2291,qx!$A$4:$E$129,5))</f>
        <v>7.5550000000000001E-3</v>
      </c>
    </row>
    <row r="2292" spans="1:9" x14ac:dyDescent="0.25">
      <c r="A2292">
        <f>IF('MASSA TRABALHADA UNIFICADA'!A2290&lt;&gt;0,'MASSA TRABALHADA UNIFICADA'!A2290,0)</f>
        <v>16764</v>
      </c>
      <c r="B2292" s="39">
        <f>IF('MASSA TRABALHADA UNIFICADA'!D2290&lt;&gt;0,'MASSA TRABALHADA UNIFICADA'!D2290,0)</f>
        <v>2022</v>
      </c>
      <c r="C2292" s="39">
        <f>IF(B2292=0,0,'MASSA TRABALHADA UNIFICADA'!B2290)</f>
        <v>1</v>
      </c>
      <c r="D2292" s="39">
        <f>IF(B2292=0,0,'MASSA TRABALHADA UNIFICADA'!C2290)</f>
        <v>63</v>
      </c>
      <c r="E2292" s="43">
        <f>IF(B2292=0,0,VLOOKUP($D2292,qx!$A$4:$E$129,IF($C2292=1,2,3)))</f>
        <v>9.0930000000000004E-3</v>
      </c>
      <c r="F2292" s="43">
        <f>IF(B2292=0,0,VLOOKUP($D2292,qx!$A$4:$E$129,2))</f>
        <v>9.0930000000000004E-3</v>
      </c>
      <c r="G2292" s="43">
        <f>IF(B2292=0,0,VLOOKUP($D2292,qx!$A$4:$E$129,3))</f>
        <v>5.7320000000000001E-3</v>
      </c>
      <c r="H2292" s="43">
        <f>IF(B2292=0,0,VLOOKUP($D2292,qx!$A$4:$E$129,4))</f>
        <v>8.2070000000000008E-3</v>
      </c>
      <c r="I2292" s="43">
        <f>IF(B2292=0,0,VLOOKUP($D2292,qx!$A$4:$E$129,5))</f>
        <v>5.1440000000000001E-3</v>
      </c>
    </row>
    <row r="2293" spans="1:9" x14ac:dyDescent="0.25">
      <c r="A2293">
        <f>IF('MASSA TRABALHADA UNIFICADA'!A2291&lt;&gt;0,'MASSA TRABALHADA UNIFICADA'!A2291,0)</f>
        <v>16772</v>
      </c>
      <c r="B2293" s="39">
        <f>IF('MASSA TRABALHADA UNIFICADA'!D2291&lt;&gt;0,'MASSA TRABALHADA UNIFICADA'!D2291,0)</f>
        <v>2022</v>
      </c>
      <c r="C2293" s="39">
        <f>IF(B2293=0,0,'MASSA TRABALHADA UNIFICADA'!B2291)</f>
        <v>1</v>
      </c>
      <c r="D2293" s="39">
        <f>IF(B2293=0,0,'MASSA TRABALHADA UNIFICADA'!C2291)</f>
        <v>62</v>
      </c>
      <c r="E2293" s="43">
        <f>IF(B2293=0,0,VLOOKUP($D2293,qx!$A$4:$E$129,IF($C2293=1,2,3)))</f>
        <v>8.3479999999999995E-3</v>
      </c>
      <c r="F2293" s="43">
        <f>IF(B2293=0,0,VLOOKUP($D2293,qx!$A$4:$E$129,2))</f>
        <v>8.3479999999999995E-3</v>
      </c>
      <c r="G2293" s="43">
        <f>IF(B2293=0,0,VLOOKUP($D2293,qx!$A$4:$E$129,3))</f>
        <v>5.1809999999999998E-3</v>
      </c>
      <c r="H2293" s="43">
        <f>IF(B2293=0,0,VLOOKUP($D2293,qx!$A$4:$E$129,4))</f>
        <v>7.5199999999999998E-3</v>
      </c>
      <c r="I2293" s="43">
        <f>IF(B2293=0,0,VLOOKUP($D2293,qx!$A$4:$E$129,5))</f>
        <v>4.6680000000000003E-3</v>
      </c>
    </row>
    <row r="2294" spans="1:9" x14ac:dyDescent="0.25">
      <c r="A2294">
        <f>IF('MASSA TRABALHADA UNIFICADA'!A2292&lt;&gt;0,'MASSA TRABALHADA UNIFICADA'!A2292,0)</f>
        <v>20117</v>
      </c>
      <c r="B2294" s="39">
        <f>IF('MASSA TRABALHADA UNIFICADA'!D2292&lt;&gt;0,'MASSA TRABALHADA UNIFICADA'!D2292,0)</f>
        <v>2022</v>
      </c>
      <c r="C2294" s="39">
        <f>IF(B2294=0,0,'MASSA TRABALHADA UNIFICADA'!B2292)</f>
        <v>1</v>
      </c>
      <c r="D2294" s="39">
        <f>IF(B2294=0,0,'MASSA TRABALHADA UNIFICADA'!C2292)</f>
        <v>82</v>
      </c>
      <c r="E2294" s="43">
        <f>IF(B2294=0,0,VLOOKUP($D2294,qx!$A$4:$E$129,IF($C2294=1,2,3)))</f>
        <v>6.1809000000000003E-2</v>
      </c>
      <c r="F2294" s="43">
        <f>IF(B2294=0,0,VLOOKUP($D2294,qx!$A$4:$E$129,2))</f>
        <v>6.1809000000000003E-2</v>
      </c>
      <c r="G2294" s="43">
        <f>IF(B2294=0,0,VLOOKUP($D2294,qx!$A$4:$E$129,3))</f>
        <v>4.5017000000000001E-2</v>
      </c>
      <c r="H2294" s="43">
        <f>IF(B2294=0,0,VLOOKUP($D2294,qx!$A$4:$E$129,4))</f>
        <v>5.5650999999999999E-2</v>
      </c>
      <c r="I2294" s="43">
        <f>IF(B2294=0,0,VLOOKUP($D2294,qx!$A$4:$E$129,5))</f>
        <v>4.0551999999999998E-2</v>
      </c>
    </row>
    <row r="2295" spans="1:9" x14ac:dyDescent="0.25">
      <c r="A2295">
        <f>IF('MASSA TRABALHADA UNIFICADA'!A2293&lt;&gt;0,'MASSA TRABALHADA UNIFICADA'!A2293,0)</f>
        <v>3201</v>
      </c>
      <c r="B2295" s="39">
        <f>IF('MASSA TRABALHADA UNIFICADA'!D2293&lt;&gt;0,'MASSA TRABALHADA UNIFICADA'!D2293,0)</f>
        <v>2022</v>
      </c>
      <c r="C2295" s="39">
        <f>IF(B2295=0,0,'MASSA TRABALHADA UNIFICADA'!B2293)</f>
        <v>1</v>
      </c>
      <c r="D2295" s="39">
        <f>IF(B2295=0,0,'MASSA TRABALHADA UNIFICADA'!C2293)</f>
        <v>67</v>
      </c>
      <c r="E2295" s="43">
        <f>IF(B2295=0,0,VLOOKUP($D2295,qx!$A$4:$E$129,IF($C2295=1,2,3)))</f>
        <v>1.3572000000000001E-2</v>
      </c>
      <c r="F2295" s="43">
        <f>IF(B2295=0,0,VLOOKUP($D2295,qx!$A$4:$E$129,2))</f>
        <v>1.3572000000000001E-2</v>
      </c>
      <c r="G2295" s="43">
        <f>IF(B2295=0,0,VLOOKUP($D2295,qx!$A$4:$E$129,3))</f>
        <v>8.4910000000000003E-3</v>
      </c>
      <c r="H2295" s="43">
        <f>IF(B2295=0,0,VLOOKUP($D2295,qx!$A$4:$E$129,4))</f>
        <v>1.2251E-2</v>
      </c>
      <c r="I2295" s="43">
        <f>IF(B2295=0,0,VLOOKUP($D2295,qx!$A$4:$E$129,5))</f>
        <v>7.5550000000000001E-3</v>
      </c>
    </row>
    <row r="2296" spans="1:9" x14ac:dyDescent="0.25">
      <c r="A2296">
        <f>IF('MASSA TRABALHADA UNIFICADA'!A2294&lt;&gt;0,'MASSA TRABALHADA UNIFICADA'!A2294,0)</f>
        <v>3573</v>
      </c>
      <c r="B2296" s="39">
        <f>IF('MASSA TRABALHADA UNIFICADA'!D2294&lt;&gt;0,'MASSA TRABALHADA UNIFICADA'!D2294,0)</f>
        <v>2022</v>
      </c>
      <c r="C2296" s="39">
        <f>IF(B2296=0,0,'MASSA TRABALHADA UNIFICADA'!B2294)</f>
        <v>1</v>
      </c>
      <c r="D2296" s="39">
        <f>IF(B2296=0,0,'MASSA TRABALHADA UNIFICADA'!C2294)</f>
        <v>68</v>
      </c>
      <c r="E2296" s="43">
        <f>IF(B2296=0,0,VLOOKUP($D2296,qx!$A$4:$E$129,IF($C2296=1,2,3)))</f>
        <v>1.516E-2</v>
      </c>
      <c r="F2296" s="43">
        <f>IF(B2296=0,0,VLOOKUP($D2296,qx!$A$4:$E$129,2))</f>
        <v>1.516E-2</v>
      </c>
      <c r="G2296" s="43">
        <f>IF(B2296=0,0,VLOOKUP($D2296,qx!$A$4:$E$129,3))</f>
        <v>9.2879999999999994E-3</v>
      </c>
      <c r="H2296" s="43">
        <f>IF(B2296=0,0,VLOOKUP($D2296,qx!$A$4:$E$129,4))</f>
        <v>1.3657000000000001E-2</v>
      </c>
      <c r="I2296" s="43">
        <f>IF(B2296=0,0,VLOOKUP($D2296,qx!$A$4:$E$129,5))</f>
        <v>8.2869999999999992E-3</v>
      </c>
    </row>
    <row r="2297" spans="1:9" x14ac:dyDescent="0.25">
      <c r="A2297">
        <f>IF('MASSA TRABALHADA UNIFICADA'!A2295&lt;&gt;0,'MASSA TRABALHADA UNIFICADA'!A2295,0)</f>
        <v>4529</v>
      </c>
      <c r="B2297" s="39">
        <f>IF('MASSA TRABALHADA UNIFICADA'!D2295&lt;&gt;0,'MASSA TRABALHADA UNIFICADA'!D2295,0)</f>
        <v>2022</v>
      </c>
      <c r="C2297" s="39">
        <f>IF(B2297=0,0,'MASSA TRABALHADA UNIFICADA'!B2295)</f>
        <v>1</v>
      </c>
      <c r="D2297" s="39">
        <f>IF(B2297=0,0,'MASSA TRABALHADA UNIFICADA'!C2295)</f>
        <v>70</v>
      </c>
      <c r="E2297" s="43">
        <f>IF(B2297=0,0,VLOOKUP($D2297,qx!$A$4:$E$129,IF($C2297=1,2,3)))</f>
        <v>1.8919999999999999E-2</v>
      </c>
      <c r="F2297" s="43">
        <f>IF(B2297=0,0,VLOOKUP($D2297,qx!$A$4:$E$129,2))</f>
        <v>1.8919999999999999E-2</v>
      </c>
      <c r="G2297" s="43">
        <f>IF(B2297=0,0,VLOOKUP($D2297,qx!$A$4:$E$129,3))</f>
        <v>1.1165E-2</v>
      </c>
      <c r="H2297" s="43">
        <f>IF(B2297=0,0,VLOOKUP($D2297,qx!$A$4:$E$129,4))</f>
        <v>1.6979000000000001E-2</v>
      </c>
      <c r="I2297" s="43">
        <f>IF(B2297=0,0,VLOOKUP($D2297,qx!$A$4:$E$129,5))</f>
        <v>1.0034E-2</v>
      </c>
    </row>
    <row r="2298" spans="1:9" x14ac:dyDescent="0.25">
      <c r="A2298">
        <f>IF('MASSA TRABALHADA UNIFICADA'!A2296&lt;&gt;0,'MASSA TRABALHADA UNIFICADA'!A2296,0)</f>
        <v>2321</v>
      </c>
      <c r="B2298" s="39">
        <f>IF('MASSA TRABALHADA UNIFICADA'!D2296&lt;&gt;0,'MASSA TRABALHADA UNIFICADA'!D2296,0)</f>
        <v>2022</v>
      </c>
      <c r="C2298" s="39">
        <f>IF(B2298=0,0,'MASSA TRABALHADA UNIFICADA'!B2296)</f>
        <v>1</v>
      </c>
      <c r="D2298" s="39">
        <f>IF(B2298=0,0,'MASSA TRABALHADA UNIFICADA'!C2296)</f>
        <v>71</v>
      </c>
      <c r="E2298" s="43">
        <f>IF(B2298=0,0,VLOOKUP($D2298,qx!$A$4:$E$129,IF($C2298=1,2,3)))</f>
        <v>2.1070999999999999E-2</v>
      </c>
      <c r="F2298" s="43">
        <f>IF(B2298=0,0,VLOOKUP($D2298,qx!$A$4:$E$129,2))</f>
        <v>2.1070999999999999E-2</v>
      </c>
      <c r="G2298" s="43">
        <f>IF(B2298=0,0,VLOOKUP($D2298,qx!$A$4:$E$129,3))</f>
        <v>1.2338999999999999E-2</v>
      </c>
      <c r="H2298" s="43">
        <f>IF(B2298=0,0,VLOOKUP($D2298,qx!$A$4:$E$129,4))</f>
        <v>1.8891000000000002E-2</v>
      </c>
      <c r="I2298" s="43">
        <f>IF(B2298=0,0,VLOOKUP($D2298,qx!$A$4:$E$129,5))</f>
        <v>1.1117E-2</v>
      </c>
    </row>
    <row r="2299" spans="1:9" x14ac:dyDescent="0.25">
      <c r="A2299">
        <f>IF('MASSA TRABALHADA UNIFICADA'!A2297&lt;&gt;0,'MASSA TRABALHADA UNIFICADA'!A2297,0)</f>
        <v>868</v>
      </c>
      <c r="B2299" s="39">
        <f>IF('MASSA TRABALHADA UNIFICADA'!D2297&lt;&gt;0,'MASSA TRABALHADA UNIFICADA'!D2297,0)</f>
        <v>2022</v>
      </c>
      <c r="C2299" s="39">
        <f>IF(B2299=0,0,'MASSA TRABALHADA UNIFICADA'!B2297)</f>
        <v>1</v>
      </c>
      <c r="D2299" s="39">
        <f>IF(B2299=0,0,'MASSA TRABALHADA UNIFICADA'!C2297)</f>
        <v>79</v>
      </c>
      <c r="E2299" s="43">
        <f>IF(B2299=0,0,VLOOKUP($D2299,qx!$A$4:$E$129,IF($C2299=1,2,3)))</f>
        <v>4.6427000000000003E-2</v>
      </c>
      <c r="F2299" s="43">
        <f>IF(B2299=0,0,VLOOKUP($D2299,qx!$A$4:$E$129,2))</f>
        <v>4.6427000000000003E-2</v>
      </c>
      <c r="G2299" s="43">
        <f>IF(B2299=0,0,VLOOKUP($D2299,qx!$A$4:$E$129,3))</f>
        <v>3.1612000000000001E-2</v>
      </c>
      <c r="H2299" s="43">
        <f>IF(B2299=0,0,VLOOKUP($D2299,qx!$A$4:$E$129,4))</f>
        <v>4.1812000000000002E-2</v>
      </c>
      <c r="I2299" s="43">
        <f>IF(B2299=0,0,VLOOKUP($D2299,qx!$A$4:$E$129,5))</f>
        <v>2.8341000000000002E-2</v>
      </c>
    </row>
    <row r="2300" spans="1:9" x14ac:dyDescent="0.25">
      <c r="A2300">
        <f>IF('MASSA TRABALHADA UNIFICADA'!A2298&lt;&gt;0,'MASSA TRABALHADA UNIFICADA'!A2298,0)</f>
        <v>213</v>
      </c>
      <c r="B2300" s="39">
        <f>IF('MASSA TRABALHADA UNIFICADA'!D2298&lt;&gt;0,'MASSA TRABALHADA UNIFICADA'!D2298,0)</f>
        <v>2022</v>
      </c>
      <c r="C2300" s="39">
        <f>IF(B2300=0,0,'MASSA TRABALHADA UNIFICADA'!B2298)</f>
        <v>1</v>
      </c>
      <c r="D2300" s="39">
        <f>IF(B2300=0,0,'MASSA TRABALHADA UNIFICADA'!C2298)</f>
        <v>89</v>
      </c>
      <c r="E2300" s="43">
        <f>IF(B2300=0,0,VLOOKUP($D2300,qx!$A$4:$E$129,IF($C2300=1,2,3)))</f>
        <v>0.114858</v>
      </c>
      <c r="F2300" s="43">
        <f>IF(B2300=0,0,VLOOKUP($D2300,qx!$A$4:$E$129,2))</f>
        <v>0.114858</v>
      </c>
      <c r="G2300" s="43">
        <f>IF(B2300=0,0,VLOOKUP($D2300,qx!$A$4:$E$129,3))</f>
        <v>0.10130699999999999</v>
      </c>
      <c r="H2300" s="43">
        <f>IF(B2300=0,0,VLOOKUP($D2300,qx!$A$4:$E$129,4))</f>
        <v>0.10345500000000001</v>
      </c>
      <c r="I2300" s="43">
        <f>IF(B2300=0,0,VLOOKUP($D2300,qx!$A$4:$E$129,5))</f>
        <v>9.1577000000000006E-2</v>
      </c>
    </row>
    <row r="2301" spans="1:9" x14ac:dyDescent="0.25">
      <c r="A2301">
        <f>IF('MASSA TRABALHADA UNIFICADA'!A2299&lt;&gt;0,'MASSA TRABALHADA UNIFICADA'!A2299,0)</f>
        <v>3581</v>
      </c>
      <c r="B2301" s="39">
        <f>IF('MASSA TRABALHADA UNIFICADA'!D2299&lt;&gt;0,'MASSA TRABALHADA UNIFICADA'!D2299,0)</f>
        <v>2022</v>
      </c>
      <c r="C2301" s="39">
        <f>IF(B2301=0,0,'MASSA TRABALHADA UNIFICADA'!B2299)</f>
        <v>1</v>
      </c>
      <c r="D2301" s="39">
        <f>IF(B2301=0,0,'MASSA TRABALHADA UNIFICADA'!C2299)</f>
        <v>69</v>
      </c>
      <c r="E2301" s="43">
        <f>IF(B2301=0,0,VLOOKUP($D2301,qx!$A$4:$E$129,IF($C2301=1,2,3)))</f>
        <v>1.6945999999999999E-2</v>
      </c>
      <c r="F2301" s="43">
        <f>IF(B2301=0,0,VLOOKUP($D2301,qx!$A$4:$E$129,2))</f>
        <v>1.6945999999999999E-2</v>
      </c>
      <c r="G2301" s="43">
        <f>IF(B2301=0,0,VLOOKUP($D2301,qx!$A$4:$E$129,3))</f>
        <v>1.0163E-2</v>
      </c>
      <c r="H2301" s="43">
        <f>IF(B2301=0,0,VLOOKUP($D2301,qx!$A$4:$E$129,4))</f>
        <v>1.5233E-2</v>
      </c>
      <c r="I2301" s="43">
        <f>IF(B2301=0,0,VLOOKUP($D2301,qx!$A$4:$E$129,5))</f>
        <v>9.1020000000000007E-3</v>
      </c>
    </row>
    <row r="2302" spans="1:9" x14ac:dyDescent="0.25">
      <c r="A2302">
        <f>IF('MASSA TRABALHADA UNIFICADA'!A2300&lt;&gt;0,'MASSA TRABALHADA UNIFICADA'!A2300,0)</f>
        <v>2836</v>
      </c>
      <c r="B2302" s="39">
        <f>IF('MASSA TRABALHADA UNIFICADA'!D2300&lt;&gt;0,'MASSA TRABALHADA UNIFICADA'!D2300,0)</f>
        <v>2022</v>
      </c>
      <c r="C2302" s="39">
        <f>IF(B2302=0,0,'MASSA TRABALHADA UNIFICADA'!B2300)</f>
        <v>1</v>
      </c>
      <c r="D2302" s="39">
        <f>IF(B2302=0,0,'MASSA TRABALHADA UNIFICADA'!C2300)</f>
        <v>70</v>
      </c>
      <c r="E2302" s="43">
        <f>IF(B2302=0,0,VLOOKUP($D2302,qx!$A$4:$E$129,IF($C2302=1,2,3)))</f>
        <v>1.8919999999999999E-2</v>
      </c>
      <c r="F2302" s="43">
        <f>IF(B2302=0,0,VLOOKUP($D2302,qx!$A$4:$E$129,2))</f>
        <v>1.8919999999999999E-2</v>
      </c>
      <c r="G2302" s="43">
        <f>IF(B2302=0,0,VLOOKUP($D2302,qx!$A$4:$E$129,3))</f>
        <v>1.1165E-2</v>
      </c>
      <c r="H2302" s="43">
        <f>IF(B2302=0,0,VLOOKUP($D2302,qx!$A$4:$E$129,4))</f>
        <v>1.6979000000000001E-2</v>
      </c>
      <c r="I2302" s="43">
        <f>IF(B2302=0,0,VLOOKUP($D2302,qx!$A$4:$E$129,5))</f>
        <v>1.0034E-2</v>
      </c>
    </row>
    <row r="2303" spans="1:9" x14ac:dyDescent="0.25">
      <c r="A2303">
        <f>IF('MASSA TRABALHADA UNIFICADA'!A2301&lt;&gt;0,'MASSA TRABALHADA UNIFICADA'!A2301,0)</f>
        <v>1350</v>
      </c>
      <c r="B2303" s="39">
        <f>IF('MASSA TRABALHADA UNIFICADA'!D2301&lt;&gt;0,'MASSA TRABALHADA UNIFICADA'!D2301,0)</f>
        <v>2022</v>
      </c>
      <c r="C2303" s="39">
        <f>IF(B2303=0,0,'MASSA TRABALHADA UNIFICADA'!B2301)</f>
        <v>1</v>
      </c>
      <c r="D2303" s="39">
        <f>IF(B2303=0,0,'MASSA TRABALHADA UNIFICADA'!C2301)</f>
        <v>75</v>
      </c>
      <c r="E2303" s="43">
        <f>IF(B2303=0,0,VLOOKUP($D2303,qx!$A$4:$E$129,IF($C2303=1,2,3)))</f>
        <v>3.1476999999999998E-2</v>
      </c>
      <c r="F2303" s="43">
        <f>IF(B2303=0,0,VLOOKUP($D2303,qx!$A$4:$E$129,2))</f>
        <v>3.1476999999999998E-2</v>
      </c>
      <c r="G2303" s="43">
        <f>IF(B2303=0,0,VLOOKUP($D2303,qx!$A$4:$E$129,3))</f>
        <v>1.9550999999999999E-2</v>
      </c>
      <c r="H2303" s="43">
        <f>IF(B2303=0,0,VLOOKUP($D2303,qx!$A$4:$E$129,4))</f>
        <v>2.8303999999999999E-2</v>
      </c>
      <c r="I2303" s="43">
        <f>IF(B2303=0,0,VLOOKUP($D2303,qx!$A$4:$E$129,5))</f>
        <v>1.7564E-2</v>
      </c>
    </row>
    <row r="2304" spans="1:9" x14ac:dyDescent="0.25">
      <c r="A2304">
        <f>IF('MASSA TRABALHADA UNIFICADA'!A2302&lt;&gt;0,'MASSA TRABALHADA UNIFICADA'!A2302,0)</f>
        <v>14958</v>
      </c>
      <c r="B2304" s="39">
        <f>IF('MASSA TRABALHADA UNIFICADA'!D2302&lt;&gt;0,'MASSA TRABALHADA UNIFICADA'!D2302,0)</f>
        <v>2022</v>
      </c>
      <c r="C2304" s="39">
        <f>IF(B2304=0,0,'MASSA TRABALHADA UNIFICADA'!B2302)</f>
        <v>1</v>
      </c>
      <c r="D2304" s="39">
        <f>IF(B2304=0,0,'MASSA TRABALHADA UNIFICADA'!C2302)</f>
        <v>72</v>
      </c>
      <c r="E2304" s="43">
        <f>IF(B2304=0,0,VLOOKUP($D2304,qx!$A$4:$E$129,IF($C2304=1,2,3)))</f>
        <v>2.3387999999999999E-2</v>
      </c>
      <c r="F2304" s="43">
        <f>IF(B2304=0,0,VLOOKUP($D2304,qx!$A$4:$E$129,2))</f>
        <v>2.3387999999999999E-2</v>
      </c>
      <c r="G2304" s="43">
        <f>IF(B2304=0,0,VLOOKUP($D2304,qx!$A$4:$E$129,3))</f>
        <v>1.3734E-2</v>
      </c>
      <c r="H2304" s="43">
        <f>IF(B2304=0,0,VLOOKUP($D2304,qx!$A$4:$E$129,4))</f>
        <v>2.0967E-2</v>
      </c>
      <c r="I2304" s="43">
        <f>IF(B2304=0,0,VLOOKUP($D2304,qx!$A$4:$E$129,5))</f>
        <v>1.2385999999999999E-2</v>
      </c>
    </row>
    <row r="2305" spans="1:9" x14ac:dyDescent="0.25">
      <c r="A2305">
        <f>IF('MASSA TRABALHADA UNIFICADA'!A2303&lt;&gt;0,'MASSA TRABALHADA UNIFICADA'!A2303,0)</f>
        <v>18198</v>
      </c>
      <c r="B2305" s="39">
        <f>IF('MASSA TRABALHADA UNIFICADA'!D2303&lt;&gt;0,'MASSA TRABALHADA UNIFICADA'!D2303,0)</f>
        <v>2022</v>
      </c>
      <c r="C2305" s="39">
        <f>IF(B2305=0,0,'MASSA TRABALHADA UNIFICADA'!B2303)</f>
        <v>1</v>
      </c>
      <c r="D2305" s="39">
        <f>IF(B2305=0,0,'MASSA TRABALHADA UNIFICADA'!C2303)</f>
        <v>60</v>
      </c>
      <c r="E2305" s="43">
        <f>IF(B2305=0,0,VLOOKUP($D2305,qx!$A$4:$E$129,IF($C2305=1,2,3)))</f>
        <v>7.1700000000000002E-3</v>
      </c>
      <c r="F2305" s="43">
        <f>IF(B2305=0,0,VLOOKUP($D2305,qx!$A$4:$E$129,2))</f>
        <v>7.1700000000000002E-3</v>
      </c>
      <c r="G2305" s="43">
        <f>IF(B2305=0,0,VLOOKUP($D2305,qx!$A$4:$E$129,3))</f>
        <v>4.2770000000000004E-3</v>
      </c>
      <c r="H2305" s="43">
        <f>IF(B2305=0,0,VLOOKUP($D2305,qx!$A$4:$E$129,4))</f>
        <v>6.4279999999999997E-3</v>
      </c>
      <c r="I2305" s="43">
        <f>IF(B2305=0,0,VLOOKUP($D2305,qx!$A$4:$E$129,5))</f>
        <v>3.8630000000000001E-3</v>
      </c>
    </row>
    <row r="2306" spans="1:9" x14ac:dyDescent="0.25">
      <c r="A2306">
        <f>IF('MASSA TRABALHADA UNIFICADA'!A2304&lt;&gt;0,'MASSA TRABALHADA UNIFICADA'!A2304,0)</f>
        <v>11703</v>
      </c>
      <c r="B2306" s="39">
        <f>IF('MASSA TRABALHADA UNIFICADA'!D2304&lt;&gt;0,'MASSA TRABALHADA UNIFICADA'!D2304,0)</f>
        <v>2022</v>
      </c>
      <c r="C2306" s="39">
        <f>IF(B2306=0,0,'MASSA TRABALHADA UNIFICADA'!B2304)</f>
        <v>1</v>
      </c>
      <c r="D2306" s="39">
        <f>IF(B2306=0,0,'MASSA TRABALHADA UNIFICADA'!C2304)</f>
        <v>63</v>
      </c>
      <c r="E2306" s="43">
        <f>IF(B2306=0,0,VLOOKUP($D2306,qx!$A$4:$E$129,IF($C2306=1,2,3)))</f>
        <v>9.0930000000000004E-3</v>
      </c>
      <c r="F2306" s="43">
        <f>IF(B2306=0,0,VLOOKUP($D2306,qx!$A$4:$E$129,2))</f>
        <v>9.0930000000000004E-3</v>
      </c>
      <c r="G2306" s="43">
        <f>IF(B2306=0,0,VLOOKUP($D2306,qx!$A$4:$E$129,3))</f>
        <v>5.7320000000000001E-3</v>
      </c>
      <c r="H2306" s="43">
        <f>IF(B2306=0,0,VLOOKUP($D2306,qx!$A$4:$E$129,4))</f>
        <v>8.2070000000000008E-3</v>
      </c>
      <c r="I2306" s="43">
        <f>IF(B2306=0,0,VLOOKUP($D2306,qx!$A$4:$E$129,5))</f>
        <v>5.1440000000000001E-3</v>
      </c>
    </row>
    <row r="2307" spans="1:9" x14ac:dyDescent="0.25">
      <c r="A2307">
        <f>IF('MASSA TRABALHADA UNIFICADA'!A2305&lt;&gt;0,'MASSA TRABALHADA UNIFICADA'!A2305,0)</f>
        <v>23191</v>
      </c>
      <c r="B2307" s="39">
        <f>IF('MASSA TRABALHADA UNIFICADA'!D2305&lt;&gt;0,'MASSA TRABALHADA UNIFICADA'!D2305,0)</f>
        <v>2022</v>
      </c>
      <c r="C2307" s="39">
        <f>IF(B2307=0,0,'MASSA TRABALHADA UNIFICADA'!B2305)</f>
        <v>1</v>
      </c>
      <c r="D2307" s="39">
        <f>IF(B2307=0,0,'MASSA TRABALHADA UNIFICADA'!C2305)</f>
        <v>62</v>
      </c>
      <c r="E2307" s="43">
        <f>IF(B2307=0,0,VLOOKUP($D2307,qx!$A$4:$E$129,IF($C2307=1,2,3)))</f>
        <v>8.3479999999999995E-3</v>
      </c>
      <c r="F2307" s="43">
        <f>IF(B2307=0,0,VLOOKUP($D2307,qx!$A$4:$E$129,2))</f>
        <v>8.3479999999999995E-3</v>
      </c>
      <c r="G2307" s="43">
        <f>IF(B2307=0,0,VLOOKUP($D2307,qx!$A$4:$E$129,3))</f>
        <v>5.1809999999999998E-3</v>
      </c>
      <c r="H2307" s="43">
        <f>IF(B2307=0,0,VLOOKUP($D2307,qx!$A$4:$E$129,4))</f>
        <v>7.5199999999999998E-3</v>
      </c>
      <c r="I2307" s="43">
        <f>IF(B2307=0,0,VLOOKUP($D2307,qx!$A$4:$E$129,5))</f>
        <v>4.6680000000000003E-3</v>
      </c>
    </row>
    <row r="2308" spans="1:9" x14ac:dyDescent="0.25">
      <c r="A2308">
        <f>IF('MASSA TRABALHADA UNIFICADA'!A2306&lt;&gt;0,'MASSA TRABALHADA UNIFICADA'!A2306,0)</f>
        <v>14702</v>
      </c>
      <c r="B2308" s="39">
        <f>IF('MASSA TRABALHADA UNIFICADA'!D2306&lt;&gt;0,'MASSA TRABALHADA UNIFICADA'!D2306,0)</f>
        <v>2022</v>
      </c>
      <c r="C2308" s="39">
        <f>IF(B2308=0,0,'MASSA TRABALHADA UNIFICADA'!B2306)</f>
        <v>1</v>
      </c>
      <c r="D2308" s="39">
        <f>IF(B2308=0,0,'MASSA TRABALHADA UNIFICADA'!C2306)</f>
        <v>67</v>
      </c>
      <c r="E2308" s="43">
        <f>IF(B2308=0,0,VLOOKUP($D2308,qx!$A$4:$E$129,IF($C2308=1,2,3)))</f>
        <v>1.3572000000000001E-2</v>
      </c>
      <c r="F2308" s="43">
        <f>IF(B2308=0,0,VLOOKUP($D2308,qx!$A$4:$E$129,2))</f>
        <v>1.3572000000000001E-2</v>
      </c>
      <c r="G2308" s="43">
        <f>IF(B2308=0,0,VLOOKUP($D2308,qx!$A$4:$E$129,3))</f>
        <v>8.4910000000000003E-3</v>
      </c>
      <c r="H2308" s="43">
        <f>IF(B2308=0,0,VLOOKUP($D2308,qx!$A$4:$E$129,4))</f>
        <v>1.2251E-2</v>
      </c>
      <c r="I2308" s="43">
        <f>IF(B2308=0,0,VLOOKUP($D2308,qx!$A$4:$E$129,5))</f>
        <v>7.5550000000000001E-3</v>
      </c>
    </row>
    <row r="2309" spans="1:9" x14ac:dyDescent="0.25">
      <c r="A2309">
        <f>IF('MASSA TRABALHADA UNIFICADA'!A2307&lt;&gt;0,'MASSA TRABALHADA UNIFICADA'!A2307,0)</f>
        <v>3590</v>
      </c>
      <c r="B2309" s="39">
        <f>IF('MASSA TRABALHADA UNIFICADA'!D2307&lt;&gt;0,'MASSA TRABALHADA UNIFICADA'!D2307,0)</f>
        <v>2022</v>
      </c>
      <c r="C2309" s="39">
        <f>IF(B2309=0,0,'MASSA TRABALHADA UNIFICADA'!B2307)</f>
        <v>1</v>
      </c>
      <c r="D2309" s="39">
        <f>IF(B2309=0,0,'MASSA TRABALHADA UNIFICADA'!C2307)</f>
        <v>70</v>
      </c>
      <c r="E2309" s="43">
        <f>IF(B2309=0,0,VLOOKUP($D2309,qx!$A$4:$E$129,IF($C2309=1,2,3)))</f>
        <v>1.8919999999999999E-2</v>
      </c>
      <c r="F2309" s="43">
        <f>IF(B2309=0,0,VLOOKUP($D2309,qx!$A$4:$E$129,2))</f>
        <v>1.8919999999999999E-2</v>
      </c>
      <c r="G2309" s="43">
        <f>IF(B2309=0,0,VLOOKUP($D2309,qx!$A$4:$E$129,3))</f>
        <v>1.1165E-2</v>
      </c>
      <c r="H2309" s="43">
        <f>IF(B2309=0,0,VLOOKUP($D2309,qx!$A$4:$E$129,4))</f>
        <v>1.6979000000000001E-2</v>
      </c>
      <c r="I2309" s="43">
        <f>IF(B2309=0,0,VLOOKUP($D2309,qx!$A$4:$E$129,5))</f>
        <v>1.0034E-2</v>
      </c>
    </row>
    <row r="2310" spans="1:9" x14ac:dyDescent="0.25">
      <c r="A2310">
        <f>IF('MASSA TRABALHADA UNIFICADA'!A2308&lt;&gt;0,'MASSA TRABALHADA UNIFICADA'!A2308,0)</f>
        <v>31208</v>
      </c>
      <c r="B2310" s="39">
        <f>IF('MASSA TRABALHADA UNIFICADA'!D2308&lt;&gt;0,'MASSA TRABALHADA UNIFICADA'!D2308,0)</f>
        <v>2022</v>
      </c>
      <c r="C2310" s="39">
        <f>IF(B2310=0,0,'MASSA TRABALHADA UNIFICADA'!B2308)</f>
        <v>1</v>
      </c>
      <c r="D2310" s="39">
        <f>IF(B2310=0,0,'MASSA TRABALHADA UNIFICADA'!C2308)</f>
        <v>67</v>
      </c>
      <c r="E2310" s="43">
        <f>IF(B2310=0,0,VLOOKUP($D2310,qx!$A$4:$E$129,IF($C2310=1,2,3)))</f>
        <v>1.3572000000000001E-2</v>
      </c>
      <c r="F2310" s="43">
        <f>IF(B2310=0,0,VLOOKUP($D2310,qx!$A$4:$E$129,2))</f>
        <v>1.3572000000000001E-2</v>
      </c>
      <c r="G2310" s="43">
        <f>IF(B2310=0,0,VLOOKUP($D2310,qx!$A$4:$E$129,3))</f>
        <v>8.4910000000000003E-3</v>
      </c>
      <c r="H2310" s="43">
        <f>IF(B2310=0,0,VLOOKUP($D2310,qx!$A$4:$E$129,4))</f>
        <v>1.2251E-2</v>
      </c>
      <c r="I2310" s="43">
        <f>IF(B2310=0,0,VLOOKUP($D2310,qx!$A$4:$E$129,5))</f>
        <v>7.5550000000000001E-3</v>
      </c>
    </row>
    <row r="2311" spans="1:9" x14ac:dyDescent="0.25">
      <c r="A2311">
        <f>IF('MASSA TRABALHADA UNIFICADA'!A2309&lt;&gt;0,'MASSA TRABALHADA UNIFICADA'!A2309,0)</f>
        <v>29866</v>
      </c>
      <c r="B2311" s="39">
        <f>IF('MASSA TRABALHADA UNIFICADA'!D2309&lt;&gt;0,'MASSA TRABALHADA UNIFICADA'!D2309,0)</f>
        <v>2022</v>
      </c>
      <c r="C2311" s="39">
        <f>IF(B2311=0,0,'MASSA TRABALHADA UNIFICADA'!B2309)</f>
        <v>1</v>
      </c>
      <c r="D2311" s="39">
        <f>IF(B2311=0,0,'MASSA TRABALHADA UNIFICADA'!C2309)</f>
        <v>70</v>
      </c>
      <c r="E2311" s="43">
        <f>IF(B2311=0,0,VLOOKUP($D2311,qx!$A$4:$E$129,IF($C2311=1,2,3)))</f>
        <v>1.8919999999999999E-2</v>
      </c>
      <c r="F2311" s="43">
        <f>IF(B2311=0,0,VLOOKUP($D2311,qx!$A$4:$E$129,2))</f>
        <v>1.8919999999999999E-2</v>
      </c>
      <c r="G2311" s="43">
        <f>IF(B2311=0,0,VLOOKUP($D2311,qx!$A$4:$E$129,3))</f>
        <v>1.1165E-2</v>
      </c>
      <c r="H2311" s="43">
        <f>IF(B2311=0,0,VLOOKUP($D2311,qx!$A$4:$E$129,4))</f>
        <v>1.6979000000000001E-2</v>
      </c>
      <c r="I2311" s="43">
        <f>IF(B2311=0,0,VLOOKUP($D2311,qx!$A$4:$E$129,5))</f>
        <v>1.0034E-2</v>
      </c>
    </row>
    <row r="2312" spans="1:9" x14ac:dyDescent="0.25">
      <c r="A2312">
        <f>IF('MASSA TRABALHADA UNIFICADA'!A2310&lt;&gt;0,'MASSA TRABALHADA UNIFICADA'!A2310,0)</f>
        <v>4332</v>
      </c>
      <c r="B2312" s="39">
        <f>IF('MASSA TRABALHADA UNIFICADA'!D2310&lt;&gt;0,'MASSA TRABALHADA UNIFICADA'!D2310,0)</f>
        <v>2022</v>
      </c>
      <c r="C2312" s="39">
        <f>IF(B2312=0,0,'MASSA TRABALHADA UNIFICADA'!B2310)</f>
        <v>2</v>
      </c>
      <c r="D2312" s="39">
        <f>IF(B2312=0,0,'MASSA TRABALHADA UNIFICADA'!C2310)</f>
        <v>76</v>
      </c>
      <c r="E2312" s="43">
        <f>IF(B2312=0,0,VLOOKUP($D2312,qx!$A$4:$E$129,IF($C2312=1,2,3)))</f>
        <v>2.2075000000000001E-2</v>
      </c>
      <c r="F2312" s="43">
        <f>IF(B2312=0,0,VLOOKUP($D2312,qx!$A$4:$E$129,2))</f>
        <v>3.4686000000000002E-2</v>
      </c>
      <c r="G2312" s="43">
        <f>IF(B2312=0,0,VLOOKUP($D2312,qx!$A$4:$E$129,3))</f>
        <v>2.2075000000000001E-2</v>
      </c>
      <c r="H2312" s="43">
        <f>IF(B2312=0,0,VLOOKUP($D2312,qx!$A$4:$E$129,4))</f>
        <v>3.1220000000000001E-2</v>
      </c>
      <c r="I2312" s="43">
        <f>IF(B2312=0,0,VLOOKUP($D2312,qx!$A$4:$E$129,5))</f>
        <v>1.9805E-2</v>
      </c>
    </row>
    <row r="2313" spans="1:9" x14ac:dyDescent="0.25">
      <c r="A2313">
        <f>IF('MASSA TRABALHADA UNIFICADA'!A2311&lt;&gt;0,'MASSA TRABALHADA UNIFICADA'!A2311,0)</f>
        <v>11126</v>
      </c>
      <c r="B2313" s="39">
        <f>IF('MASSA TRABALHADA UNIFICADA'!D2311&lt;&gt;0,'MASSA TRABALHADA UNIFICADA'!D2311,0)</f>
        <v>2022</v>
      </c>
      <c r="C2313" s="39">
        <f>IF(B2313=0,0,'MASSA TRABALHADA UNIFICADA'!B2311)</f>
        <v>1</v>
      </c>
      <c r="D2313" s="39">
        <f>IF(B2313=0,0,'MASSA TRABALHADA UNIFICADA'!C2311)</f>
        <v>74</v>
      </c>
      <c r="E2313" s="43">
        <f>IF(B2313=0,0,VLOOKUP($D2313,qx!$A$4:$E$129,IF($C2313=1,2,3)))</f>
        <v>2.8552000000000001E-2</v>
      </c>
      <c r="F2313" s="43">
        <f>IF(B2313=0,0,VLOOKUP($D2313,qx!$A$4:$E$129,2))</f>
        <v>2.8552000000000001E-2</v>
      </c>
      <c r="G2313" s="43">
        <f>IF(B2313=0,0,VLOOKUP($D2313,qx!$A$4:$E$129,3))</f>
        <v>1.7326000000000001E-2</v>
      </c>
      <c r="H2313" s="43">
        <f>IF(B2313=0,0,VLOOKUP($D2313,qx!$A$4:$E$129,4))</f>
        <v>2.5644E-2</v>
      </c>
      <c r="I2313" s="43">
        <f>IF(B2313=0,0,VLOOKUP($D2313,qx!$A$4:$E$129,5))</f>
        <v>1.5592E-2</v>
      </c>
    </row>
    <row r="2314" spans="1:9" x14ac:dyDescent="0.25">
      <c r="A2314">
        <f>IF('MASSA TRABALHADA UNIFICADA'!A2312&lt;&gt;0,'MASSA TRABALHADA UNIFICADA'!A2312,0)</f>
        <v>18210</v>
      </c>
      <c r="B2314" s="39">
        <f>IF('MASSA TRABALHADA UNIFICADA'!D2312&lt;&gt;0,'MASSA TRABALHADA UNIFICADA'!D2312,0)</f>
        <v>2022</v>
      </c>
      <c r="C2314" s="39">
        <f>IF(B2314=0,0,'MASSA TRABALHADA UNIFICADA'!B2312)</f>
        <v>1</v>
      </c>
      <c r="D2314" s="39">
        <f>IF(B2314=0,0,'MASSA TRABALHADA UNIFICADA'!C2312)</f>
        <v>61</v>
      </c>
      <c r="E2314" s="43">
        <f>IF(B2314=0,0,VLOOKUP($D2314,qx!$A$4:$E$129,IF($C2314=1,2,3)))</f>
        <v>7.7140000000000004E-3</v>
      </c>
      <c r="F2314" s="43">
        <f>IF(B2314=0,0,VLOOKUP($D2314,qx!$A$4:$E$129,2))</f>
        <v>7.7140000000000004E-3</v>
      </c>
      <c r="G2314" s="43">
        <f>IF(B2314=0,0,VLOOKUP($D2314,qx!$A$4:$E$129,3))</f>
        <v>4.6990000000000001E-3</v>
      </c>
      <c r="H2314" s="43">
        <f>IF(B2314=0,0,VLOOKUP($D2314,qx!$A$4:$E$129,4))</f>
        <v>6.9329999999999999E-3</v>
      </c>
      <c r="I2314" s="43">
        <f>IF(B2314=0,0,VLOOKUP($D2314,qx!$A$4:$E$129,5))</f>
        <v>4.2420000000000001E-3</v>
      </c>
    </row>
    <row r="2315" spans="1:9" x14ac:dyDescent="0.25">
      <c r="A2315">
        <f>IF('MASSA TRABALHADA UNIFICADA'!A2313&lt;&gt;0,'MASSA TRABALHADA UNIFICADA'!A2313,0)</f>
        <v>16845</v>
      </c>
      <c r="B2315" s="39">
        <f>IF('MASSA TRABALHADA UNIFICADA'!D2313&lt;&gt;0,'MASSA TRABALHADA UNIFICADA'!D2313,0)</f>
        <v>2022</v>
      </c>
      <c r="C2315" s="39">
        <f>IF(B2315=0,0,'MASSA TRABALHADA UNIFICADA'!B2313)</f>
        <v>1</v>
      </c>
      <c r="D2315" s="39">
        <f>IF(B2315=0,0,'MASSA TRABALHADA UNIFICADA'!C2313)</f>
        <v>66</v>
      </c>
      <c r="E2315" s="43">
        <f>IF(B2315=0,0,VLOOKUP($D2315,qx!$A$4:$E$129,IF($C2315=1,2,3)))</f>
        <v>1.2187999999999999E-2</v>
      </c>
      <c r="F2315" s="43">
        <f>IF(B2315=0,0,VLOOKUP($D2315,qx!$A$4:$E$129,2))</f>
        <v>1.2187999999999999E-2</v>
      </c>
      <c r="G2315" s="43">
        <f>IF(B2315=0,0,VLOOKUP($D2315,qx!$A$4:$E$129,3))</f>
        <v>7.7340000000000004E-3</v>
      </c>
      <c r="H2315" s="43">
        <f>IF(B2315=0,0,VLOOKUP($D2315,qx!$A$4:$E$129,4))</f>
        <v>1.1016E-2</v>
      </c>
      <c r="I2315" s="43">
        <f>IF(B2315=0,0,VLOOKUP($D2315,qx!$A$4:$E$129,5))</f>
        <v>6.8780000000000004E-3</v>
      </c>
    </row>
    <row r="2316" spans="1:9" x14ac:dyDescent="0.25">
      <c r="A2316">
        <f>IF('MASSA TRABALHADA UNIFICADA'!A2314&lt;&gt;0,'MASSA TRABALHADA UNIFICADA'!A2314,0)</f>
        <v>2682</v>
      </c>
      <c r="B2316" s="39">
        <f>IF('MASSA TRABALHADA UNIFICADA'!D2314&lt;&gt;0,'MASSA TRABALHADA UNIFICADA'!D2314,0)</f>
        <v>2022</v>
      </c>
      <c r="C2316" s="39">
        <f>IF(B2316=0,0,'MASSA TRABALHADA UNIFICADA'!B2314)</f>
        <v>1</v>
      </c>
      <c r="D2316" s="39">
        <f>IF(B2316=0,0,'MASSA TRABALHADA UNIFICADA'!C2314)</f>
        <v>71</v>
      </c>
      <c r="E2316" s="43">
        <f>IF(B2316=0,0,VLOOKUP($D2316,qx!$A$4:$E$129,IF($C2316=1,2,3)))</f>
        <v>2.1070999999999999E-2</v>
      </c>
      <c r="F2316" s="43">
        <f>IF(B2316=0,0,VLOOKUP($D2316,qx!$A$4:$E$129,2))</f>
        <v>2.1070999999999999E-2</v>
      </c>
      <c r="G2316" s="43">
        <f>IF(B2316=0,0,VLOOKUP($D2316,qx!$A$4:$E$129,3))</f>
        <v>1.2338999999999999E-2</v>
      </c>
      <c r="H2316" s="43">
        <f>IF(B2316=0,0,VLOOKUP($D2316,qx!$A$4:$E$129,4))</f>
        <v>1.8891000000000002E-2</v>
      </c>
      <c r="I2316" s="43">
        <f>IF(B2316=0,0,VLOOKUP($D2316,qx!$A$4:$E$129,5))</f>
        <v>1.1117E-2</v>
      </c>
    </row>
    <row r="2317" spans="1:9" x14ac:dyDescent="0.25">
      <c r="A2317">
        <f>IF('MASSA TRABALHADA UNIFICADA'!A2315&lt;&gt;0,'MASSA TRABALHADA UNIFICADA'!A2315,0)</f>
        <v>24473</v>
      </c>
      <c r="B2317" s="39">
        <f>IF('MASSA TRABALHADA UNIFICADA'!D2315&lt;&gt;0,'MASSA TRABALHADA UNIFICADA'!D2315,0)</f>
        <v>2022</v>
      </c>
      <c r="C2317" s="39">
        <f>IF(B2317=0,0,'MASSA TRABALHADA UNIFICADA'!B2315)</f>
        <v>2</v>
      </c>
      <c r="D2317" s="39">
        <f>IF(B2317=0,0,'MASSA TRABALHADA UNIFICADA'!C2315)</f>
        <v>77</v>
      </c>
      <c r="E2317" s="43">
        <f>IF(B2317=0,0,VLOOKUP($D2317,qx!$A$4:$E$129,IF($C2317=1,2,3)))</f>
        <v>2.4910000000000002E-2</v>
      </c>
      <c r="F2317" s="43">
        <f>IF(B2317=0,0,VLOOKUP($D2317,qx!$A$4:$E$129,2))</f>
        <v>3.8225000000000002E-2</v>
      </c>
      <c r="G2317" s="43">
        <f>IF(B2317=0,0,VLOOKUP($D2317,qx!$A$4:$E$129,3))</f>
        <v>2.4910000000000002E-2</v>
      </c>
      <c r="H2317" s="43">
        <f>IF(B2317=0,0,VLOOKUP($D2317,qx!$A$4:$E$129,4))</f>
        <v>3.4424999999999997E-2</v>
      </c>
      <c r="I2317" s="43">
        <f>IF(B2317=0,0,VLOOKUP($D2317,qx!$A$4:$E$129,5))</f>
        <v>2.2328000000000001E-2</v>
      </c>
    </row>
    <row r="2318" spans="1:9" x14ac:dyDescent="0.25">
      <c r="A2318">
        <f>IF('MASSA TRABALHADA UNIFICADA'!A2316&lt;&gt;0,'MASSA TRABALHADA UNIFICADA'!A2316,0)</f>
        <v>744</v>
      </c>
      <c r="B2318" s="39">
        <f>IF('MASSA TRABALHADA UNIFICADA'!D2316&lt;&gt;0,'MASSA TRABALHADA UNIFICADA'!D2316,0)</f>
        <v>2022</v>
      </c>
      <c r="C2318" s="39">
        <f>IF(B2318=0,0,'MASSA TRABALHADA UNIFICADA'!B2316)</f>
        <v>2</v>
      </c>
      <c r="D2318" s="39">
        <f>IF(B2318=0,0,'MASSA TRABALHADA UNIFICADA'!C2316)</f>
        <v>78</v>
      </c>
      <c r="E2318" s="43">
        <f>IF(B2318=0,0,VLOOKUP($D2318,qx!$A$4:$E$129,IF($C2318=1,2,3)))</f>
        <v>2.8074000000000002E-2</v>
      </c>
      <c r="F2318" s="43">
        <f>IF(B2318=0,0,VLOOKUP($D2318,qx!$A$4:$E$129,2))</f>
        <v>4.2132000000000003E-2</v>
      </c>
      <c r="G2318" s="43">
        <f>IF(B2318=0,0,VLOOKUP($D2318,qx!$A$4:$E$129,3))</f>
        <v>2.8074000000000002E-2</v>
      </c>
      <c r="H2318" s="43">
        <f>IF(B2318=0,0,VLOOKUP($D2318,qx!$A$4:$E$129,4))</f>
        <v>3.7948000000000003E-2</v>
      </c>
      <c r="I2318" s="43">
        <f>IF(B2318=0,0,VLOOKUP($D2318,qx!$A$4:$E$129,5))</f>
        <v>2.5158E-2</v>
      </c>
    </row>
    <row r="2319" spans="1:9" x14ac:dyDescent="0.25">
      <c r="A2319">
        <f>IF('MASSA TRABALHADA UNIFICADA'!A2317&lt;&gt;0,'MASSA TRABALHADA UNIFICADA'!A2317,0)</f>
        <v>2488</v>
      </c>
      <c r="B2319" s="39">
        <f>IF('MASSA TRABALHADA UNIFICADA'!D2317&lt;&gt;0,'MASSA TRABALHADA UNIFICADA'!D2317,0)</f>
        <v>2022</v>
      </c>
      <c r="C2319" s="39">
        <f>IF(B2319=0,0,'MASSA TRABALHADA UNIFICADA'!B2317)</f>
        <v>2</v>
      </c>
      <c r="D2319" s="39">
        <f>IF(B2319=0,0,'MASSA TRABALHADA UNIFICADA'!C2317)</f>
        <v>68</v>
      </c>
      <c r="E2319" s="43">
        <f>IF(B2319=0,0,VLOOKUP($D2319,qx!$A$4:$E$129,IF($C2319=1,2,3)))</f>
        <v>9.2879999999999994E-3</v>
      </c>
      <c r="F2319" s="43">
        <f>IF(B2319=0,0,VLOOKUP($D2319,qx!$A$4:$E$129,2))</f>
        <v>1.516E-2</v>
      </c>
      <c r="G2319" s="43">
        <f>IF(B2319=0,0,VLOOKUP($D2319,qx!$A$4:$E$129,3))</f>
        <v>9.2879999999999994E-3</v>
      </c>
      <c r="H2319" s="43">
        <f>IF(B2319=0,0,VLOOKUP($D2319,qx!$A$4:$E$129,4))</f>
        <v>1.3657000000000001E-2</v>
      </c>
      <c r="I2319" s="43">
        <f>IF(B2319=0,0,VLOOKUP($D2319,qx!$A$4:$E$129,5))</f>
        <v>8.2869999999999992E-3</v>
      </c>
    </row>
    <row r="2320" spans="1:9" x14ac:dyDescent="0.25">
      <c r="A2320">
        <f>IF('MASSA TRABALHADA UNIFICADA'!A2318&lt;&gt;0,'MASSA TRABALHADA UNIFICADA'!A2318,0)</f>
        <v>21946</v>
      </c>
      <c r="B2320" s="39">
        <f>IF('MASSA TRABALHADA UNIFICADA'!D2318&lt;&gt;0,'MASSA TRABALHADA UNIFICADA'!D2318,0)</f>
        <v>2022</v>
      </c>
      <c r="C2320" s="39">
        <f>IF(B2320=0,0,'MASSA TRABALHADA UNIFICADA'!B2318)</f>
        <v>2</v>
      </c>
      <c r="D2320" s="39">
        <f>IF(B2320=0,0,'MASSA TRABALHADA UNIFICADA'!C2318)</f>
        <v>67</v>
      </c>
      <c r="E2320" s="43">
        <f>IF(B2320=0,0,VLOOKUP($D2320,qx!$A$4:$E$129,IF($C2320=1,2,3)))</f>
        <v>8.4910000000000003E-3</v>
      </c>
      <c r="F2320" s="43">
        <f>IF(B2320=0,0,VLOOKUP($D2320,qx!$A$4:$E$129,2))</f>
        <v>1.3572000000000001E-2</v>
      </c>
      <c r="G2320" s="43">
        <f>IF(B2320=0,0,VLOOKUP($D2320,qx!$A$4:$E$129,3))</f>
        <v>8.4910000000000003E-3</v>
      </c>
      <c r="H2320" s="43">
        <f>IF(B2320=0,0,VLOOKUP($D2320,qx!$A$4:$E$129,4))</f>
        <v>1.2251E-2</v>
      </c>
      <c r="I2320" s="43">
        <f>IF(B2320=0,0,VLOOKUP($D2320,qx!$A$4:$E$129,5))</f>
        <v>7.5550000000000001E-3</v>
      </c>
    </row>
    <row r="2321" spans="1:9" x14ac:dyDescent="0.25">
      <c r="A2321">
        <f>IF('MASSA TRABALHADA UNIFICADA'!A2319&lt;&gt;0,'MASSA TRABALHADA UNIFICADA'!A2319,0)</f>
        <v>10090</v>
      </c>
      <c r="B2321" s="39">
        <f>IF('MASSA TRABALHADA UNIFICADA'!D2319&lt;&gt;0,'MASSA TRABALHADA UNIFICADA'!D2319,0)</f>
        <v>2022</v>
      </c>
      <c r="C2321" s="39">
        <f>IF(B2321=0,0,'MASSA TRABALHADA UNIFICADA'!B2319)</f>
        <v>2</v>
      </c>
      <c r="D2321" s="39">
        <f>IF(B2321=0,0,'MASSA TRABALHADA UNIFICADA'!C2319)</f>
        <v>60</v>
      </c>
      <c r="E2321" s="43">
        <f>IF(B2321=0,0,VLOOKUP($D2321,qx!$A$4:$E$129,IF($C2321=1,2,3)))</f>
        <v>4.2770000000000004E-3</v>
      </c>
      <c r="F2321" s="43">
        <f>IF(B2321=0,0,VLOOKUP($D2321,qx!$A$4:$E$129,2))</f>
        <v>7.1700000000000002E-3</v>
      </c>
      <c r="G2321" s="43">
        <f>IF(B2321=0,0,VLOOKUP($D2321,qx!$A$4:$E$129,3))</f>
        <v>4.2770000000000004E-3</v>
      </c>
      <c r="H2321" s="43">
        <f>IF(B2321=0,0,VLOOKUP($D2321,qx!$A$4:$E$129,4))</f>
        <v>6.4279999999999997E-3</v>
      </c>
      <c r="I2321" s="43">
        <f>IF(B2321=0,0,VLOOKUP($D2321,qx!$A$4:$E$129,5))</f>
        <v>3.8630000000000001E-3</v>
      </c>
    </row>
    <row r="2322" spans="1:9" x14ac:dyDescent="0.25">
      <c r="A2322">
        <f>IF('MASSA TRABALHADA UNIFICADA'!A2320&lt;&gt;0,'MASSA TRABALHADA UNIFICADA'!A2320,0)</f>
        <v>11738</v>
      </c>
      <c r="B2322" s="39">
        <f>IF('MASSA TRABALHADA UNIFICADA'!D2320&lt;&gt;0,'MASSA TRABALHADA UNIFICADA'!D2320,0)</f>
        <v>2022</v>
      </c>
      <c r="C2322" s="39">
        <f>IF(B2322=0,0,'MASSA TRABALHADA UNIFICADA'!B2320)</f>
        <v>1</v>
      </c>
      <c r="D2322" s="39">
        <f>IF(B2322=0,0,'MASSA TRABALHADA UNIFICADA'!C2320)</f>
        <v>66</v>
      </c>
      <c r="E2322" s="43">
        <f>IF(B2322=0,0,VLOOKUP($D2322,qx!$A$4:$E$129,IF($C2322=1,2,3)))</f>
        <v>1.2187999999999999E-2</v>
      </c>
      <c r="F2322" s="43">
        <f>IF(B2322=0,0,VLOOKUP($D2322,qx!$A$4:$E$129,2))</f>
        <v>1.2187999999999999E-2</v>
      </c>
      <c r="G2322" s="43">
        <f>IF(B2322=0,0,VLOOKUP($D2322,qx!$A$4:$E$129,3))</f>
        <v>7.7340000000000004E-3</v>
      </c>
      <c r="H2322" s="43">
        <f>IF(B2322=0,0,VLOOKUP($D2322,qx!$A$4:$E$129,4))</f>
        <v>1.1016E-2</v>
      </c>
      <c r="I2322" s="43">
        <f>IF(B2322=0,0,VLOOKUP($D2322,qx!$A$4:$E$129,5))</f>
        <v>6.8780000000000004E-3</v>
      </c>
    </row>
    <row r="2323" spans="1:9" x14ac:dyDescent="0.25">
      <c r="A2323">
        <f>IF('MASSA TRABALHADA UNIFICADA'!A2321&lt;&gt;0,'MASSA TRABALHADA UNIFICADA'!A2321,0)</f>
        <v>2330</v>
      </c>
      <c r="B2323" s="39">
        <f>IF('MASSA TRABALHADA UNIFICADA'!D2321&lt;&gt;0,'MASSA TRABALHADA UNIFICADA'!D2321,0)</f>
        <v>2022</v>
      </c>
      <c r="C2323" s="39">
        <f>IF(B2323=0,0,'MASSA TRABALHADA UNIFICADA'!B2321)</f>
        <v>1</v>
      </c>
      <c r="D2323" s="39">
        <f>IF(B2323=0,0,'MASSA TRABALHADA UNIFICADA'!C2321)</f>
        <v>70</v>
      </c>
      <c r="E2323" s="43">
        <f>IF(B2323=0,0,VLOOKUP($D2323,qx!$A$4:$E$129,IF($C2323=1,2,3)))</f>
        <v>1.8919999999999999E-2</v>
      </c>
      <c r="F2323" s="43">
        <f>IF(B2323=0,0,VLOOKUP($D2323,qx!$A$4:$E$129,2))</f>
        <v>1.8919999999999999E-2</v>
      </c>
      <c r="G2323" s="43">
        <f>IF(B2323=0,0,VLOOKUP($D2323,qx!$A$4:$E$129,3))</f>
        <v>1.1165E-2</v>
      </c>
      <c r="H2323" s="43">
        <f>IF(B2323=0,0,VLOOKUP($D2323,qx!$A$4:$E$129,4))</f>
        <v>1.6979000000000001E-2</v>
      </c>
      <c r="I2323" s="43">
        <f>IF(B2323=0,0,VLOOKUP($D2323,qx!$A$4:$E$129,5))</f>
        <v>1.0034E-2</v>
      </c>
    </row>
    <row r="2324" spans="1:9" x14ac:dyDescent="0.25">
      <c r="A2324">
        <f>IF('MASSA TRABALHADA UNIFICADA'!A2322&lt;&gt;0,'MASSA TRABALHADA UNIFICADA'!A2322,0)</f>
        <v>3956</v>
      </c>
      <c r="B2324" s="39">
        <f>IF('MASSA TRABALHADA UNIFICADA'!D2322&lt;&gt;0,'MASSA TRABALHADA UNIFICADA'!D2322,0)</f>
        <v>2022</v>
      </c>
      <c r="C2324" s="39">
        <f>IF(B2324=0,0,'MASSA TRABALHADA UNIFICADA'!B2322)</f>
        <v>1</v>
      </c>
      <c r="D2324" s="39">
        <f>IF(B2324=0,0,'MASSA TRABALHADA UNIFICADA'!C2322)</f>
        <v>72</v>
      </c>
      <c r="E2324" s="43">
        <f>IF(B2324=0,0,VLOOKUP($D2324,qx!$A$4:$E$129,IF($C2324=1,2,3)))</f>
        <v>2.3387999999999999E-2</v>
      </c>
      <c r="F2324" s="43">
        <f>IF(B2324=0,0,VLOOKUP($D2324,qx!$A$4:$E$129,2))</f>
        <v>2.3387999999999999E-2</v>
      </c>
      <c r="G2324" s="43">
        <f>IF(B2324=0,0,VLOOKUP($D2324,qx!$A$4:$E$129,3))</f>
        <v>1.3734E-2</v>
      </c>
      <c r="H2324" s="43">
        <f>IF(B2324=0,0,VLOOKUP($D2324,qx!$A$4:$E$129,4))</f>
        <v>2.0967E-2</v>
      </c>
      <c r="I2324" s="43">
        <f>IF(B2324=0,0,VLOOKUP($D2324,qx!$A$4:$E$129,5))</f>
        <v>1.2385999999999999E-2</v>
      </c>
    </row>
    <row r="2325" spans="1:9" x14ac:dyDescent="0.25">
      <c r="A2325">
        <f>IF('MASSA TRABALHADA UNIFICADA'!A2323&lt;&gt;0,'MASSA TRABALHADA UNIFICADA'!A2323,0)</f>
        <v>36382</v>
      </c>
      <c r="B2325" s="39">
        <f>IF('MASSA TRABALHADA UNIFICADA'!D2323&lt;&gt;0,'MASSA TRABALHADA UNIFICADA'!D2323,0)</f>
        <v>2022</v>
      </c>
      <c r="C2325" s="39">
        <f>IF(B2325=0,0,'MASSA TRABALHADA UNIFICADA'!B2323)</f>
        <v>2</v>
      </c>
      <c r="D2325" s="39">
        <f>IF(B2325=0,0,'MASSA TRABALHADA UNIFICADA'!C2323)</f>
        <v>58</v>
      </c>
      <c r="E2325" s="43">
        <f>IF(B2325=0,0,VLOOKUP($D2325,qx!$A$4:$E$129,IF($C2325=1,2,3)))</f>
        <v>3.578E-3</v>
      </c>
      <c r="F2325" s="43">
        <f>IF(B2325=0,0,VLOOKUP($D2325,qx!$A$4:$E$129,2))</f>
        <v>6.2649999999999997E-3</v>
      </c>
      <c r="G2325" s="43">
        <f>IF(B2325=0,0,VLOOKUP($D2325,qx!$A$4:$E$129,3))</f>
        <v>3.578E-3</v>
      </c>
      <c r="H2325" s="43">
        <f>IF(B2325=0,0,VLOOKUP($D2325,qx!$A$4:$E$129,4))</f>
        <v>5.5929999999999999E-3</v>
      </c>
      <c r="I2325" s="43">
        <f>IF(B2325=0,0,VLOOKUP($D2325,qx!$A$4:$E$129,5))</f>
        <v>3.2179999999999999E-3</v>
      </c>
    </row>
    <row r="2326" spans="1:9" x14ac:dyDescent="0.25">
      <c r="A2326">
        <f>IF('MASSA TRABALHADA UNIFICADA'!A2324&lt;&gt;0,'MASSA TRABALHADA UNIFICADA'!A2324,0)</f>
        <v>1554</v>
      </c>
      <c r="B2326" s="39">
        <f>IF('MASSA TRABALHADA UNIFICADA'!D2324&lt;&gt;0,'MASSA TRABALHADA UNIFICADA'!D2324,0)</f>
        <v>2022</v>
      </c>
      <c r="C2326" s="39">
        <f>IF(B2326=0,0,'MASSA TRABALHADA UNIFICADA'!B2324)</f>
        <v>2</v>
      </c>
      <c r="D2326" s="39">
        <f>IF(B2326=0,0,'MASSA TRABALHADA UNIFICADA'!C2324)</f>
        <v>68</v>
      </c>
      <c r="E2326" s="43">
        <f>IF(B2326=0,0,VLOOKUP($D2326,qx!$A$4:$E$129,IF($C2326=1,2,3)))</f>
        <v>9.2879999999999994E-3</v>
      </c>
      <c r="F2326" s="43">
        <f>IF(B2326=0,0,VLOOKUP($D2326,qx!$A$4:$E$129,2))</f>
        <v>1.516E-2</v>
      </c>
      <c r="G2326" s="43">
        <f>IF(B2326=0,0,VLOOKUP($D2326,qx!$A$4:$E$129,3))</f>
        <v>9.2879999999999994E-3</v>
      </c>
      <c r="H2326" s="43">
        <f>IF(B2326=0,0,VLOOKUP($D2326,qx!$A$4:$E$129,4))</f>
        <v>1.3657000000000001E-2</v>
      </c>
      <c r="I2326" s="43">
        <f>IF(B2326=0,0,VLOOKUP($D2326,qx!$A$4:$E$129,5))</f>
        <v>8.2869999999999992E-3</v>
      </c>
    </row>
    <row r="2327" spans="1:9" x14ac:dyDescent="0.25">
      <c r="A2327">
        <f>IF('MASSA TRABALHADA UNIFICADA'!A2325&lt;&gt;0,'MASSA TRABALHADA UNIFICADA'!A2325,0)</f>
        <v>12025</v>
      </c>
      <c r="B2327" s="39">
        <f>IF('MASSA TRABALHADA UNIFICADA'!D2325&lt;&gt;0,'MASSA TRABALHADA UNIFICADA'!D2325,0)</f>
        <v>2022</v>
      </c>
      <c r="C2327" s="39">
        <f>IF(B2327=0,0,'MASSA TRABALHADA UNIFICADA'!B2325)</f>
        <v>2</v>
      </c>
      <c r="D2327" s="39">
        <f>IF(B2327=0,0,'MASSA TRABALHADA UNIFICADA'!C2325)</f>
        <v>66</v>
      </c>
      <c r="E2327" s="43">
        <f>IF(B2327=0,0,VLOOKUP($D2327,qx!$A$4:$E$129,IF($C2327=1,2,3)))</f>
        <v>7.7340000000000004E-3</v>
      </c>
      <c r="F2327" s="43">
        <f>IF(B2327=0,0,VLOOKUP($D2327,qx!$A$4:$E$129,2))</f>
        <v>1.2187999999999999E-2</v>
      </c>
      <c r="G2327" s="43">
        <f>IF(B2327=0,0,VLOOKUP($D2327,qx!$A$4:$E$129,3))</f>
        <v>7.7340000000000004E-3</v>
      </c>
      <c r="H2327" s="43">
        <f>IF(B2327=0,0,VLOOKUP($D2327,qx!$A$4:$E$129,4))</f>
        <v>1.1016E-2</v>
      </c>
      <c r="I2327" s="43">
        <f>IF(B2327=0,0,VLOOKUP($D2327,qx!$A$4:$E$129,5))</f>
        <v>6.8780000000000004E-3</v>
      </c>
    </row>
    <row r="2328" spans="1:9" x14ac:dyDescent="0.25">
      <c r="A2328">
        <f>IF('MASSA TRABALHADA UNIFICADA'!A2326&lt;&gt;0,'MASSA TRABALHADA UNIFICADA'!A2326,0)</f>
        <v>2577</v>
      </c>
      <c r="B2328" s="39">
        <f>IF('MASSA TRABALHADA UNIFICADA'!D2326&lt;&gt;0,'MASSA TRABALHADA UNIFICADA'!D2326,0)</f>
        <v>2022</v>
      </c>
      <c r="C2328" s="39">
        <f>IF(B2328=0,0,'MASSA TRABALHADA UNIFICADA'!B2326)</f>
        <v>2</v>
      </c>
      <c r="D2328" s="39">
        <f>IF(B2328=0,0,'MASSA TRABALHADA UNIFICADA'!C2326)</f>
        <v>67</v>
      </c>
      <c r="E2328" s="43">
        <f>IF(B2328=0,0,VLOOKUP($D2328,qx!$A$4:$E$129,IF($C2328=1,2,3)))</f>
        <v>8.4910000000000003E-3</v>
      </c>
      <c r="F2328" s="43">
        <f>IF(B2328=0,0,VLOOKUP($D2328,qx!$A$4:$E$129,2))</f>
        <v>1.3572000000000001E-2</v>
      </c>
      <c r="G2328" s="43">
        <f>IF(B2328=0,0,VLOOKUP($D2328,qx!$A$4:$E$129,3))</f>
        <v>8.4910000000000003E-3</v>
      </c>
      <c r="H2328" s="43">
        <f>IF(B2328=0,0,VLOOKUP($D2328,qx!$A$4:$E$129,4))</f>
        <v>1.2251E-2</v>
      </c>
      <c r="I2328" s="43">
        <f>IF(B2328=0,0,VLOOKUP($D2328,qx!$A$4:$E$129,5))</f>
        <v>7.5550000000000001E-3</v>
      </c>
    </row>
    <row r="2329" spans="1:9" x14ac:dyDescent="0.25">
      <c r="A2329">
        <f>IF('MASSA TRABALHADA UNIFICADA'!A2327&lt;&gt;0,'MASSA TRABALHADA UNIFICADA'!A2327,0)</f>
        <v>9296</v>
      </c>
      <c r="B2329" s="39">
        <f>IF('MASSA TRABALHADA UNIFICADA'!D2327&lt;&gt;0,'MASSA TRABALHADA UNIFICADA'!D2327,0)</f>
        <v>2022</v>
      </c>
      <c r="C2329" s="39">
        <f>IF(B2329=0,0,'MASSA TRABALHADA UNIFICADA'!B2327)</f>
        <v>2</v>
      </c>
      <c r="D2329" s="39">
        <f>IF(B2329=0,0,'MASSA TRABALHADA UNIFICADA'!C2327)</f>
        <v>79</v>
      </c>
      <c r="E2329" s="43">
        <f>IF(B2329=0,0,VLOOKUP($D2329,qx!$A$4:$E$129,IF($C2329=1,2,3)))</f>
        <v>3.1612000000000001E-2</v>
      </c>
      <c r="F2329" s="43">
        <f>IF(B2329=0,0,VLOOKUP($D2329,qx!$A$4:$E$129,2))</f>
        <v>4.6427000000000003E-2</v>
      </c>
      <c r="G2329" s="43">
        <f>IF(B2329=0,0,VLOOKUP($D2329,qx!$A$4:$E$129,3))</f>
        <v>3.1612000000000001E-2</v>
      </c>
      <c r="H2329" s="43">
        <f>IF(B2329=0,0,VLOOKUP($D2329,qx!$A$4:$E$129,4))</f>
        <v>4.1812000000000002E-2</v>
      </c>
      <c r="I2329" s="43">
        <f>IF(B2329=0,0,VLOOKUP($D2329,qx!$A$4:$E$129,5))</f>
        <v>2.8341000000000002E-2</v>
      </c>
    </row>
    <row r="2330" spans="1:9" x14ac:dyDescent="0.25">
      <c r="A2330">
        <f>IF('MASSA TRABALHADA UNIFICADA'!A2328&lt;&gt;0,'MASSA TRABALHADA UNIFICADA'!A2328,0)</f>
        <v>7315</v>
      </c>
      <c r="B2330" s="39">
        <f>IF('MASSA TRABALHADA UNIFICADA'!D2328&lt;&gt;0,'MASSA TRABALHADA UNIFICADA'!D2328,0)</f>
        <v>2022</v>
      </c>
      <c r="C2330" s="39">
        <f>IF(B2330=0,0,'MASSA TRABALHADA UNIFICADA'!B2328)</f>
        <v>1</v>
      </c>
      <c r="D2330" s="39">
        <f>IF(B2330=0,0,'MASSA TRABALHADA UNIFICADA'!C2328)</f>
        <v>65</v>
      </c>
      <c r="E2330" s="43">
        <f>IF(B2330=0,0,VLOOKUP($D2330,qx!$A$4:$E$129,IF($C2330=1,2,3)))</f>
        <v>1.0992999999999999E-2</v>
      </c>
      <c r="F2330" s="43">
        <f>IF(B2330=0,0,VLOOKUP($D2330,qx!$A$4:$E$129,2))</f>
        <v>1.0992999999999999E-2</v>
      </c>
      <c r="G2330" s="43">
        <f>IF(B2330=0,0,VLOOKUP($D2330,qx!$A$4:$E$129,3))</f>
        <v>7.0169999999999998E-3</v>
      </c>
      <c r="H2330" s="43">
        <f>IF(B2330=0,0,VLOOKUP($D2330,qx!$A$4:$E$129,4))</f>
        <v>9.9399999999999992E-3</v>
      </c>
      <c r="I2330" s="43">
        <f>IF(B2330=0,0,VLOOKUP($D2330,qx!$A$4:$E$129,5))</f>
        <v>6.2500000000000003E-3</v>
      </c>
    </row>
    <row r="2331" spans="1:9" x14ac:dyDescent="0.25">
      <c r="A2331">
        <f>IF('MASSA TRABALHADA UNIFICADA'!A2329&lt;&gt;0,'MASSA TRABALHADA UNIFICADA'!A2329,0)</f>
        <v>14230</v>
      </c>
      <c r="B2331" s="39">
        <f>IF('MASSA TRABALHADA UNIFICADA'!D2329&lt;&gt;0,'MASSA TRABALHADA UNIFICADA'!D2329,0)</f>
        <v>2022</v>
      </c>
      <c r="C2331" s="39">
        <f>IF(B2331=0,0,'MASSA TRABALHADA UNIFICADA'!B2329)</f>
        <v>1</v>
      </c>
      <c r="D2331" s="39">
        <f>IF(B2331=0,0,'MASSA TRABALHADA UNIFICADA'!C2329)</f>
        <v>66</v>
      </c>
      <c r="E2331" s="43">
        <f>IF(B2331=0,0,VLOOKUP($D2331,qx!$A$4:$E$129,IF($C2331=1,2,3)))</f>
        <v>1.2187999999999999E-2</v>
      </c>
      <c r="F2331" s="43">
        <f>IF(B2331=0,0,VLOOKUP($D2331,qx!$A$4:$E$129,2))</f>
        <v>1.2187999999999999E-2</v>
      </c>
      <c r="G2331" s="43">
        <f>IF(B2331=0,0,VLOOKUP($D2331,qx!$A$4:$E$129,3))</f>
        <v>7.7340000000000004E-3</v>
      </c>
      <c r="H2331" s="43">
        <f>IF(B2331=0,0,VLOOKUP($D2331,qx!$A$4:$E$129,4))</f>
        <v>1.1016E-2</v>
      </c>
      <c r="I2331" s="43">
        <f>IF(B2331=0,0,VLOOKUP($D2331,qx!$A$4:$E$129,5))</f>
        <v>6.8780000000000004E-3</v>
      </c>
    </row>
    <row r="2332" spans="1:9" x14ac:dyDescent="0.25">
      <c r="A2332">
        <f>IF('MASSA TRABALHADA UNIFICADA'!A2330&lt;&gt;0,'MASSA TRABALHADA UNIFICADA'!A2330,0)</f>
        <v>7323</v>
      </c>
      <c r="B2332" s="39">
        <f>IF('MASSA TRABALHADA UNIFICADA'!D2330&lt;&gt;0,'MASSA TRABALHADA UNIFICADA'!D2330,0)</f>
        <v>2022</v>
      </c>
      <c r="C2332" s="39">
        <f>IF(B2332=0,0,'MASSA TRABALHADA UNIFICADA'!B2330)</f>
        <v>1</v>
      </c>
      <c r="D2332" s="39">
        <f>IF(B2332=0,0,'MASSA TRABALHADA UNIFICADA'!C2330)</f>
        <v>69</v>
      </c>
      <c r="E2332" s="43">
        <f>IF(B2332=0,0,VLOOKUP($D2332,qx!$A$4:$E$129,IF($C2332=1,2,3)))</f>
        <v>1.6945999999999999E-2</v>
      </c>
      <c r="F2332" s="43">
        <f>IF(B2332=0,0,VLOOKUP($D2332,qx!$A$4:$E$129,2))</f>
        <v>1.6945999999999999E-2</v>
      </c>
      <c r="G2332" s="43">
        <f>IF(B2332=0,0,VLOOKUP($D2332,qx!$A$4:$E$129,3))</f>
        <v>1.0163E-2</v>
      </c>
      <c r="H2332" s="43">
        <f>IF(B2332=0,0,VLOOKUP($D2332,qx!$A$4:$E$129,4))</f>
        <v>1.5233E-2</v>
      </c>
      <c r="I2332" s="43">
        <f>IF(B2332=0,0,VLOOKUP($D2332,qx!$A$4:$E$129,5))</f>
        <v>9.1020000000000007E-3</v>
      </c>
    </row>
    <row r="2333" spans="1:9" x14ac:dyDescent="0.25">
      <c r="A2333">
        <f>IF('MASSA TRABALHADA UNIFICADA'!A2331&lt;&gt;0,'MASSA TRABALHADA UNIFICADA'!A2331,0)</f>
        <v>20125</v>
      </c>
      <c r="B2333" s="39">
        <f>IF('MASSA TRABALHADA UNIFICADA'!D2331&lt;&gt;0,'MASSA TRABALHADA UNIFICADA'!D2331,0)</f>
        <v>2022</v>
      </c>
      <c r="C2333" s="39">
        <f>IF(B2333=0,0,'MASSA TRABALHADA UNIFICADA'!B2331)</f>
        <v>1</v>
      </c>
      <c r="D2333" s="39">
        <f>IF(B2333=0,0,'MASSA TRABALHADA UNIFICADA'!C2331)</f>
        <v>67</v>
      </c>
      <c r="E2333" s="43">
        <f>IF(B2333=0,0,VLOOKUP($D2333,qx!$A$4:$E$129,IF($C2333=1,2,3)))</f>
        <v>1.3572000000000001E-2</v>
      </c>
      <c r="F2333" s="43">
        <f>IF(B2333=0,0,VLOOKUP($D2333,qx!$A$4:$E$129,2))</f>
        <v>1.3572000000000001E-2</v>
      </c>
      <c r="G2333" s="43">
        <f>IF(B2333=0,0,VLOOKUP($D2333,qx!$A$4:$E$129,3))</f>
        <v>8.4910000000000003E-3</v>
      </c>
      <c r="H2333" s="43">
        <f>IF(B2333=0,0,VLOOKUP($D2333,qx!$A$4:$E$129,4))</f>
        <v>1.2251E-2</v>
      </c>
      <c r="I2333" s="43">
        <f>IF(B2333=0,0,VLOOKUP($D2333,qx!$A$4:$E$129,5))</f>
        <v>7.5550000000000001E-3</v>
      </c>
    </row>
    <row r="2334" spans="1:9" x14ac:dyDescent="0.25">
      <c r="A2334">
        <f>IF('MASSA TRABALHADA UNIFICADA'!A2332&lt;&gt;0,'MASSA TRABALHADA UNIFICADA'!A2332,0)</f>
        <v>19674</v>
      </c>
      <c r="B2334" s="39">
        <f>IF('MASSA TRABALHADA UNIFICADA'!D2332&lt;&gt;0,'MASSA TRABALHADA UNIFICADA'!D2332,0)</f>
        <v>2022</v>
      </c>
      <c r="C2334" s="39">
        <f>IF(B2334=0,0,'MASSA TRABALHADA UNIFICADA'!B2332)</f>
        <v>2</v>
      </c>
      <c r="D2334" s="39">
        <f>IF(B2334=0,0,'MASSA TRABALHADA UNIFICADA'!C2332)</f>
        <v>73</v>
      </c>
      <c r="E2334" s="43">
        <f>IF(B2334=0,0,VLOOKUP($D2334,qx!$A$4:$E$129,IF($C2334=1,2,3)))</f>
        <v>1.5391E-2</v>
      </c>
      <c r="F2334" s="43">
        <f>IF(B2334=0,0,VLOOKUP($D2334,qx!$A$4:$E$129,2))</f>
        <v>2.5871000000000002E-2</v>
      </c>
      <c r="G2334" s="43">
        <f>IF(B2334=0,0,VLOOKUP($D2334,qx!$A$4:$E$129,3))</f>
        <v>1.5391E-2</v>
      </c>
      <c r="H2334" s="43">
        <f>IF(B2334=0,0,VLOOKUP($D2334,qx!$A$4:$E$129,4))</f>
        <v>2.3209E-2</v>
      </c>
      <c r="I2334" s="43">
        <f>IF(B2334=0,0,VLOOKUP($D2334,qx!$A$4:$E$129,5))</f>
        <v>1.3871E-2</v>
      </c>
    </row>
    <row r="2335" spans="1:9" x14ac:dyDescent="0.25">
      <c r="A2335">
        <f>IF('MASSA TRABALHADA UNIFICADA'!A2333&lt;&gt;0,'MASSA TRABALHADA UNIFICADA'!A2333,0)</f>
        <v>2496</v>
      </c>
      <c r="B2335" s="39">
        <f>IF('MASSA TRABALHADA UNIFICADA'!D2333&lt;&gt;0,'MASSA TRABALHADA UNIFICADA'!D2333,0)</f>
        <v>2022</v>
      </c>
      <c r="C2335" s="39">
        <f>IF(B2335=0,0,'MASSA TRABALHADA UNIFICADA'!B2333)</f>
        <v>2</v>
      </c>
      <c r="D2335" s="39">
        <f>IF(B2335=0,0,'MASSA TRABALHADA UNIFICADA'!C2333)</f>
        <v>66</v>
      </c>
      <c r="E2335" s="43">
        <f>IF(B2335=0,0,VLOOKUP($D2335,qx!$A$4:$E$129,IF($C2335=1,2,3)))</f>
        <v>7.7340000000000004E-3</v>
      </c>
      <c r="F2335" s="43">
        <f>IF(B2335=0,0,VLOOKUP($D2335,qx!$A$4:$E$129,2))</f>
        <v>1.2187999999999999E-2</v>
      </c>
      <c r="G2335" s="43">
        <f>IF(B2335=0,0,VLOOKUP($D2335,qx!$A$4:$E$129,3))</f>
        <v>7.7340000000000004E-3</v>
      </c>
      <c r="H2335" s="43">
        <f>IF(B2335=0,0,VLOOKUP($D2335,qx!$A$4:$E$129,4))</f>
        <v>1.1016E-2</v>
      </c>
      <c r="I2335" s="43">
        <f>IF(B2335=0,0,VLOOKUP($D2335,qx!$A$4:$E$129,5))</f>
        <v>6.8780000000000004E-3</v>
      </c>
    </row>
    <row r="2336" spans="1:9" x14ac:dyDescent="0.25">
      <c r="A2336">
        <f>IF('MASSA TRABALHADA UNIFICADA'!A2334&lt;&gt;0,'MASSA TRABALHADA UNIFICADA'!A2334,0)</f>
        <v>14710</v>
      </c>
      <c r="B2336" s="39">
        <f>IF('MASSA TRABALHADA UNIFICADA'!D2334&lt;&gt;0,'MASSA TRABALHADA UNIFICADA'!D2334,0)</f>
        <v>2022</v>
      </c>
      <c r="C2336" s="39">
        <f>IF(B2336=0,0,'MASSA TRABALHADA UNIFICADA'!B2334)</f>
        <v>2</v>
      </c>
      <c r="D2336" s="39">
        <f>IF(B2336=0,0,'MASSA TRABALHADA UNIFICADA'!C2334)</f>
        <v>73</v>
      </c>
      <c r="E2336" s="43">
        <f>IF(B2336=0,0,VLOOKUP($D2336,qx!$A$4:$E$129,IF($C2336=1,2,3)))</f>
        <v>1.5391E-2</v>
      </c>
      <c r="F2336" s="43">
        <f>IF(B2336=0,0,VLOOKUP($D2336,qx!$A$4:$E$129,2))</f>
        <v>2.5871000000000002E-2</v>
      </c>
      <c r="G2336" s="43">
        <f>IF(B2336=0,0,VLOOKUP($D2336,qx!$A$4:$E$129,3))</f>
        <v>1.5391E-2</v>
      </c>
      <c r="H2336" s="43">
        <f>IF(B2336=0,0,VLOOKUP($D2336,qx!$A$4:$E$129,4))</f>
        <v>2.3209E-2</v>
      </c>
      <c r="I2336" s="43">
        <f>IF(B2336=0,0,VLOOKUP($D2336,qx!$A$4:$E$129,5))</f>
        <v>1.3871E-2</v>
      </c>
    </row>
    <row r="2337" spans="1:9" x14ac:dyDescent="0.25">
      <c r="A2337">
        <f>IF('MASSA TRABALHADA UNIFICADA'!A2335&lt;&gt;0,'MASSA TRABALHADA UNIFICADA'!A2335,0)</f>
        <v>31739</v>
      </c>
      <c r="B2337" s="39">
        <f>IF('MASSA TRABALHADA UNIFICADA'!D2335&lt;&gt;0,'MASSA TRABALHADA UNIFICADA'!D2335,0)</f>
        <v>2022</v>
      </c>
      <c r="C2337" s="39">
        <f>IF(B2337=0,0,'MASSA TRABALHADA UNIFICADA'!B2335)</f>
        <v>2</v>
      </c>
      <c r="D2337" s="39">
        <f>IF(B2337=0,0,'MASSA TRABALHADA UNIFICADA'!C2335)</f>
        <v>61</v>
      </c>
      <c r="E2337" s="43">
        <f>IF(B2337=0,0,VLOOKUP($D2337,qx!$A$4:$E$129,IF($C2337=1,2,3)))</f>
        <v>4.6990000000000001E-3</v>
      </c>
      <c r="F2337" s="43">
        <f>IF(B2337=0,0,VLOOKUP($D2337,qx!$A$4:$E$129,2))</f>
        <v>7.7140000000000004E-3</v>
      </c>
      <c r="G2337" s="43">
        <f>IF(B2337=0,0,VLOOKUP($D2337,qx!$A$4:$E$129,3))</f>
        <v>4.6990000000000001E-3</v>
      </c>
      <c r="H2337" s="43">
        <f>IF(B2337=0,0,VLOOKUP($D2337,qx!$A$4:$E$129,4))</f>
        <v>6.9329999999999999E-3</v>
      </c>
      <c r="I2337" s="43">
        <f>IF(B2337=0,0,VLOOKUP($D2337,qx!$A$4:$E$129,5))</f>
        <v>4.2420000000000001E-3</v>
      </c>
    </row>
    <row r="2338" spans="1:9" x14ac:dyDescent="0.25">
      <c r="A2338">
        <f>IF('MASSA TRABALHADA UNIFICADA'!A2336&lt;&gt;0,'MASSA TRABALHADA UNIFICADA'!A2336,0)</f>
        <v>13161</v>
      </c>
      <c r="B2338" s="39">
        <f>IF('MASSA TRABALHADA UNIFICADA'!D2336&lt;&gt;0,'MASSA TRABALHADA UNIFICADA'!D2336,0)</f>
        <v>2022</v>
      </c>
      <c r="C2338" s="39">
        <f>IF(B2338=0,0,'MASSA TRABALHADA UNIFICADA'!B2336)</f>
        <v>1</v>
      </c>
      <c r="D2338" s="39">
        <f>IF(B2338=0,0,'MASSA TRABALHADA UNIFICADA'!C2336)</f>
        <v>66</v>
      </c>
      <c r="E2338" s="43">
        <f>IF(B2338=0,0,VLOOKUP($D2338,qx!$A$4:$E$129,IF($C2338=1,2,3)))</f>
        <v>1.2187999999999999E-2</v>
      </c>
      <c r="F2338" s="43">
        <f>IF(B2338=0,0,VLOOKUP($D2338,qx!$A$4:$E$129,2))</f>
        <v>1.2187999999999999E-2</v>
      </c>
      <c r="G2338" s="43">
        <f>IF(B2338=0,0,VLOOKUP($D2338,qx!$A$4:$E$129,3))</f>
        <v>7.7340000000000004E-3</v>
      </c>
      <c r="H2338" s="43">
        <f>IF(B2338=0,0,VLOOKUP($D2338,qx!$A$4:$E$129,4))</f>
        <v>1.1016E-2</v>
      </c>
      <c r="I2338" s="43">
        <f>IF(B2338=0,0,VLOOKUP($D2338,qx!$A$4:$E$129,5))</f>
        <v>6.8780000000000004E-3</v>
      </c>
    </row>
    <row r="2339" spans="1:9" x14ac:dyDescent="0.25">
      <c r="A2339">
        <f>IF('MASSA TRABALHADA UNIFICADA'!A2337&lt;&gt;0,'MASSA TRABALHADA UNIFICADA'!A2337,0)</f>
        <v>1066</v>
      </c>
      <c r="B2339" s="39">
        <f>IF('MASSA TRABALHADA UNIFICADA'!D2337&lt;&gt;0,'MASSA TRABALHADA UNIFICADA'!D2337,0)</f>
        <v>2022</v>
      </c>
      <c r="C2339" s="39">
        <f>IF(B2339=0,0,'MASSA TRABALHADA UNIFICADA'!B2337)</f>
        <v>2</v>
      </c>
      <c r="D2339" s="39">
        <f>IF(B2339=0,0,'MASSA TRABALHADA UNIFICADA'!C2337)</f>
        <v>77</v>
      </c>
      <c r="E2339" s="43">
        <f>IF(B2339=0,0,VLOOKUP($D2339,qx!$A$4:$E$129,IF($C2339=1,2,3)))</f>
        <v>2.4910000000000002E-2</v>
      </c>
      <c r="F2339" s="43">
        <f>IF(B2339=0,0,VLOOKUP($D2339,qx!$A$4:$E$129,2))</f>
        <v>3.8225000000000002E-2</v>
      </c>
      <c r="G2339" s="43">
        <f>IF(B2339=0,0,VLOOKUP($D2339,qx!$A$4:$E$129,3))</f>
        <v>2.4910000000000002E-2</v>
      </c>
      <c r="H2339" s="43">
        <f>IF(B2339=0,0,VLOOKUP($D2339,qx!$A$4:$E$129,4))</f>
        <v>3.4424999999999997E-2</v>
      </c>
      <c r="I2339" s="43">
        <f>IF(B2339=0,0,VLOOKUP($D2339,qx!$A$4:$E$129,5))</f>
        <v>2.2328000000000001E-2</v>
      </c>
    </row>
    <row r="2340" spans="1:9" x14ac:dyDescent="0.25">
      <c r="A2340">
        <f>IF('MASSA TRABALHADA UNIFICADA'!A2338&lt;&gt;0,'MASSA TRABALHADA UNIFICADA'!A2338,0)</f>
        <v>9792</v>
      </c>
      <c r="B2340" s="39">
        <f>IF('MASSA TRABALHADA UNIFICADA'!D2338&lt;&gt;0,'MASSA TRABALHADA UNIFICADA'!D2338,0)</f>
        <v>2022</v>
      </c>
      <c r="C2340" s="39">
        <f>IF(B2340=0,0,'MASSA TRABALHADA UNIFICADA'!B2338)</f>
        <v>1</v>
      </c>
      <c r="D2340" s="39">
        <f>IF(B2340=0,0,'MASSA TRABALHADA UNIFICADA'!C2338)</f>
        <v>81</v>
      </c>
      <c r="E2340" s="43">
        <f>IF(B2340=0,0,VLOOKUP($D2340,qx!$A$4:$E$129,IF($C2340=1,2,3)))</f>
        <v>5.6250000000000001E-2</v>
      </c>
      <c r="F2340" s="43">
        <f>IF(B2340=0,0,VLOOKUP($D2340,qx!$A$4:$E$129,2))</f>
        <v>5.6250000000000001E-2</v>
      </c>
      <c r="G2340" s="43">
        <f>IF(B2340=0,0,VLOOKUP($D2340,qx!$A$4:$E$129,3))</f>
        <v>4.0030000000000003E-2</v>
      </c>
      <c r="H2340" s="43">
        <f>IF(B2340=0,0,VLOOKUP($D2340,qx!$A$4:$E$129,4))</f>
        <v>5.0643000000000001E-2</v>
      </c>
      <c r="I2340" s="43">
        <f>IF(B2340=0,0,VLOOKUP($D2340,qx!$A$4:$E$129,5))</f>
        <v>3.5985000000000003E-2</v>
      </c>
    </row>
    <row r="2341" spans="1:9" x14ac:dyDescent="0.25">
      <c r="A2341">
        <f>IF('MASSA TRABALHADA UNIFICADA'!A2339&lt;&gt;0,'MASSA TRABALHADA UNIFICADA'!A2339,0)</f>
        <v>18961</v>
      </c>
      <c r="B2341" s="39">
        <f>IF('MASSA TRABALHADA UNIFICADA'!D2339&lt;&gt;0,'MASSA TRABALHADA UNIFICADA'!D2339,0)</f>
        <v>2022</v>
      </c>
      <c r="C2341" s="39">
        <f>IF(B2341=0,0,'MASSA TRABALHADA UNIFICADA'!B2339)</f>
        <v>2</v>
      </c>
      <c r="D2341" s="39">
        <f>IF(B2341=0,0,'MASSA TRABALHADA UNIFICADA'!C2339)</f>
        <v>72</v>
      </c>
      <c r="E2341" s="43">
        <f>IF(B2341=0,0,VLOOKUP($D2341,qx!$A$4:$E$129,IF($C2341=1,2,3)))</f>
        <v>1.3734E-2</v>
      </c>
      <c r="F2341" s="43">
        <f>IF(B2341=0,0,VLOOKUP($D2341,qx!$A$4:$E$129,2))</f>
        <v>2.3387999999999999E-2</v>
      </c>
      <c r="G2341" s="43">
        <f>IF(B2341=0,0,VLOOKUP($D2341,qx!$A$4:$E$129,3))</f>
        <v>1.3734E-2</v>
      </c>
      <c r="H2341" s="43">
        <f>IF(B2341=0,0,VLOOKUP($D2341,qx!$A$4:$E$129,4))</f>
        <v>2.0967E-2</v>
      </c>
      <c r="I2341" s="43">
        <f>IF(B2341=0,0,VLOOKUP($D2341,qx!$A$4:$E$129,5))</f>
        <v>1.2385999999999999E-2</v>
      </c>
    </row>
    <row r="2342" spans="1:9" x14ac:dyDescent="0.25">
      <c r="A2342">
        <f>IF('MASSA TRABALHADA UNIFICADA'!A2340&lt;&gt;0,'MASSA TRABALHADA UNIFICADA'!A2340,0)</f>
        <v>3778</v>
      </c>
      <c r="B2342" s="39">
        <f>IF('MASSA TRABALHADA UNIFICADA'!D2340&lt;&gt;0,'MASSA TRABALHADA UNIFICADA'!D2340,0)</f>
        <v>2022</v>
      </c>
      <c r="C2342" s="39">
        <f>IF(B2342=0,0,'MASSA TRABALHADA UNIFICADA'!B2340)</f>
        <v>1</v>
      </c>
      <c r="D2342" s="39">
        <f>IF(B2342=0,0,'MASSA TRABALHADA UNIFICADA'!C2340)</f>
        <v>74</v>
      </c>
      <c r="E2342" s="43">
        <f>IF(B2342=0,0,VLOOKUP($D2342,qx!$A$4:$E$129,IF($C2342=1,2,3)))</f>
        <v>2.8552000000000001E-2</v>
      </c>
      <c r="F2342" s="43">
        <f>IF(B2342=0,0,VLOOKUP($D2342,qx!$A$4:$E$129,2))</f>
        <v>2.8552000000000001E-2</v>
      </c>
      <c r="G2342" s="43">
        <f>IF(B2342=0,0,VLOOKUP($D2342,qx!$A$4:$E$129,3))</f>
        <v>1.7326000000000001E-2</v>
      </c>
      <c r="H2342" s="43">
        <f>IF(B2342=0,0,VLOOKUP($D2342,qx!$A$4:$E$129,4))</f>
        <v>2.5644E-2</v>
      </c>
      <c r="I2342" s="43">
        <f>IF(B2342=0,0,VLOOKUP($D2342,qx!$A$4:$E$129,5))</f>
        <v>1.5592E-2</v>
      </c>
    </row>
    <row r="2343" spans="1:9" x14ac:dyDescent="0.25">
      <c r="A2343">
        <f>IF('MASSA TRABALHADA UNIFICADA'!A2341&lt;&gt;0,'MASSA TRABALHADA UNIFICADA'!A2341,0)</f>
        <v>7668</v>
      </c>
      <c r="B2343" s="39">
        <f>IF('MASSA TRABALHADA UNIFICADA'!D2341&lt;&gt;0,'MASSA TRABALHADA UNIFICADA'!D2341,0)</f>
        <v>2022</v>
      </c>
      <c r="C2343" s="39">
        <f>IF(B2343=0,0,'MASSA TRABALHADA UNIFICADA'!B2341)</f>
        <v>2</v>
      </c>
      <c r="D2343" s="39">
        <f>IF(B2343=0,0,'MASSA TRABALHADA UNIFICADA'!C2341)</f>
        <v>64</v>
      </c>
      <c r="E2343" s="43">
        <f>IF(B2343=0,0,VLOOKUP($D2343,qx!$A$4:$E$129,IF($C2343=1,2,3)))</f>
        <v>6.3470000000000002E-3</v>
      </c>
      <c r="F2343" s="43">
        <f>IF(B2343=0,0,VLOOKUP($D2343,qx!$A$4:$E$129,2))</f>
        <v>9.9679999999999994E-3</v>
      </c>
      <c r="G2343" s="43">
        <f>IF(B2343=0,0,VLOOKUP($D2343,qx!$A$4:$E$129,3))</f>
        <v>6.3470000000000002E-3</v>
      </c>
      <c r="H2343" s="43">
        <f>IF(B2343=0,0,VLOOKUP($D2343,qx!$A$4:$E$129,4))</f>
        <v>9.0080000000000004E-3</v>
      </c>
      <c r="I2343" s="43">
        <f>IF(B2343=0,0,VLOOKUP($D2343,qx!$A$4:$E$129,5))</f>
        <v>5.6709999999999998E-3</v>
      </c>
    </row>
    <row r="2344" spans="1:9" x14ac:dyDescent="0.25">
      <c r="A2344">
        <f>IF('MASSA TRABALHADA UNIFICADA'!A2342&lt;&gt;0,'MASSA TRABALHADA UNIFICADA'!A2342,0)</f>
        <v>8907</v>
      </c>
      <c r="B2344" s="39">
        <f>IF('MASSA TRABALHADA UNIFICADA'!D2342&lt;&gt;0,'MASSA TRABALHADA UNIFICADA'!D2342,0)</f>
        <v>2022</v>
      </c>
      <c r="C2344" s="39">
        <f>IF(B2344=0,0,'MASSA TRABALHADA UNIFICADA'!B2342)</f>
        <v>1</v>
      </c>
      <c r="D2344" s="39">
        <f>IF(B2344=0,0,'MASSA TRABALHADA UNIFICADA'!C2342)</f>
        <v>66</v>
      </c>
      <c r="E2344" s="43">
        <f>IF(B2344=0,0,VLOOKUP($D2344,qx!$A$4:$E$129,IF($C2344=1,2,3)))</f>
        <v>1.2187999999999999E-2</v>
      </c>
      <c r="F2344" s="43">
        <f>IF(B2344=0,0,VLOOKUP($D2344,qx!$A$4:$E$129,2))</f>
        <v>1.2187999999999999E-2</v>
      </c>
      <c r="G2344" s="43">
        <f>IF(B2344=0,0,VLOOKUP($D2344,qx!$A$4:$E$129,3))</f>
        <v>7.7340000000000004E-3</v>
      </c>
      <c r="H2344" s="43">
        <f>IF(B2344=0,0,VLOOKUP($D2344,qx!$A$4:$E$129,4))</f>
        <v>1.1016E-2</v>
      </c>
      <c r="I2344" s="43">
        <f>IF(B2344=0,0,VLOOKUP($D2344,qx!$A$4:$E$129,5))</f>
        <v>6.8780000000000004E-3</v>
      </c>
    </row>
    <row r="2345" spans="1:9" x14ac:dyDescent="0.25">
      <c r="A2345">
        <f>IF('MASSA TRABALHADA UNIFICADA'!A2343&lt;&gt;0,'MASSA TRABALHADA UNIFICADA'!A2343,0)</f>
        <v>4227</v>
      </c>
      <c r="B2345" s="39">
        <f>IF('MASSA TRABALHADA UNIFICADA'!D2343&lt;&gt;0,'MASSA TRABALHADA UNIFICADA'!D2343,0)</f>
        <v>2022</v>
      </c>
      <c r="C2345" s="39">
        <f>IF(B2345=0,0,'MASSA TRABALHADA UNIFICADA'!B2343)</f>
        <v>2</v>
      </c>
      <c r="D2345" s="39">
        <f>IF(B2345=0,0,'MASSA TRABALHADA UNIFICADA'!C2343)</f>
        <v>79</v>
      </c>
      <c r="E2345" s="43">
        <f>IF(B2345=0,0,VLOOKUP($D2345,qx!$A$4:$E$129,IF($C2345=1,2,3)))</f>
        <v>3.1612000000000001E-2</v>
      </c>
      <c r="F2345" s="43">
        <f>IF(B2345=0,0,VLOOKUP($D2345,qx!$A$4:$E$129,2))</f>
        <v>4.6427000000000003E-2</v>
      </c>
      <c r="G2345" s="43">
        <f>IF(B2345=0,0,VLOOKUP($D2345,qx!$A$4:$E$129,3))</f>
        <v>3.1612000000000001E-2</v>
      </c>
      <c r="H2345" s="43">
        <f>IF(B2345=0,0,VLOOKUP($D2345,qx!$A$4:$E$129,4))</f>
        <v>4.1812000000000002E-2</v>
      </c>
      <c r="I2345" s="43">
        <f>IF(B2345=0,0,VLOOKUP($D2345,qx!$A$4:$E$129,5))</f>
        <v>2.8341000000000002E-2</v>
      </c>
    </row>
    <row r="2346" spans="1:9" x14ac:dyDescent="0.25">
      <c r="A2346">
        <f>IF('MASSA TRABALHADA UNIFICADA'!A2344&lt;&gt;0,'MASSA TRABALHADA UNIFICADA'!A2344,0)</f>
        <v>10359</v>
      </c>
      <c r="B2346" s="39">
        <f>IF('MASSA TRABALHADA UNIFICADA'!D2344&lt;&gt;0,'MASSA TRABALHADA UNIFICADA'!D2344,0)</f>
        <v>2022</v>
      </c>
      <c r="C2346" s="39">
        <f>IF(B2346=0,0,'MASSA TRABALHADA UNIFICADA'!B2344)</f>
        <v>2</v>
      </c>
      <c r="D2346" s="39">
        <f>IF(B2346=0,0,'MASSA TRABALHADA UNIFICADA'!C2344)</f>
        <v>65</v>
      </c>
      <c r="E2346" s="43">
        <f>IF(B2346=0,0,VLOOKUP($D2346,qx!$A$4:$E$129,IF($C2346=1,2,3)))</f>
        <v>7.0169999999999998E-3</v>
      </c>
      <c r="F2346" s="43">
        <f>IF(B2346=0,0,VLOOKUP($D2346,qx!$A$4:$E$129,2))</f>
        <v>1.0992999999999999E-2</v>
      </c>
      <c r="G2346" s="43">
        <f>IF(B2346=0,0,VLOOKUP($D2346,qx!$A$4:$E$129,3))</f>
        <v>7.0169999999999998E-3</v>
      </c>
      <c r="H2346" s="43">
        <f>IF(B2346=0,0,VLOOKUP($D2346,qx!$A$4:$E$129,4))</f>
        <v>9.9399999999999992E-3</v>
      </c>
      <c r="I2346" s="43">
        <f>IF(B2346=0,0,VLOOKUP($D2346,qx!$A$4:$E$129,5))</f>
        <v>6.2500000000000003E-3</v>
      </c>
    </row>
    <row r="2347" spans="1:9" x14ac:dyDescent="0.25">
      <c r="A2347">
        <f>IF('MASSA TRABALHADA UNIFICADA'!A2345&lt;&gt;0,'MASSA TRABALHADA UNIFICADA'!A2345,0)</f>
        <v>469</v>
      </c>
      <c r="B2347" s="39">
        <f>IF('MASSA TRABALHADA UNIFICADA'!D2345&lt;&gt;0,'MASSA TRABALHADA UNIFICADA'!D2345,0)</f>
        <v>2022</v>
      </c>
      <c r="C2347" s="39">
        <f>IF(B2347=0,0,'MASSA TRABALHADA UNIFICADA'!B2345)</f>
        <v>2</v>
      </c>
      <c r="D2347" s="39">
        <f>IF(B2347=0,0,'MASSA TRABALHADA UNIFICADA'!C2345)</f>
        <v>80</v>
      </c>
      <c r="E2347" s="43">
        <f>IF(B2347=0,0,VLOOKUP($D2347,qx!$A$4:$E$129,IF($C2347=1,2,3)))</f>
        <v>3.5580000000000001E-2</v>
      </c>
      <c r="F2347" s="43">
        <f>IF(B2347=0,0,VLOOKUP($D2347,qx!$A$4:$E$129,2))</f>
        <v>5.1128E-2</v>
      </c>
      <c r="G2347" s="43">
        <f>IF(B2347=0,0,VLOOKUP($D2347,qx!$A$4:$E$129,3))</f>
        <v>3.5580000000000001E-2</v>
      </c>
      <c r="H2347" s="43">
        <f>IF(B2347=0,0,VLOOKUP($D2347,qx!$A$4:$E$129,4))</f>
        <v>4.6037000000000002E-2</v>
      </c>
      <c r="I2347" s="43">
        <f>IF(B2347=0,0,VLOOKUP($D2347,qx!$A$4:$E$129,5))</f>
        <v>3.1933000000000003E-2</v>
      </c>
    </row>
    <row r="2348" spans="1:9" x14ac:dyDescent="0.25">
      <c r="A2348">
        <f>IF('MASSA TRABALHADA UNIFICADA'!A2346&lt;&gt;0,'MASSA TRABALHADA UNIFICADA'!A2346,0)</f>
        <v>7676</v>
      </c>
      <c r="B2348" s="39">
        <f>IF('MASSA TRABALHADA UNIFICADA'!D2346&lt;&gt;0,'MASSA TRABALHADA UNIFICADA'!D2346,0)</f>
        <v>2022</v>
      </c>
      <c r="C2348" s="39">
        <f>IF(B2348=0,0,'MASSA TRABALHADA UNIFICADA'!B2346)</f>
        <v>2</v>
      </c>
      <c r="D2348" s="39">
        <f>IF(B2348=0,0,'MASSA TRABALHADA UNIFICADA'!C2346)</f>
        <v>66</v>
      </c>
      <c r="E2348" s="43">
        <f>IF(B2348=0,0,VLOOKUP($D2348,qx!$A$4:$E$129,IF($C2348=1,2,3)))</f>
        <v>7.7340000000000004E-3</v>
      </c>
      <c r="F2348" s="43">
        <f>IF(B2348=0,0,VLOOKUP($D2348,qx!$A$4:$E$129,2))</f>
        <v>1.2187999999999999E-2</v>
      </c>
      <c r="G2348" s="43">
        <f>IF(B2348=0,0,VLOOKUP($D2348,qx!$A$4:$E$129,3))</f>
        <v>7.7340000000000004E-3</v>
      </c>
      <c r="H2348" s="43">
        <f>IF(B2348=0,0,VLOOKUP($D2348,qx!$A$4:$E$129,4))</f>
        <v>1.1016E-2</v>
      </c>
      <c r="I2348" s="43">
        <f>IF(B2348=0,0,VLOOKUP($D2348,qx!$A$4:$E$129,5))</f>
        <v>6.8780000000000004E-3</v>
      </c>
    </row>
    <row r="2349" spans="1:9" x14ac:dyDescent="0.25">
      <c r="A2349">
        <f>IF('MASSA TRABALHADA UNIFICADA'!A2347&lt;&gt;0,'MASSA TRABALHADA UNIFICADA'!A2347,0)</f>
        <v>16977</v>
      </c>
      <c r="B2349" s="39">
        <f>IF('MASSA TRABALHADA UNIFICADA'!D2347&lt;&gt;0,'MASSA TRABALHADA UNIFICADA'!D2347,0)</f>
        <v>2022</v>
      </c>
      <c r="C2349" s="39">
        <f>IF(B2349=0,0,'MASSA TRABALHADA UNIFICADA'!B2347)</f>
        <v>1</v>
      </c>
      <c r="D2349" s="39">
        <f>IF(B2349=0,0,'MASSA TRABALHADA UNIFICADA'!C2347)</f>
        <v>71</v>
      </c>
      <c r="E2349" s="43">
        <f>IF(B2349=0,0,VLOOKUP($D2349,qx!$A$4:$E$129,IF($C2349=1,2,3)))</f>
        <v>2.1070999999999999E-2</v>
      </c>
      <c r="F2349" s="43">
        <f>IF(B2349=0,0,VLOOKUP($D2349,qx!$A$4:$E$129,2))</f>
        <v>2.1070999999999999E-2</v>
      </c>
      <c r="G2349" s="43">
        <f>IF(B2349=0,0,VLOOKUP($D2349,qx!$A$4:$E$129,3))</f>
        <v>1.2338999999999999E-2</v>
      </c>
      <c r="H2349" s="43">
        <f>IF(B2349=0,0,VLOOKUP($D2349,qx!$A$4:$E$129,4))</f>
        <v>1.8891000000000002E-2</v>
      </c>
      <c r="I2349" s="43">
        <f>IF(B2349=0,0,VLOOKUP($D2349,qx!$A$4:$E$129,5))</f>
        <v>1.1117E-2</v>
      </c>
    </row>
    <row r="2350" spans="1:9" x14ac:dyDescent="0.25">
      <c r="A2350">
        <f>IF('MASSA TRABALHADA UNIFICADA'!A2348&lt;&gt;0,'MASSA TRABALHADA UNIFICADA'!A2348,0)</f>
        <v>19755</v>
      </c>
      <c r="B2350" s="39">
        <f>IF('MASSA TRABALHADA UNIFICADA'!D2348&lt;&gt;0,'MASSA TRABALHADA UNIFICADA'!D2348,0)</f>
        <v>2022</v>
      </c>
      <c r="C2350" s="39">
        <f>IF(B2350=0,0,'MASSA TRABALHADA UNIFICADA'!B2348)</f>
        <v>2</v>
      </c>
      <c r="D2350" s="39">
        <f>IF(B2350=0,0,'MASSA TRABALHADA UNIFICADA'!C2348)</f>
        <v>66</v>
      </c>
      <c r="E2350" s="43">
        <f>IF(B2350=0,0,VLOOKUP($D2350,qx!$A$4:$E$129,IF($C2350=1,2,3)))</f>
        <v>7.7340000000000004E-3</v>
      </c>
      <c r="F2350" s="43">
        <f>IF(B2350=0,0,VLOOKUP($D2350,qx!$A$4:$E$129,2))</f>
        <v>1.2187999999999999E-2</v>
      </c>
      <c r="G2350" s="43">
        <f>IF(B2350=0,0,VLOOKUP($D2350,qx!$A$4:$E$129,3))</f>
        <v>7.7340000000000004E-3</v>
      </c>
      <c r="H2350" s="43">
        <f>IF(B2350=0,0,VLOOKUP($D2350,qx!$A$4:$E$129,4))</f>
        <v>1.1016E-2</v>
      </c>
      <c r="I2350" s="43">
        <f>IF(B2350=0,0,VLOOKUP($D2350,qx!$A$4:$E$129,5))</f>
        <v>6.8780000000000004E-3</v>
      </c>
    </row>
    <row r="2351" spans="1:9" x14ac:dyDescent="0.25">
      <c r="A2351">
        <f>IF('MASSA TRABALHADA UNIFICADA'!A2349&lt;&gt;0,'MASSA TRABALHADA UNIFICADA'!A2349,0)</f>
        <v>18988</v>
      </c>
      <c r="B2351" s="39">
        <f>IF('MASSA TRABALHADA UNIFICADA'!D2349&lt;&gt;0,'MASSA TRABALHADA UNIFICADA'!D2349,0)</f>
        <v>2022</v>
      </c>
      <c r="C2351" s="39">
        <f>IF(B2351=0,0,'MASSA TRABALHADA UNIFICADA'!B2349)</f>
        <v>2</v>
      </c>
      <c r="D2351" s="39">
        <f>IF(B2351=0,0,'MASSA TRABALHADA UNIFICADA'!C2349)</f>
        <v>68</v>
      </c>
      <c r="E2351" s="43">
        <f>IF(B2351=0,0,VLOOKUP($D2351,qx!$A$4:$E$129,IF($C2351=1,2,3)))</f>
        <v>9.2879999999999994E-3</v>
      </c>
      <c r="F2351" s="43">
        <f>IF(B2351=0,0,VLOOKUP($D2351,qx!$A$4:$E$129,2))</f>
        <v>1.516E-2</v>
      </c>
      <c r="G2351" s="43">
        <f>IF(B2351=0,0,VLOOKUP($D2351,qx!$A$4:$E$129,3))</f>
        <v>9.2879999999999994E-3</v>
      </c>
      <c r="H2351" s="43">
        <f>IF(B2351=0,0,VLOOKUP($D2351,qx!$A$4:$E$129,4))</f>
        <v>1.3657000000000001E-2</v>
      </c>
      <c r="I2351" s="43">
        <f>IF(B2351=0,0,VLOOKUP($D2351,qx!$A$4:$E$129,5))</f>
        <v>8.2869999999999992E-3</v>
      </c>
    </row>
    <row r="2352" spans="1:9" x14ac:dyDescent="0.25">
      <c r="A2352">
        <f>IF('MASSA TRABALHADA UNIFICADA'!A2350&lt;&gt;0,'MASSA TRABALHADA UNIFICADA'!A2350,0)</f>
        <v>3883</v>
      </c>
      <c r="B2352" s="39">
        <f>IF('MASSA TRABALHADA UNIFICADA'!D2350&lt;&gt;0,'MASSA TRABALHADA UNIFICADA'!D2350,0)</f>
        <v>2022</v>
      </c>
      <c r="C2352" s="39">
        <f>IF(B2352=0,0,'MASSA TRABALHADA UNIFICADA'!B2350)</f>
        <v>1</v>
      </c>
      <c r="D2352" s="39">
        <f>IF(B2352=0,0,'MASSA TRABALHADA UNIFICADA'!C2350)</f>
        <v>68</v>
      </c>
      <c r="E2352" s="43">
        <f>IF(B2352=0,0,VLOOKUP($D2352,qx!$A$4:$E$129,IF($C2352=1,2,3)))</f>
        <v>1.516E-2</v>
      </c>
      <c r="F2352" s="43">
        <f>IF(B2352=0,0,VLOOKUP($D2352,qx!$A$4:$E$129,2))</f>
        <v>1.516E-2</v>
      </c>
      <c r="G2352" s="43">
        <f>IF(B2352=0,0,VLOOKUP($D2352,qx!$A$4:$E$129,3))</f>
        <v>9.2879999999999994E-3</v>
      </c>
      <c r="H2352" s="43">
        <f>IF(B2352=0,0,VLOOKUP($D2352,qx!$A$4:$E$129,4))</f>
        <v>1.3657000000000001E-2</v>
      </c>
      <c r="I2352" s="43">
        <f>IF(B2352=0,0,VLOOKUP($D2352,qx!$A$4:$E$129,5))</f>
        <v>8.2869999999999992E-3</v>
      </c>
    </row>
    <row r="2353" spans="1:9" x14ac:dyDescent="0.25">
      <c r="A2353">
        <f>IF('MASSA TRABALHADA UNIFICADA'!A2351&lt;&gt;0,'MASSA TRABALHADA UNIFICADA'!A2351,0)</f>
        <v>1708</v>
      </c>
      <c r="B2353" s="39">
        <f>IF('MASSA TRABALHADA UNIFICADA'!D2351&lt;&gt;0,'MASSA TRABALHADA UNIFICADA'!D2351,0)</f>
        <v>2022</v>
      </c>
      <c r="C2353" s="39">
        <f>IF(B2353=0,0,'MASSA TRABALHADA UNIFICADA'!B2351)</f>
        <v>1</v>
      </c>
      <c r="D2353" s="39">
        <f>IF(B2353=0,0,'MASSA TRABALHADA UNIFICADA'!C2351)</f>
        <v>73</v>
      </c>
      <c r="E2353" s="43">
        <f>IF(B2353=0,0,VLOOKUP($D2353,qx!$A$4:$E$129,IF($C2353=1,2,3)))</f>
        <v>2.5871000000000002E-2</v>
      </c>
      <c r="F2353" s="43">
        <f>IF(B2353=0,0,VLOOKUP($D2353,qx!$A$4:$E$129,2))</f>
        <v>2.5871000000000002E-2</v>
      </c>
      <c r="G2353" s="43">
        <f>IF(B2353=0,0,VLOOKUP($D2353,qx!$A$4:$E$129,3))</f>
        <v>1.5391E-2</v>
      </c>
      <c r="H2353" s="43">
        <f>IF(B2353=0,0,VLOOKUP($D2353,qx!$A$4:$E$129,4))</f>
        <v>2.3209E-2</v>
      </c>
      <c r="I2353" s="43">
        <f>IF(B2353=0,0,VLOOKUP($D2353,qx!$A$4:$E$129,5))</f>
        <v>1.3871E-2</v>
      </c>
    </row>
    <row r="2354" spans="1:9" x14ac:dyDescent="0.25">
      <c r="A2354">
        <f>IF('MASSA TRABALHADA UNIFICADA'!A2352&lt;&gt;0,'MASSA TRABALHADA UNIFICADA'!A2352,0)</f>
        <v>30104</v>
      </c>
      <c r="B2354" s="39">
        <f>IF('MASSA TRABALHADA UNIFICADA'!D2352&lt;&gt;0,'MASSA TRABALHADA UNIFICADA'!D2352,0)</f>
        <v>2022</v>
      </c>
      <c r="C2354" s="39">
        <f>IF(B2354=0,0,'MASSA TRABALHADA UNIFICADA'!B2352)</f>
        <v>1</v>
      </c>
      <c r="D2354" s="39">
        <f>IF(B2354=0,0,'MASSA TRABALHADA UNIFICADA'!C2352)</f>
        <v>56</v>
      </c>
      <c r="E2354" s="43">
        <f>IF(B2354=0,0,VLOOKUP($D2354,qx!$A$4:$E$129,IF($C2354=1,2,3)))</f>
        <v>5.4650000000000002E-3</v>
      </c>
      <c r="F2354" s="43">
        <f>IF(B2354=0,0,VLOOKUP($D2354,qx!$A$4:$E$129,2))</f>
        <v>5.4650000000000002E-3</v>
      </c>
      <c r="G2354" s="43">
        <f>IF(B2354=0,0,VLOOKUP($D2354,qx!$A$4:$E$129,3))</f>
        <v>3.003E-3</v>
      </c>
      <c r="H2354" s="43">
        <f>IF(B2354=0,0,VLOOKUP($D2354,qx!$A$4:$E$129,4))</f>
        <v>4.8760000000000001E-3</v>
      </c>
      <c r="I2354" s="43">
        <f>IF(B2354=0,0,VLOOKUP($D2354,qx!$A$4:$E$129,5))</f>
        <v>2.689E-3</v>
      </c>
    </row>
    <row r="2355" spans="1:9" x14ac:dyDescent="0.25">
      <c r="A2355">
        <f>IF('MASSA TRABALHADA UNIFICADA'!A2353&lt;&gt;0,'MASSA TRABALHADA UNIFICADA'!A2353,0)</f>
        <v>14001</v>
      </c>
      <c r="B2355" s="39">
        <f>IF('MASSA TRABALHADA UNIFICADA'!D2353&lt;&gt;0,'MASSA TRABALHADA UNIFICADA'!D2353,0)</f>
        <v>2022</v>
      </c>
      <c r="C2355" s="39">
        <f>IF(B2355=0,0,'MASSA TRABALHADA UNIFICADA'!B2353)</f>
        <v>1</v>
      </c>
      <c r="D2355" s="39">
        <f>IF(B2355=0,0,'MASSA TRABALHADA UNIFICADA'!C2353)</f>
        <v>67</v>
      </c>
      <c r="E2355" s="43">
        <f>IF(B2355=0,0,VLOOKUP($D2355,qx!$A$4:$E$129,IF($C2355=1,2,3)))</f>
        <v>1.3572000000000001E-2</v>
      </c>
      <c r="F2355" s="43">
        <f>IF(B2355=0,0,VLOOKUP($D2355,qx!$A$4:$E$129,2))</f>
        <v>1.3572000000000001E-2</v>
      </c>
      <c r="G2355" s="43">
        <f>IF(B2355=0,0,VLOOKUP($D2355,qx!$A$4:$E$129,3))</f>
        <v>8.4910000000000003E-3</v>
      </c>
      <c r="H2355" s="43">
        <f>IF(B2355=0,0,VLOOKUP($D2355,qx!$A$4:$E$129,4))</f>
        <v>1.2251E-2</v>
      </c>
      <c r="I2355" s="43">
        <f>IF(B2355=0,0,VLOOKUP($D2355,qx!$A$4:$E$129,5))</f>
        <v>7.5550000000000001E-3</v>
      </c>
    </row>
    <row r="2356" spans="1:9" x14ac:dyDescent="0.25">
      <c r="A2356">
        <f>IF('MASSA TRABALHADA UNIFICADA'!A2354&lt;&gt;0,'MASSA TRABALHADA UNIFICADA'!A2354,0)</f>
        <v>16993</v>
      </c>
      <c r="B2356" s="39">
        <f>IF('MASSA TRABALHADA UNIFICADA'!D2354&lt;&gt;0,'MASSA TRABALHADA UNIFICADA'!D2354,0)</f>
        <v>2022</v>
      </c>
      <c r="C2356" s="39">
        <f>IF(B2356=0,0,'MASSA TRABALHADA UNIFICADA'!B2354)</f>
        <v>1</v>
      </c>
      <c r="D2356" s="39">
        <f>IF(B2356=0,0,'MASSA TRABALHADA UNIFICADA'!C2354)</f>
        <v>67</v>
      </c>
      <c r="E2356" s="43">
        <f>IF(B2356=0,0,VLOOKUP($D2356,qx!$A$4:$E$129,IF($C2356=1,2,3)))</f>
        <v>1.3572000000000001E-2</v>
      </c>
      <c r="F2356" s="43">
        <f>IF(B2356=0,0,VLOOKUP($D2356,qx!$A$4:$E$129,2))</f>
        <v>1.3572000000000001E-2</v>
      </c>
      <c r="G2356" s="43">
        <f>IF(B2356=0,0,VLOOKUP($D2356,qx!$A$4:$E$129,3))</f>
        <v>8.4910000000000003E-3</v>
      </c>
      <c r="H2356" s="43">
        <f>IF(B2356=0,0,VLOOKUP($D2356,qx!$A$4:$E$129,4))</f>
        <v>1.2251E-2</v>
      </c>
      <c r="I2356" s="43">
        <f>IF(B2356=0,0,VLOOKUP($D2356,qx!$A$4:$E$129,5))</f>
        <v>7.5550000000000001E-3</v>
      </c>
    </row>
    <row r="2357" spans="1:9" x14ac:dyDescent="0.25">
      <c r="A2357">
        <f>IF('MASSA TRABALHADA UNIFICADA'!A2355&lt;&gt;0,'MASSA TRABALHADA UNIFICADA'!A2355,0)</f>
        <v>1716</v>
      </c>
      <c r="B2357" s="39">
        <f>IF('MASSA TRABALHADA UNIFICADA'!D2355&lt;&gt;0,'MASSA TRABALHADA UNIFICADA'!D2355,0)</f>
        <v>2022</v>
      </c>
      <c r="C2357" s="39">
        <f>IF(B2357=0,0,'MASSA TRABALHADA UNIFICADA'!B2355)</f>
        <v>1</v>
      </c>
      <c r="D2357" s="39">
        <f>IF(B2357=0,0,'MASSA TRABALHADA UNIFICADA'!C2355)</f>
        <v>73</v>
      </c>
      <c r="E2357" s="43">
        <f>IF(B2357=0,0,VLOOKUP($D2357,qx!$A$4:$E$129,IF($C2357=1,2,3)))</f>
        <v>2.5871000000000002E-2</v>
      </c>
      <c r="F2357" s="43">
        <f>IF(B2357=0,0,VLOOKUP($D2357,qx!$A$4:$E$129,2))</f>
        <v>2.5871000000000002E-2</v>
      </c>
      <c r="G2357" s="43">
        <f>IF(B2357=0,0,VLOOKUP($D2357,qx!$A$4:$E$129,3))</f>
        <v>1.5391E-2</v>
      </c>
      <c r="H2357" s="43">
        <f>IF(B2357=0,0,VLOOKUP($D2357,qx!$A$4:$E$129,4))</f>
        <v>2.3209E-2</v>
      </c>
      <c r="I2357" s="43">
        <f>IF(B2357=0,0,VLOOKUP($D2357,qx!$A$4:$E$129,5))</f>
        <v>1.3871E-2</v>
      </c>
    </row>
    <row r="2358" spans="1:9" x14ac:dyDescent="0.25">
      <c r="A2358">
        <f>IF('MASSA TRABALHADA UNIFICADA'!A2356&lt;&gt;0,'MASSA TRABALHADA UNIFICADA'!A2356,0)</f>
        <v>2348</v>
      </c>
      <c r="B2358" s="39">
        <f>IF('MASSA TRABALHADA UNIFICADA'!D2356&lt;&gt;0,'MASSA TRABALHADA UNIFICADA'!D2356,0)</f>
        <v>2022</v>
      </c>
      <c r="C2358" s="39">
        <f>IF(B2358=0,0,'MASSA TRABALHADA UNIFICADA'!B2356)</f>
        <v>1</v>
      </c>
      <c r="D2358" s="39">
        <f>IF(B2358=0,0,'MASSA TRABALHADA UNIFICADA'!C2356)</f>
        <v>70</v>
      </c>
      <c r="E2358" s="43">
        <f>IF(B2358=0,0,VLOOKUP($D2358,qx!$A$4:$E$129,IF($C2358=1,2,3)))</f>
        <v>1.8919999999999999E-2</v>
      </c>
      <c r="F2358" s="43">
        <f>IF(B2358=0,0,VLOOKUP($D2358,qx!$A$4:$E$129,2))</f>
        <v>1.8919999999999999E-2</v>
      </c>
      <c r="G2358" s="43">
        <f>IF(B2358=0,0,VLOOKUP($D2358,qx!$A$4:$E$129,3))</f>
        <v>1.1165E-2</v>
      </c>
      <c r="H2358" s="43">
        <f>IF(B2358=0,0,VLOOKUP($D2358,qx!$A$4:$E$129,4))</f>
        <v>1.6979000000000001E-2</v>
      </c>
      <c r="I2358" s="43">
        <f>IF(B2358=0,0,VLOOKUP($D2358,qx!$A$4:$E$129,5))</f>
        <v>1.0034E-2</v>
      </c>
    </row>
    <row r="2359" spans="1:9" x14ac:dyDescent="0.25">
      <c r="A2359">
        <f>IF('MASSA TRABALHADA UNIFICADA'!A2357&lt;&gt;0,'MASSA TRABALHADA UNIFICADA'!A2357,0)</f>
        <v>22420</v>
      </c>
      <c r="B2359" s="39">
        <f>IF('MASSA TRABALHADA UNIFICADA'!D2357&lt;&gt;0,'MASSA TRABALHADA UNIFICADA'!D2357,0)</f>
        <v>2022</v>
      </c>
      <c r="C2359" s="39">
        <f>IF(B2359=0,0,'MASSA TRABALHADA UNIFICADA'!B2357)</f>
        <v>1</v>
      </c>
      <c r="D2359" s="39">
        <f>IF(B2359=0,0,'MASSA TRABALHADA UNIFICADA'!C2357)</f>
        <v>70</v>
      </c>
      <c r="E2359" s="43">
        <f>IF(B2359=0,0,VLOOKUP($D2359,qx!$A$4:$E$129,IF($C2359=1,2,3)))</f>
        <v>1.8919999999999999E-2</v>
      </c>
      <c r="F2359" s="43">
        <f>IF(B2359=0,0,VLOOKUP($D2359,qx!$A$4:$E$129,2))</f>
        <v>1.8919999999999999E-2</v>
      </c>
      <c r="G2359" s="43">
        <f>IF(B2359=0,0,VLOOKUP($D2359,qx!$A$4:$E$129,3))</f>
        <v>1.1165E-2</v>
      </c>
      <c r="H2359" s="43">
        <f>IF(B2359=0,0,VLOOKUP($D2359,qx!$A$4:$E$129,4))</f>
        <v>1.6979000000000001E-2</v>
      </c>
      <c r="I2359" s="43">
        <f>IF(B2359=0,0,VLOOKUP($D2359,qx!$A$4:$E$129,5))</f>
        <v>1.0034E-2</v>
      </c>
    </row>
    <row r="2360" spans="1:9" x14ac:dyDescent="0.25">
      <c r="A2360">
        <f>IF('MASSA TRABALHADA UNIFICADA'!A2358&lt;&gt;0,'MASSA TRABALHADA UNIFICADA'!A2358,0)</f>
        <v>10731</v>
      </c>
      <c r="B2360" s="39">
        <f>IF('MASSA TRABALHADA UNIFICADA'!D2358&lt;&gt;0,'MASSA TRABALHADA UNIFICADA'!D2358,0)</f>
        <v>2022</v>
      </c>
      <c r="C2360" s="39">
        <f>IF(B2360=0,0,'MASSA TRABALHADA UNIFICADA'!B2358)</f>
        <v>1</v>
      </c>
      <c r="D2360" s="39">
        <f>IF(B2360=0,0,'MASSA TRABALHADA UNIFICADA'!C2358)</f>
        <v>69</v>
      </c>
      <c r="E2360" s="43">
        <f>IF(B2360=0,0,VLOOKUP($D2360,qx!$A$4:$E$129,IF($C2360=1,2,3)))</f>
        <v>1.6945999999999999E-2</v>
      </c>
      <c r="F2360" s="43">
        <f>IF(B2360=0,0,VLOOKUP($D2360,qx!$A$4:$E$129,2))</f>
        <v>1.6945999999999999E-2</v>
      </c>
      <c r="G2360" s="43">
        <f>IF(B2360=0,0,VLOOKUP($D2360,qx!$A$4:$E$129,3))</f>
        <v>1.0163E-2</v>
      </c>
      <c r="H2360" s="43">
        <f>IF(B2360=0,0,VLOOKUP($D2360,qx!$A$4:$E$129,4))</f>
        <v>1.5233E-2</v>
      </c>
      <c r="I2360" s="43">
        <f>IF(B2360=0,0,VLOOKUP($D2360,qx!$A$4:$E$129,5))</f>
        <v>9.1020000000000007E-3</v>
      </c>
    </row>
    <row r="2361" spans="1:9" x14ac:dyDescent="0.25">
      <c r="A2361">
        <f>IF('MASSA TRABALHADA UNIFICADA'!A2359&lt;&gt;0,'MASSA TRABALHADA UNIFICADA'!A2359,0)</f>
        <v>25836</v>
      </c>
      <c r="B2361" s="39">
        <f>IF('MASSA TRABALHADA UNIFICADA'!D2359&lt;&gt;0,'MASSA TRABALHADA UNIFICADA'!D2359,0)</f>
        <v>2022</v>
      </c>
      <c r="C2361" s="39">
        <f>IF(B2361=0,0,'MASSA TRABALHADA UNIFICADA'!B2359)</f>
        <v>1</v>
      </c>
      <c r="D2361" s="39">
        <f>IF(B2361=0,0,'MASSA TRABALHADA UNIFICADA'!C2359)</f>
        <v>68</v>
      </c>
      <c r="E2361" s="43">
        <f>IF(B2361=0,0,VLOOKUP($D2361,qx!$A$4:$E$129,IF($C2361=1,2,3)))</f>
        <v>1.516E-2</v>
      </c>
      <c r="F2361" s="43">
        <f>IF(B2361=0,0,VLOOKUP($D2361,qx!$A$4:$E$129,2))</f>
        <v>1.516E-2</v>
      </c>
      <c r="G2361" s="43">
        <f>IF(B2361=0,0,VLOOKUP($D2361,qx!$A$4:$E$129,3))</f>
        <v>9.2879999999999994E-3</v>
      </c>
      <c r="H2361" s="43">
        <f>IF(B2361=0,0,VLOOKUP($D2361,qx!$A$4:$E$129,4))</f>
        <v>1.3657000000000001E-2</v>
      </c>
      <c r="I2361" s="43">
        <f>IF(B2361=0,0,VLOOKUP($D2361,qx!$A$4:$E$129,5))</f>
        <v>8.2869999999999992E-3</v>
      </c>
    </row>
    <row r="2362" spans="1:9" x14ac:dyDescent="0.25">
      <c r="A2362">
        <f>IF('MASSA TRABALHADA UNIFICADA'!A2360&lt;&gt;0,'MASSA TRABALHADA UNIFICADA'!A2360,0)</f>
        <v>10740</v>
      </c>
      <c r="B2362" s="39">
        <f>IF('MASSA TRABALHADA UNIFICADA'!D2360&lt;&gt;0,'MASSA TRABALHADA UNIFICADA'!D2360,0)</f>
        <v>2022</v>
      </c>
      <c r="C2362" s="39">
        <f>IF(B2362=0,0,'MASSA TRABALHADA UNIFICADA'!B2360)</f>
        <v>1</v>
      </c>
      <c r="D2362" s="39">
        <f>IF(B2362=0,0,'MASSA TRABALHADA UNIFICADA'!C2360)</f>
        <v>68</v>
      </c>
      <c r="E2362" s="43">
        <f>IF(B2362=0,0,VLOOKUP($D2362,qx!$A$4:$E$129,IF($C2362=1,2,3)))</f>
        <v>1.516E-2</v>
      </c>
      <c r="F2362" s="43">
        <f>IF(B2362=0,0,VLOOKUP($D2362,qx!$A$4:$E$129,2))</f>
        <v>1.516E-2</v>
      </c>
      <c r="G2362" s="43">
        <f>IF(B2362=0,0,VLOOKUP($D2362,qx!$A$4:$E$129,3))</f>
        <v>9.2879999999999994E-3</v>
      </c>
      <c r="H2362" s="43">
        <f>IF(B2362=0,0,VLOOKUP($D2362,qx!$A$4:$E$129,4))</f>
        <v>1.3657000000000001E-2</v>
      </c>
      <c r="I2362" s="43">
        <f>IF(B2362=0,0,VLOOKUP($D2362,qx!$A$4:$E$129,5))</f>
        <v>8.2869999999999992E-3</v>
      </c>
    </row>
    <row r="2363" spans="1:9" x14ac:dyDescent="0.25">
      <c r="A2363">
        <f>IF('MASSA TRABALHADA UNIFICADA'!A2361&lt;&gt;0,'MASSA TRABALHADA UNIFICADA'!A2361,0)</f>
        <v>3611</v>
      </c>
      <c r="B2363" s="39">
        <f>IF('MASSA TRABALHADA UNIFICADA'!D2361&lt;&gt;0,'MASSA TRABALHADA UNIFICADA'!D2361,0)</f>
        <v>2022</v>
      </c>
      <c r="C2363" s="39">
        <f>IF(B2363=0,0,'MASSA TRABALHADA UNIFICADA'!B2361)</f>
        <v>1</v>
      </c>
      <c r="D2363" s="39">
        <f>IF(B2363=0,0,'MASSA TRABALHADA UNIFICADA'!C2361)</f>
        <v>71</v>
      </c>
      <c r="E2363" s="43">
        <f>IF(B2363=0,0,VLOOKUP($D2363,qx!$A$4:$E$129,IF($C2363=1,2,3)))</f>
        <v>2.1070999999999999E-2</v>
      </c>
      <c r="F2363" s="43">
        <f>IF(B2363=0,0,VLOOKUP($D2363,qx!$A$4:$E$129,2))</f>
        <v>2.1070999999999999E-2</v>
      </c>
      <c r="G2363" s="43">
        <f>IF(B2363=0,0,VLOOKUP($D2363,qx!$A$4:$E$129,3))</f>
        <v>1.2338999999999999E-2</v>
      </c>
      <c r="H2363" s="43">
        <f>IF(B2363=0,0,VLOOKUP($D2363,qx!$A$4:$E$129,4))</f>
        <v>1.8891000000000002E-2</v>
      </c>
      <c r="I2363" s="43">
        <f>IF(B2363=0,0,VLOOKUP($D2363,qx!$A$4:$E$129,5))</f>
        <v>1.1117E-2</v>
      </c>
    </row>
    <row r="2364" spans="1:9" x14ac:dyDescent="0.25">
      <c r="A2364">
        <f>IF('MASSA TRABALHADA UNIFICADA'!A2362&lt;&gt;0,'MASSA TRABALHADA UNIFICADA'!A2362,0)</f>
        <v>3620</v>
      </c>
      <c r="B2364" s="39">
        <f>IF('MASSA TRABALHADA UNIFICADA'!D2362&lt;&gt;0,'MASSA TRABALHADA UNIFICADA'!D2362,0)</f>
        <v>2022</v>
      </c>
      <c r="C2364" s="39">
        <f>IF(B2364=0,0,'MASSA TRABALHADA UNIFICADA'!B2362)</f>
        <v>1</v>
      </c>
      <c r="D2364" s="39">
        <f>IF(B2364=0,0,'MASSA TRABALHADA UNIFICADA'!C2362)</f>
        <v>70</v>
      </c>
      <c r="E2364" s="43">
        <f>IF(B2364=0,0,VLOOKUP($D2364,qx!$A$4:$E$129,IF($C2364=1,2,3)))</f>
        <v>1.8919999999999999E-2</v>
      </c>
      <c r="F2364" s="43">
        <f>IF(B2364=0,0,VLOOKUP($D2364,qx!$A$4:$E$129,2))</f>
        <v>1.8919999999999999E-2</v>
      </c>
      <c r="G2364" s="43">
        <f>IF(B2364=0,0,VLOOKUP($D2364,qx!$A$4:$E$129,3))</f>
        <v>1.1165E-2</v>
      </c>
      <c r="H2364" s="43">
        <f>IF(B2364=0,0,VLOOKUP($D2364,qx!$A$4:$E$129,4))</f>
        <v>1.6979000000000001E-2</v>
      </c>
      <c r="I2364" s="43">
        <f>IF(B2364=0,0,VLOOKUP($D2364,qx!$A$4:$E$129,5))</f>
        <v>1.0034E-2</v>
      </c>
    </row>
    <row r="2365" spans="1:9" x14ac:dyDescent="0.25">
      <c r="A2365">
        <f>IF('MASSA TRABALHADA UNIFICADA'!A2363&lt;&gt;0,'MASSA TRABALHADA UNIFICADA'!A2363,0)</f>
        <v>3824</v>
      </c>
      <c r="B2365" s="39">
        <f>IF('MASSA TRABALHADA UNIFICADA'!D2363&lt;&gt;0,'MASSA TRABALHADA UNIFICADA'!D2363,0)</f>
        <v>2022</v>
      </c>
      <c r="C2365" s="39">
        <f>IF(B2365=0,0,'MASSA TRABALHADA UNIFICADA'!B2363)</f>
        <v>1</v>
      </c>
      <c r="D2365" s="39">
        <f>IF(B2365=0,0,'MASSA TRABALHADA UNIFICADA'!C2363)</f>
        <v>73</v>
      </c>
      <c r="E2365" s="43">
        <f>IF(B2365=0,0,VLOOKUP($D2365,qx!$A$4:$E$129,IF($C2365=1,2,3)))</f>
        <v>2.5871000000000002E-2</v>
      </c>
      <c r="F2365" s="43">
        <f>IF(B2365=0,0,VLOOKUP($D2365,qx!$A$4:$E$129,2))</f>
        <v>2.5871000000000002E-2</v>
      </c>
      <c r="G2365" s="43">
        <f>IF(B2365=0,0,VLOOKUP($D2365,qx!$A$4:$E$129,3))</f>
        <v>1.5391E-2</v>
      </c>
      <c r="H2365" s="43">
        <f>IF(B2365=0,0,VLOOKUP($D2365,qx!$A$4:$E$129,4))</f>
        <v>2.3209E-2</v>
      </c>
      <c r="I2365" s="43">
        <f>IF(B2365=0,0,VLOOKUP($D2365,qx!$A$4:$E$129,5))</f>
        <v>1.3871E-2</v>
      </c>
    </row>
    <row r="2366" spans="1:9" x14ac:dyDescent="0.25">
      <c r="A2366">
        <f>IF('MASSA TRABALHADA UNIFICADA'!A2364&lt;&gt;0,'MASSA TRABALHADA UNIFICADA'!A2364,0)</f>
        <v>4855</v>
      </c>
      <c r="B2366" s="39">
        <f>IF('MASSA TRABALHADA UNIFICADA'!D2364&lt;&gt;0,'MASSA TRABALHADA UNIFICADA'!D2364,0)</f>
        <v>2022</v>
      </c>
      <c r="C2366" s="39">
        <f>IF(B2366=0,0,'MASSA TRABALHADA UNIFICADA'!B2364)</f>
        <v>1</v>
      </c>
      <c r="D2366" s="39">
        <f>IF(B2366=0,0,'MASSA TRABALHADA UNIFICADA'!C2364)</f>
        <v>66</v>
      </c>
      <c r="E2366" s="43">
        <f>IF(B2366=0,0,VLOOKUP($D2366,qx!$A$4:$E$129,IF($C2366=1,2,3)))</f>
        <v>1.2187999999999999E-2</v>
      </c>
      <c r="F2366" s="43">
        <f>IF(B2366=0,0,VLOOKUP($D2366,qx!$A$4:$E$129,2))</f>
        <v>1.2187999999999999E-2</v>
      </c>
      <c r="G2366" s="43">
        <f>IF(B2366=0,0,VLOOKUP($D2366,qx!$A$4:$E$129,3))</f>
        <v>7.7340000000000004E-3</v>
      </c>
      <c r="H2366" s="43">
        <f>IF(B2366=0,0,VLOOKUP($D2366,qx!$A$4:$E$129,4))</f>
        <v>1.1016E-2</v>
      </c>
      <c r="I2366" s="43">
        <f>IF(B2366=0,0,VLOOKUP($D2366,qx!$A$4:$E$129,5))</f>
        <v>6.8780000000000004E-3</v>
      </c>
    </row>
    <row r="2367" spans="1:9" x14ac:dyDescent="0.25">
      <c r="A2367">
        <f>IF('MASSA TRABALHADA UNIFICADA'!A2365&lt;&gt;0,'MASSA TRABALHADA UNIFICADA'!A2365,0)</f>
        <v>36021</v>
      </c>
      <c r="B2367" s="39">
        <f>IF('MASSA TRABALHADA UNIFICADA'!D2365&lt;&gt;0,'MASSA TRABALHADA UNIFICADA'!D2365,0)</f>
        <v>2022</v>
      </c>
      <c r="C2367" s="39">
        <f>IF(B2367=0,0,'MASSA TRABALHADA UNIFICADA'!B2365)</f>
        <v>1</v>
      </c>
      <c r="D2367" s="39">
        <f>IF(B2367=0,0,'MASSA TRABALHADA UNIFICADA'!C2365)</f>
        <v>55</v>
      </c>
      <c r="E2367" s="43">
        <f>IF(B2367=0,0,VLOOKUP($D2367,qx!$A$4:$E$129,IF($C2367=1,2,3)))</f>
        <v>5.0769999999999999E-3</v>
      </c>
      <c r="F2367" s="43">
        <f>IF(B2367=0,0,VLOOKUP($D2367,qx!$A$4:$E$129,2))</f>
        <v>5.0769999999999999E-3</v>
      </c>
      <c r="G2367" s="43">
        <f>IF(B2367=0,0,VLOOKUP($D2367,qx!$A$4:$E$129,3))</f>
        <v>2.7460000000000002E-3</v>
      </c>
      <c r="H2367" s="43">
        <f>IF(B2367=0,0,VLOOKUP($D2367,qx!$A$4:$E$129,4))</f>
        <v>4.5339999999999998E-3</v>
      </c>
      <c r="I2367" s="43">
        <f>IF(B2367=0,0,VLOOKUP($D2367,qx!$A$4:$E$129,5))</f>
        <v>2.457E-3</v>
      </c>
    </row>
    <row r="2368" spans="1:9" x14ac:dyDescent="0.25">
      <c r="A2368">
        <f>IF('MASSA TRABALHADA UNIFICADA'!A2366&lt;&gt;0,'MASSA TRABALHADA UNIFICADA'!A2366,0)</f>
        <v>3638</v>
      </c>
      <c r="B2368" s="39">
        <f>IF('MASSA TRABALHADA UNIFICADA'!D2366&lt;&gt;0,'MASSA TRABALHADA UNIFICADA'!D2366,0)</f>
        <v>2022</v>
      </c>
      <c r="C2368" s="39">
        <f>IF(B2368=0,0,'MASSA TRABALHADA UNIFICADA'!B2366)</f>
        <v>1</v>
      </c>
      <c r="D2368" s="39">
        <f>IF(B2368=0,0,'MASSA TRABALHADA UNIFICADA'!C2366)</f>
        <v>71</v>
      </c>
      <c r="E2368" s="43">
        <f>IF(B2368=0,0,VLOOKUP($D2368,qx!$A$4:$E$129,IF($C2368=1,2,3)))</f>
        <v>2.1070999999999999E-2</v>
      </c>
      <c r="F2368" s="43">
        <f>IF(B2368=0,0,VLOOKUP($D2368,qx!$A$4:$E$129,2))</f>
        <v>2.1070999999999999E-2</v>
      </c>
      <c r="G2368" s="43">
        <f>IF(B2368=0,0,VLOOKUP($D2368,qx!$A$4:$E$129,3))</f>
        <v>1.2338999999999999E-2</v>
      </c>
      <c r="H2368" s="43">
        <f>IF(B2368=0,0,VLOOKUP($D2368,qx!$A$4:$E$129,4))</f>
        <v>1.8891000000000002E-2</v>
      </c>
      <c r="I2368" s="43">
        <f>IF(B2368=0,0,VLOOKUP($D2368,qx!$A$4:$E$129,5))</f>
        <v>1.1117E-2</v>
      </c>
    </row>
    <row r="2369" spans="1:9" x14ac:dyDescent="0.25">
      <c r="A2369">
        <f>IF('MASSA TRABALHADA UNIFICADA'!A2367&lt;&gt;0,'MASSA TRABALHADA UNIFICADA'!A2367,0)</f>
        <v>13056</v>
      </c>
      <c r="B2369" s="39">
        <f>IF('MASSA TRABALHADA UNIFICADA'!D2367&lt;&gt;0,'MASSA TRABALHADA UNIFICADA'!D2367,0)</f>
        <v>2022</v>
      </c>
      <c r="C2369" s="39">
        <f>IF(B2369=0,0,'MASSA TRABALHADA UNIFICADA'!B2367)</f>
        <v>1</v>
      </c>
      <c r="D2369" s="39">
        <f>IF(B2369=0,0,'MASSA TRABALHADA UNIFICADA'!C2367)</f>
        <v>66</v>
      </c>
      <c r="E2369" s="43">
        <f>IF(B2369=0,0,VLOOKUP($D2369,qx!$A$4:$E$129,IF($C2369=1,2,3)))</f>
        <v>1.2187999999999999E-2</v>
      </c>
      <c r="F2369" s="43">
        <f>IF(B2369=0,0,VLOOKUP($D2369,qx!$A$4:$E$129,2))</f>
        <v>1.2187999999999999E-2</v>
      </c>
      <c r="G2369" s="43">
        <f>IF(B2369=0,0,VLOOKUP($D2369,qx!$A$4:$E$129,3))</f>
        <v>7.7340000000000004E-3</v>
      </c>
      <c r="H2369" s="43">
        <f>IF(B2369=0,0,VLOOKUP($D2369,qx!$A$4:$E$129,4))</f>
        <v>1.1016E-2</v>
      </c>
      <c r="I2369" s="43">
        <f>IF(B2369=0,0,VLOOKUP($D2369,qx!$A$4:$E$129,5))</f>
        <v>6.8780000000000004E-3</v>
      </c>
    </row>
    <row r="2370" spans="1:9" x14ac:dyDescent="0.25">
      <c r="A2370">
        <f>IF('MASSA TRABALHADA UNIFICADA'!A2368&lt;&gt;0,'MASSA TRABALHADA UNIFICADA'!A2368,0)</f>
        <v>13994</v>
      </c>
      <c r="B2370" s="39">
        <f>IF('MASSA TRABALHADA UNIFICADA'!D2368&lt;&gt;0,'MASSA TRABALHADA UNIFICADA'!D2368,0)</f>
        <v>2022</v>
      </c>
      <c r="C2370" s="39">
        <f>IF(B2370=0,0,'MASSA TRABALHADA UNIFICADA'!B2368)</f>
        <v>1</v>
      </c>
      <c r="D2370" s="39">
        <f>IF(B2370=0,0,'MASSA TRABALHADA UNIFICADA'!C2368)</f>
        <v>70</v>
      </c>
      <c r="E2370" s="43">
        <f>IF(B2370=0,0,VLOOKUP($D2370,qx!$A$4:$E$129,IF($C2370=1,2,3)))</f>
        <v>1.8919999999999999E-2</v>
      </c>
      <c r="F2370" s="43">
        <f>IF(B2370=0,0,VLOOKUP($D2370,qx!$A$4:$E$129,2))</f>
        <v>1.8919999999999999E-2</v>
      </c>
      <c r="G2370" s="43">
        <f>IF(B2370=0,0,VLOOKUP($D2370,qx!$A$4:$E$129,3))</f>
        <v>1.1165E-2</v>
      </c>
      <c r="H2370" s="43">
        <f>IF(B2370=0,0,VLOOKUP($D2370,qx!$A$4:$E$129,4))</f>
        <v>1.6979000000000001E-2</v>
      </c>
      <c r="I2370" s="43">
        <f>IF(B2370=0,0,VLOOKUP($D2370,qx!$A$4:$E$129,5))</f>
        <v>1.0034E-2</v>
      </c>
    </row>
    <row r="2371" spans="1:9" x14ac:dyDescent="0.25">
      <c r="A2371">
        <f>IF('MASSA TRABALHADA UNIFICADA'!A2369&lt;&gt;0,'MASSA TRABALHADA UNIFICADA'!A2369,0)</f>
        <v>11754</v>
      </c>
      <c r="B2371" s="39">
        <f>IF('MASSA TRABALHADA UNIFICADA'!D2369&lt;&gt;0,'MASSA TRABALHADA UNIFICADA'!D2369,0)</f>
        <v>2022</v>
      </c>
      <c r="C2371" s="39">
        <f>IF(B2371=0,0,'MASSA TRABALHADA UNIFICADA'!B2369)</f>
        <v>1</v>
      </c>
      <c r="D2371" s="39">
        <f>IF(B2371=0,0,'MASSA TRABALHADA UNIFICADA'!C2369)</f>
        <v>65</v>
      </c>
      <c r="E2371" s="43">
        <f>IF(B2371=0,0,VLOOKUP($D2371,qx!$A$4:$E$129,IF($C2371=1,2,3)))</f>
        <v>1.0992999999999999E-2</v>
      </c>
      <c r="F2371" s="43">
        <f>IF(B2371=0,0,VLOOKUP($D2371,qx!$A$4:$E$129,2))</f>
        <v>1.0992999999999999E-2</v>
      </c>
      <c r="G2371" s="43">
        <f>IF(B2371=0,0,VLOOKUP($D2371,qx!$A$4:$E$129,3))</f>
        <v>7.0169999999999998E-3</v>
      </c>
      <c r="H2371" s="43">
        <f>IF(B2371=0,0,VLOOKUP($D2371,qx!$A$4:$E$129,4))</f>
        <v>9.9399999999999992E-3</v>
      </c>
      <c r="I2371" s="43">
        <f>IF(B2371=0,0,VLOOKUP($D2371,qx!$A$4:$E$129,5))</f>
        <v>6.2500000000000003E-3</v>
      </c>
    </row>
    <row r="2372" spans="1:9" x14ac:dyDescent="0.25">
      <c r="A2372">
        <f>IF('MASSA TRABALHADA UNIFICADA'!A2370&lt;&gt;0,'MASSA TRABALHADA UNIFICADA'!A2370,0)</f>
        <v>34800</v>
      </c>
      <c r="B2372" s="39">
        <f>IF('MASSA TRABALHADA UNIFICADA'!D2370&lt;&gt;0,'MASSA TRABALHADA UNIFICADA'!D2370,0)</f>
        <v>2022</v>
      </c>
      <c r="C2372" s="39">
        <f>IF(B2372=0,0,'MASSA TRABALHADA UNIFICADA'!B2370)</f>
        <v>1</v>
      </c>
      <c r="D2372" s="39">
        <f>IF(B2372=0,0,'MASSA TRABALHADA UNIFICADA'!C2370)</f>
        <v>60</v>
      </c>
      <c r="E2372" s="43">
        <f>IF(B2372=0,0,VLOOKUP($D2372,qx!$A$4:$E$129,IF($C2372=1,2,3)))</f>
        <v>7.1700000000000002E-3</v>
      </c>
      <c r="F2372" s="43">
        <f>IF(B2372=0,0,VLOOKUP($D2372,qx!$A$4:$E$129,2))</f>
        <v>7.1700000000000002E-3</v>
      </c>
      <c r="G2372" s="43">
        <f>IF(B2372=0,0,VLOOKUP($D2372,qx!$A$4:$E$129,3))</f>
        <v>4.2770000000000004E-3</v>
      </c>
      <c r="H2372" s="43">
        <f>IF(B2372=0,0,VLOOKUP($D2372,qx!$A$4:$E$129,4))</f>
        <v>6.4279999999999997E-3</v>
      </c>
      <c r="I2372" s="43">
        <f>IF(B2372=0,0,VLOOKUP($D2372,qx!$A$4:$E$129,5))</f>
        <v>3.8630000000000001E-3</v>
      </c>
    </row>
    <row r="2373" spans="1:9" x14ac:dyDescent="0.25">
      <c r="A2373">
        <f>IF('MASSA TRABALHADA UNIFICADA'!A2371&lt;&gt;0,'MASSA TRABALHADA UNIFICADA'!A2371,0)</f>
        <v>17086</v>
      </c>
      <c r="B2373" s="39">
        <f>IF('MASSA TRABALHADA UNIFICADA'!D2371&lt;&gt;0,'MASSA TRABALHADA UNIFICADA'!D2371,0)</f>
        <v>2022</v>
      </c>
      <c r="C2373" s="39">
        <f>IF(B2373=0,0,'MASSA TRABALHADA UNIFICADA'!B2371)</f>
        <v>1</v>
      </c>
      <c r="D2373" s="39">
        <f>IF(B2373=0,0,'MASSA TRABALHADA UNIFICADA'!C2371)</f>
        <v>65</v>
      </c>
      <c r="E2373" s="43">
        <f>IF(B2373=0,0,VLOOKUP($D2373,qx!$A$4:$E$129,IF($C2373=1,2,3)))</f>
        <v>1.0992999999999999E-2</v>
      </c>
      <c r="F2373" s="43">
        <f>IF(B2373=0,0,VLOOKUP($D2373,qx!$A$4:$E$129,2))</f>
        <v>1.0992999999999999E-2</v>
      </c>
      <c r="G2373" s="43">
        <f>IF(B2373=0,0,VLOOKUP($D2373,qx!$A$4:$E$129,3))</f>
        <v>7.0169999999999998E-3</v>
      </c>
      <c r="H2373" s="43">
        <f>IF(B2373=0,0,VLOOKUP($D2373,qx!$A$4:$E$129,4))</f>
        <v>9.9399999999999992E-3</v>
      </c>
      <c r="I2373" s="43">
        <f>IF(B2373=0,0,VLOOKUP($D2373,qx!$A$4:$E$129,5))</f>
        <v>6.2500000000000003E-3</v>
      </c>
    </row>
    <row r="2374" spans="1:9" x14ac:dyDescent="0.25">
      <c r="A2374">
        <f>IF('MASSA TRABALHADA UNIFICADA'!A2372&lt;&gt;0,'MASSA TRABALHADA UNIFICADA'!A2372,0)</f>
        <v>8915</v>
      </c>
      <c r="B2374" s="39">
        <f>IF('MASSA TRABALHADA UNIFICADA'!D2372&lt;&gt;0,'MASSA TRABALHADA UNIFICADA'!D2372,0)</f>
        <v>2022</v>
      </c>
      <c r="C2374" s="39">
        <f>IF(B2374=0,0,'MASSA TRABALHADA UNIFICADA'!B2372)</f>
        <v>1</v>
      </c>
      <c r="D2374" s="39">
        <f>IF(B2374=0,0,'MASSA TRABALHADA UNIFICADA'!C2372)</f>
        <v>70</v>
      </c>
      <c r="E2374" s="43">
        <f>IF(B2374=0,0,VLOOKUP($D2374,qx!$A$4:$E$129,IF($C2374=1,2,3)))</f>
        <v>1.8919999999999999E-2</v>
      </c>
      <c r="F2374" s="43">
        <f>IF(B2374=0,0,VLOOKUP($D2374,qx!$A$4:$E$129,2))</f>
        <v>1.8919999999999999E-2</v>
      </c>
      <c r="G2374" s="43">
        <f>IF(B2374=0,0,VLOOKUP($D2374,qx!$A$4:$E$129,3))</f>
        <v>1.1165E-2</v>
      </c>
      <c r="H2374" s="43">
        <f>IF(B2374=0,0,VLOOKUP($D2374,qx!$A$4:$E$129,4))</f>
        <v>1.6979000000000001E-2</v>
      </c>
      <c r="I2374" s="43">
        <f>IF(B2374=0,0,VLOOKUP($D2374,qx!$A$4:$E$129,5))</f>
        <v>1.0034E-2</v>
      </c>
    </row>
    <row r="2375" spans="1:9" x14ac:dyDescent="0.25">
      <c r="A2375">
        <f>IF('MASSA TRABALHADA UNIFICADA'!A2373&lt;&gt;0,'MASSA TRABALHADA UNIFICADA'!A2373,0)</f>
        <v>13064</v>
      </c>
      <c r="B2375" s="39">
        <f>IF('MASSA TRABALHADA UNIFICADA'!D2373&lt;&gt;0,'MASSA TRABALHADA UNIFICADA'!D2373,0)</f>
        <v>2022</v>
      </c>
      <c r="C2375" s="39">
        <f>IF(B2375=0,0,'MASSA TRABALHADA UNIFICADA'!B2373)</f>
        <v>1</v>
      </c>
      <c r="D2375" s="39">
        <f>IF(B2375=0,0,'MASSA TRABALHADA UNIFICADA'!C2373)</f>
        <v>64</v>
      </c>
      <c r="E2375" s="43">
        <f>IF(B2375=0,0,VLOOKUP($D2375,qx!$A$4:$E$129,IF($C2375=1,2,3)))</f>
        <v>9.9679999999999994E-3</v>
      </c>
      <c r="F2375" s="43">
        <f>IF(B2375=0,0,VLOOKUP($D2375,qx!$A$4:$E$129,2))</f>
        <v>9.9679999999999994E-3</v>
      </c>
      <c r="G2375" s="43">
        <f>IF(B2375=0,0,VLOOKUP($D2375,qx!$A$4:$E$129,3))</f>
        <v>6.3470000000000002E-3</v>
      </c>
      <c r="H2375" s="43">
        <f>IF(B2375=0,0,VLOOKUP($D2375,qx!$A$4:$E$129,4))</f>
        <v>9.0080000000000004E-3</v>
      </c>
      <c r="I2375" s="43">
        <f>IF(B2375=0,0,VLOOKUP($D2375,qx!$A$4:$E$129,5))</f>
        <v>5.6709999999999998E-3</v>
      </c>
    </row>
    <row r="2376" spans="1:9" x14ac:dyDescent="0.25">
      <c r="A2376">
        <f>IF('MASSA TRABALHADA UNIFICADA'!A2374&lt;&gt;0,'MASSA TRABALHADA UNIFICADA'!A2374,0)</f>
        <v>3646</v>
      </c>
      <c r="B2376" s="39">
        <f>IF('MASSA TRABALHADA UNIFICADA'!D2374&lt;&gt;0,'MASSA TRABALHADA UNIFICADA'!D2374,0)</f>
        <v>2022</v>
      </c>
      <c r="C2376" s="39">
        <f>IF(B2376=0,0,'MASSA TRABALHADA UNIFICADA'!B2374)</f>
        <v>1</v>
      </c>
      <c r="D2376" s="39">
        <f>IF(B2376=0,0,'MASSA TRABALHADA UNIFICADA'!C2374)</f>
        <v>69</v>
      </c>
      <c r="E2376" s="43">
        <f>IF(B2376=0,0,VLOOKUP($D2376,qx!$A$4:$E$129,IF($C2376=1,2,3)))</f>
        <v>1.6945999999999999E-2</v>
      </c>
      <c r="F2376" s="43">
        <f>IF(B2376=0,0,VLOOKUP($D2376,qx!$A$4:$E$129,2))</f>
        <v>1.6945999999999999E-2</v>
      </c>
      <c r="G2376" s="43">
        <f>IF(B2376=0,0,VLOOKUP($D2376,qx!$A$4:$E$129,3))</f>
        <v>1.0163E-2</v>
      </c>
      <c r="H2376" s="43">
        <f>IF(B2376=0,0,VLOOKUP($D2376,qx!$A$4:$E$129,4))</f>
        <v>1.5233E-2</v>
      </c>
      <c r="I2376" s="43">
        <f>IF(B2376=0,0,VLOOKUP($D2376,qx!$A$4:$E$129,5))</f>
        <v>9.1020000000000007E-3</v>
      </c>
    </row>
    <row r="2377" spans="1:9" x14ac:dyDescent="0.25">
      <c r="A2377">
        <f>IF('MASSA TRABALHADA UNIFICADA'!A2375&lt;&gt;0,'MASSA TRABALHADA UNIFICADA'!A2375,0)</f>
        <v>11770</v>
      </c>
      <c r="B2377" s="39">
        <f>IF('MASSA TRABALHADA UNIFICADA'!D2375&lt;&gt;0,'MASSA TRABALHADA UNIFICADA'!D2375,0)</f>
        <v>2022</v>
      </c>
      <c r="C2377" s="39">
        <f>IF(B2377=0,0,'MASSA TRABALHADA UNIFICADA'!B2375)</f>
        <v>1</v>
      </c>
      <c r="D2377" s="39">
        <f>IF(B2377=0,0,'MASSA TRABALHADA UNIFICADA'!C2375)</f>
        <v>63</v>
      </c>
      <c r="E2377" s="43">
        <f>IF(B2377=0,0,VLOOKUP($D2377,qx!$A$4:$E$129,IF($C2377=1,2,3)))</f>
        <v>9.0930000000000004E-3</v>
      </c>
      <c r="F2377" s="43">
        <f>IF(B2377=0,0,VLOOKUP($D2377,qx!$A$4:$E$129,2))</f>
        <v>9.0930000000000004E-3</v>
      </c>
      <c r="G2377" s="43">
        <f>IF(B2377=0,0,VLOOKUP($D2377,qx!$A$4:$E$129,3))</f>
        <v>5.7320000000000001E-3</v>
      </c>
      <c r="H2377" s="43">
        <f>IF(B2377=0,0,VLOOKUP($D2377,qx!$A$4:$E$129,4))</f>
        <v>8.2070000000000008E-3</v>
      </c>
      <c r="I2377" s="43">
        <f>IF(B2377=0,0,VLOOKUP($D2377,qx!$A$4:$E$129,5))</f>
        <v>5.1440000000000001E-3</v>
      </c>
    </row>
    <row r="2378" spans="1:9" x14ac:dyDescent="0.25">
      <c r="A2378">
        <f>IF('MASSA TRABALHADA UNIFICADA'!A2376&lt;&gt;0,'MASSA TRABALHADA UNIFICADA'!A2376,0)</f>
        <v>35432</v>
      </c>
      <c r="B2378" s="39">
        <f>IF('MASSA TRABALHADA UNIFICADA'!D2376&lt;&gt;0,'MASSA TRABALHADA UNIFICADA'!D2376,0)</f>
        <v>2022</v>
      </c>
      <c r="C2378" s="39">
        <f>IF(B2378=0,0,'MASSA TRABALHADA UNIFICADA'!B2376)</f>
        <v>2</v>
      </c>
      <c r="D2378" s="39">
        <f>IF(B2378=0,0,'MASSA TRABALHADA UNIFICADA'!C2376)</f>
        <v>64</v>
      </c>
      <c r="E2378" s="43">
        <f>IF(B2378=0,0,VLOOKUP($D2378,qx!$A$4:$E$129,IF($C2378=1,2,3)))</f>
        <v>6.3470000000000002E-3</v>
      </c>
      <c r="F2378" s="43">
        <f>IF(B2378=0,0,VLOOKUP($D2378,qx!$A$4:$E$129,2))</f>
        <v>9.9679999999999994E-3</v>
      </c>
      <c r="G2378" s="43">
        <f>IF(B2378=0,0,VLOOKUP($D2378,qx!$A$4:$E$129,3))</f>
        <v>6.3470000000000002E-3</v>
      </c>
      <c r="H2378" s="43">
        <f>IF(B2378=0,0,VLOOKUP($D2378,qx!$A$4:$E$129,4))</f>
        <v>9.0080000000000004E-3</v>
      </c>
      <c r="I2378" s="43">
        <f>IF(B2378=0,0,VLOOKUP($D2378,qx!$A$4:$E$129,5))</f>
        <v>5.6709999999999998E-3</v>
      </c>
    </row>
    <row r="2379" spans="1:9" x14ac:dyDescent="0.25">
      <c r="A2379">
        <f>IF('MASSA TRABALHADA UNIFICADA'!A2377&lt;&gt;0,'MASSA TRABALHADA UNIFICADA'!A2377,0)</f>
        <v>24635</v>
      </c>
      <c r="B2379" s="39">
        <f>IF('MASSA TRABALHADA UNIFICADA'!D2377&lt;&gt;0,'MASSA TRABALHADA UNIFICADA'!D2377,0)</f>
        <v>2022</v>
      </c>
      <c r="C2379" s="39">
        <f>IF(B2379=0,0,'MASSA TRABALHADA UNIFICADA'!B2377)</f>
        <v>2</v>
      </c>
      <c r="D2379" s="39">
        <f>IF(B2379=0,0,'MASSA TRABALHADA UNIFICADA'!C2377)</f>
        <v>75</v>
      </c>
      <c r="E2379" s="43">
        <f>IF(B2379=0,0,VLOOKUP($D2379,qx!$A$4:$E$129,IF($C2379=1,2,3)))</f>
        <v>1.9550999999999999E-2</v>
      </c>
      <c r="F2379" s="43">
        <f>IF(B2379=0,0,VLOOKUP($D2379,qx!$A$4:$E$129,2))</f>
        <v>3.1476999999999998E-2</v>
      </c>
      <c r="G2379" s="43">
        <f>IF(B2379=0,0,VLOOKUP($D2379,qx!$A$4:$E$129,3))</f>
        <v>1.9550999999999999E-2</v>
      </c>
      <c r="H2379" s="43">
        <f>IF(B2379=0,0,VLOOKUP($D2379,qx!$A$4:$E$129,4))</f>
        <v>2.8303999999999999E-2</v>
      </c>
      <c r="I2379" s="43">
        <f>IF(B2379=0,0,VLOOKUP($D2379,qx!$A$4:$E$129,5))</f>
        <v>1.7564E-2</v>
      </c>
    </row>
    <row r="2380" spans="1:9" x14ac:dyDescent="0.25">
      <c r="A2380">
        <f>IF('MASSA TRABALHADA UNIFICADA'!A2378&lt;&gt;0,'MASSA TRABALHADA UNIFICADA'!A2378,0)</f>
        <v>14990</v>
      </c>
      <c r="B2380" s="39">
        <f>IF('MASSA TRABALHADA UNIFICADA'!D2378&lt;&gt;0,'MASSA TRABALHADA UNIFICADA'!D2378,0)</f>
        <v>2022</v>
      </c>
      <c r="C2380" s="39">
        <f>IF(B2380=0,0,'MASSA TRABALHADA UNIFICADA'!B2378)</f>
        <v>2</v>
      </c>
      <c r="D2380" s="39">
        <f>IF(B2380=0,0,'MASSA TRABALHADA UNIFICADA'!C2378)</f>
        <v>68</v>
      </c>
      <c r="E2380" s="43">
        <f>IF(B2380=0,0,VLOOKUP($D2380,qx!$A$4:$E$129,IF($C2380=1,2,3)))</f>
        <v>9.2879999999999994E-3</v>
      </c>
      <c r="F2380" s="43">
        <f>IF(B2380=0,0,VLOOKUP($D2380,qx!$A$4:$E$129,2))</f>
        <v>1.516E-2</v>
      </c>
      <c r="G2380" s="43">
        <f>IF(B2380=0,0,VLOOKUP($D2380,qx!$A$4:$E$129,3))</f>
        <v>9.2879999999999994E-3</v>
      </c>
      <c r="H2380" s="43">
        <f>IF(B2380=0,0,VLOOKUP($D2380,qx!$A$4:$E$129,4))</f>
        <v>1.3657000000000001E-2</v>
      </c>
      <c r="I2380" s="43">
        <f>IF(B2380=0,0,VLOOKUP($D2380,qx!$A$4:$E$129,5))</f>
        <v>8.2869999999999992E-3</v>
      </c>
    </row>
    <row r="2381" spans="1:9" x14ac:dyDescent="0.25">
      <c r="A2381">
        <f>IF('MASSA TRABALHADA UNIFICADA'!A2379&lt;&gt;0,'MASSA TRABALHADA UNIFICADA'!A2379,0)</f>
        <v>5240</v>
      </c>
      <c r="B2381" s="39">
        <f>IF('MASSA TRABALHADA UNIFICADA'!D2379&lt;&gt;0,'MASSA TRABALHADA UNIFICADA'!D2379,0)</f>
        <v>2022</v>
      </c>
      <c r="C2381" s="39">
        <f>IF(B2381=0,0,'MASSA TRABALHADA UNIFICADA'!B2379)</f>
        <v>2</v>
      </c>
      <c r="D2381" s="39">
        <f>IF(B2381=0,0,'MASSA TRABALHADA UNIFICADA'!C2379)</f>
        <v>72</v>
      </c>
      <c r="E2381" s="43">
        <f>IF(B2381=0,0,VLOOKUP($D2381,qx!$A$4:$E$129,IF($C2381=1,2,3)))</f>
        <v>1.3734E-2</v>
      </c>
      <c r="F2381" s="43">
        <f>IF(B2381=0,0,VLOOKUP($D2381,qx!$A$4:$E$129,2))</f>
        <v>2.3387999999999999E-2</v>
      </c>
      <c r="G2381" s="43">
        <f>IF(B2381=0,0,VLOOKUP($D2381,qx!$A$4:$E$129,3))</f>
        <v>1.3734E-2</v>
      </c>
      <c r="H2381" s="43">
        <f>IF(B2381=0,0,VLOOKUP($D2381,qx!$A$4:$E$129,4))</f>
        <v>2.0967E-2</v>
      </c>
      <c r="I2381" s="43">
        <f>IF(B2381=0,0,VLOOKUP($D2381,qx!$A$4:$E$129,5))</f>
        <v>1.2385999999999999E-2</v>
      </c>
    </row>
    <row r="2382" spans="1:9" x14ac:dyDescent="0.25">
      <c r="A2382">
        <f>IF('MASSA TRABALHADA UNIFICADA'!A2380&lt;&gt;0,'MASSA TRABALHADA UNIFICADA'!A2380,0)</f>
        <v>10375</v>
      </c>
      <c r="B2382" s="39">
        <f>IF('MASSA TRABALHADA UNIFICADA'!D2380&lt;&gt;0,'MASSA TRABALHADA UNIFICADA'!D2380,0)</f>
        <v>2022</v>
      </c>
      <c r="C2382" s="39">
        <f>IF(B2382=0,0,'MASSA TRABALHADA UNIFICADA'!B2380)</f>
        <v>2</v>
      </c>
      <c r="D2382" s="39">
        <f>IF(B2382=0,0,'MASSA TRABALHADA UNIFICADA'!C2380)</f>
        <v>70</v>
      </c>
      <c r="E2382" s="43">
        <f>IF(B2382=0,0,VLOOKUP($D2382,qx!$A$4:$E$129,IF($C2382=1,2,3)))</f>
        <v>1.1165E-2</v>
      </c>
      <c r="F2382" s="43">
        <f>IF(B2382=0,0,VLOOKUP($D2382,qx!$A$4:$E$129,2))</f>
        <v>1.8919999999999999E-2</v>
      </c>
      <c r="G2382" s="43">
        <f>IF(B2382=0,0,VLOOKUP($D2382,qx!$A$4:$E$129,3))</f>
        <v>1.1165E-2</v>
      </c>
      <c r="H2382" s="43">
        <f>IF(B2382=0,0,VLOOKUP($D2382,qx!$A$4:$E$129,4))</f>
        <v>1.6979000000000001E-2</v>
      </c>
      <c r="I2382" s="43">
        <f>IF(B2382=0,0,VLOOKUP($D2382,qx!$A$4:$E$129,5))</f>
        <v>1.0034E-2</v>
      </c>
    </row>
    <row r="2383" spans="1:9" x14ac:dyDescent="0.25">
      <c r="A2383">
        <f>IF('MASSA TRABALHADA UNIFICADA'!A2381&lt;&gt;0,'MASSA TRABALHADA UNIFICADA'!A2381,0)</f>
        <v>22640</v>
      </c>
      <c r="B2383" s="39">
        <f>IF('MASSA TRABALHADA UNIFICADA'!D2381&lt;&gt;0,'MASSA TRABALHADA UNIFICADA'!D2381,0)</f>
        <v>2022</v>
      </c>
      <c r="C2383" s="39">
        <f>IF(B2383=0,0,'MASSA TRABALHADA UNIFICADA'!B2381)</f>
        <v>2</v>
      </c>
      <c r="D2383" s="39">
        <f>IF(B2383=0,0,'MASSA TRABALHADA UNIFICADA'!C2381)</f>
        <v>59</v>
      </c>
      <c r="E2383" s="43">
        <f>IF(B2383=0,0,VLOOKUP($D2383,qx!$A$4:$E$129,IF($C2383=1,2,3)))</f>
        <v>3.9069999999999999E-3</v>
      </c>
      <c r="F2383" s="43">
        <f>IF(B2383=0,0,VLOOKUP($D2383,qx!$A$4:$E$129,2))</f>
        <v>6.6940000000000003E-3</v>
      </c>
      <c r="G2383" s="43">
        <f>IF(B2383=0,0,VLOOKUP($D2383,qx!$A$4:$E$129,3))</f>
        <v>3.9069999999999999E-3</v>
      </c>
      <c r="H2383" s="43">
        <f>IF(B2383=0,0,VLOOKUP($D2383,qx!$A$4:$E$129,4))</f>
        <v>5.9880000000000003E-3</v>
      </c>
      <c r="I2383" s="43">
        <f>IF(B2383=0,0,VLOOKUP($D2383,qx!$A$4:$E$129,5))</f>
        <v>3.5230000000000001E-3</v>
      </c>
    </row>
    <row r="2384" spans="1:9" x14ac:dyDescent="0.25">
      <c r="A2384">
        <f>IF('MASSA TRABALHADA UNIFICADA'!A2382&lt;&gt;0,'MASSA TRABALHADA UNIFICADA'!A2382,0)</f>
        <v>29793</v>
      </c>
      <c r="B2384" s="39">
        <f>IF('MASSA TRABALHADA UNIFICADA'!D2382&lt;&gt;0,'MASSA TRABALHADA UNIFICADA'!D2382,0)</f>
        <v>2022</v>
      </c>
      <c r="C2384" s="39">
        <f>IF(B2384=0,0,'MASSA TRABALHADA UNIFICADA'!B2382)</f>
        <v>2</v>
      </c>
      <c r="D2384" s="39">
        <f>IF(B2384=0,0,'MASSA TRABALHADA UNIFICADA'!C2382)</f>
        <v>68</v>
      </c>
      <c r="E2384" s="43">
        <f>IF(B2384=0,0,VLOOKUP($D2384,qx!$A$4:$E$129,IF($C2384=1,2,3)))</f>
        <v>9.2879999999999994E-3</v>
      </c>
      <c r="F2384" s="43">
        <f>IF(B2384=0,0,VLOOKUP($D2384,qx!$A$4:$E$129,2))</f>
        <v>1.516E-2</v>
      </c>
      <c r="G2384" s="43">
        <f>IF(B2384=0,0,VLOOKUP($D2384,qx!$A$4:$E$129,3))</f>
        <v>9.2879999999999994E-3</v>
      </c>
      <c r="H2384" s="43">
        <f>IF(B2384=0,0,VLOOKUP($D2384,qx!$A$4:$E$129,4))</f>
        <v>1.3657000000000001E-2</v>
      </c>
      <c r="I2384" s="43">
        <f>IF(B2384=0,0,VLOOKUP($D2384,qx!$A$4:$E$129,5))</f>
        <v>8.2869999999999992E-3</v>
      </c>
    </row>
    <row r="2385" spans="1:9" x14ac:dyDescent="0.25">
      <c r="A2385">
        <f>IF('MASSA TRABALHADA UNIFICADA'!A2383&lt;&gt;0,'MASSA TRABALHADA UNIFICADA'!A2383,0)</f>
        <v>2542</v>
      </c>
      <c r="B2385" s="39">
        <f>IF('MASSA TRABALHADA UNIFICADA'!D2383&lt;&gt;0,'MASSA TRABALHADA UNIFICADA'!D2383,0)</f>
        <v>2022</v>
      </c>
      <c r="C2385" s="39">
        <f>IF(B2385=0,0,'MASSA TRABALHADA UNIFICADA'!B2383)</f>
        <v>2</v>
      </c>
      <c r="D2385" s="39">
        <f>IF(B2385=0,0,'MASSA TRABALHADA UNIFICADA'!C2383)</f>
        <v>65</v>
      </c>
      <c r="E2385" s="43">
        <f>IF(B2385=0,0,VLOOKUP($D2385,qx!$A$4:$E$129,IF($C2385=1,2,3)))</f>
        <v>7.0169999999999998E-3</v>
      </c>
      <c r="F2385" s="43">
        <f>IF(B2385=0,0,VLOOKUP($D2385,qx!$A$4:$E$129,2))</f>
        <v>1.0992999999999999E-2</v>
      </c>
      <c r="G2385" s="43">
        <f>IF(B2385=0,0,VLOOKUP($D2385,qx!$A$4:$E$129,3))</f>
        <v>7.0169999999999998E-3</v>
      </c>
      <c r="H2385" s="43">
        <f>IF(B2385=0,0,VLOOKUP($D2385,qx!$A$4:$E$129,4))</f>
        <v>9.9399999999999992E-3</v>
      </c>
      <c r="I2385" s="43">
        <f>IF(B2385=0,0,VLOOKUP($D2385,qx!$A$4:$E$129,5))</f>
        <v>6.2500000000000003E-3</v>
      </c>
    </row>
    <row r="2386" spans="1:9" x14ac:dyDescent="0.25">
      <c r="A2386">
        <f>IF('MASSA TRABALHADA UNIFICADA'!A2384&lt;&gt;0,'MASSA TRABALHADA UNIFICADA'!A2384,0)</f>
        <v>1783</v>
      </c>
      <c r="B2386" s="39">
        <f>IF('MASSA TRABALHADA UNIFICADA'!D2384&lt;&gt;0,'MASSA TRABALHADA UNIFICADA'!D2384,0)</f>
        <v>2022</v>
      </c>
      <c r="C2386" s="39">
        <f>IF(B2386=0,0,'MASSA TRABALHADA UNIFICADA'!B2384)</f>
        <v>2</v>
      </c>
      <c r="D2386" s="39">
        <f>IF(B2386=0,0,'MASSA TRABALHADA UNIFICADA'!C2384)</f>
        <v>71</v>
      </c>
      <c r="E2386" s="43">
        <f>IF(B2386=0,0,VLOOKUP($D2386,qx!$A$4:$E$129,IF($C2386=1,2,3)))</f>
        <v>1.2338999999999999E-2</v>
      </c>
      <c r="F2386" s="43">
        <f>IF(B2386=0,0,VLOOKUP($D2386,qx!$A$4:$E$129,2))</f>
        <v>2.1070999999999999E-2</v>
      </c>
      <c r="G2386" s="43">
        <f>IF(B2386=0,0,VLOOKUP($D2386,qx!$A$4:$E$129,3))</f>
        <v>1.2338999999999999E-2</v>
      </c>
      <c r="H2386" s="43">
        <f>IF(B2386=0,0,VLOOKUP($D2386,qx!$A$4:$E$129,4))</f>
        <v>1.8891000000000002E-2</v>
      </c>
      <c r="I2386" s="43">
        <f>IF(B2386=0,0,VLOOKUP($D2386,qx!$A$4:$E$129,5))</f>
        <v>1.1117E-2</v>
      </c>
    </row>
    <row r="2387" spans="1:9" x14ac:dyDescent="0.25">
      <c r="A2387">
        <f>IF('MASSA TRABALHADA UNIFICADA'!A2385&lt;&gt;0,'MASSA TRABALHADA UNIFICADA'!A2385,0)</f>
        <v>3328</v>
      </c>
      <c r="B2387" s="39">
        <f>IF('MASSA TRABALHADA UNIFICADA'!D2385&lt;&gt;0,'MASSA TRABALHADA UNIFICADA'!D2385,0)</f>
        <v>2022</v>
      </c>
      <c r="C2387" s="39">
        <f>IF(B2387=0,0,'MASSA TRABALHADA UNIFICADA'!B2385)</f>
        <v>2</v>
      </c>
      <c r="D2387" s="39">
        <f>IF(B2387=0,0,'MASSA TRABALHADA UNIFICADA'!C2385)</f>
        <v>68</v>
      </c>
      <c r="E2387" s="43">
        <f>IF(B2387=0,0,VLOOKUP($D2387,qx!$A$4:$E$129,IF($C2387=1,2,3)))</f>
        <v>9.2879999999999994E-3</v>
      </c>
      <c r="F2387" s="43">
        <f>IF(B2387=0,0,VLOOKUP($D2387,qx!$A$4:$E$129,2))</f>
        <v>1.516E-2</v>
      </c>
      <c r="G2387" s="43">
        <f>IF(B2387=0,0,VLOOKUP($D2387,qx!$A$4:$E$129,3))</f>
        <v>9.2879999999999994E-3</v>
      </c>
      <c r="H2387" s="43">
        <f>IF(B2387=0,0,VLOOKUP($D2387,qx!$A$4:$E$129,4))</f>
        <v>1.3657000000000001E-2</v>
      </c>
      <c r="I2387" s="43">
        <f>IF(B2387=0,0,VLOOKUP($D2387,qx!$A$4:$E$129,5))</f>
        <v>8.2869999999999992E-3</v>
      </c>
    </row>
    <row r="2388" spans="1:9" x14ac:dyDescent="0.25">
      <c r="A2388">
        <f>IF('MASSA TRABALHADA UNIFICADA'!A2386&lt;&gt;0,'MASSA TRABALHADA UNIFICADA'!A2386,0)</f>
        <v>9300</v>
      </c>
      <c r="B2388" s="39">
        <f>IF('MASSA TRABALHADA UNIFICADA'!D2386&lt;&gt;0,'MASSA TRABALHADA UNIFICADA'!D2386,0)</f>
        <v>2022</v>
      </c>
      <c r="C2388" s="39">
        <f>IF(B2388=0,0,'MASSA TRABALHADA UNIFICADA'!B2386)</f>
        <v>2</v>
      </c>
      <c r="D2388" s="39">
        <f>IF(B2388=0,0,'MASSA TRABALHADA UNIFICADA'!C2386)</f>
        <v>85</v>
      </c>
      <c r="E2388" s="43">
        <f>IF(B2388=0,0,VLOOKUP($D2388,qx!$A$4:$E$129,IF($C2388=1,2,3)))</f>
        <v>6.3907000000000005E-2</v>
      </c>
      <c r="F2388" s="43">
        <f>IF(B2388=0,0,VLOOKUP($D2388,qx!$A$4:$E$129,2))</f>
        <v>8.1325999999999996E-2</v>
      </c>
      <c r="G2388" s="43">
        <f>IF(B2388=0,0,VLOOKUP($D2388,qx!$A$4:$E$129,3))</f>
        <v>6.3907000000000005E-2</v>
      </c>
      <c r="H2388" s="43">
        <f>IF(B2388=0,0,VLOOKUP($D2388,qx!$A$4:$E$129,4))</f>
        <v>7.3275000000000007E-2</v>
      </c>
      <c r="I2388" s="43">
        <f>IF(B2388=0,0,VLOOKUP($D2388,qx!$A$4:$E$129,5))</f>
        <v>5.7912999999999999E-2</v>
      </c>
    </row>
    <row r="2389" spans="1:9" x14ac:dyDescent="0.25">
      <c r="A2389">
        <f>IF('MASSA TRABALHADA UNIFICADA'!A2387&lt;&gt;0,'MASSA TRABALHADA UNIFICADA'!A2387,0)</f>
        <v>6297</v>
      </c>
      <c r="B2389" s="39">
        <f>IF('MASSA TRABALHADA UNIFICADA'!D2387&lt;&gt;0,'MASSA TRABALHADA UNIFICADA'!D2387,0)</f>
        <v>2022</v>
      </c>
      <c r="C2389" s="39">
        <f>IF(B2389=0,0,'MASSA TRABALHADA UNIFICADA'!B2387)</f>
        <v>2</v>
      </c>
      <c r="D2389" s="39">
        <f>IF(B2389=0,0,'MASSA TRABALHADA UNIFICADA'!C2387)</f>
        <v>64</v>
      </c>
      <c r="E2389" s="43">
        <f>IF(B2389=0,0,VLOOKUP($D2389,qx!$A$4:$E$129,IF($C2389=1,2,3)))</f>
        <v>6.3470000000000002E-3</v>
      </c>
      <c r="F2389" s="43">
        <f>IF(B2389=0,0,VLOOKUP($D2389,qx!$A$4:$E$129,2))</f>
        <v>9.9679999999999994E-3</v>
      </c>
      <c r="G2389" s="43">
        <f>IF(B2389=0,0,VLOOKUP($D2389,qx!$A$4:$E$129,3))</f>
        <v>6.3470000000000002E-3</v>
      </c>
      <c r="H2389" s="43">
        <f>IF(B2389=0,0,VLOOKUP($D2389,qx!$A$4:$E$129,4))</f>
        <v>9.0080000000000004E-3</v>
      </c>
      <c r="I2389" s="43">
        <f>IF(B2389=0,0,VLOOKUP($D2389,qx!$A$4:$E$129,5))</f>
        <v>5.6709999999999998E-3</v>
      </c>
    </row>
    <row r="2390" spans="1:9" x14ac:dyDescent="0.25">
      <c r="A2390">
        <f>IF('MASSA TRABALHADA UNIFICADA'!A2388&lt;&gt;0,'MASSA TRABALHADA UNIFICADA'!A2388,0)</f>
        <v>10669</v>
      </c>
      <c r="B2390" s="39">
        <f>IF('MASSA TRABALHADA UNIFICADA'!D2388&lt;&gt;0,'MASSA TRABALHADA UNIFICADA'!D2388,0)</f>
        <v>2022</v>
      </c>
      <c r="C2390" s="39">
        <f>IF(B2390=0,0,'MASSA TRABALHADA UNIFICADA'!B2388)</f>
        <v>2</v>
      </c>
      <c r="D2390" s="39">
        <f>IF(B2390=0,0,'MASSA TRABALHADA UNIFICADA'!C2388)</f>
        <v>69</v>
      </c>
      <c r="E2390" s="43">
        <f>IF(B2390=0,0,VLOOKUP($D2390,qx!$A$4:$E$129,IF($C2390=1,2,3)))</f>
        <v>1.0163E-2</v>
      </c>
      <c r="F2390" s="43">
        <f>IF(B2390=0,0,VLOOKUP($D2390,qx!$A$4:$E$129,2))</f>
        <v>1.6945999999999999E-2</v>
      </c>
      <c r="G2390" s="43">
        <f>IF(B2390=0,0,VLOOKUP($D2390,qx!$A$4:$E$129,3))</f>
        <v>1.0163E-2</v>
      </c>
      <c r="H2390" s="43">
        <f>IF(B2390=0,0,VLOOKUP($D2390,qx!$A$4:$E$129,4))</f>
        <v>1.5233E-2</v>
      </c>
      <c r="I2390" s="43">
        <f>IF(B2390=0,0,VLOOKUP($D2390,qx!$A$4:$E$129,5))</f>
        <v>9.1020000000000007E-3</v>
      </c>
    </row>
    <row r="2391" spans="1:9" x14ac:dyDescent="0.25">
      <c r="A2391">
        <f>IF('MASSA TRABALHADA UNIFICADA'!A2389&lt;&gt;0,'MASSA TRABALHADA UNIFICADA'!A2389,0)</f>
        <v>18520</v>
      </c>
      <c r="B2391" s="39">
        <f>IF('MASSA TRABALHADA UNIFICADA'!D2389&lt;&gt;0,'MASSA TRABALHADA UNIFICADA'!D2389,0)</f>
        <v>2022</v>
      </c>
      <c r="C2391" s="39">
        <f>IF(B2391=0,0,'MASSA TRABALHADA UNIFICADA'!B2389)</f>
        <v>2</v>
      </c>
      <c r="D2391" s="39">
        <f>IF(B2391=0,0,'MASSA TRABALHADA UNIFICADA'!C2389)</f>
        <v>60</v>
      </c>
      <c r="E2391" s="43">
        <f>IF(B2391=0,0,VLOOKUP($D2391,qx!$A$4:$E$129,IF($C2391=1,2,3)))</f>
        <v>4.2770000000000004E-3</v>
      </c>
      <c r="F2391" s="43">
        <f>IF(B2391=0,0,VLOOKUP($D2391,qx!$A$4:$E$129,2))</f>
        <v>7.1700000000000002E-3</v>
      </c>
      <c r="G2391" s="43">
        <f>IF(B2391=0,0,VLOOKUP($D2391,qx!$A$4:$E$129,3))</f>
        <v>4.2770000000000004E-3</v>
      </c>
      <c r="H2391" s="43">
        <f>IF(B2391=0,0,VLOOKUP($D2391,qx!$A$4:$E$129,4))</f>
        <v>6.4279999999999997E-3</v>
      </c>
      <c r="I2391" s="43">
        <f>IF(B2391=0,0,VLOOKUP($D2391,qx!$A$4:$E$129,5))</f>
        <v>3.8630000000000001E-3</v>
      </c>
    </row>
    <row r="2392" spans="1:9" x14ac:dyDescent="0.25">
      <c r="A2392">
        <f>IF('MASSA TRABALHADA UNIFICADA'!A2390&lt;&gt;0,'MASSA TRABALHADA UNIFICADA'!A2390,0)</f>
        <v>3000</v>
      </c>
      <c r="B2392" s="39">
        <f>IF('MASSA TRABALHADA UNIFICADA'!D2390&lt;&gt;0,'MASSA TRABALHADA UNIFICADA'!D2390,0)</f>
        <v>2022</v>
      </c>
      <c r="C2392" s="39">
        <f>IF(B2392=0,0,'MASSA TRABALHADA UNIFICADA'!B2390)</f>
        <v>2</v>
      </c>
      <c r="D2392" s="39">
        <f>IF(B2392=0,0,'MASSA TRABALHADA UNIFICADA'!C2390)</f>
        <v>70</v>
      </c>
      <c r="E2392" s="43">
        <f>IF(B2392=0,0,VLOOKUP($D2392,qx!$A$4:$E$129,IF($C2392=1,2,3)))</f>
        <v>1.1165E-2</v>
      </c>
      <c r="F2392" s="43">
        <f>IF(B2392=0,0,VLOOKUP($D2392,qx!$A$4:$E$129,2))</f>
        <v>1.8919999999999999E-2</v>
      </c>
      <c r="G2392" s="43">
        <f>IF(B2392=0,0,VLOOKUP($D2392,qx!$A$4:$E$129,3))</f>
        <v>1.1165E-2</v>
      </c>
      <c r="H2392" s="43">
        <f>IF(B2392=0,0,VLOOKUP($D2392,qx!$A$4:$E$129,4))</f>
        <v>1.6979000000000001E-2</v>
      </c>
      <c r="I2392" s="43">
        <f>IF(B2392=0,0,VLOOKUP($D2392,qx!$A$4:$E$129,5))</f>
        <v>1.0034E-2</v>
      </c>
    </row>
    <row r="2393" spans="1:9" x14ac:dyDescent="0.25">
      <c r="A2393">
        <f>IF('MASSA TRABALHADA UNIFICADA'!A2391&lt;&gt;0,'MASSA TRABALHADA UNIFICADA'!A2391,0)</f>
        <v>930</v>
      </c>
      <c r="B2393" s="39">
        <f>IF('MASSA TRABALHADA UNIFICADA'!D2391&lt;&gt;0,'MASSA TRABALHADA UNIFICADA'!D2391,0)</f>
        <v>2022</v>
      </c>
      <c r="C2393" s="39">
        <f>IF(B2393=0,0,'MASSA TRABALHADA UNIFICADA'!B2391)</f>
        <v>2</v>
      </c>
      <c r="D2393" s="39">
        <f>IF(B2393=0,0,'MASSA TRABALHADA UNIFICADA'!C2391)</f>
        <v>79</v>
      </c>
      <c r="E2393" s="43">
        <f>IF(B2393=0,0,VLOOKUP($D2393,qx!$A$4:$E$129,IF($C2393=1,2,3)))</f>
        <v>3.1612000000000001E-2</v>
      </c>
      <c r="F2393" s="43">
        <f>IF(B2393=0,0,VLOOKUP($D2393,qx!$A$4:$E$129,2))</f>
        <v>4.6427000000000003E-2</v>
      </c>
      <c r="G2393" s="43">
        <f>IF(B2393=0,0,VLOOKUP($D2393,qx!$A$4:$E$129,3))</f>
        <v>3.1612000000000001E-2</v>
      </c>
      <c r="H2393" s="43">
        <f>IF(B2393=0,0,VLOOKUP($D2393,qx!$A$4:$E$129,4))</f>
        <v>4.1812000000000002E-2</v>
      </c>
      <c r="I2393" s="43">
        <f>IF(B2393=0,0,VLOOKUP($D2393,qx!$A$4:$E$129,5))</f>
        <v>2.8341000000000002E-2</v>
      </c>
    </row>
    <row r="2394" spans="1:9" x14ac:dyDescent="0.25">
      <c r="A2394">
        <f>IF('MASSA TRABALHADA UNIFICADA'!A2392&lt;&gt;0,'MASSA TRABALHADA UNIFICADA'!A2392,0)</f>
        <v>12203</v>
      </c>
      <c r="B2394" s="39">
        <f>IF('MASSA TRABALHADA UNIFICADA'!D2392&lt;&gt;0,'MASSA TRABALHADA UNIFICADA'!D2392,0)</f>
        <v>2022</v>
      </c>
      <c r="C2394" s="39">
        <f>IF(B2394=0,0,'MASSA TRABALHADA UNIFICADA'!B2392)</f>
        <v>2</v>
      </c>
      <c r="D2394" s="39">
        <f>IF(B2394=0,0,'MASSA TRABALHADA UNIFICADA'!C2392)</f>
        <v>77</v>
      </c>
      <c r="E2394" s="43">
        <f>IF(B2394=0,0,VLOOKUP($D2394,qx!$A$4:$E$129,IF($C2394=1,2,3)))</f>
        <v>2.4910000000000002E-2</v>
      </c>
      <c r="F2394" s="43">
        <f>IF(B2394=0,0,VLOOKUP($D2394,qx!$A$4:$E$129,2))</f>
        <v>3.8225000000000002E-2</v>
      </c>
      <c r="G2394" s="43">
        <f>IF(B2394=0,0,VLOOKUP($D2394,qx!$A$4:$E$129,3))</f>
        <v>2.4910000000000002E-2</v>
      </c>
      <c r="H2394" s="43">
        <f>IF(B2394=0,0,VLOOKUP($D2394,qx!$A$4:$E$129,4))</f>
        <v>3.4424999999999997E-2</v>
      </c>
      <c r="I2394" s="43">
        <f>IF(B2394=0,0,VLOOKUP($D2394,qx!$A$4:$E$129,5))</f>
        <v>2.2328000000000001E-2</v>
      </c>
    </row>
    <row r="2395" spans="1:9" x14ac:dyDescent="0.25">
      <c r="A2395">
        <f>IF('MASSA TRABALHADA UNIFICADA'!A2393&lt;&gt;0,'MASSA TRABALHADA UNIFICADA'!A2393,0)</f>
        <v>22454</v>
      </c>
      <c r="B2395" s="39">
        <f>IF('MASSA TRABALHADA UNIFICADA'!D2393&lt;&gt;0,'MASSA TRABALHADA UNIFICADA'!D2393,0)</f>
        <v>2022</v>
      </c>
      <c r="C2395" s="39">
        <f>IF(B2395=0,0,'MASSA TRABALHADA UNIFICADA'!B2393)</f>
        <v>2</v>
      </c>
      <c r="D2395" s="39">
        <f>IF(B2395=0,0,'MASSA TRABALHADA UNIFICADA'!C2393)</f>
        <v>60</v>
      </c>
      <c r="E2395" s="43">
        <f>IF(B2395=0,0,VLOOKUP($D2395,qx!$A$4:$E$129,IF($C2395=1,2,3)))</f>
        <v>4.2770000000000004E-3</v>
      </c>
      <c r="F2395" s="43">
        <f>IF(B2395=0,0,VLOOKUP($D2395,qx!$A$4:$E$129,2))</f>
        <v>7.1700000000000002E-3</v>
      </c>
      <c r="G2395" s="43">
        <f>IF(B2395=0,0,VLOOKUP($D2395,qx!$A$4:$E$129,3))</f>
        <v>4.2770000000000004E-3</v>
      </c>
      <c r="H2395" s="43">
        <f>IF(B2395=0,0,VLOOKUP($D2395,qx!$A$4:$E$129,4))</f>
        <v>6.4279999999999997E-3</v>
      </c>
      <c r="I2395" s="43">
        <f>IF(B2395=0,0,VLOOKUP($D2395,qx!$A$4:$E$129,5))</f>
        <v>3.8630000000000001E-3</v>
      </c>
    </row>
    <row r="2396" spans="1:9" x14ac:dyDescent="0.25">
      <c r="A2396">
        <f>IF('MASSA TRABALHADA UNIFICADA'!A2394&lt;&gt;0,'MASSA TRABALHADA UNIFICADA'!A2394,0)</f>
        <v>35513</v>
      </c>
      <c r="B2396" s="39">
        <f>IF('MASSA TRABALHADA UNIFICADA'!D2394&lt;&gt;0,'MASSA TRABALHADA UNIFICADA'!D2394,0)</f>
        <v>2022</v>
      </c>
      <c r="C2396" s="39">
        <f>IF(B2396=0,0,'MASSA TRABALHADA UNIFICADA'!B2394)</f>
        <v>2</v>
      </c>
      <c r="D2396" s="39">
        <f>IF(B2396=0,0,'MASSA TRABALHADA UNIFICADA'!C2394)</f>
        <v>68</v>
      </c>
      <c r="E2396" s="43">
        <f>IF(B2396=0,0,VLOOKUP($D2396,qx!$A$4:$E$129,IF($C2396=1,2,3)))</f>
        <v>9.2879999999999994E-3</v>
      </c>
      <c r="F2396" s="43">
        <f>IF(B2396=0,0,VLOOKUP($D2396,qx!$A$4:$E$129,2))</f>
        <v>1.516E-2</v>
      </c>
      <c r="G2396" s="43">
        <f>IF(B2396=0,0,VLOOKUP($D2396,qx!$A$4:$E$129,3))</f>
        <v>9.2879999999999994E-3</v>
      </c>
      <c r="H2396" s="43">
        <f>IF(B2396=0,0,VLOOKUP($D2396,qx!$A$4:$E$129,4))</f>
        <v>1.3657000000000001E-2</v>
      </c>
      <c r="I2396" s="43">
        <f>IF(B2396=0,0,VLOOKUP($D2396,qx!$A$4:$E$129,5))</f>
        <v>8.2869999999999992E-3</v>
      </c>
    </row>
    <row r="2397" spans="1:9" x14ac:dyDescent="0.25">
      <c r="A2397">
        <f>IF('MASSA TRABALHADA UNIFICADA'!A2395&lt;&gt;0,'MASSA TRABALHADA UNIFICADA'!A2395,0)</f>
        <v>20648</v>
      </c>
      <c r="B2397" s="39">
        <f>IF('MASSA TRABALHADA UNIFICADA'!D2395&lt;&gt;0,'MASSA TRABALHADA UNIFICADA'!D2395,0)</f>
        <v>2022</v>
      </c>
      <c r="C2397" s="39">
        <f>IF(B2397=0,0,'MASSA TRABALHADA UNIFICADA'!B2395)</f>
        <v>2</v>
      </c>
      <c r="D2397" s="39">
        <f>IF(B2397=0,0,'MASSA TRABALHADA UNIFICADA'!C2395)</f>
        <v>62</v>
      </c>
      <c r="E2397" s="43">
        <f>IF(B2397=0,0,VLOOKUP($D2397,qx!$A$4:$E$129,IF($C2397=1,2,3)))</f>
        <v>5.1809999999999998E-3</v>
      </c>
      <c r="F2397" s="43">
        <f>IF(B2397=0,0,VLOOKUP($D2397,qx!$A$4:$E$129,2))</f>
        <v>8.3479999999999995E-3</v>
      </c>
      <c r="G2397" s="43">
        <f>IF(B2397=0,0,VLOOKUP($D2397,qx!$A$4:$E$129,3))</f>
        <v>5.1809999999999998E-3</v>
      </c>
      <c r="H2397" s="43">
        <f>IF(B2397=0,0,VLOOKUP($D2397,qx!$A$4:$E$129,4))</f>
        <v>7.5199999999999998E-3</v>
      </c>
      <c r="I2397" s="43">
        <f>IF(B2397=0,0,VLOOKUP($D2397,qx!$A$4:$E$129,5))</f>
        <v>4.6680000000000003E-3</v>
      </c>
    </row>
    <row r="2398" spans="1:9" x14ac:dyDescent="0.25">
      <c r="A2398">
        <f>IF('MASSA TRABALHADA UNIFICADA'!A2396&lt;&gt;0,'MASSA TRABALHADA UNIFICADA'!A2396,0)</f>
        <v>1791</v>
      </c>
      <c r="B2398" s="39">
        <f>IF('MASSA TRABALHADA UNIFICADA'!D2396&lt;&gt;0,'MASSA TRABALHADA UNIFICADA'!D2396,0)</f>
        <v>2022</v>
      </c>
      <c r="C2398" s="39">
        <f>IF(B2398=0,0,'MASSA TRABALHADA UNIFICADA'!B2396)</f>
        <v>2</v>
      </c>
      <c r="D2398" s="39">
        <f>IF(B2398=0,0,'MASSA TRABALHADA UNIFICADA'!C2396)</f>
        <v>71</v>
      </c>
      <c r="E2398" s="43">
        <f>IF(B2398=0,0,VLOOKUP($D2398,qx!$A$4:$E$129,IF($C2398=1,2,3)))</f>
        <v>1.2338999999999999E-2</v>
      </c>
      <c r="F2398" s="43">
        <f>IF(B2398=0,0,VLOOKUP($D2398,qx!$A$4:$E$129,2))</f>
        <v>2.1070999999999999E-2</v>
      </c>
      <c r="G2398" s="43">
        <f>IF(B2398=0,0,VLOOKUP($D2398,qx!$A$4:$E$129,3))</f>
        <v>1.2338999999999999E-2</v>
      </c>
      <c r="H2398" s="43">
        <f>IF(B2398=0,0,VLOOKUP($D2398,qx!$A$4:$E$129,4))</f>
        <v>1.8891000000000002E-2</v>
      </c>
      <c r="I2398" s="43">
        <f>IF(B2398=0,0,VLOOKUP($D2398,qx!$A$4:$E$129,5))</f>
        <v>1.1117E-2</v>
      </c>
    </row>
    <row r="2399" spans="1:9" x14ac:dyDescent="0.25">
      <c r="A2399">
        <f>IF('MASSA TRABALHADA UNIFICADA'!A2397&lt;&gt;0,'MASSA TRABALHADA UNIFICADA'!A2397,0)</f>
        <v>5371</v>
      </c>
      <c r="B2399" s="39">
        <f>IF('MASSA TRABALHADA UNIFICADA'!D2397&lt;&gt;0,'MASSA TRABALHADA UNIFICADA'!D2397,0)</f>
        <v>2022</v>
      </c>
      <c r="C2399" s="39">
        <f>IF(B2399=0,0,'MASSA TRABALHADA UNIFICADA'!B2397)</f>
        <v>2</v>
      </c>
      <c r="D2399" s="39">
        <f>IF(B2399=0,0,'MASSA TRABALHADA UNIFICADA'!C2397)</f>
        <v>70</v>
      </c>
      <c r="E2399" s="43">
        <f>IF(B2399=0,0,VLOOKUP($D2399,qx!$A$4:$E$129,IF($C2399=1,2,3)))</f>
        <v>1.1165E-2</v>
      </c>
      <c r="F2399" s="43">
        <f>IF(B2399=0,0,VLOOKUP($D2399,qx!$A$4:$E$129,2))</f>
        <v>1.8919999999999999E-2</v>
      </c>
      <c r="G2399" s="43">
        <f>IF(B2399=0,0,VLOOKUP($D2399,qx!$A$4:$E$129,3))</f>
        <v>1.1165E-2</v>
      </c>
      <c r="H2399" s="43">
        <f>IF(B2399=0,0,VLOOKUP($D2399,qx!$A$4:$E$129,4))</f>
        <v>1.6979000000000001E-2</v>
      </c>
      <c r="I2399" s="43">
        <f>IF(B2399=0,0,VLOOKUP($D2399,qx!$A$4:$E$129,5))</f>
        <v>1.0034E-2</v>
      </c>
    </row>
    <row r="2400" spans="1:9" x14ac:dyDescent="0.25">
      <c r="A2400">
        <f>IF('MASSA TRABALHADA UNIFICADA'!A2398&lt;&gt;0,'MASSA TRABALHADA UNIFICADA'!A2398,0)</f>
        <v>23043</v>
      </c>
      <c r="B2400" s="39">
        <f>IF('MASSA TRABALHADA UNIFICADA'!D2398&lt;&gt;0,'MASSA TRABALHADA UNIFICADA'!D2398,0)</f>
        <v>2022</v>
      </c>
      <c r="C2400" s="39">
        <f>IF(B2400=0,0,'MASSA TRABALHADA UNIFICADA'!B2398)</f>
        <v>2</v>
      </c>
      <c r="D2400" s="39">
        <f>IF(B2400=0,0,'MASSA TRABALHADA UNIFICADA'!C2398)</f>
        <v>85</v>
      </c>
      <c r="E2400" s="43">
        <f>IF(B2400=0,0,VLOOKUP($D2400,qx!$A$4:$E$129,IF($C2400=1,2,3)))</f>
        <v>6.3907000000000005E-2</v>
      </c>
      <c r="F2400" s="43">
        <f>IF(B2400=0,0,VLOOKUP($D2400,qx!$A$4:$E$129,2))</f>
        <v>8.1325999999999996E-2</v>
      </c>
      <c r="G2400" s="43">
        <f>IF(B2400=0,0,VLOOKUP($D2400,qx!$A$4:$E$129,3))</f>
        <v>6.3907000000000005E-2</v>
      </c>
      <c r="H2400" s="43">
        <f>IF(B2400=0,0,VLOOKUP($D2400,qx!$A$4:$E$129,4))</f>
        <v>7.3275000000000007E-2</v>
      </c>
      <c r="I2400" s="43">
        <f>IF(B2400=0,0,VLOOKUP($D2400,qx!$A$4:$E$129,5))</f>
        <v>5.7912999999999999E-2</v>
      </c>
    </row>
    <row r="2401" spans="1:9" x14ac:dyDescent="0.25">
      <c r="A2401">
        <f>IF('MASSA TRABALHADA UNIFICADA'!A2399&lt;&gt;0,'MASSA TRABALHADA UNIFICADA'!A2399,0)</f>
        <v>14257</v>
      </c>
      <c r="B2401" s="39">
        <f>IF('MASSA TRABALHADA UNIFICADA'!D2399&lt;&gt;0,'MASSA TRABALHADA UNIFICADA'!D2399,0)</f>
        <v>2022</v>
      </c>
      <c r="C2401" s="39">
        <f>IF(B2401=0,0,'MASSA TRABALHADA UNIFICADA'!B2399)</f>
        <v>2</v>
      </c>
      <c r="D2401" s="39">
        <f>IF(B2401=0,0,'MASSA TRABALHADA UNIFICADA'!C2399)</f>
        <v>63</v>
      </c>
      <c r="E2401" s="43">
        <f>IF(B2401=0,0,VLOOKUP($D2401,qx!$A$4:$E$129,IF($C2401=1,2,3)))</f>
        <v>5.7320000000000001E-3</v>
      </c>
      <c r="F2401" s="43">
        <f>IF(B2401=0,0,VLOOKUP($D2401,qx!$A$4:$E$129,2))</f>
        <v>9.0930000000000004E-3</v>
      </c>
      <c r="G2401" s="43">
        <f>IF(B2401=0,0,VLOOKUP($D2401,qx!$A$4:$E$129,3))</f>
        <v>5.7320000000000001E-3</v>
      </c>
      <c r="H2401" s="43">
        <f>IF(B2401=0,0,VLOOKUP($D2401,qx!$A$4:$E$129,4))</f>
        <v>8.2070000000000008E-3</v>
      </c>
      <c r="I2401" s="43">
        <f>IF(B2401=0,0,VLOOKUP($D2401,qx!$A$4:$E$129,5))</f>
        <v>5.1440000000000001E-3</v>
      </c>
    </row>
    <row r="2402" spans="1:9" x14ac:dyDescent="0.25">
      <c r="A2402">
        <f>IF('MASSA TRABALHADA UNIFICADA'!A2400&lt;&gt;0,'MASSA TRABALHADA UNIFICADA'!A2400,0)</f>
        <v>22667</v>
      </c>
      <c r="B2402" s="39">
        <f>IF('MASSA TRABALHADA UNIFICADA'!D2400&lt;&gt;0,'MASSA TRABALHADA UNIFICADA'!D2400,0)</f>
        <v>2022</v>
      </c>
      <c r="C2402" s="39">
        <f>IF(B2402=0,0,'MASSA TRABALHADA UNIFICADA'!B2400)</f>
        <v>2</v>
      </c>
      <c r="D2402" s="39">
        <f>IF(B2402=0,0,'MASSA TRABALHADA UNIFICADA'!C2400)</f>
        <v>60</v>
      </c>
      <c r="E2402" s="43">
        <f>IF(B2402=0,0,VLOOKUP($D2402,qx!$A$4:$E$129,IF($C2402=1,2,3)))</f>
        <v>4.2770000000000004E-3</v>
      </c>
      <c r="F2402" s="43">
        <f>IF(B2402=0,0,VLOOKUP($D2402,qx!$A$4:$E$129,2))</f>
        <v>7.1700000000000002E-3</v>
      </c>
      <c r="G2402" s="43">
        <f>IF(B2402=0,0,VLOOKUP($D2402,qx!$A$4:$E$129,3))</f>
        <v>4.2770000000000004E-3</v>
      </c>
      <c r="H2402" s="43">
        <f>IF(B2402=0,0,VLOOKUP($D2402,qx!$A$4:$E$129,4))</f>
        <v>6.4279999999999997E-3</v>
      </c>
      <c r="I2402" s="43">
        <f>IF(B2402=0,0,VLOOKUP($D2402,qx!$A$4:$E$129,5))</f>
        <v>3.8630000000000001E-3</v>
      </c>
    </row>
    <row r="2403" spans="1:9" x14ac:dyDescent="0.25">
      <c r="A2403">
        <f>IF('MASSA TRABALHADA UNIFICADA'!A2401&lt;&gt;0,'MASSA TRABALHADA UNIFICADA'!A2401,0)</f>
        <v>2747</v>
      </c>
      <c r="B2403" s="39">
        <f>IF('MASSA TRABALHADA UNIFICADA'!D2401&lt;&gt;0,'MASSA TRABALHADA UNIFICADA'!D2401,0)</f>
        <v>2022</v>
      </c>
      <c r="C2403" s="39">
        <f>IF(B2403=0,0,'MASSA TRABALHADA UNIFICADA'!B2401)</f>
        <v>2</v>
      </c>
      <c r="D2403" s="39">
        <f>IF(B2403=0,0,'MASSA TRABALHADA UNIFICADA'!C2401)</f>
        <v>70</v>
      </c>
      <c r="E2403" s="43">
        <f>IF(B2403=0,0,VLOOKUP($D2403,qx!$A$4:$E$129,IF($C2403=1,2,3)))</f>
        <v>1.1165E-2</v>
      </c>
      <c r="F2403" s="43">
        <f>IF(B2403=0,0,VLOOKUP($D2403,qx!$A$4:$E$129,2))</f>
        <v>1.8919999999999999E-2</v>
      </c>
      <c r="G2403" s="43">
        <f>IF(B2403=0,0,VLOOKUP($D2403,qx!$A$4:$E$129,3))</f>
        <v>1.1165E-2</v>
      </c>
      <c r="H2403" s="43">
        <f>IF(B2403=0,0,VLOOKUP($D2403,qx!$A$4:$E$129,4))</f>
        <v>1.6979000000000001E-2</v>
      </c>
      <c r="I2403" s="43">
        <f>IF(B2403=0,0,VLOOKUP($D2403,qx!$A$4:$E$129,5))</f>
        <v>1.0034E-2</v>
      </c>
    </row>
    <row r="2404" spans="1:9" x14ac:dyDescent="0.25">
      <c r="A2404">
        <f>IF('MASSA TRABALHADA UNIFICADA'!A2402&lt;&gt;0,'MASSA TRABALHADA UNIFICADA'!A2402,0)</f>
        <v>14575</v>
      </c>
      <c r="B2404" s="39">
        <f>IF('MASSA TRABALHADA UNIFICADA'!D2402&lt;&gt;0,'MASSA TRABALHADA UNIFICADA'!D2402,0)</f>
        <v>2022</v>
      </c>
      <c r="C2404" s="39">
        <f>IF(B2404=0,0,'MASSA TRABALHADA UNIFICADA'!B2402)</f>
        <v>2</v>
      </c>
      <c r="D2404" s="39">
        <f>IF(B2404=0,0,'MASSA TRABALHADA UNIFICADA'!C2402)</f>
        <v>76</v>
      </c>
      <c r="E2404" s="43">
        <f>IF(B2404=0,0,VLOOKUP($D2404,qx!$A$4:$E$129,IF($C2404=1,2,3)))</f>
        <v>2.2075000000000001E-2</v>
      </c>
      <c r="F2404" s="43">
        <f>IF(B2404=0,0,VLOOKUP($D2404,qx!$A$4:$E$129,2))</f>
        <v>3.4686000000000002E-2</v>
      </c>
      <c r="G2404" s="43">
        <f>IF(B2404=0,0,VLOOKUP($D2404,qx!$A$4:$E$129,3))</f>
        <v>2.2075000000000001E-2</v>
      </c>
      <c r="H2404" s="43">
        <f>IF(B2404=0,0,VLOOKUP($D2404,qx!$A$4:$E$129,4))</f>
        <v>3.1220000000000001E-2</v>
      </c>
      <c r="I2404" s="43">
        <f>IF(B2404=0,0,VLOOKUP($D2404,qx!$A$4:$E$129,5))</f>
        <v>1.9805E-2</v>
      </c>
    </row>
    <row r="2405" spans="1:9" x14ac:dyDescent="0.25">
      <c r="A2405">
        <f>IF('MASSA TRABALHADA UNIFICADA'!A2403&lt;&gt;0,'MASSA TRABALHADA UNIFICADA'!A2403,0)</f>
        <v>1805</v>
      </c>
      <c r="B2405" s="39">
        <f>IF('MASSA TRABALHADA UNIFICADA'!D2403&lt;&gt;0,'MASSA TRABALHADA UNIFICADA'!D2403,0)</f>
        <v>2022</v>
      </c>
      <c r="C2405" s="39">
        <f>IF(B2405=0,0,'MASSA TRABALHADA UNIFICADA'!B2403)</f>
        <v>2</v>
      </c>
      <c r="D2405" s="39">
        <f>IF(B2405=0,0,'MASSA TRABALHADA UNIFICADA'!C2403)</f>
        <v>72</v>
      </c>
      <c r="E2405" s="43">
        <f>IF(B2405=0,0,VLOOKUP($D2405,qx!$A$4:$E$129,IF($C2405=1,2,3)))</f>
        <v>1.3734E-2</v>
      </c>
      <c r="F2405" s="43">
        <f>IF(B2405=0,0,VLOOKUP($D2405,qx!$A$4:$E$129,2))</f>
        <v>2.3387999999999999E-2</v>
      </c>
      <c r="G2405" s="43">
        <f>IF(B2405=0,0,VLOOKUP($D2405,qx!$A$4:$E$129,3))</f>
        <v>1.3734E-2</v>
      </c>
      <c r="H2405" s="43">
        <f>IF(B2405=0,0,VLOOKUP($D2405,qx!$A$4:$E$129,4))</f>
        <v>2.0967E-2</v>
      </c>
      <c r="I2405" s="43">
        <f>IF(B2405=0,0,VLOOKUP($D2405,qx!$A$4:$E$129,5))</f>
        <v>1.2385999999999999E-2</v>
      </c>
    </row>
    <row r="2406" spans="1:9" x14ac:dyDescent="0.25">
      <c r="A2406">
        <f>IF('MASSA TRABALHADA UNIFICADA'!A2404&lt;&gt;0,'MASSA TRABALHADA UNIFICADA'!A2404,0)</f>
        <v>4979</v>
      </c>
      <c r="B2406" s="39">
        <f>IF('MASSA TRABALHADA UNIFICADA'!D2404&lt;&gt;0,'MASSA TRABALHADA UNIFICADA'!D2404,0)</f>
        <v>2022</v>
      </c>
      <c r="C2406" s="39">
        <f>IF(B2406=0,0,'MASSA TRABALHADA UNIFICADA'!B2404)</f>
        <v>2</v>
      </c>
      <c r="D2406" s="39">
        <f>IF(B2406=0,0,'MASSA TRABALHADA UNIFICADA'!C2404)</f>
        <v>65</v>
      </c>
      <c r="E2406" s="43">
        <f>IF(B2406=0,0,VLOOKUP($D2406,qx!$A$4:$E$129,IF($C2406=1,2,3)))</f>
        <v>7.0169999999999998E-3</v>
      </c>
      <c r="F2406" s="43">
        <f>IF(B2406=0,0,VLOOKUP($D2406,qx!$A$4:$E$129,2))</f>
        <v>1.0992999999999999E-2</v>
      </c>
      <c r="G2406" s="43">
        <f>IF(B2406=0,0,VLOOKUP($D2406,qx!$A$4:$E$129,3))</f>
        <v>7.0169999999999998E-3</v>
      </c>
      <c r="H2406" s="43">
        <f>IF(B2406=0,0,VLOOKUP($D2406,qx!$A$4:$E$129,4))</f>
        <v>9.9399999999999992E-3</v>
      </c>
      <c r="I2406" s="43">
        <f>IF(B2406=0,0,VLOOKUP($D2406,qx!$A$4:$E$129,5))</f>
        <v>6.2500000000000003E-3</v>
      </c>
    </row>
    <row r="2407" spans="1:9" x14ac:dyDescent="0.25">
      <c r="A2407">
        <f>IF('MASSA TRABALHADA UNIFICADA'!A2405&lt;&gt;0,'MASSA TRABALHADA UNIFICADA'!A2405,0)</f>
        <v>30783</v>
      </c>
      <c r="B2407" s="39">
        <f>IF('MASSA TRABALHADA UNIFICADA'!D2405&lt;&gt;0,'MASSA TRABALHADA UNIFICADA'!D2405,0)</f>
        <v>2022</v>
      </c>
      <c r="C2407" s="39">
        <f>IF(B2407=0,0,'MASSA TRABALHADA UNIFICADA'!B2405)</f>
        <v>2</v>
      </c>
      <c r="D2407" s="39">
        <f>IF(B2407=0,0,'MASSA TRABALHADA UNIFICADA'!C2405)</f>
        <v>62</v>
      </c>
      <c r="E2407" s="43">
        <f>IF(B2407=0,0,VLOOKUP($D2407,qx!$A$4:$E$129,IF($C2407=1,2,3)))</f>
        <v>5.1809999999999998E-3</v>
      </c>
      <c r="F2407" s="43">
        <f>IF(B2407=0,0,VLOOKUP($D2407,qx!$A$4:$E$129,2))</f>
        <v>8.3479999999999995E-3</v>
      </c>
      <c r="G2407" s="43">
        <f>IF(B2407=0,0,VLOOKUP($D2407,qx!$A$4:$E$129,3))</f>
        <v>5.1809999999999998E-3</v>
      </c>
      <c r="H2407" s="43">
        <f>IF(B2407=0,0,VLOOKUP($D2407,qx!$A$4:$E$129,4))</f>
        <v>7.5199999999999998E-3</v>
      </c>
      <c r="I2407" s="43">
        <f>IF(B2407=0,0,VLOOKUP($D2407,qx!$A$4:$E$129,5))</f>
        <v>4.6680000000000003E-3</v>
      </c>
    </row>
    <row r="2408" spans="1:9" x14ac:dyDescent="0.25">
      <c r="A2408">
        <f>IF('MASSA TRABALHADA UNIFICADA'!A2406&lt;&gt;0,'MASSA TRABALHADA UNIFICADA'!A2406,0)</f>
        <v>10103</v>
      </c>
      <c r="B2408" s="39">
        <f>IF('MASSA TRABALHADA UNIFICADA'!D2406&lt;&gt;0,'MASSA TRABALHADA UNIFICADA'!D2406,0)</f>
        <v>2022</v>
      </c>
      <c r="C2408" s="39">
        <f>IF(B2408=0,0,'MASSA TRABALHADA UNIFICADA'!B2406)</f>
        <v>2</v>
      </c>
      <c r="D2408" s="39">
        <f>IF(B2408=0,0,'MASSA TRABALHADA UNIFICADA'!C2406)</f>
        <v>78</v>
      </c>
      <c r="E2408" s="43">
        <f>IF(B2408=0,0,VLOOKUP($D2408,qx!$A$4:$E$129,IF($C2408=1,2,3)))</f>
        <v>2.8074000000000002E-2</v>
      </c>
      <c r="F2408" s="43">
        <f>IF(B2408=0,0,VLOOKUP($D2408,qx!$A$4:$E$129,2))</f>
        <v>4.2132000000000003E-2</v>
      </c>
      <c r="G2408" s="43">
        <f>IF(B2408=0,0,VLOOKUP($D2408,qx!$A$4:$E$129,3))</f>
        <v>2.8074000000000002E-2</v>
      </c>
      <c r="H2408" s="43">
        <f>IF(B2408=0,0,VLOOKUP($D2408,qx!$A$4:$E$129,4))</f>
        <v>3.7948000000000003E-2</v>
      </c>
      <c r="I2408" s="43">
        <f>IF(B2408=0,0,VLOOKUP($D2408,qx!$A$4:$E$129,5))</f>
        <v>2.5158E-2</v>
      </c>
    </row>
    <row r="2409" spans="1:9" x14ac:dyDescent="0.25">
      <c r="A2409">
        <f>IF('MASSA TRABALHADA UNIFICADA'!A2407&lt;&gt;0,'MASSA TRABALHADA UNIFICADA'!A2407,0)</f>
        <v>19046</v>
      </c>
      <c r="B2409" s="39">
        <f>IF('MASSA TRABALHADA UNIFICADA'!D2407&lt;&gt;0,'MASSA TRABALHADA UNIFICADA'!D2407,0)</f>
        <v>2022</v>
      </c>
      <c r="C2409" s="39">
        <f>IF(B2409=0,0,'MASSA TRABALHADA UNIFICADA'!B2407)</f>
        <v>2</v>
      </c>
      <c r="D2409" s="39">
        <f>IF(B2409=0,0,'MASSA TRABALHADA UNIFICADA'!C2407)</f>
        <v>58</v>
      </c>
      <c r="E2409" s="43">
        <f>IF(B2409=0,0,VLOOKUP($D2409,qx!$A$4:$E$129,IF($C2409=1,2,3)))</f>
        <v>3.578E-3</v>
      </c>
      <c r="F2409" s="43">
        <f>IF(B2409=0,0,VLOOKUP($D2409,qx!$A$4:$E$129,2))</f>
        <v>6.2649999999999997E-3</v>
      </c>
      <c r="G2409" s="43">
        <f>IF(B2409=0,0,VLOOKUP($D2409,qx!$A$4:$E$129,3))</f>
        <v>3.578E-3</v>
      </c>
      <c r="H2409" s="43">
        <f>IF(B2409=0,0,VLOOKUP($D2409,qx!$A$4:$E$129,4))</f>
        <v>5.5929999999999999E-3</v>
      </c>
      <c r="I2409" s="43">
        <f>IF(B2409=0,0,VLOOKUP($D2409,qx!$A$4:$E$129,5))</f>
        <v>3.2179999999999999E-3</v>
      </c>
    </row>
    <row r="2410" spans="1:9" x14ac:dyDescent="0.25">
      <c r="A2410">
        <f>IF('MASSA TRABALHADA UNIFICADA'!A2408&lt;&gt;0,'MASSA TRABALHADA UNIFICADA'!A2408,0)</f>
        <v>19054</v>
      </c>
      <c r="B2410" s="39">
        <f>IF('MASSA TRABALHADA UNIFICADA'!D2408&lt;&gt;0,'MASSA TRABALHADA UNIFICADA'!D2408,0)</f>
        <v>2022</v>
      </c>
      <c r="C2410" s="39">
        <f>IF(B2410=0,0,'MASSA TRABALHADA UNIFICADA'!B2408)</f>
        <v>2</v>
      </c>
      <c r="D2410" s="39">
        <f>IF(B2410=0,0,'MASSA TRABALHADA UNIFICADA'!C2408)</f>
        <v>58</v>
      </c>
      <c r="E2410" s="43">
        <f>IF(B2410=0,0,VLOOKUP($D2410,qx!$A$4:$E$129,IF($C2410=1,2,3)))</f>
        <v>3.578E-3</v>
      </c>
      <c r="F2410" s="43">
        <f>IF(B2410=0,0,VLOOKUP($D2410,qx!$A$4:$E$129,2))</f>
        <v>6.2649999999999997E-3</v>
      </c>
      <c r="G2410" s="43">
        <f>IF(B2410=0,0,VLOOKUP($D2410,qx!$A$4:$E$129,3))</f>
        <v>3.578E-3</v>
      </c>
      <c r="H2410" s="43">
        <f>IF(B2410=0,0,VLOOKUP($D2410,qx!$A$4:$E$129,4))</f>
        <v>5.5929999999999999E-3</v>
      </c>
      <c r="I2410" s="43">
        <f>IF(B2410=0,0,VLOOKUP($D2410,qx!$A$4:$E$129,5))</f>
        <v>3.2179999999999999E-3</v>
      </c>
    </row>
    <row r="2411" spans="1:9" x14ac:dyDescent="0.25">
      <c r="A2411">
        <f>IF('MASSA TRABALHADA UNIFICADA'!A2409&lt;&gt;0,'MASSA TRABALHADA UNIFICADA'!A2409,0)</f>
        <v>5193</v>
      </c>
      <c r="B2411" s="39">
        <f>IF('MASSA TRABALHADA UNIFICADA'!D2409&lt;&gt;0,'MASSA TRABALHADA UNIFICADA'!D2409,0)</f>
        <v>2022</v>
      </c>
      <c r="C2411" s="39">
        <f>IF(B2411=0,0,'MASSA TRABALHADA UNIFICADA'!B2409)</f>
        <v>2</v>
      </c>
      <c r="D2411" s="39">
        <f>IF(B2411=0,0,'MASSA TRABALHADA UNIFICADA'!C2409)</f>
        <v>80</v>
      </c>
      <c r="E2411" s="43">
        <f>IF(B2411=0,0,VLOOKUP($D2411,qx!$A$4:$E$129,IF($C2411=1,2,3)))</f>
        <v>3.5580000000000001E-2</v>
      </c>
      <c r="F2411" s="43">
        <f>IF(B2411=0,0,VLOOKUP($D2411,qx!$A$4:$E$129,2))</f>
        <v>5.1128E-2</v>
      </c>
      <c r="G2411" s="43">
        <f>IF(B2411=0,0,VLOOKUP($D2411,qx!$A$4:$E$129,3))</f>
        <v>3.5580000000000001E-2</v>
      </c>
      <c r="H2411" s="43">
        <f>IF(B2411=0,0,VLOOKUP($D2411,qx!$A$4:$E$129,4))</f>
        <v>4.6037000000000002E-2</v>
      </c>
      <c r="I2411" s="43">
        <f>IF(B2411=0,0,VLOOKUP($D2411,qx!$A$4:$E$129,5))</f>
        <v>3.1933000000000003E-2</v>
      </c>
    </row>
    <row r="2412" spans="1:9" x14ac:dyDescent="0.25">
      <c r="A2412">
        <f>IF('MASSA TRABALHADA UNIFICADA'!A2410&lt;&gt;0,'MASSA TRABALHADA UNIFICADA'!A2410,0)</f>
        <v>11410</v>
      </c>
      <c r="B2412" s="39">
        <f>IF('MASSA TRABALHADA UNIFICADA'!D2410&lt;&gt;0,'MASSA TRABALHADA UNIFICADA'!D2410,0)</f>
        <v>2022</v>
      </c>
      <c r="C2412" s="39">
        <f>IF(B2412=0,0,'MASSA TRABALHADA UNIFICADA'!B2410)</f>
        <v>2</v>
      </c>
      <c r="D2412" s="39">
        <f>IF(B2412=0,0,'MASSA TRABALHADA UNIFICADA'!C2410)</f>
        <v>64</v>
      </c>
      <c r="E2412" s="43">
        <f>IF(B2412=0,0,VLOOKUP($D2412,qx!$A$4:$E$129,IF($C2412=1,2,3)))</f>
        <v>6.3470000000000002E-3</v>
      </c>
      <c r="F2412" s="43">
        <f>IF(B2412=0,0,VLOOKUP($D2412,qx!$A$4:$E$129,2))</f>
        <v>9.9679999999999994E-3</v>
      </c>
      <c r="G2412" s="43">
        <f>IF(B2412=0,0,VLOOKUP($D2412,qx!$A$4:$E$129,3))</f>
        <v>6.3470000000000002E-3</v>
      </c>
      <c r="H2412" s="43">
        <f>IF(B2412=0,0,VLOOKUP($D2412,qx!$A$4:$E$129,4))</f>
        <v>9.0080000000000004E-3</v>
      </c>
      <c r="I2412" s="43">
        <f>IF(B2412=0,0,VLOOKUP($D2412,qx!$A$4:$E$129,5))</f>
        <v>5.6709999999999998E-3</v>
      </c>
    </row>
    <row r="2413" spans="1:9" x14ac:dyDescent="0.25">
      <c r="A2413">
        <f>IF('MASSA TRABALHADA UNIFICADA'!A2411&lt;&gt;0,'MASSA TRABALHADA UNIFICADA'!A2411,0)</f>
        <v>6947</v>
      </c>
      <c r="B2413" s="39">
        <f>IF('MASSA TRABALHADA UNIFICADA'!D2411&lt;&gt;0,'MASSA TRABALHADA UNIFICADA'!D2411,0)</f>
        <v>2022</v>
      </c>
      <c r="C2413" s="39">
        <f>IF(B2413=0,0,'MASSA TRABALHADA UNIFICADA'!B2411)</f>
        <v>2</v>
      </c>
      <c r="D2413" s="39">
        <f>IF(B2413=0,0,'MASSA TRABALHADA UNIFICADA'!C2411)</f>
        <v>69</v>
      </c>
      <c r="E2413" s="43">
        <f>IF(B2413=0,0,VLOOKUP($D2413,qx!$A$4:$E$129,IF($C2413=1,2,3)))</f>
        <v>1.0163E-2</v>
      </c>
      <c r="F2413" s="43">
        <f>IF(B2413=0,0,VLOOKUP($D2413,qx!$A$4:$E$129,2))</f>
        <v>1.6945999999999999E-2</v>
      </c>
      <c r="G2413" s="43">
        <f>IF(B2413=0,0,VLOOKUP($D2413,qx!$A$4:$E$129,3))</f>
        <v>1.0163E-2</v>
      </c>
      <c r="H2413" s="43">
        <f>IF(B2413=0,0,VLOOKUP($D2413,qx!$A$4:$E$129,4))</f>
        <v>1.5233E-2</v>
      </c>
      <c r="I2413" s="43">
        <f>IF(B2413=0,0,VLOOKUP($D2413,qx!$A$4:$E$129,5))</f>
        <v>9.1020000000000007E-3</v>
      </c>
    </row>
    <row r="2414" spans="1:9" x14ac:dyDescent="0.25">
      <c r="A2414">
        <f>IF('MASSA TRABALHADA UNIFICADA'!A2412&lt;&gt;0,'MASSA TRABALHADA UNIFICADA'!A2412,0)</f>
        <v>10421</v>
      </c>
      <c r="B2414" s="39">
        <f>IF('MASSA TRABALHADA UNIFICADA'!D2412&lt;&gt;0,'MASSA TRABALHADA UNIFICADA'!D2412,0)</f>
        <v>2022</v>
      </c>
      <c r="C2414" s="39">
        <f>IF(B2414=0,0,'MASSA TRABALHADA UNIFICADA'!B2412)</f>
        <v>2</v>
      </c>
      <c r="D2414" s="39">
        <f>IF(B2414=0,0,'MASSA TRABALHADA UNIFICADA'!C2412)</f>
        <v>62</v>
      </c>
      <c r="E2414" s="43">
        <f>IF(B2414=0,0,VLOOKUP($D2414,qx!$A$4:$E$129,IF($C2414=1,2,3)))</f>
        <v>5.1809999999999998E-3</v>
      </c>
      <c r="F2414" s="43">
        <f>IF(B2414=0,0,VLOOKUP($D2414,qx!$A$4:$E$129,2))</f>
        <v>8.3479999999999995E-3</v>
      </c>
      <c r="G2414" s="43">
        <f>IF(B2414=0,0,VLOOKUP($D2414,qx!$A$4:$E$129,3))</f>
        <v>5.1809999999999998E-3</v>
      </c>
      <c r="H2414" s="43">
        <f>IF(B2414=0,0,VLOOKUP($D2414,qx!$A$4:$E$129,4))</f>
        <v>7.5199999999999998E-3</v>
      </c>
      <c r="I2414" s="43">
        <f>IF(B2414=0,0,VLOOKUP($D2414,qx!$A$4:$E$129,5))</f>
        <v>4.6680000000000003E-3</v>
      </c>
    </row>
    <row r="2415" spans="1:9" x14ac:dyDescent="0.25">
      <c r="A2415">
        <f>IF('MASSA TRABALHADA UNIFICADA'!A2413&lt;&gt;0,'MASSA TRABALHADA UNIFICADA'!A2413,0)</f>
        <v>22683</v>
      </c>
      <c r="B2415" s="39">
        <f>IF('MASSA TRABALHADA UNIFICADA'!D2413&lt;&gt;0,'MASSA TRABALHADA UNIFICADA'!D2413,0)</f>
        <v>2022</v>
      </c>
      <c r="C2415" s="39">
        <f>IF(B2415=0,0,'MASSA TRABALHADA UNIFICADA'!B2413)</f>
        <v>2</v>
      </c>
      <c r="D2415" s="39">
        <f>IF(B2415=0,0,'MASSA TRABALHADA UNIFICADA'!C2413)</f>
        <v>57</v>
      </c>
      <c r="E2415" s="43">
        <f>IF(B2415=0,0,VLOOKUP($D2415,qx!$A$4:$E$129,IF($C2415=1,2,3)))</f>
        <v>3.2799999999999999E-3</v>
      </c>
      <c r="F2415" s="43">
        <f>IF(B2415=0,0,VLOOKUP($D2415,qx!$A$4:$E$129,2))</f>
        <v>5.8609999999999999E-3</v>
      </c>
      <c r="G2415" s="43">
        <f>IF(B2415=0,0,VLOOKUP($D2415,qx!$A$4:$E$129,3))</f>
        <v>3.2799999999999999E-3</v>
      </c>
      <c r="H2415" s="43">
        <f>IF(B2415=0,0,VLOOKUP($D2415,qx!$A$4:$E$129,4))</f>
        <v>5.228E-3</v>
      </c>
      <c r="I2415" s="43">
        <f>IF(B2415=0,0,VLOOKUP($D2415,qx!$A$4:$E$129,5))</f>
        <v>2.9420000000000002E-3</v>
      </c>
    </row>
    <row r="2416" spans="1:9" x14ac:dyDescent="0.25">
      <c r="A2416">
        <f>IF('MASSA TRABALHADA UNIFICADA'!A2414&lt;&gt;0,'MASSA TRABALHADA UNIFICADA'!A2414,0)</f>
        <v>7528</v>
      </c>
      <c r="B2416" s="39">
        <f>IF('MASSA TRABALHADA UNIFICADA'!D2414&lt;&gt;0,'MASSA TRABALHADA UNIFICADA'!D2414,0)</f>
        <v>2022</v>
      </c>
      <c r="C2416" s="39">
        <f>IF(B2416=0,0,'MASSA TRABALHADA UNIFICADA'!B2414)</f>
        <v>1</v>
      </c>
      <c r="D2416" s="39">
        <f>IF(B2416=0,0,'MASSA TRABALHADA UNIFICADA'!C2414)</f>
        <v>65</v>
      </c>
      <c r="E2416" s="43">
        <f>IF(B2416=0,0,VLOOKUP($D2416,qx!$A$4:$E$129,IF($C2416=1,2,3)))</f>
        <v>1.0992999999999999E-2</v>
      </c>
      <c r="F2416" s="43">
        <f>IF(B2416=0,0,VLOOKUP($D2416,qx!$A$4:$E$129,2))</f>
        <v>1.0992999999999999E-2</v>
      </c>
      <c r="G2416" s="43">
        <f>IF(B2416=0,0,VLOOKUP($D2416,qx!$A$4:$E$129,3))</f>
        <v>7.0169999999999998E-3</v>
      </c>
      <c r="H2416" s="43">
        <f>IF(B2416=0,0,VLOOKUP($D2416,qx!$A$4:$E$129,4))</f>
        <v>9.9399999999999992E-3</v>
      </c>
      <c r="I2416" s="43">
        <f>IF(B2416=0,0,VLOOKUP($D2416,qx!$A$4:$E$129,5))</f>
        <v>6.2500000000000003E-3</v>
      </c>
    </row>
    <row r="2417" spans="1:9" x14ac:dyDescent="0.25">
      <c r="A2417">
        <f>IF('MASSA TRABALHADA UNIFICADA'!A2415&lt;&gt;0,'MASSA TRABALHADA UNIFICADA'!A2415,0)</f>
        <v>14010</v>
      </c>
      <c r="B2417" s="39">
        <f>IF('MASSA TRABALHADA UNIFICADA'!D2415&lt;&gt;0,'MASSA TRABALHADA UNIFICADA'!D2415,0)</f>
        <v>2022</v>
      </c>
      <c r="C2417" s="39">
        <f>IF(B2417=0,0,'MASSA TRABALHADA UNIFICADA'!B2415)</f>
        <v>1</v>
      </c>
      <c r="D2417" s="39">
        <f>IF(B2417=0,0,'MASSA TRABALHADA UNIFICADA'!C2415)</f>
        <v>68</v>
      </c>
      <c r="E2417" s="43">
        <f>IF(B2417=0,0,VLOOKUP($D2417,qx!$A$4:$E$129,IF($C2417=1,2,3)))</f>
        <v>1.516E-2</v>
      </c>
      <c r="F2417" s="43">
        <f>IF(B2417=0,0,VLOOKUP($D2417,qx!$A$4:$E$129,2))</f>
        <v>1.516E-2</v>
      </c>
      <c r="G2417" s="43">
        <f>IF(B2417=0,0,VLOOKUP($D2417,qx!$A$4:$E$129,3))</f>
        <v>9.2879999999999994E-3</v>
      </c>
      <c r="H2417" s="43">
        <f>IF(B2417=0,0,VLOOKUP($D2417,qx!$A$4:$E$129,4))</f>
        <v>1.3657000000000001E-2</v>
      </c>
      <c r="I2417" s="43">
        <f>IF(B2417=0,0,VLOOKUP($D2417,qx!$A$4:$E$129,5))</f>
        <v>8.2869999999999992E-3</v>
      </c>
    </row>
    <row r="2418" spans="1:9" x14ac:dyDescent="0.25">
      <c r="A2418">
        <f>IF('MASSA TRABALHADA UNIFICADA'!A2416&lt;&gt;0,'MASSA TRABALHADA UNIFICADA'!A2416,0)</f>
        <v>3654</v>
      </c>
      <c r="B2418" s="39">
        <f>IF('MASSA TRABALHADA UNIFICADA'!D2416&lt;&gt;0,'MASSA TRABALHADA UNIFICADA'!D2416,0)</f>
        <v>2022</v>
      </c>
      <c r="C2418" s="39">
        <f>IF(B2418=0,0,'MASSA TRABALHADA UNIFICADA'!B2416)</f>
        <v>1</v>
      </c>
      <c r="D2418" s="39">
        <f>IF(B2418=0,0,'MASSA TRABALHADA UNIFICADA'!C2416)</f>
        <v>72</v>
      </c>
      <c r="E2418" s="43">
        <f>IF(B2418=0,0,VLOOKUP($D2418,qx!$A$4:$E$129,IF($C2418=1,2,3)))</f>
        <v>2.3387999999999999E-2</v>
      </c>
      <c r="F2418" s="43">
        <f>IF(B2418=0,0,VLOOKUP($D2418,qx!$A$4:$E$129,2))</f>
        <v>2.3387999999999999E-2</v>
      </c>
      <c r="G2418" s="43">
        <f>IF(B2418=0,0,VLOOKUP($D2418,qx!$A$4:$E$129,3))</f>
        <v>1.3734E-2</v>
      </c>
      <c r="H2418" s="43">
        <f>IF(B2418=0,0,VLOOKUP($D2418,qx!$A$4:$E$129,4))</f>
        <v>2.0967E-2</v>
      </c>
      <c r="I2418" s="43">
        <f>IF(B2418=0,0,VLOOKUP($D2418,qx!$A$4:$E$129,5))</f>
        <v>1.2385999999999999E-2</v>
      </c>
    </row>
    <row r="2419" spans="1:9" x14ac:dyDescent="0.25">
      <c r="A2419">
        <f>IF('MASSA TRABALHADA UNIFICADA'!A2417&lt;&gt;0,'MASSA TRABALHADA UNIFICADA'!A2417,0)</f>
        <v>17116</v>
      </c>
      <c r="B2419" s="39">
        <f>IF('MASSA TRABALHADA UNIFICADA'!D2417&lt;&gt;0,'MASSA TRABALHADA UNIFICADA'!D2417,0)</f>
        <v>2022</v>
      </c>
      <c r="C2419" s="39">
        <f>IF(B2419=0,0,'MASSA TRABALHADA UNIFICADA'!B2417)</f>
        <v>1</v>
      </c>
      <c r="D2419" s="39">
        <f>IF(B2419=0,0,'MASSA TRABALHADA UNIFICADA'!C2417)</f>
        <v>60</v>
      </c>
      <c r="E2419" s="43">
        <f>IF(B2419=0,0,VLOOKUP($D2419,qx!$A$4:$E$129,IF($C2419=1,2,3)))</f>
        <v>7.1700000000000002E-3</v>
      </c>
      <c r="F2419" s="43">
        <f>IF(B2419=0,0,VLOOKUP($D2419,qx!$A$4:$E$129,2))</f>
        <v>7.1700000000000002E-3</v>
      </c>
      <c r="G2419" s="43">
        <f>IF(B2419=0,0,VLOOKUP($D2419,qx!$A$4:$E$129,3))</f>
        <v>4.2770000000000004E-3</v>
      </c>
      <c r="H2419" s="43">
        <f>IF(B2419=0,0,VLOOKUP($D2419,qx!$A$4:$E$129,4))</f>
        <v>6.4279999999999997E-3</v>
      </c>
      <c r="I2419" s="43">
        <f>IF(B2419=0,0,VLOOKUP($D2419,qx!$A$4:$E$129,5))</f>
        <v>3.8630000000000001E-3</v>
      </c>
    </row>
    <row r="2420" spans="1:9" x14ac:dyDescent="0.25">
      <c r="A2420">
        <f>IF('MASSA TRABALHADA UNIFICADA'!A2418&lt;&gt;0,'MASSA TRABALHADA UNIFICADA'!A2418,0)</f>
        <v>20141</v>
      </c>
      <c r="B2420" s="39">
        <f>IF('MASSA TRABALHADA UNIFICADA'!D2418&lt;&gt;0,'MASSA TRABALHADA UNIFICADA'!D2418,0)</f>
        <v>2022</v>
      </c>
      <c r="C2420" s="39">
        <f>IF(B2420=0,0,'MASSA TRABALHADA UNIFICADA'!B2418)</f>
        <v>1</v>
      </c>
      <c r="D2420" s="39">
        <f>IF(B2420=0,0,'MASSA TRABALHADA UNIFICADA'!C2418)</f>
        <v>65</v>
      </c>
      <c r="E2420" s="43">
        <f>IF(B2420=0,0,VLOOKUP($D2420,qx!$A$4:$E$129,IF($C2420=1,2,3)))</f>
        <v>1.0992999999999999E-2</v>
      </c>
      <c r="F2420" s="43">
        <f>IF(B2420=0,0,VLOOKUP($D2420,qx!$A$4:$E$129,2))</f>
        <v>1.0992999999999999E-2</v>
      </c>
      <c r="G2420" s="43">
        <f>IF(B2420=0,0,VLOOKUP($D2420,qx!$A$4:$E$129,3))</f>
        <v>7.0169999999999998E-3</v>
      </c>
      <c r="H2420" s="43">
        <f>IF(B2420=0,0,VLOOKUP($D2420,qx!$A$4:$E$129,4))</f>
        <v>9.9399999999999992E-3</v>
      </c>
      <c r="I2420" s="43">
        <f>IF(B2420=0,0,VLOOKUP($D2420,qx!$A$4:$E$129,5))</f>
        <v>6.2500000000000003E-3</v>
      </c>
    </row>
    <row r="2421" spans="1:9" x14ac:dyDescent="0.25">
      <c r="A2421">
        <f>IF('MASSA TRABALHADA UNIFICADA'!A2419&lt;&gt;0,'MASSA TRABALHADA UNIFICADA'!A2419,0)</f>
        <v>20150</v>
      </c>
      <c r="B2421" s="39">
        <f>IF('MASSA TRABALHADA UNIFICADA'!D2419&lt;&gt;0,'MASSA TRABALHADA UNIFICADA'!D2419,0)</f>
        <v>2022</v>
      </c>
      <c r="C2421" s="39">
        <f>IF(B2421=0,0,'MASSA TRABALHADA UNIFICADA'!B2419)</f>
        <v>1</v>
      </c>
      <c r="D2421" s="39">
        <f>IF(B2421=0,0,'MASSA TRABALHADA UNIFICADA'!C2419)</f>
        <v>66</v>
      </c>
      <c r="E2421" s="43">
        <f>IF(B2421=0,0,VLOOKUP($D2421,qx!$A$4:$E$129,IF($C2421=1,2,3)))</f>
        <v>1.2187999999999999E-2</v>
      </c>
      <c r="F2421" s="43">
        <f>IF(B2421=0,0,VLOOKUP($D2421,qx!$A$4:$E$129,2))</f>
        <v>1.2187999999999999E-2</v>
      </c>
      <c r="G2421" s="43">
        <f>IF(B2421=0,0,VLOOKUP($D2421,qx!$A$4:$E$129,3))</f>
        <v>7.7340000000000004E-3</v>
      </c>
      <c r="H2421" s="43">
        <f>IF(B2421=0,0,VLOOKUP($D2421,qx!$A$4:$E$129,4))</f>
        <v>1.1016E-2</v>
      </c>
      <c r="I2421" s="43">
        <f>IF(B2421=0,0,VLOOKUP($D2421,qx!$A$4:$E$129,5))</f>
        <v>6.8780000000000004E-3</v>
      </c>
    </row>
    <row r="2422" spans="1:9" x14ac:dyDescent="0.25">
      <c r="A2422">
        <f>IF('MASSA TRABALHADA UNIFICADA'!A2420&lt;&gt;0,'MASSA TRABALHADA UNIFICADA'!A2420,0)</f>
        <v>1490</v>
      </c>
      <c r="B2422" s="39">
        <f>IF('MASSA TRABALHADA UNIFICADA'!D2420&lt;&gt;0,'MASSA TRABALHADA UNIFICADA'!D2420,0)</f>
        <v>2022</v>
      </c>
      <c r="C2422" s="39">
        <f>IF(B2422=0,0,'MASSA TRABALHADA UNIFICADA'!B2420)</f>
        <v>1</v>
      </c>
      <c r="D2422" s="39">
        <f>IF(B2422=0,0,'MASSA TRABALHADA UNIFICADA'!C2420)</f>
        <v>78</v>
      </c>
      <c r="E2422" s="43">
        <f>IF(B2422=0,0,VLOOKUP($D2422,qx!$A$4:$E$129,IF($C2422=1,2,3)))</f>
        <v>4.2132000000000003E-2</v>
      </c>
      <c r="F2422" s="43">
        <f>IF(B2422=0,0,VLOOKUP($D2422,qx!$A$4:$E$129,2))</f>
        <v>4.2132000000000003E-2</v>
      </c>
      <c r="G2422" s="43">
        <f>IF(B2422=0,0,VLOOKUP($D2422,qx!$A$4:$E$129,3))</f>
        <v>2.8074000000000002E-2</v>
      </c>
      <c r="H2422" s="43">
        <f>IF(B2422=0,0,VLOOKUP($D2422,qx!$A$4:$E$129,4))</f>
        <v>3.7948000000000003E-2</v>
      </c>
      <c r="I2422" s="43">
        <f>IF(B2422=0,0,VLOOKUP($D2422,qx!$A$4:$E$129,5))</f>
        <v>2.5158E-2</v>
      </c>
    </row>
    <row r="2423" spans="1:9" x14ac:dyDescent="0.25">
      <c r="A2423">
        <f>IF('MASSA TRABALHADA UNIFICADA'!A2421&lt;&gt;0,'MASSA TRABALHADA UNIFICADA'!A2421,0)</f>
        <v>18350</v>
      </c>
      <c r="B2423" s="39">
        <f>IF('MASSA TRABALHADA UNIFICADA'!D2421&lt;&gt;0,'MASSA TRABALHADA UNIFICADA'!D2421,0)</f>
        <v>2022</v>
      </c>
      <c r="C2423" s="39">
        <f>IF(B2423=0,0,'MASSA TRABALHADA UNIFICADA'!B2421)</f>
        <v>1</v>
      </c>
      <c r="D2423" s="39">
        <f>IF(B2423=0,0,'MASSA TRABALHADA UNIFICADA'!C2421)</f>
        <v>66</v>
      </c>
      <c r="E2423" s="43">
        <f>IF(B2423=0,0,VLOOKUP($D2423,qx!$A$4:$E$129,IF($C2423=1,2,3)))</f>
        <v>1.2187999999999999E-2</v>
      </c>
      <c r="F2423" s="43">
        <f>IF(B2423=0,0,VLOOKUP($D2423,qx!$A$4:$E$129,2))</f>
        <v>1.2187999999999999E-2</v>
      </c>
      <c r="G2423" s="43">
        <f>IF(B2423=0,0,VLOOKUP($D2423,qx!$A$4:$E$129,3))</f>
        <v>7.7340000000000004E-3</v>
      </c>
      <c r="H2423" s="43">
        <f>IF(B2423=0,0,VLOOKUP($D2423,qx!$A$4:$E$129,4))</f>
        <v>1.1016E-2</v>
      </c>
      <c r="I2423" s="43">
        <f>IF(B2423=0,0,VLOOKUP($D2423,qx!$A$4:$E$129,5))</f>
        <v>6.8780000000000004E-3</v>
      </c>
    </row>
    <row r="2424" spans="1:9" x14ac:dyDescent="0.25">
      <c r="A2424">
        <f>IF('MASSA TRABALHADA UNIFICADA'!A2422&lt;&gt;0,'MASSA TRABALHADA UNIFICADA'!A2422,0)</f>
        <v>10430</v>
      </c>
      <c r="B2424" s="39">
        <f>IF('MASSA TRABALHADA UNIFICADA'!D2422&lt;&gt;0,'MASSA TRABALHADA UNIFICADA'!D2422,0)</f>
        <v>2022</v>
      </c>
      <c r="C2424" s="39">
        <f>IF(B2424=0,0,'MASSA TRABALHADA UNIFICADA'!B2422)</f>
        <v>2</v>
      </c>
      <c r="D2424" s="39">
        <f>IF(B2424=0,0,'MASSA TRABALHADA UNIFICADA'!C2422)</f>
        <v>62</v>
      </c>
      <c r="E2424" s="43">
        <f>IF(B2424=0,0,VLOOKUP($D2424,qx!$A$4:$E$129,IF($C2424=1,2,3)))</f>
        <v>5.1809999999999998E-3</v>
      </c>
      <c r="F2424" s="43">
        <f>IF(B2424=0,0,VLOOKUP($D2424,qx!$A$4:$E$129,2))</f>
        <v>8.3479999999999995E-3</v>
      </c>
      <c r="G2424" s="43">
        <f>IF(B2424=0,0,VLOOKUP($D2424,qx!$A$4:$E$129,3))</f>
        <v>5.1809999999999998E-3</v>
      </c>
      <c r="H2424" s="43">
        <f>IF(B2424=0,0,VLOOKUP($D2424,qx!$A$4:$E$129,4))</f>
        <v>7.5199999999999998E-3</v>
      </c>
      <c r="I2424" s="43">
        <f>IF(B2424=0,0,VLOOKUP($D2424,qx!$A$4:$E$129,5))</f>
        <v>4.6680000000000003E-3</v>
      </c>
    </row>
    <row r="2425" spans="1:9" x14ac:dyDescent="0.25">
      <c r="A2425">
        <f>IF('MASSA TRABALHADA UNIFICADA'!A2423&lt;&gt;0,'MASSA TRABALHADA UNIFICADA'!A2423,0)</f>
        <v>20621</v>
      </c>
      <c r="B2425" s="39">
        <f>IF('MASSA TRABALHADA UNIFICADA'!D2423&lt;&gt;0,'MASSA TRABALHADA UNIFICADA'!D2423,0)</f>
        <v>2022</v>
      </c>
      <c r="C2425" s="39">
        <f>IF(B2425=0,0,'MASSA TRABALHADA UNIFICADA'!B2423)</f>
        <v>2</v>
      </c>
      <c r="D2425" s="39">
        <f>IF(B2425=0,0,'MASSA TRABALHADA UNIFICADA'!C2423)</f>
        <v>58</v>
      </c>
      <c r="E2425" s="43">
        <f>IF(B2425=0,0,VLOOKUP($D2425,qx!$A$4:$E$129,IF($C2425=1,2,3)))</f>
        <v>3.578E-3</v>
      </c>
      <c r="F2425" s="43">
        <f>IF(B2425=0,0,VLOOKUP($D2425,qx!$A$4:$E$129,2))</f>
        <v>6.2649999999999997E-3</v>
      </c>
      <c r="G2425" s="43">
        <f>IF(B2425=0,0,VLOOKUP($D2425,qx!$A$4:$E$129,3))</f>
        <v>3.578E-3</v>
      </c>
      <c r="H2425" s="43">
        <f>IF(B2425=0,0,VLOOKUP($D2425,qx!$A$4:$E$129,4))</f>
        <v>5.5929999999999999E-3</v>
      </c>
      <c r="I2425" s="43">
        <f>IF(B2425=0,0,VLOOKUP($D2425,qx!$A$4:$E$129,5))</f>
        <v>3.2179999999999999E-3</v>
      </c>
    </row>
    <row r="2426" spans="1:9" x14ac:dyDescent="0.25">
      <c r="A2426">
        <f>IF('MASSA TRABALHADA UNIFICADA'!A2424&lt;&gt;0,'MASSA TRABALHADA UNIFICADA'!A2424,0)</f>
        <v>6025</v>
      </c>
      <c r="B2426" s="39">
        <f>IF('MASSA TRABALHADA UNIFICADA'!D2424&lt;&gt;0,'MASSA TRABALHADA UNIFICADA'!D2424,0)</f>
        <v>2022</v>
      </c>
      <c r="C2426" s="39">
        <f>IF(B2426=0,0,'MASSA TRABALHADA UNIFICADA'!B2424)</f>
        <v>2</v>
      </c>
      <c r="D2426" s="39">
        <f>IF(B2426=0,0,'MASSA TRABALHADA UNIFICADA'!C2424)</f>
        <v>61</v>
      </c>
      <c r="E2426" s="43">
        <f>IF(B2426=0,0,VLOOKUP($D2426,qx!$A$4:$E$129,IF($C2426=1,2,3)))</f>
        <v>4.6990000000000001E-3</v>
      </c>
      <c r="F2426" s="43">
        <f>IF(B2426=0,0,VLOOKUP($D2426,qx!$A$4:$E$129,2))</f>
        <v>7.7140000000000004E-3</v>
      </c>
      <c r="G2426" s="43">
        <f>IF(B2426=0,0,VLOOKUP($D2426,qx!$A$4:$E$129,3))</f>
        <v>4.6990000000000001E-3</v>
      </c>
      <c r="H2426" s="43">
        <f>IF(B2426=0,0,VLOOKUP($D2426,qx!$A$4:$E$129,4))</f>
        <v>6.9329999999999999E-3</v>
      </c>
      <c r="I2426" s="43">
        <f>IF(B2426=0,0,VLOOKUP($D2426,qx!$A$4:$E$129,5))</f>
        <v>4.2420000000000001E-3</v>
      </c>
    </row>
    <row r="2427" spans="1:9" x14ac:dyDescent="0.25">
      <c r="A2427">
        <f>IF('MASSA TRABALHADA UNIFICADA'!A2425&lt;&gt;0,'MASSA TRABALHADA UNIFICADA'!A2425,0)</f>
        <v>10456</v>
      </c>
      <c r="B2427" s="39">
        <f>IF('MASSA TRABALHADA UNIFICADA'!D2425&lt;&gt;0,'MASSA TRABALHADA UNIFICADA'!D2425,0)</f>
        <v>2022</v>
      </c>
      <c r="C2427" s="39">
        <f>IF(B2427=0,0,'MASSA TRABALHADA UNIFICADA'!B2425)</f>
        <v>2</v>
      </c>
      <c r="D2427" s="39">
        <f>IF(B2427=0,0,'MASSA TRABALHADA UNIFICADA'!C2425)</f>
        <v>63</v>
      </c>
      <c r="E2427" s="43">
        <f>IF(B2427=0,0,VLOOKUP($D2427,qx!$A$4:$E$129,IF($C2427=1,2,3)))</f>
        <v>5.7320000000000001E-3</v>
      </c>
      <c r="F2427" s="43">
        <f>IF(B2427=0,0,VLOOKUP($D2427,qx!$A$4:$E$129,2))</f>
        <v>9.0930000000000004E-3</v>
      </c>
      <c r="G2427" s="43">
        <f>IF(B2427=0,0,VLOOKUP($D2427,qx!$A$4:$E$129,3))</f>
        <v>5.7320000000000001E-3</v>
      </c>
      <c r="H2427" s="43">
        <f>IF(B2427=0,0,VLOOKUP($D2427,qx!$A$4:$E$129,4))</f>
        <v>8.2070000000000008E-3</v>
      </c>
      <c r="I2427" s="43">
        <f>IF(B2427=0,0,VLOOKUP($D2427,qx!$A$4:$E$129,5))</f>
        <v>5.1440000000000001E-3</v>
      </c>
    </row>
    <row r="2428" spans="1:9" x14ac:dyDescent="0.25">
      <c r="A2428">
        <f>IF('MASSA TRABALHADA UNIFICADA'!A2426&lt;&gt;0,'MASSA TRABALHADA UNIFICADA'!A2426,0)</f>
        <v>6971</v>
      </c>
      <c r="B2428" s="39">
        <f>IF('MASSA TRABALHADA UNIFICADA'!D2426&lt;&gt;0,'MASSA TRABALHADA UNIFICADA'!D2426,0)</f>
        <v>2022</v>
      </c>
      <c r="C2428" s="39">
        <f>IF(B2428=0,0,'MASSA TRABALHADA UNIFICADA'!B2426)</f>
        <v>2</v>
      </c>
      <c r="D2428" s="39">
        <f>IF(B2428=0,0,'MASSA TRABALHADA UNIFICADA'!C2426)</f>
        <v>63</v>
      </c>
      <c r="E2428" s="43">
        <f>IF(B2428=0,0,VLOOKUP($D2428,qx!$A$4:$E$129,IF($C2428=1,2,3)))</f>
        <v>5.7320000000000001E-3</v>
      </c>
      <c r="F2428" s="43">
        <f>IF(B2428=0,0,VLOOKUP($D2428,qx!$A$4:$E$129,2))</f>
        <v>9.0930000000000004E-3</v>
      </c>
      <c r="G2428" s="43">
        <f>IF(B2428=0,0,VLOOKUP($D2428,qx!$A$4:$E$129,3))</f>
        <v>5.7320000000000001E-3</v>
      </c>
      <c r="H2428" s="43">
        <f>IF(B2428=0,0,VLOOKUP($D2428,qx!$A$4:$E$129,4))</f>
        <v>8.2070000000000008E-3</v>
      </c>
      <c r="I2428" s="43">
        <f>IF(B2428=0,0,VLOOKUP($D2428,qx!$A$4:$E$129,5))</f>
        <v>5.1440000000000001E-3</v>
      </c>
    </row>
    <row r="2429" spans="1:9" x14ac:dyDescent="0.25">
      <c r="A2429">
        <f>IF('MASSA TRABALHADA UNIFICADA'!A2427&lt;&gt;0,'MASSA TRABALHADA UNIFICADA'!A2427,0)</f>
        <v>20427</v>
      </c>
      <c r="B2429" s="39">
        <f>IF('MASSA TRABALHADA UNIFICADA'!D2427&lt;&gt;0,'MASSA TRABALHADA UNIFICADA'!D2427,0)</f>
        <v>2022</v>
      </c>
      <c r="C2429" s="39">
        <f>IF(B2429=0,0,'MASSA TRABALHADA UNIFICADA'!B2427)</f>
        <v>2</v>
      </c>
      <c r="D2429" s="39">
        <f>IF(B2429=0,0,'MASSA TRABALHADA UNIFICADA'!C2427)</f>
        <v>58</v>
      </c>
      <c r="E2429" s="43">
        <f>IF(B2429=0,0,VLOOKUP($D2429,qx!$A$4:$E$129,IF($C2429=1,2,3)))</f>
        <v>3.578E-3</v>
      </c>
      <c r="F2429" s="43">
        <f>IF(B2429=0,0,VLOOKUP($D2429,qx!$A$4:$E$129,2))</f>
        <v>6.2649999999999997E-3</v>
      </c>
      <c r="G2429" s="43">
        <f>IF(B2429=0,0,VLOOKUP($D2429,qx!$A$4:$E$129,3))</f>
        <v>3.578E-3</v>
      </c>
      <c r="H2429" s="43">
        <f>IF(B2429=0,0,VLOOKUP($D2429,qx!$A$4:$E$129,4))</f>
        <v>5.5929999999999999E-3</v>
      </c>
      <c r="I2429" s="43">
        <f>IF(B2429=0,0,VLOOKUP($D2429,qx!$A$4:$E$129,5))</f>
        <v>3.2179999999999999E-3</v>
      </c>
    </row>
    <row r="2430" spans="1:9" x14ac:dyDescent="0.25">
      <c r="A2430">
        <f>IF('MASSA TRABALHADA UNIFICADA'!A2428&lt;&gt;0,'MASSA TRABALHADA UNIFICADA'!A2428,0)</f>
        <v>1295</v>
      </c>
      <c r="B2430" s="39">
        <f>IF('MASSA TRABALHADA UNIFICADA'!D2428&lt;&gt;0,'MASSA TRABALHADA UNIFICADA'!D2428,0)</f>
        <v>2022</v>
      </c>
      <c r="C2430" s="39">
        <f>IF(B2430=0,0,'MASSA TRABALHADA UNIFICADA'!B2428)</f>
        <v>2</v>
      </c>
      <c r="D2430" s="39">
        <f>IF(B2430=0,0,'MASSA TRABALHADA UNIFICADA'!C2428)</f>
        <v>80</v>
      </c>
      <c r="E2430" s="43">
        <f>IF(B2430=0,0,VLOOKUP($D2430,qx!$A$4:$E$129,IF($C2430=1,2,3)))</f>
        <v>3.5580000000000001E-2</v>
      </c>
      <c r="F2430" s="43">
        <f>IF(B2430=0,0,VLOOKUP($D2430,qx!$A$4:$E$129,2))</f>
        <v>5.1128E-2</v>
      </c>
      <c r="G2430" s="43">
        <f>IF(B2430=0,0,VLOOKUP($D2430,qx!$A$4:$E$129,3))</f>
        <v>3.5580000000000001E-2</v>
      </c>
      <c r="H2430" s="43">
        <f>IF(B2430=0,0,VLOOKUP($D2430,qx!$A$4:$E$129,4))</f>
        <v>4.6037000000000002E-2</v>
      </c>
      <c r="I2430" s="43">
        <f>IF(B2430=0,0,VLOOKUP($D2430,qx!$A$4:$E$129,5))</f>
        <v>3.1933000000000003E-2</v>
      </c>
    </row>
    <row r="2431" spans="1:9" x14ac:dyDescent="0.25">
      <c r="A2431">
        <f>IF('MASSA TRABALHADA UNIFICADA'!A2429&lt;&gt;0,'MASSA TRABALHADA UNIFICADA'!A2429,0)</f>
        <v>8958</v>
      </c>
      <c r="B2431" s="39">
        <f>IF('MASSA TRABALHADA UNIFICADA'!D2429&lt;&gt;0,'MASSA TRABALHADA UNIFICADA'!D2429,0)</f>
        <v>2022</v>
      </c>
      <c r="C2431" s="39">
        <f>IF(B2431=0,0,'MASSA TRABALHADA UNIFICADA'!B2429)</f>
        <v>2</v>
      </c>
      <c r="D2431" s="39">
        <f>IF(B2431=0,0,'MASSA TRABALHADA UNIFICADA'!C2429)</f>
        <v>63</v>
      </c>
      <c r="E2431" s="43">
        <f>IF(B2431=0,0,VLOOKUP($D2431,qx!$A$4:$E$129,IF($C2431=1,2,3)))</f>
        <v>5.7320000000000001E-3</v>
      </c>
      <c r="F2431" s="43">
        <f>IF(B2431=0,0,VLOOKUP($D2431,qx!$A$4:$E$129,2))</f>
        <v>9.0930000000000004E-3</v>
      </c>
      <c r="G2431" s="43">
        <f>IF(B2431=0,0,VLOOKUP($D2431,qx!$A$4:$E$129,3))</f>
        <v>5.7320000000000001E-3</v>
      </c>
      <c r="H2431" s="43">
        <f>IF(B2431=0,0,VLOOKUP($D2431,qx!$A$4:$E$129,4))</f>
        <v>8.2070000000000008E-3</v>
      </c>
      <c r="I2431" s="43">
        <f>IF(B2431=0,0,VLOOKUP($D2431,qx!$A$4:$E$129,5))</f>
        <v>5.1440000000000001E-3</v>
      </c>
    </row>
    <row r="2432" spans="1:9" x14ac:dyDescent="0.25">
      <c r="A2432">
        <f>IF('MASSA TRABALHADA UNIFICADA'!A2430&lt;&gt;0,'MASSA TRABALHADA UNIFICADA'!A2430,0)</f>
        <v>14281</v>
      </c>
      <c r="B2432" s="39">
        <f>IF('MASSA TRABALHADA UNIFICADA'!D2430&lt;&gt;0,'MASSA TRABALHADA UNIFICADA'!D2430,0)</f>
        <v>2022</v>
      </c>
      <c r="C2432" s="39">
        <f>IF(B2432=0,0,'MASSA TRABALHADA UNIFICADA'!B2430)</f>
        <v>2</v>
      </c>
      <c r="D2432" s="39">
        <f>IF(B2432=0,0,'MASSA TRABALHADA UNIFICADA'!C2430)</f>
        <v>75</v>
      </c>
      <c r="E2432" s="43">
        <f>IF(B2432=0,0,VLOOKUP($D2432,qx!$A$4:$E$129,IF($C2432=1,2,3)))</f>
        <v>1.9550999999999999E-2</v>
      </c>
      <c r="F2432" s="43">
        <f>IF(B2432=0,0,VLOOKUP($D2432,qx!$A$4:$E$129,2))</f>
        <v>3.1476999999999998E-2</v>
      </c>
      <c r="G2432" s="43">
        <f>IF(B2432=0,0,VLOOKUP($D2432,qx!$A$4:$E$129,3))</f>
        <v>1.9550999999999999E-2</v>
      </c>
      <c r="H2432" s="43">
        <f>IF(B2432=0,0,VLOOKUP($D2432,qx!$A$4:$E$129,4))</f>
        <v>2.8303999999999999E-2</v>
      </c>
      <c r="I2432" s="43">
        <f>IF(B2432=0,0,VLOOKUP($D2432,qx!$A$4:$E$129,5))</f>
        <v>1.7564E-2</v>
      </c>
    </row>
    <row r="2433" spans="1:9" x14ac:dyDescent="0.25">
      <c r="A2433">
        <f>IF('MASSA TRABALHADA UNIFICADA'!A2431&lt;&gt;0,'MASSA TRABALHADA UNIFICADA'!A2431,0)</f>
        <v>12440</v>
      </c>
      <c r="B2433" s="39">
        <f>IF('MASSA TRABALHADA UNIFICADA'!D2431&lt;&gt;0,'MASSA TRABALHADA UNIFICADA'!D2431,0)</f>
        <v>2022</v>
      </c>
      <c r="C2433" s="39">
        <f>IF(B2433=0,0,'MASSA TRABALHADA UNIFICADA'!B2431)</f>
        <v>2</v>
      </c>
      <c r="D2433" s="39">
        <f>IF(B2433=0,0,'MASSA TRABALHADA UNIFICADA'!C2431)</f>
        <v>62</v>
      </c>
      <c r="E2433" s="43">
        <f>IF(B2433=0,0,VLOOKUP($D2433,qx!$A$4:$E$129,IF($C2433=1,2,3)))</f>
        <v>5.1809999999999998E-3</v>
      </c>
      <c r="F2433" s="43">
        <f>IF(B2433=0,0,VLOOKUP($D2433,qx!$A$4:$E$129,2))</f>
        <v>8.3479999999999995E-3</v>
      </c>
      <c r="G2433" s="43">
        <f>IF(B2433=0,0,VLOOKUP($D2433,qx!$A$4:$E$129,3))</f>
        <v>5.1809999999999998E-3</v>
      </c>
      <c r="H2433" s="43">
        <f>IF(B2433=0,0,VLOOKUP($D2433,qx!$A$4:$E$129,4))</f>
        <v>7.5199999999999998E-3</v>
      </c>
      <c r="I2433" s="43">
        <f>IF(B2433=0,0,VLOOKUP($D2433,qx!$A$4:$E$129,5))</f>
        <v>4.6680000000000003E-3</v>
      </c>
    </row>
    <row r="2434" spans="1:9" x14ac:dyDescent="0.25">
      <c r="A2434">
        <f>IF('MASSA TRABALHADA UNIFICADA'!A2432&lt;&gt;0,'MASSA TRABALHADA UNIFICADA'!A2432,0)</f>
        <v>9822</v>
      </c>
      <c r="B2434" s="39">
        <f>IF('MASSA TRABALHADA UNIFICADA'!D2432&lt;&gt;0,'MASSA TRABALHADA UNIFICADA'!D2432,0)</f>
        <v>2022</v>
      </c>
      <c r="C2434" s="39">
        <f>IF(B2434=0,0,'MASSA TRABALHADA UNIFICADA'!B2432)</f>
        <v>2</v>
      </c>
      <c r="D2434" s="39">
        <f>IF(B2434=0,0,'MASSA TRABALHADA UNIFICADA'!C2432)</f>
        <v>63</v>
      </c>
      <c r="E2434" s="43">
        <f>IF(B2434=0,0,VLOOKUP($D2434,qx!$A$4:$E$129,IF($C2434=1,2,3)))</f>
        <v>5.7320000000000001E-3</v>
      </c>
      <c r="F2434" s="43">
        <f>IF(B2434=0,0,VLOOKUP($D2434,qx!$A$4:$E$129,2))</f>
        <v>9.0930000000000004E-3</v>
      </c>
      <c r="G2434" s="43">
        <f>IF(B2434=0,0,VLOOKUP($D2434,qx!$A$4:$E$129,3))</f>
        <v>5.7320000000000001E-3</v>
      </c>
      <c r="H2434" s="43">
        <f>IF(B2434=0,0,VLOOKUP($D2434,qx!$A$4:$E$129,4))</f>
        <v>8.2070000000000008E-3</v>
      </c>
      <c r="I2434" s="43">
        <f>IF(B2434=0,0,VLOOKUP($D2434,qx!$A$4:$E$129,5))</f>
        <v>5.1440000000000001E-3</v>
      </c>
    </row>
    <row r="2435" spans="1:9" x14ac:dyDescent="0.25">
      <c r="A2435">
        <f>IF('MASSA TRABALHADA UNIFICADA'!A2433&lt;&gt;0,'MASSA TRABALHADA UNIFICADA'!A2433,0)</f>
        <v>11223</v>
      </c>
      <c r="B2435" s="39">
        <f>IF('MASSA TRABALHADA UNIFICADA'!D2433&lt;&gt;0,'MASSA TRABALHADA UNIFICADA'!D2433,0)</f>
        <v>2022</v>
      </c>
      <c r="C2435" s="39">
        <f>IF(B2435=0,0,'MASSA TRABALHADA UNIFICADA'!B2433)</f>
        <v>2</v>
      </c>
      <c r="D2435" s="39">
        <f>IF(B2435=0,0,'MASSA TRABALHADA UNIFICADA'!C2433)</f>
        <v>65</v>
      </c>
      <c r="E2435" s="43">
        <f>IF(B2435=0,0,VLOOKUP($D2435,qx!$A$4:$E$129,IF($C2435=1,2,3)))</f>
        <v>7.0169999999999998E-3</v>
      </c>
      <c r="F2435" s="43">
        <f>IF(B2435=0,0,VLOOKUP($D2435,qx!$A$4:$E$129,2))</f>
        <v>1.0992999999999999E-2</v>
      </c>
      <c r="G2435" s="43">
        <f>IF(B2435=0,0,VLOOKUP($D2435,qx!$A$4:$E$129,3))</f>
        <v>7.0169999999999998E-3</v>
      </c>
      <c r="H2435" s="43">
        <f>IF(B2435=0,0,VLOOKUP($D2435,qx!$A$4:$E$129,4))</f>
        <v>9.9399999999999992E-3</v>
      </c>
      <c r="I2435" s="43">
        <f>IF(B2435=0,0,VLOOKUP($D2435,qx!$A$4:$E$129,5))</f>
        <v>6.2500000000000003E-3</v>
      </c>
    </row>
    <row r="2436" spans="1:9" x14ac:dyDescent="0.25">
      <c r="A2436">
        <f>IF('MASSA TRABALHADA UNIFICADA'!A2434&lt;&gt;0,'MASSA TRABALHADA UNIFICADA'!A2434,0)</f>
        <v>2755</v>
      </c>
      <c r="B2436" s="39">
        <f>IF('MASSA TRABALHADA UNIFICADA'!D2434&lt;&gt;0,'MASSA TRABALHADA UNIFICADA'!D2434,0)</f>
        <v>2022</v>
      </c>
      <c r="C2436" s="39">
        <f>IF(B2436=0,0,'MASSA TRABALHADA UNIFICADA'!B2434)</f>
        <v>2</v>
      </c>
      <c r="D2436" s="39">
        <f>IF(B2436=0,0,'MASSA TRABALHADA UNIFICADA'!C2434)</f>
        <v>67</v>
      </c>
      <c r="E2436" s="43">
        <f>IF(B2436=0,0,VLOOKUP($D2436,qx!$A$4:$E$129,IF($C2436=1,2,3)))</f>
        <v>8.4910000000000003E-3</v>
      </c>
      <c r="F2436" s="43">
        <f>IF(B2436=0,0,VLOOKUP($D2436,qx!$A$4:$E$129,2))</f>
        <v>1.3572000000000001E-2</v>
      </c>
      <c r="G2436" s="43">
        <f>IF(B2436=0,0,VLOOKUP($D2436,qx!$A$4:$E$129,3))</f>
        <v>8.4910000000000003E-3</v>
      </c>
      <c r="H2436" s="43">
        <f>IF(B2436=0,0,VLOOKUP($D2436,qx!$A$4:$E$129,4))</f>
        <v>1.2251E-2</v>
      </c>
      <c r="I2436" s="43">
        <f>IF(B2436=0,0,VLOOKUP($D2436,qx!$A$4:$E$129,5))</f>
        <v>7.5550000000000001E-3</v>
      </c>
    </row>
    <row r="2437" spans="1:9" x14ac:dyDescent="0.25">
      <c r="A2437">
        <f>IF('MASSA TRABALHADA UNIFICADA'!A2435&lt;&gt;0,'MASSA TRABALHADA UNIFICADA'!A2435,0)</f>
        <v>24783</v>
      </c>
      <c r="B2437" s="39">
        <f>IF('MASSA TRABALHADA UNIFICADA'!D2435&lt;&gt;0,'MASSA TRABALHADA UNIFICADA'!D2435,0)</f>
        <v>2022</v>
      </c>
      <c r="C2437" s="39">
        <f>IF(B2437=0,0,'MASSA TRABALHADA UNIFICADA'!B2435)</f>
        <v>1</v>
      </c>
      <c r="D2437" s="39">
        <f>IF(B2437=0,0,'MASSA TRABALHADA UNIFICADA'!C2435)</f>
        <v>67</v>
      </c>
      <c r="E2437" s="43">
        <f>IF(B2437=0,0,VLOOKUP($D2437,qx!$A$4:$E$129,IF($C2437=1,2,3)))</f>
        <v>1.3572000000000001E-2</v>
      </c>
      <c r="F2437" s="43">
        <f>IF(B2437=0,0,VLOOKUP($D2437,qx!$A$4:$E$129,2))</f>
        <v>1.3572000000000001E-2</v>
      </c>
      <c r="G2437" s="43">
        <f>IF(B2437=0,0,VLOOKUP($D2437,qx!$A$4:$E$129,3))</f>
        <v>8.4910000000000003E-3</v>
      </c>
      <c r="H2437" s="43">
        <f>IF(B2437=0,0,VLOOKUP($D2437,qx!$A$4:$E$129,4))</f>
        <v>1.2251E-2</v>
      </c>
      <c r="I2437" s="43">
        <f>IF(B2437=0,0,VLOOKUP($D2437,qx!$A$4:$E$129,5))</f>
        <v>7.5550000000000001E-3</v>
      </c>
    </row>
    <row r="2438" spans="1:9" x14ac:dyDescent="0.25">
      <c r="A2438">
        <f>IF('MASSA TRABALHADA UNIFICADA'!A2436&lt;&gt;0,'MASSA TRABALHADA UNIFICADA'!A2436,0)</f>
        <v>11231</v>
      </c>
      <c r="B2438" s="39">
        <f>IF('MASSA TRABALHADA UNIFICADA'!D2436&lt;&gt;0,'MASSA TRABALHADA UNIFICADA'!D2436,0)</f>
        <v>2022</v>
      </c>
      <c r="C2438" s="39">
        <f>IF(B2438=0,0,'MASSA TRABALHADA UNIFICADA'!B2436)</f>
        <v>2</v>
      </c>
      <c r="D2438" s="39">
        <f>IF(B2438=0,0,'MASSA TRABALHADA UNIFICADA'!C2436)</f>
        <v>66</v>
      </c>
      <c r="E2438" s="43">
        <f>IF(B2438=0,0,VLOOKUP($D2438,qx!$A$4:$E$129,IF($C2438=1,2,3)))</f>
        <v>7.7340000000000004E-3</v>
      </c>
      <c r="F2438" s="43">
        <f>IF(B2438=0,0,VLOOKUP($D2438,qx!$A$4:$E$129,2))</f>
        <v>1.2187999999999999E-2</v>
      </c>
      <c r="G2438" s="43">
        <f>IF(B2438=0,0,VLOOKUP($D2438,qx!$A$4:$E$129,3))</f>
        <v>7.7340000000000004E-3</v>
      </c>
      <c r="H2438" s="43">
        <f>IF(B2438=0,0,VLOOKUP($D2438,qx!$A$4:$E$129,4))</f>
        <v>1.1016E-2</v>
      </c>
      <c r="I2438" s="43">
        <f>IF(B2438=0,0,VLOOKUP($D2438,qx!$A$4:$E$129,5))</f>
        <v>6.8780000000000004E-3</v>
      </c>
    </row>
    <row r="2439" spans="1:9" x14ac:dyDescent="0.25">
      <c r="A2439">
        <f>IF('MASSA TRABALHADA UNIFICADA'!A2437&lt;&gt;0,'MASSA TRABALHADA UNIFICADA'!A2437,0)</f>
        <v>25968</v>
      </c>
      <c r="B2439" s="39">
        <f>IF('MASSA TRABALHADA UNIFICADA'!D2437&lt;&gt;0,'MASSA TRABALHADA UNIFICADA'!D2437,0)</f>
        <v>2022</v>
      </c>
      <c r="C2439" s="39">
        <f>IF(B2439=0,0,'MASSA TRABALHADA UNIFICADA'!B2437)</f>
        <v>1</v>
      </c>
      <c r="D2439" s="39">
        <f>IF(B2439=0,0,'MASSA TRABALHADA UNIFICADA'!C2437)</f>
        <v>62</v>
      </c>
      <c r="E2439" s="43">
        <f>IF(B2439=0,0,VLOOKUP($D2439,qx!$A$4:$E$129,IF($C2439=1,2,3)))</f>
        <v>8.3479999999999995E-3</v>
      </c>
      <c r="F2439" s="43">
        <f>IF(B2439=0,0,VLOOKUP($D2439,qx!$A$4:$E$129,2))</f>
        <v>8.3479999999999995E-3</v>
      </c>
      <c r="G2439" s="43">
        <f>IF(B2439=0,0,VLOOKUP($D2439,qx!$A$4:$E$129,3))</f>
        <v>5.1809999999999998E-3</v>
      </c>
      <c r="H2439" s="43">
        <f>IF(B2439=0,0,VLOOKUP($D2439,qx!$A$4:$E$129,4))</f>
        <v>7.5199999999999998E-3</v>
      </c>
      <c r="I2439" s="43">
        <f>IF(B2439=0,0,VLOOKUP($D2439,qx!$A$4:$E$129,5))</f>
        <v>4.6680000000000003E-3</v>
      </c>
    </row>
    <row r="2440" spans="1:9" x14ac:dyDescent="0.25">
      <c r="A2440">
        <f>IF('MASSA TRABALHADA UNIFICADA'!A2438&lt;&gt;0,'MASSA TRABALHADA UNIFICADA'!A2438,0)</f>
        <v>17175</v>
      </c>
      <c r="B2440" s="39">
        <f>IF('MASSA TRABALHADA UNIFICADA'!D2438&lt;&gt;0,'MASSA TRABALHADA UNIFICADA'!D2438,0)</f>
        <v>2022</v>
      </c>
      <c r="C2440" s="39">
        <f>IF(B2440=0,0,'MASSA TRABALHADA UNIFICADA'!B2438)</f>
        <v>1</v>
      </c>
      <c r="D2440" s="39">
        <f>IF(B2440=0,0,'MASSA TRABALHADA UNIFICADA'!C2438)</f>
        <v>60</v>
      </c>
      <c r="E2440" s="43">
        <f>IF(B2440=0,0,VLOOKUP($D2440,qx!$A$4:$E$129,IF($C2440=1,2,3)))</f>
        <v>7.1700000000000002E-3</v>
      </c>
      <c r="F2440" s="43">
        <f>IF(B2440=0,0,VLOOKUP($D2440,qx!$A$4:$E$129,2))</f>
        <v>7.1700000000000002E-3</v>
      </c>
      <c r="G2440" s="43">
        <f>IF(B2440=0,0,VLOOKUP($D2440,qx!$A$4:$E$129,3))</f>
        <v>4.2770000000000004E-3</v>
      </c>
      <c r="H2440" s="43">
        <f>IF(B2440=0,0,VLOOKUP($D2440,qx!$A$4:$E$129,4))</f>
        <v>6.4279999999999997E-3</v>
      </c>
      <c r="I2440" s="43">
        <f>IF(B2440=0,0,VLOOKUP($D2440,qx!$A$4:$E$129,5))</f>
        <v>3.8630000000000001E-3</v>
      </c>
    </row>
    <row r="2441" spans="1:9" x14ac:dyDescent="0.25">
      <c r="A2441">
        <f>IF('MASSA TRABALHADA UNIFICADA'!A2439&lt;&gt;0,'MASSA TRABALHADA UNIFICADA'!A2439,0)</f>
        <v>1244</v>
      </c>
      <c r="B2441" s="39">
        <f>IF('MASSA TRABALHADA UNIFICADA'!D2439&lt;&gt;0,'MASSA TRABALHADA UNIFICADA'!D2439,0)</f>
        <v>2022</v>
      </c>
      <c r="C2441" s="39">
        <f>IF(B2441=0,0,'MASSA TRABALHADA UNIFICADA'!B2439)</f>
        <v>2</v>
      </c>
      <c r="D2441" s="39">
        <f>IF(B2441=0,0,'MASSA TRABALHADA UNIFICADA'!C2439)</f>
        <v>78</v>
      </c>
      <c r="E2441" s="43">
        <f>IF(B2441=0,0,VLOOKUP($D2441,qx!$A$4:$E$129,IF($C2441=1,2,3)))</f>
        <v>2.8074000000000002E-2</v>
      </c>
      <c r="F2441" s="43">
        <f>IF(B2441=0,0,VLOOKUP($D2441,qx!$A$4:$E$129,2))</f>
        <v>4.2132000000000003E-2</v>
      </c>
      <c r="G2441" s="43">
        <f>IF(B2441=0,0,VLOOKUP($D2441,qx!$A$4:$E$129,3))</f>
        <v>2.8074000000000002E-2</v>
      </c>
      <c r="H2441" s="43">
        <f>IF(B2441=0,0,VLOOKUP($D2441,qx!$A$4:$E$129,4))</f>
        <v>3.7948000000000003E-2</v>
      </c>
      <c r="I2441" s="43">
        <f>IF(B2441=0,0,VLOOKUP($D2441,qx!$A$4:$E$129,5))</f>
        <v>2.5158E-2</v>
      </c>
    </row>
    <row r="2442" spans="1:9" x14ac:dyDescent="0.25">
      <c r="A2442">
        <f>IF('MASSA TRABALHADA UNIFICADA'!A2440&lt;&gt;0,'MASSA TRABALHADA UNIFICADA'!A2440,0)</f>
        <v>4642</v>
      </c>
      <c r="B2442" s="39">
        <f>IF('MASSA TRABALHADA UNIFICADA'!D2440&lt;&gt;0,'MASSA TRABALHADA UNIFICADA'!D2440,0)</f>
        <v>2022</v>
      </c>
      <c r="C2442" s="39">
        <f>IF(B2442=0,0,'MASSA TRABALHADA UNIFICADA'!B2440)</f>
        <v>1</v>
      </c>
      <c r="D2442" s="39">
        <f>IF(B2442=0,0,'MASSA TRABALHADA UNIFICADA'!C2440)</f>
        <v>68</v>
      </c>
      <c r="E2442" s="43">
        <f>IF(B2442=0,0,VLOOKUP($D2442,qx!$A$4:$E$129,IF($C2442=1,2,3)))</f>
        <v>1.516E-2</v>
      </c>
      <c r="F2442" s="43">
        <f>IF(B2442=0,0,VLOOKUP($D2442,qx!$A$4:$E$129,2))</f>
        <v>1.516E-2</v>
      </c>
      <c r="G2442" s="43">
        <f>IF(B2442=0,0,VLOOKUP($D2442,qx!$A$4:$E$129,3))</f>
        <v>9.2879999999999994E-3</v>
      </c>
      <c r="H2442" s="43">
        <f>IF(B2442=0,0,VLOOKUP($D2442,qx!$A$4:$E$129,4))</f>
        <v>1.3657000000000001E-2</v>
      </c>
      <c r="I2442" s="43">
        <f>IF(B2442=0,0,VLOOKUP($D2442,qx!$A$4:$E$129,5))</f>
        <v>8.2869999999999992E-3</v>
      </c>
    </row>
    <row r="2443" spans="1:9" x14ac:dyDescent="0.25">
      <c r="A2443">
        <f>IF('MASSA TRABALHADA UNIFICADA'!A2441&lt;&gt;0,'MASSA TRABALHADA UNIFICADA'!A2441,0)</f>
        <v>14311</v>
      </c>
      <c r="B2443" s="39">
        <f>IF('MASSA TRABALHADA UNIFICADA'!D2441&lt;&gt;0,'MASSA TRABALHADA UNIFICADA'!D2441,0)</f>
        <v>2022</v>
      </c>
      <c r="C2443" s="39">
        <f>IF(B2443=0,0,'MASSA TRABALHADA UNIFICADA'!B2441)</f>
        <v>1</v>
      </c>
      <c r="D2443" s="39">
        <f>IF(B2443=0,0,'MASSA TRABALHADA UNIFICADA'!C2441)</f>
        <v>62</v>
      </c>
      <c r="E2443" s="43">
        <f>IF(B2443=0,0,VLOOKUP($D2443,qx!$A$4:$E$129,IF($C2443=1,2,3)))</f>
        <v>8.3479999999999995E-3</v>
      </c>
      <c r="F2443" s="43">
        <f>IF(B2443=0,0,VLOOKUP($D2443,qx!$A$4:$E$129,2))</f>
        <v>8.3479999999999995E-3</v>
      </c>
      <c r="G2443" s="43">
        <f>IF(B2443=0,0,VLOOKUP($D2443,qx!$A$4:$E$129,3))</f>
        <v>5.1809999999999998E-3</v>
      </c>
      <c r="H2443" s="43">
        <f>IF(B2443=0,0,VLOOKUP($D2443,qx!$A$4:$E$129,4))</f>
        <v>7.5199999999999998E-3</v>
      </c>
      <c r="I2443" s="43">
        <f>IF(B2443=0,0,VLOOKUP($D2443,qx!$A$4:$E$129,5))</f>
        <v>4.6680000000000003E-3</v>
      </c>
    </row>
    <row r="2444" spans="1:9" x14ac:dyDescent="0.25">
      <c r="A2444">
        <f>IF('MASSA TRABALHADA UNIFICADA'!A2442&lt;&gt;0,'MASSA TRABALHADA UNIFICADA'!A2442,0)</f>
        <v>19089</v>
      </c>
      <c r="B2444" s="39">
        <f>IF('MASSA TRABALHADA UNIFICADA'!D2442&lt;&gt;0,'MASSA TRABALHADA UNIFICADA'!D2442,0)</f>
        <v>2022</v>
      </c>
      <c r="C2444" s="39">
        <f>IF(B2444=0,0,'MASSA TRABALHADA UNIFICADA'!B2442)</f>
        <v>2</v>
      </c>
      <c r="D2444" s="39">
        <f>IF(B2444=0,0,'MASSA TRABALHADA UNIFICADA'!C2442)</f>
        <v>60</v>
      </c>
      <c r="E2444" s="43">
        <f>IF(B2444=0,0,VLOOKUP($D2444,qx!$A$4:$E$129,IF($C2444=1,2,3)))</f>
        <v>4.2770000000000004E-3</v>
      </c>
      <c r="F2444" s="43">
        <f>IF(B2444=0,0,VLOOKUP($D2444,qx!$A$4:$E$129,2))</f>
        <v>7.1700000000000002E-3</v>
      </c>
      <c r="G2444" s="43">
        <f>IF(B2444=0,0,VLOOKUP($D2444,qx!$A$4:$E$129,3))</f>
        <v>4.2770000000000004E-3</v>
      </c>
      <c r="H2444" s="43">
        <f>IF(B2444=0,0,VLOOKUP($D2444,qx!$A$4:$E$129,4))</f>
        <v>6.4279999999999997E-3</v>
      </c>
      <c r="I2444" s="43">
        <f>IF(B2444=0,0,VLOOKUP($D2444,qx!$A$4:$E$129,5))</f>
        <v>3.8630000000000001E-3</v>
      </c>
    </row>
    <row r="2445" spans="1:9" x14ac:dyDescent="0.25">
      <c r="A2445">
        <f>IF('MASSA TRABALHADA UNIFICADA'!A2443&lt;&gt;0,'MASSA TRABALHADA UNIFICADA'!A2443,0)</f>
        <v>5894</v>
      </c>
      <c r="B2445" s="39">
        <f>IF('MASSA TRABALHADA UNIFICADA'!D2443&lt;&gt;0,'MASSA TRABALHADA UNIFICADA'!D2443,0)</f>
        <v>2022</v>
      </c>
      <c r="C2445" s="39">
        <f>IF(B2445=0,0,'MASSA TRABALHADA UNIFICADA'!B2443)</f>
        <v>2</v>
      </c>
      <c r="D2445" s="39">
        <f>IF(B2445=0,0,'MASSA TRABALHADA UNIFICADA'!C2443)</f>
        <v>64</v>
      </c>
      <c r="E2445" s="43">
        <f>IF(B2445=0,0,VLOOKUP($D2445,qx!$A$4:$E$129,IF($C2445=1,2,3)))</f>
        <v>6.3470000000000002E-3</v>
      </c>
      <c r="F2445" s="43">
        <f>IF(B2445=0,0,VLOOKUP($D2445,qx!$A$4:$E$129,2))</f>
        <v>9.9679999999999994E-3</v>
      </c>
      <c r="G2445" s="43">
        <f>IF(B2445=0,0,VLOOKUP($D2445,qx!$A$4:$E$129,3))</f>
        <v>6.3470000000000002E-3</v>
      </c>
      <c r="H2445" s="43">
        <f>IF(B2445=0,0,VLOOKUP($D2445,qx!$A$4:$E$129,4))</f>
        <v>9.0080000000000004E-3</v>
      </c>
      <c r="I2445" s="43">
        <f>IF(B2445=0,0,VLOOKUP($D2445,qx!$A$4:$E$129,5))</f>
        <v>5.6709999999999998E-3</v>
      </c>
    </row>
    <row r="2446" spans="1:9" x14ac:dyDescent="0.25">
      <c r="A2446">
        <f>IF('MASSA TRABALHADA UNIFICADA'!A2444&lt;&gt;0,'MASSA TRABALHADA UNIFICADA'!A2444,0)</f>
        <v>29840</v>
      </c>
      <c r="B2446" s="39">
        <f>IF('MASSA TRABALHADA UNIFICADA'!D2444&lt;&gt;0,'MASSA TRABALHADA UNIFICADA'!D2444,0)</f>
        <v>2022</v>
      </c>
      <c r="C2446" s="39">
        <f>IF(B2446=0,0,'MASSA TRABALHADA UNIFICADA'!B2444)</f>
        <v>2</v>
      </c>
      <c r="D2446" s="39">
        <f>IF(B2446=0,0,'MASSA TRABALHADA UNIFICADA'!C2444)</f>
        <v>62</v>
      </c>
      <c r="E2446" s="43">
        <f>IF(B2446=0,0,VLOOKUP($D2446,qx!$A$4:$E$129,IF($C2446=1,2,3)))</f>
        <v>5.1809999999999998E-3</v>
      </c>
      <c r="F2446" s="43">
        <f>IF(B2446=0,0,VLOOKUP($D2446,qx!$A$4:$E$129,2))</f>
        <v>8.3479999999999995E-3</v>
      </c>
      <c r="G2446" s="43">
        <f>IF(B2446=0,0,VLOOKUP($D2446,qx!$A$4:$E$129,3))</f>
        <v>5.1809999999999998E-3</v>
      </c>
      <c r="H2446" s="43">
        <f>IF(B2446=0,0,VLOOKUP($D2446,qx!$A$4:$E$129,4))</f>
        <v>7.5199999999999998E-3</v>
      </c>
      <c r="I2446" s="43">
        <f>IF(B2446=0,0,VLOOKUP($D2446,qx!$A$4:$E$129,5))</f>
        <v>4.6680000000000003E-3</v>
      </c>
    </row>
    <row r="2447" spans="1:9" x14ac:dyDescent="0.25">
      <c r="A2447">
        <f>IF('MASSA TRABALHADA UNIFICADA'!A2445&lt;&gt;0,'MASSA TRABALHADA UNIFICADA'!A2445,0)</f>
        <v>8320</v>
      </c>
      <c r="B2447" s="39">
        <f>IF('MASSA TRABALHADA UNIFICADA'!D2445&lt;&gt;0,'MASSA TRABALHADA UNIFICADA'!D2445,0)</f>
        <v>2022</v>
      </c>
      <c r="C2447" s="39">
        <f>IF(B2447=0,0,'MASSA TRABALHADA UNIFICADA'!B2445)</f>
        <v>2</v>
      </c>
      <c r="D2447" s="39">
        <f>IF(B2447=0,0,'MASSA TRABALHADA UNIFICADA'!C2445)</f>
        <v>65</v>
      </c>
      <c r="E2447" s="43">
        <f>IF(B2447=0,0,VLOOKUP($D2447,qx!$A$4:$E$129,IF($C2447=1,2,3)))</f>
        <v>7.0169999999999998E-3</v>
      </c>
      <c r="F2447" s="43">
        <f>IF(B2447=0,0,VLOOKUP($D2447,qx!$A$4:$E$129,2))</f>
        <v>1.0992999999999999E-2</v>
      </c>
      <c r="G2447" s="43">
        <f>IF(B2447=0,0,VLOOKUP($D2447,qx!$A$4:$E$129,3))</f>
        <v>7.0169999999999998E-3</v>
      </c>
      <c r="H2447" s="43">
        <f>IF(B2447=0,0,VLOOKUP($D2447,qx!$A$4:$E$129,4))</f>
        <v>9.9399999999999992E-3</v>
      </c>
      <c r="I2447" s="43">
        <f>IF(B2447=0,0,VLOOKUP($D2447,qx!$A$4:$E$129,5))</f>
        <v>6.2500000000000003E-3</v>
      </c>
    </row>
    <row r="2448" spans="1:9" x14ac:dyDescent="0.25">
      <c r="A2448">
        <f>IF('MASSA TRABALHADA UNIFICADA'!A2446&lt;&gt;0,'MASSA TRABALHADA UNIFICADA'!A2446,0)</f>
        <v>17183</v>
      </c>
      <c r="B2448" s="39">
        <f>IF('MASSA TRABALHADA UNIFICADA'!D2446&lt;&gt;0,'MASSA TRABALHADA UNIFICADA'!D2446,0)</f>
        <v>2022</v>
      </c>
      <c r="C2448" s="39">
        <f>IF(B2448=0,0,'MASSA TRABALHADA UNIFICADA'!B2446)</f>
        <v>1</v>
      </c>
      <c r="D2448" s="39">
        <f>IF(B2448=0,0,'MASSA TRABALHADA UNIFICADA'!C2446)</f>
        <v>71</v>
      </c>
      <c r="E2448" s="43">
        <f>IF(B2448=0,0,VLOOKUP($D2448,qx!$A$4:$E$129,IF($C2448=1,2,3)))</f>
        <v>2.1070999999999999E-2</v>
      </c>
      <c r="F2448" s="43">
        <f>IF(B2448=0,0,VLOOKUP($D2448,qx!$A$4:$E$129,2))</f>
        <v>2.1070999999999999E-2</v>
      </c>
      <c r="G2448" s="43">
        <f>IF(B2448=0,0,VLOOKUP($D2448,qx!$A$4:$E$129,3))</f>
        <v>1.2338999999999999E-2</v>
      </c>
      <c r="H2448" s="43">
        <f>IF(B2448=0,0,VLOOKUP($D2448,qx!$A$4:$E$129,4))</f>
        <v>1.8891000000000002E-2</v>
      </c>
      <c r="I2448" s="43">
        <f>IF(B2448=0,0,VLOOKUP($D2448,qx!$A$4:$E$129,5))</f>
        <v>1.1117E-2</v>
      </c>
    </row>
    <row r="2449" spans="1:9" x14ac:dyDescent="0.25">
      <c r="A2449">
        <f>IF('MASSA TRABALHADA UNIFICADA'!A2447&lt;&gt;0,'MASSA TRABALHADA UNIFICADA'!A2447,0)</f>
        <v>20320</v>
      </c>
      <c r="B2449" s="39">
        <f>IF('MASSA TRABALHADA UNIFICADA'!D2447&lt;&gt;0,'MASSA TRABALHADA UNIFICADA'!D2447,0)</f>
        <v>2022</v>
      </c>
      <c r="C2449" s="39">
        <f>IF(B2449=0,0,'MASSA TRABALHADA UNIFICADA'!B2447)</f>
        <v>2</v>
      </c>
      <c r="D2449" s="39">
        <f>IF(B2449=0,0,'MASSA TRABALHADA UNIFICADA'!C2447)</f>
        <v>59</v>
      </c>
      <c r="E2449" s="43">
        <f>IF(B2449=0,0,VLOOKUP($D2449,qx!$A$4:$E$129,IF($C2449=1,2,3)))</f>
        <v>3.9069999999999999E-3</v>
      </c>
      <c r="F2449" s="43">
        <f>IF(B2449=0,0,VLOOKUP($D2449,qx!$A$4:$E$129,2))</f>
        <v>6.6940000000000003E-3</v>
      </c>
      <c r="G2449" s="43">
        <f>IF(B2449=0,0,VLOOKUP($D2449,qx!$A$4:$E$129,3))</f>
        <v>3.9069999999999999E-3</v>
      </c>
      <c r="H2449" s="43">
        <f>IF(B2449=0,0,VLOOKUP($D2449,qx!$A$4:$E$129,4))</f>
        <v>5.9880000000000003E-3</v>
      </c>
      <c r="I2449" s="43">
        <f>IF(B2449=0,0,VLOOKUP($D2449,qx!$A$4:$E$129,5))</f>
        <v>3.5230000000000001E-3</v>
      </c>
    </row>
    <row r="2450" spans="1:9" x14ac:dyDescent="0.25">
      <c r="A2450">
        <f>IF('MASSA TRABALHADA UNIFICADA'!A2448&lt;&gt;0,'MASSA TRABALHADA UNIFICADA'!A2448,0)</f>
        <v>7366</v>
      </c>
      <c r="B2450" s="39">
        <f>IF('MASSA TRABALHADA UNIFICADA'!D2448&lt;&gt;0,'MASSA TRABALHADA UNIFICADA'!D2448,0)</f>
        <v>2022</v>
      </c>
      <c r="C2450" s="39">
        <f>IF(B2450=0,0,'MASSA TRABALHADA UNIFICADA'!B2448)</f>
        <v>1</v>
      </c>
      <c r="D2450" s="39">
        <f>IF(B2450=0,0,'MASSA TRABALHADA UNIFICADA'!C2448)</f>
        <v>64</v>
      </c>
      <c r="E2450" s="43">
        <f>IF(B2450=0,0,VLOOKUP($D2450,qx!$A$4:$E$129,IF($C2450=1,2,3)))</f>
        <v>9.9679999999999994E-3</v>
      </c>
      <c r="F2450" s="43">
        <f>IF(B2450=0,0,VLOOKUP($D2450,qx!$A$4:$E$129,2))</f>
        <v>9.9679999999999994E-3</v>
      </c>
      <c r="G2450" s="43">
        <f>IF(B2450=0,0,VLOOKUP($D2450,qx!$A$4:$E$129,3))</f>
        <v>6.3470000000000002E-3</v>
      </c>
      <c r="H2450" s="43">
        <f>IF(B2450=0,0,VLOOKUP($D2450,qx!$A$4:$E$129,4))</f>
        <v>9.0080000000000004E-3</v>
      </c>
      <c r="I2450" s="43">
        <f>IF(B2450=0,0,VLOOKUP($D2450,qx!$A$4:$E$129,5))</f>
        <v>5.6709999999999998E-3</v>
      </c>
    </row>
    <row r="2451" spans="1:9" x14ac:dyDescent="0.25">
      <c r="A2451">
        <f>IF('MASSA TRABALHADA UNIFICADA'!A2449&lt;&gt;0,'MASSA TRABALHADA UNIFICADA'!A2449,0)</f>
        <v>7749</v>
      </c>
      <c r="B2451" s="39">
        <f>IF('MASSA TRABALHADA UNIFICADA'!D2449&lt;&gt;0,'MASSA TRABALHADA UNIFICADA'!D2449,0)</f>
        <v>2022</v>
      </c>
      <c r="C2451" s="39">
        <f>IF(B2451=0,0,'MASSA TRABALHADA UNIFICADA'!B2449)</f>
        <v>2</v>
      </c>
      <c r="D2451" s="39">
        <f>IF(B2451=0,0,'MASSA TRABALHADA UNIFICADA'!C2449)</f>
        <v>77</v>
      </c>
      <c r="E2451" s="43">
        <f>IF(B2451=0,0,VLOOKUP($D2451,qx!$A$4:$E$129,IF($C2451=1,2,3)))</f>
        <v>2.4910000000000002E-2</v>
      </c>
      <c r="F2451" s="43">
        <f>IF(B2451=0,0,VLOOKUP($D2451,qx!$A$4:$E$129,2))</f>
        <v>3.8225000000000002E-2</v>
      </c>
      <c r="G2451" s="43">
        <f>IF(B2451=0,0,VLOOKUP($D2451,qx!$A$4:$E$129,3))</f>
        <v>2.4910000000000002E-2</v>
      </c>
      <c r="H2451" s="43">
        <f>IF(B2451=0,0,VLOOKUP($D2451,qx!$A$4:$E$129,4))</f>
        <v>3.4424999999999997E-2</v>
      </c>
      <c r="I2451" s="43">
        <f>IF(B2451=0,0,VLOOKUP($D2451,qx!$A$4:$E$129,5))</f>
        <v>2.2328000000000001E-2</v>
      </c>
    </row>
    <row r="2452" spans="1:9" x14ac:dyDescent="0.25">
      <c r="A2452">
        <f>IF('MASSA TRABALHADA UNIFICADA'!A2450&lt;&gt;0,'MASSA TRABALHADA UNIFICADA'!A2450,0)</f>
        <v>1821</v>
      </c>
      <c r="B2452" s="39">
        <f>IF('MASSA TRABALHADA UNIFICADA'!D2450&lt;&gt;0,'MASSA TRABALHADA UNIFICADA'!D2450,0)</f>
        <v>2022</v>
      </c>
      <c r="C2452" s="39">
        <f>IF(B2452=0,0,'MASSA TRABALHADA UNIFICADA'!B2450)</f>
        <v>2</v>
      </c>
      <c r="D2452" s="39">
        <f>IF(B2452=0,0,'MASSA TRABALHADA UNIFICADA'!C2450)</f>
        <v>71</v>
      </c>
      <c r="E2452" s="43">
        <f>IF(B2452=0,0,VLOOKUP($D2452,qx!$A$4:$E$129,IF($C2452=1,2,3)))</f>
        <v>1.2338999999999999E-2</v>
      </c>
      <c r="F2452" s="43">
        <f>IF(B2452=0,0,VLOOKUP($D2452,qx!$A$4:$E$129,2))</f>
        <v>2.1070999999999999E-2</v>
      </c>
      <c r="G2452" s="43">
        <f>IF(B2452=0,0,VLOOKUP($D2452,qx!$A$4:$E$129,3))</f>
        <v>1.2338999999999999E-2</v>
      </c>
      <c r="H2452" s="43">
        <f>IF(B2452=0,0,VLOOKUP($D2452,qx!$A$4:$E$129,4))</f>
        <v>1.8891000000000002E-2</v>
      </c>
      <c r="I2452" s="43">
        <f>IF(B2452=0,0,VLOOKUP($D2452,qx!$A$4:$E$129,5))</f>
        <v>1.1117E-2</v>
      </c>
    </row>
    <row r="2453" spans="1:9" x14ac:dyDescent="0.25">
      <c r="A2453">
        <f>IF('MASSA TRABALHADA UNIFICADA'!A2451&lt;&gt;0,'MASSA TRABALHADA UNIFICADA'!A2451,0)</f>
        <v>13447</v>
      </c>
      <c r="B2453" s="39">
        <f>IF('MASSA TRABALHADA UNIFICADA'!D2451&lt;&gt;0,'MASSA TRABALHADA UNIFICADA'!D2451,0)</f>
        <v>2022</v>
      </c>
      <c r="C2453" s="39">
        <f>IF(B2453=0,0,'MASSA TRABALHADA UNIFICADA'!B2451)</f>
        <v>2</v>
      </c>
      <c r="D2453" s="39">
        <f>IF(B2453=0,0,'MASSA TRABALHADA UNIFICADA'!C2451)</f>
        <v>63</v>
      </c>
      <c r="E2453" s="43">
        <f>IF(B2453=0,0,VLOOKUP($D2453,qx!$A$4:$E$129,IF($C2453=1,2,3)))</f>
        <v>5.7320000000000001E-3</v>
      </c>
      <c r="F2453" s="43">
        <f>IF(B2453=0,0,VLOOKUP($D2453,qx!$A$4:$E$129,2))</f>
        <v>9.0930000000000004E-3</v>
      </c>
      <c r="G2453" s="43">
        <f>IF(B2453=0,0,VLOOKUP($D2453,qx!$A$4:$E$129,3))</f>
        <v>5.7320000000000001E-3</v>
      </c>
      <c r="H2453" s="43">
        <f>IF(B2453=0,0,VLOOKUP($D2453,qx!$A$4:$E$129,4))</f>
        <v>8.2070000000000008E-3</v>
      </c>
      <c r="I2453" s="43">
        <f>IF(B2453=0,0,VLOOKUP($D2453,qx!$A$4:$E$129,5))</f>
        <v>5.1440000000000001E-3</v>
      </c>
    </row>
    <row r="2454" spans="1:9" x14ac:dyDescent="0.25">
      <c r="A2454">
        <f>IF('MASSA TRABALHADA UNIFICADA'!A2452&lt;&gt;0,'MASSA TRABALHADA UNIFICADA'!A2452,0)</f>
        <v>18562</v>
      </c>
      <c r="B2454" s="39">
        <f>IF('MASSA TRABALHADA UNIFICADA'!D2452&lt;&gt;0,'MASSA TRABALHADA UNIFICADA'!D2452,0)</f>
        <v>2022</v>
      </c>
      <c r="C2454" s="39">
        <f>IF(B2454=0,0,'MASSA TRABALHADA UNIFICADA'!B2452)</f>
        <v>2</v>
      </c>
      <c r="D2454" s="39">
        <f>IF(B2454=0,0,'MASSA TRABALHADA UNIFICADA'!C2452)</f>
        <v>66</v>
      </c>
      <c r="E2454" s="43">
        <f>IF(B2454=0,0,VLOOKUP($D2454,qx!$A$4:$E$129,IF($C2454=1,2,3)))</f>
        <v>7.7340000000000004E-3</v>
      </c>
      <c r="F2454" s="43">
        <f>IF(B2454=0,0,VLOOKUP($D2454,qx!$A$4:$E$129,2))</f>
        <v>1.2187999999999999E-2</v>
      </c>
      <c r="G2454" s="43">
        <f>IF(B2454=0,0,VLOOKUP($D2454,qx!$A$4:$E$129,3))</f>
        <v>7.7340000000000004E-3</v>
      </c>
      <c r="H2454" s="43">
        <f>IF(B2454=0,0,VLOOKUP($D2454,qx!$A$4:$E$129,4))</f>
        <v>1.1016E-2</v>
      </c>
      <c r="I2454" s="43">
        <f>IF(B2454=0,0,VLOOKUP($D2454,qx!$A$4:$E$129,5))</f>
        <v>6.8780000000000004E-3</v>
      </c>
    </row>
    <row r="2455" spans="1:9" x14ac:dyDescent="0.25">
      <c r="A2455">
        <f>IF('MASSA TRABALHADA UNIFICADA'!A2453&lt;&gt;0,'MASSA TRABALHADA UNIFICADA'!A2453,0)</f>
        <v>12831</v>
      </c>
      <c r="B2455" s="39">
        <f>IF('MASSA TRABALHADA UNIFICADA'!D2453&lt;&gt;0,'MASSA TRABALHADA UNIFICADA'!D2453,0)</f>
        <v>2022</v>
      </c>
      <c r="C2455" s="39">
        <f>IF(B2455=0,0,'MASSA TRABALHADA UNIFICADA'!B2453)</f>
        <v>1</v>
      </c>
      <c r="D2455" s="39">
        <f>IF(B2455=0,0,'MASSA TRABALHADA UNIFICADA'!C2453)</f>
        <v>68</v>
      </c>
      <c r="E2455" s="43">
        <f>IF(B2455=0,0,VLOOKUP($D2455,qx!$A$4:$E$129,IF($C2455=1,2,3)))</f>
        <v>1.516E-2</v>
      </c>
      <c r="F2455" s="43">
        <f>IF(B2455=0,0,VLOOKUP($D2455,qx!$A$4:$E$129,2))</f>
        <v>1.516E-2</v>
      </c>
      <c r="G2455" s="43">
        <f>IF(B2455=0,0,VLOOKUP($D2455,qx!$A$4:$E$129,3))</f>
        <v>9.2879999999999994E-3</v>
      </c>
      <c r="H2455" s="43">
        <f>IF(B2455=0,0,VLOOKUP($D2455,qx!$A$4:$E$129,4))</f>
        <v>1.3657000000000001E-2</v>
      </c>
      <c r="I2455" s="43">
        <f>IF(B2455=0,0,VLOOKUP($D2455,qx!$A$4:$E$129,5))</f>
        <v>8.2869999999999992E-3</v>
      </c>
    </row>
    <row r="2456" spans="1:9" x14ac:dyDescent="0.25">
      <c r="A2456">
        <f>IF('MASSA TRABALHADA UNIFICADA'!A2454&lt;&gt;0,'MASSA TRABALHADA UNIFICADA'!A2454,0)</f>
        <v>32697</v>
      </c>
      <c r="B2456" s="39">
        <f>IF('MASSA TRABALHADA UNIFICADA'!D2454&lt;&gt;0,'MASSA TRABALHADA UNIFICADA'!D2454,0)</f>
        <v>2022</v>
      </c>
      <c r="C2456" s="39">
        <f>IF(B2456=0,0,'MASSA TRABALHADA UNIFICADA'!B2454)</f>
        <v>1</v>
      </c>
      <c r="D2456" s="39">
        <f>IF(B2456=0,0,'MASSA TRABALHADA UNIFICADA'!C2454)</f>
        <v>70</v>
      </c>
      <c r="E2456" s="43">
        <f>IF(B2456=0,0,VLOOKUP($D2456,qx!$A$4:$E$129,IF($C2456=1,2,3)))</f>
        <v>1.8919999999999999E-2</v>
      </c>
      <c r="F2456" s="43">
        <f>IF(B2456=0,0,VLOOKUP($D2456,qx!$A$4:$E$129,2))</f>
        <v>1.8919999999999999E-2</v>
      </c>
      <c r="G2456" s="43">
        <f>IF(B2456=0,0,VLOOKUP($D2456,qx!$A$4:$E$129,3))</f>
        <v>1.1165E-2</v>
      </c>
      <c r="H2456" s="43">
        <f>IF(B2456=0,0,VLOOKUP($D2456,qx!$A$4:$E$129,4))</f>
        <v>1.6979000000000001E-2</v>
      </c>
      <c r="I2456" s="43">
        <f>IF(B2456=0,0,VLOOKUP($D2456,qx!$A$4:$E$129,5))</f>
        <v>1.0034E-2</v>
      </c>
    </row>
    <row r="2457" spans="1:9" x14ac:dyDescent="0.25">
      <c r="A2457">
        <f>IF('MASSA TRABALHADA UNIFICADA'!A2455&lt;&gt;0,'MASSA TRABALHADA UNIFICADA'!A2455,0)</f>
        <v>36056</v>
      </c>
      <c r="B2457" s="39">
        <f>IF('MASSA TRABALHADA UNIFICADA'!D2455&lt;&gt;0,'MASSA TRABALHADA UNIFICADA'!D2455,0)</f>
        <v>2022</v>
      </c>
      <c r="C2457" s="39">
        <f>IF(B2457=0,0,'MASSA TRABALHADA UNIFICADA'!B2455)</f>
        <v>1</v>
      </c>
      <c r="D2457" s="39">
        <f>IF(B2457=0,0,'MASSA TRABALHADA UNIFICADA'!C2455)</f>
        <v>67</v>
      </c>
      <c r="E2457" s="43">
        <f>IF(B2457=0,0,VLOOKUP($D2457,qx!$A$4:$E$129,IF($C2457=1,2,3)))</f>
        <v>1.3572000000000001E-2</v>
      </c>
      <c r="F2457" s="43">
        <f>IF(B2457=0,0,VLOOKUP($D2457,qx!$A$4:$E$129,2))</f>
        <v>1.3572000000000001E-2</v>
      </c>
      <c r="G2457" s="43">
        <f>IF(B2457=0,0,VLOOKUP($D2457,qx!$A$4:$E$129,3))</f>
        <v>8.4910000000000003E-3</v>
      </c>
      <c r="H2457" s="43">
        <f>IF(B2457=0,0,VLOOKUP($D2457,qx!$A$4:$E$129,4))</f>
        <v>1.2251E-2</v>
      </c>
      <c r="I2457" s="43">
        <f>IF(B2457=0,0,VLOOKUP($D2457,qx!$A$4:$E$129,5))</f>
        <v>7.5550000000000001E-3</v>
      </c>
    </row>
    <row r="2458" spans="1:9" x14ac:dyDescent="0.25">
      <c r="A2458">
        <f>IF('MASSA TRABALHADA UNIFICADA'!A2456&lt;&gt;0,'MASSA TRABALHADA UNIFICADA'!A2456,0)</f>
        <v>17256</v>
      </c>
      <c r="B2458" s="39">
        <f>IF('MASSA TRABALHADA UNIFICADA'!D2456&lt;&gt;0,'MASSA TRABALHADA UNIFICADA'!D2456,0)</f>
        <v>2022</v>
      </c>
      <c r="C2458" s="39">
        <f>IF(B2458=0,0,'MASSA TRABALHADA UNIFICADA'!B2456)</f>
        <v>1</v>
      </c>
      <c r="D2458" s="39">
        <f>IF(B2458=0,0,'MASSA TRABALHADA UNIFICADA'!C2456)</f>
        <v>62</v>
      </c>
      <c r="E2458" s="43">
        <f>IF(B2458=0,0,VLOOKUP($D2458,qx!$A$4:$E$129,IF($C2458=1,2,3)))</f>
        <v>8.3479999999999995E-3</v>
      </c>
      <c r="F2458" s="43">
        <f>IF(B2458=0,0,VLOOKUP($D2458,qx!$A$4:$E$129,2))</f>
        <v>8.3479999999999995E-3</v>
      </c>
      <c r="G2458" s="43">
        <f>IF(B2458=0,0,VLOOKUP($D2458,qx!$A$4:$E$129,3))</f>
        <v>5.1809999999999998E-3</v>
      </c>
      <c r="H2458" s="43">
        <f>IF(B2458=0,0,VLOOKUP($D2458,qx!$A$4:$E$129,4))</f>
        <v>7.5199999999999998E-3</v>
      </c>
      <c r="I2458" s="43">
        <f>IF(B2458=0,0,VLOOKUP($D2458,qx!$A$4:$E$129,5))</f>
        <v>4.6680000000000003E-3</v>
      </c>
    </row>
    <row r="2459" spans="1:9" x14ac:dyDescent="0.25">
      <c r="A2459">
        <f>IF('MASSA TRABALHADA UNIFICADA'!A2457&lt;&gt;0,'MASSA TRABALHADA UNIFICADA'!A2457,0)</f>
        <v>3689</v>
      </c>
      <c r="B2459" s="39">
        <f>IF('MASSA TRABALHADA UNIFICADA'!D2457&lt;&gt;0,'MASSA TRABALHADA UNIFICADA'!D2457,0)</f>
        <v>2022</v>
      </c>
      <c r="C2459" s="39">
        <f>IF(B2459=0,0,'MASSA TRABALHADA UNIFICADA'!B2457)</f>
        <v>2</v>
      </c>
      <c r="D2459" s="39">
        <f>IF(B2459=0,0,'MASSA TRABALHADA UNIFICADA'!C2457)</f>
        <v>68</v>
      </c>
      <c r="E2459" s="43">
        <f>IF(B2459=0,0,VLOOKUP($D2459,qx!$A$4:$E$129,IF($C2459=1,2,3)))</f>
        <v>9.2879999999999994E-3</v>
      </c>
      <c r="F2459" s="43">
        <f>IF(B2459=0,0,VLOOKUP($D2459,qx!$A$4:$E$129,2))</f>
        <v>1.516E-2</v>
      </c>
      <c r="G2459" s="43">
        <f>IF(B2459=0,0,VLOOKUP($D2459,qx!$A$4:$E$129,3))</f>
        <v>9.2879999999999994E-3</v>
      </c>
      <c r="H2459" s="43">
        <f>IF(B2459=0,0,VLOOKUP($D2459,qx!$A$4:$E$129,4))</f>
        <v>1.3657000000000001E-2</v>
      </c>
      <c r="I2459" s="43">
        <f>IF(B2459=0,0,VLOOKUP($D2459,qx!$A$4:$E$129,5))</f>
        <v>8.2869999999999992E-3</v>
      </c>
    </row>
    <row r="2460" spans="1:9" x14ac:dyDescent="0.25">
      <c r="A2460">
        <f>IF('MASSA TRABALHADA UNIFICADA'!A2458&lt;&gt;0,'MASSA TRABALHADA UNIFICADA'!A2458,0)</f>
        <v>31909</v>
      </c>
      <c r="B2460" s="39">
        <f>IF('MASSA TRABALHADA UNIFICADA'!D2458&lt;&gt;0,'MASSA TRABALHADA UNIFICADA'!D2458,0)</f>
        <v>2022</v>
      </c>
      <c r="C2460" s="39">
        <f>IF(B2460=0,0,'MASSA TRABALHADA UNIFICADA'!B2458)</f>
        <v>1</v>
      </c>
      <c r="D2460" s="39">
        <f>IF(B2460=0,0,'MASSA TRABALHADA UNIFICADA'!C2458)</f>
        <v>65</v>
      </c>
      <c r="E2460" s="43">
        <f>IF(B2460=0,0,VLOOKUP($D2460,qx!$A$4:$E$129,IF($C2460=1,2,3)))</f>
        <v>1.0992999999999999E-2</v>
      </c>
      <c r="F2460" s="43">
        <f>IF(B2460=0,0,VLOOKUP($D2460,qx!$A$4:$E$129,2))</f>
        <v>1.0992999999999999E-2</v>
      </c>
      <c r="G2460" s="43">
        <f>IF(B2460=0,0,VLOOKUP($D2460,qx!$A$4:$E$129,3))</f>
        <v>7.0169999999999998E-3</v>
      </c>
      <c r="H2460" s="43">
        <f>IF(B2460=0,0,VLOOKUP($D2460,qx!$A$4:$E$129,4))</f>
        <v>9.9399999999999992E-3</v>
      </c>
      <c r="I2460" s="43">
        <f>IF(B2460=0,0,VLOOKUP($D2460,qx!$A$4:$E$129,5))</f>
        <v>6.2500000000000003E-3</v>
      </c>
    </row>
    <row r="2461" spans="1:9" x14ac:dyDescent="0.25">
      <c r="A2461">
        <f>IF('MASSA TRABALHADA UNIFICADA'!A2459&lt;&gt;0,'MASSA TRABALHADA UNIFICADA'!A2459,0)</f>
        <v>20273</v>
      </c>
      <c r="B2461" s="39">
        <f>IF('MASSA TRABALHADA UNIFICADA'!D2459&lt;&gt;0,'MASSA TRABALHADA UNIFICADA'!D2459,0)</f>
        <v>2022</v>
      </c>
      <c r="C2461" s="39">
        <f>IF(B2461=0,0,'MASSA TRABALHADA UNIFICADA'!B2459)</f>
        <v>1</v>
      </c>
      <c r="D2461" s="39">
        <f>IF(B2461=0,0,'MASSA TRABALHADA UNIFICADA'!C2459)</f>
        <v>71</v>
      </c>
      <c r="E2461" s="43">
        <f>IF(B2461=0,0,VLOOKUP($D2461,qx!$A$4:$E$129,IF($C2461=1,2,3)))</f>
        <v>2.1070999999999999E-2</v>
      </c>
      <c r="F2461" s="43">
        <f>IF(B2461=0,0,VLOOKUP($D2461,qx!$A$4:$E$129,2))</f>
        <v>2.1070999999999999E-2</v>
      </c>
      <c r="G2461" s="43">
        <f>IF(B2461=0,0,VLOOKUP($D2461,qx!$A$4:$E$129,3))</f>
        <v>1.2338999999999999E-2</v>
      </c>
      <c r="H2461" s="43">
        <f>IF(B2461=0,0,VLOOKUP($D2461,qx!$A$4:$E$129,4))</f>
        <v>1.8891000000000002E-2</v>
      </c>
      <c r="I2461" s="43">
        <f>IF(B2461=0,0,VLOOKUP($D2461,qx!$A$4:$E$129,5))</f>
        <v>1.1117E-2</v>
      </c>
    </row>
    <row r="2462" spans="1:9" x14ac:dyDescent="0.25">
      <c r="A2462">
        <f>IF('MASSA TRABALHADA UNIFICADA'!A2460&lt;&gt;0,'MASSA TRABALHADA UNIFICADA'!A2460,0)</f>
        <v>15016</v>
      </c>
      <c r="B2462" s="39">
        <f>IF('MASSA TRABALHADA UNIFICADA'!D2460&lt;&gt;0,'MASSA TRABALHADA UNIFICADA'!D2460,0)</f>
        <v>2022</v>
      </c>
      <c r="C2462" s="39">
        <f>IF(B2462=0,0,'MASSA TRABALHADA UNIFICADA'!B2460)</f>
        <v>1</v>
      </c>
      <c r="D2462" s="39">
        <f>IF(B2462=0,0,'MASSA TRABALHADA UNIFICADA'!C2460)</f>
        <v>68</v>
      </c>
      <c r="E2462" s="43">
        <f>IF(B2462=0,0,VLOOKUP($D2462,qx!$A$4:$E$129,IF($C2462=1,2,3)))</f>
        <v>1.516E-2</v>
      </c>
      <c r="F2462" s="43">
        <f>IF(B2462=0,0,VLOOKUP($D2462,qx!$A$4:$E$129,2))</f>
        <v>1.516E-2</v>
      </c>
      <c r="G2462" s="43">
        <f>IF(B2462=0,0,VLOOKUP($D2462,qx!$A$4:$E$129,3))</f>
        <v>9.2879999999999994E-3</v>
      </c>
      <c r="H2462" s="43">
        <f>IF(B2462=0,0,VLOOKUP($D2462,qx!$A$4:$E$129,4))</f>
        <v>1.3657000000000001E-2</v>
      </c>
      <c r="I2462" s="43">
        <f>IF(B2462=0,0,VLOOKUP($D2462,qx!$A$4:$E$129,5))</f>
        <v>8.2869999999999992E-3</v>
      </c>
    </row>
    <row r="2463" spans="1:9" x14ac:dyDescent="0.25">
      <c r="A2463">
        <f>IF('MASSA TRABALHADA UNIFICADA'!A2461&lt;&gt;0,'MASSA TRABALHADA UNIFICADA'!A2461,0)</f>
        <v>4537</v>
      </c>
      <c r="B2463" s="39">
        <f>IF('MASSA TRABALHADA UNIFICADA'!D2461&lt;&gt;0,'MASSA TRABALHADA UNIFICADA'!D2461,0)</f>
        <v>2022</v>
      </c>
      <c r="C2463" s="39">
        <f>IF(B2463=0,0,'MASSA TRABALHADA UNIFICADA'!B2461)</f>
        <v>1</v>
      </c>
      <c r="D2463" s="39">
        <f>IF(B2463=0,0,'MASSA TRABALHADA UNIFICADA'!C2461)</f>
        <v>74</v>
      </c>
      <c r="E2463" s="43">
        <f>IF(B2463=0,0,VLOOKUP($D2463,qx!$A$4:$E$129,IF($C2463=1,2,3)))</f>
        <v>2.8552000000000001E-2</v>
      </c>
      <c r="F2463" s="43">
        <f>IF(B2463=0,0,VLOOKUP($D2463,qx!$A$4:$E$129,2))</f>
        <v>2.8552000000000001E-2</v>
      </c>
      <c r="G2463" s="43">
        <f>IF(B2463=0,0,VLOOKUP($D2463,qx!$A$4:$E$129,3))</f>
        <v>1.7326000000000001E-2</v>
      </c>
      <c r="H2463" s="43">
        <f>IF(B2463=0,0,VLOOKUP($D2463,qx!$A$4:$E$129,4))</f>
        <v>2.5644E-2</v>
      </c>
      <c r="I2463" s="43">
        <f>IF(B2463=0,0,VLOOKUP($D2463,qx!$A$4:$E$129,5))</f>
        <v>1.5592E-2</v>
      </c>
    </row>
    <row r="2464" spans="1:9" x14ac:dyDescent="0.25">
      <c r="A2464">
        <f>IF('MASSA TRABALHADA UNIFICADA'!A2462&lt;&gt;0,'MASSA TRABALHADA UNIFICADA'!A2462,0)</f>
        <v>13633</v>
      </c>
      <c r="B2464" s="39">
        <f>IF('MASSA TRABALHADA UNIFICADA'!D2462&lt;&gt;0,'MASSA TRABALHADA UNIFICADA'!D2462,0)</f>
        <v>2022</v>
      </c>
      <c r="C2464" s="39">
        <f>IF(B2464=0,0,'MASSA TRABALHADA UNIFICADA'!B2462)</f>
        <v>2</v>
      </c>
      <c r="D2464" s="39">
        <f>IF(B2464=0,0,'MASSA TRABALHADA UNIFICADA'!C2462)</f>
        <v>75</v>
      </c>
      <c r="E2464" s="43">
        <f>IF(B2464=0,0,VLOOKUP($D2464,qx!$A$4:$E$129,IF($C2464=1,2,3)))</f>
        <v>1.9550999999999999E-2</v>
      </c>
      <c r="F2464" s="43">
        <f>IF(B2464=0,0,VLOOKUP($D2464,qx!$A$4:$E$129,2))</f>
        <v>3.1476999999999998E-2</v>
      </c>
      <c r="G2464" s="43">
        <f>IF(B2464=0,0,VLOOKUP($D2464,qx!$A$4:$E$129,3))</f>
        <v>1.9550999999999999E-2</v>
      </c>
      <c r="H2464" s="43">
        <f>IF(B2464=0,0,VLOOKUP($D2464,qx!$A$4:$E$129,4))</f>
        <v>2.8303999999999999E-2</v>
      </c>
      <c r="I2464" s="43">
        <f>IF(B2464=0,0,VLOOKUP($D2464,qx!$A$4:$E$129,5))</f>
        <v>1.7564E-2</v>
      </c>
    </row>
    <row r="2465" spans="1:9" x14ac:dyDescent="0.25">
      <c r="A2465">
        <f>IF('MASSA TRABALHADA UNIFICADA'!A2463&lt;&gt;0,'MASSA TRABALHADA UNIFICADA'!A2463,0)</f>
        <v>2100</v>
      </c>
      <c r="B2465" s="39">
        <f>IF('MASSA TRABALHADA UNIFICADA'!D2463&lt;&gt;0,'MASSA TRABALHADA UNIFICADA'!D2463,0)</f>
        <v>2022</v>
      </c>
      <c r="C2465" s="39">
        <f>IF(B2465=0,0,'MASSA TRABALHADA UNIFICADA'!B2463)</f>
        <v>1</v>
      </c>
      <c r="D2465" s="39">
        <f>IF(B2465=0,0,'MASSA TRABALHADA UNIFICADA'!C2463)</f>
        <v>74</v>
      </c>
      <c r="E2465" s="43">
        <f>IF(B2465=0,0,VLOOKUP($D2465,qx!$A$4:$E$129,IF($C2465=1,2,3)))</f>
        <v>2.8552000000000001E-2</v>
      </c>
      <c r="F2465" s="43">
        <f>IF(B2465=0,0,VLOOKUP($D2465,qx!$A$4:$E$129,2))</f>
        <v>2.8552000000000001E-2</v>
      </c>
      <c r="G2465" s="43">
        <f>IF(B2465=0,0,VLOOKUP($D2465,qx!$A$4:$E$129,3))</f>
        <v>1.7326000000000001E-2</v>
      </c>
      <c r="H2465" s="43">
        <f>IF(B2465=0,0,VLOOKUP($D2465,qx!$A$4:$E$129,4))</f>
        <v>2.5644E-2</v>
      </c>
      <c r="I2465" s="43">
        <f>IF(B2465=0,0,VLOOKUP($D2465,qx!$A$4:$E$129,5))</f>
        <v>1.5592E-2</v>
      </c>
    </row>
    <row r="2466" spans="1:9" x14ac:dyDescent="0.25">
      <c r="A2466">
        <f>IF('MASSA TRABALHADA UNIFICADA'!A2464&lt;&gt;0,'MASSA TRABALHADA UNIFICADA'!A2464,0)</f>
        <v>11940</v>
      </c>
      <c r="B2466" s="39">
        <f>IF('MASSA TRABALHADA UNIFICADA'!D2464&lt;&gt;0,'MASSA TRABALHADA UNIFICADA'!D2464,0)</f>
        <v>2022</v>
      </c>
      <c r="C2466" s="39">
        <f>IF(B2466=0,0,'MASSA TRABALHADA UNIFICADA'!B2464)</f>
        <v>1</v>
      </c>
      <c r="D2466" s="39">
        <f>IF(B2466=0,0,'MASSA TRABALHADA UNIFICADA'!C2464)</f>
        <v>66</v>
      </c>
      <c r="E2466" s="43">
        <f>IF(B2466=0,0,VLOOKUP($D2466,qx!$A$4:$E$129,IF($C2466=1,2,3)))</f>
        <v>1.2187999999999999E-2</v>
      </c>
      <c r="F2466" s="43">
        <f>IF(B2466=0,0,VLOOKUP($D2466,qx!$A$4:$E$129,2))</f>
        <v>1.2187999999999999E-2</v>
      </c>
      <c r="G2466" s="43">
        <f>IF(B2466=0,0,VLOOKUP($D2466,qx!$A$4:$E$129,3))</f>
        <v>7.7340000000000004E-3</v>
      </c>
      <c r="H2466" s="43">
        <f>IF(B2466=0,0,VLOOKUP($D2466,qx!$A$4:$E$129,4))</f>
        <v>1.1016E-2</v>
      </c>
      <c r="I2466" s="43">
        <f>IF(B2466=0,0,VLOOKUP($D2466,qx!$A$4:$E$129,5))</f>
        <v>6.8780000000000004E-3</v>
      </c>
    </row>
    <row r="2467" spans="1:9" x14ac:dyDescent="0.25">
      <c r="A2467">
        <f>IF('MASSA TRABALHADA UNIFICADA'!A2465&lt;&gt;0,'MASSA TRABALHADA UNIFICADA'!A2465,0)</f>
        <v>11037</v>
      </c>
      <c r="B2467" s="39">
        <f>IF('MASSA TRABALHADA UNIFICADA'!D2465&lt;&gt;0,'MASSA TRABALHADA UNIFICADA'!D2465,0)</f>
        <v>2022</v>
      </c>
      <c r="C2467" s="39">
        <f>IF(B2467=0,0,'MASSA TRABALHADA UNIFICADA'!B2465)</f>
        <v>1</v>
      </c>
      <c r="D2467" s="39">
        <f>IF(B2467=0,0,'MASSA TRABALHADA UNIFICADA'!C2465)</f>
        <v>65</v>
      </c>
      <c r="E2467" s="43">
        <f>IF(B2467=0,0,VLOOKUP($D2467,qx!$A$4:$E$129,IF($C2467=1,2,3)))</f>
        <v>1.0992999999999999E-2</v>
      </c>
      <c r="F2467" s="43">
        <f>IF(B2467=0,0,VLOOKUP($D2467,qx!$A$4:$E$129,2))</f>
        <v>1.0992999999999999E-2</v>
      </c>
      <c r="G2467" s="43">
        <f>IF(B2467=0,0,VLOOKUP($D2467,qx!$A$4:$E$129,3))</f>
        <v>7.0169999999999998E-3</v>
      </c>
      <c r="H2467" s="43">
        <f>IF(B2467=0,0,VLOOKUP($D2467,qx!$A$4:$E$129,4))</f>
        <v>9.9399999999999992E-3</v>
      </c>
      <c r="I2467" s="43">
        <f>IF(B2467=0,0,VLOOKUP($D2467,qx!$A$4:$E$129,5))</f>
        <v>6.2500000000000003E-3</v>
      </c>
    </row>
    <row r="2468" spans="1:9" x14ac:dyDescent="0.25">
      <c r="A2468">
        <f>IF('MASSA TRABALHADA UNIFICADA'!A2466&lt;&gt;0,'MASSA TRABALHADA UNIFICADA'!A2466,0)</f>
        <v>2917</v>
      </c>
      <c r="B2468" s="39">
        <f>IF('MASSA TRABALHADA UNIFICADA'!D2466&lt;&gt;0,'MASSA TRABALHADA UNIFICADA'!D2466,0)</f>
        <v>2022</v>
      </c>
      <c r="C2468" s="39">
        <f>IF(B2468=0,0,'MASSA TRABALHADA UNIFICADA'!B2466)</f>
        <v>1</v>
      </c>
      <c r="D2468" s="39">
        <f>IF(B2468=0,0,'MASSA TRABALHADA UNIFICADA'!C2466)</f>
        <v>73</v>
      </c>
      <c r="E2468" s="43">
        <f>IF(B2468=0,0,VLOOKUP($D2468,qx!$A$4:$E$129,IF($C2468=1,2,3)))</f>
        <v>2.5871000000000002E-2</v>
      </c>
      <c r="F2468" s="43">
        <f>IF(B2468=0,0,VLOOKUP($D2468,qx!$A$4:$E$129,2))</f>
        <v>2.5871000000000002E-2</v>
      </c>
      <c r="G2468" s="43">
        <f>IF(B2468=0,0,VLOOKUP($D2468,qx!$A$4:$E$129,3))</f>
        <v>1.5391E-2</v>
      </c>
      <c r="H2468" s="43">
        <f>IF(B2468=0,0,VLOOKUP($D2468,qx!$A$4:$E$129,4))</f>
        <v>2.3209E-2</v>
      </c>
      <c r="I2468" s="43">
        <f>IF(B2468=0,0,VLOOKUP($D2468,qx!$A$4:$E$129,5))</f>
        <v>1.3871E-2</v>
      </c>
    </row>
    <row r="2469" spans="1:9" x14ac:dyDescent="0.25">
      <c r="A2469">
        <f>IF('MASSA TRABALHADA UNIFICADA'!A2467&lt;&gt;0,'MASSA TRABALHADA UNIFICADA'!A2467,0)</f>
        <v>20656</v>
      </c>
      <c r="B2469" s="39">
        <f>IF('MASSA TRABALHADA UNIFICADA'!D2467&lt;&gt;0,'MASSA TRABALHADA UNIFICADA'!D2467,0)</f>
        <v>2022</v>
      </c>
      <c r="C2469" s="39">
        <f>IF(B2469=0,0,'MASSA TRABALHADA UNIFICADA'!B2467)</f>
        <v>2</v>
      </c>
      <c r="D2469" s="39">
        <f>IF(B2469=0,0,'MASSA TRABALHADA UNIFICADA'!C2467)</f>
        <v>67</v>
      </c>
      <c r="E2469" s="43">
        <f>IF(B2469=0,0,VLOOKUP($D2469,qx!$A$4:$E$129,IF($C2469=1,2,3)))</f>
        <v>8.4910000000000003E-3</v>
      </c>
      <c r="F2469" s="43">
        <f>IF(B2469=0,0,VLOOKUP($D2469,qx!$A$4:$E$129,2))</f>
        <v>1.3572000000000001E-2</v>
      </c>
      <c r="G2469" s="43">
        <f>IF(B2469=0,0,VLOOKUP($D2469,qx!$A$4:$E$129,3))</f>
        <v>8.4910000000000003E-3</v>
      </c>
      <c r="H2469" s="43">
        <f>IF(B2469=0,0,VLOOKUP($D2469,qx!$A$4:$E$129,4))</f>
        <v>1.2251E-2</v>
      </c>
      <c r="I2469" s="43">
        <f>IF(B2469=0,0,VLOOKUP($D2469,qx!$A$4:$E$129,5))</f>
        <v>7.5550000000000001E-3</v>
      </c>
    </row>
    <row r="2470" spans="1:9" x14ac:dyDescent="0.25">
      <c r="A2470">
        <f>IF('MASSA TRABALHADA UNIFICADA'!A2468&lt;&gt;0,'MASSA TRABALHADA UNIFICADA'!A2468,0)</f>
        <v>6556</v>
      </c>
      <c r="B2470" s="39">
        <f>IF('MASSA TRABALHADA UNIFICADA'!D2468&lt;&gt;0,'MASSA TRABALHADA UNIFICADA'!D2468,0)</f>
        <v>2022</v>
      </c>
      <c r="C2470" s="39">
        <f>IF(B2470=0,0,'MASSA TRABALHADA UNIFICADA'!B2468)</f>
        <v>2</v>
      </c>
      <c r="D2470" s="39">
        <f>IF(B2470=0,0,'MASSA TRABALHADA UNIFICADA'!C2468)</f>
        <v>70</v>
      </c>
      <c r="E2470" s="43">
        <f>IF(B2470=0,0,VLOOKUP($D2470,qx!$A$4:$E$129,IF($C2470=1,2,3)))</f>
        <v>1.1165E-2</v>
      </c>
      <c r="F2470" s="43">
        <f>IF(B2470=0,0,VLOOKUP($D2470,qx!$A$4:$E$129,2))</f>
        <v>1.8919999999999999E-2</v>
      </c>
      <c r="G2470" s="43">
        <f>IF(B2470=0,0,VLOOKUP($D2470,qx!$A$4:$E$129,3))</f>
        <v>1.1165E-2</v>
      </c>
      <c r="H2470" s="43">
        <f>IF(B2470=0,0,VLOOKUP($D2470,qx!$A$4:$E$129,4))</f>
        <v>1.6979000000000001E-2</v>
      </c>
      <c r="I2470" s="43">
        <f>IF(B2470=0,0,VLOOKUP($D2470,qx!$A$4:$E$129,5))</f>
        <v>1.0034E-2</v>
      </c>
    </row>
    <row r="2471" spans="1:9" x14ac:dyDescent="0.25">
      <c r="A2471">
        <f>IF('MASSA TRABALHADA UNIFICADA'!A2469&lt;&gt;0,'MASSA TRABALHADA UNIFICADA'!A2469,0)</f>
        <v>28800</v>
      </c>
      <c r="B2471" s="39">
        <f>IF('MASSA TRABALHADA UNIFICADA'!D2469&lt;&gt;0,'MASSA TRABALHADA UNIFICADA'!D2469,0)</f>
        <v>2022</v>
      </c>
      <c r="C2471" s="39">
        <f>IF(B2471=0,0,'MASSA TRABALHADA UNIFICADA'!B2469)</f>
        <v>1</v>
      </c>
      <c r="D2471" s="39">
        <f>IF(B2471=0,0,'MASSA TRABALHADA UNIFICADA'!C2469)</f>
        <v>72</v>
      </c>
      <c r="E2471" s="43">
        <f>IF(B2471=0,0,VLOOKUP($D2471,qx!$A$4:$E$129,IF($C2471=1,2,3)))</f>
        <v>2.3387999999999999E-2</v>
      </c>
      <c r="F2471" s="43">
        <f>IF(B2471=0,0,VLOOKUP($D2471,qx!$A$4:$E$129,2))</f>
        <v>2.3387999999999999E-2</v>
      </c>
      <c r="G2471" s="43">
        <f>IF(B2471=0,0,VLOOKUP($D2471,qx!$A$4:$E$129,3))</f>
        <v>1.3734E-2</v>
      </c>
      <c r="H2471" s="43">
        <f>IF(B2471=0,0,VLOOKUP($D2471,qx!$A$4:$E$129,4))</f>
        <v>2.0967E-2</v>
      </c>
      <c r="I2471" s="43">
        <f>IF(B2471=0,0,VLOOKUP($D2471,qx!$A$4:$E$129,5))</f>
        <v>1.2385999999999999E-2</v>
      </c>
    </row>
    <row r="2472" spans="1:9" x14ac:dyDescent="0.25">
      <c r="A2472">
        <f>IF('MASSA TRABALHADA UNIFICADA'!A2470&lt;&gt;0,'MASSA TRABALHADA UNIFICADA'!A2470,0)</f>
        <v>132</v>
      </c>
      <c r="B2472" s="39">
        <f>IF('MASSA TRABALHADA UNIFICADA'!D2470&lt;&gt;0,'MASSA TRABALHADA UNIFICADA'!D2470,0)</f>
        <v>2022</v>
      </c>
      <c r="C2472" s="39">
        <f>IF(B2472=0,0,'MASSA TRABALHADA UNIFICADA'!B2470)</f>
        <v>2</v>
      </c>
      <c r="D2472" s="39">
        <f>IF(B2472=0,0,'MASSA TRABALHADA UNIFICADA'!C2470)</f>
        <v>88</v>
      </c>
      <c r="E2472" s="43">
        <f>IF(B2472=0,0,VLOOKUP($D2472,qx!$A$4:$E$129,IF($C2472=1,2,3)))</f>
        <v>9.0556999999999999E-2</v>
      </c>
      <c r="F2472" s="43">
        <f>IF(B2472=0,0,VLOOKUP($D2472,qx!$A$4:$E$129,2))</f>
        <v>0.105631</v>
      </c>
      <c r="G2472" s="43">
        <f>IF(B2472=0,0,VLOOKUP($D2472,qx!$A$4:$E$129,3))</f>
        <v>9.0556999999999999E-2</v>
      </c>
      <c r="H2472" s="43">
        <f>IF(B2472=0,0,VLOOKUP($D2472,qx!$A$4:$E$129,4))</f>
        <v>9.5169000000000004E-2</v>
      </c>
      <c r="I2472" s="43">
        <f>IF(B2472=0,0,VLOOKUP($D2472,qx!$A$4:$E$129,5))</f>
        <v>8.1990999999999994E-2</v>
      </c>
    </row>
    <row r="2473" spans="1:9" x14ac:dyDescent="0.25">
      <c r="A2473">
        <f>IF('MASSA TRABALHADA UNIFICADA'!A2471&lt;&gt;0,'MASSA TRABALHADA UNIFICADA'!A2471,0)</f>
        <v>2763</v>
      </c>
      <c r="B2473" s="39">
        <f>IF('MASSA TRABALHADA UNIFICADA'!D2471&lt;&gt;0,'MASSA TRABALHADA UNIFICADA'!D2471,0)</f>
        <v>2022</v>
      </c>
      <c r="C2473" s="39">
        <f>IF(B2473=0,0,'MASSA TRABALHADA UNIFICADA'!B2471)</f>
        <v>2</v>
      </c>
      <c r="D2473" s="39">
        <f>IF(B2473=0,0,'MASSA TRABALHADA UNIFICADA'!C2471)</f>
        <v>66</v>
      </c>
      <c r="E2473" s="43">
        <f>IF(B2473=0,0,VLOOKUP($D2473,qx!$A$4:$E$129,IF($C2473=1,2,3)))</f>
        <v>7.7340000000000004E-3</v>
      </c>
      <c r="F2473" s="43">
        <f>IF(B2473=0,0,VLOOKUP($D2473,qx!$A$4:$E$129,2))</f>
        <v>1.2187999999999999E-2</v>
      </c>
      <c r="G2473" s="43">
        <f>IF(B2473=0,0,VLOOKUP($D2473,qx!$A$4:$E$129,3))</f>
        <v>7.7340000000000004E-3</v>
      </c>
      <c r="H2473" s="43">
        <f>IF(B2473=0,0,VLOOKUP($D2473,qx!$A$4:$E$129,4))</f>
        <v>1.1016E-2</v>
      </c>
      <c r="I2473" s="43">
        <f>IF(B2473=0,0,VLOOKUP($D2473,qx!$A$4:$E$129,5))</f>
        <v>6.8780000000000004E-3</v>
      </c>
    </row>
    <row r="2474" spans="1:9" x14ac:dyDescent="0.25">
      <c r="A2474">
        <f>IF('MASSA TRABALHADA UNIFICADA'!A2472&lt;&gt;0,'MASSA TRABALHADA UNIFICADA'!A2472,0)</f>
        <v>10596</v>
      </c>
      <c r="B2474" s="39">
        <f>IF('MASSA TRABALHADA UNIFICADA'!D2472&lt;&gt;0,'MASSA TRABALHADA UNIFICADA'!D2472,0)</f>
        <v>2022</v>
      </c>
      <c r="C2474" s="39">
        <f>IF(B2474=0,0,'MASSA TRABALHADA UNIFICADA'!B2472)</f>
        <v>1</v>
      </c>
      <c r="D2474" s="39">
        <f>IF(B2474=0,0,'MASSA TRABALHADA UNIFICADA'!C2472)</f>
        <v>71</v>
      </c>
      <c r="E2474" s="43">
        <f>IF(B2474=0,0,VLOOKUP($D2474,qx!$A$4:$E$129,IF($C2474=1,2,3)))</f>
        <v>2.1070999999999999E-2</v>
      </c>
      <c r="F2474" s="43">
        <f>IF(B2474=0,0,VLOOKUP($D2474,qx!$A$4:$E$129,2))</f>
        <v>2.1070999999999999E-2</v>
      </c>
      <c r="G2474" s="43">
        <f>IF(B2474=0,0,VLOOKUP($D2474,qx!$A$4:$E$129,3))</f>
        <v>1.2338999999999999E-2</v>
      </c>
      <c r="H2474" s="43">
        <f>IF(B2474=0,0,VLOOKUP($D2474,qx!$A$4:$E$129,4))</f>
        <v>1.8891000000000002E-2</v>
      </c>
      <c r="I2474" s="43">
        <f>IF(B2474=0,0,VLOOKUP($D2474,qx!$A$4:$E$129,5))</f>
        <v>1.1117E-2</v>
      </c>
    </row>
    <row r="2475" spans="1:9" x14ac:dyDescent="0.25">
      <c r="A2475">
        <f>IF('MASSA TRABALHADA UNIFICADA'!A2473&lt;&gt;0,'MASSA TRABALHADA UNIFICADA'!A2473,0)</f>
        <v>2011</v>
      </c>
      <c r="B2475" s="39">
        <f>IF('MASSA TRABALHADA UNIFICADA'!D2473&lt;&gt;0,'MASSA TRABALHADA UNIFICADA'!D2473,0)</f>
        <v>2022</v>
      </c>
      <c r="C2475" s="39">
        <f>IF(B2475=0,0,'MASSA TRABALHADA UNIFICADA'!B2473)</f>
        <v>1</v>
      </c>
      <c r="D2475" s="39">
        <f>IF(B2475=0,0,'MASSA TRABALHADA UNIFICADA'!C2473)</f>
        <v>90</v>
      </c>
      <c r="E2475" s="43">
        <f>IF(B2475=0,0,VLOOKUP($D2475,qx!$A$4:$E$129,IF($C2475=1,2,3)))</f>
        <v>0.124612</v>
      </c>
      <c r="F2475" s="43">
        <f>IF(B2475=0,0,VLOOKUP($D2475,qx!$A$4:$E$129,2))</f>
        <v>0.124612</v>
      </c>
      <c r="G2475" s="43">
        <f>IF(B2475=0,0,VLOOKUP($D2475,qx!$A$4:$E$129,3))</f>
        <v>0.112759</v>
      </c>
      <c r="H2475" s="43">
        <f>IF(B2475=0,0,VLOOKUP($D2475,qx!$A$4:$E$129,4))</f>
        <v>0.112208</v>
      </c>
      <c r="I2475" s="43">
        <f>IF(B2475=0,0,VLOOKUP($D2475,qx!$A$4:$E$129,5))</f>
        <v>0.101758</v>
      </c>
    </row>
    <row r="2476" spans="1:9" x14ac:dyDescent="0.25">
      <c r="A2476">
        <f>IF('MASSA TRABALHADA UNIFICADA'!A2474&lt;&gt;0,'MASSA TRABALHADA UNIFICADA'!A2474,0)</f>
        <v>28584</v>
      </c>
      <c r="B2476" s="39">
        <f>IF('MASSA TRABALHADA UNIFICADA'!D2474&lt;&gt;0,'MASSA TRABALHADA UNIFICADA'!D2474,0)</f>
        <v>2022</v>
      </c>
      <c r="C2476" s="39">
        <f>IF(B2476=0,0,'MASSA TRABALHADA UNIFICADA'!B2474)</f>
        <v>2</v>
      </c>
      <c r="D2476" s="39">
        <f>IF(B2476=0,0,'MASSA TRABALHADA UNIFICADA'!C2474)</f>
        <v>73</v>
      </c>
      <c r="E2476" s="43">
        <f>IF(B2476=0,0,VLOOKUP($D2476,qx!$A$4:$E$129,IF($C2476=1,2,3)))</f>
        <v>1.5391E-2</v>
      </c>
      <c r="F2476" s="43">
        <f>IF(B2476=0,0,VLOOKUP($D2476,qx!$A$4:$E$129,2))</f>
        <v>2.5871000000000002E-2</v>
      </c>
      <c r="G2476" s="43">
        <f>IF(B2476=0,0,VLOOKUP($D2476,qx!$A$4:$E$129,3))</f>
        <v>1.5391E-2</v>
      </c>
      <c r="H2476" s="43">
        <f>IF(B2476=0,0,VLOOKUP($D2476,qx!$A$4:$E$129,4))</f>
        <v>2.3209E-2</v>
      </c>
      <c r="I2476" s="43">
        <f>IF(B2476=0,0,VLOOKUP($D2476,qx!$A$4:$E$129,5))</f>
        <v>1.3871E-2</v>
      </c>
    </row>
    <row r="2477" spans="1:9" x14ac:dyDescent="0.25">
      <c r="A2477">
        <f>IF('MASSA TRABALHADA UNIFICADA'!A2475&lt;&gt;0,'MASSA TRABALHADA UNIFICADA'!A2475,0)</f>
        <v>5819</v>
      </c>
      <c r="B2477" s="39">
        <f>IF('MASSA TRABALHADA UNIFICADA'!D2475&lt;&gt;0,'MASSA TRABALHADA UNIFICADA'!D2475,0)</f>
        <v>2022</v>
      </c>
      <c r="C2477" s="39">
        <f>IF(B2477=0,0,'MASSA TRABALHADA UNIFICADA'!B2475)</f>
        <v>2</v>
      </c>
      <c r="D2477" s="39">
        <f>IF(B2477=0,0,'MASSA TRABALHADA UNIFICADA'!C2475)</f>
        <v>71</v>
      </c>
      <c r="E2477" s="43">
        <f>IF(B2477=0,0,VLOOKUP($D2477,qx!$A$4:$E$129,IF($C2477=1,2,3)))</f>
        <v>1.2338999999999999E-2</v>
      </c>
      <c r="F2477" s="43">
        <f>IF(B2477=0,0,VLOOKUP($D2477,qx!$A$4:$E$129,2))</f>
        <v>2.1070999999999999E-2</v>
      </c>
      <c r="G2477" s="43">
        <f>IF(B2477=0,0,VLOOKUP($D2477,qx!$A$4:$E$129,3))</f>
        <v>1.2338999999999999E-2</v>
      </c>
      <c r="H2477" s="43">
        <f>IF(B2477=0,0,VLOOKUP($D2477,qx!$A$4:$E$129,4))</f>
        <v>1.8891000000000002E-2</v>
      </c>
      <c r="I2477" s="43">
        <f>IF(B2477=0,0,VLOOKUP($D2477,qx!$A$4:$E$129,5))</f>
        <v>1.1117E-2</v>
      </c>
    </row>
    <row r="2478" spans="1:9" x14ac:dyDescent="0.25">
      <c r="A2478">
        <f>IF('MASSA TRABALHADA UNIFICADA'!A2476&lt;&gt;0,'MASSA TRABALHADA UNIFICADA'!A2476,0)</f>
        <v>33030</v>
      </c>
      <c r="B2478" s="39">
        <f>IF('MASSA TRABALHADA UNIFICADA'!D2476&lt;&gt;0,'MASSA TRABALHADA UNIFICADA'!D2476,0)</f>
        <v>2022</v>
      </c>
      <c r="C2478" s="39">
        <f>IF(B2478=0,0,'MASSA TRABALHADA UNIFICADA'!B2476)</f>
        <v>1</v>
      </c>
      <c r="D2478" s="39">
        <f>IF(B2478=0,0,'MASSA TRABALHADA UNIFICADA'!C2476)</f>
        <v>76</v>
      </c>
      <c r="E2478" s="43">
        <f>IF(B2478=0,0,VLOOKUP($D2478,qx!$A$4:$E$129,IF($C2478=1,2,3)))</f>
        <v>3.4686000000000002E-2</v>
      </c>
      <c r="F2478" s="43">
        <f>IF(B2478=0,0,VLOOKUP($D2478,qx!$A$4:$E$129,2))</f>
        <v>3.4686000000000002E-2</v>
      </c>
      <c r="G2478" s="43">
        <f>IF(B2478=0,0,VLOOKUP($D2478,qx!$A$4:$E$129,3))</f>
        <v>2.2075000000000001E-2</v>
      </c>
      <c r="H2478" s="43">
        <f>IF(B2478=0,0,VLOOKUP($D2478,qx!$A$4:$E$129,4))</f>
        <v>3.1220000000000001E-2</v>
      </c>
      <c r="I2478" s="43">
        <f>IF(B2478=0,0,VLOOKUP($D2478,qx!$A$4:$E$129,5))</f>
        <v>1.9805E-2</v>
      </c>
    </row>
    <row r="2479" spans="1:9" x14ac:dyDescent="0.25">
      <c r="A2479">
        <f>IF('MASSA TRABALHADA UNIFICADA'!A2477&lt;&gt;0,'MASSA TRABALHADA UNIFICADA'!A2477,0)</f>
        <v>1520</v>
      </c>
      <c r="B2479" s="39">
        <f>IF('MASSA TRABALHADA UNIFICADA'!D2477&lt;&gt;0,'MASSA TRABALHADA UNIFICADA'!D2477,0)</f>
        <v>2022</v>
      </c>
      <c r="C2479" s="39">
        <f>IF(B2479=0,0,'MASSA TRABALHADA UNIFICADA'!B2477)</f>
        <v>1</v>
      </c>
      <c r="D2479" s="39">
        <f>IF(B2479=0,0,'MASSA TRABALHADA UNIFICADA'!C2477)</f>
        <v>77</v>
      </c>
      <c r="E2479" s="43">
        <f>IF(B2479=0,0,VLOOKUP($D2479,qx!$A$4:$E$129,IF($C2479=1,2,3)))</f>
        <v>3.8225000000000002E-2</v>
      </c>
      <c r="F2479" s="43">
        <f>IF(B2479=0,0,VLOOKUP($D2479,qx!$A$4:$E$129,2))</f>
        <v>3.8225000000000002E-2</v>
      </c>
      <c r="G2479" s="43">
        <f>IF(B2479=0,0,VLOOKUP($D2479,qx!$A$4:$E$129,3))</f>
        <v>2.4910000000000002E-2</v>
      </c>
      <c r="H2479" s="43">
        <f>IF(B2479=0,0,VLOOKUP($D2479,qx!$A$4:$E$129,4))</f>
        <v>3.4424999999999997E-2</v>
      </c>
      <c r="I2479" s="43">
        <f>IF(B2479=0,0,VLOOKUP($D2479,qx!$A$4:$E$129,5))</f>
        <v>2.2328000000000001E-2</v>
      </c>
    </row>
    <row r="2480" spans="1:9" x14ac:dyDescent="0.25">
      <c r="A2480">
        <f>IF('MASSA TRABALHADA UNIFICADA'!A2478&lt;&gt;0,'MASSA TRABALHADA UNIFICADA'!A2478,0)</f>
        <v>14028</v>
      </c>
      <c r="B2480" s="39">
        <f>IF('MASSA TRABALHADA UNIFICADA'!D2478&lt;&gt;0,'MASSA TRABALHADA UNIFICADA'!D2478,0)</f>
        <v>2022</v>
      </c>
      <c r="C2480" s="39">
        <f>IF(B2480=0,0,'MASSA TRABALHADA UNIFICADA'!B2478)</f>
        <v>1</v>
      </c>
      <c r="D2480" s="39">
        <f>IF(B2480=0,0,'MASSA TRABALHADA UNIFICADA'!C2478)</f>
        <v>67</v>
      </c>
      <c r="E2480" s="43">
        <f>IF(B2480=0,0,VLOOKUP($D2480,qx!$A$4:$E$129,IF($C2480=1,2,3)))</f>
        <v>1.3572000000000001E-2</v>
      </c>
      <c r="F2480" s="43">
        <f>IF(B2480=0,0,VLOOKUP($D2480,qx!$A$4:$E$129,2))</f>
        <v>1.3572000000000001E-2</v>
      </c>
      <c r="G2480" s="43">
        <f>IF(B2480=0,0,VLOOKUP($D2480,qx!$A$4:$E$129,3))</f>
        <v>8.4910000000000003E-3</v>
      </c>
      <c r="H2480" s="43">
        <f>IF(B2480=0,0,VLOOKUP($D2480,qx!$A$4:$E$129,4))</f>
        <v>1.2251E-2</v>
      </c>
      <c r="I2480" s="43">
        <f>IF(B2480=0,0,VLOOKUP($D2480,qx!$A$4:$E$129,5))</f>
        <v>7.5550000000000001E-3</v>
      </c>
    </row>
    <row r="2481" spans="1:9" x14ac:dyDescent="0.25">
      <c r="A2481">
        <f>IF('MASSA TRABALHADA UNIFICADA'!A2479&lt;&gt;0,'MASSA TRABALHADA UNIFICADA'!A2479,0)</f>
        <v>4677</v>
      </c>
      <c r="B2481" s="39">
        <f>IF('MASSA TRABALHADA UNIFICADA'!D2479&lt;&gt;0,'MASSA TRABALHADA UNIFICADA'!D2479,0)</f>
        <v>2022</v>
      </c>
      <c r="C2481" s="39">
        <f>IF(B2481=0,0,'MASSA TRABALHADA UNIFICADA'!B2479)</f>
        <v>1</v>
      </c>
      <c r="D2481" s="39">
        <f>IF(B2481=0,0,'MASSA TRABALHADA UNIFICADA'!C2479)</f>
        <v>72</v>
      </c>
      <c r="E2481" s="43">
        <f>IF(B2481=0,0,VLOOKUP($D2481,qx!$A$4:$E$129,IF($C2481=1,2,3)))</f>
        <v>2.3387999999999999E-2</v>
      </c>
      <c r="F2481" s="43">
        <f>IF(B2481=0,0,VLOOKUP($D2481,qx!$A$4:$E$129,2))</f>
        <v>2.3387999999999999E-2</v>
      </c>
      <c r="G2481" s="43">
        <f>IF(B2481=0,0,VLOOKUP($D2481,qx!$A$4:$E$129,3))</f>
        <v>1.3734E-2</v>
      </c>
      <c r="H2481" s="43">
        <f>IF(B2481=0,0,VLOOKUP($D2481,qx!$A$4:$E$129,4))</f>
        <v>2.0967E-2</v>
      </c>
      <c r="I2481" s="43">
        <f>IF(B2481=0,0,VLOOKUP($D2481,qx!$A$4:$E$129,5))</f>
        <v>1.2385999999999999E-2</v>
      </c>
    </row>
    <row r="2482" spans="1:9" x14ac:dyDescent="0.25">
      <c r="A2482">
        <f>IF('MASSA TRABALHADA UNIFICADA'!A2480&lt;&gt;0,'MASSA TRABALHADA UNIFICADA'!A2480,0)</f>
        <v>4880</v>
      </c>
      <c r="B2482" s="39">
        <f>IF('MASSA TRABALHADA UNIFICADA'!D2480&lt;&gt;0,'MASSA TRABALHADA UNIFICADA'!D2480,0)</f>
        <v>2022</v>
      </c>
      <c r="C2482" s="39">
        <f>IF(B2482=0,0,'MASSA TRABALHADA UNIFICADA'!B2480)</f>
        <v>1</v>
      </c>
      <c r="D2482" s="39">
        <f>IF(B2482=0,0,'MASSA TRABALHADA UNIFICADA'!C2480)</f>
        <v>71</v>
      </c>
      <c r="E2482" s="43">
        <f>IF(B2482=0,0,VLOOKUP($D2482,qx!$A$4:$E$129,IF($C2482=1,2,3)))</f>
        <v>2.1070999999999999E-2</v>
      </c>
      <c r="F2482" s="43">
        <f>IF(B2482=0,0,VLOOKUP($D2482,qx!$A$4:$E$129,2))</f>
        <v>2.1070999999999999E-2</v>
      </c>
      <c r="G2482" s="43">
        <f>IF(B2482=0,0,VLOOKUP($D2482,qx!$A$4:$E$129,3))</f>
        <v>1.2338999999999999E-2</v>
      </c>
      <c r="H2482" s="43">
        <f>IF(B2482=0,0,VLOOKUP($D2482,qx!$A$4:$E$129,4))</f>
        <v>1.8891000000000002E-2</v>
      </c>
      <c r="I2482" s="43">
        <f>IF(B2482=0,0,VLOOKUP($D2482,qx!$A$4:$E$129,5))</f>
        <v>1.1117E-2</v>
      </c>
    </row>
    <row r="2483" spans="1:9" x14ac:dyDescent="0.25">
      <c r="A2483">
        <f>IF('MASSA TRABALHADA UNIFICADA'!A2481&lt;&gt;0,'MASSA TRABALHADA UNIFICADA'!A2481,0)</f>
        <v>4111</v>
      </c>
      <c r="B2483" s="39">
        <f>IF('MASSA TRABALHADA UNIFICADA'!D2481&lt;&gt;0,'MASSA TRABALHADA UNIFICADA'!D2481,0)</f>
        <v>2022</v>
      </c>
      <c r="C2483" s="39">
        <f>IF(B2483=0,0,'MASSA TRABALHADA UNIFICADA'!B2481)</f>
        <v>1</v>
      </c>
      <c r="D2483" s="39">
        <f>IF(B2483=0,0,'MASSA TRABALHADA UNIFICADA'!C2481)</f>
        <v>70</v>
      </c>
      <c r="E2483" s="43">
        <f>IF(B2483=0,0,VLOOKUP($D2483,qx!$A$4:$E$129,IF($C2483=1,2,3)))</f>
        <v>1.8919999999999999E-2</v>
      </c>
      <c r="F2483" s="43">
        <f>IF(B2483=0,0,VLOOKUP($D2483,qx!$A$4:$E$129,2))</f>
        <v>1.8919999999999999E-2</v>
      </c>
      <c r="G2483" s="43">
        <f>IF(B2483=0,0,VLOOKUP($D2483,qx!$A$4:$E$129,3))</f>
        <v>1.1165E-2</v>
      </c>
      <c r="H2483" s="43">
        <f>IF(B2483=0,0,VLOOKUP($D2483,qx!$A$4:$E$129,4))</f>
        <v>1.6979000000000001E-2</v>
      </c>
      <c r="I2483" s="43">
        <f>IF(B2483=0,0,VLOOKUP($D2483,qx!$A$4:$E$129,5))</f>
        <v>1.0034E-2</v>
      </c>
    </row>
    <row r="2484" spans="1:9" x14ac:dyDescent="0.25">
      <c r="A2484">
        <f>IF('MASSA TRABALHADA UNIFICADA'!A2482&lt;&gt;0,'MASSA TRABALHADA UNIFICADA'!A2482,0)</f>
        <v>7374</v>
      </c>
      <c r="B2484" s="39">
        <f>IF('MASSA TRABALHADA UNIFICADA'!D2482&lt;&gt;0,'MASSA TRABALHADA UNIFICADA'!D2482,0)</f>
        <v>2022</v>
      </c>
      <c r="C2484" s="39">
        <f>IF(B2484=0,0,'MASSA TRABALHADA UNIFICADA'!B2482)</f>
        <v>1</v>
      </c>
      <c r="D2484" s="39">
        <f>IF(B2484=0,0,'MASSA TRABALHADA UNIFICADA'!C2482)</f>
        <v>70</v>
      </c>
      <c r="E2484" s="43">
        <f>IF(B2484=0,0,VLOOKUP($D2484,qx!$A$4:$E$129,IF($C2484=1,2,3)))</f>
        <v>1.8919999999999999E-2</v>
      </c>
      <c r="F2484" s="43">
        <f>IF(B2484=0,0,VLOOKUP($D2484,qx!$A$4:$E$129,2))</f>
        <v>1.8919999999999999E-2</v>
      </c>
      <c r="G2484" s="43">
        <f>IF(B2484=0,0,VLOOKUP($D2484,qx!$A$4:$E$129,3))</f>
        <v>1.1165E-2</v>
      </c>
      <c r="H2484" s="43">
        <f>IF(B2484=0,0,VLOOKUP($D2484,qx!$A$4:$E$129,4))</f>
        <v>1.6979000000000001E-2</v>
      </c>
      <c r="I2484" s="43">
        <f>IF(B2484=0,0,VLOOKUP($D2484,qx!$A$4:$E$129,5))</f>
        <v>1.0034E-2</v>
      </c>
    </row>
    <row r="2485" spans="1:9" x14ac:dyDescent="0.25">
      <c r="A2485">
        <f>IF('MASSA TRABALHADA UNIFICADA'!A2483&lt;&gt;0,'MASSA TRABALHADA UNIFICADA'!A2483,0)</f>
        <v>9768</v>
      </c>
      <c r="B2485" s="39">
        <f>IF('MASSA TRABALHADA UNIFICADA'!D2483&lt;&gt;0,'MASSA TRABALHADA UNIFICADA'!D2483,0)</f>
        <v>2022</v>
      </c>
      <c r="C2485" s="39">
        <f>IF(B2485=0,0,'MASSA TRABALHADA UNIFICADA'!B2483)</f>
        <v>1</v>
      </c>
      <c r="D2485" s="39">
        <f>IF(B2485=0,0,'MASSA TRABALHADA UNIFICADA'!C2483)</f>
        <v>68</v>
      </c>
      <c r="E2485" s="43">
        <f>IF(B2485=0,0,VLOOKUP($D2485,qx!$A$4:$E$129,IF($C2485=1,2,3)))</f>
        <v>1.516E-2</v>
      </c>
      <c r="F2485" s="43">
        <f>IF(B2485=0,0,VLOOKUP($D2485,qx!$A$4:$E$129,2))</f>
        <v>1.516E-2</v>
      </c>
      <c r="G2485" s="43">
        <f>IF(B2485=0,0,VLOOKUP($D2485,qx!$A$4:$E$129,3))</f>
        <v>9.2879999999999994E-3</v>
      </c>
      <c r="H2485" s="43">
        <f>IF(B2485=0,0,VLOOKUP($D2485,qx!$A$4:$E$129,4))</f>
        <v>1.3657000000000001E-2</v>
      </c>
      <c r="I2485" s="43">
        <f>IF(B2485=0,0,VLOOKUP($D2485,qx!$A$4:$E$129,5))</f>
        <v>8.2869999999999992E-3</v>
      </c>
    </row>
    <row r="2486" spans="1:9" x14ac:dyDescent="0.25">
      <c r="A2486">
        <f>IF('MASSA TRABALHADA UNIFICADA'!A2484&lt;&gt;0,'MASSA TRABALHADA UNIFICADA'!A2484,0)</f>
        <v>17426</v>
      </c>
      <c r="B2486" s="39">
        <f>IF('MASSA TRABALHADA UNIFICADA'!D2484&lt;&gt;0,'MASSA TRABALHADA UNIFICADA'!D2484,0)</f>
        <v>2022</v>
      </c>
      <c r="C2486" s="39">
        <f>IF(B2486=0,0,'MASSA TRABALHADA UNIFICADA'!B2484)</f>
        <v>1</v>
      </c>
      <c r="D2486" s="39">
        <f>IF(B2486=0,0,'MASSA TRABALHADA UNIFICADA'!C2484)</f>
        <v>65</v>
      </c>
      <c r="E2486" s="43">
        <f>IF(B2486=0,0,VLOOKUP($D2486,qx!$A$4:$E$129,IF($C2486=1,2,3)))</f>
        <v>1.0992999999999999E-2</v>
      </c>
      <c r="F2486" s="43">
        <f>IF(B2486=0,0,VLOOKUP($D2486,qx!$A$4:$E$129,2))</f>
        <v>1.0992999999999999E-2</v>
      </c>
      <c r="G2486" s="43">
        <f>IF(B2486=0,0,VLOOKUP($D2486,qx!$A$4:$E$129,3))</f>
        <v>7.0169999999999998E-3</v>
      </c>
      <c r="H2486" s="43">
        <f>IF(B2486=0,0,VLOOKUP($D2486,qx!$A$4:$E$129,4))</f>
        <v>9.9399999999999992E-3</v>
      </c>
      <c r="I2486" s="43">
        <f>IF(B2486=0,0,VLOOKUP($D2486,qx!$A$4:$E$129,5))</f>
        <v>6.2500000000000003E-3</v>
      </c>
    </row>
    <row r="2487" spans="1:9" x14ac:dyDescent="0.25">
      <c r="A2487">
        <f>IF('MASSA TRABALHADA UNIFICADA'!A2485&lt;&gt;0,'MASSA TRABALHADA UNIFICADA'!A2485,0)</f>
        <v>116</v>
      </c>
      <c r="B2487" s="39">
        <f>IF('MASSA TRABALHADA UNIFICADA'!D2485&lt;&gt;0,'MASSA TRABALHADA UNIFICADA'!D2485,0)</f>
        <v>2022</v>
      </c>
      <c r="C2487" s="39">
        <f>IF(B2487=0,0,'MASSA TRABALHADA UNIFICADA'!B2485)</f>
        <v>1</v>
      </c>
      <c r="D2487" s="39">
        <f>IF(B2487=0,0,'MASSA TRABALHADA UNIFICADA'!C2485)</f>
        <v>87</v>
      </c>
      <c r="E2487" s="43">
        <f>IF(B2487=0,0,VLOOKUP($D2487,qx!$A$4:$E$129,IF($C2487=1,2,3)))</f>
        <v>9.6958000000000003E-2</v>
      </c>
      <c r="F2487" s="43">
        <f>IF(B2487=0,0,VLOOKUP($D2487,qx!$A$4:$E$129,2))</f>
        <v>9.6958000000000003E-2</v>
      </c>
      <c r="G2487" s="43">
        <f>IF(B2487=0,0,VLOOKUP($D2487,qx!$A$4:$E$129,3))</f>
        <v>8.0682000000000004E-2</v>
      </c>
      <c r="H2487" s="43">
        <f>IF(B2487=0,0,VLOOKUP($D2487,qx!$A$4:$E$129,4))</f>
        <v>8.7370000000000003E-2</v>
      </c>
      <c r="I2487" s="43">
        <f>IF(B2487=0,0,VLOOKUP($D2487,qx!$A$4:$E$129,5))</f>
        <v>7.3136000000000007E-2</v>
      </c>
    </row>
    <row r="2488" spans="1:9" x14ac:dyDescent="0.25">
      <c r="A2488">
        <f>IF('MASSA TRABALHADA UNIFICADA'!A2486&lt;&gt;0,'MASSA TRABALHADA UNIFICADA'!A2486,0)</f>
        <v>1651</v>
      </c>
      <c r="B2488" s="39">
        <f>IF('MASSA TRABALHADA UNIFICADA'!D2486&lt;&gt;0,'MASSA TRABALHADA UNIFICADA'!D2486,0)</f>
        <v>2022</v>
      </c>
      <c r="C2488" s="39">
        <f>IF(B2488=0,0,'MASSA TRABALHADA UNIFICADA'!B2486)</f>
        <v>1</v>
      </c>
      <c r="D2488" s="39">
        <f>IF(B2488=0,0,'MASSA TRABALHADA UNIFICADA'!C2486)</f>
        <v>76</v>
      </c>
      <c r="E2488" s="43">
        <f>IF(B2488=0,0,VLOOKUP($D2488,qx!$A$4:$E$129,IF($C2488=1,2,3)))</f>
        <v>3.4686000000000002E-2</v>
      </c>
      <c r="F2488" s="43">
        <f>IF(B2488=0,0,VLOOKUP($D2488,qx!$A$4:$E$129,2))</f>
        <v>3.4686000000000002E-2</v>
      </c>
      <c r="G2488" s="43">
        <f>IF(B2488=0,0,VLOOKUP($D2488,qx!$A$4:$E$129,3))</f>
        <v>2.2075000000000001E-2</v>
      </c>
      <c r="H2488" s="43">
        <f>IF(B2488=0,0,VLOOKUP($D2488,qx!$A$4:$E$129,4))</f>
        <v>3.1220000000000001E-2</v>
      </c>
      <c r="I2488" s="43">
        <f>IF(B2488=0,0,VLOOKUP($D2488,qx!$A$4:$E$129,5))</f>
        <v>1.9805E-2</v>
      </c>
    </row>
    <row r="2489" spans="1:9" x14ac:dyDescent="0.25">
      <c r="A2489">
        <f>IF('MASSA TRABALHADA UNIFICADA'!A2487&lt;&gt;0,'MASSA TRABALHADA UNIFICADA'!A2487,0)</f>
        <v>11800</v>
      </c>
      <c r="B2489" s="39">
        <f>IF('MASSA TRABALHADA UNIFICADA'!D2487&lt;&gt;0,'MASSA TRABALHADA UNIFICADA'!D2487,0)</f>
        <v>2022</v>
      </c>
      <c r="C2489" s="39">
        <f>IF(B2489=0,0,'MASSA TRABALHADA UNIFICADA'!B2487)</f>
        <v>1</v>
      </c>
      <c r="D2489" s="39">
        <f>IF(B2489=0,0,'MASSA TRABALHADA UNIFICADA'!C2487)</f>
        <v>63</v>
      </c>
      <c r="E2489" s="43">
        <f>IF(B2489=0,0,VLOOKUP($D2489,qx!$A$4:$E$129,IF($C2489=1,2,3)))</f>
        <v>9.0930000000000004E-3</v>
      </c>
      <c r="F2489" s="43">
        <f>IF(B2489=0,0,VLOOKUP($D2489,qx!$A$4:$E$129,2))</f>
        <v>9.0930000000000004E-3</v>
      </c>
      <c r="G2489" s="43">
        <f>IF(B2489=0,0,VLOOKUP($D2489,qx!$A$4:$E$129,3))</f>
        <v>5.7320000000000001E-3</v>
      </c>
      <c r="H2489" s="43">
        <f>IF(B2489=0,0,VLOOKUP($D2489,qx!$A$4:$E$129,4))</f>
        <v>8.2070000000000008E-3</v>
      </c>
      <c r="I2489" s="43">
        <f>IF(B2489=0,0,VLOOKUP($D2489,qx!$A$4:$E$129,5))</f>
        <v>5.1440000000000001E-3</v>
      </c>
    </row>
    <row r="2490" spans="1:9" x14ac:dyDescent="0.25">
      <c r="A2490">
        <f>IF('MASSA TRABALHADA UNIFICADA'!A2488&lt;&gt;0,'MASSA TRABALHADA UNIFICADA'!A2488,0)</f>
        <v>20176</v>
      </c>
      <c r="B2490" s="39">
        <f>IF('MASSA TRABALHADA UNIFICADA'!D2488&lt;&gt;0,'MASSA TRABALHADA UNIFICADA'!D2488,0)</f>
        <v>2022</v>
      </c>
      <c r="C2490" s="39">
        <f>IF(B2490=0,0,'MASSA TRABALHADA UNIFICADA'!B2488)</f>
        <v>1</v>
      </c>
      <c r="D2490" s="39">
        <f>IF(B2490=0,0,'MASSA TRABALHADA UNIFICADA'!C2488)</f>
        <v>65</v>
      </c>
      <c r="E2490" s="43">
        <f>IF(B2490=0,0,VLOOKUP($D2490,qx!$A$4:$E$129,IF($C2490=1,2,3)))</f>
        <v>1.0992999999999999E-2</v>
      </c>
      <c r="F2490" s="43">
        <f>IF(B2490=0,0,VLOOKUP($D2490,qx!$A$4:$E$129,2))</f>
        <v>1.0992999999999999E-2</v>
      </c>
      <c r="G2490" s="43">
        <f>IF(B2490=0,0,VLOOKUP($D2490,qx!$A$4:$E$129,3))</f>
        <v>7.0169999999999998E-3</v>
      </c>
      <c r="H2490" s="43">
        <f>IF(B2490=0,0,VLOOKUP($D2490,qx!$A$4:$E$129,4))</f>
        <v>9.9399999999999992E-3</v>
      </c>
      <c r="I2490" s="43">
        <f>IF(B2490=0,0,VLOOKUP($D2490,qx!$A$4:$E$129,5))</f>
        <v>6.2500000000000003E-3</v>
      </c>
    </row>
    <row r="2491" spans="1:9" x14ac:dyDescent="0.25">
      <c r="A2491">
        <f>IF('MASSA TRABALHADA UNIFICADA'!A2489&lt;&gt;0,'MASSA TRABALHADA UNIFICADA'!A2489,0)</f>
        <v>19119</v>
      </c>
      <c r="B2491" s="39">
        <f>IF('MASSA TRABALHADA UNIFICADA'!D2489&lt;&gt;0,'MASSA TRABALHADA UNIFICADA'!D2489,0)</f>
        <v>2022</v>
      </c>
      <c r="C2491" s="39">
        <f>IF(B2491=0,0,'MASSA TRABALHADA UNIFICADA'!B2489)</f>
        <v>1</v>
      </c>
      <c r="D2491" s="39">
        <f>IF(B2491=0,0,'MASSA TRABALHADA UNIFICADA'!C2489)</f>
        <v>66</v>
      </c>
      <c r="E2491" s="43">
        <f>IF(B2491=0,0,VLOOKUP($D2491,qx!$A$4:$E$129,IF($C2491=1,2,3)))</f>
        <v>1.2187999999999999E-2</v>
      </c>
      <c r="F2491" s="43">
        <f>IF(B2491=0,0,VLOOKUP($D2491,qx!$A$4:$E$129,2))</f>
        <v>1.2187999999999999E-2</v>
      </c>
      <c r="G2491" s="43">
        <f>IF(B2491=0,0,VLOOKUP($D2491,qx!$A$4:$E$129,3))</f>
        <v>7.7340000000000004E-3</v>
      </c>
      <c r="H2491" s="43">
        <f>IF(B2491=0,0,VLOOKUP($D2491,qx!$A$4:$E$129,4))</f>
        <v>1.1016E-2</v>
      </c>
      <c r="I2491" s="43">
        <f>IF(B2491=0,0,VLOOKUP($D2491,qx!$A$4:$E$129,5))</f>
        <v>6.8780000000000004E-3</v>
      </c>
    </row>
    <row r="2492" spans="1:9" x14ac:dyDescent="0.25">
      <c r="A2492">
        <f>IF('MASSA TRABALHADA UNIFICADA'!A2490&lt;&gt;0,'MASSA TRABALHADA UNIFICADA'!A2490,0)</f>
        <v>15156</v>
      </c>
      <c r="B2492" s="39">
        <f>IF('MASSA TRABALHADA UNIFICADA'!D2490&lt;&gt;0,'MASSA TRABALHADA UNIFICADA'!D2490,0)</f>
        <v>2022</v>
      </c>
      <c r="C2492" s="39">
        <f>IF(B2492=0,0,'MASSA TRABALHADA UNIFICADA'!B2490)</f>
        <v>1</v>
      </c>
      <c r="D2492" s="39">
        <f>IF(B2492=0,0,'MASSA TRABALHADA UNIFICADA'!C2490)</f>
        <v>69</v>
      </c>
      <c r="E2492" s="43">
        <f>IF(B2492=0,0,VLOOKUP($D2492,qx!$A$4:$E$129,IF($C2492=1,2,3)))</f>
        <v>1.6945999999999999E-2</v>
      </c>
      <c r="F2492" s="43">
        <f>IF(B2492=0,0,VLOOKUP($D2492,qx!$A$4:$E$129,2))</f>
        <v>1.6945999999999999E-2</v>
      </c>
      <c r="G2492" s="43">
        <f>IF(B2492=0,0,VLOOKUP($D2492,qx!$A$4:$E$129,3))</f>
        <v>1.0163E-2</v>
      </c>
      <c r="H2492" s="43">
        <f>IF(B2492=0,0,VLOOKUP($D2492,qx!$A$4:$E$129,4))</f>
        <v>1.5233E-2</v>
      </c>
      <c r="I2492" s="43">
        <f>IF(B2492=0,0,VLOOKUP($D2492,qx!$A$4:$E$129,5))</f>
        <v>9.1020000000000007E-3</v>
      </c>
    </row>
    <row r="2493" spans="1:9" x14ac:dyDescent="0.25">
      <c r="A2493">
        <f>IF('MASSA TRABALHADA UNIFICADA'!A2491&lt;&gt;0,'MASSA TRABALHADA UNIFICADA'!A2491,0)</f>
        <v>1724</v>
      </c>
      <c r="B2493" s="39">
        <f>IF('MASSA TRABALHADA UNIFICADA'!D2491&lt;&gt;0,'MASSA TRABALHADA UNIFICADA'!D2491,0)</f>
        <v>2022</v>
      </c>
      <c r="C2493" s="39">
        <f>IF(B2493=0,0,'MASSA TRABALHADA UNIFICADA'!B2491)</f>
        <v>1</v>
      </c>
      <c r="D2493" s="39">
        <f>IF(B2493=0,0,'MASSA TRABALHADA UNIFICADA'!C2491)</f>
        <v>71</v>
      </c>
      <c r="E2493" s="43">
        <f>IF(B2493=0,0,VLOOKUP($D2493,qx!$A$4:$E$129,IF($C2493=1,2,3)))</f>
        <v>2.1070999999999999E-2</v>
      </c>
      <c r="F2493" s="43">
        <f>IF(B2493=0,0,VLOOKUP($D2493,qx!$A$4:$E$129,2))</f>
        <v>2.1070999999999999E-2</v>
      </c>
      <c r="G2493" s="43">
        <f>IF(B2493=0,0,VLOOKUP($D2493,qx!$A$4:$E$129,3))</f>
        <v>1.2338999999999999E-2</v>
      </c>
      <c r="H2493" s="43">
        <f>IF(B2493=0,0,VLOOKUP($D2493,qx!$A$4:$E$129,4))</f>
        <v>1.8891000000000002E-2</v>
      </c>
      <c r="I2493" s="43">
        <f>IF(B2493=0,0,VLOOKUP($D2493,qx!$A$4:$E$129,5))</f>
        <v>1.1117E-2</v>
      </c>
    </row>
    <row r="2494" spans="1:9" x14ac:dyDescent="0.25">
      <c r="A2494">
        <f>IF('MASSA TRABALHADA UNIFICADA'!A2492&lt;&gt;0,'MASSA TRABALHADA UNIFICADA'!A2492,0)</f>
        <v>3697</v>
      </c>
      <c r="B2494" s="39">
        <f>IF('MASSA TRABALHADA UNIFICADA'!D2492&lt;&gt;0,'MASSA TRABALHADA UNIFICADA'!D2492,0)</f>
        <v>2022</v>
      </c>
      <c r="C2494" s="39">
        <f>IF(B2494=0,0,'MASSA TRABALHADA UNIFICADA'!B2492)</f>
        <v>1</v>
      </c>
      <c r="D2494" s="39">
        <f>IF(B2494=0,0,'MASSA TRABALHADA UNIFICADA'!C2492)</f>
        <v>68</v>
      </c>
      <c r="E2494" s="43">
        <f>IF(B2494=0,0,VLOOKUP($D2494,qx!$A$4:$E$129,IF($C2494=1,2,3)))</f>
        <v>1.516E-2</v>
      </c>
      <c r="F2494" s="43">
        <f>IF(B2494=0,0,VLOOKUP($D2494,qx!$A$4:$E$129,2))</f>
        <v>1.516E-2</v>
      </c>
      <c r="G2494" s="43">
        <f>IF(B2494=0,0,VLOOKUP($D2494,qx!$A$4:$E$129,3))</f>
        <v>9.2879999999999994E-3</v>
      </c>
      <c r="H2494" s="43">
        <f>IF(B2494=0,0,VLOOKUP($D2494,qx!$A$4:$E$129,4))</f>
        <v>1.3657000000000001E-2</v>
      </c>
      <c r="I2494" s="43">
        <f>IF(B2494=0,0,VLOOKUP($D2494,qx!$A$4:$E$129,5))</f>
        <v>8.2869999999999992E-3</v>
      </c>
    </row>
    <row r="2495" spans="1:9" x14ac:dyDescent="0.25">
      <c r="A2495">
        <f>IF('MASSA TRABALHADA UNIFICADA'!A2493&lt;&gt;0,'MASSA TRABALHADA UNIFICADA'!A2493,0)</f>
        <v>17477</v>
      </c>
      <c r="B2495" s="39">
        <f>IF('MASSA TRABALHADA UNIFICADA'!D2493&lt;&gt;0,'MASSA TRABALHADA UNIFICADA'!D2493,0)</f>
        <v>2022</v>
      </c>
      <c r="C2495" s="39">
        <f>IF(B2495=0,0,'MASSA TRABALHADA UNIFICADA'!B2493)</f>
        <v>1</v>
      </c>
      <c r="D2495" s="39">
        <f>IF(B2495=0,0,'MASSA TRABALHADA UNIFICADA'!C2493)</f>
        <v>61</v>
      </c>
      <c r="E2495" s="43">
        <f>IF(B2495=0,0,VLOOKUP($D2495,qx!$A$4:$E$129,IF($C2495=1,2,3)))</f>
        <v>7.7140000000000004E-3</v>
      </c>
      <c r="F2495" s="43">
        <f>IF(B2495=0,0,VLOOKUP($D2495,qx!$A$4:$E$129,2))</f>
        <v>7.7140000000000004E-3</v>
      </c>
      <c r="G2495" s="43">
        <f>IF(B2495=0,0,VLOOKUP($D2495,qx!$A$4:$E$129,3))</f>
        <v>4.6990000000000001E-3</v>
      </c>
      <c r="H2495" s="43">
        <f>IF(B2495=0,0,VLOOKUP($D2495,qx!$A$4:$E$129,4))</f>
        <v>6.9329999999999999E-3</v>
      </c>
      <c r="I2495" s="43">
        <f>IF(B2495=0,0,VLOOKUP($D2495,qx!$A$4:$E$129,5))</f>
        <v>4.2420000000000001E-3</v>
      </c>
    </row>
    <row r="2496" spans="1:9" x14ac:dyDescent="0.25">
      <c r="A2496">
        <f>IF('MASSA TRABALHADA UNIFICADA'!A2494&lt;&gt;0,'MASSA TRABALHADA UNIFICADA'!A2494,0)</f>
        <v>4685</v>
      </c>
      <c r="B2496" s="39">
        <f>IF('MASSA TRABALHADA UNIFICADA'!D2494&lt;&gt;0,'MASSA TRABALHADA UNIFICADA'!D2494,0)</f>
        <v>2022</v>
      </c>
      <c r="C2496" s="39">
        <f>IF(B2496=0,0,'MASSA TRABALHADA UNIFICADA'!B2494)</f>
        <v>1</v>
      </c>
      <c r="D2496" s="39">
        <f>IF(B2496=0,0,'MASSA TRABALHADA UNIFICADA'!C2494)</f>
        <v>70</v>
      </c>
      <c r="E2496" s="43">
        <f>IF(B2496=0,0,VLOOKUP($D2496,qx!$A$4:$E$129,IF($C2496=1,2,3)))</f>
        <v>1.8919999999999999E-2</v>
      </c>
      <c r="F2496" s="43">
        <f>IF(B2496=0,0,VLOOKUP($D2496,qx!$A$4:$E$129,2))</f>
        <v>1.8919999999999999E-2</v>
      </c>
      <c r="G2496" s="43">
        <f>IF(B2496=0,0,VLOOKUP($D2496,qx!$A$4:$E$129,3))</f>
        <v>1.1165E-2</v>
      </c>
      <c r="H2496" s="43">
        <f>IF(B2496=0,0,VLOOKUP($D2496,qx!$A$4:$E$129,4))</f>
        <v>1.6979000000000001E-2</v>
      </c>
      <c r="I2496" s="43">
        <f>IF(B2496=0,0,VLOOKUP($D2496,qx!$A$4:$E$129,5))</f>
        <v>1.0034E-2</v>
      </c>
    </row>
    <row r="2497" spans="1:9" x14ac:dyDescent="0.25">
      <c r="A2497">
        <f>IF('MASSA TRABALHADA UNIFICADA'!A2495&lt;&gt;0,'MASSA TRABALHADA UNIFICADA'!A2495,0)</f>
        <v>17485</v>
      </c>
      <c r="B2497" s="39">
        <f>IF('MASSA TRABALHADA UNIFICADA'!D2495&lt;&gt;0,'MASSA TRABALHADA UNIFICADA'!D2495,0)</f>
        <v>2022</v>
      </c>
      <c r="C2497" s="39">
        <f>IF(B2497=0,0,'MASSA TRABALHADA UNIFICADA'!B2495)</f>
        <v>1</v>
      </c>
      <c r="D2497" s="39">
        <f>IF(B2497=0,0,'MASSA TRABALHADA UNIFICADA'!C2495)</f>
        <v>72</v>
      </c>
      <c r="E2497" s="43">
        <f>IF(B2497=0,0,VLOOKUP($D2497,qx!$A$4:$E$129,IF($C2497=1,2,3)))</f>
        <v>2.3387999999999999E-2</v>
      </c>
      <c r="F2497" s="43">
        <f>IF(B2497=0,0,VLOOKUP($D2497,qx!$A$4:$E$129,2))</f>
        <v>2.3387999999999999E-2</v>
      </c>
      <c r="G2497" s="43">
        <f>IF(B2497=0,0,VLOOKUP($D2497,qx!$A$4:$E$129,3))</f>
        <v>1.3734E-2</v>
      </c>
      <c r="H2497" s="43">
        <f>IF(B2497=0,0,VLOOKUP($D2497,qx!$A$4:$E$129,4))</f>
        <v>2.0967E-2</v>
      </c>
      <c r="I2497" s="43">
        <f>IF(B2497=0,0,VLOOKUP($D2497,qx!$A$4:$E$129,5))</f>
        <v>1.2385999999999999E-2</v>
      </c>
    </row>
    <row r="2498" spans="1:9" x14ac:dyDescent="0.25">
      <c r="A2498">
        <f>IF('MASSA TRABALHADA UNIFICADA'!A2496&lt;&gt;0,'MASSA TRABALHADA UNIFICADA'!A2496,0)</f>
        <v>3794</v>
      </c>
      <c r="B2498" s="39">
        <f>IF('MASSA TRABALHADA UNIFICADA'!D2496&lt;&gt;0,'MASSA TRABALHADA UNIFICADA'!D2496,0)</f>
        <v>2022</v>
      </c>
      <c r="C2498" s="39">
        <f>IF(B2498=0,0,'MASSA TRABALHADA UNIFICADA'!B2496)</f>
        <v>1</v>
      </c>
      <c r="D2498" s="39">
        <f>IF(B2498=0,0,'MASSA TRABALHADA UNIFICADA'!C2496)</f>
        <v>68</v>
      </c>
      <c r="E2498" s="43">
        <f>IF(B2498=0,0,VLOOKUP($D2498,qx!$A$4:$E$129,IF($C2498=1,2,3)))</f>
        <v>1.516E-2</v>
      </c>
      <c r="F2498" s="43">
        <f>IF(B2498=0,0,VLOOKUP($D2498,qx!$A$4:$E$129,2))</f>
        <v>1.516E-2</v>
      </c>
      <c r="G2498" s="43">
        <f>IF(B2498=0,0,VLOOKUP($D2498,qx!$A$4:$E$129,3))</f>
        <v>9.2879999999999994E-3</v>
      </c>
      <c r="H2498" s="43">
        <f>IF(B2498=0,0,VLOOKUP($D2498,qx!$A$4:$E$129,4))</f>
        <v>1.3657000000000001E-2</v>
      </c>
      <c r="I2498" s="43">
        <f>IF(B2498=0,0,VLOOKUP($D2498,qx!$A$4:$E$129,5))</f>
        <v>8.2869999999999992E-3</v>
      </c>
    </row>
    <row r="2499" spans="1:9" x14ac:dyDescent="0.25">
      <c r="A2499">
        <f>IF('MASSA TRABALHADA UNIFICADA'!A2497&lt;&gt;0,'MASSA TRABALHADA UNIFICADA'!A2497,0)</f>
        <v>30236</v>
      </c>
      <c r="B2499" s="39">
        <f>IF('MASSA TRABALHADA UNIFICADA'!D2497&lt;&gt;0,'MASSA TRABALHADA UNIFICADA'!D2497,0)</f>
        <v>2022</v>
      </c>
      <c r="C2499" s="39">
        <f>IF(B2499=0,0,'MASSA TRABALHADA UNIFICADA'!B2497)</f>
        <v>1</v>
      </c>
      <c r="D2499" s="39">
        <f>IF(B2499=0,0,'MASSA TRABALHADA UNIFICADA'!C2497)</f>
        <v>68</v>
      </c>
      <c r="E2499" s="43">
        <f>IF(B2499=0,0,VLOOKUP($D2499,qx!$A$4:$E$129,IF($C2499=1,2,3)))</f>
        <v>1.516E-2</v>
      </c>
      <c r="F2499" s="43">
        <f>IF(B2499=0,0,VLOOKUP($D2499,qx!$A$4:$E$129,2))</f>
        <v>1.516E-2</v>
      </c>
      <c r="G2499" s="43">
        <f>IF(B2499=0,0,VLOOKUP($D2499,qx!$A$4:$E$129,3))</f>
        <v>9.2879999999999994E-3</v>
      </c>
      <c r="H2499" s="43">
        <f>IF(B2499=0,0,VLOOKUP($D2499,qx!$A$4:$E$129,4))</f>
        <v>1.3657000000000001E-2</v>
      </c>
      <c r="I2499" s="43">
        <f>IF(B2499=0,0,VLOOKUP($D2499,qx!$A$4:$E$129,5))</f>
        <v>8.2869999999999992E-3</v>
      </c>
    </row>
    <row r="2500" spans="1:9" x14ac:dyDescent="0.25">
      <c r="A2500">
        <f>IF('MASSA TRABALHADA UNIFICADA'!A2498&lt;&gt;0,'MASSA TRABALHADA UNIFICADA'!A2498,0)</f>
        <v>6580</v>
      </c>
      <c r="B2500" s="39">
        <f>IF('MASSA TRABALHADA UNIFICADA'!D2498&lt;&gt;0,'MASSA TRABALHADA UNIFICADA'!D2498,0)</f>
        <v>2022</v>
      </c>
      <c r="C2500" s="39">
        <f>IF(B2500=0,0,'MASSA TRABALHADA UNIFICADA'!B2498)</f>
        <v>1</v>
      </c>
      <c r="D2500" s="39">
        <f>IF(B2500=0,0,'MASSA TRABALHADA UNIFICADA'!C2498)</f>
        <v>65</v>
      </c>
      <c r="E2500" s="43">
        <f>IF(B2500=0,0,VLOOKUP($D2500,qx!$A$4:$E$129,IF($C2500=1,2,3)))</f>
        <v>1.0992999999999999E-2</v>
      </c>
      <c r="F2500" s="43">
        <f>IF(B2500=0,0,VLOOKUP($D2500,qx!$A$4:$E$129,2))</f>
        <v>1.0992999999999999E-2</v>
      </c>
      <c r="G2500" s="43">
        <f>IF(B2500=0,0,VLOOKUP($D2500,qx!$A$4:$E$129,3))</f>
        <v>7.0169999999999998E-3</v>
      </c>
      <c r="H2500" s="43">
        <f>IF(B2500=0,0,VLOOKUP($D2500,qx!$A$4:$E$129,4))</f>
        <v>9.9399999999999992E-3</v>
      </c>
      <c r="I2500" s="43">
        <f>IF(B2500=0,0,VLOOKUP($D2500,qx!$A$4:$E$129,5))</f>
        <v>6.2500000000000003E-3</v>
      </c>
    </row>
    <row r="2501" spans="1:9" x14ac:dyDescent="0.25">
      <c r="A2501">
        <f>IF('MASSA TRABALHADA UNIFICADA'!A2499&lt;&gt;0,'MASSA TRABALHADA UNIFICADA'!A2499,0)</f>
        <v>140</v>
      </c>
      <c r="B2501" s="39">
        <f>IF('MASSA TRABALHADA UNIFICADA'!D2499&lt;&gt;0,'MASSA TRABALHADA UNIFICADA'!D2499,0)</f>
        <v>2022</v>
      </c>
      <c r="C2501" s="39">
        <f>IF(B2501=0,0,'MASSA TRABALHADA UNIFICADA'!B2499)</f>
        <v>1</v>
      </c>
      <c r="D2501" s="39">
        <f>IF(B2501=0,0,'MASSA TRABALHADA UNIFICADA'!C2499)</f>
        <v>87</v>
      </c>
      <c r="E2501" s="43">
        <f>IF(B2501=0,0,VLOOKUP($D2501,qx!$A$4:$E$129,IF($C2501=1,2,3)))</f>
        <v>9.6958000000000003E-2</v>
      </c>
      <c r="F2501" s="43">
        <f>IF(B2501=0,0,VLOOKUP($D2501,qx!$A$4:$E$129,2))</f>
        <v>9.6958000000000003E-2</v>
      </c>
      <c r="G2501" s="43">
        <f>IF(B2501=0,0,VLOOKUP($D2501,qx!$A$4:$E$129,3))</f>
        <v>8.0682000000000004E-2</v>
      </c>
      <c r="H2501" s="43">
        <f>IF(B2501=0,0,VLOOKUP($D2501,qx!$A$4:$E$129,4))</f>
        <v>8.7370000000000003E-2</v>
      </c>
      <c r="I2501" s="43">
        <f>IF(B2501=0,0,VLOOKUP($D2501,qx!$A$4:$E$129,5))</f>
        <v>7.3136000000000007E-2</v>
      </c>
    </row>
    <row r="2502" spans="1:9" x14ac:dyDescent="0.25">
      <c r="A2502">
        <f>IF('MASSA TRABALHADA UNIFICADA'!A2500&lt;&gt;0,'MASSA TRABALHADA UNIFICADA'!A2500,0)</f>
        <v>17507</v>
      </c>
      <c r="B2502" s="39">
        <f>IF('MASSA TRABALHADA UNIFICADA'!D2500&lt;&gt;0,'MASSA TRABALHADA UNIFICADA'!D2500,0)</f>
        <v>2022</v>
      </c>
      <c r="C2502" s="39">
        <f>IF(B2502=0,0,'MASSA TRABALHADA UNIFICADA'!B2500)</f>
        <v>1</v>
      </c>
      <c r="D2502" s="39">
        <f>IF(B2502=0,0,'MASSA TRABALHADA UNIFICADA'!C2500)</f>
        <v>60</v>
      </c>
      <c r="E2502" s="43">
        <f>IF(B2502=0,0,VLOOKUP($D2502,qx!$A$4:$E$129,IF($C2502=1,2,3)))</f>
        <v>7.1700000000000002E-3</v>
      </c>
      <c r="F2502" s="43">
        <f>IF(B2502=0,0,VLOOKUP($D2502,qx!$A$4:$E$129,2))</f>
        <v>7.1700000000000002E-3</v>
      </c>
      <c r="G2502" s="43">
        <f>IF(B2502=0,0,VLOOKUP($D2502,qx!$A$4:$E$129,3))</f>
        <v>4.2770000000000004E-3</v>
      </c>
      <c r="H2502" s="43">
        <f>IF(B2502=0,0,VLOOKUP($D2502,qx!$A$4:$E$129,4))</f>
        <v>6.4279999999999997E-3</v>
      </c>
      <c r="I2502" s="43">
        <f>IF(B2502=0,0,VLOOKUP($D2502,qx!$A$4:$E$129,5))</f>
        <v>3.8630000000000001E-3</v>
      </c>
    </row>
    <row r="2503" spans="1:9" x14ac:dyDescent="0.25">
      <c r="A2503">
        <f>IF('MASSA TRABALHADA UNIFICADA'!A2501&lt;&gt;0,'MASSA TRABALHADA UNIFICADA'!A2501,0)</f>
        <v>17515</v>
      </c>
      <c r="B2503" s="39">
        <f>IF('MASSA TRABALHADA UNIFICADA'!D2501&lt;&gt;0,'MASSA TRABALHADA UNIFICADA'!D2501,0)</f>
        <v>2022</v>
      </c>
      <c r="C2503" s="39">
        <f>IF(B2503=0,0,'MASSA TRABALHADA UNIFICADA'!B2501)</f>
        <v>1</v>
      </c>
      <c r="D2503" s="39">
        <f>IF(B2503=0,0,'MASSA TRABALHADA UNIFICADA'!C2501)</f>
        <v>64</v>
      </c>
      <c r="E2503" s="43">
        <f>IF(B2503=0,0,VLOOKUP($D2503,qx!$A$4:$E$129,IF($C2503=1,2,3)))</f>
        <v>9.9679999999999994E-3</v>
      </c>
      <c r="F2503" s="43">
        <f>IF(B2503=0,0,VLOOKUP($D2503,qx!$A$4:$E$129,2))</f>
        <v>9.9679999999999994E-3</v>
      </c>
      <c r="G2503" s="43">
        <f>IF(B2503=0,0,VLOOKUP($D2503,qx!$A$4:$E$129,3))</f>
        <v>6.3470000000000002E-3</v>
      </c>
      <c r="H2503" s="43">
        <f>IF(B2503=0,0,VLOOKUP($D2503,qx!$A$4:$E$129,4))</f>
        <v>9.0080000000000004E-3</v>
      </c>
      <c r="I2503" s="43">
        <f>IF(B2503=0,0,VLOOKUP($D2503,qx!$A$4:$E$129,5))</f>
        <v>5.6709999999999998E-3</v>
      </c>
    </row>
    <row r="2504" spans="1:9" x14ac:dyDescent="0.25">
      <c r="A2504">
        <f>IF('MASSA TRABALHADA UNIFICADA'!A2502&lt;&gt;0,'MASSA TRABALHADA UNIFICADA'!A2502,0)</f>
        <v>1945</v>
      </c>
      <c r="B2504" s="39">
        <f>IF('MASSA TRABALHADA UNIFICADA'!D2502&lt;&gt;0,'MASSA TRABALHADA UNIFICADA'!D2502,0)</f>
        <v>2022</v>
      </c>
      <c r="C2504" s="39">
        <f>IF(B2504=0,0,'MASSA TRABALHADA UNIFICADA'!B2502)</f>
        <v>1</v>
      </c>
      <c r="D2504" s="39">
        <f>IF(B2504=0,0,'MASSA TRABALHADA UNIFICADA'!C2502)</f>
        <v>74</v>
      </c>
      <c r="E2504" s="43">
        <f>IF(B2504=0,0,VLOOKUP($D2504,qx!$A$4:$E$129,IF($C2504=1,2,3)))</f>
        <v>2.8552000000000001E-2</v>
      </c>
      <c r="F2504" s="43">
        <f>IF(B2504=0,0,VLOOKUP($D2504,qx!$A$4:$E$129,2))</f>
        <v>2.8552000000000001E-2</v>
      </c>
      <c r="G2504" s="43">
        <f>IF(B2504=0,0,VLOOKUP($D2504,qx!$A$4:$E$129,3))</f>
        <v>1.7326000000000001E-2</v>
      </c>
      <c r="H2504" s="43">
        <f>IF(B2504=0,0,VLOOKUP($D2504,qx!$A$4:$E$129,4))</f>
        <v>2.5644E-2</v>
      </c>
      <c r="I2504" s="43">
        <f>IF(B2504=0,0,VLOOKUP($D2504,qx!$A$4:$E$129,5))</f>
        <v>1.5592E-2</v>
      </c>
    </row>
    <row r="2505" spans="1:9" x14ac:dyDescent="0.25">
      <c r="A2505">
        <f>IF('MASSA TRABALHADA UNIFICADA'!A2503&lt;&gt;0,'MASSA TRABALHADA UNIFICADA'!A2503,0)</f>
        <v>28827</v>
      </c>
      <c r="B2505" s="39">
        <f>IF('MASSA TRABALHADA UNIFICADA'!D2503&lt;&gt;0,'MASSA TRABALHADA UNIFICADA'!D2503,0)</f>
        <v>2022</v>
      </c>
      <c r="C2505" s="39">
        <f>IF(B2505=0,0,'MASSA TRABALHADA UNIFICADA'!B2503)</f>
        <v>1</v>
      </c>
      <c r="D2505" s="39">
        <f>IF(B2505=0,0,'MASSA TRABALHADA UNIFICADA'!C2503)</f>
        <v>63</v>
      </c>
      <c r="E2505" s="43">
        <f>IF(B2505=0,0,VLOOKUP($D2505,qx!$A$4:$E$129,IF($C2505=1,2,3)))</f>
        <v>9.0930000000000004E-3</v>
      </c>
      <c r="F2505" s="43">
        <f>IF(B2505=0,0,VLOOKUP($D2505,qx!$A$4:$E$129,2))</f>
        <v>9.0930000000000004E-3</v>
      </c>
      <c r="G2505" s="43">
        <f>IF(B2505=0,0,VLOOKUP($D2505,qx!$A$4:$E$129,3))</f>
        <v>5.7320000000000001E-3</v>
      </c>
      <c r="H2505" s="43">
        <f>IF(B2505=0,0,VLOOKUP($D2505,qx!$A$4:$E$129,4))</f>
        <v>8.2070000000000008E-3</v>
      </c>
      <c r="I2505" s="43">
        <f>IF(B2505=0,0,VLOOKUP($D2505,qx!$A$4:$E$129,5))</f>
        <v>5.1440000000000001E-3</v>
      </c>
    </row>
    <row r="2506" spans="1:9" x14ac:dyDescent="0.25">
      <c r="A2506">
        <f>IF('MASSA TRABALHADA UNIFICADA'!A2504&lt;&gt;0,'MASSA TRABALHADA UNIFICADA'!A2504,0)</f>
        <v>26719</v>
      </c>
      <c r="B2506" s="39">
        <f>IF('MASSA TRABALHADA UNIFICADA'!D2504&lt;&gt;0,'MASSA TRABALHADA UNIFICADA'!D2504,0)</f>
        <v>2022</v>
      </c>
      <c r="C2506" s="39">
        <f>IF(B2506=0,0,'MASSA TRABALHADA UNIFICADA'!B2504)</f>
        <v>1</v>
      </c>
      <c r="D2506" s="39">
        <f>IF(B2506=0,0,'MASSA TRABALHADA UNIFICADA'!C2504)</f>
        <v>66</v>
      </c>
      <c r="E2506" s="43">
        <f>IF(B2506=0,0,VLOOKUP($D2506,qx!$A$4:$E$129,IF($C2506=1,2,3)))</f>
        <v>1.2187999999999999E-2</v>
      </c>
      <c r="F2506" s="43">
        <f>IF(B2506=0,0,VLOOKUP($D2506,qx!$A$4:$E$129,2))</f>
        <v>1.2187999999999999E-2</v>
      </c>
      <c r="G2506" s="43">
        <f>IF(B2506=0,0,VLOOKUP($D2506,qx!$A$4:$E$129,3))</f>
        <v>7.7340000000000004E-3</v>
      </c>
      <c r="H2506" s="43">
        <f>IF(B2506=0,0,VLOOKUP($D2506,qx!$A$4:$E$129,4))</f>
        <v>1.1016E-2</v>
      </c>
      <c r="I2506" s="43">
        <f>IF(B2506=0,0,VLOOKUP($D2506,qx!$A$4:$E$129,5))</f>
        <v>6.8780000000000004E-3</v>
      </c>
    </row>
    <row r="2507" spans="1:9" x14ac:dyDescent="0.25">
      <c r="A2507">
        <f>IF('MASSA TRABALHADA UNIFICADA'!A2505&lt;&gt;0,'MASSA TRABALHADA UNIFICADA'!A2505,0)</f>
        <v>2372</v>
      </c>
      <c r="B2507" s="39">
        <f>IF('MASSA TRABALHADA UNIFICADA'!D2505&lt;&gt;0,'MASSA TRABALHADA UNIFICADA'!D2505,0)</f>
        <v>2022</v>
      </c>
      <c r="C2507" s="39">
        <f>IF(B2507=0,0,'MASSA TRABALHADA UNIFICADA'!B2505)</f>
        <v>1</v>
      </c>
      <c r="D2507" s="39">
        <f>IF(B2507=0,0,'MASSA TRABALHADA UNIFICADA'!C2505)</f>
        <v>69</v>
      </c>
      <c r="E2507" s="43">
        <f>IF(B2507=0,0,VLOOKUP($D2507,qx!$A$4:$E$129,IF($C2507=1,2,3)))</f>
        <v>1.6945999999999999E-2</v>
      </c>
      <c r="F2507" s="43">
        <f>IF(B2507=0,0,VLOOKUP($D2507,qx!$A$4:$E$129,2))</f>
        <v>1.6945999999999999E-2</v>
      </c>
      <c r="G2507" s="43">
        <f>IF(B2507=0,0,VLOOKUP($D2507,qx!$A$4:$E$129,3))</f>
        <v>1.0163E-2</v>
      </c>
      <c r="H2507" s="43">
        <f>IF(B2507=0,0,VLOOKUP($D2507,qx!$A$4:$E$129,4))</f>
        <v>1.5233E-2</v>
      </c>
      <c r="I2507" s="43">
        <f>IF(B2507=0,0,VLOOKUP($D2507,qx!$A$4:$E$129,5))</f>
        <v>9.1020000000000007E-3</v>
      </c>
    </row>
    <row r="2508" spans="1:9" x14ac:dyDescent="0.25">
      <c r="A2508">
        <f>IF('MASSA TRABALHADA UNIFICADA'!A2506&lt;&gt;0,'MASSA TRABALHADA UNIFICADA'!A2506,0)</f>
        <v>7390</v>
      </c>
      <c r="B2508" s="39">
        <f>IF('MASSA TRABALHADA UNIFICADA'!D2506&lt;&gt;0,'MASSA TRABALHADA UNIFICADA'!D2506,0)</f>
        <v>2022</v>
      </c>
      <c r="C2508" s="39">
        <f>IF(B2508=0,0,'MASSA TRABALHADA UNIFICADA'!B2506)</f>
        <v>1</v>
      </c>
      <c r="D2508" s="39">
        <f>IF(B2508=0,0,'MASSA TRABALHADA UNIFICADA'!C2506)</f>
        <v>80</v>
      </c>
      <c r="E2508" s="43">
        <f>IF(B2508=0,0,VLOOKUP($D2508,qx!$A$4:$E$129,IF($C2508=1,2,3)))</f>
        <v>5.1128E-2</v>
      </c>
      <c r="F2508" s="43">
        <f>IF(B2508=0,0,VLOOKUP($D2508,qx!$A$4:$E$129,2))</f>
        <v>5.1128E-2</v>
      </c>
      <c r="G2508" s="43">
        <f>IF(B2508=0,0,VLOOKUP($D2508,qx!$A$4:$E$129,3))</f>
        <v>3.5580000000000001E-2</v>
      </c>
      <c r="H2508" s="43">
        <f>IF(B2508=0,0,VLOOKUP($D2508,qx!$A$4:$E$129,4))</f>
        <v>4.6037000000000002E-2</v>
      </c>
      <c r="I2508" s="43">
        <f>IF(B2508=0,0,VLOOKUP($D2508,qx!$A$4:$E$129,5))</f>
        <v>3.1933000000000003E-2</v>
      </c>
    </row>
    <row r="2509" spans="1:9" x14ac:dyDescent="0.25">
      <c r="A2509">
        <f>IF('MASSA TRABALHADA UNIFICADA'!A2507&lt;&gt;0,'MASSA TRABALHADA UNIFICADA'!A2507,0)</f>
        <v>3344</v>
      </c>
      <c r="B2509" s="39">
        <f>IF('MASSA TRABALHADA UNIFICADA'!D2507&lt;&gt;0,'MASSA TRABALHADA UNIFICADA'!D2507,0)</f>
        <v>2022</v>
      </c>
      <c r="C2509" s="39">
        <f>IF(B2509=0,0,'MASSA TRABALHADA UNIFICADA'!B2507)</f>
        <v>1</v>
      </c>
      <c r="D2509" s="39">
        <f>IF(B2509=0,0,'MASSA TRABALHADA UNIFICADA'!C2507)</f>
        <v>74</v>
      </c>
      <c r="E2509" s="43">
        <f>IF(B2509=0,0,VLOOKUP($D2509,qx!$A$4:$E$129,IF($C2509=1,2,3)))</f>
        <v>2.8552000000000001E-2</v>
      </c>
      <c r="F2509" s="43">
        <f>IF(B2509=0,0,VLOOKUP($D2509,qx!$A$4:$E$129,2))</f>
        <v>2.8552000000000001E-2</v>
      </c>
      <c r="G2509" s="43">
        <f>IF(B2509=0,0,VLOOKUP($D2509,qx!$A$4:$E$129,3))</f>
        <v>1.7326000000000001E-2</v>
      </c>
      <c r="H2509" s="43">
        <f>IF(B2509=0,0,VLOOKUP($D2509,qx!$A$4:$E$129,4))</f>
        <v>2.5644E-2</v>
      </c>
      <c r="I2509" s="43">
        <f>IF(B2509=0,0,VLOOKUP($D2509,qx!$A$4:$E$129,5))</f>
        <v>1.5592E-2</v>
      </c>
    </row>
    <row r="2510" spans="1:9" x14ac:dyDescent="0.25">
      <c r="A2510">
        <f>IF('MASSA TRABALHADA UNIFICADA'!A2508&lt;&gt;0,'MASSA TRABALHADA UNIFICADA'!A2508,0)</f>
        <v>8338</v>
      </c>
      <c r="B2510" s="39">
        <f>IF('MASSA TRABALHADA UNIFICADA'!D2508&lt;&gt;0,'MASSA TRABALHADA UNIFICADA'!D2508,0)</f>
        <v>2022</v>
      </c>
      <c r="C2510" s="39">
        <f>IF(B2510=0,0,'MASSA TRABALHADA UNIFICADA'!B2508)</f>
        <v>1</v>
      </c>
      <c r="D2510" s="39">
        <f>IF(B2510=0,0,'MASSA TRABALHADA UNIFICADA'!C2508)</f>
        <v>72</v>
      </c>
      <c r="E2510" s="43">
        <f>IF(B2510=0,0,VLOOKUP($D2510,qx!$A$4:$E$129,IF($C2510=1,2,3)))</f>
        <v>2.3387999999999999E-2</v>
      </c>
      <c r="F2510" s="43">
        <f>IF(B2510=0,0,VLOOKUP($D2510,qx!$A$4:$E$129,2))</f>
        <v>2.3387999999999999E-2</v>
      </c>
      <c r="G2510" s="43">
        <f>IF(B2510=0,0,VLOOKUP($D2510,qx!$A$4:$E$129,3))</f>
        <v>1.3734E-2</v>
      </c>
      <c r="H2510" s="43">
        <f>IF(B2510=0,0,VLOOKUP($D2510,qx!$A$4:$E$129,4))</f>
        <v>2.0967E-2</v>
      </c>
      <c r="I2510" s="43">
        <f>IF(B2510=0,0,VLOOKUP($D2510,qx!$A$4:$E$129,5))</f>
        <v>1.2385999999999999E-2</v>
      </c>
    </row>
    <row r="2511" spans="1:9" x14ac:dyDescent="0.25">
      <c r="A2511">
        <f>IF('MASSA TRABALHADA UNIFICADA'!A2509&lt;&gt;0,'MASSA TRABALHADA UNIFICADA'!A2509,0)</f>
        <v>15040</v>
      </c>
      <c r="B2511" s="39">
        <f>IF('MASSA TRABALHADA UNIFICADA'!D2509&lt;&gt;0,'MASSA TRABALHADA UNIFICADA'!D2509,0)</f>
        <v>2022</v>
      </c>
      <c r="C2511" s="39">
        <f>IF(B2511=0,0,'MASSA TRABALHADA UNIFICADA'!B2509)</f>
        <v>2</v>
      </c>
      <c r="D2511" s="39">
        <f>IF(B2511=0,0,'MASSA TRABALHADA UNIFICADA'!C2509)</f>
        <v>66</v>
      </c>
      <c r="E2511" s="43">
        <f>IF(B2511=0,0,VLOOKUP($D2511,qx!$A$4:$E$129,IF($C2511=1,2,3)))</f>
        <v>7.7340000000000004E-3</v>
      </c>
      <c r="F2511" s="43">
        <f>IF(B2511=0,0,VLOOKUP($D2511,qx!$A$4:$E$129,2))</f>
        <v>1.2187999999999999E-2</v>
      </c>
      <c r="G2511" s="43">
        <f>IF(B2511=0,0,VLOOKUP($D2511,qx!$A$4:$E$129,3))</f>
        <v>7.7340000000000004E-3</v>
      </c>
      <c r="H2511" s="43">
        <f>IF(B2511=0,0,VLOOKUP($D2511,qx!$A$4:$E$129,4))</f>
        <v>1.1016E-2</v>
      </c>
      <c r="I2511" s="43">
        <f>IF(B2511=0,0,VLOOKUP($D2511,qx!$A$4:$E$129,5))</f>
        <v>6.8780000000000004E-3</v>
      </c>
    </row>
    <row r="2512" spans="1:9" x14ac:dyDescent="0.25">
      <c r="A2512">
        <f>IF('MASSA TRABALHADA UNIFICADA'!A2510&lt;&gt;0,'MASSA TRABALHADA UNIFICADA'!A2510,0)</f>
        <v>11509</v>
      </c>
      <c r="B2512" s="39">
        <f>IF('MASSA TRABALHADA UNIFICADA'!D2510&lt;&gt;0,'MASSA TRABALHADA UNIFICADA'!D2510,0)</f>
        <v>2022</v>
      </c>
      <c r="C2512" s="39">
        <f>IF(B2512=0,0,'MASSA TRABALHADA UNIFICADA'!B2510)</f>
        <v>2</v>
      </c>
      <c r="D2512" s="39">
        <f>IF(B2512=0,0,'MASSA TRABALHADA UNIFICADA'!C2510)</f>
        <v>61</v>
      </c>
      <c r="E2512" s="43">
        <f>IF(B2512=0,0,VLOOKUP($D2512,qx!$A$4:$E$129,IF($C2512=1,2,3)))</f>
        <v>4.6990000000000001E-3</v>
      </c>
      <c r="F2512" s="43">
        <f>IF(B2512=0,0,VLOOKUP($D2512,qx!$A$4:$E$129,2))</f>
        <v>7.7140000000000004E-3</v>
      </c>
      <c r="G2512" s="43">
        <f>IF(B2512=0,0,VLOOKUP($D2512,qx!$A$4:$E$129,3))</f>
        <v>4.6990000000000001E-3</v>
      </c>
      <c r="H2512" s="43">
        <f>IF(B2512=0,0,VLOOKUP($D2512,qx!$A$4:$E$129,4))</f>
        <v>6.9329999999999999E-3</v>
      </c>
      <c r="I2512" s="43">
        <f>IF(B2512=0,0,VLOOKUP($D2512,qx!$A$4:$E$129,5))</f>
        <v>4.2420000000000001E-3</v>
      </c>
    </row>
    <row r="2513" spans="1:9" x14ac:dyDescent="0.25">
      <c r="A2513">
        <f>IF('MASSA TRABALHADA UNIFICADA'!A2511&lt;&gt;0,'MASSA TRABALHADA UNIFICADA'!A2511,0)</f>
        <v>540</v>
      </c>
      <c r="B2513" s="39">
        <f>IF('MASSA TRABALHADA UNIFICADA'!D2511&lt;&gt;0,'MASSA TRABALHADA UNIFICADA'!D2511,0)</f>
        <v>2022</v>
      </c>
      <c r="C2513" s="39">
        <f>IF(B2513=0,0,'MASSA TRABALHADA UNIFICADA'!B2511)</f>
        <v>2</v>
      </c>
      <c r="D2513" s="39">
        <f>IF(B2513=0,0,'MASSA TRABALHADA UNIFICADA'!C2511)</f>
        <v>83</v>
      </c>
      <c r="E2513" s="43">
        <f>IF(B2513=0,0,VLOOKUP($D2513,qx!$A$4:$E$129,IF($C2513=1,2,3)))</f>
        <v>5.0599999999999999E-2</v>
      </c>
      <c r="F2513" s="43">
        <f>IF(B2513=0,0,VLOOKUP($D2513,qx!$A$4:$E$129,2))</f>
        <v>6.7825999999999997E-2</v>
      </c>
      <c r="G2513" s="43">
        <f>IF(B2513=0,0,VLOOKUP($D2513,qx!$A$4:$E$129,3))</f>
        <v>5.0599999999999999E-2</v>
      </c>
      <c r="H2513" s="43">
        <f>IF(B2513=0,0,VLOOKUP($D2513,qx!$A$4:$E$129,4))</f>
        <v>6.1080000000000002E-2</v>
      </c>
      <c r="I2513" s="43">
        <f>IF(B2513=0,0,VLOOKUP($D2513,qx!$A$4:$E$129,5))</f>
        <v>4.5690000000000001E-2</v>
      </c>
    </row>
    <row r="2514" spans="1:9" x14ac:dyDescent="0.25">
      <c r="A2514">
        <f>IF('MASSA TRABALHADA UNIFICADA'!A2512&lt;&gt;0,'MASSA TRABALHADA UNIFICADA'!A2512,0)</f>
        <v>28207</v>
      </c>
      <c r="B2514" s="39">
        <f>IF('MASSA TRABALHADA UNIFICADA'!D2512&lt;&gt;0,'MASSA TRABALHADA UNIFICADA'!D2512,0)</f>
        <v>2022</v>
      </c>
      <c r="C2514" s="39">
        <f>IF(B2514=0,0,'MASSA TRABALHADA UNIFICADA'!B2512)</f>
        <v>2</v>
      </c>
      <c r="D2514" s="39">
        <f>IF(B2514=0,0,'MASSA TRABALHADA UNIFICADA'!C2512)</f>
        <v>57</v>
      </c>
      <c r="E2514" s="43">
        <f>IF(B2514=0,0,VLOOKUP($D2514,qx!$A$4:$E$129,IF($C2514=1,2,3)))</f>
        <v>3.2799999999999999E-3</v>
      </c>
      <c r="F2514" s="43">
        <f>IF(B2514=0,0,VLOOKUP($D2514,qx!$A$4:$E$129,2))</f>
        <v>5.8609999999999999E-3</v>
      </c>
      <c r="G2514" s="43">
        <f>IF(B2514=0,0,VLOOKUP($D2514,qx!$A$4:$E$129,3))</f>
        <v>3.2799999999999999E-3</v>
      </c>
      <c r="H2514" s="43">
        <f>IF(B2514=0,0,VLOOKUP($D2514,qx!$A$4:$E$129,4))</f>
        <v>5.228E-3</v>
      </c>
      <c r="I2514" s="43">
        <f>IF(B2514=0,0,VLOOKUP($D2514,qx!$A$4:$E$129,5))</f>
        <v>2.9420000000000002E-3</v>
      </c>
    </row>
    <row r="2515" spans="1:9" x14ac:dyDescent="0.25">
      <c r="A2515">
        <f>IF('MASSA TRABALHADA UNIFICADA'!A2513&lt;&gt;0,'MASSA TRABALHADA UNIFICADA'!A2513,0)</f>
        <v>17531</v>
      </c>
      <c r="B2515" s="39">
        <f>IF('MASSA TRABALHADA UNIFICADA'!D2513&lt;&gt;0,'MASSA TRABALHADA UNIFICADA'!D2513,0)</f>
        <v>2022</v>
      </c>
      <c r="C2515" s="39">
        <f>IF(B2515=0,0,'MASSA TRABALHADA UNIFICADA'!B2513)</f>
        <v>1</v>
      </c>
      <c r="D2515" s="39">
        <f>IF(B2515=0,0,'MASSA TRABALHADA UNIFICADA'!C2513)</f>
        <v>72</v>
      </c>
      <c r="E2515" s="43">
        <f>IF(B2515=0,0,VLOOKUP($D2515,qx!$A$4:$E$129,IF($C2515=1,2,3)))</f>
        <v>2.3387999999999999E-2</v>
      </c>
      <c r="F2515" s="43">
        <f>IF(B2515=0,0,VLOOKUP($D2515,qx!$A$4:$E$129,2))</f>
        <v>2.3387999999999999E-2</v>
      </c>
      <c r="G2515" s="43">
        <f>IF(B2515=0,0,VLOOKUP($D2515,qx!$A$4:$E$129,3))</f>
        <v>1.3734E-2</v>
      </c>
      <c r="H2515" s="43">
        <f>IF(B2515=0,0,VLOOKUP($D2515,qx!$A$4:$E$129,4))</f>
        <v>2.0967E-2</v>
      </c>
      <c r="I2515" s="43">
        <f>IF(B2515=0,0,VLOOKUP($D2515,qx!$A$4:$E$129,5))</f>
        <v>1.2385999999999999E-2</v>
      </c>
    </row>
    <row r="2516" spans="1:9" x14ac:dyDescent="0.25">
      <c r="A2516">
        <f>IF('MASSA TRABALHADA UNIFICADA'!A2514&lt;&gt;0,'MASSA TRABALHADA UNIFICADA'!A2514,0)</f>
        <v>26069</v>
      </c>
      <c r="B2516" s="39">
        <f>IF('MASSA TRABALHADA UNIFICADA'!D2514&lt;&gt;0,'MASSA TRABALHADA UNIFICADA'!D2514,0)</f>
        <v>2022</v>
      </c>
      <c r="C2516" s="39">
        <f>IF(B2516=0,0,'MASSA TRABALHADA UNIFICADA'!B2514)</f>
        <v>1</v>
      </c>
      <c r="D2516" s="39">
        <f>IF(B2516=0,0,'MASSA TRABALHADA UNIFICADA'!C2514)</f>
        <v>67</v>
      </c>
      <c r="E2516" s="43">
        <f>IF(B2516=0,0,VLOOKUP($D2516,qx!$A$4:$E$129,IF($C2516=1,2,3)))</f>
        <v>1.3572000000000001E-2</v>
      </c>
      <c r="F2516" s="43">
        <f>IF(B2516=0,0,VLOOKUP($D2516,qx!$A$4:$E$129,2))</f>
        <v>1.3572000000000001E-2</v>
      </c>
      <c r="G2516" s="43">
        <f>IF(B2516=0,0,VLOOKUP($D2516,qx!$A$4:$E$129,3))</f>
        <v>8.4910000000000003E-3</v>
      </c>
      <c r="H2516" s="43">
        <f>IF(B2516=0,0,VLOOKUP($D2516,qx!$A$4:$E$129,4))</f>
        <v>1.2251E-2</v>
      </c>
      <c r="I2516" s="43">
        <f>IF(B2516=0,0,VLOOKUP($D2516,qx!$A$4:$E$129,5))</f>
        <v>7.5550000000000001E-3</v>
      </c>
    </row>
    <row r="2517" spans="1:9" x14ac:dyDescent="0.25">
      <c r="A2517">
        <f>IF('MASSA TRABALHADA UNIFICADA'!A2515&lt;&gt;0,'MASSA TRABALHADA UNIFICADA'!A2515,0)</f>
        <v>3042</v>
      </c>
      <c r="B2517" s="39">
        <f>IF('MASSA TRABALHADA UNIFICADA'!D2515&lt;&gt;0,'MASSA TRABALHADA UNIFICADA'!D2515,0)</f>
        <v>2022</v>
      </c>
      <c r="C2517" s="39">
        <f>IF(B2517=0,0,'MASSA TRABALHADA UNIFICADA'!B2515)</f>
        <v>2</v>
      </c>
      <c r="D2517" s="39">
        <f>IF(B2517=0,0,'MASSA TRABALHADA UNIFICADA'!C2515)</f>
        <v>82</v>
      </c>
      <c r="E2517" s="43">
        <f>IF(B2517=0,0,VLOOKUP($D2517,qx!$A$4:$E$129,IF($C2517=1,2,3)))</f>
        <v>4.5017000000000001E-2</v>
      </c>
      <c r="F2517" s="43">
        <f>IF(B2517=0,0,VLOOKUP($D2517,qx!$A$4:$E$129,2))</f>
        <v>6.1809000000000003E-2</v>
      </c>
      <c r="G2517" s="43">
        <f>IF(B2517=0,0,VLOOKUP($D2517,qx!$A$4:$E$129,3))</f>
        <v>4.5017000000000001E-2</v>
      </c>
      <c r="H2517" s="43">
        <f>IF(B2517=0,0,VLOOKUP($D2517,qx!$A$4:$E$129,4))</f>
        <v>5.5650999999999999E-2</v>
      </c>
      <c r="I2517" s="43">
        <f>IF(B2517=0,0,VLOOKUP($D2517,qx!$A$4:$E$129,5))</f>
        <v>4.0551999999999998E-2</v>
      </c>
    </row>
    <row r="2518" spans="1:9" x14ac:dyDescent="0.25">
      <c r="A2518">
        <f>IF('MASSA TRABALHADA UNIFICADA'!A2516&lt;&gt;0,'MASSA TRABALHADA UNIFICADA'!A2516,0)</f>
        <v>2119</v>
      </c>
      <c r="B2518" s="39">
        <f>IF('MASSA TRABALHADA UNIFICADA'!D2516&lt;&gt;0,'MASSA TRABALHADA UNIFICADA'!D2516,0)</f>
        <v>2022</v>
      </c>
      <c r="C2518" s="39">
        <f>IF(B2518=0,0,'MASSA TRABALHADA UNIFICADA'!B2516)</f>
        <v>1</v>
      </c>
      <c r="D2518" s="39">
        <f>IF(B2518=0,0,'MASSA TRABALHADA UNIFICADA'!C2516)</f>
        <v>70</v>
      </c>
      <c r="E2518" s="43">
        <f>IF(B2518=0,0,VLOOKUP($D2518,qx!$A$4:$E$129,IF($C2518=1,2,3)))</f>
        <v>1.8919999999999999E-2</v>
      </c>
      <c r="F2518" s="43">
        <f>IF(B2518=0,0,VLOOKUP($D2518,qx!$A$4:$E$129,2))</f>
        <v>1.8919999999999999E-2</v>
      </c>
      <c r="G2518" s="43">
        <f>IF(B2518=0,0,VLOOKUP($D2518,qx!$A$4:$E$129,3))</f>
        <v>1.1165E-2</v>
      </c>
      <c r="H2518" s="43">
        <f>IF(B2518=0,0,VLOOKUP($D2518,qx!$A$4:$E$129,4))</f>
        <v>1.6979000000000001E-2</v>
      </c>
      <c r="I2518" s="43">
        <f>IF(B2518=0,0,VLOOKUP($D2518,qx!$A$4:$E$129,5))</f>
        <v>1.0034E-2</v>
      </c>
    </row>
    <row r="2519" spans="1:9" x14ac:dyDescent="0.25">
      <c r="A2519">
        <f>IF('MASSA TRABALHADA UNIFICADA'!A2517&lt;&gt;0,'MASSA TRABALHADA UNIFICADA'!A2517,0)</f>
        <v>5053</v>
      </c>
      <c r="B2519" s="39">
        <f>IF('MASSA TRABALHADA UNIFICADA'!D2517&lt;&gt;0,'MASSA TRABALHADA UNIFICADA'!D2517,0)</f>
        <v>2022</v>
      </c>
      <c r="C2519" s="39">
        <f>IF(B2519=0,0,'MASSA TRABALHADA UNIFICADA'!B2517)</f>
        <v>1</v>
      </c>
      <c r="D2519" s="39">
        <f>IF(B2519=0,0,'MASSA TRABALHADA UNIFICADA'!C2517)</f>
        <v>66</v>
      </c>
      <c r="E2519" s="43">
        <f>IF(B2519=0,0,VLOOKUP($D2519,qx!$A$4:$E$129,IF($C2519=1,2,3)))</f>
        <v>1.2187999999999999E-2</v>
      </c>
      <c r="F2519" s="43">
        <f>IF(B2519=0,0,VLOOKUP($D2519,qx!$A$4:$E$129,2))</f>
        <v>1.2187999999999999E-2</v>
      </c>
      <c r="G2519" s="43">
        <f>IF(B2519=0,0,VLOOKUP($D2519,qx!$A$4:$E$129,3))</f>
        <v>7.7340000000000004E-3</v>
      </c>
      <c r="H2519" s="43">
        <f>IF(B2519=0,0,VLOOKUP($D2519,qx!$A$4:$E$129,4))</f>
        <v>1.1016E-2</v>
      </c>
      <c r="I2519" s="43">
        <f>IF(B2519=0,0,VLOOKUP($D2519,qx!$A$4:$E$129,5))</f>
        <v>6.8780000000000004E-3</v>
      </c>
    </row>
    <row r="2520" spans="1:9" x14ac:dyDescent="0.25">
      <c r="A2520">
        <f>IF('MASSA TRABALHADA UNIFICADA'!A2518&lt;&gt;0,'MASSA TRABALHADA UNIFICADA'!A2518,0)</f>
        <v>3115</v>
      </c>
      <c r="B2520" s="39">
        <f>IF('MASSA TRABALHADA UNIFICADA'!D2518&lt;&gt;0,'MASSA TRABALHADA UNIFICADA'!D2518,0)</f>
        <v>2022</v>
      </c>
      <c r="C2520" s="39">
        <f>IF(B2520=0,0,'MASSA TRABALHADA UNIFICADA'!B2518)</f>
        <v>1</v>
      </c>
      <c r="D2520" s="39">
        <f>IF(B2520=0,0,'MASSA TRABALHADA UNIFICADA'!C2518)</f>
        <v>72</v>
      </c>
      <c r="E2520" s="43">
        <f>IF(B2520=0,0,VLOOKUP($D2520,qx!$A$4:$E$129,IF($C2520=1,2,3)))</f>
        <v>2.3387999999999999E-2</v>
      </c>
      <c r="F2520" s="43">
        <f>IF(B2520=0,0,VLOOKUP($D2520,qx!$A$4:$E$129,2))</f>
        <v>2.3387999999999999E-2</v>
      </c>
      <c r="G2520" s="43">
        <f>IF(B2520=0,0,VLOOKUP($D2520,qx!$A$4:$E$129,3))</f>
        <v>1.3734E-2</v>
      </c>
      <c r="H2520" s="43">
        <f>IF(B2520=0,0,VLOOKUP($D2520,qx!$A$4:$E$129,4))</f>
        <v>2.0967E-2</v>
      </c>
      <c r="I2520" s="43">
        <f>IF(B2520=0,0,VLOOKUP($D2520,qx!$A$4:$E$129,5))</f>
        <v>1.2385999999999999E-2</v>
      </c>
    </row>
    <row r="2521" spans="1:9" x14ac:dyDescent="0.25">
      <c r="A2521">
        <f>IF('MASSA TRABALHADA UNIFICADA'!A2519&lt;&gt;0,'MASSA TRABALHADA UNIFICADA'!A2519,0)</f>
        <v>31380</v>
      </c>
      <c r="B2521" s="39">
        <f>IF('MASSA TRABALHADA UNIFICADA'!D2519&lt;&gt;0,'MASSA TRABALHADA UNIFICADA'!D2519,0)</f>
        <v>2022</v>
      </c>
      <c r="C2521" s="39">
        <f>IF(B2521=0,0,'MASSA TRABALHADA UNIFICADA'!B2519)</f>
        <v>1</v>
      </c>
      <c r="D2521" s="39">
        <f>IF(B2521=0,0,'MASSA TRABALHADA UNIFICADA'!C2519)</f>
        <v>71</v>
      </c>
      <c r="E2521" s="43">
        <f>IF(B2521=0,0,VLOOKUP($D2521,qx!$A$4:$E$129,IF($C2521=1,2,3)))</f>
        <v>2.1070999999999999E-2</v>
      </c>
      <c r="F2521" s="43">
        <f>IF(B2521=0,0,VLOOKUP($D2521,qx!$A$4:$E$129,2))</f>
        <v>2.1070999999999999E-2</v>
      </c>
      <c r="G2521" s="43">
        <f>IF(B2521=0,0,VLOOKUP($D2521,qx!$A$4:$E$129,3))</f>
        <v>1.2338999999999999E-2</v>
      </c>
      <c r="H2521" s="43">
        <f>IF(B2521=0,0,VLOOKUP($D2521,qx!$A$4:$E$129,4))</f>
        <v>1.8891000000000002E-2</v>
      </c>
      <c r="I2521" s="43">
        <f>IF(B2521=0,0,VLOOKUP($D2521,qx!$A$4:$E$129,5))</f>
        <v>1.1117E-2</v>
      </c>
    </row>
    <row r="2522" spans="1:9" x14ac:dyDescent="0.25">
      <c r="A2522">
        <f>IF('MASSA TRABALHADA UNIFICADA'!A2520&lt;&gt;0,'MASSA TRABALHADA UNIFICADA'!A2520,0)</f>
        <v>17540</v>
      </c>
      <c r="B2522" s="39">
        <f>IF('MASSA TRABALHADA UNIFICADA'!D2520&lt;&gt;0,'MASSA TRABALHADA UNIFICADA'!D2520,0)</f>
        <v>2022</v>
      </c>
      <c r="C2522" s="39">
        <f>IF(B2522=0,0,'MASSA TRABALHADA UNIFICADA'!B2520)</f>
        <v>1</v>
      </c>
      <c r="D2522" s="39">
        <f>IF(B2522=0,0,'MASSA TRABALHADA UNIFICADA'!C2520)</f>
        <v>61</v>
      </c>
      <c r="E2522" s="43">
        <f>IF(B2522=0,0,VLOOKUP($D2522,qx!$A$4:$E$129,IF($C2522=1,2,3)))</f>
        <v>7.7140000000000004E-3</v>
      </c>
      <c r="F2522" s="43">
        <f>IF(B2522=0,0,VLOOKUP($D2522,qx!$A$4:$E$129,2))</f>
        <v>7.7140000000000004E-3</v>
      </c>
      <c r="G2522" s="43">
        <f>IF(B2522=0,0,VLOOKUP($D2522,qx!$A$4:$E$129,3))</f>
        <v>4.6990000000000001E-3</v>
      </c>
      <c r="H2522" s="43">
        <f>IF(B2522=0,0,VLOOKUP($D2522,qx!$A$4:$E$129,4))</f>
        <v>6.9329999999999999E-3</v>
      </c>
      <c r="I2522" s="43">
        <f>IF(B2522=0,0,VLOOKUP($D2522,qx!$A$4:$E$129,5))</f>
        <v>4.2420000000000001E-3</v>
      </c>
    </row>
    <row r="2523" spans="1:9" x14ac:dyDescent="0.25">
      <c r="A2523">
        <f>IF('MASSA TRABALHADA UNIFICADA'!A2521&lt;&gt;0,'MASSA TRABALHADA UNIFICADA'!A2521,0)</f>
        <v>13188</v>
      </c>
      <c r="B2523" s="39">
        <f>IF('MASSA TRABALHADA UNIFICADA'!D2521&lt;&gt;0,'MASSA TRABALHADA UNIFICADA'!D2521,0)</f>
        <v>2022</v>
      </c>
      <c r="C2523" s="39">
        <f>IF(B2523=0,0,'MASSA TRABALHADA UNIFICADA'!B2521)</f>
        <v>2</v>
      </c>
      <c r="D2523" s="39">
        <f>IF(B2523=0,0,'MASSA TRABALHADA UNIFICADA'!C2521)</f>
        <v>72</v>
      </c>
      <c r="E2523" s="43">
        <f>IF(B2523=0,0,VLOOKUP($D2523,qx!$A$4:$E$129,IF($C2523=1,2,3)))</f>
        <v>1.3734E-2</v>
      </c>
      <c r="F2523" s="43">
        <f>IF(B2523=0,0,VLOOKUP($D2523,qx!$A$4:$E$129,2))</f>
        <v>2.3387999999999999E-2</v>
      </c>
      <c r="G2523" s="43">
        <f>IF(B2523=0,0,VLOOKUP($D2523,qx!$A$4:$E$129,3))</f>
        <v>1.3734E-2</v>
      </c>
      <c r="H2523" s="43">
        <f>IF(B2523=0,0,VLOOKUP($D2523,qx!$A$4:$E$129,4))</f>
        <v>2.0967E-2</v>
      </c>
      <c r="I2523" s="43">
        <f>IF(B2523=0,0,VLOOKUP($D2523,qx!$A$4:$E$129,5))</f>
        <v>1.2385999999999999E-2</v>
      </c>
    </row>
    <row r="2524" spans="1:9" x14ac:dyDescent="0.25">
      <c r="A2524">
        <f>IF('MASSA TRABALHADA UNIFICADA'!A2522&lt;&gt;0,'MASSA TRABALHADA UNIFICADA'!A2522,0)</f>
        <v>10774</v>
      </c>
      <c r="B2524" s="39">
        <f>IF('MASSA TRABALHADA UNIFICADA'!D2522&lt;&gt;0,'MASSA TRABALHADA UNIFICADA'!D2522,0)</f>
        <v>2022</v>
      </c>
      <c r="C2524" s="39">
        <f>IF(B2524=0,0,'MASSA TRABALHADA UNIFICADA'!B2522)</f>
        <v>1</v>
      </c>
      <c r="D2524" s="39">
        <f>IF(B2524=0,0,'MASSA TRABALHADA UNIFICADA'!C2522)</f>
        <v>70</v>
      </c>
      <c r="E2524" s="43">
        <f>IF(B2524=0,0,VLOOKUP($D2524,qx!$A$4:$E$129,IF($C2524=1,2,3)))</f>
        <v>1.8919999999999999E-2</v>
      </c>
      <c r="F2524" s="43">
        <f>IF(B2524=0,0,VLOOKUP($D2524,qx!$A$4:$E$129,2))</f>
        <v>1.8919999999999999E-2</v>
      </c>
      <c r="G2524" s="43">
        <f>IF(B2524=0,0,VLOOKUP($D2524,qx!$A$4:$E$129,3))</f>
        <v>1.1165E-2</v>
      </c>
      <c r="H2524" s="43">
        <f>IF(B2524=0,0,VLOOKUP($D2524,qx!$A$4:$E$129,4))</f>
        <v>1.6979000000000001E-2</v>
      </c>
      <c r="I2524" s="43">
        <f>IF(B2524=0,0,VLOOKUP($D2524,qx!$A$4:$E$129,5))</f>
        <v>1.0034E-2</v>
      </c>
    </row>
    <row r="2525" spans="1:9" x14ac:dyDescent="0.25">
      <c r="A2525">
        <f>IF('MASSA TRABALHADA UNIFICADA'!A2523&lt;&gt;0,'MASSA TRABALHADA UNIFICADA'!A2523,0)</f>
        <v>1180</v>
      </c>
      <c r="B2525" s="39">
        <f>IF('MASSA TRABALHADA UNIFICADA'!D2523&lt;&gt;0,'MASSA TRABALHADA UNIFICADA'!D2523,0)</f>
        <v>2022</v>
      </c>
      <c r="C2525" s="39">
        <f>IF(B2525=0,0,'MASSA TRABALHADA UNIFICADA'!B2523)</f>
        <v>2</v>
      </c>
      <c r="D2525" s="39">
        <f>IF(B2525=0,0,'MASSA TRABALHADA UNIFICADA'!C2523)</f>
        <v>72</v>
      </c>
      <c r="E2525" s="43">
        <f>IF(B2525=0,0,VLOOKUP($D2525,qx!$A$4:$E$129,IF($C2525=1,2,3)))</f>
        <v>1.3734E-2</v>
      </c>
      <c r="F2525" s="43">
        <f>IF(B2525=0,0,VLOOKUP($D2525,qx!$A$4:$E$129,2))</f>
        <v>2.3387999999999999E-2</v>
      </c>
      <c r="G2525" s="43">
        <f>IF(B2525=0,0,VLOOKUP($D2525,qx!$A$4:$E$129,3))</f>
        <v>1.3734E-2</v>
      </c>
      <c r="H2525" s="43">
        <f>IF(B2525=0,0,VLOOKUP($D2525,qx!$A$4:$E$129,4))</f>
        <v>2.0967E-2</v>
      </c>
      <c r="I2525" s="43">
        <f>IF(B2525=0,0,VLOOKUP($D2525,qx!$A$4:$E$129,5))</f>
        <v>1.2385999999999999E-2</v>
      </c>
    </row>
    <row r="2526" spans="1:9" x14ac:dyDescent="0.25">
      <c r="A2526">
        <f>IF('MASSA TRABALHADA UNIFICADA'!A2524&lt;&gt;0,'MASSA TRABALHADA UNIFICADA'!A2524,0)</f>
        <v>6599</v>
      </c>
      <c r="B2526" s="39">
        <f>IF('MASSA TRABALHADA UNIFICADA'!D2524&lt;&gt;0,'MASSA TRABALHADA UNIFICADA'!D2524,0)</f>
        <v>2022</v>
      </c>
      <c r="C2526" s="39">
        <f>IF(B2526=0,0,'MASSA TRABALHADA UNIFICADA'!B2524)</f>
        <v>1</v>
      </c>
      <c r="D2526" s="39">
        <f>IF(B2526=0,0,'MASSA TRABALHADA UNIFICADA'!C2524)</f>
        <v>67</v>
      </c>
      <c r="E2526" s="43">
        <f>IF(B2526=0,0,VLOOKUP($D2526,qx!$A$4:$E$129,IF($C2526=1,2,3)))</f>
        <v>1.3572000000000001E-2</v>
      </c>
      <c r="F2526" s="43">
        <f>IF(B2526=0,0,VLOOKUP($D2526,qx!$A$4:$E$129,2))</f>
        <v>1.3572000000000001E-2</v>
      </c>
      <c r="G2526" s="43">
        <f>IF(B2526=0,0,VLOOKUP($D2526,qx!$A$4:$E$129,3))</f>
        <v>8.4910000000000003E-3</v>
      </c>
      <c r="H2526" s="43">
        <f>IF(B2526=0,0,VLOOKUP($D2526,qx!$A$4:$E$129,4))</f>
        <v>1.2251E-2</v>
      </c>
      <c r="I2526" s="43">
        <f>IF(B2526=0,0,VLOOKUP($D2526,qx!$A$4:$E$129,5))</f>
        <v>7.5550000000000001E-3</v>
      </c>
    </row>
    <row r="2527" spans="1:9" x14ac:dyDescent="0.25">
      <c r="A2527">
        <f>IF('MASSA TRABALHADA UNIFICADA'!A2525&lt;&gt;0,'MASSA TRABALHADA UNIFICADA'!A2525,0)</f>
        <v>9776</v>
      </c>
      <c r="B2527" s="39">
        <f>IF('MASSA TRABALHADA UNIFICADA'!D2525&lt;&gt;0,'MASSA TRABALHADA UNIFICADA'!D2525,0)</f>
        <v>2022</v>
      </c>
      <c r="C2527" s="39">
        <f>IF(B2527=0,0,'MASSA TRABALHADA UNIFICADA'!B2525)</f>
        <v>2</v>
      </c>
      <c r="D2527" s="39">
        <f>IF(B2527=0,0,'MASSA TRABALHADA UNIFICADA'!C2525)</f>
        <v>65</v>
      </c>
      <c r="E2527" s="43">
        <f>IF(B2527=0,0,VLOOKUP($D2527,qx!$A$4:$E$129,IF($C2527=1,2,3)))</f>
        <v>7.0169999999999998E-3</v>
      </c>
      <c r="F2527" s="43">
        <f>IF(B2527=0,0,VLOOKUP($D2527,qx!$A$4:$E$129,2))</f>
        <v>1.0992999999999999E-2</v>
      </c>
      <c r="G2527" s="43">
        <f>IF(B2527=0,0,VLOOKUP($D2527,qx!$A$4:$E$129,3))</f>
        <v>7.0169999999999998E-3</v>
      </c>
      <c r="H2527" s="43">
        <f>IF(B2527=0,0,VLOOKUP($D2527,qx!$A$4:$E$129,4))</f>
        <v>9.9399999999999992E-3</v>
      </c>
      <c r="I2527" s="43">
        <f>IF(B2527=0,0,VLOOKUP($D2527,qx!$A$4:$E$129,5))</f>
        <v>6.2500000000000003E-3</v>
      </c>
    </row>
    <row r="2528" spans="1:9" x14ac:dyDescent="0.25">
      <c r="A2528">
        <f>IF('MASSA TRABALHADA UNIFICADA'!A2526&lt;&gt;0,'MASSA TRABALHADA UNIFICADA'!A2526,0)</f>
        <v>957</v>
      </c>
      <c r="B2528" s="39">
        <f>IF('MASSA TRABALHADA UNIFICADA'!D2526&lt;&gt;0,'MASSA TRABALHADA UNIFICADA'!D2526,0)</f>
        <v>2022</v>
      </c>
      <c r="C2528" s="39">
        <f>IF(B2528=0,0,'MASSA TRABALHADA UNIFICADA'!B2526)</f>
        <v>2</v>
      </c>
      <c r="D2528" s="39">
        <f>IF(B2528=0,0,'MASSA TRABALHADA UNIFICADA'!C2526)</f>
        <v>86</v>
      </c>
      <c r="E2528" s="43">
        <f>IF(B2528=0,0,VLOOKUP($D2528,qx!$A$4:$E$129,IF($C2528=1,2,3)))</f>
        <v>7.1815000000000004E-2</v>
      </c>
      <c r="F2528" s="43">
        <f>IF(B2528=0,0,VLOOKUP($D2528,qx!$A$4:$E$129,2))</f>
        <v>8.8862999999999998E-2</v>
      </c>
      <c r="G2528" s="43">
        <f>IF(B2528=0,0,VLOOKUP($D2528,qx!$A$4:$E$129,3))</f>
        <v>7.1815000000000004E-2</v>
      </c>
      <c r="H2528" s="43">
        <f>IF(B2528=0,0,VLOOKUP($D2528,qx!$A$4:$E$129,4))</f>
        <v>8.0075999999999994E-2</v>
      </c>
      <c r="I2528" s="43">
        <f>IF(B2528=0,0,VLOOKUP($D2528,qx!$A$4:$E$129,5))</f>
        <v>6.5118999999999996E-2</v>
      </c>
    </row>
    <row r="2529" spans="1:9" x14ac:dyDescent="0.25">
      <c r="A2529">
        <f>IF('MASSA TRABALHADA UNIFICADA'!A2527&lt;&gt;0,'MASSA TRABALHADA UNIFICADA'!A2527,0)</f>
        <v>1953</v>
      </c>
      <c r="B2529" s="39">
        <f>IF('MASSA TRABALHADA UNIFICADA'!D2527&lt;&gt;0,'MASSA TRABALHADA UNIFICADA'!D2527,0)</f>
        <v>2022</v>
      </c>
      <c r="C2529" s="39">
        <f>IF(B2529=0,0,'MASSA TRABALHADA UNIFICADA'!B2527)</f>
        <v>1</v>
      </c>
      <c r="D2529" s="39">
        <f>IF(B2529=0,0,'MASSA TRABALHADA UNIFICADA'!C2527)</f>
        <v>77</v>
      </c>
      <c r="E2529" s="43">
        <f>IF(B2529=0,0,VLOOKUP($D2529,qx!$A$4:$E$129,IF($C2529=1,2,3)))</f>
        <v>3.8225000000000002E-2</v>
      </c>
      <c r="F2529" s="43">
        <f>IF(B2529=0,0,VLOOKUP($D2529,qx!$A$4:$E$129,2))</f>
        <v>3.8225000000000002E-2</v>
      </c>
      <c r="G2529" s="43">
        <f>IF(B2529=0,0,VLOOKUP($D2529,qx!$A$4:$E$129,3))</f>
        <v>2.4910000000000002E-2</v>
      </c>
      <c r="H2529" s="43">
        <f>IF(B2529=0,0,VLOOKUP($D2529,qx!$A$4:$E$129,4))</f>
        <v>3.4424999999999997E-2</v>
      </c>
      <c r="I2529" s="43">
        <f>IF(B2529=0,0,VLOOKUP($D2529,qx!$A$4:$E$129,5))</f>
        <v>2.2328000000000001E-2</v>
      </c>
    </row>
    <row r="2530" spans="1:9" x14ac:dyDescent="0.25">
      <c r="A2530">
        <f>IF('MASSA TRABALHADA UNIFICADA'!A2528&lt;&gt;0,'MASSA TRABALHADA UNIFICADA'!A2528,0)</f>
        <v>2020</v>
      </c>
      <c r="B2530" s="39">
        <f>IF('MASSA TRABALHADA UNIFICADA'!D2528&lt;&gt;0,'MASSA TRABALHADA UNIFICADA'!D2528,0)</f>
        <v>2022</v>
      </c>
      <c r="C2530" s="39">
        <f>IF(B2530=0,0,'MASSA TRABALHADA UNIFICADA'!B2528)</f>
        <v>1</v>
      </c>
      <c r="D2530" s="39">
        <f>IF(B2530=0,0,'MASSA TRABALHADA UNIFICADA'!C2528)</f>
        <v>75</v>
      </c>
      <c r="E2530" s="43">
        <f>IF(B2530=0,0,VLOOKUP($D2530,qx!$A$4:$E$129,IF($C2530=1,2,3)))</f>
        <v>3.1476999999999998E-2</v>
      </c>
      <c r="F2530" s="43">
        <f>IF(B2530=0,0,VLOOKUP($D2530,qx!$A$4:$E$129,2))</f>
        <v>3.1476999999999998E-2</v>
      </c>
      <c r="G2530" s="43">
        <f>IF(B2530=0,0,VLOOKUP($D2530,qx!$A$4:$E$129,3))</f>
        <v>1.9550999999999999E-2</v>
      </c>
      <c r="H2530" s="43">
        <f>IF(B2530=0,0,VLOOKUP($D2530,qx!$A$4:$E$129,4))</f>
        <v>2.8303999999999999E-2</v>
      </c>
      <c r="I2530" s="43">
        <f>IF(B2530=0,0,VLOOKUP($D2530,qx!$A$4:$E$129,5))</f>
        <v>1.7564E-2</v>
      </c>
    </row>
    <row r="2531" spans="1:9" x14ac:dyDescent="0.25">
      <c r="A2531">
        <f>IF('MASSA TRABALHADA UNIFICADA'!A2529&lt;&gt;0,'MASSA TRABALHADA UNIFICADA'!A2529,0)</f>
        <v>14060</v>
      </c>
      <c r="B2531" s="39">
        <f>IF('MASSA TRABALHADA UNIFICADA'!D2529&lt;&gt;0,'MASSA TRABALHADA UNIFICADA'!D2529,0)</f>
        <v>2022</v>
      </c>
      <c r="C2531" s="39">
        <f>IF(B2531=0,0,'MASSA TRABALHADA UNIFICADA'!B2529)</f>
        <v>1</v>
      </c>
      <c r="D2531" s="39">
        <f>IF(B2531=0,0,'MASSA TRABALHADA UNIFICADA'!C2529)</f>
        <v>67</v>
      </c>
      <c r="E2531" s="43">
        <f>IF(B2531=0,0,VLOOKUP($D2531,qx!$A$4:$E$129,IF($C2531=1,2,3)))</f>
        <v>1.3572000000000001E-2</v>
      </c>
      <c r="F2531" s="43">
        <f>IF(B2531=0,0,VLOOKUP($D2531,qx!$A$4:$E$129,2))</f>
        <v>1.3572000000000001E-2</v>
      </c>
      <c r="G2531" s="43">
        <f>IF(B2531=0,0,VLOOKUP($D2531,qx!$A$4:$E$129,3))</f>
        <v>8.4910000000000003E-3</v>
      </c>
      <c r="H2531" s="43">
        <f>IF(B2531=0,0,VLOOKUP($D2531,qx!$A$4:$E$129,4))</f>
        <v>1.2251E-2</v>
      </c>
      <c r="I2531" s="43">
        <f>IF(B2531=0,0,VLOOKUP($D2531,qx!$A$4:$E$129,5))</f>
        <v>7.5550000000000001E-3</v>
      </c>
    </row>
    <row r="2532" spans="1:9" x14ac:dyDescent="0.25">
      <c r="A2532">
        <f>IF('MASSA TRABALHADA UNIFICADA'!A2530&lt;&gt;0,'MASSA TRABALHADA UNIFICADA'!A2530,0)</f>
        <v>78</v>
      </c>
      <c r="B2532" s="39">
        <f>IF('MASSA TRABALHADA UNIFICADA'!D2530&lt;&gt;0,'MASSA TRABALHADA UNIFICADA'!D2530,0)</f>
        <v>2022</v>
      </c>
      <c r="C2532" s="39">
        <f>IF(B2532=0,0,'MASSA TRABALHADA UNIFICADA'!B2530)</f>
        <v>1</v>
      </c>
      <c r="D2532" s="39">
        <f>IF(B2532=0,0,'MASSA TRABALHADA UNIFICADA'!C2530)</f>
        <v>91</v>
      </c>
      <c r="E2532" s="43">
        <f>IF(B2532=0,0,VLOOKUP($D2532,qx!$A$4:$E$129,IF($C2532=1,2,3)))</f>
        <v>0.13486100000000001</v>
      </c>
      <c r="F2532" s="43">
        <f>IF(B2532=0,0,VLOOKUP($D2532,qx!$A$4:$E$129,2))</f>
        <v>0.13486100000000001</v>
      </c>
      <c r="G2532" s="43">
        <f>IF(B2532=0,0,VLOOKUP($D2532,qx!$A$4:$E$129,3))</f>
        <v>0.124733</v>
      </c>
      <c r="H2532" s="43">
        <f>IF(B2532=0,0,VLOOKUP($D2532,qx!$A$4:$E$129,4))</f>
        <v>0.121402</v>
      </c>
      <c r="I2532" s="43">
        <f>IF(B2532=0,0,VLOOKUP($D2532,qx!$A$4:$E$129,5))</f>
        <v>0.11239499999999999</v>
      </c>
    </row>
    <row r="2533" spans="1:9" x14ac:dyDescent="0.25">
      <c r="A2533">
        <f>IF('MASSA TRABALHADA UNIFICADA'!A2531&lt;&gt;0,'MASSA TRABALHADA UNIFICADA'!A2531,0)</f>
        <v>7404</v>
      </c>
      <c r="B2533" s="39">
        <f>IF('MASSA TRABALHADA UNIFICADA'!D2531&lt;&gt;0,'MASSA TRABALHADA UNIFICADA'!D2531,0)</f>
        <v>2022</v>
      </c>
      <c r="C2533" s="39">
        <f>IF(B2533=0,0,'MASSA TRABALHADA UNIFICADA'!B2531)</f>
        <v>1</v>
      </c>
      <c r="D2533" s="39">
        <f>IF(B2533=0,0,'MASSA TRABALHADA UNIFICADA'!C2531)</f>
        <v>67</v>
      </c>
      <c r="E2533" s="43">
        <f>IF(B2533=0,0,VLOOKUP($D2533,qx!$A$4:$E$129,IF($C2533=1,2,3)))</f>
        <v>1.3572000000000001E-2</v>
      </c>
      <c r="F2533" s="43">
        <f>IF(B2533=0,0,VLOOKUP($D2533,qx!$A$4:$E$129,2))</f>
        <v>1.3572000000000001E-2</v>
      </c>
      <c r="G2533" s="43">
        <f>IF(B2533=0,0,VLOOKUP($D2533,qx!$A$4:$E$129,3))</f>
        <v>8.4910000000000003E-3</v>
      </c>
      <c r="H2533" s="43">
        <f>IF(B2533=0,0,VLOOKUP($D2533,qx!$A$4:$E$129,4))</f>
        <v>1.2251E-2</v>
      </c>
      <c r="I2533" s="43">
        <f>IF(B2533=0,0,VLOOKUP($D2533,qx!$A$4:$E$129,5))</f>
        <v>7.5550000000000001E-3</v>
      </c>
    </row>
    <row r="2534" spans="1:9" x14ac:dyDescent="0.25">
      <c r="A2534">
        <f>IF('MASSA TRABALHADA UNIFICADA'!A2532&lt;&gt;0,'MASSA TRABALHADA UNIFICADA'!A2532,0)</f>
        <v>22128</v>
      </c>
      <c r="B2534" s="39">
        <f>IF('MASSA TRABALHADA UNIFICADA'!D2532&lt;&gt;0,'MASSA TRABALHADA UNIFICADA'!D2532,0)</f>
        <v>2022</v>
      </c>
      <c r="C2534" s="39">
        <f>IF(B2534=0,0,'MASSA TRABALHADA UNIFICADA'!B2532)</f>
        <v>1</v>
      </c>
      <c r="D2534" s="39">
        <f>IF(B2534=0,0,'MASSA TRABALHADA UNIFICADA'!C2532)</f>
        <v>60</v>
      </c>
      <c r="E2534" s="43">
        <f>IF(B2534=0,0,VLOOKUP($D2534,qx!$A$4:$E$129,IF($C2534=1,2,3)))</f>
        <v>7.1700000000000002E-3</v>
      </c>
      <c r="F2534" s="43">
        <f>IF(B2534=0,0,VLOOKUP($D2534,qx!$A$4:$E$129,2))</f>
        <v>7.1700000000000002E-3</v>
      </c>
      <c r="G2534" s="43">
        <f>IF(B2534=0,0,VLOOKUP($D2534,qx!$A$4:$E$129,3))</f>
        <v>4.2770000000000004E-3</v>
      </c>
      <c r="H2534" s="43">
        <f>IF(B2534=0,0,VLOOKUP($D2534,qx!$A$4:$E$129,4))</f>
        <v>6.4279999999999997E-3</v>
      </c>
      <c r="I2534" s="43">
        <f>IF(B2534=0,0,VLOOKUP($D2534,qx!$A$4:$E$129,5))</f>
        <v>3.8630000000000001E-3</v>
      </c>
    </row>
    <row r="2535" spans="1:9" x14ac:dyDescent="0.25">
      <c r="A2535">
        <f>IF('MASSA TRABALHADA UNIFICADA'!A2533&lt;&gt;0,'MASSA TRABALHADA UNIFICADA'!A2533,0)</f>
        <v>10782</v>
      </c>
      <c r="B2535" s="39">
        <f>IF('MASSA TRABALHADA UNIFICADA'!D2533&lt;&gt;0,'MASSA TRABALHADA UNIFICADA'!D2533,0)</f>
        <v>2022</v>
      </c>
      <c r="C2535" s="39">
        <f>IF(B2535=0,0,'MASSA TRABALHADA UNIFICADA'!B2533)</f>
        <v>1</v>
      </c>
      <c r="D2535" s="39">
        <f>IF(B2535=0,0,'MASSA TRABALHADA UNIFICADA'!C2533)</f>
        <v>69</v>
      </c>
      <c r="E2535" s="43">
        <f>IF(B2535=0,0,VLOOKUP($D2535,qx!$A$4:$E$129,IF($C2535=1,2,3)))</f>
        <v>1.6945999999999999E-2</v>
      </c>
      <c r="F2535" s="43">
        <f>IF(B2535=0,0,VLOOKUP($D2535,qx!$A$4:$E$129,2))</f>
        <v>1.6945999999999999E-2</v>
      </c>
      <c r="G2535" s="43">
        <f>IF(B2535=0,0,VLOOKUP($D2535,qx!$A$4:$E$129,3))</f>
        <v>1.0163E-2</v>
      </c>
      <c r="H2535" s="43">
        <f>IF(B2535=0,0,VLOOKUP($D2535,qx!$A$4:$E$129,4))</f>
        <v>1.5233E-2</v>
      </c>
      <c r="I2535" s="43">
        <f>IF(B2535=0,0,VLOOKUP($D2535,qx!$A$4:$E$129,5))</f>
        <v>9.1020000000000007E-3</v>
      </c>
    </row>
    <row r="2536" spans="1:9" x14ac:dyDescent="0.25">
      <c r="A2536">
        <f>IF('MASSA TRABALHADA UNIFICADA'!A2534&lt;&gt;0,'MASSA TRABALHADA UNIFICADA'!A2534,0)</f>
        <v>14478</v>
      </c>
      <c r="B2536" s="39">
        <f>IF('MASSA TRABALHADA UNIFICADA'!D2534&lt;&gt;0,'MASSA TRABALHADA UNIFICADA'!D2534,0)</f>
        <v>2022</v>
      </c>
      <c r="C2536" s="39">
        <f>IF(B2536=0,0,'MASSA TRABALHADA UNIFICADA'!B2534)</f>
        <v>1</v>
      </c>
      <c r="D2536" s="39">
        <f>IF(B2536=0,0,'MASSA TRABALHADA UNIFICADA'!C2534)</f>
        <v>63</v>
      </c>
      <c r="E2536" s="43">
        <f>IF(B2536=0,0,VLOOKUP($D2536,qx!$A$4:$E$129,IF($C2536=1,2,3)))</f>
        <v>9.0930000000000004E-3</v>
      </c>
      <c r="F2536" s="43">
        <f>IF(B2536=0,0,VLOOKUP($D2536,qx!$A$4:$E$129,2))</f>
        <v>9.0930000000000004E-3</v>
      </c>
      <c r="G2536" s="43">
        <f>IF(B2536=0,0,VLOOKUP($D2536,qx!$A$4:$E$129,3))</f>
        <v>5.7320000000000001E-3</v>
      </c>
      <c r="H2536" s="43">
        <f>IF(B2536=0,0,VLOOKUP($D2536,qx!$A$4:$E$129,4))</f>
        <v>8.2070000000000008E-3</v>
      </c>
      <c r="I2536" s="43">
        <f>IF(B2536=0,0,VLOOKUP($D2536,qx!$A$4:$E$129,5))</f>
        <v>5.1440000000000001E-3</v>
      </c>
    </row>
    <row r="2537" spans="1:9" x14ac:dyDescent="0.25">
      <c r="A2537">
        <f>IF('MASSA TRABALHADA UNIFICADA'!A2535&lt;&gt;0,'MASSA TRABALHADA UNIFICADA'!A2535,0)</f>
        <v>2534</v>
      </c>
      <c r="B2537" s="39">
        <f>IF('MASSA TRABALHADA UNIFICADA'!D2535&lt;&gt;0,'MASSA TRABALHADA UNIFICADA'!D2535,0)</f>
        <v>2022</v>
      </c>
      <c r="C2537" s="39">
        <f>IF(B2537=0,0,'MASSA TRABALHADA UNIFICADA'!B2535)</f>
        <v>1</v>
      </c>
      <c r="D2537" s="39">
        <f>IF(B2537=0,0,'MASSA TRABALHADA UNIFICADA'!C2535)</f>
        <v>71</v>
      </c>
      <c r="E2537" s="43">
        <f>IF(B2537=0,0,VLOOKUP($D2537,qx!$A$4:$E$129,IF($C2537=1,2,3)))</f>
        <v>2.1070999999999999E-2</v>
      </c>
      <c r="F2537" s="43">
        <f>IF(B2537=0,0,VLOOKUP($D2537,qx!$A$4:$E$129,2))</f>
        <v>2.1070999999999999E-2</v>
      </c>
      <c r="G2537" s="43">
        <f>IF(B2537=0,0,VLOOKUP($D2537,qx!$A$4:$E$129,3))</f>
        <v>1.2338999999999999E-2</v>
      </c>
      <c r="H2537" s="43">
        <f>IF(B2537=0,0,VLOOKUP($D2537,qx!$A$4:$E$129,4))</f>
        <v>1.8891000000000002E-2</v>
      </c>
      <c r="I2537" s="43">
        <f>IF(B2537=0,0,VLOOKUP($D2537,qx!$A$4:$E$129,5))</f>
        <v>1.1117E-2</v>
      </c>
    </row>
    <row r="2538" spans="1:9" x14ac:dyDescent="0.25">
      <c r="A2538">
        <f>IF('MASSA TRABALHADA UNIFICADA'!A2536&lt;&gt;0,'MASSA TRABALHADA UNIFICADA'!A2536,0)</f>
        <v>558</v>
      </c>
      <c r="B2538" s="39">
        <f>IF('MASSA TRABALHADA UNIFICADA'!D2536&lt;&gt;0,'MASSA TRABALHADA UNIFICADA'!D2536,0)</f>
        <v>2022</v>
      </c>
      <c r="C2538" s="39">
        <f>IF(B2538=0,0,'MASSA TRABALHADA UNIFICADA'!B2536)</f>
        <v>1</v>
      </c>
      <c r="D2538" s="39">
        <f>IF(B2538=0,0,'MASSA TRABALHADA UNIFICADA'!C2536)</f>
        <v>82</v>
      </c>
      <c r="E2538" s="43">
        <f>IF(B2538=0,0,VLOOKUP($D2538,qx!$A$4:$E$129,IF($C2538=1,2,3)))</f>
        <v>6.1809000000000003E-2</v>
      </c>
      <c r="F2538" s="43">
        <f>IF(B2538=0,0,VLOOKUP($D2538,qx!$A$4:$E$129,2))</f>
        <v>6.1809000000000003E-2</v>
      </c>
      <c r="G2538" s="43">
        <f>IF(B2538=0,0,VLOOKUP($D2538,qx!$A$4:$E$129,3))</f>
        <v>4.5017000000000001E-2</v>
      </c>
      <c r="H2538" s="43">
        <f>IF(B2538=0,0,VLOOKUP($D2538,qx!$A$4:$E$129,4))</f>
        <v>5.5650999999999999E-2</v>
      </c>
      <c r="I2538" s="43">
        <f>IF(B2538=0,0,VLOOKUP($D2538,qx!$A$4:$E$129,5))</f>
        <v>4.0551999999999998E-2</v>
      </c>
    </row>
    <row r="2539" spans="1:9" x14ac:dyDescent="0.25">
      <c r="A2539">
        <f>IF('MASSA TRABALHADA UNIFICADA'!A2537&lt;&gt;0,'MASSA TRABALHADA UNIFICADA'!A2537,0)</f>
        <v>2615</v>
      </c>
      <c r="B2539" s="39">
        <f>IF('MASSA TRABALHADA UNIFICADA'!D2537&lt;&gt;0,'MASSA TRABALHADA UNIFICADA'!D2537,0)</f>
        <v>2022</v>
      </c>
      <c r="C2539" s="39">
        <f>IF(B2539=0,0,'MASSA TRABALHADA UNIFICADA'!B2537)</f>
        <v>1</v>
      </c>
      <c r="D2539" s="39">
        <f>IF(B2539=0,0,'MASSA TRABALHADA UNIFICADA'!C2537)</f>
        <v>71</v>
      </c>
      <c r="E2539" s="43">
        <f>IF(B2539=0,0,VLOOKUP($D2539,qx!$A$4:$E$129,IF($C2539=1,2,3)))</f>
        <v>2.1070999999999999E-2</v>
      </c>
      <c r="F2539" s="43">
        <f>IF(B2539=0,0,VLOOKUP($D2539,qx!$A$4:$E$129,2))</f>
        <v>2.1070999999999999E-2</v>
      </c>
      <c r="G2539" s="43">
        <f>IF(B2539=0,0,VLOOKUP($D2539,qx!$A$4:$E$129,3))</f>
        <v>1.2338999999999999E-2</v>
      </c>
      <c r="H2539" s="43">
        <f>IF(B2539=0,0,VLOOKUP($D2539,qx!$A$4:$E$129,4))</f>
        <v>1.8891000000000002E-2</v>
      </c>
      <c r="I2539" s="43">
        <f>IF(B2539=0,0,VLOOKUP($D2539,qx!$A$4:$E$129,5))</f>
        <v>1.1117E-2</v>
      </c>
    </row>
    <row r="2540" spans="1:9" x14ac:dyDescent="0.25">
      <c r="A2540">
        <f>IF('MASSA TRABALHADA UNIFICADA'!A2538&lt;&gt;0,'MASSA TRABALHADA UNIFICADA'!A2538,0)</f>
        <v>14672</v>
      </c>
      <c r="B2540" s="39">
        <f>IF('MASSA TRABALHADA UNIFICADA'!D2538&lt;&gt;0,'MASSA TRABALHADA UNIFICADA'!D2538,0)</f>
        <v>2022</v>
      </c>
      <c r="C2540" s="39">
        <f>IF(B2540=0,0,'MASSA TRABALHADA UNIFICADA'!B2538)</f>
        <v>1</v>
      </c>
      <c r="D2540" s="39">
        <f>IF(B2540=0,0,'MASSA TRABALHADA UNIFICADA'!C2538)</f>
        <v>70</v>
      </c>
      <c r="E2540" s="43">
        <f>IF(B2540=0,0,VLOOKUP($D2540,qx!$A$4:$E$129,IF($C2540=1,2,3)))</f>
        <v>1.8919999999999999E-2</v>
      </c>
      <c r="F2540" s="43">
        <f>IF(B2540=0,0,VLOOKUP($D2540,qx!$A$4:$E$129,2))</f>
        <v>1.8919999999999999E-2</v>
      </c>
      <c r="G2540" s="43">
        <f>IF(B2540=0,0,VLOOKUP($D2540,qx!$A$4:$E$129,3))</f>
        <v>1.1165E-2</v>
      </c>
      <c r="H2540" s="43">
        <f>IF(B2540=0,0,VLOOKUP($D2540,qx!$A$4:$E$129,4))</f>
        <v>1.6979000000000001E-2</v>
      </c>
      <c r="I2540" s="43">
        <f>IF(B2540=0,0,VLOOKUP($D2540,qx!$A$4:$E$129,5))</f>
        <v>1.0034E-2</v>
      </c>
    </row>
    <row r="2541" spans="1:9" x14ac:dyDescent="0.25">
      <c r="A2541">
        <f>IF('MASSA TRABALHADA UNIFICADA'!A2539&lt;&gt;0,'MASSA TRABALHADA UNIFICADA'!A2539,0)</f>
        <v>12416</v>
      </c>
      <c r="B2541" s="39">
        <f>IF('MASSA TRABALHADA UNIFICADA'!D2539&lt;&gt;0,'MASSA TRABALHADA UNIFICADA'!D2539,0)</f>
        <v>2022</v>
      </c>
      <c r="C2541" s="39">
        <f>IF(B2541=0,0,'MASSA TRABALHADA UNIFICADA'!B2539)</f>
        <v>1</v>
      </c>
      <c r="D2541" s="39">
        <f>IF(B2541=0,0,'MASSA TRABALHADA UNIFICADA'!C2539)</f>
        <v>66</v>
      </c>
      <c r="E2541" s="43">
        <f>IF(B2541=0,0,VLOOKUP($D2541,qx!$A$4:$E$129,IF($C2541=1,2,3)))</f>
        <v>1.2187999999999999E-2</v>
      </c>
      <c r="F2541" s="43">
        <f>IF(B2541=0,0,VLOOKUP($D2541,qx!$A$4:$E$129,2))</f>
        <v>1.2187999999999999E-2</v>
      </c>
      <c r="G2541" s="43">
        <f>IF(B2541=0,0,VLOOKUP($D2541,qx!$A$4:$E$129,3))</f>
        <v>7.7340000000000004E-3</v>
      </c>
      <c r="H2541" s="43">
        <f>IF(B2541=0,0,VLOOKUP($D2541,qx!$A$4:$E$129,4))</f>
        <v>1.1016E-2</v>
      </c>
      <c r="I2541" s="43">
        <f>IF(B2541=0,0,VLOOKUP($D2541,qx!$A$4:$E$129,5))</f>
        <v>6.8780000000000004E-3</v>
      </c>
    </row>
    <row r="2542" spans="1:9" x14ac:dyDescent="0.25">
      <c r="A2542">
        <f>IF('MASSA TRABALHADA UNIFICADA'!A2540&lt;&gt;0,'MASSA TRABALHADA UNIFICADA'!A2540,0)</f>
        <v>3123</v>
      </c>
      <c r="B2542" s="39">
        <f>IF('MASSA TRABALHADA UNIFICADA'!D2540&lt;&gt;0,'MASSA TRABALHADA UNIFICADA'!D2540,0)</f>
        <v>2022</v>
      </c>
      <c r="C2542" s="39">
        <f>IF(B2542=0,0,'MASSA TRABALHADA UNIFICADA'!B2540)</f>
        <v>2</v>
      </c>
      <c r="D2542" s="39">
        <f>IF(B2542=0,0,'MASSA TRABALHADA UNIFICADA'!C2540)</f>
        <v>67</v>
      </c>
      <c r="E2542" s="43">
        <f>IF(B2542=0,0,VLOOKUP($D2542,qx!$A$4:$E$129,IF($C2542=1,2,3)))</f>
        <v>8.4910000000000003E-3</v>
      </c>
      <c r="F2542" s="43">
        <f>IF(B2542=0,0,VLOOKUP($D2542,qx!$A$4:$E$129,2))</f>
        <v>1.3572000000000001E-2</v>
      </c>
      <c r="G2542" s="43">
        <f>IF(B2542=0,0,VLOOKUP($D2542,qx!$A$4:$E$129,3))</f>
        <v>8.4910000000000003E-3</v>
      </c>
      <c r="H2542" s="43">
        <f>IF(B2542=0,0,VLOOKUP($D2542,qx!$A$4:$E$129,4))</f>
        <v>1.2251E-2</v>
      </c>
      <c r="I2542" s="43">
        <f>IF(B2542=0,0,VLOOKUP($D2542,qx!$A$4:$E$129,5))</f>
        <v>7.5550000000000001E-3</v>
      </c>
    </row>
    <row r="2543" spans="1:9" x14ac:dyDescent="0.25">
      <c r="A2543">
        <f>IF('MASSA TRABALHADA UNIFICADA'!A2541&lt;&gt;0,'MASSA TRABALHADA UNIFICADA'!A2541,0)</f>
        <v>7048</v>
      </c>
      <c r="B2543" s="39">
        <f>IF('MASSA TRABALHADA UNIFICADA'!D2541&lt;&gt;0,'MASSA TRABALHADA UNIFICADA'!D2541,0)</f>
        <v>2022</v>
      </c>
      <c r="C2543" s="39">
        <f>IF(B2543=0,0,'MASSA TRABALHADA UNIFICADA'!B2541)</f>
        <v>2</v>
      </c>
      <c r="D2543" s="39">
        <f>IF(B2543=0,0,'MASSA TRABALHADA UNIFICADA'!C2541)</f>
        <v>62</v>
      </c>
      <c r="E2543" s="43">
        <f>IF(B2543=0,0,VLOOKUP($D2543,qx!$A$4:$E$129,IF($C2543=1,2,3)))</f>
        <v>5.1809999999999998E-3</v>
      </c>
      <c r="F2543" s="43">
        <f>IF(B2543=0,0,VLOOKUP($D2543,qx!$A$4:$E$129,2))</f>
        <v>8.3479999999999995E-3</v>
      </c>
      <c r="G2543" s="43">
        <f>IF(B2543=0,0,VLOOKUP($D2543,qx!$A$4:$E$129,3))</f>
        <v>5.1809999999999998E-3</v>
      </c>
      <c r="H2543" s="43">
        <f>IF(B2543=0,0,VLOOKUP($D2543,qx!$A$4:$E$129,4))</f>
        <v>7.5199999999999998E-3</v>
      </c>
      <c r="I2543" s="43">
        <f>IF(B2543=0,0,VLOOKUP($D2543,qx!$A$4:$E$129,5))</f>
        <v>4.6680000000000003E-3</v>
      </c>
    </row>
    <row r="2544" spans="1:9" x14ac:dyDescent="0.25">
      <c r="A2544">
        <f>IF('MASSA TRABALHADA UNIFICADA'!A2542&lt;&gt;0,'MASSA TRABALHADA UNIFICADA'!A2542,0)</f>
        <v>3743</v>
      </c>
      <c r="B2544" s="39">
        <f>IF('MASSA TRABALHADA UNIFICADA'!D2542&lt;&gt;0,'MASSA TRABALHADA UNIFICADA'!D2542,0)</f>
        <v>2022</v>
      </c>
      <c r="C2544" s="39">
        <f>IF(B2544=0,0,'MASSA TRABALHADA UNIFICADA'!B2542)</f>
        <v>1</v>
      </c>
      <c r="D2544" s="39">
        <f>IF(B2544=0,0,'MASSA TRABALHADA UNIFICADA'!C2542)</f>
        <v>76</v>
      </c>
      <c r="E2544" s="43">
        <f>IF(B2544=0,0,VLOOKUP($D2544,qx!$A$4:$E$129,IF($C2544=1,2,3)))</f>
        <v>3.4686000000000002E-2</v>
      </c>
      <c r="F2544" s="43">
        <f>IF(B2544=0,0,VLOOKUP($D2544,qx!$A$4:$E$129,2))</f>
        <v>3.4686000000000002E-2</v>
      </c>
      <c r="G2544" s="43">
        <f>IF(B2544=0,0,VLOOKUP($D2544,qx!$A$4:$E$129,3))</f>
        <v>2.2075000000000001E-2</v>
      </c>
      <c r="H2544" s="43">
        <f>IF(B2544=0,0,VLOOKUP($D2544,qx!$A$4:$E$129,4))</f>
        <v>3.1220000000000001E-2</v>
      </c>
      <c r="I2544" s="43">
        <f>IF(B2544=0,0,VLOOKUP($D2544,qx!$A$4:$E$129,5))</f>
        <v>1.9805E-2</v>
      </c>
    </row>
    <row r="2545" spans="1:9" x14ac:dyDescent="0.25">
      <c r="A2545">
        <f>IF('MASSA TRABALHADA UNIFICADA'!A2543&lt;&gt;0,'MASSA TRABALHADA UNIFICADA'!A2543,0)</f>
        <v>507</v>
      </c>
      <c r="B2545" s="39">
        <f>IF('MASSA TRABALHADA UNIFICADA'!D2543&lt;&gt;0,'MASSA TRABALHADA UNIFICADA'!D2543,0)</f>
        <v>2022</v>
      </c>
      <c r="C2545" s="39">
        <f>IF(B2545=0,0,'MASSA TRABALHADA UNIFICADA'!B2543)</f>
        <v>2</v>
      </c>
      <c r="D2545" s="39">
        <f>IF(B2545=0,0,'MASSA TRABALHADA UNIFICADA'!C2543)</f>
        <v>78</v>
      </c>
      <c r="E2545" s="43">
        <f>IF(B2545=0,0,VLOOKUP($D2545,qx!$A$4:$E$129,IF($C2545=1,2,3)))</f>
        <v>2.8074000000000002E-2</v>
      </c>
      <c r="F2545" s="43">
        <f>IF(B2545=0,0,VLOOKUP($D2545,qx!$A$4:$E$129,2))</f>
        <v>4.2132000000000003E-2</v>
      </c>
      <c r="G2545" s="43">
        <f>IF(B2545=0,0,VLOOKUP($D2545,qx!$A$4:$E$129,3))</f>
        <v>2.8074000000000002E-2</v>
      </c>
      <c r="H2545" s="43">
        <f>IF(B2545=0,0,VLOOKUP($D2545,qx!$A$4:$E$129,4))</f>
        <v>3.7948000000000003E-2</v>
      </c>
      <c r="I2545" s="43">
        <f>IF(B2545=0,0,VLOOKUP($D2545,qx!$A$4:$E$129,5))</f>
        <v>2.5158E-2</v>
      </c>
    </row>
    <row r="2546" spans="1:9" x14ac:dyDescent="0.25">
      <c r="A2546">
        <f>IF('MASSA TRABALHADA UNIFICADA'!A2544&lt;&gt;0,'MASSA TRABALHADA UNIFICADA'!A2544,0)</f>
        <v>13099</v>
      </c>
      <c r="B2546" s="39">
        <f>IF('MASSA TRABALHADA UNIFICADA'!D2544&lt;&gt;0,'MASSA TRABALHADA UNIFICADA'!D2544,0)</f>
        <v>2022</v>
      </c>
      <c r="C2546" s="39">
        <f>IF(B2546=0,0,'MASSA TRABALHADA UNIFICADA'!B2544)</f>
        <v>2</v>
      </c>
      <c r="D2546" s="39">
        <f>IF(B2546=0,0,'MASSA TRABALHADA UNIFICADA'!C2544)</f>
        <v>60</v>
      </c>
      <c r="E2546" s="43">
        <f>IF(B2546=0,0,VLOOKUP($D2546,qx!$A$4:$E$129,IF($C2546=1,2,3)))</f>
        <v>4.2770000000000004E-3</v>
      </c>
      <c r="F2546" s="43">
        <f>IF(B2546=0,0,VLOOKUP($D2546,qx!$A$4:$E$129,2))</f>
        <v>7.1700000000000002E-3</v>
      </c>
      <c r="G2546" s="43">
        <f>IF(B2546=0,0,VLOOKUP($D2546,qx!$A$4:$E$129,3))</f>
        <v>4.2770000000000004E-3</v>
      </c>
      <c r="H2546" s="43">
        <f>IF(B2546=0,0,VLOOKUP($D2546,qx!$A$4:$E$129,4))</f>
        <v>6.4279999999999997E-3</v>
      </c>
      <c r="I2546" s="43">
        <f>IF(B2546=0,0,VLOOKUP($D2546,qx!$A$4:$E$129,5))</f>
        <v>3.8630000000000001E-3</v>
      </c>
    </row>
    <row r="2547" spans="1:9" x14ac:dyDescent="0.25">
      <c r="A2547">
        <f>IF('MASSA TRABALHADA UNIFICADA'!A2545&lt;&gt;0,'MASSA TRABALHADA UNIFICADA'!A2545,0)</f>
        <v>302</v>
      </c>
      <c r="B2547" s="39">
        <f>IF('MASSA TRABALHADA UNIFICADA'!D2545&lt;&gt;0,'MASSA TRABALHADA UNIFICADA'!D2545,0)</f>
        <v>2022</v>
      </c>
      <c r="C2547" s="39">
        <f>IF(B2547=0,0,'MASSA TRABALHADA UNIFICADA'!B2545)</f>
        <v>1</v>
      </c>
      <c r="D2547" s="39">
        <f>IF(B2547=0,0,'MASSA TRABALHADA UNIFICADA'!C2545)</f>
        <v>88</v>
      </c>
      <c r="E2547" s="43">
        <f>IF(B2547=0,0,VLOOKUP($D2547,qx!$A$4:$E$129,IF($C2547=1,2,3)))</f>
        <v>0.105631</v>
      </c>
      <c r="F2547" s="43">
        <f>IF(B2547=0,0,VLOOKUP($D2547,qx!$A$4:$E$129,2))</f>
        <v>0.105631</v>
      </c>
      <c r="G2547" s="43">
        <f>IF(B2547=0,0,VLOOKUP($D2547,qx!$A$4:$E$129,3))</f>
        <v>9.0556999999999999E-2</v>
      </c>
      <c r="H2547" s="43">
        <f>IF(B2547=0,0,VLOOKUP($D2547,qx!$A$4:$E$129,4))</f>
        <v>9.5169000000000004E-2</v>
      </c>
      <c r="I2547" s="43">
        <f>IF(B2547=0,0,VLOOKUP($D2547,qx!$A$4:$E$129,5))</f>
        <v>8.1990999999999994E-2</v>
      </c>
    </row>
    <row r="2548" spans="1:9" x14ac:dyDescent="0.25">
      <c r="A2548">
        <f>IF('MASSA TRABALHADA UNIFICADA'!A2546&lt;&gt;0,'MASSA TRABALHADA UNIFICADA'!A2546,0)</f>
        <v>4570</v>
      </c>
      <c r="B2548" s="39">
        <f>IF('MASSA TRABALHADA UNIFICADA'!D2546&lt;&gt;0,'MASSA TRABALHADA UNIFICADA'!D2546,0)</f>
        <v>2022</v>
      </c>
      <c r="C2548" s="39">
        <f>IF(B2548=0,0,'MASSA TRABALHADA UNIFICADA'!B2546)</f>
        <v>1</v>
      </c>
      <c r="D2548" s="39">
        <f>IF(B2548=0,0,'MASSA TRABALHADA UNIFICADA'!C2546)</f>
        <v>74</v>
      </c>
      <c r="E2548" s="43">
        <f>IF(B2548=0,0,VLOOKUP($D2548,qx!$A$4:$E$129,IF($C2548=1,2,3)))</f>
        <v>2.8552000000000001E-2</v>
      </c>
      <c r="F2548" s="43">
        <f>IF(B2548=0,0,VLOOKUP($D2548,qx!$A$4:$E$129,2))</f>
        <v>2.8552000000000001E-2</v>
      </c>
      <c r="G2548" s="43">
        <f>IF(B2548=0,0,VLOOKUP($D2548,qx!$A$4:$E$129,3))</f>
        <v>1.7326000000000001E-2</v>
      </c>
      <c r="H2548" s="43">
        <f>IF(B2548=0,0,VLOOKUP($D2548,qx!$A$4:$E$129,4))</f>
        <v>2.5644E-2</v>
      </c>
      <c r="I2548" s="43">
        <f>IF(B2548=0,0,VLOOKUP($D2548,qx!$A$4:$E$129,5))</f>
        <v>1.5592E-2</v>
      </c>
    </row>
    <row r="2549" spans="1:9" x14ac:dyDescent="0.25">
      <c r="A2549">
        <f>IF('MASSA TRABALHADA UNIFICADA'!A2547&lt;&gt;0,'MASSA TRABALHADA UNIFICADA'!A2547,0)</f>
        <v>4928</v>
      </c>
      <c r="B2549" s="39">
        <f>IF('MASSA TRABALHADA UNIFICADA'!D2547&lt;&gt;0,'MASSA TRABALHADA UNIFICADA'!D2547,0)</f>
        <v>2022</v>
      </c>
      <c r="C2549" s="39">
        <f>IF(B2549=0,0,'MASSA TRABALHADA UNIFICADA'!B2547)</f>
        <v>1</v>
      </c>
      <c r="D2549" s="39">
        <f>IF(B2549=0,0,'MASSA TRABALHADA UNIFICADA'!C2547)</f>
        <v>66</v>
      </c>
      <c r="E2549" s="43">
        <f>IF(B2549=0,0,VLOOKUP($D2549,qx!$A$4:$E$129,IF($C2549=1,2,3)))</f>
        <v>1.2187999999999999E-2</v>
      </c>
      <c r="F2549" s="43">
        <f>IF(B2549=0,0,VLOOKUP($D2549,qx!$A$4:$E$129,2))</f>
        <v>1.2187999999999999E-2</v>
      </c>
      <c r="G2549" s="43">
        <f>IF(B2549=0,0,VLOOKUP($D2549,qx!$A$4:$E$129,3))</f>
        <v>7.7340000000000004E-3</v>
      </c>
      <c r="H2549" s="43">
        <f>IF(B2549=0,0,VLOOKUP($D2549,qx!$A$4:$E$129,4))</f>
        <v>1.1016E-2</v>
      </c>
      <c r="I2549" s="43">
        <f>IF(B2549=0,0,VLOOKUP($D2549,qx!$A$4:$E$129,5))</f>
        <v>6.8780000000000004E-3</v>
      </c>
    </row>
    <row r="2550" spans="1:9" x14ac:dyDescent="0.25">
      <c r="A2550">
        <f>IF('MASSA TRABALHADA UNIFICADA'!A2548&lt;&gt;0,'MASSA TRABALHADA UNIFICADA'!A2548,0)</f>
        <v>248</v>
      </c>
      <c r="B2550" s="39">
        <f>IF('MASSA TRABALHADA UNIFICADA'!D2548&lt;&gt;0,'MASSA TRABALHADA UNIFICADA'!D2548,0)</f>
        <v>2022</v>
      </c>
      <c r="C2550" s="39">
        <f>IF(B2550=0,0,'MASSA TRABALHADA UNIFICADA'!B2548)</f>
        <v>2</v>
      </c>
      <c r="D2550" s="39">
        <f>IF(B2550=0,0,'MASSA TRABALHADA UNIFICADA'!C2548)</f>
        <v>82</v>
      </c>
      <c r="E2550" s="43">
        <f>IF(B2550=0,0,VLOOKUP($D2550,qx!$A$4:$E$129,IF($C2550=1,2,3)))</f>
        <v>4.5017000000000001E-2</v>
      </c>
      <c r="F2550" s="43">
        <f>IF(B2550=0,0,VLOOKUP($D2550,qx!$A$4:$E$129,2))</f>
        <v>6.1809000000000003E-2</v>
      </c>
      <c r="G2550" s="43">
        <f>IF(B2550=0,0,VLOOKUP($D2550,qx!$A$4:$E$129,3))</f>
        <v>4.5017000000000001E-2</v>
      </c>
      <c r="H2550" s="43">
        <f>IF(B2550=0,0,VLOOKUP($D2550,qx!$A$4:$E$129,4))</f>
        <v>5.5650999999999999E-2</v>
      </c>
      <c r="I2550" s="43">
        <f>IF(B2550=0,0,VLOOKUP($D2550,qx!$A$4:$E$129,5))</f>
        <v>4.0551999999999998E-2</v>
      </c>
    </row>
    <row r="2551" spans="1:9" x14ac:dyDescent="0.25">
      <c r="A2551">
        <f>IF('MASSA TRABALHADA UNIFICADA'!A2549&lt;&gt;0,'MASSA TRABALHADA UNIFICADA'!A2549,0)</f>
        <v>15121</v>
      </c>
      <c r="B2551" s="39">
        <f>IF('MASSA TRABALHADA UNIFICADA'!D2549&lt;&gt;0,'MASSA TRABALHADA UNIFICADA'!D2549,0)</f>
        <v>2022</v>
      </c>
      <c r="C2551" s="39">
        <f>IF(B2551=0,0,'MASSA TRABALHADA UNIFICADA'!B2549)</f>
        <v>1</v>
      </c>
      <c r="D2551" s="39">
        <f>IF(B2551=0,0,'MASSA TRABALHADA UNIFICADA'!C2549)</f>
        <v>66</v>
      </c>
      <c r="E2551" s="43">
        <f>IF(B2551=0,0,VLOOKUP($D2551,qx!$A$4:$E$129,IF($C2551=1,2,3)))</f>
        <v>1.2187999999999999E-2</v>
      </c>
      <c r="F2551" s="43">
        <f>IF(B2551=0,0,VLOOKUP($D2551,qx!$A$4:$E$129,2))</f>
        <v>1.2187999999999999E-2</v>
      </c>
      <c r="G2551" s="43">
        <f>IF(B2551=0,0,VLOOKUP($D2551,qx!$A$4:$E$129,3))</f>
        <v>7.7340000000000004E-3</v>
      </c>
      <c r="H2551" s="43">
        <f>IF(B2551=0,0,VLOOKUP($D2551,qx!$A$4:$E$129,4))</f>
        <v>1.1016E-2</v>
      </c>
      <c r="I2551" s="43">
        <f>IF(B2551=0,0,VLOOKUP($D2551,qx!$A$4:$E$129,5))</f>
        <v>6.8780000000000004E-3</v>
      </c>
    </row>
    <row r="2552" spans="1:9" x14ac:dyDescent="0.25">
      <c r="A2552">
        <f>IF('MASSA TRABALHADA UNIFICADA'!A2550&lt;&gt;0,'MASSA TRABALHADA UNIFICADA'!A2550,0)</f>
        <v>14486</v>
      </c>
      <c r="B2552" s="39">
        <f>IF('MASSA TRABALHADA UNIFICADA'!D2550&lt;&gt;0,'MASSA TRABALHADA UNIFICADA'!D2550,0)</f>
        <v>2022</v>
      </c>
      <c r="C2552" s="39">
        <f>IF(B2552=0,0,'MASSA TRABALHADA UNIFICADA'!B2550)</f>
        <v>2</v>
      </c>
      <c r="D2552" s="39">
        <f>IF(B2552=0,0,'MASSA TRABALHADA UNIFICADA'!C2550)</f>
        <v>62</v>
      </c>
      <c r="E2552" s="43">
        <f>IF(B2552=0,0,VLOOKUP($D2552,qx!$A$4:$E$129,IF($C2552=1,2,3)))</f>
        <v>5.1809999999999998E-3</v>
      </c>
      <c r="F2552" s="43">
        <f>IF(B2552=0,0,VLOOKUP($D2552,qx!$A$4:$E$129,2))</f>
        <v>8.3479999999999995E-3</v>
      </c>
      <c r="G2552" s="43">
        <f>IF(B2552=0,0,VLOOKUP($D2552,qx!$A$4:$E$129,3))</f>
        <v>5.1809999999999998E-3</v>
      </c>
      <c r="H2552" s="43">
        <f>IF(B2552=0,0,VLOOKUP($D2552,qx!$A$4:$E$129,4))</f>
        <v>7.5199999999999998E-3</v>
      </c>
      <c r="I2552" s="43">
        <f>IF(B2552=0,0,VLOOKUP($D2552,qx!$A$4:$E$129,5))</f>
        <v>4.6680000000000003E-3</v>
      </c>
    </row>
    <row r="2553" spans="1:9" x14ac:dyDescent="0.25">
      <c r="A2553">
        <f>IF('MASSA TRABALHADA UNIFICADA'!A2551&lt;&gt;0,'MASSA TRABALHADA UNIFICADA'!A2551,0)</f>
        <v>15067</v>
      </c>
      <c r="B2553" s="39">
        <f>IF('MASSA TRABALHADA UNIFICADA'!D2551&lt;&gt;0,'MASSA TRABALHADA UNIFICADA'!D2551,0)</f>
        <v>2022</v>
      </c>
      <c r="C2553" s="39">
        <f>IF(B2553=0,0,'MASSA TRABALHADA UNIFICADA'!B2551)</f>
        <v>2</v>
      </c>
      <c r="D2553" s="39">
        <f>IF(B2553=0,0,'MASSA TRABALHADA UNIFICADA'!C2551)</f>
        <v>67</v>
      </c>
      <c r="E2553" s="43">
        <f>IF(B2553=0,0,VLOOKUP($D2553,qx!$A$4:$E$129,IF($C2553=1,2,3)))</f>
        <v>8.4910000000000003E-3</v>
      </c>
      <c r="F2553" s="43">
        <f>IF(B2553=0,0,VLOOKUP($D2553,qx!$A$4:$E$129,2))</f>
        <v>1.3572000000000001E-2</v>
      </c>
      <c r="G2553" s="43">
        <f>IF(B2553=0,0,VLOOKUP($D2553,qx!$A$4:$E$129,3))</f>
        <v>8.4910000000000003E-3</v>
      </c>
      <c r="H2553" s="43">
        <f>IF(B2553=0,0,VLOOKUP($D2553,qx!$A$4:$E$129,4))</f>
        <v>1.2251E-2</v>
      </c>
      <c r="I2553" s="43">
        <f>IF(B2553=0,0,VLOOKUP($D2553,qx!$A$4:$E$129,5))</f>
        <v>7.5550000000000001E-3</v>
      </c>
    </row>
    <row r="2554" spans="1:9" x14ac:dyDescent="0.25">
      <c r="A2554">
        <f>IF('MASSA TRABALHADA UNIFICADA'!A2552&lt;&gt;0,'MASSA TRABALHADA UNIFICADA'!A2552,0)</f>
        <v>22713</v>
      </c>
      <c r="B2554" s="39">
        <f>IF('MASSA TRABALHADA UNIFICADA'!D2552&lt;&gt;0,'MASSA TRABALHADA UNIFICADA'!D2552,0)</f>
        <v>2022</v>
      </c>
      <c r="C2554" s="39">
        <f>IF(B2554=0,0,'MASSA TRABALHADA UNIFICADA'!B2552)</f>
        <v>2</v>
      </c>
      <c r="D2554" s="39">
        <f>IF(B2554=0,0,'MASSA TRABALHADA UNIFICADA'!C2552)</f>
        <v>63</v>
      </c>
      <c r="E2554" s="43">
        <f>IF(B2554=0,0,VLOOKUP($D2554,qx!$A$4:$E$129,IF($C2554=1,2,3)))</f>
        <v>5.7320000000000001E-3</v>
      </c>
      <c r="F2554" s="43">
        <f>IF(B2554=0,0,VLOOKUP($D2554,qx!$A$4:$E$129,2))</f>
        <v>9.0930000000000004E-3</v>
      </c>
      <c r="G2554" s="43">
        <f>IF(B2554=0,0,VLOOKUP($D2554,qx!$A$4:$E$129,3))</f>
        <v>5.7320000000000001E-3</v>
      </c>
      <c r="H2554" s="43">
        <f>IF(B2554=0,0,VLOOKUP($D2554,qx!$A$4:$E$129,4))</f>
        <v>8.2070000000000008E-3</v>
      </c>
      <c r="I2554" s="43">
        <f>IF(B2554=0,0,VLOOKUP($D2554,qx!$A$4:$E$129,5))</f>
        <v>5.1440000000000001E-3</v>
      </c>
    </row>
    <row r="2555" spans="1:9" x14ac:dyDescent="0.25">
      <c r="A2555">
        <f>IF('MASSA TRABALHADA UNIFICADA'!A2553&lt;&gt;0,'MASSA TRABALHADA UNIFICADA'!A2553,0)</f>
        <v>17663</v>
      </c>
      <c r="B2555" s="39">
        <f>IF('MASSA TRABALHADA UNIFICADA'!D2553&lt;&gt;0,'MASSA TRABALHADA UNIFICADA'!D2553,0)</f>
        <v>2022</v>
      </c>
      <c r="C2555" s="39">
        <f>IF(B2555=0,0,'MASSA TRABALHADA UNIFICADA'!B2553)</f>
        <v>2</v>
      </c>
      <c r="D2555" s="39">
        <f>IF(B2555=0,0,'MASSA TRABALHADA UNIFICADA'!C2553)</f>
        <v>63</v>
      </c>
      <c r="E2555" s="43">
        <f>IF(B2555=0,0,VLOOKUP($D2555,qx!$A$4:$E$129,IF($C2555=1,2,3)))</f>
        <v>5.7320000000000001E-3</v>
      </c>
      <c r="F2555" s="43">
        <f>IF(B2555=0,0,VLOOKUP($D2555,qx!$A$4:$E$129,2))</f>
        <v>9.0930000000000004E-3</v>
      </c>
      <c r="G2555" s="43">
        <f>IF(B2555=0,0,VLOOKUP($D2555,qx!$A$4:$E$129,3))</f>
        <v>5.7320000000000001E-3</v>
      </c>
      <c r="H2555" s="43">
        <f>IF(B2555=0,0,VLOOKUP($D2555,qx!$A$4:$E$129,4))</f>
        <v>8.2070000000000008E-3</v>
      </c>
      <c r="I2555" s="43">
        <f>IF(B2555=0,0,VLOOKUP($D2555,qx!$A$4:$E$129,5))</f>
        <v>5.1440000000000001E-3</v>
      </c>
    </row>
    <row r="2556" spans="1:9" x14ac:dyDescent="0.25">
      <c r="A2556">
        <f>IF('MASSA TRABALHADA UNIFICADA'!A2554&lt;&gt;0,'MASSA TRABALHADA UNIFICADA'!A2554,0)</f>
        <v>10529</v>
      </c>
      <c r="B2556" s="39">
        <f>IF('MASSA TRABALHADA UNIFICADA'!D2554&lt;&gt;0,'MASSA TRABALHADA UNIFICADA'!D2554,0)</f>
        <v>2022</v>
      </c>
      <c r="C2556" s="39">
        <f>IF(B2556=0,0,'MASSA TRABALHADA UNIFICADA'!B2554)</f>
        <v>2</v>
      </c>
      <c r="D2556" s="39">
        <f>IF(B2556=0,0,'MASSA TRABALHADA UNIFICADA'!C2554)</f>
        <v>61</v>
      </c>
      <c r="E2556" s="43">
        <f>IF(B2556=0,0,VLOOKUP($D2556,qx!$A$4:$E$129,IF($C2556=1,2,3)))</f>
        <v>4.6990000000000001E-3</v>
      </c>
      <c r="F2556" s="43">
        <f>IF(B2556=0,0,VLOOKUP($D2556,qx!$A$4:$E$129,2))</f>
        <v>7.7140000000000004E-3</v>
      </c>
      <c r="G2556" s="43">
        <f>IF(B2556=0,0,VLOOKUP($D2556,qx!$A$4:$E$129,3))</f>
        <v>4.6990000000000001E-3</v>
      </c>
      <c r="H2556" s="43">
        <f>IF(B2556=0,0,VLOOKUP($D2556,qx!$A$4:$E$129,4))</f>
        <v>6.9329999999999999E-3</v>
      </c>
      <c r="I2556" s="43">
        <f>IF(B2556=0,0,VLOOKUP($D2556,qx!$A$4:$E$129,5))</f>
        <v>4.2420000000000001E-3</v>
      </c>
    </row>
    <row r="2557" spans="1:9" x14ac:dyDescent="0.25">
      <c r="A2557">
        <f>IF('MASSA TRABALHADA UNIFICADA'!A2555&lt;&gt;0,'MASSA TRABALHADA UNIFICADA'!A2555,0)</f>
        <v>2380</v>
      </c>
      <c r="B2557" s="39">
        <f>IF('MASSA TRABALHADA UNIFICADA'!D2555&lt;&gt;0,'MASSA TRABALHADA UNIFICADA'!D2555,0)</f>
        <v>2022</v>
      </c>
      <c r="C2557" s="39">
        <f>IF(B2557=0,0,'MASSA TRABALHADA UNIFICADA'!B2555)</f>
        <v>1</v>
      </c>
      <c r="D2557" s="39">
        <f>IF(B2557=0,0,'MASSA TRABALHADA UNIFICADA'!C2555)</f>
        <v>71</v>
      </c>
      <c r="E2557" s="43">
        <f>IF(B2557=0,0,VLOOKUP($D2557,qx!$A$4:$E$129,IF($C2557=1,2,3)))</f>
        <v>2.1070999999999999E-2</v>
      </c>
      <c r="F2557" s="43">
        <f>IF(B2557=0,0,VLOOKUP($D2557,qx!$A$4:$E$129,2))</f>
        <v>2.1070999999999999E-2</v>
      </c>
      <c r="G2557" s="43">
        <f>IF(B2557=0,0,VLOOKUP($D2557,qx!$A$4:$E$129,3))</f>
        <v>1.2338999999999999E-2</v>
      </c>
      <c r="H2557" s="43">
        <f>IF(B2557=0,0,VLOOKUP($D2557,qx!$A$4:$E$129,4))</f>
        <v>1.8891000000000002E-2</v>
      </c>
      <c r="I2557" s="43">
        <f>IF(B2557=0,0,VLOOKUP($D2557,qx!$A$4:$E$129,5))</f>
        <v>1.1117E-2</v>
      </c>
    </row>
    <row r="2558" spans="1:9" x14ac:dyDescent="0.25">
      <c r="A2558">
        <f>IF('MASSA TRABALHADA UNIFICADA'!A2556&lt;&gt;0,'MASSA TRABALHADA UNIFICADA'!A2556,0)</f>
        <v>3980</v>
      </c>
      <c r="B2558" s="39">
        <f>IF('MASSA TRABALHADA UNIFICADA'!D2556&lt;&gt;0,'MASSA TRABALHADA UNIFICADA'!D2556,0)</f>
        <v>2022</v>
      </c>
      <c r="C2558" s="39">
        <f>IF(B2558=0,0,'MASSA TRABALHADA UNIFICADA'!B2556)</f>
        <v>2</v>
      </c>
      <c r="D2558" s="39">
        <f>IF(B2558=0,0,'MASSA TRABALHADA UNIFICADA'!C2556)</f>
        <v>64</v>
      </c>
      <c r="E2558" s="43">
        <f>IF(B2558=0,0,VLOOKUP($D2558,qx!$A$4:$E$129,IF($C2558=1,2,3)))</f>
        <v>6.3470000000000002E-3</v>
      </c>
      <c r="F2558" s="43">
        <f>IF(B2558=0,0,VLOOKUP($D2558,qx!$A$4:$E$129,2))</f>
        <v>9.9679999999999994E-3</v>
      </c>
      <c r="G2558" s="43">
        <f>IF(B2558=0,0,VLOOKUP($D2558,qx!$A$4:$E$129,3))</f>
        <v>6.3470000000000002E-3</v>
      </c>
      <c r="H2558" s="43">
        <f>IF(B2558=0,0,VLOOKUP($D2558,qx!$A$4:$E$129,4))</f>
        <v>9.0080000000000004E-3</v>
      </c>
      <c r="I2558" s="43">
        <f>IF(B2558=0,0,VLOOKUP($D2558,qx!$A$4:$E$129,5))</f>
        <v>5.6709999999999998E-3</v>
      </c>
    </row>
    <row r="2559" spans="1:9" x14ac:dyDescent="0.25">
      <c r="A2559">
        <f>IF('MASSA TRABALHADA UNIFICADA'!A2557&lt;&gt;0,'MASSA TRABALHADA UNIFICADA'!A2557,0)</f>
        <v>14389</v>
      </c>
      <c r="B2559" s="39">
        <f>IF('MASSA TRABALHADA UNIFICADA'!D2557&lt;&gt;0,'MASSA TRABALHADA UNIFICADA'!D2557,0)</f>
        <v>2022</v>
      </c>
      <c r="C2559" s="39">
        <f>IF(B2559=0,0,'MASSA TRABALHADA UNIFICADA'!B2557)</f>
        <v>1</v>
      </c>
      <c r="D2559" s="39">
        <f>IF(B2559=0,0,'MASSA TRABALHADA UNIFICADA'!C2557)</f>
        <v>64</v>
      </c>
      <c r="E2559" s="43">
        <f>IF(B2559=0,0,VLOOKUP($D2559,qx!$A$4:$E$129,IF($C2559=1,2,3)))</f>
        <v>9.9679999999999994E-3</v>
      </c>
      <c r="F2559" s="43">
        <f>IF(B2559=0,0,VLOOKUP($D2559,qx!$A$4:$E$129,2))</f>
        <v>9.9679999999999994E-3</v>
      </c>
      <c r="G2559" s="43">
        <f>IF(B2559=0,0,VLOOKUP($D2559,qx!$A$4:$E$129,3))</f>
        <v>6.3470000000000002E-3</v>
      </c>
      <c r="H2559" s="43">
        <f>IF(B2559=0,0,VLOOKUP($D2559,qx!$A$4:$E$129,4))</f>
        <v>9.0080000000000004E-3</v>
      </c>
      <c r="I2559" s="43">
        <f>IF(B2559=0,0,VLOOKUP($D2559,qx!$A$4:$E$129,5))</f>
        <v>5.6709999999999998E-3</v>
      </c>
    </row>
    <row r="2560" spans="1:9" x14ac:dyDescent="0.25">
      <c r="A2560">
        <f>IF('MASSA TRABALHADA UNIFICADA'!A2558&lt;&gt;0,'MASSA TRABALHADA UNIFICADA'!A2558,0)</f>
        <v>5061</v>
      </c>
      <c r="B2560" s="39">
        <f>IF('MASSA TRABALHADA UNIFICADA'!D2558&lt;&gt;0,'MASSA TRABALHADA UNIFICADA'!D2558,0)</f>
        <v>2022</v>
      </c>
      <c r="C2560" s="39">
        <f>IF(B2560=0,0,'MASSA TRABALHADA UNIFICADA'!B2558)</f>
        <v>1</v>
      </c>
      <c r="D2560" s="39">
        <f>IF(B2560=0,0,'MASSA TRABALHADA UNIFICADA'!C2558)</f>
        <v>73</v>
      </c>
      <c r="E2560" s="43">
        <f>IF(B2560=0,0,VLOOKUP($D2560,qx!$A$4:$E$129,IF($C2560=1,2,3)))</f>
        <v>2.5871000000000002E-2</v>
      </c>
      <c r="F2560" s="43">
        <f>IF(B2560=0,0,VLOOKUP($D2560,qx!$A$4:$E$129,2))</f>
        <v>2.5871000000000002E-2</v>
      </c>
      <c r="G2560" s="43">
        <f>IF(B2560=0,0,VLOOKUP($D2560,qx!$A$4:$E$129,3))</f>
        <v>1.5391E-2</v>
      </c>
      <c r="H2560" s="43">
        <f>IF(B2560=0,0,VLOOKUP($D2560,qx!$A$4:$E$129,4))</f>
        <v>2.3209E-2</v>
      </c>
      <c r="I2560" s="43">
        <f>IF(B2560=0,0,VLOOKUP($D2560,qx!$A$4:$E$129,5))</f>
        <v>1.3871E-2</v>
      </c>
    </row>
    <row r="2561" spans="1:9" x14ac:dyDescent="0.25">
      <c r="A2561">
        <f>IF('MASSA TRABALHADA UNIFICADA'!A2559&lt;&gt;0,'MASSA TRABALHADA UNIFICADA'!A2559,0)</f>
        <v>4588</v>
      </c>
      <c r="B2561" s="39">
        <f>IF('MASSA TRABALHADA UNIFICADA'!D2559&lt;&gt;0,'MASSA TRABALHADA UNIFICADA'!D2559,0)</f>
        <v>2022</v>
      </c>
      <c r="C2561" s="39">
        <f>IF(B2561=0,0,'MASSA TRABALHADA UNIFICADA'!B2559)</f>
        <v>1</v>
      </c>
      <c r="D2561" s="39">
        <f>IF(B2561=0,0,'MASSA TRABALHADA UNIFICADA'!C2559)</f>
        <v>73</v>
      </c>
      <c r="E2561" s="43">
        <f>IF(B2561=0,0,VLOOKUP($D2561,qx!$A$4:$E$129,IF($C2561=1,2,3)))</f>
        <v>2.5871000000000002E-2</v>
      </c>
      <c r="F2561" s="43">
        <f>IF(B2561=0,0,VLOOKUP($D2561,qx!$A$4:$E$129,2))</f>
        <v>2.5871000000000002E-2</v>
      </c>
      <c r="G2561" s="43">
        <f>IF(B2561=0,0,VLOOKUP($D2561,qx!$A$4:$E$129,3))</f>
        <v>1.5391E-2</v>
      </c>
      <c r="H2561" s="43">
        <f>IF(B2561=0,0,VLOOKUP($D2561,qx!$A$4:$E$129,4))</f>
        <v>2.3209E-2</v>
      </c>
      <c r="I2561" s="43">
        <f>IF(B2561=0,0,VLOOKUP($D2561,qx!$A$4:$E$129,5))</f>
        <v>1.3871E-2</v>
      </c>
    </row>
    <row r="2562" spans="1:9" x14ac:dyDescent="0.25">
      <c r="A2562">
        <f>IF('MASSA TRABALHADA UNIFICADA'!A2560&lt;&gt;0,'MASSA TRABALHADA UNIFICADA'!A2560,0)</f>
        <v>11290</v>
      </c>
      <c r="B2562" s="39">
        <f>IF('MASSA TRABALHADA UNIFICADA'!D2560&lt;&gt;0,'MASSA TRABALHADA UNIFICADA'!D2560,0)</f>
        <v>2022</v>
      </c>
      <c r="C2562" s="39">
        <f>IF(B2562=0,0,'MASSA TRABALHADA UNIFICADA'!B2560)</f>
        <v>1</v>
      </c>
      <c r="D2562" s="39">
        <f>IF(B2562=0,0,'MASSA TRABALHADA UNIFICADA'!C2560)</f>
        <v>71</v>
      </c>
      <c r="E2562" s="43">
        <f>IF(B2562=0,0,VLOOKUP($D2562,qx!$A$4:$E$129,IF($C2562=1,2,3)))</f>
        <v>2.1070999999999999E-2</v>
      </c>
      <c r="F2562" s="43">
        <f>IF(B2562=0,0,VLOOKUP($D2562,qx!$A$4:$E$129,2))</f>
        <v>2.1070999999999999E-2</v>
      </c>
      <c r="G2562" s="43">
        <f>IF(B2562=0,0,VLOOKUP($D2562,qx!$A$4:$E$129,3))</f>
        <v>1.2338999999999999E-2</v>
      </c>
      <c r="H2562" s="43">
        <f>IF(B2562=0,0,VLOOKUP($D2562,qx!$A$4:$E$129,4))</f>
        <v>1.8891000000000002E-2</v>
      </c>
      <c r="I2562" s="43">
        <f>IF(B2562=0,0,VLOOKUP($D2562,qx!$A$4:$E$129,5))</f>
        <v>1.1117E-2</v>
      </c>
    </row>
    <row r="2563" spans="1:9" x14ac:dyDescent="0.25">
      <c r="A2563">
        <f>IF('MASSA TRABALHADA UNIFICADA'!A2561&lt;&gt;0,'MASSA TRABALHADA UNIFICADA'!A2561,0)</f>
        <v>31437</v>
      </c>
      <c r="B2563" s="39">
        <f>IF('MASSA TRABALHADA UNIFICADA'!D2561&lt;&gt;0,'MASSA TRABALHADA UNIFICADA'!D2561,0)</f>
        <v>2022</v>
      </c>
      <c r="C2563" s="39">
        <f>IF(B2563=0,0,'MASSA TRABALHADA UNIFICADA'!B2561)</f>
        <v>1</v>
      </c>
      <c r="D2563" s="39">
        <f>IF(B2563=0,0,'MASSA TRABALHADA UNIFICADA'!C2561)</f>
        <v>68</v>
      </c>
      <c r="E2563" s="43">
        <f>IF(B2563=0,0,VLOOKUP($D2563,qx!$A$4:$E$129,IF($C2563=1,2,3)))</f>
        <v>1.516E-2</v>
      </c>
      <c r="F2563" s="43">
        <f>IF(B2563=0,0,VLOOKUP($D2563,qx!$A$4:$E$129,2))</f>
        <v>1.516E-2</v>
      </c>
      <c r="G2563" s="43">
        <f>IF(B2563=0,0,VLOOKUP($D2563,qx!$A$4:$E$129,3))</f>
        <v>9.2879999999999994E-3</v>
      </c>
      <c r="H2563" s="43">
        <f>IF(B2563=0,0,VLOOKUP($D2563,qx!$A$4:$E$129,4))</f>
        <v>1.3657000000000001E-2</v>
      </c>
      <c r="I2563" s="43">
        <f>IF(B2563=0,0,VLOOKUP($D2563,qx!$A$4:$E$129,5))</f>
        <v>8.2869999999999992E-3</v>
      </c>
    </row>
    <row r="2564" spans="1:9" x14ac:dyDescent="0.25">
      <c r="A2564">
        <f>IF('MASSA TRABALHADA UNIFICADA'!A2562&lt;&gt;0,'MASSA TRABALHADA UNIFICADA'!A2562,0)</f>
        <v>7412</v>
      </c>
      <c r="B2564" s="39">
        <f>IF('MASSA TRABALHADA UNIFICADA'!D2562&lt;&gt;0,'MASSA TRABALHADA UNIFICADA'!D2562,0)</f>
        <v>2022</v>
      </c>
      <c r="C2564" s="39">
        <f>IF(B2564=0,0,'MASSA TRABALHADA UNIFICADA'!B2562)</f>
        <v>1</v>
      </c>
      <c r="D2564" s="39">
        <f>IF(B2564=0,0,'MASSA TRABALHADA UNIFICADA'!C2562)</f>
        <v>67</v>
      </c>
      <c r="E2564" s="43">
        <f>IF(B2564=0,0,VLOOKUP($D2564,qx!$A$4:$E$129,IF($C2564=1,2,3)))</f>
        <v>1.3572000000000001E-2</v>
      </c>
      <c r="F2564" s="43">
        <f>IF(B2564=0,0,VLOOKUP($D2564,qx!$A$4:$E$129,2))</f>
        <v>1.3572000000000001E-2</v>
      </c>
      <c r="G2564" s="43">
        <f>IF(B2564=0,0,VLOOKUP($D2564,qx!$A$4:$E$129,3))</f>
        <v>8.4910000000000003E-3</v>
      </c>
      <c r="H2564" s="43">
        <f>IF(B2564=0,0,VLOOKUP($D2564,qx!$A$4:$E$129,4))</f>
        <v>1.2251E-2</v>
      </c>
      <c r="I2564" s="43">
        <f>IF(B2564=0,0,VLOOKUP($D2564,qx!$A$4:$E$129,5))</f>
        <v>7.5550000000000001E-3</v>
      </c>
    </row>
    <row r="2565" spans="1:9" x14ac:dyDescent="0.25">
      <c r="A2565">
        <f>IF('MASSA TRABALHADA UNIFICADA'!A2563&lt;&gt;0,'MASSA TRABALHADA UNIFICADA'!A2563,0)</f>
        <v>26611</v>
      </c>
      <c r="B2565" s="39">
        <f>IF('MASSA TRABALHADA UNIFICADA'!D2563&lt;&gt;0,'MASSA TRABALHADA UNIFICADA'!D2563,0)</f>
        <v>2022</v>
      </c>
      <c r="C2565" s="39">
        <f>IF(B2565=0,0,'MASSA TRABALHADA UNIFICADA'!B2563)</f>
        <v>2</v>
      </c>
      <c r="D2565" s="39">
        <f>IF(B2565=0,0,'MASSA TRABALHADA UNIFICADA'!C2563)</f>
        <v>84</v>
      </c>
      <c r="E2565" s="43">
        <f>IF(B2565=0,0,VLOOKUP($D2565,qx!$A$4:$E$129,IF($C2565=1,2,3)))</f>
        <v>5.6864999999999999E-2</v>
      </c>
      <c r="F2565" s="43">
        <f>IF(B2565=0,0,VLOOKUP($D2565,qx!$A$4:$E$129,2))</f>
        <v>7.4321999999999999E-2</v>
      </c>
      <c r="G2565" s="43">
        <f>IF(B2565=0,0,VLOOKUP($D2565,qx!$A$4:$E$129,3))</f>
        <v>5.6864999999999999E-2</v>
      </c>
      <c r="H2565" s="43">
        <f>IF(B2565=0,0,VLOOKUP($D2565,qx!$A$4:$E$129,4))</f>
        <v>6.6947999999999994E-2</v>
      </c>
      <c r="I2565" s="43">
        <f>IF(B2565=0,0,VLOOKUP($D2565,qx!$A$4:$E$129,5))</f>
        <v>5.1456000000000002E-2</v>
      </c>
    </row>
    <row r="2566" spans="1:9" x14ac:dyDescent="0.25">
      <c r="A2566">
        <f>IF('MASSA TRABALHADA UNIFICADA'!A2564&lt;&gt;0,'MASSA TRABALHADA UNIFICADA'!A2564,0)</f>
        <v>6734</v>
      </c>
      <c r="B2566" s="39">
        <f>IF('MASSA TRABALHADA UNIFICADA'!D2564&lt;&gt;0,'MASSA TRABALHADA UNIFICADA'!D2564,0)</f>
        <v>2022</v>
      </c>
      <c r="C2566" s="39">
        <f>IF(B2566=0,0,'MASSA TRABALHADA UNIFICADA'!B2564)</f>
        <v>1</v>
      </c>
      <c r="D2566" s="39">
        <f>IF(B2566=0,0,'MASSA TRABALHADA UNIFICADA'!C2564)</f>
        <v>71</v>
      </c>
      <c r="E2566" s="43">
        <f>IF(B2566=0,0,VLOOKUP($D2566,qx!$A$4:$E$129,IF($C2566=1,2,3)))</f>
        <v>2.1070999999999999E-2</v>
      </c>
      <c r="F2566" s="43">
        <f>IF(B2566=0,0,VLOOKUP($D2566,qx!$A$4:$E$129,2))</f>
        <v>2.1070999999999999E-2</v>
      </c>
      <c r="G2566" s="43">
        <f>IF(B2566=0,0,VLOOKUP($D2566,qx!$A$4:$E$129,3))</f>
        <v>1.2338999999999999E-2</v>
      </c>
      <c r="H2566" s="43">
        <f>IF(B2566=0,0,VLOOKUP($D2566,qx!$A$4:$E$129,4))</f>
        <v>1.8891000000000002E-2</v>
      </c>
      <c r="I2566" s="43">
        <f>IF(B2566=0,0,VLOOKUP($D2566,qx!$A$4:$E$129,5))</f>
        <v>1.1117E-2</v>
      </c>
    </row>
    <row r="2567" spans="1:9" x14ac:dyDescent="0.25">
      <c r="A2567">
        <f>IF('MASSA TRABALHADA UNIFICADA'!A2565&lt;&gt;0,'MASSA TRABALHADA UNIFICADA'!A2565,0)</f>
        <v>17736</v>
      </c>
      <c r="B2567" s="39">
        <f>IF('MASSA TRABALHADA UNIFICADA'!D2565&lt;&gt;0,'MASSA TRABALHADA UNIFICADA'!D2565,0)</f>
        <v>2022</v>
      </c>
      <c r="C2567" s="39">
        <f>IF(B2567=0,0,'MASSA TRABALHADA UNIFICADA'!B2565)</f>
        <v>1</v>
      </c>
      <c r="D2567" s="39">
        <f>IF(B2567=0,0,'MASSA TRABALHADA UNIFICADA'!C2565)</f>
        <v>63</v>
      </c>
      <c r="E2567" s="43">
        <f>IF(B2567=0,0,VLOOKUP($D2567,qx!$A$4:$E$129,IF($C2567=1,2,3)))</f>
        <v>9.0930000000000004E-3</v>
      </c>
      <c r="F2567" s="43">
        <f>IF(B2567=0,0,VLOOKUP($D2567,qx!$A$4:$E$129,2))</f>
        <v>9.0930000000000004E-3</v>
      </c>
      <c r="G2567" s="43">
        <f>IF(B2567=0,0,VLOOKUP($D2567,qx!$A$4:$E$129,3))</f>
        <v>5.7320000000000001E-3</v>
      </c>
      <c r="H2567" s="43">
        <f>IF(B2567=0,0,VLOOKUP($D2567,qx!$A$4:$E$129,4))</f>
        <v>8.2070000000000008E-3</v>
      </c>
      <c r="I2567" s="43">
        <f>IF(B2567=0,0,VLOOKUP($D2567,qx!$A$4:$E$129,5))</f>
        <v>5.1440000000000001E-3</v>
      </c>
    </row>
    <row r="2568" spans="1:9" x14ac:dyDescent="0.25">
      <c r="A2568">
        <f>IF('MASSA TRABALHADA UNIFICADA'!A2566&lt;&gt;0,'MASSA TRABALHADA UNIFICADA'!A2566,0)</f>
        <v>2160</v>
      </c>
      <c r="B2568" s="39">
        <f>IF('MASSA TRABALHADA UNIFICADA'!D2566&lt;&gt;0,'MASSA TRABALHADA UNIFICADA'!D2566,0)</f>
        <v>2022</v>
      </c>
      <c r="C2568" s="39">
        <f>IF(B2568=0,0,'MASSA TRABALHADA UNIFICADA'!B2566)</f>
        <v>1</v>
      </c>
      <c r="D2568" s="39">
        <f>IF(B2568=0,0,'MASSA TRABALHADA UNIFICADA'!C2566)</f>
        <v>78</v>
      </c>
      <c r="E2568" s="43">
        <f>IF(B2568=0,0,VLOOKUP($D2568,qx!$A$4:$E$129,IF($C2568=1,2,3)))</f>
        <v>4.2132000000000003E-2</v>
      </c>
      <c r="F2568" s="43">
        <f>IF(B2568=0,0,VLOOKUP($D2568,qx!$A$4:$E$129,2))</f>
        <v>4.2132000000000003E-2</v>
      </c>
      <c r="G2568" s="43">
        <f>IF(B2568=0,0,VLOOKUP($D2568,qx!$A$4:$E$129,3))</f>
        <v>2.8074000000000002E-2</v>
      </c>
      <c r="H2568" s="43">
        <f>IF(B2568=0,0,VLOOKUP($D2568,qx!$A$4:$E$129,4))</f>
        <v>3.7948000000000003E-2</v>
      </c>
      <c r="I2568" s="43">
        <f>IF(B2568=0,0,VLOOKUP($D2568,qx!$A$4:$E$129,5))</f>
        <v>2.5158E-2</v>
      </c>
    </row>
    <row r="2569" spans="1:9" x14ac:dyDescent="0.25">
      <c r="A2569">
        <f>IF('MASSA TRABALHADA UNIFICADA'!A2567&lt;&gt;0,'MASSA TRABALHADA UNIFICADA'!A2567,0)</f>
        <v>15075</v>
      </c>
      <c r="B2569" s="39">
        <f>IF('MASSA TRABALHADA UNIFICADA'!D2567&lt;&gt;0,'MASSA TRABALHADA UNIFICADA'!D2567,0)</f>
        <v>2022</v>
      </c>
      <c r="C2569" s="39">
        <f>IF(B2569=0,0,'MASSA TRABALHADA UNIFICADA'!B2567)</f>
        <v>1</v>
      </c>
      <c r="D2569" s="39">
        <f>IF(B2569=0,0,'MASSA TRABALHADA UNIFICADA'!C2567)</f>
        <v>80</v>
      </c>
      <c r="E2569" s="43">
        <f>IF(B2569=0,0,VLOOKUP($D2569,qx!$A$4:$E$129,IF($C2569=1,2,3)))</f>
        <v>5.1128E-2</v>
      </c>
      <c r="F2569" s="43">
        <f>IF(B2569=0,0,VLOOKUP($D2569,qx!$A$4:$E$129,2))</f>
        <v>5.1128E-2</v>
      </c>
      <c r="G2569" s="43">
        <f>IF(B2569=0,0,VLOOKUP($D2569,qx!$A$4:$E$129,3))</f>
        <v>3.5580000000000001E-2</v>
      </c>
      <c r="H2569" s="43">
        <f>IF(B2569=0,0,VLOOKUP($D2569,qx!$A$4:$E$129,4))</f>
        <v>4.6037000000000002E-2</v>
      </c>
      <c r="I2569" s="43">
        <f>IF(B2569=0,0,VLOOKUP($D2569,qx!$A$4:$E$129,5))</f>
        <v>3.1933000000000003E-2</v>
      </c>
    </row>
    <row r="2570" spans="1:9" x14ac:dyDescent="0.25">
      <c r="A2570">
        <f>IF('MASSA TRABALHADA UNIFICADA'!A2568&lt;&gt;0,'MASSA TRABALHADA UNIFICADA'!A2568,0)</f>
        <v>28932</v>
      </c>
      <c r="B2570" s="39">
        <f>IF('MASSA TRABALHADA UNIFICADA'!D2568&lt;&gt;0,'MASSA TRABALHADA UNIFICADA'!D2568,0)</f>
        <v>2022</v>
      </c>
      <c r="C2570" s="39">
        <f>IF(B2570=0,0,'MASSA TRABALHADA UNIFICADA'!B2568)</f>
        <v>2</v>
      </c>
      <c r="D2570" s="39">
        <f>IF(B2570=0,0,'MASSA TRABALHADA UNIFICADA'!C2568)</f>
        <v>59</v>
      </c>
      <c r="E2570" s="43">
        <f>IF(B2570=0,0,VLOOKUP($D2570,qx!$A$4:$E$129,IF($C2570=1,2,3)))</f>
        <v>3.9069999999999999E-3</v>
      </c>
      <c r="F2570" s="43">
        <f>IF(B2570=0,0,VLOOKUP($D2570,qx!$A$4:$E$129,2))</f>
        <v>6.6940000000000003E-3</v>
      </c>
      <c r="G2570" s="43">
        <f>IF(B2570=0,0,VLOOKUP($D2570,qx!$A$4:$E$129,3))</f>
        <v>3.9069999999999999E-3</v>
      </c>
      <c r="H2570" s="43">
        <f>IF(B2570=0,0,VLOOKUP($D2570,qx!$A$4:$E$129,4))</f>
        <v>5.9880000000000003E-3</v>
      </c>
      <c r="I2570" s="43">
        <f>IF(B2570=0,0,VLOOKUP($D2570,qx!$A$4:$E$129,5))</f>
        <v>3.5230000000000001E-3</v>
      </c>
    </row>
    <row r="2571" spans="1:9" x14ac:dyDescent="0.25">
      <c r="A2571">
        <f>IF('MASSA TRABALHADA UNIFICADA'!A2569&lt;&gt;0,'MASSA TRABALHADA UNIFICADA'!A2569,0)</f>
        <v>10804</v>
      </c>
      <c r="B2571" s="39">
        <f>IF('MASSA TRABALHADA UNIFICADA'!D2569&lt;&gt;0,'MASSA TRABALHADA UNIFICADA'!D2569,0)</f>
        <v>2022</v>
      </c>
      <c r="C2571" s="39">
        <f>IF(B2571=0,0,'MASSA TRABALHADA UNIFICADA'!B2569)</f>
        <v>1</v>
      </c>
      <c r="D2571" s="39">
        <f>IF(B2571=0,0,'MASSA TRABALHADA UNIFICADA'!C2569)</f>
        <v>66</v>
      </c>
      <c r="E2571" s="43">
        <f>IF(B2571=0,0,VLOOKUP($D2571,qx!$A$4:$E$129,IF($C2571=1,2,3)))</f>
        <v>1.2187999999999999E-2</v>
      </c>
      <c r="F2571" s="43">
        <f>IF(B2571=0,0,VLOOKUP($D2571,qx!$A$4:$E$129,2))</f>
        <v>1.2187999999999999E-2</v>
      </c>
      <c r="G2571" s="43">
        <f>IF(B2571=0,0,VLOOKUP($D2571,qx!$A$4:$E$129,3))</f>
        <v>7.7340000000000004E-3</v>
      </c>
      <c r="H2571" s="43">
        <f>IF(B2571=0,0,VLOOKUP($D2571,qx!$A$4:$E$129,4))</f>
        <v>1.1016E-2</v>
      </c>
      <c r="I2571" s="43">
        <f>IF(B2571=0,0,VLOOKUP($D2571,qx!$A$4:$E$129,5))</f>
        <v>6.8780000000000004E-3</v>
      </c>
    </row>
    <row r="2572" spans="1:9" x14ac:dyDescent="0.25">
      <c r="A2572">
        <f>IF('MASSA TRABALHADA UNIFICADA'!A2570&lt;&gt;0,'MASSA TRABALHADA UNIFICADA'!A2570,0)</f>
        <v>9040</v>
      </c>
      <c r="B2572" s="39">
        <f>IF('MASSA TRABALHADA UNIFICADA'!D2570&lt;&gt;0,'MASSA TRABALHADA UNIFICADA'!D2570,0)</f>
        <v>2022</v>
      </c>
      <c r="C2572" s="39">
        <f>IF(B2572=0,0,'MASSA TRABALHADA UNIFICADA'!B2570)</f>
        <v>1</v>
      </c>
      <c r="D2572" s="39">
        <f>IF(B2572=0,0,'MASSA TRABALHADA UNIFICADA'!C2570)</f>
        <v>70</v>
      </c>
      <c r="E2572" s="43">
        <f>IF(B2572=0,0,VLOOKUP($D2572,qx!$A$4:$E$129,IF($C2572=1,2,3)))</f>
        <v>1.8919999999999999E-2</v>
      </c>
      <c r="F2572" s="43">
        <f>IF(B2572=0,0,VLOOKUP($D2572,qx!$A$4:$E$129,2))</f>
        <v>1.8919999999999999E-2</v>
      </c>
      <c r="G2572" s="43">
        <f>IF(B2572=0,0,VLOOKUP($D2572,qx!$A$4:$E$129,3))</f>
        <v>1.1165E-2</v>
      </c>
      <c r="H2572" s="43">
        <f>IF(B2572=0,0,VLOOKUP($D2572,qx!$A$4:$E$129,4))</f>
        <v>1.6979000000000001E-2</v>
      </c>
      <c r="I2572" s="43">
        <f>IF(B2572=0,0,VLOOKUP($D2572,qx!$A$4:$E$129,5))</f>
        <v>1.0034E-2</v>
      </c>
    </row>
    <row r="2573" spans="1:9" x14ac:dyDescent="0.25">
      <c r="A2573">
        <f>IF('MASSA TRABALHADA UNIFICADA'!A2571&lt;&gt;0,'MASSA TRABALHADA UNIFICADA'!A2571,0)</f>
        <v>20974</v>
      </c>
      <c r="B2573" s="39">
        <f>IF('MASSA TRABALHADA UNIFICADA'!D2571&lt;&gt;0,'MASSA TRABALHADA UNIFICADA'!D2571,0)</f>
        <v>2022</v>
      </c>
      <c r="C2573" s="39">
        <f>IF(B2573=0,0,'MASSA TRABALHADA UNIFICADA'!B2571)</f>
        <v>2</v>
      </c>
      <c r="D2573" s="39">
        <f>IF(B2573=0,0,'MASSA TRABALHADA UNIFICADA'!C2571)</f>
        <v>76</v>
      </c>
      <c r="E2573" s="43">
        <f>IF(B2573=0,0,VLOOKUP($D2573,qx!$A$4:$E$129,IF($C2573=1,2,3)))</f>
        <v>2.2075000000000001E-2</v>
      </c>
      <c r="F2573" s="43">
        <f>IF(B2573=0,0,VLOOKUP($D2573,qx!$A$4:$E$129,2))</f>
        <v>3.4686000000000002E-2</v>
      </c>
      <c r="G2573" s="43">
        <f>IF(B2573=0,0,VLOOKUP($D2573,qx!$A$4:$E$129,3))</f>
        <v>2.2075000000000001E-2</v>
      </c>
      <c r="H2573" s="43">
        <f>IF(B2573=0,0,VLOOKUP($D2573,qx!$A$4:$E$129,4))</f>
        <v>3.1220000000000001E-2</v>
      </c>
      <c r="I2573" s="43">
        <f>IF(B2573=0,0,VLOOKUP($D2573,qx!$A$4:$E$129,5))</f>
        <v>1.9805E-2</v>
      </c>
    </row>
    <row r="2574" spans="1:9" x14ac:dyDescent="0.25">
      <c r="A2574">
        <f>IF('MASSA TRABALHADA UNIFICADA'!A2572&lt;&gt;0,'MASSA TRABALHADA UNIFICADA'!A2572,0)</f>
        <v>32514</v>
      </c>
      <c r="B2574" s="39">
        <f>IF('MASSA TRABALHADA UNIFICADA'!D2572&lt;&gt;0,'MASSA TRABALHADA UNIFICADA'!D2572,0)</f>
        <v>2022</v>
      </c>
      <c r="C2574" s="39">
        <f>IF(B2574=0,0,'MASSA TRABALHADA UNIFICADA'!B2572)</f>
        <v>2</v>
      </c>
      <c r="D2574" s="39">
        <f>IF(B2574=0,0,'MASSA TRABALHADA UNIFICADA'!C2572)</f>
        <v>62</v>
      </c>
      <c r="E2574" s="43">
        <f>IF(B2574=0,0,VLOOKUP($D2574,qx!$A$4:$E$129,IF($C2574=1,2,3)))</f>
        <v>5.1809999999999998E-3</v>
      </c>
      <c r="F2574" s="43">
        <f>IF(B2574=0,0,VLOOKUP($D2574,qx!$A$4:$E$129,2))</f>
        <v>8.3479999999999995E-3</v>
      </c>
      <c r="G2574" s="43">
        <f>IF(B2574=0,0,VLOOKUP($D2574,qx!$A$4:$E$129,3))</f>
        <v>5.1809999999999998E-3</v>
      </c>
      <c r="H2574" s="43">
        <f>IF(B2574=0,0,VLOOKUP($D2574,qx!$A$4:$E$129,4))</f>
        <v>7.5199999999999998E-3</v>
      </c>
      <c r="I2574" s="43">
        <f>IF(B2574=0,0,VLOOKUP($D2574,qx!$A$4:$E$129,5))</f>
        <v>4.6680000000000003E-3</v>
      </c>
    </row>
    <row r="2575" spans="1:9" x14ac:dyDescent="0.25">
      <c r="A2575">
        <f>IF('MASSA TRABALHADA UNIFICADA'!A2573&lt;&gt;0,'MASSA TRABALHADA UNIFICADA'!A2573,0)</f>
        <v>1074</v>
      </c>
      <c r="B2575" s="39">
        <f>IF('MASSA TRABALHADA UNIFICADA'!D2573&lt;&gt;0,'MASSA TRABALHADA UNIFICADA'!D2573,0)</f>
        <v>2022</v>
      </c>
      <c r="C2575" s="39">
        <f>IF(B2575=0,0,'MASSA TRABALHADA UNIFICADA'!B2573)</f>
        <v>2</v>
      </c>
      <c r="D2575" s="39">
        <f>IF(B2575=0,0,'MASSA TRABALHADA UNIFICADA'!C2573)</f>
        <v>74</v>
      </c>
      <c r="E2575" s="43">
        <f>IF(B2575=0,0,VLOOKUP($D2575,qx!$A$4:$E$129,IF($C2575=1,2,3)))</f>
        <v>1.7326000000000001E-2</v>
      </c>
      <c r="F2575" s="43">
        <f>IF(B2575=0,0,VLOOKUP($D2575,qx!$A$4:$E$129,2))</f>
        <v>2.8552000000000001E-2</v>
      </c>
      <c r="G2575" s="43">
        <f>IF(B2575=0,0,VLOOKUP($D2575,qx!$A$4:$E$129,3))</f>
        <v>1.7326000000000001E-2</v>
      </c>
      <c r="H2575" s="43">
        <f>IF(B2575=0,0,VLOOKUP($D2575,qx!$A$4:$E$129,4))</f>
        <v>2.5644E-2</v>
      </c>
      <c r="I2575" s="43">
        <f>IF(B2575=0,0,VLOOKUP($D2575,qx!$A$4:$E$129,5))</f>
        <v>1.5592E-2</v>
      </c>
    </row>
    <row r="2576" spans="1:9" x14ac:dyDescent="0.25">
      <c r="A2576">
        <f>IF('MASSA TRABALHADA UNIFICADA'!A2574&lt;&gt;0,'MASSA TRABALHADA UNIFICADA'!A2574,0)</f>
        <v>876</v>
      </c>
      <c r="B2576" s="39">
        <f>IF('MASSA TRABALHADA UNIFICADA'!D2574&lt;&gt;0,'MASSA TRABALHADA UNIFICADA'!D2574,0)</f>
        <v>2022</v>
      </c>
      <c r="C2576" s="39">
        <f>IF(B2576=0,0,'MASSA TRABALHADA UNIFICADA'!B2574)</f>
        <v>2</v>
      </c>
      <c r="D2576" s="39">
        <f>IF(B2576=0,0,'MASSA TRABALHADA UNIFICADA'!C2574)</f>
        <v>77</v>
      </c>
      <c r="E2576" s="43">
        <f>IF(B2576=0,0,VLOOKUP($D2576,qx!$A$4:$E$129,IF($C2576=1,2,3)))</f>
        <v>2.4910000000000002E-2</v>
      </c>
      <c r="F2576" s="43">
        <f>IF(B2576=0,0,VLOOKUP($D2576,qx!$A$4:$E$129,2))</f>
        <v>3.8225000000000002E-2</v>
      </c>
      <c r="G2576" s="43">
        <f>IF(B2576=0,0,VLOOKUP($D2576,qx!$A$4:$E$129,3))</f>
        <v>2.4910000000000002E-2</v>
      </c>
      <c r="H2576" s="43">
        <f>IF(B2576=0,0,VLOOKUP($D2576,qx!$A$4:$E$129,4))</f>
        <v>3.4424999999999997E-2</v>
      </c>
      <c r="I2576" s="43">
        <f>IF(B2576=0,0,VLOOKUP($D2576,qx!$A$4:$E$129,5))</f>
        <v>2.2328000000000001E-2</v>
      </c>
    </row>
    <row r="2577" spans="1:9" x14ac:dyDescent="0.25">
      <c r="A2577">
        <f>IF('MASSA TRABALHADA UNIFICADA'!A2575&lt;&gt;0,'MASSA TRABALHADA UNIFICADA'!A2575,0)</f>
        <v>29530</v>
      </c>
      <c r="B2577" s="39">
        <f>IF('MASSA TRABALHADA UNIFICADA'!D2575&lt;&gt;0,'MASSA TRABALHADA UNIFICADA'!D2575,0)</f>
        <v>2022</v>
      </c>
      <c r="C2577" s="39">
        <f>IF(B2577=0,0,'MASSA TRABALHADA UNIFICADA'!B2575)</f>
        <v>2</v>
      </c>
      <c r="D2577" s="39">
        <f>IF(B2577=0,0,'MASSA TRABALHADA UNIFICADA'!C2575)</f>
        <v>57</v>
      </c>
      <c r="E2577" s="43">
        <f>IF(B2577=0,0,VLOOKUP($D2577,qx!$A$4:$E$129,IF($C2577=1,2,3)))</f>
        <v>3.2799999999999999E-3</v>
      </c>
      <c r="F2577" s="43">
        <f>IF(B2577=0,0,VLOOKUP($D2577,qx!$A$4:$E$129,2))</f>
        <v>5.8609999999999999E-3</v>
      </c>
      <c r="G2577" s="43">
        <f>IF(B2577=0,0,VLOOKUP($D2577,qx!$A$4:$E$129,3))</f>
        <v>3.2799999999999999E-3</v>
      </c>
      <c r="H2577" s="43">
        <f>IF(B2577=0,0,VLOOKUP($D2577,qx!$A$4:$E$129,4))</f>
        <v>5.228E-3</v>
      </c>
      <c r="I2577" s="43">
        <f>IF(B2577=0,0,VLOOKUP($D2577,qx!$A$4:$E$129,5))</f>
        <v>2.9420000000000002E-3</v>
      </c>
    </row>
    <row r="2578" spans="1:9" x14ac:dyDescent="0.25">
      <c r="A2578">
        <f>IF('MASSA TRABALHADA UNIFICADA'!A2576&lt;&gt;0,'MASSA TRABALHADA UNIFICADA'!A2576,0)</f>
        <v>965</v>
      </c>
      <c r="B2578" s="39">
        <f>IF('MASSA TRABALHADA UNIFICADA'!D2576&lt;&gt;0,'MASSA TRABALHADA UNIFICADA'!D2576,0)</f>
        <v>2022</v>
      </c>
      <c r="C2578" s="39">
        <f>IF(B2578=0,0,'MASSA TRABALHADA UNIFICADA'!B2576)</f>
        <v>1</v>
      </c>
      <c r="D2578" s="39">
        <f>IF(B2578=0,0,'MASSA TRABALHADA UNIFICADA'!C2576)</f>
        <v>83</v>
      </c>
      <c r="E2578" s="43">
        <f>IF(B2578=0,0,VLOOKUP($D2578,qx!$A$4:$E$129,IF($C2578=1,2,3)))</f>
        <v>6.7825999999999997E-2</v>
      </c>
      <c r="F2578" s="43">
        <f>IF(B2578=0,0,VLOOKUP($D2578,qx!$A$4:$E$129,2))</f>
        <v>6.7825999999999997E-2</v>
      </c>
      <c r="G2578" s="43">
        <f>IF(B2578=0,0,VLOOKUP($D2578,qx!$A$4:$E$129,3))</f>
        <v>5.0599999999999999E-2</v>
      </c>
      <c r="H2578" s="43">
        <f>IF(B2578=0,0,VLOOKUP($D2578,qx!$A$4:$E$129,4))</f>
        <v>6.1080000000000002E-2</v>
      </c>
      <c r="I2578" s="43">
        <f>IF(B2578=0,0,VLOOKUP($D2578,qx!$A$4:$E$129,5))</f>
        <v>4.5690000000000001E-2</v>
      </c>
    </row>
    <row r="2579" spans="1:9" x14ac:dyDescent="0.25">
      <c r="A2579">
        <f>IF('MASSA TRABALHADA UNIFICADA'!A2577&lt;&gt;0,'MASSA TRABALHADA UNIFICADA'!A2577,0)</f>
        <v>3034</v>
      </c>
      <c r="B2579" s="39">
        <f>IF('MASSA TRABALHADA UNIFICADA'!D2577&lt;&gt;0,'MASSA TRABALHADA UNIFICADA'!D2577,0)</f>
        <v>2022</v>
      </c>
      <c r="C2579" s="39">
        <f>IF(B2579=0,0,'MASSA TRABALHADA UNIFICADA'!B2577)</f>
        <v>1</v>
      </c>
      <c r="D2579" s="39">
        <f>IF(B2579=0,0,'MASSA TRABALHADA UNIFICADA'!C2577)</f>
        <v>72</v>
      </c>
      <c r="E2579" s="43">
        <f>IF(B2579=0,0,VLOOKUP($D2579,qx!$A$4:$E$129,IF($C2579=1,2,3)))</f>
        <v>2.3387999999999999E-2</v>
      </c>
      <c r="F2579" s="43">
        <f>IF(B2579=0,0,VLOOKUP($D2579,qx!$A$4:$E$129,2))</f>
        <v>2.3387999999999999E-2</v>
      </c>
      <c r="G2579" s="43">
        <f>IF(B2579=0,0,VLOOKUP($D2579,qx!$A$4:$E$129,3))</f>
        <v>1.3734E-2</v>
      </c>
      <c r="H2579" s="43">
        <f>IF(B2579=0,0,VLOOKUP($D2579,qx!$A$4:$E$129,4))</f>
        <v>2.0967E-2</v>
      </c>
      <c r="I2579" s="43">
        <f>IF(B2579=0,0,VLOOKUP($D2579,qx!$A$4:$E$129,5))</f>
        <v>1.2385999999999999E-2</v>
      </c>
    </row>
    <row r="2580" spans="1:9" x14ac:dyDescent="0.25">
      <c r="A2580">
        <f>IF('MASSA TRABALHADA UNIFICADA'!A2578&lt;&gt;0,'MASSA TRABALHADA UNIFICADA'!A2578,0)</f>
        <v>7056</v>
      </c>
      <c r="B2580" s="39">
        <f>IF('MASSA TRABALHADA UNIFICADA'!D2578&lt;&gt;0,'MASSA TRABALHADA UNIFICADA'!D2578,0)</f>
        <v>2022</v>
      </c>
      <c r="C2580" s="39">
        <f>IF(B2580=0,0,'MASSA TRABALHADA UNIFICADA'!B2578)</f>
        <v>2</v>
      </c>
      <c r="D2580" s="39">
        <f>IF(B2580=0,0,'MASSA TRABALHADA UNIFICADA'!C2578)</f>
        <v>70</v>
      </c>
      <c r="E2580" s="43">
        <f>IF(B2580=0,0,VLOOKUP($D2580,qx!$A$4:$E$129,IF($C2580=1,2,3)))</f>
        <v>1.1165E-2</v>
      </c>
      <c r="F2580" s="43">
        <f>IF(B2580=0,0,VLOOKUP($D2580,qx!$A$4:$E$129,2))</f>
        <v>1.8919999999999999E-2</v>
      </c>
      <c r="G2580" s="43">
        <f>IF(B2580=0,0,VLOOKUP($D2580,qx!$A$4:$E$129,3))</f>
        <v>1.1165E-2</v>
      </c>
      <c r="H2580" s="43">
        <f>IF(B2580=0,0,VLOOKUP($D2580,qx!$A$4:$E$129,4))</f>
        <v>1.6979000000000001E-2</v>
      </c>
      <c r="I2580" s="43">
        <f>IF(B2580=0,0,VLOOKUP($D2580,qx!$A$4:$E$129,5))</f>
        <v>1.0034E-2</v>
      </c>
    </row>
    <row r="2581" spans="1:9" x14ac:dyDescent="0.25">
      <c r="A2581">
        <f>IF('MASSA TRABALHADA UNIFICADA'!A2579&lt;&gt;0,'MASSA TRABALHADA UNIFICADA'!A2579,0)</f>
        <v>22721</v>
      </c>
      <c r="B2581" s="39">
        <f>IF('MASSA TRABALHADA UNIFICADA'!D2579&lt;&gt;0,'MASSA TRABALHADA UNIFICADA'!D2579,0)</f>
        <v>2022</v>
      </c>
      <c r="C2581" s="39">
        <f>IF(B2581=0,0,'MASSA TRABALHADA UNIFICADA'!B2579)</f>
        <v>2</v>
      </c>
      <c r="D2581" s="39">
        <f>IF(B2581=0,0,'MASSA TRABALHADA UNIFICADA'!C2579)</f>
        <v>70</v>
      </c>
      <c r="E2581" s="43">
        <f>IF(B2581=0,0,VLOOKUP($D2581,qx!$A$4:$E$129,IF($C2581=1,2,3)))</f>
        <v>1.1165E-2</v>
      </c>
      <c r="F2581" s="43">
        <f>IF(B2581=0,0,VLOOKUP($D2581,qx!$A$4:$E$129,2))</f>
        <v>1.8919999999999999E-2</v>
      </c>
      <c r="G2581" s="43">
        <f>IF(B2581=0,0,VLOOKUP($D2581,qx!$A$4:$E$129,3))</f>
        <v>1.1165E-2</v>
      </c>
      <c r="H2581" s="43">
        <f>IF(B2581=0,0,VLOOKUP($D2581,qx!$A$4:$E$129,4))</f>
        <v>1.6979000000000001E-2</v>
      </c>
      <c r="I2581" s="43">
        <f>IF(B2581=0,0,VLOOKUP($D2581,qx!$A$4:$E$129,5))</f>
        <v>1.0034E-2</v>
      </c>
    </row>
    <row r="2582" spans="1:9" x14ac:dyDescent="0.25">
      <c r="A2582">
        <f>IF('MASSA TRABALHADA UNIFICADA'!A2580&lt;&gt;0,'MASSA TRABALHADA UNIFICADA'!A2580,0)</f>
        <v>12947</v>
      </c>
      <c r="B2582" s="39">
        <f>IF('MASSA TRABALHADA UNIFICADA'!D2580&lt;&gt;0,'MASSA TRABALHADA UNIFICADA'!D2580,0)</f>
        <v>2022</v>
      </c>
      <c r="C2582" s="39">
        <f>IF(B2582=0,0,'MASSA TRABALHADA UNIFICADA'!B2580)</f>
        <v>2</v>
      </c>
      <c r="D2582" s="39">
        <f>IF(B2582=0,0,'MASSA TRABALHADA UNIFICADA'!C2580)</f>
        <v>63</v>
      </c>
      <c r="E2582" s="43">
        <f>IF(B2582=0,0,VLOOKUP($D2582,qx!$A$4:$E$129,IF($C2582=1,2,3)))</f>
        <v>5.7320000000000001E-3</v>
      </c>
      <c r="F2582" s="43">
        <f>IF(B2582=0,0,VLOOKUP($D2582,qx!$A$4:$E$129,2))</f>
        <v>9.0930000000000004E-3</v>
      </c>
      <c r="G2582" s="43">
        <f>IF(B2582=0,0,VLOOKUP($D2582,qx!$A$4:$E$129,3))</f>
        <v>5.7320000000000001E-3</v>
      </c>
      <c r="H2582" s="43">
        <f>IF(B2582=0,0,VLOOKUP($D2582,qx!$A$4:$E$129,4))</f>
        <v>8.2070000000000008E-3</v>
      </c>
      <c r="I2582" s="43">
        <f>IF(B2582=0,0,VLOOKUP($D2582,qx!$A$4:$E$129,5))</f>
        <v>5.1440000000000001E-3</v>
      </c>
    </row>
    <row r="2583" spans="1:9" x14ac:dyDescent="0.25">
      <c r="A2583">
        <f>IF('MASSA TRABALHADA UNIFICADA'!A2581&lt;&gt;0,'MASSA TRABALHADA UNIFICADA'!A2581,0)</f>
        <v>22152</v>
      </c>
      <c r="B2583" s="39">
        <f>IF('MASSA TRABALHADA UNIFICADA'!D2581&lt;&gt;0,'MASSA TRABALHADA UNIFICADA'!D2581,0)</f>
        <v>2022</v>
      </c>
      <c r="C2583" s="39">
        <f>IF(B2583=0,0,'MASSA TRABALHADA UNIFICADA'!B2581)</f>
        <v>1</v>
      </c>
      <c r="D2583" s="39">
        <f>IF(B2583=0,0,'MASSA TRABALHADA UNIFICADA'!C2581)</f>
        <v>71</v>
      </c>
      <c r="E2583" s="43">
        <f>IF(B2583=0,0,VLOOKUP($D2583,qx!$A$4:$E$129,IF($C2583=1,2,3)))</f>
        <v>2.1070999999999999E-2</v>
      </c>
      <c r="F2583" s="43">
        <f>IF(B2583=0,0,VLOOKUP($D2583,qx!$A$4:$E$129,2))</f>
        <v>2.1070999999999999E-2</v>
      </c>
      <c r="G2583" s="43">
        <f>IF(B2583=0,0,VLOOKUP($D2583,qx!$A$4:$E$129,3))</f>
        <v>1.2338999999999999E-2</v>
      </c>
      <c r="H2583" s="43">
        <f>IF(B2583=0,0,VLOOKUP($D2583,qx!$A$4:$E$129,4))</f>
        <v>1.8891000000000002E-2</v>
      </c>
      <c r="I2583" s="43">
        <f>IF(B2583=0,0,VLOOKUP($D2583,qx!$A$4:$E$129,5))</f>
        <v>1.1117E-2</v>
      </c>
    </row>
    <row r="2584" spans="1:9" x14ac:dyDescent="0.25">
      <c r="A2584">
        <f>IF('MASSA TRABALHADA UNIFICADA'!A2582&lt;&gt;0,'MASSA TRABALHADA UNIFICADA'!A2582,0)</f>
        <v>19135</v>
      </c>
      <c r="B2584" s="39">
        <f>IF('MASSA TRABALHADA UNIFICADA'!D2582&lt;&gt;0,'MASSA TRABALHADA UNIFICADA'!D2582,0)</f>
        <v>2022</v>
      </c>
      <c r="C2584" s="39">
        <f>IF(B2584=0,0,'MASSA TRABALHADA UNIFICADA'!B2582)</f>
        <v>2</v>
      </c>
      <c r="D2584" s="39">
        <f>IF(B2584=0,0,'MASSA TRABALHADA UNIFICADA'!C2582)</f>
        <v>68</v>
      </c>
      <c r="E2584" s="43">
        <f>IF(B2584=0,0,VLOOKUP($D2584,qx!$A$4:$E$129,IF($C2584=1,2,3)))</f>
        <v>9.2879999999999994E-3</v>
      </c>
      <c r="F2584" s="43">
        <f>IF(B2584=0,0,VLOOKUP($D2584,qx!$A$4:$E$129,2))</f>
        <v>1.516E-2</v>
      </c>
      <c r="G2584" s="43">
        <f>IF(B2584=0,0,VLOOKUP($D2584,qx!$A$4:$E$129,3))</f>
        <v>9.2879999999999994E-3</v>
      </c>
      <c r="H2584" s="43">
        <f>IF(B2584=0,0,VLOOKUP($D2584,qx!$A$4:$E$129,4))</f>
        <v>1.3657000000000001E-2</v>
      </c>
      <c r="I2584" s="43">
        <f>IF(B2584=0,0,VLOOKUP($D2584,qx!$A$4:$E$129,5))</f>
        <v>8.2869999999999992E-3</v>
      </c>
    </row>
    <row r="2585" spans="1:9" x14ac:dyDescent="0.25">
      <c r="A2585">
        <f>IF('MASSA TRABALHADA UNIFICADA'!A2583&lt;&gt;0,'MASSA TRABALHADA UNIFICADA'!A2583,0)</f>
        <v>7064</v>
      </c>
      <c r="B2585" s="39">
        <f>IF('MASSA TRABALHADA UNIFICADA'!D2583&lt;&gt;0,'MASSA TRABALHADA UNIFICADA'!D2583,0)</f>
        <v>2022</v>
      </c>
      <c r="C2585" s="39">
        <f>IF(B2585=0,0,'MASSA TRABALHADA UNIFICADA'!B2583)</f>
        <v>2</v>
      </c>
      <c r="D2585" s="39">
        <f>IF(B2585=0,0,'MASSA TRABALHADA UNIFICADA'!C2583)</f>
        <v>72</v>
      </c>
      <c r="E2585" s="43">
        <f>IF(B2585=0,0,VLOOKUP($D2585,qx!$A$4:$E$129,IF($C2585=1,2,3)))</f>
        <v>1.3734E-2</v>
      </c>
      <c r="F2585" s="43">
        <f>IF(B2585=0,0,VLOOKUP($D2585,qx!$A$4:$E$129,2))</f>
        <v>2.3387999999999999E-2</v>
      </c>
      <c r="G2585" s="43">
        <f>IF(B2585=0,0,VLOOKUP($D2585,qx!$A$4:$E$129,3))</f>
        <v>1.3734E-2</v>
      </c>
      <c r="H2585" s="43">
        <f>IF(B2585=0,0,VLOOKUP($D2585,qx!$A$4:$E$129,4))</f>
        <v>2.0967E-2</v>
      </c>
      <c r="I2585" s="43">
        <f>IF(B2585=0,0,VLOOKUP($D2585,qx!$A$4:$E$129,5))</f>
        <v>1.2385999999999999E-2</v>
      </c>
    </row>
    <row r="2586" spans="1:9" x14ac:dyDescent="0.25">
      <c r="A2586">
        <f>IF('MASSA TRABALHADA UNIFICADA'!A2584&lt;&gt;0,'MASSA TRABALHADA UNIFICADA'!A2584,0)</f>
        <v>1341</v>
      </c>
      <c r="B2586" s="39">
        <f>IF('MASSA TRABALHADA UNIFICADA'!D2584&lt;&gt;0,'MASSA TRABALHADA UNIFICADA'!D2584,0)</f>
        <v>2022</v>
      </c>
      <c r="C2586" s="39">
        <f>IF(B2586=0,0,'MASSA TRABALHADA UNIFICADA'!B2584)</f>
        <v>2</v>
      </c>
      <c r="D2586" s="39">
        <f>IF(B2586=0,0,'MASSA TRABALHADA UNIFICADA'!C2584)</f>
        <v>75</v>
      </c>
      <c r="E2586" s="43">
        <f>IF(B2586=0,0,VLOOKUP($D2586,qx!$A$4:$E$129,IF($C2586=1,2,3)))</f>
        <v>1.9550999999999999E-2</v>
      </c>
      <c r="F2586" s="43">
        <f>IF(B2586=0,0,VLOOKUP($D2586,qx!$A$4:$E$129,2))</f>
        <v>3.1476999999999998E-2</v>
      </c>
      <c r="G2586" s="43">
        <f>IF(B2586=0,0,VLOOKUP($D2586,qx!$A$4:$E$129,3))</f>
        <v>1.9550999999999999E-2</v>
      </c>
      <c r="H2586" s="43">
        <f>IF(B2586=0,0,VLOOKUP($D2586,qx!$A$4:$E$129,4))</f>
        <v>2.8303999999999999E-2</v>
      </c>
      <c r="I2586" s="43">
        <f>IF(B2586=0,0,VLOOKUP($D2586,qx!$A$4:$E$129,5))</f>
        <v>1.7564E-2</v>
      </c>
    </row>
    <row r="2587" spans="1:9" x14ac:dyDescent="0.25">
      <c r="A2587">
        <f>IF('MASSA TRABALHADA UNIFICADA'!A2585&lt;&gt;0,'MASSA TRABALHADA UNIFICADA'!A2585,0)</f>
        <v>1740</v>
      </c>
      <c r="B2587" s="39">
        <f>IF('MASSA TRABALHADA UNIFICADA'!D2585&lt;&gt;0,'MASSA TRABALHADA UNIFICADA'!D2585,0)</f>
        <v>2022</v>
      </c>
      <c r="C2587" s="39">
        <f>IF(B2587=0,0,'MASSA TRABALHADA UNIFICADA'!B2585)</f>
        <v>1</v>
      </c>
      <c r="D2587" s="39">
        <f>IF(B2587=0,0,'MASSA TRABALHADA UNIFICADA'!C2585)</f>
        <v>70</v>
      </c>
      <c r="E2587" s="43">
        <f>IF(B2587=0,0,VLOOKUP($D2587,qx!$A$4:$E$129,IF($C2587=1,2,3)))</f>
        <v>1.8919999999999999E-2</v>
      </c>
      <c r="F2587" s="43">
        <f>IF(B2587=0,0,VLOOKUP($D2587,qx!$A$4:$E$129,2))</f>
        <v>1.8919999999999999E-2</v>
      </c>
      <c r="G2587" s="43">
        <f>IF(B2587=0,0,VLOOKUP($D2587,qx!$A$4:$E$129,3))</f>
        <v>1.1165E-2</v>
      </c>
      <c r="H2587" s="43">
        <f>IF(B2587=0,0,VLOOKUP($D2587,qx!$A$4:$E$129,4))</f>
        <v>1.6979000000000001E-2</v>
      </c>
      <c r="I2587" s="43">
        <f>IF(B2587=0,0,VLOOKUP($D2587,qx!$A$4:$E$129,5))</f>
        <v>1.0034E-2</v>
      </c>
    </row>
    <row r="2588" spans="1:9" x14ac:dyDescent="0.25">
      <c r="A2588">
        <f>IF('MASSA TRABALHADA UNIFICADA'!A2586&lt;&gt;0,'MASSA TRABALHADA UNIFICADA'!A2586,0)</f>
        <v>396</v>
      </c>
      <c r="B2588" s="39">
        <f>IF('MASSA TRABALHADA UNIFICADA'!D2586&lt;&gt;0,'MASSA TRABALHADA UNIFICADA'!D2586,0)</f>
        <v>2022</v>
      </c>
      <c r="C2588" s="39">
        <f>IF(B2588=0,0,'MASSA TRABALHADA UNIFICADA'!B2586)</f>
        <v>1</v>
      </c>
      <c r="D2588" s="39">
        <f>IF(B2588=0,0,'MASSA TRABALHADA UNIFICADA'!C2586)</f>
        <v>87</v>
      </c>
      <c r="E2588" s="43">
        <f>IF(B2588=0,0,VLOOKUP($D2588,qx!$A$4:$E$129,IF($C2588=1,2,3)))</f>
        <v>9.6958000000000003E-2</v>
      </c>
      <c r="F2588" s="43">
        <f>IF(B2588=0,0,VLOOKUP($D2588,qx!$A$4:$E$129,2))</f>
        <v>9.6958000000000003E-2</v>
      </c>
      <c r="G2588" s="43">
        <f>IF(B2588=0,0,VLOOKUP($D2588,qx!$A$4:$E$129,3))</f>
        <v>8.0682000000000004E-2</v>
      </c>
      <c r="H2588" s="43">
        <f>IF(B2588=0,0,VLOOKUP($D2588,qx!$A$4:$E$129,4))</f>
        <v>8.7370000000000003E-2</v>
      </c>
      <c r="I2588" s="43">
        <f>IF(B2588=0,0,VLOOKUP($D2588,qx!$A$4:$E$129,5))</f>
        <v>7.3136000000000007E-2</v>
      </c>
    </row>
    <row r="2589" spans="1:9" x14ac:dyDescent="0.25">
      <c r="A2589">
        <f>IF('MASSA TRABALHADA UNIFICADA'!A2587&lt;&gt;0,'MASSA TRABALHADA UNIFICADA'!A2587,0)</f>
        <v>3352</v>
      </c>
      <c r="B2589" s="39">
        <f>IF('MASSA TRABALHADA UNIFICADA'!D2587&lt;&gt;0,'MASSA TRABALHADA UNIFICADA'!D2587,0)</f>
        <v>2022</v>
      </c>
      <c r="C2589" s="39">
        <f>IF(B2589=0,0,'MASSA TRABALHADA UNIFICADA'!B2587)</f>
        <v>1</v>
      </c>
      <c r="D2589" s="39">
        <f>IF(B2589=0,0,'MASSA TRABALHADA UNIFICADA'!C2587)</f>
        <v>70</v>
      </c>
      <c r="E2589" s="43">
        <f>IF(B2589=0,0,VLOOKUP($D2589,qx!$A$4:$E$129,IF($C2589=1,2,3)))</f>
        <v>1.8919999999999999E-2</v>
      </c>
      <c r="F2589" s="43">
        <f>IF(B2589=0,0,VLOOKUP($D2589,qx!$A$4:$E$129,2))</f>
        <v>1.8919999999999999E-2</v>
      </c>
      <c r="G2589" s="43">
        <f>IF(B2589=0,0,VLOOKUP($D2589,qx!$A$4:$E$129,3))</f>
        <v>1.1165E-2</v>
      </c>
      <c r="H2589" s="43">
        <f>IF(B2589=0,0,VLOOKUP($D2589,qx!$A$4:$E$129,4))</f>
        <v>1.6979000000000001E-2</v>
      </c>
      <c r="I2589" s="43">
        <f>IF(B2589=0,0,VLOOKUP($D2589,qx!$A$4:$E$129,5))</f>
        <v>1.0034E-2</v>
      </c>
    </row>
    <row r="2590" spans="1:9" x14ac:dyDescent="0.25">
      <c r="A2590">
        <f>IF('MASSA TRABALHADA UNIFICADA'!A2588&lt;&gt;0,'MASSA TRABALHADA UNIFICADA'!A2588,0)</f>
        <v>25240</v>
      </c>
      <c r="B2590" s="39">
        <f>IF('MASSA TRABALHADA UNIFICADA'!D2588&lt;&gt;0,'MASSA TRABALHADA UNIFICADA'!D2588,0)</f>
        <v>2022</v>
      </c>
      <c r="C2590" s="39">
        <f>IF(B2590=0,0,'MASSA TRABALHADA UNIFICADA'!B2588)</f>
        <v>1</v>
      </c>
      <c r="D2590" s="39">
        <f>IF(B2590=0,0,'MASSA TRABALHADA UNIFICADA'!C2588)</f>
        <v>80</v>
      </c>
      <c r="E2590" s="43">
        <f>IF(B2590=0,0,VLOOKUP($D2590,qx!$A$4:$E$129,IF($C2590=1,2,3)))</f>
        <v>5.1128E-2</v>
      </c>
      <c r="F2590" s="43">
        <f>IF(B2590=0,0,VLOOKUP($D2590,qx!$A$4:$E$129,2))</f>
        <v>5.1128E-2</v>
      </c>
      <c r="G2590" s="43">
        <f>IF(B2590=0,0,VLOOKUP($D2590,qx!$A$4:$E$129,3))</f>
        <v>3.5580000000000001E-2</v>
      </c>
      <c r="H2590" s="43">
        <f>IF(B2590=0,0,VLOOKUP($D2590,qx!$A$4:$E$129,4))</f>
        <v>4.6037000000000002E-2</v>
      </c>
      <c r="I2590" s="43">
        <f>IF(B2590=0,0,VLOOKUP($D2590,qx!$A$4:$E$129,5))</f>
        <v>3.1933000000000003E-2</v>
      </c>
    </row>
    <row r="2591" spans="1:9" x14ac:dyDescent="0.25">
      <c r="A2591">
        <f>IF('MASSA TRABALHADA UNIFICADA'!A2589&lt;&gt;0,'MASSA TRABALHADA UNIFICADA'!A2589,0)</f>
        <v>5720</v>
      </c>
      <c r="B2591" s="39">
        <f>IF('MASSA TRABALHADA UNIFICADA'!D2589&lt;&gt;0,'MASSA TRABALHADA UNIFICADA'!D2589,0)</f>
        <v>2022</v>
      </c>
      <c r="C2591" s="39">
        <f>IF(B2591=0,0,'MASSA TRABALHADA UNIFICADA'!B2589)</f>
        <v>1</v>
      </c>
      <c r="D2591" s="39">
        <f>IF(B2591=0,0,'MASSA TRABALHADA UNIFICADA'!C2589)</f>
        <v>64</v>
      </c>
      <c r="E2591" s="43">
        <f>IF(B2591=0,0,VLOOKUP($D2591,qx!$A$4:$E$129,IF($C2591=1,2,3)))</f>
        <v>9.9679999999999994E-3</v>
      </c>
      <c r="F2591" s="43">
        <f>IF(B2591=0,0,VLOOKUP($D2591,qx!$A$4:$E$129,2))</f>
        <v>9.9679999999999994E-3</v>
      </c>
      <c r="G2591" s="43">
        <f>IF(B2591=0,0,VLOOKUP($D2591,qx!$A$4:$E$129,3))</f>
        <v>6.3470000000000002E-3</v>
      </c>
      <c r="H2591" s="43">
        <f>IF(B2591=0,0,VLOOKUP($D2591,qx!$A$4:$E$129,4))</f>
        <v>9.0080000000000004E-3</v>
      </c>
      <c r="I2591" s="43">
        <f>IF(B2591=0,0,VLOOKUP($D2591,qx!$A$4:$E$129,5))</f>
        <v>5.6709999999999998E-3</v>
      </c>
    </row>
    <row r="2592" spans="1:9" x14ac:dyDescent="0.25">
      <c r="A2592">
        <f>IF('MASSA TRABALHADA UNIFICADA'!A2590&lt;&gt;0,'MASSA TRABALHADA UNIFICADA'!A2590,0)</f>
        <v>1481</v>
      </c>
      <c r="B2592" s="39">
        <f>IF('MASSA TRABALHADA UNIFICADA'!D2590&lt;&gt;0,'MASSA TRABALHADA UNIFICADA'!D2590,0)</f>
        <v>2022</v>
      </c>
      <c r="C2592" s="39">
        <f>IF(B2592=0,0,'MASSA TRABALHADA UNIFICADA'!B2590)</f>
        <v>1</v>
      </c>
      <c r="D2592" s="39">
        <f>IF(B2592=0,0,'MASSA TRABALHADA UNIFICADA'!C2590)</f>
        <v>76</v>
      </c>
      <c r="E2592" s="43">
        <f>IF(B2592=0,0,VLOOKUP($D2592,qx!$A$4:$E$129,IF($C2592=1,2,3)))</f>
        <v>3.4686000000000002E-2</v>
      </c>
      <c r="F2592" s="43">
        <f>IF(B2592=0,0,VLOOKUP($D2592,qx!$A$4:$E$129,2))</f>
        <v>3.4686000000000002E-2</v>
      </c>
      <c r="G2592" s="43">
        <f>IF(B2592=0,0,VLOOKUP($D2592,qx!$A$4:$E$129,3))</f>
        <v>2.2075000000000001E-2</v>
      </c>
      <c r="H2592" s="43">
        <f>IF(B2592=0,0,VLOOKUP($D2592,qx!$A$4:$E$129,4))</f>
        <v>3.1220000000000001E-2</v>
      </c>
      <c r="I2592" s="43">
        <f>IF(B2592=0,0,VLOOKUP($D2592,qx!$A$4:$E$129,5))</f>
        <v>1.9805E-2</v>
      </c>
    </row>
    <row r="2593" spans="1:9" x14ac:dyDescent="0.25">
      <c r="A2593">
        <f>IF('MASSA TRABALHADA UNIFICADA'!A2591&lt;&gt;0,'MASSA TRABALHADA UNIFICADA'!A2591,0)</f>
        <v>17787</v>
      </c>
      <c r="B2593" s="39">
        <f>IF('MASSA TRABALHADA UNIFICADA'!D2591&lt;&gt;0,'MASSA TRABALHADA UNIFICADA'!D2591,0)</f>
        <v>2022</v>
      </c>
      <c r="C2593" s="39">
        <f>IF(B2593=0,0,'MASSA TRABALHADA UNIFICADA'!B2591)</f>
        <v>1</v>
      </c>
      <c r="D2593" s="39">
        <f>IF(B2593=0,0,'MASSA TRABALHADA UNIFICADA'!C2591)</f>
        <v>66</v>
      </c>
      <c r="E2593" s="43">
        <f>IF(B2593=0,0,VLOOKUP($D2593,qx!$A$4:$E$129,IF($C2593=1,2,3)))</f>
        <v>1.2187999999999999E-2</v>
      </c>
      <c r="F2593" s="43">
        <f>IF(B2593=0,0,VLOOKUP($D2593,qx!$A$4:$E$129,2))</f>
        <v>1.2187999999999999E-2</v>
      </c>
      <c r="G2593" s="43">
        <f>IF(B2593=0,0,VLOOKUP($D2593,qx!$A$4:$E$129,3))</f>
        <v>7.7340000000000004E-3</v>
      </c>
      <c r="H2593" s="43">
        <f>IF(B2593=0,0,VLOOKUP($D2593,qx!$A$4:$E$129,4))</f>
        <v>1.1016E-2</v>
      </c>
      <c r="I2593" s="43">
        <f>IF(B2593=0,0,VLOOKUP($D2593,qx!$A$4:$E$129,5))</f>
        <v>6.8780000000000004E-3</v>
      </c>
    </row>
    <row r="2594" spans="1:9" x14ac:dyDescent="0.25">
      <c r="A2594">
        <f>IF('MASSA TRABALHADA UNIFICADA'!A2592&lt;&gt;0,'MASSA TRABALHADA UNIFICADA'!A2592,0)</f>
        <v>11835</v>
      </c>
      <c r="B2594" s="39">
        <f>IF('MASSA TRABALHADA UNIFICADA'!D2592&lt;&gt;0,'MASSA TRABALHADA UNIFICADA'!D2592,0)</f>
        <v>2022</v>
      </c>
      <c r="C2594" s="39">
        <f>IF(B2594=0,0,'MASSA TRABALHADA UNIFICADA'!B2592)</f>
        <v>1</v>
      </c>
      <c r="D2594" s="39">
        <f>IF(B2594=0,0,'MASSA TRABALHADA UNIFICADA'!C2592)</f>
        <v>65</v>
      </c>
      <c r="E2594" s="43">
        <f>IF(B2594=0,0,VLOOKUP($D2594,qx!$A$4:$E$129,IF($C2594=1,2,3)))</f>
        <v>1.0992999999999999E-2</v>
      </c>
      <c r="F2594" s="43">
        <f>IF(B2594=0,0,VLOOKUP($D2594,qx!$A$4:$E$129,2))</f>
        <v>1.0992999999999999E-2</v>
      </c>
      <c r="G2594" s="43">
        <f>IF(B2594=0,0,VLOOKUP($D2594,qx!$A$4:$E$129,3))</f>
        <v>7.0169999999999998E-3</v>
      </c>
      <c r="H2594" s="43">
        <f>IF(B2594=0,0,VLOOKUP($D2594,qx!$A$4:$E$129,4))</f>
        <v>9.9399999999999992E-3</v>
      </c>
      <c r="I2594" s="43">
        <f>IF(B2594=0,0,VLOOKUP($D2594,qx!$A$4:$E$129,5))</f>
        <v>6.2500000000000003E-3</v>
      </c>
    </row>
    <row r="2595" spans="1:9" x14ac:dyDescent="0.25">
      <c r="A2595">
        <f>IF('MASSA TRABALHADA UNIFICADA'!A2593&lt;&gt;0,'MASSA TRABALHADA UNIFICADA'!A2593,0)</f>
        <v>7439</v>
      </c>
      <c r="B2595" s="39">
        <f>IF('MASSA TRABALHADA UNIFICADA'!D2593&lt;&gt;0,'MASSA TRABALHADA UNIFICADA'!D2593,0)</f>
        <v>2022</v>
      </c>
      <c r="C2595" s="39">
        <f>IF(B2595=0,0,'MASSA TRABALHADA UNIFICADA'!B2593)</f>
        <v>1</v>
      </c>
      <c r="D2595" s="39">
        <f>IF(B2595=0,0,'MASSA TRABALHADA UNIFICADA'!C2593)</f>
        <v>72</v>
      </c>
      <c r="E2595" s="43">
        <f>IF(B2595=0,0,VLOOKUP($D2595,qx!$A$4:$E$129,IF($C2595=1,2,3)))</f>
        <v>2.3387999999999999E-2</v>
      </c>
      <c r="F2595" s="43">
        <f>IF(B2595=0,0,VLOOKUP($D2595,qx!$A$4:$E$129,2))</f>
        <v>2.3387999999999999E-2</v>
      </c>
      <c r="G2595" s="43">
        <f>IF(B2595=0,0,VLOOKUP($D2595,qx!$A$4:$E$129,3))</f>
        <v>1.3734E-2</v>
      </c>
      <c r="H2595" s="43">
        <f>IF(B2595=0,0,VLOOKUP($D2595,qx!$A$4:$E$129,4))</f>
        <v>2.0967E-2</v>
      </c>
      <c r="I2595" s="43">
        <f>IF(B2595=0,0,VLOOKUP($D2595,qx!$A$4:$E$129,5))</f>
        <v>1.2385999999999999E-2</v>
      </c>
    </row>
    <row r="2596" spans="1:9" x14ac:dyDescent="0.25">
      <c r="A2596">
        <f>IF('MASSA TRABALHADA UNIFICADA'!A2594&lt;&gt;0,'MASSA TRABALHADA UNIFICADA'!A2594,0)</f>
        <v>2593</v>
      </c>
      <c r="B2596" s="39">
        <f>IF('MASSA TRABALHADA UNIFICADA'!D2594&lt;&gt;0,'MASSA TRABALHADA UNIFICADA'!D2594,0)</f>
        <v>2022</v>
      </c>
      <c r="C2596" s="39">
        <f>IF(B2596=0,0,'MASSA TRABALHADA UNIFICADA'!B2594)</f>
        <v>1</v>
      </c>
      <c r="D2596" s="39">
        <f>IF(B2596=0,0,'MASSA TRABALHADA UNIFICADA'!C2594)</f>
        <v>79</v>
      </c>
      <c r="E2596" s="43">
        <f>IF(B2596=0,0,VLOOKUP($D2596,qx!$A$4:$E$129,IF($C2596=1,2,3)))</f>
        <v>4.6427000000000003E-2</v>
      </c>
      <c r="F2596" s="43">
        <f>IF(B2596=0,0,VLOOKUP($D2596,qx!$A$4:$E$129,2))</f>
        <v>4.6427000000000003E-2</v>
      </c>
      <c r="G2596" s="43">
        <f>IF(B2596=0,0,VLOOKUP($D2596,qx!$A$4:$E$129,3))</f>
        <v>3.1612000000000001E-2</v>
      </c>
      <c r="H2596" s="43">
        <f>IF(B2596=0,0,VLOOKUP($D2596,qx!$A$4:$E$129,4))</f>
        <v>4.1812000000000002E-2</v>
      </c>
      <c r="I2596" s="43">
        <f>IF(B2596=0,0,VLOOKUP($D2596,qx!$A$4:$E$129,5))</f>
        <v>2.8341000000000002E-2</v>
      </c>
    </row>
    <row r="2597" spans="1:9" x14ac:dyDescent="0.25">
      <c r="A2597">
        <f>IF('MASSA TRABALHADA UNIFICADA'!A2595&lt;&gt;0,'MASSA TRABALHADA UNIFICADA'!A2595,0)</f>
        <v>19747</v>
      </c>
      <c r="B2597" s="39">
        <f>IF('MASSA TRABALHADA UNIFICADA'!D2595&lt;&gt;0,'MASSA TRABALHADA UNIFICADA'!D2595,0)</f>
        <v>2022</v>
      </c>
      <c r="C2597" s="39">
        <f>IF(B2597=0,0,'MASSA TRABALHADA UNIFICADA'!B2595)</f>
        <v>2</v>
      </c>
      <c r="D2597" s="39">
        <f>IF(B2597=0,0,'MASSA TRABALHADA UNIFICADA'!C2595)</f>
        <v>60</v>
      </c>
      <c r="E2597" s="43">
        <f>IF(B2597=0,0,VLOOKUP($D2597,qx!$A$4:$E$129,IF($C2597=1,2,3)))</f>
        <v>4.2770000000000004E-3</v>
      </c>
      <c r="F2597" s="43">
        <f>IF(B2597=0,0,VLOOKUP($D2597,qx!$A$4:$E$129,2))</f>
        <v>7.1700000000000002E-3</v>
      </c>
      <c r="G2597" s="43">
        <f>IF(B2597=0,0,VLOOKUP($D2597,qx!$A$4:$E$129,3))</f>
        <v>4.2770000000000004E-3</v>
      </c>
      <c r="H2597" s="43">
        <f>IF(B2597=0,0,VLOOKUP($D2597,qx!$A$4:$E$129,4))</f>
        <v>6.4279999999999997E-3</v>
      </c>
      <c r="I2597" s="43">
        <f>IF(B2597=0,0,VLOOKUP($D2597,qx!$A$4:$E$129,5))</f>
        <v>3.8630000000000001E-3</v>
      </c>
    </row>
    <row r="2598" spans="1:9" x14ac:dyDescent="0.25">
      <c r="A2598">
        <f>IF('MASSA TRABALHADA UNIFICADA'!A2596&lt;&gt;0,'MASSA TRABALHADA UNIFICADA'!A2596,0)</f>
        <v>28851</v>
      </c>
      <c r="B2598" s="39">
        <f>IF('MASSA TRABALHADA UNIFICADA'!D2596&lt;&gt;0,'MASSA TRABALHADA UNIFICADA'!D2596,0)</f>
        <v>2022</v>
      </c>
      <c r="C2598" s="39">
        <f>IF(B2598=0,0,'MASSA TRABALHADA UNIFICADA'!B2596)</f>
        <v>1</v>
      </c>
      <c r="D2598" s="39">
        <f>IF(B2598=0,0,'MASSA TRABALHADA UNIFICADA'!C2596)</f>
        <v>73</v>
      </c>
      <c r="E2598" s="43">
        <f>IF(B2598=0,0,VLOOKUP($D2598,qx!$A$4:$E$129,IF($C2598=1,2,3)))</f>
        <v>2.5871000000000002E-2</v>
      </c>
      <c r="F2598" s="43">
        <f>IF(B2598=0,0,VLOOKUP($D2598,qx!$A$4:$E$129,2))</f>
        <v>2.5871000000000002E-2</v>
      </c>
      <c r="G2598" s="43">
        <f>IF(B2598=0,0,VLOOKUP($D2598,qx!$A$4:$E$129,3))</f>
        <v>1.5391E-2</v>
      </c>
      <c r="H2598" s="43">
        <f>IF(B2598=0,0,VLOOKUP($D2598,qx!$A$4:$E$129,4))</f>
        <v>2.3209E-2</v>
      </c>
      <c r="I2598" s="43">
        <f>IF(B2598=0,0,VLOOKUP($D2598,qx!$A$4:$E$129,5))</f>
        <v>1.3871E-2</v>
      </c>
    </row>
    <row r="2599" spans="1:9" x14ac:dyDescent="0.25">
      <c r="A2599">
        <f>IF('MASSA TRABALHADA UNIFICADA'!A2597&lt;&gt;0,'MASSA TRABALHADA UNIFICADA'!A2597,0)</f>
        <v>5908</v>
      </c>
      <c r="B2599" s="39">
        <f>IF('MASSA TRABALHADA UNIFICADA'!D2597&lt;&gt;0,'MASSA TRABALHADA UNIFICADA'!D2597,0)</f>
        <v>2022</v>
      </c>
      <c r="C2599" s="39">
        <f>IF(B2599=0,0,'MASSA TRABALHADA UNIFICADA'!B2597)</f>
        <v>1</v>
      </c>
      <c r="D2599" s="39">
        <f>IF(B2599=0,0,'MASSA TRABALHADA UNIFICADA'!C2597)</f>
        <v>72</v>
      </c>
      <c r="E2599" s="43">
        <f>IF(B2599=0,0,VLOOKUP($D2599,qx!$A$4:$E$129,IF($C2599=1,2,3)))</f>
        <v>2.3387999999999999E-2</v>
      </c>
      <c r="F2599" s="43">
        <f>IF(B2599=0,0,VLOOKUP($D2599,qx!$A$4:$E$129,2))</f>
        <v>2.3387999999999999E-2</v>
      </c>
      <c r="G2599" s="43">
        <f>IF(B2599=0,0,VLOOKUP($D2599,qx!$A$4:$E$129,3))</f>
        <v>1.3734E-2</v>
      </c>
      <c r="H2599" s="43">
        <f>IF(B2599=0,0,VLOOKUP($D2599,qx!$A$4:$E$129,4))</f>
        <v>2.0967E-2</v>
      </c>
      <c r="I2599" s="43">
        <f>IF(B2599=0,0,VLOOKUP($D2599,qx!$A$4:$E$129,5))</f>
        <v>1.2385999999999999E-2</v>
      </c>
    </row>
    <row r="2600" spans="1:9" x14ac:dyDescent="0.25">
      <c r="A2600">
        <f>IF('MASSA TRABALHADA UNIFICADA'!A2598&lt;&gt;0,'MASSA TRABALHADA UNIFICADA'!A2598,0)</f>
        <v>30317</v>
      </c>
      <c r="B2600" s="39">
        <f>IF('MASSA TRABALHADA UNIFICADA'!D2598&lt;&gt;0,'MASSA TRABALHADA UNIFICADA'!D2598,0)</f>
        <v>2022</v>
      </c>
      <c r="C2600" s="39">
        <f>IF(B2600=0,0,'MASSA TRABALHADA UNIFICADA'!B2598)</f>
        <v>1</v>
      </c>
      <c r="D2600" s="39">
        <f>IF(B2600=0,0,'MASSA TRABALHADA UNIFICADA'!C2598)</f>
        <v>64</v>
      </c>
      <c r="E2600" s="43">
        <f>IF(B2600=0,0,VLOOKUP($D2600,qx!$A$4:$E$129,IF($C2600=1,2,3)))</f>
        <v>9.9679999999999994E-3</v>
      </c>
      <c r="F2600" s="43">
        <f>IF(B2600=0,0,VLOOKUP($D2600,qx!$A$4:$E$129,2))</f>
        <v>9.9679999999999994E-3</v>
      </c>
      <c r="G2600" s="43">
        <f>IF(B2600=0,0,VLOOKUP($D2600,qx!$A$4:$E$129,3))</f>
        <v>6.3470000000000002E-3</v>
      </c>
      <c r="H2600" s="43">
        <f>IF(B2600=0,0,VLOOKUP($D2600,qx!$A$4:$E$129,4))</f>
        <v>9.0080000000000004E-3</v>
      </c>
      <c r="I2600" s="43">
        <f>IF(B2600=0,0,VLOOKUP($D2600,qx!$A$4:$E$129,5))</f>
        <v>5.6709999999999998E-3</v>
      </c>
    </row>
    <row r="2601" spans="1:9" x14ac:dyDescent="0.25">
      <c r="A2601">
        <f>IF('MASSA TRABALHADA UNIFICADA'!A2599&lt;&gt;0,'MASSA TRABALHADA UNIFICADA'!A2599,0)</f>
        <v>4340</v>
      </c>
      <c r="B2601" s="39">
        <f>IF('MASSA TRABALHADA UNIFICADA'!D2599&lt;&gt;0,'MASSA TRABALHADA UNIFICADA'!D2599,0)</f>
        <v>2022</v>
      </c>
      <c r="C2601" s="39">
        <f>IF(B2601=0,0,'MASSA TRABALHADA UNIFICADA'!B2599)</f>
        <v>1</v>
      </c>
      <c r="D2601" s="39">
        <f>IF(B2601=0,0,'MASSA TRABALHADA UNIFICADA'!C2599)</f>
        <v>72</v>
      </c>
      <c r="E2601" s="43">
        <f>IF(B2601=0,0,VLOOKUP($D2601,qx!$A$4:$E$129,IF($C2601=1,2,3)))</f>
        <v>2.3387999999999999E-2</v>
      </c>
      <c r="F2601" s="43">
        <f>IF(B2601=0,0,VLOOKUP($D2601,qx!$A$4:$E$129,2))</f>
        <v>2.3387999999999999E-2</v>
      </c>
      <c r="G2601" s="43">
        <f>IF(B2601=0,0,VLOOKUP($D2601,qx!$A$4:$E$129,3))</f>
        <v>1.3734E-2</v>
      </c>
      <c r="H2601" s="43">
        <f>IF(B2601=0,0,VLOOKUP($D2601,qx!$A$4:$E$129,4))</f>
        <v>2.0967E-2</v>
      </c>
      <c r="I2601" s="43">
        <f>IF(B2601=0,0,VLOOKUP($D2601,qx!$A$4:$E$129,5))</f>
        <v>1.2385999999999999E-2</v>
      </c>
    </row>
    <row r="2602" spans="1:9" x14ac:dyDescent="0.25">
      <c r="A2602">
        <f>IF('MASSA TRABALHADA UNIFICADA'!A2600&lt;&gt;0,'MASSA TRABALHADA UNIFICADA'!A2600,0)</f>
        <v>4936</v>
      </c>
      <c r="B2602" s="39">
        <f>IF('MASSA TRABALHADA UNIFICADA'!D2600&lt;&gt;0,'MASSA TRABALHADA UNIFICADA'!D2600,0)</f>
        <v>2022</v>
      </c>
      <c r="C2602" s="39">
        <f>IF(B2602=0,0,'MASSA TRABALHADA UNIFICADA'!B2600)</f>
        <v>1</v>
      </c>
      <c r="D2602" s="39">
        <f>IF(B2602=0,0,'MASSA TRABALHADA UNIFICADA'!C2600)</f>
        <v>69</v>
      </c>
      <c r="E2602" s="43">
        <f>IF(B2602=0,0,VLOOKUP($D2602,qx!$A$4:$E$129,IF($C2602=1,2,3)))</f>
        <v>1.6945999999999999E-2</v>
      </c>
      <c r="F2602" s="43">
        <f>IF(B2602=0,0,VLOOKUP($D2602,qx!$A$4:$E$129,2))</f>
        <v>1.6945999999999999E-2</v>
      </c>
      <c r="G2602" s="43">
        <f>IF(B2602=0,0,VLOOKUP($D2602,qx!$A$4:$E$129,3))</f>
        <v>1.0163E-2</v>
      </c>
      <c r="H2602" s="43">
        <f>IF(B2602=0,0,VLOOKUP($D2602,qx!$A$4:$E$129,4))</f>
        <v>1.5233E-2</v>
      </c>
      <c r="I2602" s="43">
        <f>IF(B2602=0,0,VLOOKUP($D2602,qx!$A$4:$E$129,5))</f>
        <v>9.1020000000000007E-3</v>
      </c>
    </row>
    <row r="2603" spans="1:9" x14ac:dyDescent="0.25">
      <c r="A2603">
        <f>IF('MASSA TRABALHADA UNIFICADA'!A2601&lt;&gt;0,'MASSA TRABALHADA UNIFICADA'!A2601,0)</f>
        <v>12360</v>
      </c>
      <c r="B2603" s="39">
        <f>IF('MASSA TRABALHADA UNIFICADA'!D2601&lt;&gt;0,'MASSA TRABALHADA UNIFICADA'!D2601,0)</f>
        <v>2022</v>
      </c>
      <c r="C2603" s="39">
        <f>IF(B2603=0,0,'MASSA TRABALHADA UNIFICADA'!B2601)</f>
        <v>1</v>
      </c>
      <c r="D2603" s="39">
        <f>IF(B2603=0,0,'MASSA TRABALHADA UNIFICADA'!C2601)</f>
        <v>63</v>
      </c>
      <c r="E2603" s="43">
        <f>IF(B2603=0,0,VLOOKUP($D2603,qx!$A$4:$E$129,IF($C2603=1,2,3)))</f>
        <v>9.0930000000000004E-3</v>
      </c>
      <c r="F2603" s="43">
        <f>IF(B2603=0,0,VLOOKUP($D2603,qx!$A$4:$E$129,2))</f>
        <v>9.0930000000000004E-3</v>
      </c>
      <c r="G2603" s="43">
        <f>IF(B2603=0,0,VLOOKUP($D2603,qx!$A$4:$E$129,3))</f>
        <v>5.7320000000000001E-3</v>
      </c>
      <c r="H2603" s="43">
        <f>IF(B2603=0,0,VLOOKUP($D2603,qx!$A$4:$E$129,4))</f>
        <v>8.2070000000000008E-3</v>
      </c>
      <c r="I2603" s="43">
        <f>IF(B2603=0,0,VLOOKUP($D2603,qx!$A$4:$E$129,5))</f>
        <v>5.1440000000000001E-3</v>
      </c>
    </row>
    <row r="2604" spans="1:9" x14ac:dyDescent="0.25">
      <c r="A2604">
        <f>IF('MASSA TRABALHADA UNIFICADA'!A2602&lt;&gt;0,'MASSA TRABALHADA UNIFICADA'!A2602,0)</f>
        <v>12459</v>
      </c>
      <c r="B2604" s="39">
        <f>IF('MASSA TRABALHADA UNIFICADA'!D2602&lt;&gt;0,'MASSA TRABALHADA UNIFICADA'!D2602,0)</f>
        <v>2022</v>
      </c>
      <c r="C2604" s="39">
        <f>IF(B2604=0,0,'MASSA TRABALHADA UNIFICADA'!B2602)</f>
        <v>2</v>
      </c>
      <c r="D2604" s="39">
        <f>IF(B2604=0,0,'MASSA TRABALHADA UNIFICADA'!C2602)</f>
        <v>69</v>
      </c>
      <c r="E2604" s="43">
        <f>IF(B2604=0,0,VLOOKUP($D2604,qx!$A$4:$E$129,IF($C2604=1,2,3)))</f>
        <v>1.0163E-2</v>
      </c>
      <c r="F2604" s="43">
        <f>IF(B2604=0,0,VLOOKUP($D2604,qx!$A$4:$E$129,2))</f>
        <v>1.6945999999999999E-2</v>
      </c>
      <c r="G2604" s="43">
        <f>IF(B2604=0,0,VLOOKUP($D2604,qx!$A$4:$E$129,3))</f>
        <v>1.0163E-2</v>
      </c>
      <c r="H2604" s="43">
        <f>IF(B2604=0,0,VLOOKUP($D2604,qx!$A$4:$E$129,4))</f>
        <v>1.5233E-2</v>
      </c>
      <c r="I2604" s="43">
        <f>IF(B2604=0,0,VLOOKUP($D2604,qx!$A$4:$E$129,5))</f>
        <v>9.1020000000000007E-3</v>
      </c>
    </row>
    <row r="2605" spans="1:9" x14ac:dyDescent="0.25">
      <c r="A2605">
        <f>IF('MASSA TRABALHADA UNIFICADA'!A2603&lt;&gt;0,'MASSA TRABALHADA UNIFICADA'!A2603,0)</f>
        <v>14087</v>
      </c>
      <c r="B2605" s="39">
        <f>IF('MASSA TRABALHADA UNIFICADA'!D2603&lt;&gt;0,'MASSA TRABALHADA UNIFICADA'!D2603,0)</f>
        <v>2022</v>
      </c>
      <c r="C2605" s="39">
        <f>IF(B2605=0,0,'MASSA TRABALHADA UNIFICADA'!B2603)</f>
        <v>1</v>
      </c>
      <c r="D2605" s="39">
        <f>IF(B2605=0,0,'MASSA TRABALHADA UNIFICADA'!C2603)</f>
        <v>65</v>
      </c>
      <c r="E2605" s="43">
        <f>IF(B2605=0,0,VLOOKUP($D2605,qx!$A$4:$E$129,IF($C2605=1,2,3)))</f>
        <v>1.0992999999999999E-2</v>
      </c>
      <c r="F2605" s="43">
        <f>IF(B2605=0,0,VLOOKUP($D2605,qx!$A$4:$E$129,2))</f>
        <v>1.0992999999999999E-2</v>
      </c>
      <c r="G2605" s="43">
        <f>IF(B2605=0,0,VLOOKUP($D2605,qx!$A$4:$E$129,3))</f>
        <v>7.0169999999999998E-3</v>
      </c>
      <c r="H2605" s="43">
        <f>IF(B2605=0,0,VLOOKUP($D2605,qx!$A$4:$E$129,4))</f>
        <v>9.9399999999999992E-3</v>
      </c>
      <c r="I2605" s="43">
        <f>IF(B2605=0,0,VLOOKUP($D2605,qx!$A$4:$E$129,5))</f>
        <v>6.2500000000000003E-3</v>
      </c>
    </row>
    <row r="2606" spans="1:9" x14ac:dyDescent="0.25">
      <c r="A2606">
        <f>IF('MASSA TRABALHADA UNIFICADA'!A2604&lt;&gt;0,'MASSA TRABALHADA UNIFICADA'!A2604,0)</f>
        <v>8354</v>
      </c>
      <c r="B2606" s="39">
        <f>IF('MASSA TRABALHADA UNIFICADA'!D2604&lt;&gt;0,'MASSA TRABALHADA UNIFICADA'!D2604,0)</f>
        <v>2022</v>
      </c>
      <c r="C2606" s="39">
        <f>IF(B2606=0,0,'MASSA TRABALHADA UNIFICADA'!B2604)</f>
        <v>1</v>
      </c>
      <c r="D2606" s="39">
        <f>IF(B2606=0,0,'MASSA TRABALHADA UNIFICADA'!C2604)</f>
        <v>80</v>
      </c>
      <c r="E2606" s="43">
        <f>IF(B2606=0,0,VLOOKUP($D2606,qx!$A$4:$E$129,IF($C2606=1,2,3)))</f>
        <v>5.1128E-2</v>
      </c>
      <c r="F2606" s="43">
        <f>IF(B2606=0,0,VLOOKUP($D2606,qx!$A$4:$E$129,2))</f>
        <v>5.1128E-2</v>
      </c>
      <c r="G2606" s="43">
        <f>IF(B2606=0,0,VLOOKUP($D2606,qx!$A$4:$E$129,3))</f>
        <v>3.5580000000000001E-2</v>
      </c>
      <c r="H2606" s="43">
        <f>IF(B2606=0,0,VLOOKUP($D2606,qx!$A$4:$E$129,4))</f>
        <v>4.6037000000000002E-2</v>
      </c>
      <c r="I2606" s="43">
        <f>IF(B2606=0,0,VLOOKUP($D2606,qx!$A$4:$E$129,5))</f>
        <v>3.1933000000000003E-2</v>
      </c>
    </row>
    <row r="2607" spans="1:9" x14ac:dyDescent="0.25">
      <c r="A2607">
        <f>IF('MASSA TRABALHADA UNIFICADA'!A2605&lt;&gt;0,'MASSA TRABALHADA UNIFICADA'!A2605,0)</f>
        <v>2712</v>
      </c>
      <c r="B2607" s="39">
        <f>IF('MASSA TRABALHADA UNIFICADA'!D2605&lt;&gt;0,'MASSA TRABALHADA UNIFICADA'!D2605,0)</f>
        <v>2022</v>
      </c>
      <c r="C2607" s="39">
        <f>IF(B2607=0,0,'MASSA TRABALHADA UNIFICADA'!B2605)</f>
        <v>2</v>
      </c>
      <c r="D2607" s="39">
        <f>IF(B2607=0,0,'MASSA TRABALHADA UNIFICADA'!C2605)</f>
        <v>65</v>
      </c>
      <c r="E2607" s="43">
        <f>IF(B2607=0,0,VLOOKUP($D2607,qx!$A$4:$E$129,IF($C2607=1,2,3)))</f>
        <v>7.0169999999999998E-3</v>
      </c>
      <c r="F2607" s="43">
        <f>IF(B2607=0,0,VLOOKUP($D2607,qx!$A$4:$E$129,2))</f>
        <v>1.0992999999999999E-2</v>
      </c>
      <c r="G2607" s="43">
        <f>IF(B2607=0,0,VLOOKUP($D2607,qx!$A$4:$E$129,3))</f>
        <v>7.0169999999999998E-3</v>
      </c>
      <c r="H2607" s="43">
        <f>IF(B2607=0,0,VLOOKUP($D2607,qx!$A$4:$E$129,4))</f>
        <v>9.9399999999999992E-3</v>
      </c>
      <c r="I2607" s="43">
        <f>IF(B2607=0,0,VLOOKUP($D2607,qx!$A$4:$E$129,5))</f>
        <v>6.2500000000000003E-3</v>
      </c>
    </row>
    <row r="2608" spans="1:9" x14ac:dyDescent="0.25">
      <c r="A2608">
        <f>IF('MASSA TRABALHADA UNIFICADA'!A2606&lt;&gt;0,'MASSA TRABALHADA UNIFICADA'!A2606,0)</f>
        <v>884</v>
      </c>
      <c r="B2608" s="39">
        <f>IF('MASSA TRABALHADA UNIFICADA'!D2606&lt;&gt;0,'MASSA TRABALHADA UNIFICADA'!D2606,0)</f>
        <v>2022</v>
      </c>
      <c r="C2608" s="39">
        <f>IF(B2608=0,0,'MASSA TRABALHADA UNIFICADA'!B2606)</f>
        <v>1</v>
      </c>
      <c r="D2608" s="39">
        <f>IF(B2608=0,0,'MASSA TRABALHADA UNIFICADA'!C2606)</f>
        <v>82</v>
      </c>
      <c r="E2608" s="43">
        <f>IF(B2608=0,0,VLOOKUP($D2608,qx!$A$4:$E$129,IF($C2608=1,2,3)))</f>
        <v>6.1809000000000003E-2</v>
      </c>
      <c r="F2608" s="43">
        <f>IF(B2608=0,0,VLOOKUP($D2608,qx!$A$4:$E$129,2))</f>
        <v>6.1809000000000003E-2</v>
      </c>
      <c r="G2608" s="43">
        <f>IF(B2608=0,0,VLOOKUP($D2608,qx!$A$4:$E$129,3))</f>
        <v>4.5017000000000001E-2</v>
      </c>
      <c r="H2608" s="43">
        <f>IF(B2608=0,0,VLOOKUP($D2608,qx!$A$4:$E$129,4))</f>
        <v>5.5650999999999999E-2</v>
      </c>
      <c r="I2608" s="43">
        <f>IF(B2608=0,0,VLOOKUP($D2608,qx!$A$4:$E$129,5))</f>
        <v>4.0551999999999998E-2</v>
      </c>
    </row>
    <row r="2609" spans="1:9" x14ac:dyDescent="0.25">
      <c r="A2609">
        <f>IF('MASSA TRABALHADA UNIFICADA'!A2607&lt;&gt;0,'MASSA TRABALHADA UNIFICADA'!A2607,0)</f>
        <v>12610</v>
      </c>
      <c r="B2609" s="39">
        <f>IF('MASSA TRABALHADA UNIFICADA'!D2607&lt;&gt;0,'MASSA TRABALHADA UNIFICADA'!D2607,0)</f>
        <v>2022</v>
      </c>
      <c r="C2609" s="39">
        <f>IF(B2609=0,0,'MASSA TRABALHADA UNIFICADA'!B2607)</f>
        <v>1</v>
      </c>
      <c r="D2609" s="39">
        <f>IF(B2609=0,0,'MASSA TRABALHADA UNIFICADA'!C2607)</f>
        <v>64</v>
      </c>
      <c r="E2609" s="43">
        <f>IF(B2609=0,0,VLOOKUP($D2609,qx!$A$4:$E$129,IF($C2609=1,2,3)))</f>
        <v>9.9679999999999994E-3</v>
      </c>
      <c r="F2609" s="43">
        <f>IF(B2609=0,0,VLOOKUP($D2609,qx!$A$4:$E$129,2))</f>
        <v>9.9679999999999994E-3</v>
      </c>
      <c r="G2609" s="43">
        <f>IF(B2609=0,0,VLOOKUP($D2609,qx!$A$4:$E$129,3))</f>
        <v>6.3470000000000002E-3</v>
      </c>
      <c r="H2609" s="43">
        <f>IF(B2609=0,0,VLOOKUP($D2609,qx!$A$4:$E$129,4))</f>
        <v>9.0080000000000004E-3</v>
      </c>
      <c r="I2609" s="43">
        <f>IF(B2609=0,0,VLOOKUP($D2609,qx!$A$4:$E$129,5))</f>
        <v>5.6709999999999998E-3</v>
      </c>
    </row>
    <row r="2610" spans="1:9" x14ac:dyDescent="0.25">
      <c r="A2610">
        <f>IF('MASSA TRABALHADA UNIFICADA'!A2608&lt;&gt;0,'MASSA TRABALHADA UNIFICADA'!A2608,0)</f>
        <v>6742</v>
      </c>
      <c r="B2610" s="39">
        <f>IF('MASSA TRABALHADA UNIFICADA'!D2608&lt;&gt;0,'MASSA TRABALHADA UNIFICADA'!D2608,0)</f>
        <v>2022</v>
      </c>
      <c r="C2610" s="39">
        <f>IF(B2610=0,0,'MASSA TRABALHADA UNIFICADA'!B2608)</f>
        <v>2</v>
      </c>
      <c r="D2610" s="39">
        <f>IF(B2610=0,0,'MASSA TRABALHADA UNIFICADA'!C2608)</f>
        <v>66</v>
      </c>
      <c r="E2610" s="43">
        <f>IF(B2610=0,0,VLOOKUP($D2610,qx!$A$4:$E$129,IF($C2610=1,2,3)))</f>
        <v>7.7340000000000004E-3</v>
      </c>
      <c r="F2610" s="43">
        <f>IF(B2610=0,0,VLOOKUP($D2610,qx!$A$4:$E$129,2))</f>
        <v>1.2187999999999999E-2</v>
      </c>
      <c r="G2610" s="43">
        <f>IF(B2610=0,0,VLOOKUP($D2610,qx!$A$4:$E$129,3))</f>
        <v>7.7340000000000004E-3</v>
      </c>
      <c r="H2610" s="43">
        <f>IF(B2610=0,0,VLOOKUP($D2610,qx!$A$4:$E$129,4))</f>
        <v>1.1016E-2</v>
      </c>
      <c r="I2610" s="43">
        <f>IF(B2610=0,0,VLOOKUP($D2610,qx!$A$4:$E$129,5))</f>
        <v>6.8780000000000004E-3</v>
      </c>
    </row>
    <row r="2611" spans="1:9" x14ac:dyDescent="0.25">
      <c r="A2611">
        <f>IF('MASSA TRABALHADA UNIFICADA'!A2609&lt;&gt;0,'MASSA TRABALHADA UNIFICADA'!A2609,0)</f>
        <v>7080</v>
      </c>
      <c r="B2611" s="39">
        <f>IF('MASSA TRABALHADA UNIFICADA'!D2609&lt;&gt;0,'MASSA TRABALHADA UNIFICADA'!D2609,0)</f>
        <v>2022</v>
      </c>
      <c r="C2611" s="39">
        <f>IF(B2611=0,0,'MASSA TRABALHADA UNIFICADA'!B2609)</f>
        <v>2</v>
      </c>
      <c r="D2611" s="39">
        <f>IF(B2611=0,0,'MASSA TRABALHADA UNIFICADA'!C2609)</f>
        <v>63</v>
      </c>
      <c r="E2611" s="43">
        <f>IF(B2611=0,0,VLOOKUP($D2611,qx!$A$4:$E$129,IF($C2611=1,2,3)))</f>
        <v>5.7320000000000001E-3</v>
      </c>
      <c r="F2611" s="43">
        <f>IF(B2611=0,0,VLOOKUP($D2611,qx!$A$4:$E$129,2))</f>
        <v>9.0930000000000004E-3</v>
      </c>
      <c r="G2611" s="43">
        <f>IF(B2611=0,0,VLOOKUP($D2611,qx!$A$4:$E$129,3))</f>
        <v>5.7320000000000001E-3</v>
      </c>
      <c r="H2611" s="43">
        <f>IF(B2611=0,0,VLOOKUP($D2611,qx!$A$4:$E$129,4))</f>
        <v>8.2070000000000008E-3</v>
      </c>
      <c r="I2611" s="43">
        <f>IF(B2611=0,0,VLOOKUP($D2611,qx!$A$4:$E$129,5))</f>
        <v>5.1440000000000001E-3</v>
      </c>
    </row>
    <row r="2612" spans="1:9" x14ac:dyDescent="0.25">
      <c r="A2612">
        <f>IF('MASSA TRABALHADA UNIFICADA'!A2610&lt;&gt;0,'MASSA TRABALHADA UNIFICADA'!A2610,0)</f>
        <v>5606</v>
      </c>
      <c r="B2612" s="39">
        <f>IF('MASSA TRABALHADA UNIFICADA'!D2610&lt;&gt;0,'MASSA TRABALHADA UNIFICADA'!D2610,0)</f>
        <v>2022</v>
      </c>
      <c r="C2612" s="39">
        <f>IF(B2612=0,0,'MASSA TRABALHADA UNIFICADA'!B2610)</f>
        <v>2</v>
      </c>
      <c r="D2612" s="39">
        <f>IF(B2612=0,0,'MASSA TRABALHADA UNIFICADA'!C2610)</f>
        <v>72</v>
      </c>
      <c r="E2612" s="43">
        <f>IF(B2612=0,0,VLOOKUP($D2612,qx!$A$4:$E$129,IF($C2612=1,2,3)))</f>
        <v>1.3734E-2</v>
      </c>
      <c r="F2612" s="43">
        <f>IF(B2612=0,0,VLOOKUP($D2612,qx!$A$4:$E$129,2))</f>
        <v>2.3387999999999999E-2</v>
      </c>
      <c r="G2612" s="43">
        <f>IF(B2612=0,0,VLOOKUP($D2612,qx!$A$4:$E$129,3))</f>
        <v>1.3734E-2</v>
      </c>
      <c r="H2612" s="43">
        <f>IF(B2612=0,0,VLOOKUP($D2612,qx!$A$4:$E$129,4))</f>
        <v>2.0967E-2</v>
      </c>
      <c r="I2612" s="43">
        <f>IF(B2612=0,0,VLOOKUP($D2612,qx!$A$4:$E$129,5))</f>
        <v>1.2385999999999999E-2</v>
      </c>
    </row>
    <row r="2613" spans="1:9" x14ac:dyDescent="0.25">
      <c r="A2613">
        <f>IF('MASSA TRABALHADA UNIFICADA'!A2611&lt;&gt;0,'MASSA TRABALHADA UNIFICADA'!A2611,0)</f>
        <v>14427</v>
      </c>
      <c r="B2613" s="39">
        <f>IF('MASSA TRABALHADA UNIFICADA'!D2611&lt;&gt;0,'MASSA TRABALHADA UNIFICADA'!D2611,0)</f>
        <v>2022</v>
      </c>
      <c r="C2613" s="39">
        <f>IF(B2613=0,0,'MASSA TRABALHADA UNIFICADA'!B2611)</f>
        <v>2</v>
      </c>
      <c r="D2613" s="39">
        <f>IF(B2613=0,0,'MASSA TRABALHADA UNIFICADA'!C2611)</f>
        <v>71</v>
      </c>
      <c r="E2613" s="43">
        <f>IF(B2613=0,0,VLOOKUP($D2613,qx!$A$4:$E$129,IF($C2613=1,2,3)))</f>
        <v>1.2338999999999999E-2</v>
      </c>
      <c r="F2613" s="43">
        <f>IF(B2613=0,0,VLOOKUP($D2613,qx!$A$4:$E$129,2))</f>
        <v>2.1070999999999999E-2</v>
      </c>
      <c r="G2613" s="43">
        <f>IF(B2613=0,0,VLOOKUP($D2613,qx!$A$4:$E$129,3))</f>
        <v>1.2338999999999999E-2</v>
      </c>
      <c r="H2613" s="43">
        <f>IF(B2613=0,0,VLOOKUP($D2613,qx!$A$4:$E$129,4))</f>
        <v>1.8891000000000002E-2</v>
      </c>
      <c r="I2613" s="43">
        <f>IF(B2613=0,0,VLOOKUP($D2613,qx!$A$4:$E$129,5))</f>
        <v>1.1117E-2</v>
      </c>
    </row>
    <row r="2614" spans="1:9" x14ac:dyDescent="0.25">
      <c r="A2614">
        <f>IF('MASSA TRABALHADA UNIFICADA'!A2612&lt;&gt;0,'MASSA TRABALHADA UNIFICADA'!A2612,0)</f>
        <v>25275</v>
      </c>
      <c r="B2614" s="39">
        <f>IF('MASSA TRABALHADA UNIFICADA'!D2612&lt;&gt;0,'MASSA TRABALHADA UNIFICADA'!D2612,0)</f>
        <v>2022</v>
      </c>
      <c r="C2614" s="39">
        <f>IF(B2614=0,0,'MASSA TRABALHADA UNIFICADA'!B2612)</f>
        <v>2</v>
      </c>
      <c r="D2614" s="39">
        <f>IF(B2614=0,0,'MASSA TRABALHADA UNIFICADA'!C2612)</f>
        <v>70</v>
      </c>
      <c r="E2614" s="43">
        <f>IF(B2614=0,0,VLOOKUP($D2614,qx!$A$4:$E$129,IF($C2614=1,2,3)))</f>
        <v>1.1165E-2</v>
      </c>
      <c r="F2614" s="43">
        <f>IF(B2614=0,0,VLOOKUP($D2614,qx!$A$4:$E$129,2))</f>
        <v>1.8919999999999999E-2</v>
      </c>
      <c r="G2614" s="43">
        <f>IF(B2614=0,0,VLOOKUP($D2614,qx!$A$4:$E$129,3))</f>
        <v>1.1165E-2</v>
      </c>
      <c r="H2614" s="43">
        <f>IF(B2614=0,0,VLOOKUP($D2614,qx!$A$4:$E$129,4))</f>
        <v>1.6979000000000001E-2</v>
      </c>
      <c r="I2614" s="43">
        <f>IF(B2614=0,0,VLOOKUP($D2614,qx!$A$4:$E$129,5))</f>
        <v>1.0034E-2</v>
      </c>
    </row>
    <row r="2615" spans="1:9" x14ac:dyDescent="0.25">
      <c r="A2615">
        <f>IF('MASSA TRABALHADA UNIFICADA'!A2613&lt;&gt;0,'MASSA TRABALHADA UNIFICADA'!A2613,0)</f>
        <v>2780</v>
      </c>
      <c r="B2615" s="39">
        <f>IF('MASSA TRABALHADA UNIFICADA'!D2613&lt;&gt;0,'MASSA TRABALHADA UNIFICADA'!D2613,0)</f>
        <v>2022</v>
      </c>
      <c r="C2615" s="39">
        <f>IF(B2615=0,0,'MASSA TRABALHADA UNIFICADA'!B2613)</f>
        <v>2</v>
      </c>
      <c r="D2615" s="39">
        <f>IF(B2615=0,0,'MASSA TRABALHADA UNIFICADA'!C2613)</f>
        <v>69</v>
      </c>
      <c r="E2615" s="43">
        <f>IF(B2615=0,0,VLOOKUP($D2615,qx!$A$4:$E$129,IF($C2615=1,2,3)))</f>
        <v>1.0163E-2</v>
      </c>
      <c r="F2615" s="43">
        <f>IF(B2615=0,0,VLOOKUP($D2615,qx!$A$4:$E$129,2))</f>
        <v>1.6945999999999999E-2</v>
      </c>
      <c r="G2615" s="43">
        <f>IF(B2615=0,0,VLOOKUP($D2615,qx!$A$4:$E$129,3))</f>
        <v>1.0163E-2</v>
      </c>
      <c r="H2615" s="43">
        <f>IF(B2615=0,0,VLOOKUP($D2615,qx!$A$4:$E$129,4))</f>
        <v>1.5233E-2</v>
      </c>
      <c r="I2615" s="43">
        <f>IF(B2615=0,0,VLOOKUP($D2615,qx!$A$4:$E$129,5))</f>
        <v>9.1020000000000007E-3</v>
      </c>
    </row>
    <row r="2616" spans="1:9" x14ac:dyDescent="0.25">
      <c r="A2616">
        <f>IF('MASSA TRABALHADA UNIFICADA'!A2614&lt;&gt;0,'MASSA TRABALHADA UNIFICADA'!A2614,0)</f>
        <v>3760</v>
      </c>
      <c r="B2616" s="39">
        <f>IF('MASSA TRABALHADA UNIFICADA'!D2614&lt;&gt;0,'MASSA TRABALHADA UNIFICADA'!D2614,0)</f>
        <v>2022</v>
      </c>
      <c r="C2616" s="39">
        <f>IF(B2616=0,0,'MASSA TRABALHADA UNIFICADA'!B2614)</f>
        <v>1</v>
      </c>
      <c r="D2616" s="39">
        <f>IF(B2616=0,0,'MASSA TRABALHADA UNIFICADA'!C2614)</f>
        <v>70</v>
      </c>
      <c r="E2616" s="43">
        <f>IF(B2616=0,0,VLOOKUP($D2616,qx!$A$4:$E$129,IF($C2616=1,2,3)))</f>
        <v>1.8919999999999999E-2</v>
      </c>
      <c r="F2616" s="43">
        <f>IF(B2616=0,0,VLOOKUP($D2616,qx!$A$4:$E$129,2))</f>
        <v>1.8919999999999999E-2</v>
      </c>
      <c r="G2616" s="43">
        <f>IF(B2616=0,0,VLOOKUP($D2616,qx!$A$4:$E$129,3))</f>
        <v>1.1165E-2</v>
      </c>
      <c r="H2616" s="43">
        <f>IF(B2616=0,0,VLOOKUP($D2616,qx!$A$4:$E$129,4))</f>
        <v>1.6979000000000001E-2</v>
      </c>
      <c r="I2616" s="43">
        <f>IF(B2616=0,0,VLOOKUP($D2616,qx!$A$4:$E$129,5))</f>
        <v>1.0034E-2</v>
      </c>
    </row>
    <row r="2617" spans="1:9" x14ac:dyDescent="0.25">
      <c r="A2617">
        <f>IF('MASSA TRABALHADA UNIFICADA'!A2615&lt;&gt;0,'MASSA TRABALHADA UNIFICADA'!A2615,0)</f>
        <v>7544</v>
      </c>
      <c r="B2617" s="39">
        <f>IF('MASSA TRABALHADA UNIFICADA'!D2615&lt;&gt;0,'MASSA TRABALHADA UNIFICADA'!D2615,0)</f>
        <v>2022</v>
      </c>
      <c r="C2617" s="39">
        <f>IF(B2617=0,0,'MASSA TRABALHADA UNIFICADA'!B2615)</f>
        <v>1</v>
      </c>
      <c r="D2617" s="39">
        <f>IF(B2617=0,0,'MASSA TRABALHADA UNIFICADA'!C2615)</f>
        <v>68</v>
      </c>
      <c r="E2617" s="43">
        <f>IF(B2617=0,0,VLOOKUP($D2617,qx!$A$4:$E$129,IF($C2617=1,2,3)))</f>
        <v>1.516E-2</v>
      </c>
      <c r="F2617" s="43">
        <f>IF(B2617=0,0,VLOOKUP($D2617,qx!$A$4:$E$129,2))</f>
        <v>1.516E-2</v>
      </c>
      <c r="G2617" s="43">
        <f>IF(B2617=0,0,VLOOKUP($D2617,qx!$A$4:$E$129,3))</f>
        <v>9.2879999999999994E-3</v>
      </c>
      <c r="H2617" s="43">
        <f>IF(B2617=0,0,VLOOKUP($D2617,qx!$A$4:$E$129,4))</f>
        <v>1.3657000000000001E-2</v>
      </c>
      <c r="I2617" s="43">
        <f>IF(B2617=0,0,VLOOKUP($D2617,qx!$A$4:$E$129,5))</f>
        <v>8.2869999999999992E-3</v>
      </c>
    </row>
    <row r="2618" spans="1:9" x14ac:dyDescent="0.25">
      <c r="A2618">
        <f>IF('MASSA TRABALHADA UNIFICADA'!A2616&lt;&gt;0,'MASSA TRABALHADA UNIFICADA'!A2616,0)</f>
        <v>19585</v>
      </c>
      <c r="B2618" s="39">
        <f>IF('MASSA TRABALHADA UNIFICADA'!D2616&lt;&gt;0,'MASSA TRABALHADA UNIFICADA'!D2616,0)</f>
        <v>2022</v>
      </c>
      <c r="C2618" s="39">
        <f>IF(B2618=0,0,'MASSA TRABALHADA UNIFICADA'!B2616)</f>
        <v>1</v>
      </c>
      <c r="D2618" s="39">
        <f>IF(B2618=0,0,'MASSA TRABALHADA UNIFICADA'!C2616)</f>
        <v>62</v>
      </c>
      <c r="E2618" s="43">
        <f>IF(B2618=0,0,VLOOKUP($D2618,qx!$A$4:$E$129,IF($C2618=1,2,3)))</f>
        <v>8.3479999999999995E-3</v>
      </c>
      <c r="F2618" s="43">
        <f>IF(B2618=0,0,VLOOKUP($D2618,qx!$A$4:$E$129,2))</f>
        <v>8.3479999999999995E-3</v>
      </c>
      <c r="G2618" s="43">
        <f>IF(B2618=0,0,VLOOKUP($D2618,qx!$A$4:$E$129,3))</f>
        <v>5.1809999999999998E-3</v>
      </c>
      <c r="H2618" s="43">
        <f>IF(B2618=0,0,VLOOKUP($D2618,qx!$A$4:$E$129,4))</f>
        <v>7.5199999999999998E-3</v>
      </c>
      <c r="I2618" s="43">
        <f>IF(B2618=0,0,VLOOKUP($D2618,qx!$A$4:$E$129,5))</f>
        <v>4.6680000000000003E-3</v>
      </c>
    </row>
    <row r="2619" spans="1:9" x14ac:dyDescent="0.25">
      <c r="A2619">
        <f>IF('MASSA TRABALHADA UNIFICADA'!A2617&lt;&gt;0,'MASSA TRABALHADA UNIFICADA'!A2617,0)</f>
        <v>17884</v>
      </c>
      <c r="B2619" s="39">
        <f>IF('MASSA TRABALHADA UNIFICADA'!D2617&lt;&gt;0,'MASSA TRABALHADA UNIFICADA'!D2617,0)</f>
        <v>2022</v>
      </c>
      <c r="C2619" s="39">
        <f>IF(B2619=0,0,'MASSA TRABALHADA UNIFICADA'!B2617)</f>
        <v>1</v>
      </c>
      <c r="D2619" s="39">
        <f>IF(B2619=0,0,'MASSA TRABALHADA UNIFICADA'!C2617)</f>
        <v>64</v>
      </c>
      <c r="E2619" s="43">
        <f>IF(B2619=0,0,VLOOKUP($D2619,qx!$A$4:$E$129,IF($C2619=1,2,3)))</f>
        <v>9.9679999999999994E-3</v>
      </c>
      <c r="F2619" s="43">
        <f>IF(B2619=0,0,VLOOKUP($D2619,qx!$A$4:$E$129,2))</f>
        <v>9.9679999999999994E-3</v>
      </c>
      <c r="G2619" s="43">
        <f>IF(B2619=0,0,VLOOKUP($D2619,qx!$A$4:$E$129,3))</f>
        <v>6.3470000000000002E-3</v>
      </c>
      <c r="H2619" s="43">
        <f>IF(B2619=0,0,VLOOKUP($D2619,qx!$A$4:$E$129,4))</f>
        <v>9.0080000000000004E-3</v>
      </c>
      <c r="I2619" s="43">
        <f>IF(B2619=0,0,VLOOKUP($D2619,qx!$A$4:$E$129,5))</f>
        <v>5.6709999999999998E-3</v>
      </c>
    </row>
    <row r="2620" spans="1:9" x14ac:dyDescent="0.25">
      <c r="A2620">
        <f>IF('MASSA TRABALHADA UNIFICADA'!A2618&lt;&gt;0,'MASSA TRABALHADA UNIFICADA'!A2618,0)</f>
        <v>4944</v>
      </c>
      <c r="B2620" s="39">
        <f>IF('MASSA TRABALHADA UNIFICADA'!D2618&lt;&gt;0,'MASSA TRABALHADA UNIFICADA'!D2618,0)</f>
        <v>2022</v>
      </c>
      <c r="C2620" s="39">
        <f>IF(B2620=0,0,'MASSA TRABALHADA UNIFICADA'!B2618)</f>
        <v>1</v>
      </c>
      <c r="D2620" s="39">
        <f>IF(B2620=0,0,'MASSA TRABALHADA UNIFICADA'!C2618)</f>
        <v>71</v>
      </c>
      <c r="E2620" s="43">
        <f>IF(B2620=0,0,VLOOKUP($D2620,qx!$A$4:$E$129,IF($C2620=1,2,3)))</f>
        <v>2.1070999999999999E-2</v>
      </c>
      <c r="F2620" s="43">
        <f>IF(B2620=0,0,VLOOKUP($D2620,qx!$A$4:$E$129,2))</f>
        <v>2.1070999999999999E-2</v>
      </c>
      <c r="G2620" s="43">
        <f>IF(B2620=0,0,VLOOKUP($D2620,qx!$A$4:$E$129,3))</f>
        <v>1.2338999999999999E-2</v>
      </c>
      <c r="H2620" s="43">
        <f>IF(B2620=0,0,VLOOKUP($D2620,qx!$A$4:$E$129,4))</f>
        <v>1.8891000000000002E-2</v>
      </c>
      <c r="I2620" s="43">
        <f>IF(B2620=0,0,VLOOKUP($D2620,qx!$A$4:$E$129,5))</f>
        <v>1.1117E-2</v>
      </c>
    </row>
    <row r="2621" spans="1:9" x14ac:dyDescent="0.25">
      <c r="A2621">
        <f>IF('MASSA TRABALHADA UNIFICADA'!A2619&lt;&gt;0,'MASSA TRABALHADA UNIFICADA'!A2619,0)</f>
        <v>2461</v>
      </c>
      <c r="B2621" s="39">
        <f>IF('MASSA TRABALHADA UNIFICADA'!D2619&lt;&gt;0,'MASSA TRABALHADA UNIFICADA'!D2619,0)</f>
        <v>2022</v>
      </c>
      <c r="C2621" s="39">
        <f>IF(B2621=0,0,'MASSA TRABALHADA UNIFICADA'!B2619)</f>
        <v>2</v>
      </c>
      <c r="D2621" s="39">
        <f>IF(B2621=0,0,'MASSA TRABALHADA UNIFICADA'!C2619)</f>
        <v>79</v>
      </c>
      <c r="E2621" s="43">
        <f>IF(B2621=0,0,VLOOKUP($D2621,qx!$A$4:$E$129,IF($C2621=1,2,3)))</f>
        <v>3.1612000000000001E-2</v>
      </c>
      <c r="F2621" s="43">
        <f>IF(B2621=0,0,VLOOKUP($D2621,qx!$A$4:$E$129,2))</f>
        <v>4.6427000000000003E-2</v>
      </c>
      <c r="G2621" s="43">
        <f>IF(B2621=0,0,VLOOKUP($D2621,qx!$A$4:$E$129,3))</f>
        <v>3.1612000000000001E-2</v>
      </c>
      <c r="H2621" s="43">
        <f>IF(B2621=0,0,VLOOKUP($D2621,qx!$A$4:$E$129,4))</f>
        <v>4.1812000000000002E-2</v>
      </c>
      <c r="I2621" s="43">
        <f>IF(B2621=0,0,VLOOKUP($D2621,qx!$A$4:$E$129,5))</f>
        <v>2.8341000000000002E-2</v>
      </c>
    </row>
    <row r="2622" spans="1:9" x14ac:dyDescent="0.25">
      <c r="A2622">
        <f>IF('MASSA TRABALHADA UNIFICADA'!A2620&lt;&gt;0,'MASSA TRABALHADA UNIFICADA'!A2620,0)</f>
        <v>30325</v>
      </c>
      <c r="B2622" s="39">
        <f>IF('MASSA TRABALHADA UNIFICADA'!D2620&lt;&gt;0,'MASSA TRABALHADA UNIFICADA'!D2620,0)</f>
        <v>2022</v>
      </c>
      <c r="C2622" s="39">
        <f>IF(B2622=0,0,'MASSA TRABALHADA UNIFICADA'!B2620)</f>
        <v>1</v>
      </c>
      <c r="D2622" s="39">
        <f>IF(B2622=0,0,'MASSA TRABALHADA UNIFICADA'!C2620)</f>
        <v>68</v>
      </c>
      <c r="E2622" s="43">
        <f>IF(B2622=0,0,VLOOKUP($D2622,qx!$A$4:$E$129,IF($C2622=1,2,3)))</f>
        <v>1.516E-2</v>
      </c>
      <c r="F2622" s="43">
        <f>IF(B2622=0,0,VLOOKUP($D2622,qx!$A$4:$E$129,2))</f>
        <v>1.516E-2</v>
      </c>
      <c r="G2622" s="43">
        <f>IF(B2622=0,0,VLOOKUP($D2622,qx!$A$4:$E$129,3))</f>
        <v>9.2879999999999994E-3</v>
      </c>
      <c r="H2622" s="43">
        <f>IF(B2622=0,0,VLOOKUP($D2622,qx!$A$4:$E$129,4))</f>
        <v>1.3657000000000001E-2</v>
      </c>
      <c r="I2622" s="43">
        <f>IF(B2622=0,0,VLOOKUP($D2622,qx!$A$4:$E$129,5))</f>
        <v>8.2869999999999992E-3</v>
      </c>
    </row>
    <row r="2623" spans="1:9" x14ac:dyDescent="0.25">
      <c r="A2623">
        <f>IF('MASSA TRABALHADA UNIFICADA'!A2621&lt;&gt;0,'MASSA TRABALHADA UNIFICADA'!A2621,0)</f>
        <v>17906</v>
      </c>
      <c r="B2623" s="39">
        <f>IF('MASSA TRABALHADA UNIFICADA'!D2621&lt;&gt;0,'MASSA TRABALHADA UNIFICADA'!D2621,0)</f>
        <v>2022</v>
      </c>
      <c r="C2623" s="39">
        <f>IF(B2623=0,0,'MASSA TRABALHADA UNIFICADA'!B2621)</f>
        <v>1</v>
      </c>
      <c r="D2623" s="39">
        <f>IF(B2623=0,0,'MASSA TRABALHADA UNIFICADA'!C2621)</f>
        <v>64</v>
      </c>
      <c r="E2623" s="43">
        <f>IF(B2623=0,0,VLOOKUP($D2623,qx!$A$4:$E$129,IF($C2623=1,2,3)))</f>
        <v>9.9679999999999994E-3</v>
      </c>
      <c r="F2623" s="43">
        <f>IF(B2623=0,0,VLOOKUP($D2623,qx!$A$4:$E$129,2))</f>
        <v>9.9679999999999994E-3</v>
      </c>
      <c r="G2623" s="43">
        <f>IF(B2623=0,0,VLOOKUP($D2623,qx!$A$4:$E$129,3))</f>
        <v>6.3470000000000002E-3</v>
      </c>
      <c r="H2623" s="43">
        <f>IF(B2623=0,0,VLOOKUP($D2623,qx!$A$4:$E$129,4))</f>
        <v>9.0080000000000004E-3</v>
      </c>
      <c r="I2623" s="43">
        <f>IF(B2623=0,0,VLOOKUP($D2623,qx!$A$4:$E$129,5))</f>
        <v>5.6709999999999998E-3</v>
      </c>
    </row>
    <row r="2624" spans="1:9" x14ac:dyDescent="0.25">
      <c r="A2624">
        <f>IF('MASSA TRABALHADA UNIFICADA'!A2622&lt;&gt;0,'MASSA TRABALHADA UNIFICADA'!A2622,0)</f>
        <v>680</v>
      </c>
      <c r="B2624" s="39">
        <f>IF('MASSA TRABALHADA UNIFICADA'!D2622&lt;&gt;0,'MASSA TRABALHADA UNIFICADA'!D2622,0)</f>
        <v>2022</v>
      </c>
      <c r="C2624" s="39">
        <f>IF(B2624=0,0,'MASSA TRABALHADA UNIFICADA'!B2622)</f>
        <v>1</v>
      </c>
      <c r="D2624" s="39">
        <f>IF(B2624=0,0,'MASSA TRABALHADA UNIFICADA'!C2622)</f>
        <v>86</v>
      </c>
      <c r="E2624" s="43">
        <f>IF(B2624=0,0,VLOOKUP($D2624,qx!$A$4:$E$129,IF($C2624=1,2,3)))</f>
        <v>8.8862999999999998E-2</v>
      </c>
      <c r="F2624" s="43">
        <f>IF(B2624=0,0,VLOOKUP($D2624,qx!$A$4:$E$129,2))</f>
        <v>8.8862999999999998E-2</v>
      </c>
      <c r="G2624" s="43">
        <f>IF(B2624=0,0,VLOOKUP($D2624,qx!$A$4:$E$129,3))</f>
        <v>7.1815000000000004E-2</v>
      </c>
      <c r="H2624" s="43">
        <f>IF(B2624=0,0,VLOOKUP($D2624,qx!$A$4:$E$129,4))</f>
        <v>8.0075999999999994E-2</v>
      </c>
      <c r="I2624" s="43">
        <f>IF(B2624=0,0,VLOOKUP($D2624,qx!$A$4:$E$129,5))</f>
        <v>6.5118999999999996E-2</v>
      </c>
    </row>
    <row r="2625" spans="1:9" x14ac:dyDescent="0.25">
      <c r="A2625">
        <f>IF('MASSA TRABALHADA UNIFICADA'!A2623&lt;&gt;0,'MASSA TRABALHADA UNIFICADA'!A2623,0)</f>
        <v>23302</v>
      </c>
      <c r="B2625" s="39">
        <f>IF('MASSA TRABALHADA UNIFICADA'!D2623&lt;&gt;0,'MASSA TRABALHADA UNIFICADA'!D2623,0)</f>
        <v>2022</v>
      </c>
      <c r="C2625" s="39">
        <f>IF(B2625=0,0,'MASSA TRABALHADA UNIFICADA'!B2623)</f>
        <v>1</v>
      </c>
      <c r="D2625" s="39">
        <f>IF(B2625=0,0,'MASSA TRABALHADA UNIFICADA'!C2623)</f>
        <v>78</v>
      </c>
      <c r="E2625" s="43">
        <f>IF(B2625=0,0,VLOOKUP($D2625,qx!$A$4:$E$129,IF($C2625=1,2,3)))</f>
        <v>4.2132000000000003E-2</v>
      </c>
      <c r="F2625" s="43">
        <f>IF(B2625=0,0,VLOOKUP($D2625,qx!$A$4:$E$129,2))</f>
        <v>4.2132000000000003E-2</v>
      </c>
      <c r="G2625" s="43">
        <f>IF(B2625=0,0,VLOOKUP($D2625,qx!$A$4:$E$129,3))</f>
        <v>2.8074000000000002E-2</v>
      </c>
      <c r="H2625" s="43">
        <f>IF(B2625=0,0,VLOOKUP($D2625,qx!$A$4:$E$129,4))</f>
        <v>3.7948000000000003E-2</v>
      </c>
      <c r="I2625" s="43">
        <f>IF(B2625=0,0,VLOOKUP($D2625,qx!$A$4:$E$129,5))</f>
        <v>2.5158E-2</v>
      </c>
    </row>
    <row r="2626" spans="1:9" x14ac:dyDescent="0.25">
      <c r="A2626">
        <f>IF('MASSA TRABALHADA UNIFICADA'!A2624&lt;&gt;0,'MASSA TRABALHADA UNIFICADA'!A2624,0)</f>
        <v>6793</v>
      </c>
      <c r="B2626" s="39">
        <f>IF('MASSA TRABALHADA UNIFICADA'!D2624&lt;&gt;0,'MASSA TRABALHADA UNIFICADA'!D2624,0)</f>
        <v>2022</v>
      </c>
      <c r="C2626" s="39">
        <f>IF(B2626=0,0,'MASSA TRABALHADA UNIFICADA'!B2624)</f>
        <v>1</v>
      </c>
      <c r="D2626" s="39">
        <f>IF(B2626=0,0,'MASSA TRABALHADA UNIFICADA'!C2624)</f>
        <v>73</v>
      </c>
      <c r="E2626" s="43">
        <f>IF(B2626=0,0,VLOOKUP($D2626,qx!$A$4:$E$129,IF($C2626=1,2,3)))</f>
        <v>2.5871000000000002E-2</v>
      </c>
      <c r="F2626" s="43">
        <f>IF(B2626=0,0,VLOOKUP($D2626,qx!$A$4:$E$129,2))</f>
        <v>2.5871000000000002E-2</v>
      </c>
      <c r="G2626" s="43">
        <f>IF(B2626=0,0,VLOOKUP($D2626,qx!$A$4:$E$129,3))</f>
        <v>1.5391E-2</v>
      </c>
      <c r="H2626" s="43">
        <f>IF(B2626=0,0,VLOOKUP($D2626,qx!$A$4:$E$129,4))</f>
        <v>2.3209E-2</v>
      </c>
      <c r="I2626" s="43">
        <f>IF(B2626=0,0,VLOOKUP($D2626,qx!$A$4:$E$129,5))</f>
        <v>1.3871E-2</v>
      </c>
    </row>
    <row r="2627" spans="1:9" x14ac:dyDescent="0.25">
      <c r="A2627">
        <f>IF('MASSA TRABALHADA UNIFICADA'!A2625&lt;&gt;0,'MASSA TRABALHADA UNIFICADA'!A2625,0)</f>
        <v>6149</v>
      </c>
      <c r="B2627" s="39">
        <f>IF('MASSA TRABALHADA UNIFICADA'!D2625&lt;&gt;0,'MASSA TRABALHADA UNIFICADA'!D2625,0)</f>
        <v>2022</v>
      </c>
      <c r="C2627" s="39">
        <f>IF(B2627=0,0,'MASSA TRABALHADA UNIFICADA'!B2625)</f>
        <v>1</v>
      </c>
      <c r="D2627" s="39">
        <f>IF(B2627=0,0,'MASSA TRABALHADA UNIFICADA'!C2625)</f>
        <v>63</v>
      </c>
      <c r="E2627" s="43">
        <f>IF(B2627=0,0,VLOOKUP($D2627,qx!$A$4:$E$129,IF($C2627=1,2,3)))</f>
        <v>9.0930000000000004E-3</v>
      </c>
      <c r="F2627" s="43">
        <f>IF(B2627=0,0,VLOOKUP($D2627,qx!$A$4:$E$129,2))</f>
        <v>9.0930000000000004E-3</v>
      </c>
      <c r="G2627" s="43">
        <f>IF(B2627=0,0,VLOOKUP($D2627,qx!$A$4:$E$129,3))</f>
        <v>5.7320000000000001E-3</v>
      </c>
      <c r="H2627" s="43">
        <f>IF(B2627=0,0,VLOOKUP($D2627,qx!$A$4:$E$129,4))</f>
        <v>8.2070000000000008E-3</v>
      </c>
      <c r="I2627" s="43">
        <f>IF(B2627=0,0,VLOOKUP($D2627,qx!$A$4:$E$129,5))</f>
        <v>5.1440000000000001E-3</v>
      </c>
    </row>
    <row r="2628" spans="1:9" x14ac:dyDescent="0.25">
      <c r="A2628">
        <f>IF('MASSA TRABALHADA UNIFICADA'!A2626&lt;&gt;0,'MASSA TRABALHADA UNIFICADA'!A2626,0)</f>
        <v>10812</v>
      </c>
      <c r="B2628" s="39">
        <f>IF('MASSA TRABALHADA UNIFICADA'!D2626&lt;&gt;0,'MASSA TRABALHADA UNIFICADA'!D2626,0)</f>
        <v>2022</v>
      </c>
      <c r="C2628" s="39">
        <f>IF(B2628=0,0,'MASSA TRABALHADA UNIFICADA'!B2626)</f>
        <v>1</v>
      </c>
      <c r="D2628" s="39">
        <f>IF(B2628=0,0,'MASSA TRABALHADA UNIFICADA'!C2626)</f>
        <v>71</v>
      </c>
      <c r="E2628" s="43">
        <f>IF(B2628=0,0,VLOOKUP($D2628,qx!$A$4:$E$129,IF($C2628=1,2,3)))</f>
        <v>2.1070999999999999E-2</v>
      </c>
      <c r="F2628" s="43">
        <f>IF(B2628=0,0,VLOOKUP($D2628,qx!$A$4:$E$129,2))</f>
        <v>2.1070999999999999E-2</v>
      </c>
      <c r="G2628" s="43">
        <f>IF(B2628=0,0,VLOOKUP($D2628,qx!$A$4:$E$129,3))</f>
        <v>1.2338999999999999E-2</v>
      </c>
      <c r="H2628" s="43">
        <f>IF(B2628=0,0,VLOOKUP($D2628,qx!$A$4:$E$129,4))</f>
        <v>1.8891000000000002E-2</v>
      </c>
      <c r="I2628" s="43">
        <f>IF(B2628=0,0,VLOOKUP($D2628,qx!$A$4:$E$129,5))</f>
        <v>1.1117E-2</v>
      </c>
    </row>
    <row r="2629" spans="1:9" x14ac:dyDescent="0.25">
      <c r="A2629">
        <f>IF('MASSA TRABALHADA UNIFICADA'!A2627&lt;&gt;0,'MASSA TRABALHADA UNIFICADA'!A2627,0)</f>
        <v>892</v>
      </c>
      <c r="B2629" s="39">
        <f>IF('MASSA TRABALHADA UNIFICADA'!D2627&lt;&gt;0,'MASSA TRABALHADA UNIFICADA'!D2627,0)</f>
        <v>2022</v>
      </c>
      <c r="C2629" s="39">
        <f>IF(B2629=0,0,'MASSA TRABALHADA UNIFICADA'!B2627)</f>
        <v>1</v>
      </c>
      <c r="D2629" s="39">
        <f>IF(B2629=0,0,'MASSA TRABALHADA UNIFICADA'!C2627)</f>
        <v>78</v>
      </c>
      <c r="E2629" s="43">
        <f>IF(B2629=0,0,VLOOKUP($D2629,qx!$A$4:$E$129,IF($C2629=1,2,3)))</f>
        <v>4.2132000000000003E-2</v>
      </c>
      <c r="F2629" s="43">
        <f>IF(B2629=0,0,VLOOKUP($D2629,qx!$A$4:$E$129,2))</f>
        <v>4.2132000000000003E-2</v>
      </c>
      <c r="G2629" s="43">
        <f>IF(B2629=0,0,VLOOKUP($D2629,qx!$A$4:$E$129,3))</f>
        <v>2.8074000000000002E-2</v>
      </c>
      <c r="H2629" s="43">
        <f>IF(B2629=0,0,VLOOKUP($D2629,qx!$A$4:$E$129,4))</f>
        <v>3.7948000000000003E-2</v>
      </c>
      <c r="I2629" s="43">
        <f>IF(B2629=0,0,VLOOKUP($D2629,qx!$A$4:$E$129,5))</f>
        <v>2.5158E-2</v>
      </c>
    </row>
    <row r="2630" spans="1:9" x14ac:dyDescent="0.25">
      <c r="A2630">
        <f>IF('MASSA TRABALHADA UNIFICADA'!A2628&lt;&gt;0,'MASSA TRABALHADA UNIFICADA'!A2628,0)</f>
        <v>8257</v>
      </c>
      <c r="B2630" s="39">
        <f>IF('MASSA TRABALHADA UNIFICADA'!D2628&lt;&gt;0,'MASSA TRABALHADA UNIFICADA'!D2628,0)</f>
        <v>2022</v>
      </c>
      <c r="C2630" s="39">
        <f>IF(B2630=0,0,'MASSA TRABALHADA UNIFICADA'!B2628)</f>
        <v>1</v>
      </c>
      <c r="D2630" s="39">
        <f>IF(B2630=0,0,'MASSA TRABALHADA UNIFICADA'!C2628)</f>
        <v>68</v>
      </c>
      <c r="E2630" s="43">
        <f>IF(B2630=0,0,VLOOKUP($D2630,qx!$A$4:$E$129,IF($C2630=1,2,3)))</f>
        <v>1.516E-2</v>
      </c>
      <c r="F2630" s="43">
        <f>IF(B2630=0,0,VLOOKUP($D2630,qx!$A$4:$E$129,2))</f>
        <v>1.516E-2</v>
      </c>
      <c r="G2630" s="43">
        <f>IF(B2630=0,0,VLOOKUP($D2630,qx!$A$4:$E$129,3))</f>
        <v>9.2879999999999994E-3</v>
      </c>
      <c r="H2630" s="43">
        <f>IF(B2630=0,0,VLOOKUP($D2630,qx!$A$4:$E$129,4))</f>
        <v>1.3657000000000001E-2</v>
      </c>
      <c r="I2630" s="43">
        <f>IF(B2630=0,0,VLOOKUP($D2630,qx!$A$4:$E$129,5))</f>
        <v>8.2869999999999992E-3</v>
      </c>
    </row>
    <row r="2631" spans="1:9" x14ac:dyDescent="0.25">
      <c r="A2631">
        <f>IF('MASSA TRABALHADA UNIFICADA'!A2629&lt;&gt;0,'MASSA TRABALHADA UNIFICADA'!A2629,0)</f>
        <v>6157</v>
      </c>
      <c r="B2631" s="39">
        <f>IF('MASSA TRABALHADA UNIFICADA'!D2629&lt;&gt;0,'MASSA TRABALHADA UNIFICADA'!D2629,0)</f>
        <v>2022</v>
      </c>
      <c r="C2631" s="39">
        <f>IF(B2631=0,0,'MASSA TRABALHADA UNIFICADA'!B2629)</f>
        <v>1</v>
      </c>
      <c r="D2631" s="39">
        <f>IF(B2631=0,0,'MASSA TRABALHADA UNIFICADA'!C2629)</f>
        <v>71</v>
      </c>
      <c r="E2631" s="43">
        <f>IF(B2631=0,0,VLOOKUP($D2631,qx!$A$4:$E$129,IF($C2631=1,2,3)))</f>
        <v>2.1070999999999999E-2</v>
      </c>
      <c r="F2631" s="43">
        <f>IF(B2631=0,0,VLOOKUP($D2631,qx!$A$4:$E$129,2))</f>
        <v>2.1070999999999999E-2</v>
      </c>
      <c r="G2631" s="43">
        <f>IF(B2631=0,0,VLOOKUP($D2631,qx!$A$4:$E$129,3))</f>
        <v>1.2338999999999999E-2</v>
      </c>
      <c r="H2631" s="43">
        <f>IF(B2631=0,0,VLOOKUP($D2631,qx!$A$4:$E$129,4))</f>
        <v>1.8891000000000002E-2</v>
      </c>
      <c r="I2631" s="43">
        <f>IF(B2631=0,0,VLOOKUP($D2631,qx!$A$4:$E$129,5))</f>
        <v>1.1117E-2</v>
      </c>
    </row>
    <row r="2632" spans="1:9" x14ac:dyDescent="0.25">
      <c r="A2632">
        <f>IF('MASSA TRABALHADA UNIFICADA'!A2630&lt;&gt;0,'MASSA TRABALHADA UNIFICADA'!A2630,0)</f>
        <v>19356</v>
      </c>
      <c r="B2632" s="39">
        <f>IF('MASSA TRABALHADA UNIFICADA'!D2630&lt;&gt;0,'MASSA TRABALHADA UNIFICADA'!D2630,0)</f>
        <v>2022</v>
      </c>
      <c r="C2632" s="39">
        <f>IF(B2632=0,0,'MASSA TRABALHADA UNIFICADA'!B2630)</f>
        <v>2</v>
      </c>
      <c r="D2632" s="39">
        <f>IF(B2632=0,0,'MASSA TRABALHADA UNIFICADA'!C2630)</f>
        <v>70</v>
      </c>
      <c r="E2632" s="43">
        <f>IF(B2632=0,0,VLOOKUP($D2632,qx!$A$4:$E$129,IF($C2632=1,2,3)))</f>
        <v>1.1165E-2</v>
      </c>
      <c r="F2632" s="43">
        <f>IF(B2632=0,0,VLOOKUP($D2632,qx!$A$4:$E$129,2))</f>
        <v>1.8919999999999999E-2</v>
      </c>
      <c r="G2632" s="43">
        <f>IF(B2632=0,0,VLOOKUP($D2632,qx!$A$4:$E$129,3))</f>
        <v>1.1165E-2</v>
      </c>
      <c r="H2632" s="43">
        <f>IF(B2632=0,0,VLOOKUP($D2632,qx!$A$4:$E$129,4))</f>
        <v>1.6979000000000001E-2</v>
      </c>
      <c r="I2632" s="43">
        <f>IF(B2632=0,0,VLOOKUP($D2632,qx!$A$4:$E$129,5))</f>
        <v>1.0034E-2</v>
      </c>
    </row>
    <row r="2633" spans="1:9" x14ac:dyDescent="0.25">
      <c r="A2633">
        <f>IF('MASSA TRABALHADA UNIFICADA'!A2631&lt;&gt;0,'MASSA TRABALHADA UNIFICADA'!A2631,0)</f>
        <v>4251</v>
      </c>
      <c r="B2633" s="39">
        <f>IF('MASSA TRABALHADA UNIFICADA'!D2631&lt;&gt;0,'MASSA TRABALHADA UNIFICADA'!D2631,0)</f>
        <v>2022</v>
      </c>
      <c r="C2633" s="39">
        <f>IF(B2633=0,0,'MASSA TRABALHADA UNIFICADA'!B2631)</f>
        <v>2</v>
      </c>
      <c r="D2633" s="39">
        <f>IF(B2633=0,0,'MASSA TRABALHADA UNIFICADA'!C2631)</f>
        <v>64</v>
      </c>
      <c r="E2633" s="43">
        <f>IF(B2633=0,0,VLOOKUP($D2633,qx!$A$4:$E$129,IF($C2633=1,2,3)))</f>
        <v>6.3470000000000002E-3</v>
      </c>
      <c r="F2633" s="43">
        <f>IF(B2633=0,0,VLOOKUP($D2633,qx!$A$4:$E$129,2))</f>
        <v>9.9679999999999994E-3</v>
      </c>
      <c r="G2633" s="43">
        <f>IF(B2633=0,0,VLOOKUP($D2633,qx!$A$4:$E$129,3))</f>
        <v>6.3470000000000002E-3</v>
      </c>
      <c r="H2633" s="43">
        <f>IF(B2633=0,0,VLOOKUP($D2633,qx!$A$4:$E$129,4))</f>
        <v>9.0080000000000004E-3</v>
      </c>
      <c r="I2633" s="43">
        <f>IF(B2633=0,0,VLOOKUP($D2633,qx!$A$4:$E$129,5))</f>
        <v>5.6709999999999998E-3</v>
      </c>
    </row>
    <row r="2634" spans="1:9" x14ac:dyDescent="0.25">
      <c r="A2634">
        <f>IF('MASSA TRABALHADA UNIFICADA'!A2632&lt;&gt;0,'MASSA TRABALHADA UNIFICADA'!A2632,0)</f>
        <v>1368</v>
      </c>
      <c r="B2634" s="39">
        <f>IF('MASSA TRABALHADA UNIFICADA'!D2632&lt;&gt;0,'MASSA TRABALHADA UNIFICADA'!D2632,0)</f>
        <v>2022</v>
      </c>
      <c r="C2634" s="39">
        <f>IF(B2634=0,0,'MASSA TRABALHADA UNIFICADA'!B2632)</f>
        <v>2</v>
      </c>
      <c r="D2634" s="39">
        <f>IF(B2634=0,0,'MASSA TRABALHADA UNIFICADA'!C2632)</f>
        <v>73</v>
      </c>
      <c r="E2634" s="43">
        <f>IF(B2634=0,0,VLOOKUP($D2634,qx!$A$4:$E$129,IF($C2634=1,2,3)))</f>
        <v>1.5391E-2</v>
      </c>
      <c r="F2634" s="43">
        <f>IF(B2634=0,0,VLOOKUP($D2634,qx!$A$4:$E$129,2))</f>
        <v>2.5871000000000002E-2</v>
      </c>
      <c r="G2634" s="43">
        <f>IF(B2634=0,0,VLOOKUP($D2634,qx!$A$4:$E$129,3))</f>
        <v>1.5391E-2</v>
      </c>
      <c r="H2634" s="43">
        <f>IF(B2634=0,0,VLOOKUP($D2634,qx!$A$4:$E$129,4))</f>
        <v>2.3209E-2</v>
      </c>
      <c r="I2634" s="43">
        <f>IF(B2634=0,0,VLOOKUP($D2634,qx!$A$4:$E$129,5))</f>
        <v>1.3871E-2</v>
      </c>
    </row>
    <row r="2635" spans="1:9" x14ac:dyDescent="0.25">
      <c r="A2635">
        <f>IF('MASSA TRABALHADA UNIFICADA'!A2633&lt;&gt;0,'MASSA TRABALHADA UNIFICADA'!A2633,0)</f>
        <v>167</v>
      </c>
      <c r="B2635" s="39">
        <f>IF('MASSA TRABALHADA UNIFICADA'!D2633&lt;&gt;0,'MASSA TRABALHADA UNIFICADA'!D2633,0)</f>
        <v>2022</v>
      </c>
      <c r="C2635" s="39">
        <f>IF(B2635=0,0,'MASSA TRABALHADA UNIFICADA'!B2633)</f>
        <v>2</v>
      </c>
      <c r="D2635" s="39">
        <f>IF(B2635=0,0,'MASSA TRABALHADA UNIFICADA'!C2633)</f>
        <v>98</v>
      </c>
      <c r="E2635" s="43">
        <f>IF(B2635=0,0,VLOOKUP($D2635,qx!$A$4:$E$129,IF($C2635=1,2,3)))</f>
        <v>0.210337</v>
      </c>
      <c r="F2635" s="43">
        <f>IF(B2635=0,0,VLOOKUP($D2635,qx!$A$4:$E$129,2))</f>
        <v>0.21868299999999999</v>
      </c>
      <c r="G2635" s="43">
        <f>IF(B2635=0,0,VLOOKUP($D2635,qx!$A$4:$E$129,3))</f>
        <v>0.210337</v>
      </c>
      <c r="H2635" s="43">
        <f>IF(B2635=0,0,VLOOKUP($D2635,qx!$A$4:$E$129,4))</f>
        <v>0.19694600000000001</v>
      </c>
      <c r="I2635" s="43">
        <f>IF(B2635=0,0,VLOOKUP($D2635,qx!$A$4:$E$129,5))</f>
        <v>0.18960399999999999</v>
      </c>
    </row>
    <row r="2636" spans="1:9" x14ac:dyDescent="0.25">
      <c r="A2636">
        <f>IF('MASSA TRABALHADA UNIFICADA'!A2634&lt;&gt;0,'MASSA TRABALHADA UNIFICADA'!A2634,0)</f>
        <v>17957</v>
      </c>
      <c r="B2636" s="39">
        <f>IF('MASSA TRABALHADA UNIFICADA'!D2634&lt;&gt;0,'MASSA TRABALHADA UNIFICADA'!D2634,0)</f>
        <v>2022</v>
      </c>
      <c r="C2636" s="39">
        <f>IF(B2636=0,0,'MASSA TRABALHADA UNIFICADA'!B2634)</f>
        <v>1</v>
      </c>
      <c r="D2636" s="39">
        <f>IF(B2636=0,0,'MASSA TRABALHADA UNIFICADA'!C2634)</f>
        <v>63</v>
      </c>
      <c r="E2636" s="43">
        <f>IF(B2636=0,0,VLOOKUP($D2636,qx!$A$4:$E$129,IF($C2636=1,2,3)))</f>
        <v>9.0930000000000004E-3</v>
      </c>
      <c r="F2636" s="43">
        <f>IF(B2636=0,0,VLOOKUP($D2636,qx!$A$4:$E$129,2))</f>
        <v>9.0930000000000004E-3</v>
      </c>
      <c r="G2636" s="43">
        <f>IF(B2636=0,0,VLOOKUP($D2636,qx!$A$4:$E$129,3))</f>
        <v>5.7320000000000001E-3</v>
      </c>
      <c r="H2636" s="43">
        <f>IF(B2636=0,0,VLOOKUP($D2636,qx!$A$4:$E$129,4))</f>
        <v>8.2070000000000008E-3</v>
      </c>
      <c r="I2636" s="43">
        <f>IF(B2636=0,0,VLOOKUP($D2636,qx!$A$4:$E$129,5))</f>
        <v>5.1440000000000001E-3</v>
      </c>
    </row>
    <row r="2637" spans="1:9" x14ac:dyDescent="0.25">
      <c r="A2637">
        <f>IF('MASSA TRABALHADA UNIFICADA'!A2635&lt;&gt;0,'MASSA TRABALHADA UNIFICADA'!A2635,0)</f>
        <v>28428</v>
      </c>
      <c r="B2637" s="39">
        <f>IF('MASSA TRABALHADA UNIFICADA'!D2635&lt;&gt;0,'MASSA TRABALHADA UNIFICADA'!D2635,0)</f>
        <v>2022</v>
      </c>
      <c r="C2637" s="39">
        <f>IF(B2637=0,0,'MASSA TRABALHADA UNIFICADA'!B2635)</f>
        <v>2</v>
      </c>
      <c r="D2637" s="39">
        <f>IF(B2637=0,0,'MASSA TRABALHADA UNIFICADA'!C2635)</f>
        <v>65</v>
      </c>
      <c r="E2637" s="43">
        <f>IF(B2637=0,0,VLOOKUP($D2637,qx!$A$4:$E$129,IF($C2637=1,2,3)))</f>
        <v>7.0169999999999998E-3</v>
      </c>
      <c r="F2637" s="43">
        <f>IF(B2637=0,0,VLOOKUP($D2637,qx!$A$4:$E$129,2))</f>
        <v>1.0992999999999999E-2</v>
      </c>
      <c r="G2637" s="43">
        <f>IF(B2637=0,0,VLOOKUP($D2637,qx!$A$4:$E$129,3))</f>
        <v>7.0169999999999998E-3</v>
      </c>
      <c r="H2637" s="43">
        <f>IF(B2637=0,0,VLOOKUP($D2637,qx!$A$4:$E$129,4))</f>
        <v>9.9399999999999992E-3</v>
      </c>
      <c r="I2637" s="43">
        <f>IF(B2637=0,0,VLOOKUP($D2637,qx!$A$4:$E$129,5))</f>
        <v>6.2500000000000003E-3</v>
      </c>
    </row>
    <row r="2638" spans="1:9" x14ac:dyDescent="0.25">
      <c r="A2638">
        <f>IF('MASSA TRABALHADA UNIFICADA'!A2636&lt;&gt;0,'MASSA TRABALHADA UNIFICADA'!A2636,0)</f>
        <v>7900</v>
      </c>
      <c r="B2638" s="39">
        <f>IF('MASSA TRABALHADA UNIFICADA'!D2636&lt;&gt;0,'MASSA TRABALHADA UNIFICADA'!D2636,0)</f>
        <v>2022</v>
      </c>
      <c r="C2638" s="39">
        <f>IF(B2638=0,0,'MASSA TRABALHADA UNIFICADA'!B2636)</f>
        <v>2</v>
      </c>
      <c r="D2638" s="39">
        <f>IF(B2638=0,0,'MASSA TRABALHADA UNIFICADA'!C2636)</f>
        <v>85</v>
      </c>
      <c r="E2638" s="43">
        <f>IF(B2638=0,0,VLOOKUP($D2638,qx!$A$4:$E$129,IF($C2638=1,2,3)))</f>
        <v>6.3907000000000005E-2</v>
      </c>
      <c r="F2638" s="43">
        <f>IF(B2638=0,0,VLOOKUP($D2638,qx!$A$4:$E$129,2))</f>
        <v>8.1325999999999996E-2</v>
      </c>
      <c r="G2638" s="43">
        <f>IF(B2638=0,0,VLOOKUP($D2638,qx!$A$4:$E$129,3))</f>
        <v>6.3907000000000005E-2</v>
      </c>
      <c r="H2638" s="43">
        <f>IF(B2638=0,0,VLOOKUP($D2638,qx!$A$4:$E$129,4))</f>
        <v>7.3275000000000007E-2</v>
      </c>
      <c r="I2638" s="43">
        <f>IF(B2638=0,0,VLOOKUP($D2638,qx!$A$4:$E$129,5))</f>
        <v>5.7912999999999999E-2</v>
      </c>
    </row>
    <row r="2639" spans="1:9" x14ac:dyDescent="0.25">
      <c r="A2639">
        <f>IF('MASSA TRABALHADA UNIFICADA'!A2637&lt;&gt;0,'MASSA TRABALHADA UNIFICADA'!A2637,0)</f>
        <v>13803</v>
      </c>
      <c r="B2639" s="39">
        <f>IF('MASSA TRABALHADA UNIFICADA'!D2637&lt;&gt;0,'MASSA TRABALHADA UNIFICADA'!D2637,0)</f>
        <v>2022</v>
      </c>
      <c r="C2639" s="39">
        <f>IF(B2639=0,0,'MASSA TRABALHADA UNIFICADA'!B2637)</f>
        <v>2</v>
      </c>
      <c r="D2639" s="39">
        <f>IF(B2639=0,0,'MASSA TRABALHADA UNIFICADA'!C2637)</f>
        <v>63</v>
      </c>
      <c r="E2639" s="43">
        <f>IF(B2639=0,0,VLOOKUP($D2639,qx!$A$4:$E$129,IF($C2639=1,2,3)))</f>
        <v>5.7320000000000001E-3</v>
      </c>
      <c r="F2639" s="43">
        <f>IF(B2639=0,0,VLOOKUP($D2639,qx!$A$4:$E$129,2))</f>
        <v>9.0930000000000004E-3</v>
      </c>
      <c r="G2639" s="43">
        <f>IF(B2639=0,0,VLOOKUP($D2639,qx!$A$4:$E$129,3))</f>
        <v>5.7320000000000001E-3</v>
      </c>
      <c r="H2639" s="43">
        <f>IF(B2639=0,0,VLOOKUP($D2639,qx!$A$4:$E$129,4))</f>
        <v>8.2070000000000008E-3</v>
      </c>
      <c r="I2639" s="43">
        <f>IF(B2639=0,0,VLOOKUP($D2639,qx!$A$4:$E$129,5))</f>
        <v>5.1440000000000001E-3</v>
      </c>
    </row>
    <row r="2640" spans="1:9" x14ac:dyDescent="0.25">
      <c r="A2640">
        <f>IF('MASSA TRABALHADA UNIFICADA'!A2638&lt;&gt;0,'MASSA TRABALHADA UNIFICADA'!A2638,0)</f>
        <v>22438</v>
      </c>
      <c r="B2640" s="39">
        <f>IF('MASSA TRABALHADA UNIFICADA'!D2638&lt;&gt;0,'MASSA TRABALHADA UNIFICADA'!D2638,0)</f>
        <v>2022</v>
      </c>
      <c r="C2640" s="39">
        <f>IF(B2640=0,0,'MASSA TRABALHADA UNIFICADA'!B2638)</f>
        <v>1</v>
      </c>
      <c r="D2640" s="39">
        <f>IF(B2640=0,0,'MASSA TRABALHADA UNIFICADA'!C2638)</f>
        <v>74</v>
      </c>
      <c r="E2640" s="43">
        <f>IF(B2640=0,0,VLOOKUP($D2640,qx!$A$4:$E$129,IF($C2640=1,2,3)))</f>
        <v>2.8552000000000001E-2</v>
      </c>
      <c r="F2640" s="43">
        <f>IF(B2640=0,0,VLOOKUP($D2640,qx!$A$4:$E$129,2))</f>
        <v>2.8552000000000001E-2</v>
      </c>
      <c r="G2640" s="43">
        <f>IF(B2640=0,0,VLOOKUP($D2640,qx!$A$4:$E$129,3))</f>
        <v>1.7326000000000001E-2</v>
      </c>
      <c r="H2640" s="43">
        <f>IF(B2640=0,0,VLOOKUP($D2640,qx!$A$4:$E$129,4))</f>
        <v>2.5644E-2</v>
      </c>
      <c r="I2640" s="43">
        <f>IF(B2640=0,0,VLOOKUP($D2640,qx!$A$4:$E$129,5))</f>
        <v>1.5592E-2</v>
      </c>
    </row>
    <row r="2641" spans="1:9" x14ac:dyDescent="0.25">
      <c r="A2641">
        <f>IF('MASSA TRABALHADA UNIFICADA'!A2639&lt;&gt;0,'MASSA TRABALHADA UNIFICADA'!A2639,0)</f>
        <v>3077</v>
      </c>
      <c r="B2641" s="39">
        <f>IF('MASSA TRABALHADA UNIFICADA'!D2639&lt;&gt;0,'MASSA TRABALHADA UNIFICADA'!D2639,0)</f>
        <v>2022</v>
      </c>
      <c r="C2641" s="39">
        <f>IF(B2641=0,0,'MASSA TRABALHADA UNIFICADA'!B2639)</f>
        <v>2</v>
      </c>
      <c r="D2641" s="39">
        <f>IF(B2641=0,0,'MASSA TRABALHADA UNIFICADA'!C2639)</f>
        <v>76</v>
      </c>
      <c r="E2641" s="43">
        <f>IF(B2641=0,0,VLOOKUP($D2641,qx!$A$4:$E$129,IF($C2641=1,2,3)))</f>
        <v>2.2075000000000001E-2</v>
      </c>
      <c r="F2641" s="43">
        <f>IF(B2641=0,0,VLOOKUP($D2641,qx!$A$4:$E$129,2))</f>
        <v>3.4686000000000002E-2</v>
      </c>
      <c r="G2641" s="43">
        <f>IF(B2641=0,0,VLOOKUP($D2641,qx!$A$4:$E$129,3))</f>
        <v>2.2075000000000001E-2</v>
      </c>
      <c r="H2641" s="43">
        <f>IF(B2641=0,0,VLOOKUP($D2641,qx!$A$4:$E$129,4))</f>
        <v>3.1220000000000001E-2</v>
      </c>
      <c r="I2641" s="43">
        <f>IF(B2641=0,0,VLOOKUP($D2641,qx!$A$4:$E$129,5))</f>
        <v>1.9805E-2</v>
      </c>
    </row>
    <row r="2642" spans="1:9" x14ac:dyDescent="0.25">
      <c r="A2642">
        <f>IF('MASSA TRABALHADA UNIFICADA'!A2640&lt;&gt;0,'MASSA TRABALHADA UNIFICADA'!A2640,0)</f>
        <v>1023</v>
      </c>
      <c r="B2642" s="39">
        <f>IF('MASSA TRABALHADA UNIFICADA'!D2640&lt;&gt;0,'MASSA TRABALHADA UNIFICADA'!D2640,0)</f>
        <v>2022</v>
      </c>
      <c r="C2642" s="39">
        <f>IF(B2642=0,0,'MASSA TRABALHADA UNIFICADA'!B2640)</f>
        <v>2</v>
      </c>
      <c r="D2642" s="39">
        <f>IF(B2642=0,0,'MASSA TRABALHADA UNIFICADA'!C2640)</f>
        <v>76</v>
      </c>
      <c r="E2642" s="43">
        <f>IF(B2642=0,0,VLOOKUP($D2642,qx!$A$4:$E$129,IF($C2642=1,2,3)))</f>
        <v>2.2075000000000001E-2</v>
      </c>
      <c r="F2642" s="43">
        <f>IF(B2642=0,0,VLOOKUP($D2642,qx!$A$4:$E$129,2))</f>
        <v>3.4686000000000002E-2</v>
      </c>
      <c r="G2642" s="43">
        <f>IF(B2642=0,0,VLOOKUP($D2642,qx!$A$4:$E$129,3))</f>
        <v>2.2075000000000001E-2</v>
      </c>
      <c r="H2642" s="43">
        <f>IF(B2642=0,0,VLOOKUP($D2642,qx!$A$4:$E$129,4))</f>
        <v>3.1220000000000001E-2</v>
      </c>
      <c r="I2642" s="43">
        <f>IF(B2642=0,0,VLOOKUP($D2642,qx!$A$4:$E$129,5))</f>
        <v>1.9805E-2</v>
      </c>
    </row>
    <row r="2643" spans="1:9" x14ac:dyDescent="0.25">
      <c r="A2643">
        <f>IF('MASSA TRABALHADA UNIFICADA'!A2641&lt;&gt;0,'MASSA TRABALHADA UNIFICADA'!A2641,0)</f>
        <v>3</v>
      </c>
      <c r="B2643" s="39">
        <f>IF('MASSA TRABALHADA UNIFICADA'!D2641&lt;&gt;0,'MASSA TRABALHADA UNIFICADA'!D2641,0)</f>
        <v>2022</v>
      </c>
      <c r="C2643" s="39">
        <f>IF(B2643=0,0,'MASSA TRABALHADA UNIFICADA'!B2641)</f>
        <v>2</v>
      </c>
      <c r="D2643" s="39">
        <f>IF(B2643=0,0,'MASSA TRABALHADA UNIFICADA'!C2641)</f>
        <v>91</v>
      </c>
      <c r="E2643" s="43">
        <f>IF(B2643=0,0,VLOOKUP($D2643,qx!$A$4:$E$129,IF($C2643=1,2,3)))</f>
        <v>0.124733</v>
      </c>
      <c r="F2643" s="43">
        <f>IF(B2643=0,0,VLOOKUP($D2643,qx!$A$4:$E$129,2))</f>
        <v>0.13486100000000001</v>
      </c>
      <c r="G2643" s="43">
        <f>IF(B2643=0,0,VLOOKUP($D2643,qx!$A$4:$E$129,3))</f>
        <v>0.124733</v>
      </c>
      <c r="H2643" s="43">
        <f>IF(B2643=0,0,VLOOKUP($D2643,qx!$A$4:$E$129,4))</f>
        <v>0.121402</v>
      </c>
      <c r="I2643" s="43">
        <f>IF(B2643=0,0,VLOOKUP($D2643,qx!$A$4:$E$129,5))</f>
        <v>0.11239499999999999</v>
      </c>
    </row>
    <row r="2644" spans="1:9" x14ac:dyDescent="0.25">
      <c r="A2644">
        <f>IF('MASSA TRABALHADA UNIFICADA'!A2642&lt;&gt;0,'MASSA TRABALHADA UNIFICADA'!A2642,0)</f>
        <v>15237</v>
      </c>
      <c r="B2644" s="39">
        <f>IF('MASSA TRABALHADA UNIFICADA'!D2642&lt;&gt;0,'MASSA TRABALHADA UNIFICADA'!D2642,0)</f>
        <v>2023</v>
      </c>
      <c r="C2644" s="39">
        <f>IF(B2644=0,0,'MASSA TRABALHADA UNIFICADA'!B2642)</f>
        <v>1</v>
      </c>
      <c r="D2644" s="39">
        <f>IF(B2644=0,0,'MASSA TRABALHADA UNIFICADA'!C2642)</f>
        <v>76</v>
      </c>
      <c r="E2644" s="43">
        <f>IF(B2644=0,0,VLOOKUP($D2644,qx!$A$4:$E$129,IF($C2644=1,2,3)))</f>
        <v>3.4686000000000002E-2</v>
      </c>
      <c r="F2644" s="43">
        <f>IF(B2644=0,0,VLOOKUP($D2644,qx!$A$4:$E$129,2))</f>
        <v>3.4686000000000002E-2</v>
      </c>
      <c r="G2644" s="43">
        <f>IF(B2644=0,0,VLOOKUP($D2644,qx!$A$4:$E$129,3))</f>
        <v>2.2075000000000001E-2</v>
      </c>
      <c r="H2644" s="43">
        <f>IF(B2644=0,0,VLOOKUP($D2644,qx!$A$4:$E$129,4))</f>
        <v>3.1220000000000001E-2</v>
      </c>
      <c r="I2644" s="43">
        <f>IF(B2644=0,0,VLOOKUP($D2644,qx!$A$4:$E$129,5))</f>
        <v>1.9805E-2</v>
      </c>
    </row>
    <row r="2645" spans="1:9" x14ac:dyDescent="0.25">
      <c r="A2645">
        <f>IF('MASSA TRABALHADA UNIFICADA'!A2643&lt;&gt;0,'MASSA TRABALHADA UNIFICADA'!A2643,0)</f>
        <v>10820</v>
      </c>
      <c r="B2645" s="39">
        <f>IF('MASSA TRABALHADA UNIFICADA'!D2643&lt;&gt;0,'MASSA TRABALHADA UNIFICADA'!D2643,0)</f>
        <v>2023</v>
      </c>
      <c r="C2645" s="39">
        <f>IF(B2645=0,0,'MASSA TRABALHADA UNIFICADA'!B2643)</f>
        <v>1</v>
      </c>
      <c r="D2645" s="39">
        <f>IF(B2645=0,0,'MASSA TRABALHADA UNIFICADA'!C2643)</f>
        <v>66</v>
      </c>
      <c r="E2645" s="43">
        <f>IF(B2645=0,0,VLOOKUP($D2645,qx!$A$4:$E$129,IF($C2645=1,2,3)))</f>
        <v>1.2187999999999999E-2</v>
      </c>
      <c r="F2645" s="43">
        <f>IF(B2645=0,0,VLOOKUP($D2645,qx!$A$4:$E$129,2))</f>
        <v>1.2187999999999999E-2</v>
      </c>
      <c r="G2645" s="43">
        <f>IF(B2645=0,0,VLOOKUP($D2645,qx!$A$4:$E$129,3))</f>
        <v>7.7340000000000004E-3</v>
      </c>
      <c r="H2645" s="43">
        <f>IF(B2645=0,0,VLOOKUP($D2645,qx!$A$4:$E$129,4))</f>
        <v>1.1016E-2</v>
      </c>
      <c r="I2645" s="43">
        <f>IF(B2645=0,0,VLOOKUP($D2645,qx!$A$4:$E$129,5))</f>
        <v>6.8780000000000004E-3</v>
      </c>
    </row>
    <row r="2646" spans="1:9" x14ac:dyDescent="0.25">
      <c r="A2646">
        <f>IF('MASSA TRABALHADA UNIFICADA'!A2644&lt;&gt;0,'MASSA TRABALHADA UNIFICADA'!A2644,0)</f>
        <v>25321</v>
      </c>
      <c r="B2646" s="39">
        <f>IF('MASSA TRABALHADA UNIFICADA'!D2644&lt;&gt;0,'MASSA TRABALHADA UNIFICADA'!D2644,0)</f>
        <v>2023</v>
      </c>
      <c r="C2646" s="39">
        <f>IF(B2646=0,0,'MASSA TRABALHADA UNIFICADA'!B2644)</f>
        <v>1</v>
      </c>
      <c r="D2646" s="39">
        <f>IF(B2646=0,0,'MASSA TRABALHADA UNIFICADA'!C2644)</f>
        <v>77</v>
      </c>
      <c r="E2646" s="43">
        <f>IF(B2646=0,0,VLOOKUP($D2646,qx!$A$4:$E$129,IF($C2646=1,2,3)))</f>
        <v>3.8225000000000002E-2</v>
      </c>
      <c r="F2646" s="43">
        <f>IF(B2646=0,0,VLOOKUP($D2646,qx!$A$4:$E$129,2))</f>
        <v>3.8225000000000002E-2</v>
      </c>
      <c r="G2646" s="43">
        <f>IF(B2646=0,0,VLOOKUP($D2646,qx!$A$4:$E$129,3))</f>
        <v>2.4910000000000002E-2</v>
      </c>
      <c r="H2646" s="43">
        <f>IF(B2646=0,0,VLOOKUP($D2646,qx!$A$4:$E$129,4))</f>
        <v>3.4424999999999997E-2</v>
      </c>
      <c r="I2646" s="43">
        <f>IF(B2646=0,0,VLOOKUP($D2646,qx!$A$4:$E$129,5))</f>
        <v>2.2328000000000001E-2</v>
      </c>
    </row>
    <row r="2647" spans="1:9" x14ac:dyDescent="0.25">
      <c r="A2647">
        <f>IF('MASSA TRABALHADA UNIFICADA'!A2645&lt;&gt;0,'MASSA TRABALHADA UNIFICADA'!A2645,0)</f>
        <v>14753</v>
      </c>
      <c r="B2647" s="39">
        <f>IF('MASSA TRABALHADA UNIFICADA'!D2645&lt;&gt;0,'MASSA TRABALHADA UNIFICADA'!D2645,0)</f>
        <v>2023</v>
      </c>
      <c r="C2647" s="39">
        <f>IF(B2647=0,0,'MASSA TRABALHADA UNIFICADA'!B2645)</f>
        <v>1</v>
      </c>
      <c r="D2647" s="39">
        <f>IF(B2647=0,0,'MASSA TRABALHADA UNIFICADA'!C2645)</f>
        <v>77</v>
      </c>
      <c r="E2647" s="43">
        <f>IF(B2647=0,0,VLOOKUP($D2647,qx!$A$4:$E$129,IF($C2647=1,2,3)))</f>
        <v>3.8225000000000002E-2</v>
      </c>
      <c r="F2647" s="43">
        <f>IF(B2647=0,0,VLOOKUP($D2647,qx!$A$4:$E$129,2))</f>
        <v>3.8225000000000002E-2</v>
      </c>
      <c r="G2647" s="43">
        <f>IF(B2647=0,0,VLOOKUP($D2647,qx!$A$4:$E$129,3))</f>
        <v>2.4910000000000002E-2</v>
      </c>
      <c r="H2647" s="43">
        <f>IF(B2647=0,0,VLOOKUP($D2647,qx!$A$4:$E$129,4))</f>
        <v>3.4424999999999997E-2</v>
      </c>
      <c r="I2647" s="43">
        <f>IF(B2647=0,0,VLOOKUP($D2647,qx!$A$4:$E$129,5))</f>
        <v>2.2328000000000001E-2</v>
      </c>
    </row>
    <row r="2648" spans="1:9" x14ac:dyDescent="0.25">
      <c r="A2648">
        <f>IF('MASSA TRABALHADA UNIFICADA'!A2646&lt;&gt;0,'MASSA TRABALHADA UNIFICADA'!A2646,0)</f>
        <v>4723</v>
      </c>
      <c r="B2648" s="39">
        <f>IF('MASSA TRABALHADA UNIFICADA'!D2646&lt;&gt;0,'MASSA TRABALHADA UNIFICADA'!D2646,0)</f>
        <v>2023</v>
      </c>
      <c r="C2648" s="39">
        <f>IF(B2648=0,0,'MASSA TRABALHADA UNIFICADA'!B2646)</f>
        <v>1</v>
      </c>
      <c r="D2648" s="39">
        <f>IF(B2648=0,0,'MASSA TRABALHADA UNIFICADA'!C2646)</f>
        <v>68</v>
      </c>
      <c r="E2648" s="43">
        <f>IF(B2648=0,0,VLOOKUP($D2648,qx!$A$4:$E$129,IF($C2648=1,2,3)))</f>
        <v>1.516E-2</v>
      </c>
      <c r="F2648" s="43">
        <f>IF(B2648=0,0,VLOOKUP($D2648,qx!$A$4:$E$129,2))</f>
        <v>1.516E-2</v>
      </c>
      <c r="G2648" s="43">
        <f>IF(B2648=0,0,VLOOKUP($D2648,qx!$A$4:$E$129,3))</f>
        <v>9.2879999999999994E-3</v>
      </c>
      <c r="H2648" s="43">
        <f>IF(B2648=0,0,VLOOKUP($D2648,qx!$A$4:$E$129,4))</f>
        <v>1.3657000000000001E-2</v>
      </c>
      <c r="I2648" s="43">
        <f>IF(B2648=0,0,VLOOKUP($D2648,qx!$A$4:$E$129,5))</f>
        <v>8.2869999999999992E-3</v>
      </c>
    </row>
    <row r="2649" spans="1:9" x14ac:dyDescent="0.25">
      <c r="A2649">
        <f>IF('MASSA TRABALHADA UNIFICADA'!A2647&lt;&gt;0,'MASSA TRABALHADA UNIFICADA'!A2647,0)</f>
        <v>1449</v>
      </c>
      <c r="B2649" s="39">
        <f>IF('MASSA TRABALHADA UNIFICADA'!D2647&lt;&gt;0,'MASSA TRABALHADA UNIFICADA'!D2647,0)</f>
        <v>2023</v>
      </c>
      <c r="C2649" s="39">
        <f>IF(B2649=0,0,'MASSA TRABALHADA UNIFICADA'!B2647)</f>
        <v>1</v>
      </c>
      <c r="D2649" s="39">
        <f>IF(B2649=0,0,'MASSA TRABALHADA UNIFICADA'!C2647)</f>
        <v>76</v>
      </c>
      <c r="E2649" s="43">
        <f>IF(B2649=0,0,VLOOKUP($D2649,qx!$A$4:$E$129,IF($C2649=1,2,3)))</f>
        <v>3.4686000000000002E-2</v>
      </c>
      <c r="F2649" s="43">
        <f>IF(B2649=0,0,VLOOKUP($D2649,qx!$A$4:$E$129,2))</f>
        <v>3.4686000000000002E-2</v>
      </c>
      <c r="G2649" s="43">
        <f>IF(B2649=0,0,VLOOKUP($D2649,qx!$A$4:$E$129,3))</f>
        <v>2.2075000000000001E-2</v>
      </c>
      <c r="H2649" s="43">
        <f>IF(B2649=0,0,VLOOKUP($D2649,qx!$A$4:$E$129,4))</f>
        <v>3.1220000000000001E-2</v>
      </c>
      <c r="I2649" s="43">
        <f>IF(B2649=0,0,VLOOKUP($D2649,qx!$A$4:$E$129,5))</f>
        <v>1.9805E-2</v>
      </c>
    </row>
    <row r="2650" spans="1:9" x14ac:dyDescent="0.25">
      <c r="A2650">
        <f>IF('MASSA TRABALHADA UNIFICADA'!A2648&lt;&gt;0,'MASSA TRABALHADA UNIFICADA'!A2648,0)</f>
        <v>15245</v>
      </c>
      <c r="B2650" s="39">
        <f>IF('MASSA TRABALHADA UNIFICADA'!D2648&lt;&gt;0,'MASSA TRABALHADA UNIFICADA'!D2648,0)</f>
        <v>2023</v>
      </c>
      <c r="C2650" s="39">
        <f>IF(B2650=0,0,'MASSA TRABALHADA UNIFICADA'!B2648)</f>
        <v>1</v>
      </c>
      <c r="D2650" s="39">
        <f>IF(B2650=0,0,'MASSA TRABALHADA UNIFICADA'!C2648)</f>
        <v>63</v>
      </c>
      <c r="E2650" s="43">
        <f>IF(B2650=0,0,VLOOKUP($D2650,qx!$A$4:$E$129,IF($C2650=1,2,3)))</f>
        <v>9.0930000000000004E-3</v>
      </c>
      <c r="F2650" s="43">
        <f>IF(B2650=0,0,VLOOKUP($D2650,qx!$A$4:$E$129,2))</f>
        <v>9.0930000000000004E-3</v>
      </c>
      <c r="G2650" s="43">
        <f>IF(B2650=0,0,VLOOKUP($D2650,qx!$A$4:$E$129,3))</f>
        <v>5.7320000000000001E-3</v>
      </c>
      <c r="H2650" s="43">
        <f>IF(B2650=0,0,VLOOKUP($D2650,qx!$A$4:$E$129,4))</f>
        <v>8.2070000000000008E-3</v>
      </c>
      <c r="I2650" s="43">
        <f>IF(B2650=0,0,VLOOKUP($D2650,qx!$A$4:$E$129,5))</f>
        <v>5.1440000000000001E-3</v>
      </c>
    </row>
    <row r="2651" spans="1:9" x14ac:dyDescent="0.25">
      <c r="A2651">
        <f>IF('MASSA TRABALHADA UNIFICADA'!A2649&lt;&gt;0,'MASSA TRABALHADA UNIFICADA'!A2649,0)</f>
        <v>9105</v>
      </c>
      <c r="B2651" s="39">
        <f>IF('MASSA TRABALHADA UNIFICADA'!D2649&lt;&gt;0,'MASSA TRABALHADA UNIFICADA'!D2649,0)</f>
        <v>2023</v>
      </c>
      <c r="C2651" s="39">
        <f>IF(B2651=0,0,'MASSA TRABALHADA UNIFICADA'!B2649)</f>
        <v>1</v>
      </c>
      <c r="D2651" s="39">
        <f>IF(B2651=0,0,'MASSA TRABALHADA UNIFICADA'!C2649)</f>
        <v>67</v>
      </c>
      <c r="E2651" s="43">
        <f>IF(B2651=0,0,VLOOKUP($D2651,qx!$A$4:$E$129,IF($C2651=1,2,3)))</f>
        <v>1.3572000000000001E-2</v>
      </c>
      <c r="F2651" s="43">
        <f>IF(B2651=0,0,VLOOKUP($D2651,qx!$A$4:$E$129,2))</f>
        <v>1.3572000000000001E-2</v>
      </c>
      <c r="G2651" s="43">
        <f>IF(B2651=0,0,VLOOKUP($D2651,qx!$A$4:$E$129,3))</f>
        <v>8.4910000000000003E-3</v>
      </c>
      <c r="H2651" s="43">
        <f>IF(B2651=0,0,VLOOKUP($D2651,qx!$A$4:$E$129,4))</f>
        <v>1.2251E-2</v>
      </c>
      <c r="I2651" s="43">
        <f>IF(B2651=0,0,VLOOKUP($D2651,qx!$A$4:$E$129,5))</f>
        <v>7.5550000000000001E-3</v>
      </c>
    </row>
    <row r="2652" spans="1:9" x14ac:dyDescent="0.25">
      <c r="A2652">
        <f>IF('MASSA TRABALHADA UNIFICADA'!A2650&lt;&gt;0,'MASSA TRABALHADA UNIFICADA'!A2650,0)</f>
        <v>2054</v>
      </c>
      <c r="B2652" s="39">
        <f>IF('MASSA TRABALHADA UNIFICADA'!D2650&lt;&gt;0,'MASSA TRABALHADA UNIFICADA'!D2650,0)</f>
        <v>2023</v>
      </c>
      <c r="C2652" s="39">
        <f>IF(B2652=0,0,'MASSA TRABALHADA UNIFICADA'!B2650)</f>
        <v>1</v>
      </c>
      <c r="D2652" s="39">
        <f>IF(B2652=0,0,'MASSA TRABALHADA UNIFICADA'!C2650)</f>
        <v>73</v>
      </c>
      <c r="E2652" s="43">
        <f>IF(B2652=0,0,VLOOKUP($D2652,qx!$A$4:$E$129,IF($C2652=1,2,3)))</f>
        <v>2.5871000000000002E-2</v>
      </c>
      <c r="F2652" s="43">
        <f>IF(B2652=0,0,VLOOKUP($D2652,qx!$A$4:$E$129,2))</f>
        <v>2.5871000000000002E-2</v>
      </c>
      <c r="G2652" s="43">
        <f>IF(B2652=0,0,VLOOKUP($D2652,qx!$A$4:$E$129,3))</f>
        <v>1.5391E-2</v>
      </c>
      <c r="H2652" s="43">
        <f>IF(B2652=0,0,VLOOKUP($D2652,qx!$A$4:$E$129,4))</f>
        <v>2.3209E-2</v>
      </c>
      <c r="I2652" s="43">
        <f>IF(B2652=0,0,VLOOKUP($D2652,qx!$A$4:$E$129,5))</f>
        <v>1.3871E-2</v>
      </c>
    </row>
    <row r="2653" spans="1:9" x14ac:dyDescent="0.25">
      <c r="A2653">
        <f>IF('MASSA TRABALHADA UNIFICADA'!A2651&lt;&gt;0,'MASSA TRABALHADA UNIFICADA'!A2651,0)</f>
        <v>8265</v>
      </c>
      <c r="B2653" s="39">
        <f>IF('MASSA TRABALHADA UNIFICADA'!D2651&lt;&gt;0,'MASSA TRABALHADA UNIFICADA'!D2651,0)</f>
        <v>2023</v>
      </c>
      <c r="C2653" s="39">
        <f>IF(B2653=0,0,'MASSA TRABALHADA UNIFICADA'!B2651)</f>
        <v>1</v>
      </c>
      <c r="D2653" s="39">
        <f>IF(B2653=0,0,'MASSA TRABALHADA UNIFICADA'!C2651)</f>
        <v>68</v>
      </c>
      <c r="E2653" s="43">
        <f>IF(B2653=0,0,VLOOKUP($D2653,qx!$A$4:$E$129,IF($C2653=1,2,3)))</f>
        <v>1.516E-2</v>
      </c>
      <c r="F2653" s="43">
        <f>IF(B2653=0,0,VLOOKUP($D2653,qx!$A$4:$E$129,2))</f>
        <v>1.516E-2</v>
      </c>
      <c r="G2653" s="43">
        <f>IF(B2653=0,0,VLOOKUP($D2653,qx!$A$4:$E$129,3))</f>
        <v>9.2879999999999994E-3</v>
      </c>
      <c r="H2653" s="43">
        <f>IF(B2653=0,0,VLOOKUP($D2653,qx!$A$4:$E$129,4))</f>
        <v>1.3657000000000001E-2</v>
      </c>
      <c r="I2653" s="43">
        <f>IF(B2653=0,0,VLOOKUP($D2653,qx!$A$4:$E$129,5))</f>
        <v>8.2869999999999992E-3</v>
      </c>
    </row>
    <row r="2654" spans="1:9" x14ac:dyDescent="0.25">
      <c r="A2654">
        <f>IF('MASSA TRABALHADA UNIFICADA'!A2652&lt;&gt;0,'MASSA TRABALHADA UNIFICADA'!A2652,0)</f>
        <v>14761</v>
      </c>
      <c r="B2654" s="39">
        <f>IF('MASSA TRABALHADA UNIFICADA'!D2652&lt;&gt;0,'MASSA TRABALHADA UNIFICADA'!D2652,0)</f>
        <v>2023</v>
      </c>
      <c r="C2654" s="39">
        <f>IF(B2654=0,0,'MASSA TRABALHADA UNIFICADA'!B2652)</f>
        <v>1</v>
      </c>
      <c r="D2654" s="39">
        <f>IF(B2654=0,0,'MASSA TRABALHADA UNIFICADA'!C2652)</f>
        <v>69</v>
      </c>
      <c r="E2654" s="43">
        <f>IF(B2654=0,0,VLOOKUP($D2654,qx!$A$4:$E$129,IF($C2654=1,2,3)))</f>
        <v>1.6945999999999999E-2</v>
      </c>
      <c r="F2654" s="43">
        <f>IF(B2654=0,0,VLOOKUP($D2654,qx!$A$4:$E$129,2))</f>
        <v>1.6945999999999999E-2</v>
      </c>
      <c r="G2654" s="43">
        <f>IF(B2654=0,0,VLOOKUP($D2654,qx!$A$4:$E$129,3))</f>
        <v>1.0163E-2</v>
      </c>
      <c r="H2654" s="43">
        <f>IF(B2654=0,0,VLOOKUP($D2654,qx!$A$4:$E$129,4))</f>
        <v>1.5233E-2</v>
      </c>
      <c r="I2654" s="43">
        <f>IF(B2654=0,0,VLOOKUP($D2654,qx!$A$4:$E$129,5))</f>
        <v>9.1020000000000007E-3</v>
      </c>
    </row>
    <row r="2655" spans="1:9" x14ac:dyDescent="0.25">
      <c r="A2655">
        <f>IF('MASSA TRABALHADA UNIFICADA'!A2653&lt;&gt;0,'MASSA TRABALHADA UNIFICADA'!A2653,0)</f>
        <v>3409</v>
      </c>
      <c r="B2655" s="39">
        <f>IF('MASSA TRABALHADA UNIFICADA'!D2653&lt;&gt;0,'MASSA TRABALHADA UNIFICADA'!D2653,0)</f>
        <v>2023</v>
      </c>
      <c r="C2655" s="39">
        <f>IF(B2655=0,0,'MASSA TRABALHADA UNIFICADA'!B2653)</f>
        <v>1</v>
      </c>
      <c r="D2655" s="39">
        <f>IF(B2655=0,0,'MASSA TRABALHADA UNIFICADA'!C2653)</f>
        <v>71</v>
      </c>
      <c r="E2655" s="43">
        <f>IF(B2655=0,0,VLOOKUP($D2655,qx!$A$4:$E$129,IF($C2655=1,2,3)))</f>
        <v>2.1070999999999999E-2</v>
      </c>
      <c r="F2655" s="43">
        <f>IF(B2655=0,0,VLOOKUP($D2655,qx!$A$4:$E$129,2))</f>
        <v>2.1070999999999999E-2</v>
      </c>
      <c r="G2655" s="43">
        <f>IF(B2655=0,0,VLOOKUP($D2655,qx!$A$4:$E$129,3))</f>
        <v>1.2338999999999999E-2</v>
      </c>
      <c r="H2655" s="43">
        <f>IF(B2655=0,0,VLOOKUP($D2655,qx!$A$4:$E$129,4))</f>
        <v>1.8891000000000002E-2</v>
      </c>
      <c r="I2655" s="43">
        <f>IF(B2655=0,0,VLOOKUP($D2655,qx!$A$4:$E$129,5))</f>
        <v>1.1117E-2</v>
      </c>
    </row>
    <row r="2656" spans="1:9" x14ac:dyDescent="0.25">
      <c r="A2656">
        <f>IF('MASSA TRABALHADA UNIFICADA'!A2654&lt;&gt;0,'MASSA TRABALHADA UNIFICADA'!A2654,0)</f>
        <v>4014</v>
      </c>
      <c r="B2656" s="39">
        <f>IF('MASSA TRABALHADA UNIFICADA'!D2654&lt;&gt;0,'MASSA TRABALHADA UNIFICADA'!D2654,0)</f>
        <v>2023</v>
      </c>
      <c r="C2656" s="39">
        <f>IF(B2656=0,0,'MASSA TRABALHADA UNIFICADA'!B2654)</f>
        <v>1</v>
      </c>
      <c r="D2656" s="39">
        <f>IF(B2656=0,0,'MASSA TRABALHADA UNIFICADA'!C2654)</f>
        <v>68</v>
      </c>
      <c r="E2656" s="43">
        <f>IF(B2656=0,0,VLOOKUP($D2656,qx!$A$4:$E$129,IF($C2656=1,2,3)))</f>
        <v>1.516E-2</v>
      </c>
      <c r="F2656" s="43">
        <f>IF(B2656=0,0,VLOOKUP($D2656,qx!$A$4:$E$129,2))</f>
        <v>1.516E-2</v>
      </c>
      <c r="G2656" s="43">
        <f>IF(B2656=0,0,VLOOKUP($D2656,qx!$A$4:$E$129,3))</f>
        <v>9.2879999999999994E-3</v>
      </c>
      <c r="H2656" s="43">
        <f>IF(B2656=0,0,VLOOKUP($D2656,qx!$A$4:$E$129,4))</f>
        <v>1.3657000000000001E-2</v>
      </c>
      <c r="I2656" s="43">
        <f>IF(B2656=0,0,VLOOKUP($D2656,qx!$A$4:$E$129,5))</f>
        <v>8.2869999999999992E-3</v>
      </c>
    </row>
    <row r="2657" spans="1:9" x14ac:dyDescent="0.25">
      <c r="A2657">
        <f>IF('MASSA TRABALHADA UNIFICADA'!A2655&lt;&gt;0,'MASSA TRABALHADA UNIFICADA'!A2655,0)</f>
        <v>8729</v>
      </c>
      <c r="B2657" s="39">
        <f>IF('MASSA TRABALHADA UNIFICADA'!D2655&lt;&gt;0,'MASSA TRABALHADA UNIFICADA'!D2655,0)</f>
        <v>2023</v>
      </c>
      <c r="C2657" s="39">
        <f>IF(B2657=0,0,'MASSA TRABALHADA UNIFICADA'!B2655)</f>
        <v>1</v>
      </c>
      <c r="D2657" s="39">
        <f>IF(B2657=0,0,'MASSA TRABALHADA UNIFICADA'!C2655)</f>
        <v>70</v>
      </c>
      <c r="E2657" s="43">
        <f>IF(B2657=0,0,VLOOKUP($D2657,qx!$A$4:$E$129,IF($C2657=1,2,3)))</f>
        <v>1.8919999999999999E-2</v>
      </c>
      <c r="F2657" s="43">
        <f>IF(B2657=0,0,VLOOKUP($D2657,qx!$A$4:$E$129,2))</f>
        <v>1.8919999999999999E-2</v>
      </c>
      <c r="G2657" s="43">
        <f>IF(B2657=0,0,VLOOKUP($D2657,qx!$A$4:$E$129,3))</f>
        <v>1.1165E-2</v>
      </c>
      <c r="H2657" s="43">
        <f>IF(B2657=0,0,VLOOKUP($D2657,qx!$A$4:$E$129,4))</f>
        <v>1.6979000000000001E-2</v>
      </c>
      <c r="I2657" s="43">
        <f>IF(B2657=0,0,VLOOKUP($D2657,qx!$A$4:$E$129,5))</f>
        <v>1.0034E-2</v>
      </c>
    </row>
    <row r="2658" spans="1:9" x14ac:dyDescent="0.25">
      <c r="A2658">
        <f>IF('MASSA TRABALHADA UNIFICADA'!A2656&lt;&gt;0,'MASSA TRABALHADA UNIFICADA'!A2656,0)</f>
        <v>15261</v>
      </c>
      <c r="B2658" s="39">
        <f>IF('MASSA TRABALHADA UNIFICADA'!D2656&lt;&gt;0,'MASSA TRABALHADA UNIFICADA'!D2656,0)</f>
        <v>2023</v>
      </c>
      <c r="C2658" s="39">
        <f>IF(B2658=0,0,'MASSA TRABALHADA UNIFICADA'!B2656)</f>
        <v>1</v>
      </c>
      <c r="D2658" s="39">
        <f>IF(B2658=0,0,'MASSA TRABALHADA UNIFICADA'!C2656)</f>
        <v>61</v>
      </c>
      <c r="E2658" s="43">
        <f>IF(B2658=0,0,VLOOKUP($D2658,qx!$A$4:$E$129,IF($C2658=1,2,3)))</f>
        <v>7.7140000000000004E-3</v>
      </c>
      <c r="F2658" s="43">
        <f>IF(B2658=0,0,VLOOKUP($D2658,qx!$A$4:$E$129,2))</f>
        <v>7.7140000000000004E-3</v>
      </c>
      <c r="G2658" s="43">
        <f>IF(B2658=0,0,VLOOKUP($D2658,qx!$A$4:$E$129,3))</f>
        <v>4.6990000000000001E-3</v>
      </c>
      <c r="H2658" s="43">
        <f>IF(B2658=0,0,VLOOKUP($D2658,qx!$A$4:$E$129,4))</f>
        <v>6.9329999999999999E-3</v>
      </c>
      <c r="I2658" s="43">
        <f>IF(B2658=0,0,VLOOKUP($D2658,qx!$A$4:$E$129,5))</f>
        <v>4.2420000000000001E-3</v>
      </c>
    </row>
    <row r="2659" spans="1:9" x14ac:dyDescent="0.25">
      <c r="A2659">
        <f>IF('MASSA TRABALHADA UNIFICADA'!A2657&lt;&gt;0,'MASSA TRABALHADA UNIFICADA'!A2657,0)</f>
        <v>30929</v>
      </c>
      <c r="B2659" s="39">
        <f>IF('MASSA TRABALHADA UNIFICADA'!D2657&lt;&gt;0,'MASSA TRABALHADA UNIFICADA'!D2657,0)</f>
        <v>2023</v>
      </c>
      <c r="C2659" s="39">
        <f>IF(B2659=0,0,'MASSA TRABALHADA UNIFICADA'!B2657)</f>
        <v>1</v>
      </c>
      <c r="D2659" s="39">
        <f>IF(B2659=0,0,'MASSA TRABALHADA UNIFICADA'!C2657)</f>
        <v>72</v>
      </c>
      <c r="E2659" s="43">
        <f>IF(B2659=0,0,VLOOKUP($D2659,qx!$A$4:$E$129,IF($C2659=1,2,3)))</f>
        <v>2.3387999999999999E-2</v>
      </c>
      <c r="F2659" s="43">
        <f>IF(B2659=0,0,VLOOKUP($D2659,qx!$A$4:$E$129,2))</f>
        <v>2.3387999999999999E-2</v>
      </c>
      <c r="G2659" s="43">
        <f>IF(B2659=0,0,VLOOKUP($D2659,qx!$A$4:$E$129,3))</f>
        <v>1.3734E-2</v>
      </c>
      <c r="H2659" s="43">
        <f>IF(B2659=0,0,VLOOKUP($D2659,qx!$A$4:$E$129,4))</f>
        <v>2.0967E-2</v>
      </c>
      <c r="I2659" s="43">
        <f>IF(B2659=0,0,VLOOKUP($D2659,qx!$A$4:$E$129,5))</f>
        <v>1.2385999999999999E-2</v>
      </c>
    </row>
    <row r="2660" spans="1:9" x14ac:dyDescent="0.25">
      <c r="A2660">
        <f>IF('MASSA TRABALHADA UNIFICADA'!A2658&lt;&gt;0,'MASSA TRABALHADA UNIFICADA'!A2658,0)</f>
        <v>15270</v>
      </c>
      <c r="B2660" s="39">
        <f>IF('MASSA TRABALHADA UNIFICADA'!D2658&lt;&gt;0,'MASSA TRABALHADA UNIFICADA'!D2658,0)</f>
        <v>2023</v>
      </c>
      <c r="C2660" s="39">
        <f>IF(B2660=0,0,'MASSA TRABALHADA UNIFICADA'!B2658)</f>
        <v>1</v>
      </c>
      <c r="D2660" s="39">
        <f>IF(B2660=0,0,'MASSA TRABALHADA UNIFICADA'!C2658)</f>
        <v>62</v>
      </c>
      <c r="E2660" s="43">
        <f>IF(B2660=0,0,VLOOKUP($D2660,qx!$A$4:$E$129,IF($C2660=1,2,3)))</f>
        <v>8.3479999999999995E-3</v>
      </c>
      <c r="F2660" s="43">
        <f>IF(B2660=0,0,VLOOKUP($D2660,qx!$A$4:$E$129,2))</f>
        <v>8.3479999999999995E-3</v>
      </c>
      <c r="G2660" s="43">
        <f>IF(B2660=0,0,VLOOKUP($D2660,qx!$A$4:$E$129,3))</f>
        <v>5.1809999999999998E-3</v>
      </c>
      <c r="H2660" s="43">
        <f>IF(B2660=0,0,VLOOKUP($D2660,qx!$A$4:$E$129,4))</f>
        <v>7.5199999999999998E-3</v>
      </c>
      <c r="I2660" s="43">
        <f>IF(B2660=0,0,VLOOKUP($D2660,qx!$A$4:$E$129,5))</f>
        <v>4.6680000000000003E-3</v>
      </c>
    </row>
    <row r="2661" spans="1:9" x14ac:dyDescent="0.25">
      <c r="A2661">
        <f>IF('MASSA TRABALHADA UNIFICADA'!A2659&lt;&gt;0,'MASSA TRABALHADA UNIFICADA'!A2659,0)</f>
        <v>10146</v>
      </c>
      <c r="B2661" s="39">
        <f>IF('MASSA TRABALHADA UNIFICADA'!D2659&lt;&gt;0,'MASSA TRABALHADA UNIFICADA'!D2659,0)</f>
        <v>2023</v>
      </c>
      <c r="C2661" s="39">
        <f>IF(B2661=0,0,'MASSA TRABALHADA UNIFICADA'!B2659)</f>
        <v>2</v>
      </c>
      <c r="D2661" s="39">
        <f>IF(B2661=0,0,'MASSA TRABALHADA UNIFICADA'!C2659)</f>
        <v>64</v>
      </c>
      <c r="E2661" s="43">
        <f>IF(B2661=0,0,VLOOKUP($D2661,qx!$A$4:$E$129,IF($C2661=1,2,3)))</f>
        <v>6.3470000000000002E-3</v>
      </c>
      <c r="F2661" s="43">
        <f>IF(B2661=0,0,VLOOKUP($D2661,qx!$A$4:$E$129,2))</f>
        <v>9.9679999999999994E-3</v>
      </c>
      <c r="G2661" s="43">
        <f>IF(B2661=0,0,VLOOKUP($D2661,qx!$A$4:$E$129,3))</f>
        <v>6.3470000000000002E-3</v>
      </c>
      <c r="H2661" s="43">
        <f>IF(B2661=0,0,VLOOKUP($D2661,qx!$A$4:$E$129,4))</f>
        <v>9.0080000000000004E-3</v>
      </c>
      <c r="I2661" s="43">
        <f>IF(B2661=0,0,VLOOKUP($D2661,qx!$A$4:$E$129,5))</f>
        <v>5.6709999999999998E-3</v>
      </c>
    </row>
    <row r="2662" spans="1:9" x14ac:dyDescent="0.25">
      <c r="A2662">
        <f>IF('MASSA TRABALHADA UNIFICADA'!A2660&lt;&gt;0,'MASSA TRABALHADA UNIFICADA'!A2660,0)</f>
        <v>4367</v>
      </c>
      <c r="B2662" s="39">
        <f>IF('MASSA TRABALHADA UNIFICADA'!D2660&lt;&gt;0,'MASSA TRABALHADA UNIFICADA'!D2660,0)</f>
        <v>2023</v>
      </c>
      <c r="C2662" s="39">
        <f>IF(B2662=0,0,'MASSA TRABALHADA UNIFICADA'!B2660)</f>
        <v>1</v>
      </c>
      <c r="D2662" s="39">
        <f>IF(B2662=0,0,'MASSA TRABALHADA UNIFICADA'!C2660)</f>
        <v>78</v>
      </c>
      <c r="E2662" s="43">
        <f>IF(B2662=0,0,VLOOKUP($D2662,qx!$A$4:$E$129,IF($C2662=1,2,3)))</f>
        <v>4.2132000000000003E-2</v>
      </c>
      <c r="F2662" s="43">
        <f>IF(B2662=0,0,VLOOKUP($D2662,qx!$A$4:$E$129,2))</f>
        <v>4.2132000000000003E-2</v>
      </c>
      <c r="G2662" s="43">
        <f>IF(B2662=0,0,VLOOKUP($D2662,qx!$A$4:$E$129,3))</f>
        <v>2.8074000000000002E-2</v>
      </c>
      <c r="H2662" s="43">
        <f>IF(B2662=0,0,VLOOKUP($D2662,qx!$A$4:$E$129,4))</f>
        <v>3.7948000000000003E-2</v>
      </c>
      <c r="I2662" s="43">
        <f>IF(B2662=0,0,VLOOKUP($D2662,qx!$A$4:$E$129,5))</f>
        <v>2.5158E-2</v>
      </c>
    </row>
    <row r="2663" spans="1:9" x14ac:dyDescent="0.25">
      <c r="A2663">
        <f>IF('MASSA TRABALHADA UNIFICADA'!A2661&lt;&gt;0,'MASSA TRABALHADA UNIFICADA'!A2661,0)</f>
        <v>18058</v>
      </c>
      <c r="B2663" s="39">
        <f>IF('MASSA TRABALHADA UNIFICADA'!D2661&lt;&gt;0,'MASSA TRABALHADA UNIFICADA'!D2661,0)</f>
        <v>2023</v>
      </c>
      <c r="C2663" s="39">
        <f>IF(B2663=0,0,'MASSA TRABALHADA UNIFICADA'!B2661)</f>
        <v>1</v>
      </c>
      <c r="D2663" s="39">
        <f>IF(B2663=0,0,'MASSA TRABALHADA UNIFICADA'!C2661)</f>
        <v>60</v>
      </c>
      <c r="E2663" s="43">
        <f>IF(B2663=0,0,VLOOKUP($D2663,qx!$A$4:$E$129,IF($C2663=1,2,3)))</f>
        <v>7.1700000000000002E-3</v>
      </c>
      <c r="F2663" s="43">
        <f>IF(B2663=0,0,VLOOKUP($D2663,qx!$A$4:$E$129,2))</f>
        <v>7.1700000000000002E-3</v>
      </c>
      <c r="G2663" s="43">
        <f>IF(B2663=0,0,VLOOKUP($D2663,qx!$A$4:$E$129,3))</f>
        <v>4.2770000000000004E-3</v>
      </c>
      <c r="H2663" s="43">
        <f>IF(B2663=0,0,VLOOKUP($D2663,qx!$A$4:$E$129,4))</f>
        <v>6.4279999999999997E-3</v>
      </c>
      <c r="I2663" s="43">
        <f>IF(B2663=0,0,VLOOKUP($D2663,qx!$A$4:$E$129,5))</f>
        <v>3.8630000000000001E-3</v>
      </c>
    </row>
    <row r="2664" spans="1:9" x14ac:dyDescent="0.25">
      <c r="A2664">
        <f>IF('MASSA TRABALHADA UNIFICADA'!A2662&lt;&gt;0,'MASSA TRABALHADA UNIFICADA'!A2662,0)</f>
        <v>20800</v>
      </c>
      <c r="B2664" s="39">
        <f>IF('MASSA TRABALHADA UNIFICADA'!D2662&lt;&gt;0,'MASSA TRABALHADA UNIFICADA'!D2662,0)</f>
        <v>2023</v>
      </c>
      <c r="C2664" s="39">
        <f>IF(B2664=0,0,'MASSA TRABALHADA UNIFICADA'!B2662)</f>
        <v>2</v>
      </c>
      <c r="D2664" s="39">
        <f>IF(B2664=0,0,'MASSA TRABALHADA UNIFICADA'!C2662)</f>
        <v>72</v>
      </c>
      <c r="E2664" s="43">
        <f>IF(B2664=0,0,VLOOKUP($D2664,qx!$A$4:$E$129,IF($C2664=1,2,3)))</f>
        <v>1.3734E-2</v>
      </c>
      <c r="F2664" s="43">
        <f>IF(B2664=0,0,VLOOKUP($D2664,qx!$A$4:$E$129,2))</f>
        <v>2.3387999999999999E-2</v>
      </c>
      <c r="G2664" s="43">
        <f>IF(B2664=0,0,VLOOKUP($D2664,qx!$A$4:$E$129,3))</f>
        <v>1.3734E-2</v>
      </c>
      <c r="H2664" s="43">
        <f>IF(B2664=0,0,VLOOKUP($D2664,qx!$A$4:$E$129,4))</f>
        <v>2.0967E-2</v>
      </c>
      <c r="I2664" s="43">
        <f>IF(B2664=0,0,VLOOKUP($D2664,qx!$A$4:$E$129,5))</f>
        <v>1.2385999999999999E-2</v>
      </c>
    </row>
    <row r="2665" spans="1:9" x14ac:dyDescent="0.25">
      <c r="A2665">
        <f>IF('MASSA TRABALHADA UNIFICADA'!A2663&lt;&gt;0,'MASSA TRABALHADA UNIFICADA'!A2663,0)</f>
        <v>4138</v>
      </c>
      <c r="B2665" s="39">
        <f>IF('MASSA TRABALHADA UNIFICADA'!D2663&lt;&gt;0,'MASSA TRABALHADA UNIFICADA'!D2663,0)</f>
        <v>2023</v>
      </c>
      <c r="C2665" s="39">
        <f>IF(B2665=0,0,'MASSA TRABALHADA UNIFICADA'!B2663)</f>
        <v>1</v>
      </c>
      <c r="D2665" s="39">
        <f>IF(B2665=0,0,'MASSA TRABALHADA UNIFICADA'!C2663)</f>
        <v>67</v>
      </c>
      <c r="E2665" s="43">
        <f>IF(B2665=0,0,VLOOKUP($D2665,qx!$A$4:$E$129,IF($C2665=1,2,3)))</f>
        <v>1.3572000000000001E-2</v>
      </c>
      <c r="F2665" s="43">
        <f>IF(B2665=0,0,VLOOKUP($D2665,qx!$A$4:$E$129,2))</f>
        <v>1.3572000000000001E-2</v>
      </c>
      <c r="G2665" s="43">
        <f>IF(B2665=0,0,VLOOKUP($D2665,qx!$A$4:$E$129,3))</f>
        <v>8.4910000000000003E-3</v>
      </c>
      <c r="H2665" s="43">
        <f>IF(B2665=0,0,VLOOKUP($D2665,qx!$A$4:$E$129,4))</f>
        <v>1.2251E-2</v>
      </c>
      <c r="I2665" s="43">
        <f>IF(B2665=0,0,VLOOKUP($D2665,qx!$A$4:$E$129,5))</f>
        <v>7.5550000000000001E-3</v>
      </c>
    </row>
    <row r="2666" spans="1:9" x14ac:dyDescent="0.25">
      <c r="A2666">
        <f>IF('MASSA TRABALHADA UNIFICADA'!A2664&lt;&gt;0,'MASSA TRABALHADA UNIFICADA'!A2664,0)</f>
        <v>15296</v>
      </c>
      <c r="B2666" s="39">
        <f>IF('MASSA TRABALHADA UNIFICADA'!D2664&lt;&gt;0,'MASSA TRABALHADA UNIFICADA'!D2664,0)</f>
        <v>2023</v>
      </c>
      <c r="C2666" s="39">
        <f>IF(B2666=0,0,'MASSA TRABALHADA UNIFICADA'!B2664)</f>
        <v>1</v>
      </c>
      <c r="D2666" s="39">
        <f>IF(B2666=0,0,'MASSA TRABALHADA UNIFICADA'!C2664)</f>
        <v>68</v>
      </c>
      <c r="E2666" s="43">
        <f>IF(B2666=0,0,VLOOKUP($D2666,qx!$A$4:$E$129,IF($C2666=1,2,3)))</f>
        <v>1.516E-2</v>
      </c>
      <c r="F2666" s="43">
        <f>IF(B2666=0,0,VLOOKUP($D2666,qx!$A$4:$E$129,2))</f>
        <v>1.516E-2</v>
      </c>
      <c r="G2666" s="43">
        <f>IF(B2666=0,0,VLOOKUP($D2666,qx!$A$4:$E$129,3))</f>
        <v>9.2879999999999994E-3</v>
      </c>
      <c r="H2666" s="43">
        <f>IF(B2666=0,0,VLOOKUP($D2666,qx!$A$4:$E$129,4))</f>
        <v>1.3657000000000001E-2</v>
      </c>
      <c r="I2666" s="43">
        <f>IF(B2666=0,0,VLOOKUP($D2666,qx!$A$4:$E$129,5))</f>
        <v>8.2869999999999992E-3</v>
      </c>
    </row>
    <row r="2667" spans="1:9" x14ac:dyDescent="0.25">
      <c r="A2667">
        <f>IF('MASSA TRABALHADA UNIFICADA'!A2665&lt;&gt;0,'MASSA TRABALHADA UNIFICADA'!A2665,0)</f>
        <v>9059</v>
      </c>
      <c r="B2667" s="39">
        <f>IF('MASSA TRABALHADA UNIFICADA'!D2665&lt;&gt;0,'MASSA TRABALHADA UNIFICADA'!D2665,0)</f>
        <v>2023</v>
      </c>
      <c r="C2667" s="39">
        <f>IF(B2667=0,0,'MASSA TRABALHADA UNIFICADA'!B2665)</f>
        <v>1</v>
      </c>
      <c r="D2667" s="39">
        <f>IF(B2667=0,0,'MASSA TRABALHADA UNIFICADA'!C2665)</f>
        <v>69</v>
      </c>
      <c r="E2667" s="43">
        <f>IF(B2667=0,0,VLOOKUP($D2667,qx!$A$4:$E$129,IF($C2667=1,2,3)))</f>
        <v>1.6945999999999999E-2</v>
      </c>
      <c r="F2667" s="43">
        <f>IF(B2667=0,0,VLOOKUP($D2667,qx!$A$4:$E$129,2))</f>
        <v>1.6945999999999999E-2</v>
      </c>
      <c r="G2667" s="43">
        <f>IF(B2667=0,0,VLOOKUP($D2667,qx!$A$4:$E$129,3))</f>
        <v>1.0163E-2</v>
      </c>
      <c r="H2667" s="43">
        <f>IF(B2667=0,0,VLOOKUP($D2667,qx!$A$4:$E$129,4))</f>
        <v>1.5233E-2</v>
      </c>
      <c r="I2667" s="43">
        <f>IF(B2667=0,0,VLOOKUP($D2667,qx!$A$4:$E$129,5))</f>
        <v>9.1020000000000007E-3</v>
      </c>
    </row>
    <row r="2668" spans="1:9" x14ac:dyDescent="0.25">
      <c r="A2668">
        <f>IF('MASSA TRABALHADA UNIFICADA'!A2666&lt;&gt;0,'MASSA TRABALHADA UNIFICADA'!A2666,0)</f>
        <v>28649</v>
      </c>
      <c r="B2668" s="39">
        <f>IF('MASSA TRABALHADA UNIFICADA'!D2666&lt;&gt;0,'MASSA TRABALHADA UNIFICADA'!D2666,0)</f>
        <v>2023</v>
      </c>
      <c r="C2668" s="39">
        <f>IF(B2668=0,0,'MASSA TRABALHADA UNIFICADA'!B2666)</f>
        <v>1</v>
      </c>
      <c r="D2668" s="39">
        <f>IF(B2668=0,0,'MASSA TRABALHADA UNIFICADA'!C2666)</f>
        <v>83</v>
      </c>
      <c r="E2668" s="43">
        <f>IF(B2668=0,0,VLOOKUP($D2668,qx!$A$4:$E$129,IF($C2668=1,2,3)))</f>
        <v>6.7825999999999997E-2</v>
      </c>
      <c r="F2668" s="43">
        <f>IF(B2668=0,0,VLOOKUP($D2668,qx!$A$4:$E$129,2))</f>
        <v>6.7825999999999997E-2</v>
      </c>
      <c r="G2668" s="43">
        <f>IF(B2668=0,0,VLOOKUP($D2668,qx!$A$4:$E$129,3))</f>
        <v>5.0599999999999999E-2</v>
      </c>
      <c r="H2668" s="43">
        <f>IF(B2668=0,0,VLOOKUP($D2668,qx!$A$4:$E$129,4))</f>
        <v>6.1080000000000002E-2</v>
      </c>
      <c r="I2668" s="43">
        <f>IF(B2668=0,0,VLOOKUP($D2668,qx!$A$4:$E$129,5))</f>
        <v>4.5690000000000001E-2</v>
      </c>
    </row>
    <row r="2669" spans="1:9" x14ac:dyDescent="0.25">
      <c r="A2669">
        <f>IF('MASSA TRABALHADA UNIFICADA'!A2667&lt;&gt;0,'MASSA TRABALHADA UNIFICADA'!A2667,0)</f>
        <v>7862</v>
      </c>
      <c r="B2669" s="39">
        <f>IF('MASSA TRABALHADA UNIFICADA'!D2667&lt;&gt;0,'MASSA TRABALHADA UNIFICADA'!D2667,0)</f>
        <v>2023</v>
      </c>
      <c r="C2669" s="39">
        <f>IF(B2669=0,0,'MASSA TRABALHADA UNIFICADA'!B2667)</f>
        <v>1</v>
      </c>
      <c r="D2669" s="39">
        <f>IF(B2669=0,0,'MASSA TRABALHADA UNIFICADA'!C2667)</f>
        <v>70</v>
      </c>
      <c r="E2669" s="43">
        <f>IF(B2669=0,0,VLOOKUP($D2669,qx!$A$4:$E$129,IF($C2669=1,2,3)))</f>
        <v>1.8919999999999999E-2</v>
      </c>
      <c r="F2669" s="43">
        <f>IF(B2669=0,0,VLOOKUP($D2669,qx!$A$4:$E$129,2))</f>
        <v>1.8919999999999999E-2</v>
      </c>
      <c r="G2669" s="43">
        <f>IF(B2669=0,0,VLOOKUP($D2669,qx!$A$4:$E$129,3))</f>
        <v>1.1165E-2</v>
      </c>
      <c r="H2669" s="43">
        <f>IF(B2669=0,0,VLOOKUP($D2669,qx!$A$4:$E$129,4))</f>
        <v>1.6979000000000001E-2</v>
      </c>
      <c r="I2669" s="43">
        <f>IF(B2669=0,0,VLOOKUP($D2669,qx!$A$4:$E$129,5))</f>
        <v>1.0034E-2</v>
      </c>
    </row>
    <row r="2670" spans="1:9" x14ac:dyDescent="0.25">
      <c r="A2670">
        <f>IF('MASSA TRABALHADA UNIFICADA'!A2668&lt;&gt;0,'MASSA TRABALHADA UNIFICADA'!A2668,0)</f>
        <v>14796</v>
      </c>
      <c r="B2670" s="39">
        <f>IF('MASSA TRABALHADA UNIFICADA'!D2668&lt;&gt;0,'MASSA TRABALHADA UNIFICADA'!D2668,0)</f>
        <v>2023</v>
      </c>
      <c r="C2670" s="39">
        <f>IF(B2670=0,0,'MASSA TRABALHADA UNIFICADA'!B2668)</f>
        <v>1</v>
      </c>
      <c r="D2670" s="39">
        <f>IF(B2670=0,0,'MASSA TRABALHADA UNIFICADA'!C2668)</f>
        <v>67</v>
      </c>
      <c r="E2670" s="43">
        <f>IF(B2670=0,0,VLOOKUP($D2670,qx!$A$4:$E$129,IF($C2670=1,2,3)))</f>
        <v>1.3572000000000001E-2</v>
      </c>
      <c r="F2670" s="43">
        <f>IF(B2670=0,0,VLOOKUP($D2670,qx!$A$4:$E$129,2))</f>
        <v>1.3572000000000001E-2</v>
      </c>
      <c r="G2670" s="43">
        <f>IF(B2670=0,0,VLOOKUP($D2670,qx!$A$4:$E$129,3))</f>
        <v>8.4910000000000003E-3</v>
      </c>
      <c r="H2670" s="43">
        <f>IF(B2670=0,0,VLOOKUP($D2670,qx!$A$4:$E$129,4))</f>
        <v>1.2251E-2</v>
      </c>
      <c r="I2670" s="43">
        <f>IF(B2670=0,0,VLOOKUP($D2670,qx!$A$4:$E$129,5))</f>
        <v>7.5550000000000001E-3</v>
      </c>
    </row>
    <row r="2671" spans="1:9" x14ac:dyDescent="0.25">
      <c r="A2671">
        <f>IF('MASSA TRABALHADA UNIFICADA'!A2669&lt;&gt;0,'MASSA TRABALHADA UNIFICADA'!A2669,0)</f>
        <v>15342</v>
      </c>
      <c r="B2671" s="39">
        <f>IF('MASSA TRABALHADA UNIFICADA'!D2669&lt;&gt;0,'MASSA TRABALHADA UNIFICADA'!D2669,0)</f>
        <v>2023</v>
      </c>
      <c r="C2671" s="39">
        <f>IF(B2671=0,0,'MASSA TRABALHADA UNIFICADA'!B2669)</f>
        <v>1</v>
      </c>
      <c r="D2671" s="39">
        <f>IF(B2671=0,0,'MASSA TRABALHADA UNIFICADA'!C2669)</f>
        <v>63</v>
      </c>
      <c r="E2671" s="43">
        <f>IF(B2671=0,0,VLOOKUP($D2671,qx!$A$4:$E$129,IF($C2671=1,2,3)))</f>
        <v>9.0930000000000004E-3</v>
      </c>
      <c r="F2671" s="43">
        <f>IF(B2671=0,0,VLOOKUP($D2671,qx!$A$4:$E$129,2))</f>
        <v>9.0930000000000004E-3</v>
      </c>
      <c r="G2671" s="43">
        <f>IF(B2671=0,0,VLOOKUP($D2671,qx!$A$4:$E$129,3))</f>
        <v>5.7320000000000001E-3</v>
      </c>
      <c r="H2671" s="43">
        <f>IF(B2671=0,0,VLOOKUP($D2671,qx!$A$4:$E$129,4))</f>
        <v>8.2070000000000008E-3</v>
      </c>
      <c r="I2671" s="43">
        <f>IF(B2671=0,0,VLOOKUP($D2671,qx!$A$4:$E$129,5))</f>
        <v>5.1440000000000001E-3</v>
      </c>
    </row>
    <row r="2672" spans="1:9" x14ac:dyDescent="0.25">
      <c r="A2672">
        <f>IF('MASSA TRABALHADA UNIFICADA'!A2670&lt;&gt;0,'MASSA TRABALHADA UNIFICADA'!A2670,0)</f>
        <v>779</v>
      </c>
      <c r="B2672" s="39">
        <f>IF('MASSA TRABALHADA UNIFICADA'!D2670&lt;&gt;0,'MASSA TRABALHADA UNIFICADA'!D2670,0)</f>
        <v>2023</v>
      </c>
      <c r="C2672" s="39">
        <f>IF(B2672=0,0,'MASSA TRABALHADA UNIFICADA'!B2670)</f>
        <v>2</v>
      </c>
      <c r="D2672" s="39">
        <f>IF(B2672=0,0,'MASSA TRABALHADA UNIFICADA'!C2670)</f>
        <v>82</v>
      </c>
      <c r="E2672" s="43">
        <f>IF(B2672=0,0,VLOOKUP($D2672,qx!$A$4:$E$129,IF($C2672=1,2,3)))</f>
        <v>4.5017000000000001E-2</v>
      </c>
      <c r="F2672" s="43">
        <f>IF(B2672=0,0,VLOOKUP($D2672,qx!$A$4:$E$129,2))</f>
        <v>6.1809000000000003E-2</v>
      </c>
      <c r="G2672" s="43">
        <f>IF(B2672=0,0,VLOOKUP($D2672,qx!$A$4:$E$129,3))</f>
        <v>4.5017000000000001E-2</v>
      </c>
      <c r="H2672" s="43">
        <f>IF(B2672=0,0,VLOOKUP($D2672,qx!$A$4:$E$129,4))</f>
        <v>5.5650999999999999E-2</v>
      </c>
      <c r="I2672" s="43">
        <f>IF(B2672=0,0,VLOOKUP($D2672,qx!$A$4:$E$129,5))</f>
        <v>4.0551999999999998E-2</v>
      </c>
    </row>
    <row r="2673" spans="1:9" x14ac:dyDescent="0.25">
      <c r="A2673">
        <f>IF('MASSA TRABALHADA UNIFICADA'!A2671&lt;&gt;0,'MASSA TRABALHADA UNIFICADA'!A2671,0)</f>
        <v>15369</v>
      </c>
      <c r="B2673" s="39">
        <f>IF('MASSA TRABALHADA UNIFICADA'!D2671&lt;&gt;0,'MASSA TRABALHADA UNIFICADA'!D2671,0)</f>
        <v>2023</v>
      </c>
      <c r="C2673" s="39">
        <f>IF(B2673=0,0,'MASSA TRABALHADA UNIFICADA'!B2671)</f>
        <v>1</v>
      </c>
      <c r="D2673" s="39">
        <f>IF(B2673=0,0,'MASSA TRABALHADA UNIFICADA'!C2671)</f>
        <v>66</v>
      </c>
      <c r="E2673" s="43">
        <f>IF(B2673=0,0,VLOOKUP($D2673,qx!$A$4:$E$129,IF($C2673=1,2,3)))</f>
        <v>1.2187999999999999E-2</v>
      </c>
      <c r="F2673" s="43">
        <f>IF(B2673=0,0,VLOOKUP($D2673,qx!$A$4:$E$129,2))</f>
        <v>1.2187999999999999E-2</v>
      </c>
      <c r="G2673" s="43">
        <f>IF(B2673=0,0,VLOOKUP($D2673,qx!$A$4:$E$129,3))</f>
        <v>7.7340000000000004E-3</v>
      </c>
      <c r="H2673" s="43">
        <f>IF(B2673=0,0,VLOOKUP($D2673,qx!$A$4:$E$129,4))</f>
        <v>1.1016E-2</v>
      </c>
      <c r="I2673" s="43">
        <f>IF(B2673=0,0,VLOOKUP($D2673,qx!$A$4:$E$129,5))</f>
        <v>6.8780000000000004E-3</v>
      </c>
    </row>
    <row r="2674" spans="1:9" x14ac:dyDescent="0.25">
      <c r="A2674">
        <f>IF('MASSA TRABALHADA UNIFICADA'!A2672&lt;&gt;0,'MASSA TRABALHADA UNIFICADA'!A2672,0)</f>
        <v>5916</v>
      </c>
      <c r="B2674" s="39">
        <f>IF('MASSA TRABALHADA UNIFICADA'!D2672&lt;&gt;0,'MASSA TRABALHADA UNIFICADA'!D2672,0)</f>
        <v>2023</v>
      </c>
      <c r="C2674" s="39">
        <f>IF(B2674=0,0,'MASSA TRABALHADA UNIFICADA'!B2672)</f>
        <v>1</v>
      </c>
      <c r="D2674" s="39">
        <f>IF(B2674=0,0,'MASSA TRABALHADA UNIFICADA'!C2672)</f>
        <v>74</v>
      </c>
      <c r="E2674" s="43">
        <f>IF(B2674=0,0,VLOOKUP($D2674,qx!$A$4:$E$129,IF($C2674=1,2,3)))</f>
        <v>2.8552000000000001E-2</v>
      </c>
      <c r="F2674" s="43">
        <f>IF(B2674=0,0,VLOOKUP($D2674,qx!$A$4:$E$129,2))</f>
        <v>2.8552000000000001E-2</v>
      </c>
      <c r="G2674" s="43">
        <f>IF(B2674=0,0,VLOOKUP($D2674,qx!$A$4:$E$129,3))</f>
        <v>1.7326000000000001E-2</v>
      </c>
      <c r="H2674" s="43">
        <f>IF(B2674=0,0,VLOOKUP($D2674,qx!$A$4:$E$129,4))</f>
        <v>2.5644E-2</v>
      </c>
      <c r="I2674" s="43">
        <f>IF(B2674=0,0,VLOOKUP($D2674,qx!$A$4:$E$129,5))</f>
        <v>1.5592E-2</v>
      </c>
    </row>
    <row r="2675" spans="1:9" x14ac:dyDescent="0.25">
      <c r="A2675">
        <f>IF('MASSA TRABALHADA UNIFICADA'!A2673&lt;&gt;0,'MASSA TRABALHADA UNIFICADA'!A2673,0)</f>
        <v>1961</v>
      </c>
      <c r="B2675" s="39">
        <f>IF('MASSA TRABALHADA UNIFICADA'!D2673&lt;&gt;0,'MASSA TRABALHADA UNIFICADA'!D2673,0)</f>
        <v>2023</v>
      </c>
      <c r="C2675" s="39">
        <f>IF(B2675=0,0,'MASSA TRABALHADA UNIFICADA'!B2673)</f>
        <v>1</v>
      </c>
      <c r="D2675" s="39">
        <f>IF(B2675=0,0,'MASSA TRABALHADA UNIFICADA'!C2673)</f>
        <v>73</v>
      </c>
      <c r="E2675" s="43">
        <f>IF(B2675=0,0,VLOOKUP($D2675,qx!$A$4:$E$129,IF($C2675=1,2,3)))</f>
        <v>2.5871000000000002E-2</v>
      </c>
      <c r="F2675" s="43">
        <f>IF(B2675=0,0,VLOOKUP($D2675,qx!$A$4:$E$129,2))</f>
        <v>2.5871000000000002E-2</v>
      </c>
      <c r="G2675" s="43">
        <f>IF(B2675=0,0,VLOOKUP($D2675,qx!$A$4:$E$129,3))</f>
        <v>1.5391E-2</v>
      </c>
      <c r="H2675" s="43">
        <f>IF(B2675=0,0,VLOOKUP($D2675,qx!$A$4:$E$129,4))</f>
        <v>2.3209E-2</v>
      </c>
      <c r="I2675" s="43">
        <f>IF(B2675=0,0,VLOOKUP($D2675,qx!$A$4:$E$129,5))</f>
        <v>1.3871E-2</v>
      </c>
    </row>
    <row r="2676" spans="1:9" x14ac:dyDescent="0.25">
      <c r="A2676">
        <f>IF('MASSA TRABALHADA UNIFICADA'!A2674&lt;&gt;0,'MASSA TRABALHADA UNIFICADA'!A2674,0)</f>
        <v>6360</v>
      </c>
      <c r="B2676" s="39">
        <f>IF('MASSA TRABALHADA UNIFICADA'!D2674&lt;&gt;0,'MASSA TRABALHADA UNIFICADA'!D2674,0)</f>
        <v>2023</v>
      </c>
      <c r="C2676" s="39">
        <f>IF(B2676=0,0,'MASSA TRABALHADA UNIFICADA'!B2674)</f>
        <v>1</v>
      </c>
      <c r="D2676" s="39">
        <f>IF(B2676=0,0,'MASSA TRABALHADA UNIFICADA'!C2674)</f>
        <v>67</v>
      </c>
      <c r="E2676" s="43">
        <f>IF(B2676=0,0,VLOOKUP($D2676,qx!$A$4:$E$129,IF($C2676=1,2,3)))</f>
        <v>1.3572000000000001E-2</v>
      </c>
      <c r="F2676" s="43">
        <f>IF(B2676=0,0,VLOOKUP($D2676,qx!$A$4:$E$129,2))</f>
        <v>1.3572000000000001E-2</v>
      </c>
      <c r="G2676" s="43">
        <f>IF(B2676=0,0,VLOOKUP($D2676,qx!$A$4:$E$129,3))</f>
        <v>8.4910000000000003E-3</v>
      </c>
      <c r="H2676" s="43">
        <f>IF(B2676=0,0,VLOOKUP($D2676,qx!$A$4:$E$129,4))</f>
        <v>1.2251E-2</v>
      </c>
      <c r="I2676" s="43">
        <f>IF(B2676=0,0,VLOOKUP($D2676,qx!$A$4:$E$129,5))</f>
        <v>7.5550000000000001E-3</v>
      </c>
    </row>
    <row r="2677" spans="1:9" x14ac:dyDescent="0.25">
      <c r="A2677">
        <f>IF('MASSA TRABALHADA UNIFICADA'!A2675&lt;&gt;0,'MASSA TRABALHADA UNIFICADA'!A2675,0)</f>
        <v>6378</v>
      </c>
      <c r="B2677" s="39">
        <f>IF('MASSA TRABALHADA UNIFICADA'!D2675&lt;&gt;0,'MASSA TRABALHADA UNIFICADA'!D2675,0)</f>
        <v>2023</v>
      </c>
      <c r="C2677" s="39">
        <f>IF(B2677=0,0,'MASSA TRABALHADA UNIFICADA'!B2675)</f>
        <v>1</v>
      </c>
      <c r="D2677" s="39">
        <f>IF(B2677=0,0,'MASSA TRABALHADA UNIFICADA'!C2675)</f>
        <v>71</v>
      </c>
      <c r="E2677" s="43">
        <f>IF(B2677=0,0,VLOOKUP($D2677,qx!$A$4:$E$129,IF($C2677=1,2,3)))</f>
        <v>2.1070999999999999E-2</v>
      </c>
      <c r="F2677" s="43">
        <f>IF(B2677=0,0,VLOOKUP($D2677,qx!$A$4:$E$129,2))</f>
        <v>2.1070999999999999E-2</v>
      </c>
      <c r="G2677" s="43">
        <f>IF(B2677=0,0,VLOOKUP($D2677,qx!$A$4:$E$129,3))</f>
        <v>1.2338999999999999E-2</v>
      </c>
      <c r="H2677" s="43">
        <f>IF(B2677=0,0,VLOOKUP($D2677,qx!$A$4:$E$129,4))</f>
        <v>1.8891000000000002E-2</v>
      </c>
      <c r="I2677" s="43">
        <f>IF(B2677=0,0,VLOOKUP($D2677,qx!$A$4:$E$129,5))</f>
        <v>1.1117E-2</v>
      </c>
    </row>
    <row r="2678" spans="1:9" x14ac:dyDescent="0.25">
      <c r="A2678">
        <f>IF('MASSA TRABALHADA UNIFICADA'!A2676&lt;&gt;0,'MASSA TRABALHADA UNIFICADA'!A2676,0)</f>
        <v>35289</v>
      </c>
      <c r="B2678" s="39">
        <f>IF('MASSA TRABALHADA UNIFICADA'!D2676&lt;&gt;0,'MASSA TRABALHADA UNIFICADA'!D2676,0)</f>
        <v>2023</v>
      </c>
      <c r="C2678" s="39">
        <f>IF(B2678=0,0,'MASSA TRABALHADA UNIFICADA'!B2676)</f>
        <v>2</v>
      </c>
      <c r="D2678" s="39">
        <f>IF(B2678=0,0,'MASSA TRABALHADA UNIFICADA'!C2676)</f>
        <v>75</v>
      </c>
      <c r="E2678" s="43">
        <f>IF(B2678=0,0,VLOOKUP($D2678,qx!$A$4:$E$129,IF($C2678=1,2,3)))</f>
        <v>1.9550999999999999E-2</v>
      </c>
      <c r="F2678" s="43">
        <f>IF(B2678=0,0,VLOOKUP($D2678,qx!$A$4:$E$129,2))</f>
        <v>3.1476999999999998E-2</v>
      </c>
      <c r="G2678" s="43">
        <f>IF(B2678=0,0,VLOOKUP($D2678,qx!$A$4:$E$129,3))</f>
        <v>1.9550999999999999E-2</v>
      </c>
      <c r="H2678" s="43">
        <f>IF(B2678=0,0,VLOOKUP($D2678,qx!$A$4:$E$129,4))</f>
        <v>2.8303999999999999E-2</v>
      </c>
      <c r="I2678" s="43">
        <f>IF(B2678=0,0,VLOOKUP($D2678,qx!$A$4:$E$129,5))</f>
        <v>1.7564E-2</v>
      </c>
    </row>
    <row r="2679" spans="1:9" x14ac:dyDescent="0.25">
      <c r="A2679">
        <f>IF('MASSA TRABALHADA UNIFICADA'!A2677&lt;&gt;0,'MASSA TRABALHADA UNIFICADA'!A2677,0)</f>
        <v>13820</v>
      </c>
      <c r="B2679" s="39">
        <f>IF('MASSA TRABALHADA UNIFICADA'!D2677&lt;&gt;0,'MASSA TRABALHADA UNIFICADA'!D2677,0)</f>
        <v>2023</v>
      </c>
      <c r="C2679" s="39">
        <f>IF(B2679=0,0,'MASSA TRABALHADA UNIFICADA'!B2677)</f>
        <v>1</v>
      </c>
      <c r="D2679" s="39">
        <f>IF(B2679=0,0,'MASSA TRABALHADA UNIFICADA'!C2677)</f>
        <v>65</v>
      </c>
      <c r="E2679" s="43">
        <f>IF(B2679=0,0,VLOOKUP($D2679,qx!$A$4:$E$129,IF($C2679=1,2,3)))</f>
        <v>1.0992999999999999E-2</v>
      </c>
      <c r="F2679" s="43">
        <f>IF(B2679=0,0,VLOOKUP($D2679,qx!$A$4:$E$129,2))</f>
        <v>1.0992999999999999E-2</v>
      </c>
      <c r="G2679" s="43">
        <f>IF(B2679=0,0,VLOOKUP($D2679,qx!$A$4:$E$129,3))</f>
        <v>7.0169999999999998E-3</v>
      </c>
      <c r="H2679" s="43">
        <f>IF(B2679=0,0,VLOOKUP($D2679,qx!$A$4:$E$129,4))</f>
        <v>9.9399999999999992E-3</v>
      </c>
      <c r="I2679" s="43">
        <f>IF(B2679=0,0,VLOOKUP($D2679,qx!$A$4:$E$129,5))</f>
        <v>6.2500000000000003E-3</v>
      </c>
    </row>
    <row r="2680" spans="1:9" x14ac:dyDescent="0.25">
      <c r="A2680">
        <f>IF('MASSA TRABALHADA UNIFICADA'!A2678&lt;&gt;0,'MASSA TRABALHADA UNIFICADA'!A2678,0)</f>
        <v>7137</v>
      </c>
      <c r="B2680" s="39">
        <f>IF('MASSA TRABALHADA UNIFICADA'!D2678&lt;&gt;0,'MASSA TRABALHADA UNIFICADA'!D2678,0)</f>
        <v>2023</v>
      </c>
      <c r="C2680" s="39">
        <f>IF(B2680=0,0,'MASSA TRABALHADA UNIFICADA'!B2678)</f>
        <v>1</v>
      </c>
      <c r="D2680" s="39">
        <f>IF(B2680=0,0,'MASSA TRABALHADA UNIFICADA'!C2678)</f>
        <v>71</v>
      </c>
      <c r="E2680" s="43">
        <f>IF(B2680=0,0,VLOOKUP($D2680,qx!$A$4:$E$129,IF($C2680=1,2,3)))</f>
        <v>2.1070999999999999E-2</v>
      </c>
      <c r="F2680" s="43">
        <f>IF(B2680=0,0,VLOOKUP($D2680,qx!$A$4:$E$129,2))</f>
        <v>2.1070999999999999E-2</v>
      </c>
      <c r="G2680" s="43">
        <f>IF(B2680=0,0,VLOOKUP($D2680,qx!$A$4:$E$129,3))</f>
        <v>1.2338999999999999E-2</v>
      </c>
      <c r="H2680" s="43">
        <f>IF(B2680=0,0,VLOOKUP($D2680,qx!$A$4:$E$129,4))</f>
        <v>1.8891000000000002E-2</v>
      </c>
      <c r="I2680" s="43">
        <f>IF(B2680=0,0,VLOOKUP($D2680,qx!$A$4:$E$129,5))</f>
        <v>1.1117E-2</v>
      </c>
    </row>
    <row r="2681" spans="1:9" x14ac:dyDescent="0.25">
      <c r="A2681">
        <f>IF('MASSA TRABALHADA UNIFICADA'!A2679&lt;&gt;0,'MASSA TRABALHADA UNIFICADA'!A2679,0)</f>
        <v>8745</v>
      </c>
      <c r="B2681" s="39">
        <f>IF('MASSA TRABALHADA UNIFICADA'!D2679&lt;&gt;0,'MASSA TRABALHADA UNIFICADA'!D2679,0)</f>
        <v>2023</v>
      </c>
      <c r="C2681" s="39">
        <f>IF(B2681=0,0,'MASSA TRABALHADA UNIFICADA'!B2679)</f>
        <v>1</v>
      </c>
      <c r="D2681" s="39">
        <f>IF(B2681=0,0,'MASSA TRABALHADA UNIFICADA'!C2679)</f>
        <v>77</v>
      </c>
      <c r="E2681" s="43">
        <f>IF(B2681=0,0,VLOOKUP($D2681,qx!$A$4:$E$129,IF($C2681=1,2,3)))</f>
        <v>3.8225000000000002E-2</v>
      </c>
      <c r="F2681" s="43">
        <f>IF(B2681=0,0,VLOOKUP($D2681,qx!$A$4:$E$129,2))</f>
        <v>3.8225000000000002E-2</v>
      </c>
      <c r="G2681" s="43">
        <f>IF(B2681=0,0,VLOOKUP($D2681,qx!$A$4:$E$129,3))</f>
        <v>2.4910000000000002E-2</v>
      </c>
      <c r="H2681" s="43">
        <f>IF(B2681=0,0,VLOOKUP($D2681,qx!$A$4:$E$129,4))</f>
        <v>3.4424999999999997E-2</v>
      </c>
      <c r="I2681" s="43">
        <f>IF(B2681=0,0,VLOOKUP($D2681,qx!$A$4:$E$129,5))</f>
        <v>2.2328000000000001E-2</v>
      </c>
    </row>
    <row r="2682" spans="1:9" x14ac:dyDescent="0.25">
      <c r="A2682">
        <f>IF('MASSA TRABALHADA UNIFICADA'!A2680&lt;&gt;0,'MASSA TRABALHADA UNIFICADA'!A2680,0)</f>
        <v>28657</v>
      </c>
      <c r="B2682" s="39">
        <f>IF('MASSA TRABALHADA UNIFICADA'!D2680&lt;&gt;0,'MASSA TRABALHADA UNIFICADA'!D2680,0)</f>
        <v>2023</v>
      </c>
      <c r="C2682" s="39">
        <f>IF(B2682=0,0,'MASSA TRABALHADA UNIFICADA'!B2680)</f>
        <v>1</v>
      </c>
      <c r="D2682" s="39">
        <f>IF(B2682=0,0,'MASSA TRABALHADA UNIFICADA'!C2680)</f>
        <v>73</v>
      </c>
      <c r="E2682" s="43">
        <f>IF(B2682=0,0,VLOOKUP($D2682,qx!$A$4:$E$129,IF($C2682=1,2,3)))</f>
        <v>2.5871000000000002E-2</v>
      </c>
      <c r="F2682" s="43">
        <f>IF(B2682=0,0,VLOOKUP($D2682,qx!$A$4:$E$129,2))</f>
        <v>2.5871000000000002E-2</v>
      </c>
      <c r="G2682" s="43">
        <f>IF(B2682=0,0,VLOOKUP($D2682,qx!$A$4:$E$129,3))</f>
        <v>1.5391E-2</v>
      </c>
      <c r="H2682" s="43">
        <f>IF(B2682=0,0,VLOOKUP($D2682,qx!$A$4:$E$129,4))</f>
        <v>2.3209E-2</v>
      </c>
      <c r="I2682" s="43">
        <f>IF(B2682=0,0,VLOOKUP($D2682,qx!$A$4:$E$129,5))</f>
        <v>1.3871E-2</v>
      </c>
    </row>
    <row r="2683" spans="1:9" x14ac:dyDescent="0.25">
      <c r="A2683">
        <f>IF('MASSA TRABALHADA UNIFICADA'!A2681&lt;&gt;0,'MASSA TRABALHADA UNIFICADA'!A2681,0)</f>
        <v>20060</v>
      </c>
      <c r="B2683" s="39">
        <f>IF('MASSA TRABALHADA UNIFICADA'!D2681&lt;&gt;0,'MASSA TRABALHADA UNIFICADA'!D2681,0)</f>
        <v>2023</v>
      </c>
      <c r="C2683" s="39">
        <f>IF(B2683=0,0,'MASSA TRABALHADA UNIFICADA'!B2681)</f>
        <v>1</v>
      </c>
      <c r="D2683" s="39">
        <f>IF(B2683=0,0,'MASSA TRABALHADA UNIFICADA'!C2681)</f>
        <v>65</v>
      </c>
      <c r="E2683" s="43">
        <f>IF(B2683=0,0,VLOOKUP($D2683,qx!$A$4:$E$129,IF($C2683=1,2,3)))</f>
        <v>1.0992999999999999E-2</v>
      </c>
      <c r="F2683" s="43">
        <f>IF(B2683=0,0,VLOOKUP($D2683,qx!$A$4:$E$129,2))</f>
        <v>1.0992999999999999E-2</v>
      </c>
      <c r="G2683" s="43">
        <f>IF(B2683=0,0,VLOOKUP($D2683,qx!$A$4:$E$129,3))</f>
        <v>7.0169999999999998E-3</v>
      </c>
      <c r="H2683" s="43">
        <f>IF(B2683=0,0,VLOOKUP($D2683,qx!$A$4:$E$129,4))</f>
        <v>9.9399999999999992E-3</v>
      </c>
      <c r="I2683" s="43">
        <f>IF(B2683=0,0,VLOOKUP($D2683,qx!$A$4:$E$129,5))</f>
        <v>6.2500000000000003E-3</v>
      </c>
    </row>
    <row r="2684" spans="1:9" x14ac:dyDescent="0.25">
      <c r="A2684">
        <f>IF('MASSA TRABALHADA UNIFICADA'!A2682&lt;&gt;0,'MASSA TRABALHADA UNIFICADA'!A2682,0)</f>
        <v>1988</v>
      </c>
      <c r="B2684" s="39">
        <f>IF('MASSA TRABALHADA UNIFICADA'!D2682&lt;&gt;0,'MASSA TRABALHADA UNIFICADA'!D2682,0)</f>
        <v>2023</v>
      </c>
      <c r="C2684" s="39">
        <f>IF(B2684=0,0,'MASSA TRABALHADA UNIFICADA'!B2682)</f>
        <v>1</v>
      </c>
      <c r="D2684" s="39">
        <f>IF(B2684=0,0,'MASSA TRABALHADA UNIFICADA'!C2682)</f>
        <v>77</v>
      </c>
      <c r="E2684" s="43">
        <f>IF(B2684=0,0,VLOOKUP($D2684,qx!$A$4:$E$129,IF($C2684=1,2,3)))</f>
        <v>3.8225000000000002E-2</v>
      </c>
      <c r="F2684" s="43">
        <f>IF(B2684=0,0,VLOOKUP($D2684,qx!$A$4:$E$129,2))</f>
        <v>3.8225000000000002E-2</v>
      </c>
      <c r="G2684" s="43">
        <f>IF(B2684=0,0,VLOOKUP($D2684,qx!$A$4:$E$129,3))</f>
        <v>2.4910000000000002E-2</v>
      </c>
      <c r="H2684" s="43">
        <f>IF(B2684=0,0,VLOOKUP($D2684,qx!$A$4:$E$129,4))</f>
        <v>3.4424999999999997E-2</v>
      </c>
      <c r="I2684" s="43">
        <f>IF(B2684=0,0,VLOOKUP($D2684,qx!$A$4:$E$129,5))</f>
        <v>2.2328000000000001E-2</v>
      </c>
    </row>
    <row r="2685" spans="1:9" x14ac:dyDescent="0.25">
      <c r="A2685">
        <f>IF('MASSA TRABALHADA UNIFICADA'!A2683&lt;&gt;0,'MASSA TRABALHADA UNIFICADA'!A2683,0)</f>
        <v>2070</v>
      </c>
      <c r="B2685" s="39">
        <f>IF('MASSA TRABALHADA UNIFICADA'!D2683&lt;&gt;0,'MASSA TRABALHADA UNIFICADA'!D2683,0)</f>
        <v>2023</v>
      </c>
      <c r="C2685" s="39">
        <f>IF(B2685=0,0,'MASSA TRABALHADA UNIFICADA'!B2683)</f>
        <v>1</v>
      </c>
      <c r="D2685" s="39">
        <f>IF(B2685=0,0,'MASSA TRABALHADA UNIFICADA'!C2683)</f>
        <v>75</v>
      </c>
      <c r="E2685" s="43">
        <f>IF(B2685=0,0,VLOOKUP($D2685,qx!$A$4:$E$129,IF($C2685=1,2,3)))</f>
        <v>3.1476999999999998E-2</v>
      </c>
      <c r="F2685" s="43">
        <f>IF(B2685=0,0,VLOOKUP($D2685,qx!$A$4:$E$129,2))</f>
        <v>3.1476999999999998E-2</v>
      </c>
      <c r="G2685" s="43">
        <f>IF(B2685=0,0,VLOOKUP($D2685,qx!$A$4:$E$129,3))</f>
        <v>1.9550999999999999E-2</v>
      </c>
      <c r="H2685" s="43">
        <f>IF(B2685=0,0,VLOOKUP($D2685,qx!$A$4:$E$129,4))</f>
        <v>2.8303999999999999E-2</v>
      </c>
      <c r="I2685" s="43">
        <f>IF(B2685=0,0,VLOOKUP($D2685,qx!$A$4:$E$129,5))</f>
        <v>1.7564E-2</v>
      </c>
    </row>
    <row r="2686" spans="1:9" x14ac:dyDescent="0.25">
      <c r="A2686">
        <f>IF('MASSA TRABALHADA UNIFICADA'!A2684&lt;&gt;0,'MASSA TRABALHADA UNIFICADA'!A2684,0)</f>
        <v>14109</v>
      </c>
      <c r="B2686" s="39">
        <f>IF('MASSA TRABALHADA UNIFICADA'!D2684&lt;&gt;0,'MASSA TRABALHADA UNIFICADA'!D2684,0)</f>
        <v>2023</v>
      </c>
      <c r="C2686" s="39">
        <f>IF(B2686=0,0,'MASSA TRABALHADA UNIFICADA'!B2684)</f>
        <v>1</v>
      </c>
      <c r="D2686" s="39">
        <f>IF(B2686=0,0,'MASSA TRABALHADA UNIFICADA'!C2684)</f>
        <v>62</v>
      </c>
      <c r="E2686" s="43">
        <f>IF(B2686=0,0,VLOOKUP($D2686,qx!$A$4:$E$129,IF($C2686=1,2,3)))</f>
        <v>8.3479999999999995E-3</v>
      </c>
      <c r="F2686" s="43">
        <f>IF(B2686=0,0,VLOOKUP($D2686,qx!$A$4:$E$129,2))</f>
        <v>8.3479999999999995E-3</v>
      </c>
      <c r="G2686" s="43">
        <f>IF(B2686=0,0,VLOOKUP($D2686,qx!$A$4:$E$129,3))</f>
        <v>5.1809999999999998E-3</v>
      </c>
      <c r="H2686" s="43">
        <f>IF(B2686=0,0,VLOOKUP($D2686,qx!$A$4:$E$129,4))</f>
        <v>7.5199999999999998E-3</v>
      </c>
      <c r="I2686" s="43">
        <f>IF(B2686=0,0,VLOOKUP($D2686,qx!$A$4:$E$129,5))</f>
        <v>4.6680000000000003E-3</v>
      </c>
    </row>
    <row r="2687" spans="1:9" x14ac:dyDescent="0.25">
      <c r="A2687">
        <f>IF('MASSA TRABALHADA UNIFICADA'!A2685&lt;&gt;0,'MASSA TRABALHADA UNIFICADA'!A2685,0)</f>
        <v>11533</v>
      </c>
      <c r="B2687" s="39">
        <f>IF('MASSA TRABALHADA UNIFICADA'!D2685&lt;&gt;0,'MASSA TRABALHADA UNIFICADA'!D2685,0)</f>
        <v>2023</v>
      </c>
      <c r="C2687" s="39">
        <f>IF(B2687=0,0,'MASSA TRABALHADA UNIFICADA'!B2685)</f>
        <v>1</v>
      </c>
      <c r="D2687" s="39">
        <f>IF(B2687=0,0,'MASSA TRABALHADA UNIFICADA'!C2685)</f>
        <v>65</v>
      </c>
      <c r="E2687" s="43">
        <f>IF(B2687=0,0,VLOOKUP($D2687,qx!$A$4:$E$129,IF($C2687=1,2,3)))</f>
        <v>1.0992999999999999E-2</v>
      </c>
      <c r="F2687" s="43">
        <f>IF(B2687=0,0,VLOOKUP($D2687,qx!$A$4:$E$129,2))</f>
        <v>1.0992999999999999E-2</v>
      </c>
      <c r="G2687" s="43">
        <f>IF(B2687=0,0,VLOOKUP($D2687,qx!$A$4:$E$129,3))</f>
        <v>7.0169999999999998E-3</v>
      </c>
      <c r="H2687" s="43">
        <f>IF(B2687=0,0,VLOOKUP($D2687,qx!$A$4:$E$129,4))</f>
        <v>9.9399999999999992E-3</v>
      </c>
      <c r="I2687" s="43">
        <f>IF(B2687=0,0,VLOOKUP($D2687,qx!$A$4:$E$129,5))</f>
        <v>6.2500000000000003E-3</v>
      </c>
    </row>
    <row r="2688" spans="1:9" x14ac:dyDescent="0.25">
      <c r="A2688">
        <f>IF('MASSA TRABALHADA UNIFICADA'!A2686&lt;&gt;0,'MASSA TRABALHADA UNIFICADA'!A2686,0)</f>
        <v>12696</v>
      </c>
      <c r="B2688" s="39">
        <f>IF('MASSA TRABALHADA UNIFICADA'!D2686&lt;&gt;0,'MASSA TRABALHADA UNIFICADA'!D2686,0)</f>
        <v>2023</v>
      </c>
      <c r="C2688" s="39">
        <f>IF(B2688=0,0,'MASSA TRABALHADA UNIFICADA'!B2686)</f>
        <v>2</v>
      </c>
      <c r="D2688" s="39">
        <f>IF(B2688=0,0,'MASSA TRABALHADA UNIFICADA'!C2686)</f>
        <v>65</v>
      </c>
      <c r="E2688" s="43">
        <f>IF(B2688=0,0,VLOOKUP($D2688,qx!$A$4:$E$129,IF($C2688=1,2,3)))</f>
        <v>7.0169999999999998E-3</v>
      </c>
      <c r="F2688" s="43">
        <f>IF(B2688=0,0,VLOOKUP($D2688,qx!$A$4:$E$129,2))</f>
        <v>1.0992999999999999E-2</v>
      </c>
      <c r="G2688" s="43">
        <f>IF(B2688=0,0,VLOOKUP($D2688,qx!$A$4:$E$129,3))</f>
        <v>7.0169999999999998E-3</v>
      </c>
      <c r="H2688" s="43">
        <f>IF(B2688=0,0,VLOOKUP($D2688,qx!$A$4:$E$129,4))</f>
        <v>9.9399999999999992E-3</v>
      </c>
      <c r="I2688" s="43">
        <f>IF(B2688=0,0,VLOOKUP($D2688,qx!$A$4:$E$129,5))</f>
        <v>6.2500000000000003E-3</v>
      </c>
    </row>
    <row r="2689" spans="1:9" x14ac:dyDescent="0.25">
      <c r="A2689">
        <f>IF('MASSA TRABALHADA UNIFICADA'!A2687&lt;&gt;0,'MASSA TRABALHADA UNIFICADA'!A2687,0)</f>
        <v>15172</v>
      </c>
      <c r="B2689" s="39">
        <f>IF('MASSA TRABALHADA UNIFICADA'!D2687&lt;&gt;0,'MASSA TRABALHADA UNIFICADA'!D2687,0)</f>
        <v>2023</v>
      </c>
      <c r="C2689" s="39">
        <f>IF(B2689=0,0,'MASSA TRABALHADA UNIFICADA'!B2687)</f>
        <v>2</v>
      </c>
      <c r="D2689" s="39">
        <f>IF(B2689=0,0,'MASSA TRABALHADA UNIFICADA'!C2687)</f>
        <v>61</v>
      </c>
      <c r="E2689" s="43">
        <f>IF(B2689=0,0,VLOOKUP($D2689,qx!$A$4:$E$129,IF($C2689=1,2,3)))</f>
        <v>4.6990000000000001E-3</v>
      </c>
      <c r="F2689" s="43">
        <f>IF(B2689=0,0,VLOOKUP($D2689,qx!$A$4:$E$129,2))</f>
        <v>7.7140000000000004E-3</v>
      </c>
      <c r="G2689" s="43">
        <f>IF(B2689=0,0,VLOOKUP($D2689,qx!$A$4:$E$129,3))</f>
        <v>4.6990000000000001E-3</v>
      </c>
      <c r="H2689" s="43">
        <f>IF(B2689=0,0,VLOOKUP($D2689,qx!$A$4:$E$129,4))</f>
        <v>6.9329999999999999E-3</v>
      </c>
      <c r="I2689" s="43">
        <f>IF(B2689=0,0,VLOOKUP($D2689,qx!$A$4:$E$129,5))</f>
        <v>4.2420000000000001E-3</v>
      </c>
    </row>
    <row r="2690" spans="1:9" x14ac:dyDescent="0.25">
      <c r="A2690">
        <f>IF('MASSA TRABALHADA UNIFICADA'!A2688&lt;&gt;0,'MASSA TRABALHADA UNIFICADA'!A2688,0)</f>
        <v>13838</v>
      </c>
      <c r="B2690" s="39">
        <f>IF('MASSA TRABALHADA UNIFICADA'!D2688&lt;&gt;0,'MASSA TRABALHADA UNIFICADA'!D2688,0)</f>
        <v>2023</v>
      </c>
      <c r="C2690" s="39">
        <f>IF(B2690=0,0,'MASSA TRABALHADA UNIFICADA'!B2688)</f>
        <v>2</v>
      </c>
      <c r="D2690" s="39">
        <f>IF(B2690=0,0,'MASSA TRABALHADA UNIFICADA'!C2688)</f>
        <v>65</v>
      </c>
      <c r="E2690" s="43">
        <f>IF(B2690=0,0,VLOOKUP($D2690,qx!$A$4:$E$129,IF($C2690=1,2,3)))</f>
        <v>7.0169999999999998E-3</v>
      </c>
      <c r="F2690" s="43">
        <f>IF(B2690=0,0,VLOOKUP($D2690,qx!$A$4:$E$129,2))</f>
        <v>1.0992999999999999E-2</v>
      </c>
      <c r="G2690" s="43">
        <f>IF(B2690=0,0,VLOOKUP($D2690,qx!$A$4:$E$129,3))</f>
        <v>7.0169999999999998E-3</v>
      </c>
      <c r="H2690" s="43">
        <f>IF(B2690=0,0,VLOOKUP($D2690,qx!$A$4:$E$129,4))</f>
        <v>9.9399999999999992E-3</v>
      </c>
      <c r="I2690" s="43">
        <f>IF(B2690=0,0,VLOOKUP($D2690,qx!$A$4:$E$129,5))</f>
        <v>6.2500000000000003E-3</v>
      </c>
    </row>
    <row r="2691" spans="1:9" x14ac:dyDescent="0.25">
      <c r="A2691">
        <f>IF('MASSA TRABALHADA UNIFICADA'!A2689&lt;&gt;0,'MASSA TRABALHADA UNIFICADA'!A2689,0)</f>
        <v>23523</v>
      </c>
      <c r="B2691" s="39">
        <f>IF('MASSA TRABALHADA UNIFICADA'!D2689&lt;&gt;0,'MASSA TRABALHADA UNIFICADA'!D2689,0)</f>
        <v>2023</v>
      </c>
      <c r="C2691" s="39">
        <f>IF(B2691=0,0,'MASSA TRABALHADA UNIFICADA'!B2689)</f>
        <v>2</v>
      </c>
      <c r="D2691" s="39">
        <f>IF(B2691=0,0,'MASSA TRABALHADA UNIFICADA'!C2689)</f>
        <v>71</v>
      </c>
      <c r="E2691" s="43">
        <f>IF(B2691=0,0,VLOOKUP($D2691,qx!$A$4:$E$129,IF($C2691=1,2,3)))</f>
        <v>1.2338999999999999E-2</v>
      </c>
      <c r="F2691" s="43">
        <f>IF(B2691=0,0,VLOOKUP($D2691,qx!$A$4:$E$129,2))</f>
        <v>2.1070999999999999E-2</v>
      </c>
      <c r="G2691" s="43">
        <f>IF(B2691=0,0,VLOOKUP($D2691,qx!$A$4:$E$129,3))</f>
        <v>1.2338999999999999E-2</v>
      </c>
      <c r="H2691" s="43">
        <f>IF(B2691=0,0,VLOOKUP($D2691,qx!$A$4:$E$129,4))</f>
        <v>1.8891000000000002E-2</v>
      </c>
      <c r="I2691" s="43">
        <f>IF(B2691=0,0,VLOOKUP($D2691,qx!$A$4:$E$129,5))</f>
        <v>1.1117E-2</v>
      </c>
    </row>
    <row r="2692" spans="1:9" x14ac:dyDescent="0.25">
      <c r="A2692">
        <f>IF('MASSA TRABALHADA UNIFICADA'!A2690&lt;&gt;0,'MASSA TRABALHADA UNIFICADA'!A2690,0)</f>
        <v>6840</v>
      </c>
      <c r="B2692" s="39">
        <f>IF('MASSA TRABALHADA UNIFICADA'!D2690&lt;&gt;0,'MASSA TRABALHADA UNIFICADA'!D2690,0)</f>
        <v>2023</v>
      </c>
      <c r="C2692" s="39">
        <f>IF(B2692=0,0,'MASSA TRABALHADA UNIFICADA'!B2690)</f>
        <v>2</v>
      </c>
      <c r="D2692" s="39">
        <f>IF(B2692=0,0,'MASSA TRABALHADA UNIFICADA'!C2690)</f>
        <v>73</v>
      </c>
      <c r="E2692" s="43">
        <f>IF(B2692=0,0,VLOOKUP($D2692,qx!$A$4:$E$129,IF($C2692=1,2,3)))</f>
        <v>1.5391E-2</v>
      </c>
      <c r="F2692" s="43">
        <f>IF(B2692=0,0,VLOOKUP($D2692,qx!$A$4:$E$129,2))</f>
        <v>2.5871000000000002E-2</v>
      </c>
      <c r="G2692" s="43">
        <f>IF(B2692=0,0,VLOOKUP($D2692,qx!$A$4:$E$129,3))</f>
        <v>1.5391E-2</v>
      </c>
      <c r="H2692" s="43">
        <f>IF(B2692=0,0,VLOOKUP($D2692,qx!$A$4:$E$129,4))</f>
        <v>2.3209E-2</v>
      </c>
      <c r="I2692" s="43">
        <f>IF(B2692=0,0,VLOOKUP($D2692,qx!$A$4:$E$129,5))</f>
        <v>1.3871E-2</v>
      </c>
    </row>
    <row r="2693" spans="1:9" x14ac:dyDescent="0.25">
      <c r="A2693">
        <f>IF('MASSA TRABALHADA UNIFICADA'!A2691&lt;&gt;0,'MASSA TRABALHADA UNIFICADA'!A2691,0)</f>
        <v>25364</v>
      </c>
      <c r="B2693" s="39">
        <f>IF('MASSA TRABALHADA UNIFICADA'!D2691&lt;&gt;0,'MASSA TRABALHADA UNIFICADA'!D2691,0)</f>
        <v>2023</v>
      </c>
      <c r="C2693" s="39">
        <f>IF(B2693=0,0,'MASSA TRABALHADA UNIFICADA'!B2691)</f>
        <v>2</v>
      </c>
      <c r="D2693" s="39">
        <f>IF(B2693=0,0,'MASSA TRABALHADA UNIFICADA'!C2691)</f>
        <v>67</v>
      </c>
      <c r="E2693" s="43">
        <f>IF(B2693=0,0,VLOOKUP($D2693,qx!$A$4:$E$129,IF($C2693=1,2,3)))</f>
        <v>8.4910000000000003E-3</v>
      </c>
      <c r="F2693" s="43">
        <f>IF(B2693=0,0,VLOOKUP($D2693,qx!$A$4:$E$129,2))</f>
        <v>1.3572000000000001E-2</v>
      </c>
      <c r="G2693" s="43">
        <f>IF(B2693=0,0,VLOOKUP($D2693,qx!$A$4:$E$129,3))</f>
        <v>8.4910000000000003E-3</v>
      </c>
      <c r="H2693" s="43">
        <f>IF(B2693=0,0,VLOOKUP($D2693,qx!$A$4:$E$129,4))</f>
        <v>1.2251E-2</v>
      </c>
      <c r="I2693" s="43">
        <f>IF(B2693=0,0,VLOOKUP($D2693,qx!$A$4:$E$129,5))</f>
        <v>7.5550000000000001E-3</v>
      </c>
    </row>
    <row r="2694" spans="1:9" x14ac:dyDescent="0.25">
      <c r="A2694">
        <f>IF('MASSA TRABALHADA UNIFICADA'!A2692&lt;&gt;0,'MASSA TRABALHADA UNIFICADA'!A2692,0)</f>
        <v>14125</v>
      </c>
      <c r="B2694" s="39">
        <f>IF('MASSA TRABALHADA UNIFICADA'!D2692&lt;&gt;0,'MASSA TRABALHADA UNIFICADA'!D2692,0)</f>
        <v>2023</v>
      </c>
      <c r="C2694" s="39">
        <f>IF(B2694=0,0,'MASSA TRABALHADA UNIFICADA'!B2692)</f>
        <v>2</v>
      </c>
      <c r="D2694" s="39">
        <f>IF(B2694=0,0,'MASSA TRABALHADA UNIFICADA'!C2692)</f>
        <v>67</v>
      </c>
      <c r="E2694" s="43">
        <f>IF(B2694=0,0,VLOOKUP($D2694,qx!$A$4:$E$129,IF($C2694=1,2,3)))</f>
        <v>8.4910000000000003E-3</v>
      </c>
      <c r="F2694" s="43">
        <f>IF(B2694=0,0,VLOOKUP($D2694,qx!$A$4:$E$129,2))</f>
        <v>1.3572000000000001E-2</v>
      </c>
      <c r="G2694" s="43">
        <f>IF(B2694=0,0,VLOOKUP($D2694,qx!$A$4:$E$129,3))</f>
        <v>8.4910000000000003E-3</v>
      </c>
      <c r="H2694" s="43">
        <f>IF(B2694=0,0,VLOOKUP($D2694,qx!$A$4:$E$129,4))</f>
        <v>1.2251E-2</v>
      </c>
      <c r="I2694" s="43">
        <f>IF(B2694=0,0,VLOOKUP($D2694,qx!$A$4:$E$129,5))</f>
        <v>7.5550000000000001E-3</v>
      </c>
    </row>
    <row r="2695" spans="1:9" x14ac:dyDescent="0.25">
      <c r="A2695">
        <f>IF('MASSA TRABALHADA UNIFICADA'!A2693&lt;&gt;0,'MASSA TRABALHADA UNIFICADA'!A2693,0)</f>
        <v>7870</v>
      </c>
      <c r="B2695" s="39">
        <f>IF('MASSA TRABALHADA UNIFICADA'!D2693&lt;&gt;0,'MASSA TRABALHADA UNIFICADA'!D2693,0)</f>
        <v>2023</v>
      </c>
      <c r="C2695" s="39">
        <f>IF(B2695=0,0,'MASSA TRABALHADA UNIFICADA'!B2693)</f>
        <v>2</v>
      </c>
      <c r="D2695" s="39">
        <f>IF(B2695=0,0,'MASSA TRABALHADA UNIFICADA'!C2693)</f>
        <v>66</v>
      </c>
      <c r="E2695" s="43">
        <f>IF(B2695=0,0,VLOOKUP($D2695,qx!$A$4:$E$129,IF($C2695=1,2,3)))</f>
        <v>7.7340000000000004E-3</v>
      </c>
      <c r="F2695" s="43">
        <f>IF(B2695=0,0,VLOOKUP($D2695,qx!$A$4:$E$129,2))</f>
        <v>1.2187999999999999E-2</v>
      </c>
      <c r="G2695" s="43">
        <f>IF(B2695=0,0,VLOOKUP($D2695,qx!$A$4:$E$129,3))</f>
        <v>7.7340000000000004E-3</v>
      </c>
      <c r="H2695" s="43">
        <f>IF(B2695=0,0,VLOOKUP($D2695,qx!$A$4:$E$129,4))</f>
        <v>1.1016E-2</v>
      </c>
      <c r="I2695" s="43">
        <f>IF(B2695=0,0,VLOOKUP($D2695,qx!$A$4:$E$129,5))</f>
        <v>6.8780000000000004E-3</v>
      </c>
    </row>
    <row r="2696" spans="1:9" x14ac:dyDescent="0.25">
      <c r="A2696">
        <f>IF('MASSA TRABALHADA UNIFICADA'!A2694&lt;&gt;0,'MASSA TRABALHADA UNIFICADA'!A2694,0)</f>
        <v>29912</v>
      </c>
      <c r="B2696" s="39">
        <f>IF('MASSA TRABALHADA UNIFICADA'!D2694&lt;&gt;0,'MASSA TRABALHADA UNIFICADA'!D2694,0)</f>
        <v>2023</v>
      </c>
      <c r="C2696" s="39">
        <f>IF(B2696=0,0,'MASSA TRABALHADA UNIFICADA'!B2694)</f>
        <v>2</v>
      </c>
      <c r="D2696" s="39">
        <f>IF(B2696=0,0,'MASSA TRABALHADA UNIFICADA'!C2694)</f>
        <v>62</v>
      </c>
      <c r="E2696" s="43">
        <f>IF(B2696=0,0,VLOOKUP($D2696,qx!$A$4:$E$129,IF($C2696=1,2,3)))</f>
        <v>5.1809999999999998E-3</v>
      </c>
      <c r="F2696" s="43">
        <f>IF(B2696=0,0,VLOOKUP($D2696,qx!$A$4:$E$129,2))</f>
        <v>8.3479999999999995E-3</v>
      </c>
      <c r="G2696" s="43">
        <f>IF(B2696=0,0,VLOOKUP($D2696,qx!$A$4:$E$129,3))</f>
        <v>5.1809999999999998E-3</v>
      </c>
      <c r="H2696" s="43">
        <f>IF(B2696=0,0,VLOOKUP($D2696,qx!$A$4:$E$129,4))</f>
        <v>7.5199999999999998E-3</v>
      </c>
      <c r="I2696" s="43">
        <f>IF(B2696=0,0,VLOOKUP($D2696,qx!$A$4:$E$129,5))</f>
        <v>4.6680000000000003E-3</v>
      </c>
    </row>
    <row r="2697" spans="1:9" x14ac:dyDescent="0.25">
      <c r="A2697">
        <f>IF('MASSA TRABALHADA UNIFICADA'!A2695&lt;&gt;0,'MASSA TRABALHADA UNIFICADA'!A2695,0)</f>
        <v>5738</v>
      </c>
      <c r="B2697" s="39">
        <f>IF('MASSA TRABALHADA UNIFICADA'!D2695&lt;&gt;0,'MASSA TRABALHADA UNIFICADA'!D2695,0)</f>
        <v>2023</v>
      </c>
      <c r="C2697" s="39">
        <f>IF(B2697=0,0,'MASSA TRABALHADA UNIFICADA'!B2695)</f>
        <v>2</v>
      </c>
      <c r="D2697" s="39">
        <f>IF(B2697=0,0,'MASSA TRABALHADA UNIFICADA'!C2695)</f>
        <v>72</v>
      </c>
      <c r="E2697" s="43">
        <f>IF(B2697=0,0,VLOOKUP($D2697,qx!$A$4:$E$129,IF($C2697=1,2,3)))</f>
        <v>1.3734E-2</v>
      </c>
      <c r="F2697" s="43">
        <f>IF(B2697=0,0,VLOOKUP($D2697,qx!$A$4:$E$129,2))</f>
        <v>2.3387999999999999E-2</v>
      </c>
      <c r="G2697" s="43">
        <f>IF(B2697=0,0,VLOOKUP($D2697,qx!$A$4:$E$129,3))</f>
        <v>1.3734E-2</v>
      </c>
      <c r="H2697" s="43">
        <f>IF(B2697=0,0,VLOOKUP($D2697,qx!$A$4:$E$129,4))</f>
        <v>2.0967E-2</v>
      </c>
      <c r="I2697" s="43">
        <f>IF(B2697=0,0,VLOOKUP($D2697,qx!$A$4:$E$129,5))</f>
        <v>1.2385999999999999E-2</v>
      </c>
    </row>
    <row r="2698" spans="1:9" x14ac:dyDescent="0.25">
      <c r="A2698">
        <f>IF('MASSA TRABALHADA UNIFICADA'!A2696&lt;&gt;0,'MASSA TRABALHADA UNIFICADA'!A2696,0)</f>
        <v>18775</v>
      </c>
      <c r="B2698" s="39">
        <f>IF('MASSA TRABALHADA UNIFICADA'!D2696&lt;&gt;0,'MASSA TRABALHADA UNIFICADA'!D2696,0)</f>
        <v>2023</v>
      </c>
      <c r="C2698" s="39">
        <f>IF(B2698=0,0,'MASSA TRABALHADA UNIFICADA'!B2696)</f>
        <v>2</v>
      </c>
      <c r="D2698" s="39">
        <f>IF(B2698=0,0,'MASSA TRABALHADA UNIFICADA'!C2696)</f>
        <v>61</v>
      </c>
      <c r="E2698" s="43">
        <f>IF(B2698=0,0,VLOOKUP($D2698,qx!$A$4:$E$129,IF($C2698=1,2,3)))</f>
        <v>4.6990000000000001E-3</v>
      </c>
      <c r="F2698" s="43">
        <f>IF(B2698=0,0,VLOOKUP($D2698,qx!$A$4:$E$129,2))</f>
        <v>7.7140000000000004E-3</v>
      </c>
      <c r="G2698" s="43">
        <f>IF(B2698=0,0,VLOOKUP($D2698,qx!$A$4:$E$129,3))</f>
        <v>4.6990000000000001E-3</v>
      </c>
      <c r="H2698" s="43">
        <f>IF(B2698=0,0,VLOOKUP($D2698,qx!$A$4:$E$129,4))</f>
        <v>6.9329999999999999E-3</v>
      </c>
      <c r="I2698" s="43">
        <f>IF(B2698=0,0,VLOOKUP($D2698,qx!$A$4:$E$129,5))</f>
        <v>4.2420000000000001E-3</v>
      </c>
    </row>
    <row r="2699" spans="1:9" x14ac:dyDescent="0.25">
      <c r="A2699">
        <f>IF('MASSA TRABALHADA UNIFICADA'!A2697&lt;&gt;0,'MASSA TRABALHADA UNIFICADA'!A2697,0)</f>
        <v>22900</v>
      </c>
      <c r="B2699" s="39">
        <f>IF('MASSA TRABALHADA UNIFICADA'!D2697&lt;&gt;0,'MASSA TRABALHADA UNIFICADA'!D2697,0)</f>
        <v>2023</v>
      </c>
      <c r="C2699" s="39">
        <f>IF(B2699=0,0,'MASSA TRABALHADA UNIFICADA'!B2697)</f>
        <v>2</v>
      </c>
      <c r="D2699" s="39">
        <f>IF(B2699=0,0,'MASSA TRABALHADA UNIFICADA'!C2697)</f>
        <v>70</v>
      </c>
      <c r="E2699" s="43">
        <f>IF(B2699=0,0,VLOOKUP($D2699,qx!$A$4:$E$129,IF($C2699=1,2,3)))</f>
        <v>1.1165E-2</v>
      </c>
      <c r="F2699" s="43">
        <f>IF(B2699=0,0,VLOOKUP($D2699,qx!$A$4:$E$129,2))</f>
        <v>1.8919999999999999E-2</v>
      </c>
      <c r="G2699" s="43">
        <f>IF(B2699=0,0,VLOOKUP($D2699,qx!$A$4:$E$129,3))</f>
        <v>1.1165E-2</v>
      </c>
      <c r="H2699" s="43">
        <f>IF(B2699=0,0,VLOOKUP($D2699,qx!$A$4:$E$129,4))</f>
        <v>1.6979000000000001E-2</v>
      </c>
      <c r="I2699" s="43">
        <f>IF(B2699=0,0,VLOOKUP($D2699,qx!$A$4:$E$129,5))</f>
        <v>1.0034E-2</v>
      </c>
    </row>
    <row r="2700" spans="1:9" x14ac:dyDescent="0.25">
      <c r="A2700">
        <f>IF('MASSA TRABALHADA UNIFICADA'!A2698&lt;&gt;0,'MASSA TRABALHADA UNIFICADA'!A2698,0)</f>
        <v>23019</v>
      </c>
      <c r="B2700" s="39">
        <f>IF('MASSA TRABALHADA UNIFICADA'!D2698&lt;&gt;0,'MASSA TRABALHADA UNIFICADA'!D2698,0)</f>
        <v>2023</v>
      </c>
      <c r="C2700" s="39">
        <f>IF(B2700=0,0,'MASSA TRABALHADA UNIFICADA'!B2698)</f>
        <v>2</v>
      </c>
      <c r="D2700" s="39">
        <f>IF(B2700=0,0,'MASSA TRABALHADA UNIFICADA'!C2698)</f>
        <v>67</v>
      </c>
      <c r="E2700" s="43">
        <f>IF(B2700=0,0,VLOOKUP($D2700,qx!$A$4:$E$129,IF($C2700=1,2,3)))</f>
        <v>8.4910000000000003E-3</v>
      </c>
      <c r="F2700" s="43">
        <f>IF(B2700=0,0,VLOOKUP($D2700,qx!$A$4:$E$129,2))</f>
        <v>1.3572000000000001E-2</v>
      </c>
      <c r="G2700" s="43">
        <f>IF(B2700=0,0,VLOOKUP($D2700,qx!$A$4:$E$129,3))</f>
        <v>8.4910000000000003E-3</v>
      </c>
      <c r="H2700" s="43">
        <f>IF(B2700=0,0,VLOOKUP($D2700,qx!$A$4:$E$129,4))</f>
        <v>1.2251E-2</v>
      </c>
      <c r="I2700" s="43">
        <f>IF(B2700=0,0,VLOOKUP($D2700,qx!$A$4:$E$129,5))</f>
        <v>7.5550000000000001E-3</v>
      </c>
    </row>
    <row r="2701" spans="1:9" x14ac:dyDescent="0.25">
      <c r="A2701">
        <f>IF('MASSA TRABALHADA UNIFICADA'!A2699&lt;&gt;0,'MASSA TRABALHADA UNIFICADA'!A2699,0)</f>
        <v>14800</v>
      </c>
      <c r="B2701" s="39">
        <f>IF('MASSA TRABALHADA UNIFICADA'!D2699&lt;&gt;0,'MASSA TRABALHADA UNIFICADA'!D2699,0)</f>
        <v>2023</v>
      </c>
      <c r="C2701" s="39">
        <f>IF(B2701=0,0,'MASSA TRABALHADA UNIFICADA'!B2699)</f>
        <v>1</v>
      </c>
      <c r="D2701" s="39">
        <f>IF(B2701=0,0,'MASSA TRABALHADA UNIFICADA'!C2699)</f>
        <v>72</v>
      </c>
      <c r="E2701" s="43">
        <f>IF(B2701=0,0,VLOOKUP($D2701,qx!$A$4:$E$129,IF($C2701=1,2,3)))</f>
        <v>2.3387999999999999E-2</v>
      </c>
      <c r="F2701" s="43">
        <f>IF(B2701=0,0,VLOOKUP($D2701,qx!$A$4:$E$129,2))</f>
        <v>2.3387999999999999E-2</v>
      </c>
      <c r="G2701" s="43">
        <f>IF(B2701=0,0,VLOOKUP($D2701,qx!$A$4:$E$129,3))</f>
        <v>1.3734E-2</v>
      </c>
      <c r="H2701" s="43">
        <f>IF(B2701=0,0,VLOOKUP($D2701,qx!$A$4:$E$129,4))</f>
        <v>2.0967E-2</v>
      </c>
      <c r="I2701" s="43">
        <f>IF(B2701=0,0,VLOOKUP($D2701,qx!$A$4:$E$129,5))</f>
        <v>1.2385999999999999E-2</v>
      </c>
    </row>
    <row r="2702" spans="1:9" x14ac:dyDescent="0.25">
      <c r="A2702">
        <f>IF('MASSA TRABALHADA UNIFICADA'!A2700&lt;&gt;0,'MASSA TRABALHADA UNIFICADA'!A2700,0)</f>
        <v>5479</v>
      </c>
      <c r="B2702" s="39">
        <f>IF('MASSA TRABALHADA UNIFICADA'!D2700&lt;&gt;0,'MASSA TRABALHADA UNIFICADA'!D2700,0)</f>
        <v>2023</v>
      </c>
      <c r="C2702" s="39">
        <f>IF(B2702=0,0,'MASSA TRABALHADA UNIFICADA'!B2700)</f>
        <v>2</v>
      </c>
      <c r="D2702" s="39">
        <f>IF(B2702=0,0,'MASSA TRABALHADA UNIFICADA'!C2700)</f>
        <v>68</v>
      </c>
      <c r="E2702" s="43">
        <f>IF(B2702=0,0,VLOOKUP($D2702,qx!$A$4:$E$129,IF($C2702=1,2,3)))</f>
        <v>9.2879999999999994E-3</v>
      </c>
      <c r="F2702" s="43">
        <f>IF(B2702=0,0,VLOOKUP($D2702,qx!$A$4:$E$129,2))</f>
        <v>1.516E-2</v>
      </c>
      <c r="G2702" s="43">
        <f>IF(B2702=0,0,VLOOKUP($D2702,qx!$A$4:$E$129,3))</f>
        <v>9.2879999999999994E-3</v>
      </c>
      <c r="H2702" s="43">
        <f>IF(B2702=0,0,VLOOKUP($D2702,qx!$A$4:$E$129,4))</f>
        <v>1.3657000000000001E-2</v>
      </c>
      <c r="I2702" s="43">
        <f>IF(B2702=0,0,VLOOKUP($D2702,qx!$A$4:$E$129,5))</f>
        <v>8.2869999999999992E-3</v>
      </c>
    </row>
    <row r="2703" spans="1:9" x14ac:dyDescent="0.25">
      <c r="A2703">
        <f>IF('MASSA TRABALHADA UNIFICADA'!A2701&lt;&gt;0,'MASSA TRABALHADA UNIFICADA'!A2701,0)</f>
        <v>11541</v>
      </c>
      <c r="B2703" s="39">
        <f>IF('MASSA TRABALHADA UNIFICADA'!D2701&lt;&gt;0,'MASSA TRABALHADA UNIFICADA'!D2701,0)</f>
        <v>2023</v>
      </c>
      <c r="C2703" s="39">
        <f>IF(B2703=0,0,'MASSA TRABALHADA UNIFICADA'!B2701)</f>
        <v>1</v>
      </c>
      <c r="D2703" s="39">
        <f>IF(B2703=0,0,'MASSA TRABALHADA UNIFICADA'!C2701)</f>
        <v>74</v>
      </c>
      <c r="E2703" s="43">
        <f>IF(B2703=0,0,VLOOKUP($D2703,qx!$A$4:$E$129,IF($C2703=1,2,3)))</f>
        <v>2.8552000000000001E-2</v>
      </c>
      <c r="F2703" s="43">
        <f>IF(B2703=0,0,VLOOKUP($D2703,qx!$A$4:$E$129,2))</f>
        <v>2.8552000000000001E-2</v>
      </c>
      <c r="G2703" s="43">
        <f>IF(B2703=0,0,VLOOKUP($D2703,qx!$A$4:$E$129,3))</f>
        <v>1.7326000000000001E-2</v>
      </c>
      <c r="H2703" s="43">
        <f>IF(B2703=0,0,VLOOKUP($D2703,qx!$A$4:$E$129,4))</f>
        <v>2.5644E-2</v>
      </c>
      <c r="I2703" s="43">
        <f>IF(B2703=0,0,VLOOKUP($D2703,qx!$A$4:$E$129,5))</f>
        <v>1.5592E-2</v>
      </c>
    </row>
    <row r="2704" spans="1:9" x14ac:dyDescent="0.25">
      <c r="A2704">
        <f>IF('MASSA TRABALHADA UNIFICADA'!A2702&lt;&gt;0,'MASSA TRABALHADA UNIFICADA'!A2702,0)</f>
        <v>15415</v>
      </c>
      <c r="B2704" s="39">
        <f>IF('MASSA TRABALHADA UNIFICADA'!D2702&lt;&gt;0,'MASSA TRABALHADA UNIFICADA'!D2702,0)</f>
        <v>2023</v>
      </c>
      <c r="C2704" s="39">
        <f>IF(B2704=0,0,'MASSA TRABALHADA UNIFICADA'!B2702)</f>
        <v>1</v>
      </c>
      <c r="D2704" s="39">
        <f>IF(B2704=0,0,'MASSA TRABALHADA UNIFICADA'!C2702)</f>
        <v>61</v>
      </c>
      <c r="E2704" s="43">
        <f>IF(B2704=0,0,VLOOKUP($D2704,qx!$A$4:$E$129,IF($C2704=1,2,3)))</f>
        <v>7.7140000000000004E-3</v>
      </c>
      <c r="F2704" s="43">
        <f>IF(B2704=0,0,VLOOKUP($D2704,qx!$A$4:$E$129,2))</f>
        <v>7.7140000000000004E-3</v>
      </c>
      <c r="G2704" s="43">
        <f>IF(B2704=0,0,VLOOKUP($D2704,qx!$A$4:$E$129,3))</f>
        <v>4.6990000000000001E-3</v>
      </c>
      <c r="H2704" s="43">
        <f>IF(B2704=0,0,VLOOKUP($D2704,qx!$A$4:$E$129,4))</f>
        <v>6.9329999999999999E-3</v>
      </c>
      <c r="I2704" s="43">
        <f>IF(B2704=0,0,VLOOKUP($D2704,qx!$A$4:$E$129,5))</f>
        <v>4.2420000000000001E-3</v>
      </c>
    </row>
    <row r="2705" spans="1:9" x14ac:dyDescent="0.25">
      <c r="A2705">
        <f>IF('MASSA TRABALHADA UNIFICADA'!A2703&lt;&gt;0,'MASSA TRABALHADA UNIFICADA'!A2703,0)</f>
        <v>28860</v>
      </c>
      <c r="B2705" s="39">
        <f>IF('MASSA TRABALHADA UNIFICADA'!D2703&lt;&gt;0,'MASSA TRABALHADA UNIFICADA'!D2703,0)</f>
        <v>2023</v>
      </c>
      <c r="C2705" s="39">
        <f>IF(B2705=0,0,'MASSA TRABALHADA UNIFICADA'!B2703)</f>
        <v>1</v>
      </c>
      <c r="D2705" s="39">
        <f>IF(B2705=0,0,'MASSA TRABALHADA UNIFICADA'!C2703)</f>
        <v>67</v>
      </c>
      <c r="E2705" s="43">
        <f>IF(B2705=0,0,VLOOKUP($D2705,qx!$A$4:$E$129,IF($C2705=1,2,3)))</f>
        <v>1.3572000000000001E-2</v>
      </c>
      <c r="F2705" s="43">
        <f>IF(B2705=0,0,VLOOKUP($D2705,qx!$A$4:$E$129,2))</f>
        <v>1.3572000000000001E-2</v>
      </c>
      <c r="G2705" s="43">
        <f>IF(B2705=0,0,VLOOKUP($D2705,qx!$A$4:$E$129,3))</f>
        <v>8.4910000000000003E-3</v>
      </c>
      <c r="H2705" s="43">
        <f>IF(B2705=0,0,VLOOKUP($D2705,qx!$A$4:$E$129,4))</f>
        <v>1.2251E-2</v>
      </c>
      <c r="I2705" s="43">
        <f>IF(B2705=0,0,VLOOKUP($D2705,qx!$A$4:$E$129,5))</f>
        <v>7.5550000000000001E-3</v>
      </c>
    </row>
    <row r="2706" spans="1:9" x14ac:dyDescent="0.25">
      <c r="A2706">
        <f>IF('MASSA TRABALHADA UNIFICADA'!A2704&lt;&gt;0,'MASSA TRABALHADA UNIFICADA'!A2704,0)</f>
        <v>4375</v>
      </c>
      <c r="B2706" s="39">
        <f>IF('MASSA TRABALHADA UNIFICADA'!D2704&lt;&gt;0,'MASSA TRABALHADA UNIFICADA'!D2704,0)</f>
        <v>2023</v>
      </c>
      <c r="C2706" s="39">
        <f>IF(B2706=0,0,'MASSA TRABALHADA UNIFICADA'!B2704)</f>
        <v>1</v>
      </c>
      <c r="D2706" s="39">
        <f>IF(B2706=0,0,'MASSA TRABALHADA UNIFICADA'!C2704)</f>
        <v>69</v>
      </c>
      <c r="E2706" s="43">
        <f>IF(B2706=0,0,VLOOKUP($D2706,qx!$A$4:$E$129,IF($C2706=1,2,3)))</f>
        <v>1.6945999999999999E-2</v>
      </c>
      <c r="F2706" s="43">
        <f>IF(B2706=0,0,VLOOKUP($D2706,qx!$A$4:$E$129,2))</f>
        <v>1.6945999999999999E-2</v>
      </c>
      <c r="G2706" s="43">
        <f>IF(B2706=0,0,VLOOKUP($D2706,qx!$A$4:$E$129,3))</f>
        <v>1.0163E-2</v>
      </c>
      <c r="H2706" s="43">
        <f>IF(B2706=0,0,VLOOKUP($D2706,qx!$A$4:$E$129,4))</f>
        <v>1.5233E-2</v>
      </c>
      <c r="I2706" s="43">
        <f>IF(B2706=0,0,VLOOKUP($D2706,qx!$A$4:$E$129,5))</f>
        <v>9.1020000000000007E-3</v>
      </c>
    </row>
    <row r="2707" spans="1:9" x14ac:dyDescent="0.25">
      <c r="A2707">
        <f>IF('MASSA TRABALHADA UNIFICADA'!A2705&lt;&gt;0,'MASSA TRABALHADA UNIFICADA'!A2705,0)</f>
        <v>4740</v>
      </c>
      <c r="B2707" s="39">
        <f>IF('MASSA TRABALHADA UNIFICADA'!D2705&lt;&gt;0,'MASSA TRABALHADA UNIFICADA'!D2705,0)</f>
        <v>2023</v>
      </c>
      <c r="C2707" s="39">
        <f>IF(B2707=0,0,'MASSA TRABALHADA UNIFICADA'!B2705)</f>
        <v>1</v>
      </c>
      <c r="D2707" s="39">
        <f>IF(B2707=0,0,'MASSA TRABALHADA UNIFICADA'!C2705)</f>
        <v>68</v>
      </c>
      <c r="E2707" s="43">
        <f>IF(B2707=0,0,VLOOKUP($D2707,qx!$A$4:$E$129,IF($C2707=1,2,3)))</f>
        <v>1.516E-2</v>
      </c>
      <c r="F2707" s="43">
        <f>IF(B2707=0,0,VLOOKUP($D2707,qx!$A$4:$E$129,2))</f>
        <v>1.516E-2</v>
      </c>
      <c r="G2707" s="43">
        <f>IF(B2707=0,0,VLOOKUP($D2707,qx!$A$4:$E$129,3))</f>
        <v>9.2879999999999994E-3</v>
      </c>
      <c r="H2707" s="43">
        <f>IF(B2707=0,0,VLOOKUP($D2707,qx!$A$4:$E$129,4))</f>
        <v>1.3657000000000001E-2</v>
      </c>
      <c r="I2707" s="43">
        <f>IF(B2707=0,0,VLOOKUP($D2707,qx!$A$4:$E$129,5))</f>
        <v>8.2869999999999992E-3</v>
      </c>
    </row>
    <row r="2708" spans="1:9" x14ac:dyDescent="0.25">
      <c r="A2708">
        <f>IF('MASSA TRABALHADA UNIFICADA'!A2706&lt;&gt;0,'MASSA TRABALHADA UNIFICADA'!A2706,0)</f>
        <v>3832</v>
      </c>
      <c r="B2708" s="39">
        <f>IF('MASSA TRABALHADA UNIFICADA'!D2706&lt;&gt;0,'MASSA TRABALHADA UNIFICADA'!D2706,0)</f>
        <v>2023</v>
      </c>
      <c r="C2708" s="39">
        <f>IF(B2708=0,0,'MASSA TRABALHADA UNIFICADA'!B2706)</f>
        <v>1</v>
      </c>
      <c r="D2708" s="39">
        <f>IF(B2708=0,0,'MASSA TRABALHADA UNIFICADA'!C2706)</f>
        <v>75</v>
      </c>
      <c r="E2708" s="43">
        <f>IF(B2708=0,0,VLOOKUP($D2708,qx!$A$4:$E$129,IF($C2708=1,2,3)))</f>
        <v>3.1476999999999998E-2</v>
      </c>
      <c r="F2708" s="43">
        <f>IF(B2708=0,0,VLOOKUP($D2708,qx!$A$4:$E$129,2))</f>
        <v>3.1476999999999998E-2</v>
      </c>
      <c r="G2708" s="43">
        <f>IF(B2708=0,0,VLOOKUP($D2708,qx!$A$4:$E$129,3))</f>
        <v>1.9550999999999999E-2</v>
      </c>
      <c r="H2708" s="43">
        <f>IF(B2708=0,0,VLOOKUP($D2708,qx!$A$4:$E$129,4))</f>
        <v>2.8303999999999999E-2</v>
      </c>
      <c r="I2708" s="43">
        <f>IF(B2708=0,0,VLOOKUP($D2708,qx!$A$4:$E$129,5))</f>
        <v>1.7564E-2</v>
      </c>
    </row>
    <row r="2709" spans="1:9" x14ac:dyDescent="0.25">
      <c r="A2709">
        <f>IF('MASSA TRABALHADA UNIFICADA'!A2707&lt;&gt;0,'MASSA TRABALHADA UNIFICADA'!A2707,0)</f>
        <v>15482</v>
      </c>
      <c r="B2709" s="39">
        <f>IF('MASSA TRABALHADA UNIFICADA'!D2707&lt;&gt;0,'MASSA TRABALHADA UNIFICADA'!D2707,0)</f>
        <v>2023</v>
      </c>
      <c r="C2709" s="39">
        <f>IF(B2709=0,0,'MASSA TRABALHADA UNIFICADA'!B2707)</f>
        <v>1</v>
      </c>
      <c r="D2709" s="39">
        <f>IF(B2709=0,0,'MASSA TRABALHADA UNIFICADA'!C2707)</f>
        <v>64</v>
      </c>
      <c r="E2709" s="43">
        <f>IF(B2709=0,0,VLOOKUP($D2709,qx!$A$4:$E$129,IF($C2709=1,2,3)))</f>
        <v>9.9679999999999994E-3</v>
      </c>
      <c r="F2709" s="43">
        <f>IF(B2709=0,0,VLOOKUP($D2709,qx!$A$4:$E$129,2))</f>
        <v>9.9679999999999994E-3</v>
      </c>
      <c r="G2709" s="43">
        <f>IF(B2709=0,0,VLOOKUP($D2709,qx!$A$4:$E$129,3))</f>
        <v>6.3470000000000002E-3</v>
      </c>
      <c r="H2709" s="43">
        <f>IF(B2709=0,0,VLOOKUP($D2709,qx!$A$4:$E$129,4))</f>
        <v>9.0080000000000004E-3</v>
      </c>
      <c r="I2709" s="43">
        <f>IF(B2709=0,0,VLOOKUP($D2709,qx!$A$4:$E$129,5))</f>
        <v>5.6709999999999998E-3</v>
      </c>
    </row>
    <row r="2710" spans="1:9" x14ac:dyDescent="0.25">
      <c r="A2710">
        <f>IF('MASSA TRABALHADA UNIFICADA'!A2708&lt;&gt;0,'MASSA TRABALHADA UNIFICADA'!A2708,0)</f>
        <v>8753</v>
      </c>
      <c r="B2710" s="39">
        <f>IF('MASSA TRABALHADA UNIFICADA'!D2708&lt;&gt;0,'MASSA TRABALHADA UNIFICADA'!D2708,0)</f>
        <v>2023</v>
      </c>
      <c r="C2710" s="39">
        <f>IF(B2710=0,0,'MASSA TRABALHADA UNIFICADA'!B2708)</f>
        <v>1</v>
      </c>
      <c r="D2710" s="39">
        <f>IF(B2710=0,0,'MASSA TRABALHADA UNIFICADA'!C2708)</f>
        <v>68</v>
      </c>
      <c r="E2710" s="43">
        <f>IF(B2710=0,0,VLOOKUP($D2710,qx!$A$4:$E$129,IF($C2710=1,2,3)))</f>
        <v>1.516E-2</v>
      </c>
      <c r="F2710" s="43">
        <f>IF(B2710=0,0,VLOOKUP($D2710,qx!$A$4:$E$129,2))</f>
        <v>1.516E-2</v>
      </c>
      <c r="G2710" s="43">
        <f>IF(B2710=0,0,VLOOKUP($D2710,qx!$A$4:$E$129,3))</f>
        <v>9.2879999999999994E-3</v>
      </c>
      <c r="H2710" s="43">
        <f>IF(B2710=0,0,VLOOKUP($D2710,qx!$A$4:$E$129,4))</f>
        <v>1.3657000000000001E-2</v>
      </c>
      <c r="I2710" s="43">
        <f>IF(B2710=0,0,VLOOKUP($D2710,qx!$A$4:$E$129,5))</f>
        <v>8.2869999999999992E-3</v>
      </c>
    </row>
    <row r="2711" spans="1:9" x14ac:dyDescent="0.25">
      <c r="A2711">
        <f>IF('MASSA TRABALHADA UNIFICADA'!A2709&lt;&gt;0,'MASSA TRABALHADA UNIFICADA'!A2709,0)</f>
        <v>15504</v>
      </c>
      <c r="B2711" s="39">
        <f>IF('MASSA TRABALHADA UNIFICADA'!D2709&lt;&gt;0,'MASSA TRABALHADA UNIFICADA'!D2709,0)</f>
        <v>2023</v>
      </c>
      <c r="C2711" s="39">
        <f>IF(B2711=0,0,'MASSA TRABALHADA UNIFICADA'!B2709)</f>
        <v>1</v>
      </c>
      <c r="D2711" s="39">
        <f>IF(B2711=0,0,'MASSA TRABALHADA UNIFICADA'!C2709)</f>
        <v>70</v>
      </c>
      <c r="E2711" s="43">
        <f>IF(B2711=0,0,VLOOKUP($D2711,qx!$A$4:$E$129,IF($C2711=1,2,3)))</f>
        <v>1.8919999999999999E-2</v>
      </c>
      <c r="F2711" s="43">
        <f>IF(B2711=0,0,VLOOKUP($D2711,qx!$A$4:$E$129,2))</f>
        <v>1.8919999999999999E-2</v>
      </c>
      <c r="G2711" s="43">
        <f>IF(B2711=0,0,VLOOKUP($D2711,qx!$A$4:$E$129,3))</f>
        <v>1.1165E-2</v>
      </c>
      <c r="H2711" s="43">
        <f>IF(B2711=0,0,VLOOKUP($D2711,qx!$A$4:$E$129,4))</f>
        <v>1.6979000000000001E-2</v>
      </c>
      <c r="I2711" s="43">
        <f>IF(B2711=0,0,VLOOKUP($D2711,qx!$A$4:$E$129,5))</f>
        <v>1.0034E-2</v>
      </c>
    </row>
    <row r="2712" spans="1:9" x14ac:dyDescent="0.25">
      <c r="A2712">
        <f>IF('MASSA TRABALHADA UNIFICADA'!A2710&lt;&gt;0,'MASSA TRABALHADA UNIFICADA'!A2710,0)</f>
        <v>8761</v>
      </c>
      <c r="B2712" s="39">
        <f>IF('MASSA TRABALHADA UNIFICADA'!D2710&lt;&gt;0,'MASSA TRABALHADA UNIFICADA'!D2710,0)</f>
        <v>2023</v>
      </c>
      <c r="C2712" s="39">
        <f>IF(B2712=0,0,'MASSA TRABALHADA UNIFICADA'!B2710)</f>
        <v>2</v>
      </c>
      <c r="D2712" s="39">
        <f>IF(B2712=0,0,'MASSA TRABALHADA UNIFICADA'!C2710)</f>
        <v>65</v>
      </c>
      <c r="E2712" s="43">
        <f>IF(B2712=0,0,VLOOKUP($D2712,qx!$A$4:$E$129,IF($C2712=1,2,3)))</f>
        <v>7.0169999999999998E-3</v>
      </c>
      <c r="F2712" s="43">
        <f>IF(B2712=0,0,VLOOKUP($D2712,qx!$A$4:$E$129,2))</f>
        <v>1.0992999999999999E-2</v>
      </c>
      <c r="G2712" s="43">
        <f>IF(B2712=0,0,VLOOKUP($D2712,qx!$A$4:$E$129,3))</f>
        <v>7.0169999999999998E-3</v>
      </c>
      <c r="H2712" s="43">
        <f>IF(B2712=0,0,VLOOKUP($D2712,qx!$A$4:$E$129,4))</f>
        <v>9.9399999999999992E-3</v>
      </c>
      <c r="I2712" s="43">
        <f>IF(B2712=0,0,VLOOKUP($D2712,qx!$A$4:$E$129,5))</f>
        <v>6.2500000000000003E-3</v>
      </c>
    </row>
    <row r="2713" spans="1:9" x14ac:dyDescent="0.25">
      <c r="A2713">
        <f>IF('MASSA TRABALHADA UNIFICADA'!A2711&lt;&gt;0,'MASSA TRABALHADA UNIFICADA'!A2711,0)</f>
        <v>15520</v>
      </c>
      <c r="B2713" s="39">
        <f>IF('MASSA TRABALHADA UNIFICADA'!D2711&lt;&gt;0,'MASSA TRABALHADA UNIFICADA'!D2711,0)</f>
        <v>2023</v>
      </c>
      <c r="C2713" s="39">
        <f>IF(B2713=0,0,'MASSA TRABALHADA UNIFICADA'!B2711)</f>
        <v>1</v>
      </c>
      <c r="D2713" s="39">
        <f>IF(B2713=0,0,'MASSA TRABALHADA UNIFICADA'!C2711)</f>
        <v>60</v>
      </c>
      <c r="E2713" s="43">
        <f>IF(B2713=0,0,VLOOKUP($D2713,qx!$A$4:$E$129,IF($C2713=1,2,3)))</f>
        <v>7.1700000000000002E-3</v>
      </c>
      <c r="F2713" s="43">
        <f>IF(B2713=0,0,VLOOKUP($D2713,qx!$A$4:$E$129,2))</f>
        <v>7.1700000000000002E-3</v>
      </c>
      <c r="G2713" s="43">
        <f>IF(B2713=0,0,VLOOKUP($D2713,qx!$A$4:$E$129,3))</f>
        <v>4.2770000000000004E-3</v>
      </c>
      <c r="H2713" s="43">
        <f>IF(B2713=0,0,VLOOKUP($D2713,qx!$A$4:$E$129,4))</f>
        <v>6.4279999999999997E-3</v>
      </c>
      <c r="I2713" s="43">
        <f>IF(B2713=0,0,VLOOKUP($D2713,qx!$A$4:$E$129,5))</f>
        <v>3.8630000000000001E-3</v>
      </c>
    </row>
    <row r="2714" spans="1:9" x14ac:dyDescent="0.25">
      <c r="A2714">
        <f>IF('MASSA TRABALHADA UNIFICADA'!A2712&lt;&gt;0,'MASSA TRABALHADA UNIFICADA'!A2712,0)</f>
        <v>22969</v>
      </c>
      <c r="B2714" s="39">
        <f>IF('MASSA TRABALHADA UNIFICADA'!D2712&lt;&gt;0,'MASSA TRABALHADA UNIFICADA'!D2712,0)</f>
        <v>2023</v>
      </c>
      <c r="C2714" s="39">
        <f>IF(B2714=0,0,'MASSA TRABALHADA UNIFICADA'!B2712)</f>
        <v>1</v>
      </c>
      <c r="D2714" s="39">
        <f>IF(B2714=0,0,'MASSA TRABALHADA UNIFICADA'!C2712)</f>
        <v>72</v>
      </c>
      <c r="E2714" s="43">
        <f>IF(B2714=0,0,VLOOKUP($D2714,qx!$A$4:$E$129,IF($C2714=1,2,3)))</f>
        <v>2.3387999999999999E-2</v>
      </c>
      <c r="F2714" s="43">
        <f>IF(B2714=0,0,VLOOKUP($D2714,qx!$A$4:$E$129,2))</f>
        <v>2.3387999999999999E-2</v>
      </c>
      <c r="G2714" s="43">
        <f>IF(B2714=0,0,VLOOKUP($D2714,qx!$A$4:$E$129,3))</f>
        <v>1.3734E-2</v>
      </c>
      <c r="H2714" s="43">
        <f>IF(B2714=0,0,VLOOKUP($D2714,qx!$A$4:$E$129,4))</f>
        <v>2.0967E-2</v>
      </c>
      <c r="I2714" s="43">
        <f>IF(B2714=0,0,VLOOKUP($D2714,qx!$A$4:$E$129,5))</f>
        <v>1.2385999999999999E-2</v>
      </c>
    </row>
    <row r="2715" spans="1:9" x14ac:dyDescent="0.25">
      <c r="A2715">
        <f>IF('MASSA TRABALHADA UNIFICADA'!A2713&lt;&gt;0,'MASSA TRABALHADA UNIFICADA'!A2713,0)</f>
        <v>15555</v>
      </c>
      <c r="B2715" s="39">
        <f>IF('MASSA TRABALHADA UNIFICADA'!D2713&lt;&gt;0,'MASSA TRABALHADA UNIFICADA'!D2713,0)</f>
        <v>2023</v>
      </c>
      <c r="C2715" s="39">
        <f>IF(B2715=0,0,'MASSA TRABALHADA UNIFICADA'!B2713)</f>
        <v>1</v>
      </c>
      <c r="D2715" s="39">
        <f>IF(B2715=0,0,'MASSA TRABALHADA UNIFICADA'!C2713)</f>
        <v>74</v>
      </c>
      <c r="E2715" s="43">
        <f>IF(B2715=0,0,VLOOKUP($D2715,qx!$A$4:$E$129,IF($C2715=1,2,3)))</f>
        <v>2.8552000000000001E-2</v>
      </c>
      <c r="F2715" s="43">
        <f>IF(B2715=0,0,VLOOKUP($D2715,qx!$A$4:$E$129,2))</f>
        <v>2.8552000000000001E-2</v>
      </c>
      <c r="G2715" s="43">
        <f>IF(B2715=0,0,VLOOKUP($D2715,qx!$A$4:$E$129,3))</f>
        <v>1.7326000000000001E-2</v>
      </c>
      <c r="H2715" s="43">
        <f>IF(B2715=0,0,VLOOKUP($D2715,qx!$A$4:$E$129,4))</f>
        <v>2.5644E-2</v>
      </c>
      <c r="I2715" s="43">
        <f>IF(B2715=0,0,VLOOKUP($D2715,qx!$A$4:$E$129,5))</f>
        <v>1.5592E-2</v>
      </c>
    </row>
    <row r="2716" spans="1:9" x14ac:dyDescent="0.25">
      <c r="A2716">
        <f>IF('MASSA TRABALHADA UNIFICADA'!A2714&lt;&gt;0,'MASSA TRABALHADA UNIFICADA'!A2714,0)</f>
        <v>1201</v>
      </c>
      <c r="B2716" s="39">
        <f>IF('MASSA TRABALHADA UNIFICADA'!D2714&lt;&gt;0,'MASSA TRABALHADA UNIFICADA'!D2714,0)</f>
        <v>2023</v>
      </c>
      <c r="C2716" s="39">
        <f>IF(B2716=0,0,'MASSA TRABALHADA UNIFICADA'!B2714)</f>
        <v>1</v>
      </c>
      <c r="D2716" s="39">
        <f>IF(B2716=0,0,'MASSA TRABALHADA UNIFICADA'!C2714)</f>
        <v>81</v>
      </c>
      <c r="E2716" s="43">
        <f>IF(B2716=0,0,VLOOKUP($D2716,qx!$A$4:$E$129,IF($C2716=1,2,3)))</f>
        <v>5.6250000000000001E-2</v>
      </c>
      <c r="F2716" s="43">
        <f>IF(B2716=0,0,VLOOKUP($D2716,qx!$A$4:$E$129,2))</f>
        <v>5.6250000000000001E-2</v>
      </c>
      <c r="G2716" s="43">
        <f>IF(B2716=0,0,VLOOKUP($D2716,qx!$A$4:$E$129,3))</f>
        <v>4.0030000000000003E-2</v>
      </c>
      <c r="H2716" s="43">
        <f>IF(B2716=0,0,VLOOKUP($D2716,qx!$A$4:$E$129,4))</f>
        <v>5.0643000000000001E-2</v>
      </c>
      <c r="I2716" s="43">
        <f>IF(B2716=0,0,VLOOKUP($D2716,qx!$A$4:$E$129,5))</f>
        <v>3.5985000000000003E-2</v>
      </c>
    </row>
    <row r="2717" spans="1:9" x14ac:dyDescent="0.25">
      <c r="A2717">
        <f>IF('MASSA TRABALHADA UNIFICADA'!A2715&lt;&gt;0,'MASSA TRABALHADA UNIFICADA'!A2715,0)</f>
        <v>15563</v>
      </c>
      <c r="B2717" s="39">
        <f>IF('MASSA TRABALHADA UNIFICADA'!D2715&lt;&gt;0,'MASSA TRABALHADA UNIFICADA'!D2715,0)</f>
        <v>2023</v>
      </c>
      <c r="C2717" s="39">
        <f>IF(B2717=0,0,'MASSA TRABALHADA UNIFICADA'!B2715)</f>
        <v>1</v>
      </c>
      <c r="D2717" s="39">
        <f>IF(B2717=0,0,'MASSA TRABALHADA UNIFICADA'!C2715)</f>
        <v>67</v>
      </c>
      <c r="E2717" s="43">
        <f>IF(B2717=0,0,VLOOKUP($D2717,qx!$A$4:$E$129,IF($C2717=1,2,3)))</f>
        <v>1.3572000000000001E-2</v>
      </c>
      <c r="F2717" s="43">
        <f>IF(B2717=0,0,VLOOKUP($D2717,qx!$A$4:$E$129,2))</f>
        <v>1.3572000000000001E-2</v>
      </c>
      <c r="G2717" s="43">
        <f>IF(B2717=0,0,VLOOKUP($D2717,qx!$A$4:$E$129,3))</f>
        <v>8.4910000000000003E-3</v>
      </c>
      <c r="H2717" s="43">
        <f>IF(B2717=0,0,VLOOKUP($D2717,qx!$A$4:$E$129,4))</f>
        <v>1.2251E-2</v>
      </c>
      <c r="I2717" s="43">
        <f>IF(B2717=0,0,VLOOKUP($D2717,qx!$A$4:$E$129,5))</f>
        <v>7.5550000000000001E-3</v>
      </c>
    </row>
    <row r="2718" spans="1:9" x14ac:dyDescent="0.25">
      <c r="A2718">
        <f>IF('MASSA TRABALHADA UNIFICADA'!A2716&lt;&gt;0,'MASSA TRABALHADA UNIFICADA'!A2716,0)</f>
        <v>833</v>
      </c>
      <c r="B2718" s="39">
        <f>IF('MASSA TRABALHADA UNIFICADA'!D2716&lt;&gt;0,'MASSA TRABALHADA UNIFICADA'!D2716,0)</f>
        <v>2023</v>
      </c>
      <c r="C2718" s="39">
        <f>IF(B2718=0,0,'MASSA TRABALHADA UNIFICADA'!B2716)</f>
        <v>1</v>
      </c>
      <c r="D2718" s="39">
        <f>IF(B2718=0,0,'MASSA TRABALHADA UNIFICADA'!C2716)</f>
        <v>80</v>
      </c>
      <c r="E2718" s="43">
        <f>IF(B2718=0,0,VLOOKUP($D2718,qx!$A$4:$E$129,IF($C2718=1,2,3)))</f>
        <v>5.1128E-2</v>
      </c>
      <c r="F2718" s="43">
        <f>IF(B2718=0,0,VLOOKUP($D2718,qx!$A$4:$E$129,2))</f>
        <v>5.1128E-2</v>
      </c>
      <c r="G2718" s="43">
        <f>IF(B2718=0,0,VLOOKUP($D2718,qx!$A$4:$E$129,3))</f>
        <v>3.5580000000000001E-2</v>
      </c>
      <c r="H2718" s="43">
        <f>IF(B2718=0,0,VLOOKUP($D2718,qx!$A$4:$E$129,4))</f>
        <v>4.6037000000000002E-2</v>
      </c>
      <c r="I2718" s="43">
        <f>IF(B2718=0,0,VLOOKUP($D2718,qx!$A$4:$E$129,5))</f>
        <v>3.1933000000000003E-2</v>
      </c>
    </row>
    <row r="2719" spans="1:9" x14ac:dyDescent="0.25">
      <c r="A2719">
        <f>IF('MASSA TRABALHADA UNIFICADA'!A2717&lt;&gt;0,'MASSA TRABALHADA UNIFICADA'!A2717,0)</f>
        <v>21857</v>
      </c>
      <c r="B2719" s="39">
        <f>IF('MASSA TRABALHADA UNIFICADA'!D2717&lt;&gt;0,'MASSA TRABALHADA UNIFICADA'!D2717,0)</f>
        <v>2023</v>
      </c>
      <c r="C2719" s="39">
        <f>IF(B2719=0,0,'MASSA TRABALHADA UNIFICADA'!B2717)</f>
        <v>1</v>
      </c>
      <c r="D2719" s="39">
        <f>IF(B2719=0,0,'MASSA TRABALHADA UNIFICADA'!C2717)</f>
        <v>86</v>
      </c>
      <c r="E2719" s="43">
        <f>IF(B2719=0,0,VLOOKUP($D2719,qx!$A$4:$E$129,IF($C2719=1,2,3)))</f>
        <v>8.8862999999999998E-2</v>
      </c>
      <c r="F2719" s="43">
        <f>IF(B2719=0,0,VLOOKUP($D2719,qx!$A$4:$E$129,2))</f>
        <v>8.8862999999999998E-2</v>
      </c>
      <c r="G2719" s="43">
        <f>IF(B2719=0,0,VLOOKUP($D2719,qx!$A$4:$E$129,3))</f>
        <v>7.1815000000000004E-2</v>
      </c>
      <c r="H2719" s="43">
        <f>IF(B2719=0,0,VLOOKUP($D2719,qx!$A$4:$E$129,4))</f>
        <v>8.0075999999999994E-2</v>
      </c>
      <c r="I2719" s="43">
        <f>IF(B2719=0,0,VLOOKUP($D2719,qx!$A$4:$E$129,5))</f>
        <v>6.5118999999999996E-2</v>
      </c>
    </row>
    <row r="2720" spans="1:9" x14ac:dyDescent="0.25">
      <c r="A2720">
        <f>IF('MASSA TRABALHADA UNIFICADA'!A2718&lt;&gt;0,'MASSA TRABALHADA UNIFICADA'!A2718,0)</f>
        <v>7455</v>
      </c>
      <c r="B2720" s="39">
        <f>IF('MASSA TRABALHADA UNIFICADA'!D2718&lt;&gt;0,'MASSA TRABALHADA UNIFICADA'!D2718,0)</f>
        <v>2023</v>
      </c>
      <c r="C2720" s="39">
        <f>IF(B2720=0,0,'MASSA TRABALHADA UNIFICADA'!B2718)</f>
        <v>1</v>
      </c>
      <c r="D2720" s="39">
        <f>IF(B2720=0,0,'MASSA TRABALHADA UNIFICADA'!C2718)</f>
        <v>65</v>
      </c>
      <c r="E2720" s="43">
        <f>IF(B2720=0,0,VLOOKUP($D2720,qx!$A$4:$E$129,IF($C2720=1,2,3)))</f>
        <v>1.0992999999999999E-2</v>
      </c>
      <c r="F2720" s="43">
        <f>IF(B2720=0,0,VLOOKUP($D2720,qx!$A$4:$E$129,2))</f>
        <v>1.0992999999999999E-2</v>
      </c>
      <c r="G2720" s="43">
        <f>IF(B2720=0,0,VLOOKUP($D2720,qx!$A$4:$E$129,3))</f>
        <v>7.0169999999999998E-3</v>
      </c>
      <c r="H2720" s="43">
        <f>IF(B2720=0,0,VLOOKUP($D2720,qx!$A$4:$E$129,4))</f>
        <v>9.9399999999999992E-3</v>
      </c>
      <c r="I2720" s="43">
        <f>IF(B2720=0,0,VLOOKUP($D2720,qx!$A$4:$E$129,5))</f>
        <v>6.2500000000000003E-3</v>
      </c>
    </row>
    <row r="2721" spans="1:9" x14ac:dyDescent="0.25">
      <c r="A2721">
        <f>IF('MASSA TRABALHADA UNIFICADA'!A2719&lt;&gt;0,'MASSA TRABALHADA UNIFICADA'!A2719,0)</f>
        <v>18422</v>
      </c>
      <c r="B2721" s="39">
        <f>IF('MASSA TRABALHADA UNIFICADA'!D2719&lt;&gt;0,'MASSA TRABALHADA UNIFICADA'!D2719,0)</f>
        <v>2023</v>
      </c>
      <c r="C2721" s="39">
        <f>IF(B2721=0,0,'MASSA TRABALHADA UNIFICADA'!B2719)</f>
        <v>1</v>
      </c>
      <c r="D2721" s="39">
        <f>IF(B2721=0,0,'MASSA TRABALHADA UNIFICADA'!C2719)</f>
        <v>79</v>
      </c>
      <c r="E2721" s="43">
        <f>IF(B2721=0,0,VLOOKUP($D2721,qx!$A$4:$E$129,IF($C2721=1,2,3)))</f>
        <v>4.6427000000000003E-2</v>
      </c>
      <c r="F2721" s="43">
        <f>IF(B2721=0,0,VLOOKUP($D2721,qx!$A$4:$E$129,2))</f>
        <v>4.6427000000000003E-2</v>
      </c>
      <c r="G2721" s="43">
        <f>IF(B2721=0,0,VLOOKUP($D2721,qx!$A$4:$E$129,3))</f>
        <v>3.1612000000000001E-2</v>
      </c>
      <c r="H2721" s="43">
        <f>IF(B2721=0,0,VLOOKUP($D2721,qx!$A$4:$E$129,4))</f>
        <v>4.1812000000000002E-2</v>
      </c>
      <c r="I2721" s="43">
        <f>IF(B2721=0,0,VLOOKUP($D2721,qx!$A$4:$E$129,5))</f>
        <v>2.8341000000000002E-2</v>
      </c>
    </row>
    <row r="2722" spans="1:9" x14ac:dyDescent="0.25">
      <c r="A2722">
        <f>IF('MASSA TRABALHADA UNIFICADA'!A2720&lt;&gt;0,'MASSA TRABALHADA UNIFICADA'!A2720,0)</f>
        <v>7609</v>
      </c>
      <c r="B2722" s="39">
        <f>IF('MASSA TRABALHADA UNIFICADA'!D2720&lt;&gt;0,'MASSA TRABALHADA UNIFICADA'!D2720,0)</f>
        <v>2023</v>
      </c>
      <c r="C2722" s="39">
        <f>IF(B2722=0,0,'MASSA TRABALHADA UNIFICADA'!B2720)</f>
        <v>2</v>
      </c>
      <c r="D2722" s="39">
        <f>IF(B2722=0,0,'MASSA TRABALHADA UNIFICADA'!C2720)</f>
        <v>76</v>
      </c>
      <c r="E2722" s="43">
        <f>IF(B2722=0,0,VLOOKUP($D2722,qx!$A$4:$E$129,IF($C2722=1,2,3)))</f>
        <v>2.2075000000000001E-2</v>
      </c>
      <c r="F2722" s="43">
        <f>IF(B2722=0,0,VLOOKUP($D2722,qx!$A$4:$E$129,2))</f>
        <v>3.4686000000000002E-2</v>
      </c>
      <c r="G2722" s="43">
        <f>IF(B2722=0,0,VLOOKUP($D2722,qx!$A$4:$E$129,3))</f>
        <v>2.2075000000000001E-2</v>
      </c>
      <c r="H2722" s="43">
        <f>IF(B2722=0,0,VLOOKUP($D2722,qx!$A$4:$E$129,4))</f>
        <v>3.1220000000000001E-2</v>
      </c>
      <c r="I2722" s="43">
        <f>IF(B2722=0,0,VLOOKUP($D2722,qx!$A$4:$E$129,5))</f>
        <v>1.9805E-2</v>
      </c>
    </row>
    <row r="2723" spans="1:9" x14ac:dyDescent="0.25">
      <c r="A2723">
        <f>IF('MASSA TRABALHADA UNIFICADA'!A2721&lt;&gt;0,'MASSA TRABALHADA UNIFICADA'!A2721,0)</f>
        <v>9156</v>
      </c>
      <c r="B2723" s="39">
        <f>IF('MASSA TRABALHADA UNIFICADA'!D2721&lt;&gt;0,'MASSA TRABALHADA UNIFICADA'!D2721,0)</f>
        <v>2023</v>
      </c>
      <c r="C2723" s="39">
        <f>IF(B2723=0,0,'MASSA TRABALHADA UNIFICADA'!B2721)</f>
        <v>1</v>
      </c>
      <c r="D2723" s="39">
        <f>IF(B2723=0,0,'MASSA TRABALHADA UNIFICADA'!C2721)</f>
        <v>75</v>
      </c>
      <c r="E2723" s="43">
        <f>IF(B2723=0,0,VLOOKUP($D2723,qx!$A$4:$E$129,IF($C2723=1,2,3)))</f>
        <v>3.1476999999999998E-2</v>
      </c>
      <c r="F2723" s="43">
        <f>IF(B2723=0,0,VLOOKUP($D2723,qx!$A$4:$E$129,2))</f>
        <v>3.1476999999999998E-2</v>
      </c>
      <c r="G2723" s="43">
        <f>IF(B2723=0,0,VLOOKUP($D2723,qx!$A$4:$E$129,3))</f>
        <v>1.9550999999999999E-2</v>
      </c>
      <c r="H2723" s="43">
        <f>IF(B2723=0,0,VLOOKUP($D2723,qx!$A$4:$E$129,4))</f>
        <v>2.8303999999999999E-2</v>
      </c>
      <c r="I2723" s="43">
        <f>IF(B2723=0,0,VLOOKUP($D2723,qx!$A$4:$E$129,5))</f>
        <v>1.7564E-2</v>
      </c>
    </row>
    <row r="2724" spans="1:9" x14ac:dyDescent="0.25">
      <c r="A2724">
        <f>IF('MASSA TRABALHADA UNIFICADA'!A2722&lt;&gt;0,'MASSA TRABALHADA UNIFICADA'!A2722,0)</f>
        <v>4383</v>
      </c>
      <c r="B2724" s="39">
        <f>IF('MASSA TRABALHADA UNIFICADA'!D2722&lt;&gt;0,'MASSA TRABALHADA UNIFICADA'!D2722,0)</f>
        <v>2023</v>
      </c>
      <c r="C2724" s="39">
        <f>IF(B2724=0,0,'MASSA TRABALHADA UNIFICADA'!B2722)</f>
        <v>1</v>
      </c>
      <c r="D2724" s="39">
        <f>IF(B2724=0,0,'MASSA TRABALHADA UNIFICADA'!C2722)</f>
        <v>69</v>
      </c>
      <c r="E2724" s="43">
        <f>IF(B2724=0,0,VLOOKUP($D2724,qx!$A$4:$E$129,IF($C2724=1,2,3)))</f>
        <v>1.6945999999999999E-2</v>
      </c>
      <c r="F2724" s="43">
        <f>IF(B2724=0,0,VLOOKUP($D2724,qx!$A$4:$E$129,2))</f>
        <v>1.6945999999999999E-2</v>
      </c>
      <c r="G2724" s="43">
        <f>IF(B2724=0,0,VLOOKUP($D2724,qx!$A$4:$E$129,3))</f>
        <v>1.0163E-2</v>
      </c>
      <c r="H2724" s="43">
        <f>IF(B2724=0,0,VLOOKUP($D2724,qx!$A$4:$E$129,4))</f>
        <v>1.5233E-2</v>
      </c>
      <c r="I2724" s="43">
        <f>IF(B2724=0,0,VLOOKUP($D2724,qx!$A$4:$E$129,5))</f>
        <v>9.1020000000000007E-3</v>
      </c>
    </row>
    <row r="2725" spans="1:9" x14ac:dyDescent="0.25">
      <c r="A2725">
        <f>IF('MASSA TRABALHADA UNIFICADA'!A2723&lt;&gt;0,'MASSA TRABALHADA UNIFICADA'!A2723,0)</f>
        <v>10600</v>
      </c>
      <c r="B2725" s="39">
        <f>IF('MASSA TRABALHADA UNIFICADA'!D2723&lt;&gt;0,'MASSA TRABALHADA UNIFICADA'!D2723,0)</f>
        <v>2023</v>
      </c>
      <c r="C2725" s="39">
        <f>IF(B2725=0,0,'MASSA TRABALHADA UNIFICADA'!B2723)</f>
        <v>2</v>
      </c>
      <c r="D2725" s="39">
        <f>IF(B2725=0,0,'MASSA TRABALHADA UNIFICADA'!C2723)</f>
        <v>92</v>
      </c>
      <c r="E2725" s="43">
        <f>IF(B2725=0,0,VLOOKUP($D2725,qx!$A$4:$E$129,IF($C2725=1,2,3)))</f>
        <v>0.13705400000000001</v>
      </c>
      <c r="F2725" s="43">
        <f>IF(B2725=0,0,VLOOKUP($D2725,qx!$A$4:$E$129,2))</f>
        <v>0.14557500000000001</v>
      </c>
      <c r="G2725" s="43">
        <f>IF(B2725=0,0,VLOOKUP($D2725,qx!$A$4:$E$129,3))</f>
        <v>0.13705400000000001</v>
      </c>
      <c r="H2725" s="43">
        <f>IF(B2725=0,0,VLOOKUP($D2725,qx!$A$4:$E$129,4))</f>
        <v>0.13101699999999999</v>
      </c>
      <c r="I2725" s="43">
        <f>IF(B2725=0,0,VLOOKUP($D2725,qx!$A$4:$E$129,5))</f>
        <v>0.123349</v>
      </c>
    </row>
    <row r="2726" spans="1:9" x14ac:dyDescent="0.25">
      <c r="A2726">
        <f>IF('MASSA TRABALHADA UNIFICADA'!A2724&lt;&gt;0,'MASSA TRABALHADA UNIFICADA'!A2724,0)</f>
        <v>1511</v>
      </c>
      <c r="B2726" s="39">
        <f>IF('MASSA TRABALHADA UNIFICADA'!D2724&lt;&gt;0,'MASSA TRABALHADA UNIFICADA'!D2724,0)</f>
        <v>2023</v>
      </c>
      <c r="C2726" s="39">
        <f>IF(B2726=0,0,'MASSA TRABALHADA UNIFICADA'!B2724)</f>
        <v>1</v>
      </c>
      <c r="D2726" s="39">
        <f>IF(B2726=0,0,'MASSA TRABALHADA UNIFICADA'!C2724)</f>
        <v>79</v>
      </c>
      <c r="E2726" s="43">
        <f>IF(B2726=0,0,VLOOKUP($D2726,qx!$A$4:$E$129,IF($C2726=1,2,3)))</f>
        <v>4.6427000000000003E-2</v>
      </c>
      <c r="F2726" s="43">
        <f>IF(B2726=0,0,VLOOKUP($D2726,qx!$A$4:$E$129,2))</f>
        <v>4.6427000000000003E-2</v>
      </c>
      <c r="G2726" s="43">
        <f>IF(B2726=0,0,VLOOKUP($D2726,qx!$A$4:$E$129,3))</f>
        <v>3.1612000000000001E-2</v>
      </c>
      <c r="H2726" s="43">
        <f>IF(B2726=0,0,VLOOKUP($D2726,qx!$A$4:$E$129,4))</f>
        <v>4.1812000000000002E-2</v>
      </c>
      <c r="I2726" s="43">
        <f>IF(B2726=0,0,VLOOKUP($D2726,qx!$A$4:$E$129,5))</f>
        <v>2.8341000000000002E-2</v>
      </c>
    </row>
    <row r="2727" spans="1:9" x14ac:dyDescent="0.25">
      <c r="A2727">
        <f>IF('MASSA TRABALHADA UNIFICADA'!A2725&lt;&gt;0,'MASSA TRABALHADA UNIFICADA'!A2725,0)</f>
        <v>10154</v>
      </c>
      <c r="B2727" s="39">
        <f>IF('MASSA TRABALHADA UNIFICADA'!D2725&lt;&gt;0,'MASSA TRABALHADA UNIFICADA'!D2725,0)</f>
        <v>2023</v>
      </c>
      <c r="C2727" s="39">
        <f>IF(B2727=0,0,'MASSA TRABALHADA UNIFICADA'!B2725)</f>
        <v>2</v>
      </c>
      <c r="D2727" s="39">
        <f>IF(B2727=0,0,'MASSA TRABALHADA UNIFICADA'!C2725)</f>
        <v>73</v>
      </c>
      <c r="E2727" s="43">
        <f>IF(B2727=0,0,VLOOKUP($D2727,qx!$A$4:$E$129,IF($C2727=1,2,3)))</f>
        <v>1.5391E-2</v>
      </c>
      <c r="F2727" s="43">
        <f>IF(B2727=0,0,VLOOKUP($D2727,qx!$A$4:$E$129,2))</f>
        <v>2.5871000000000002E-2</v>
      </c>
      <c r="G2727" s="43">
        <f>IF(B2727=0,0,VLOOKUP($D2727,qx!$A$4:$E$129,3))</f>
        <v>1.5391E-2</v>
      </c>
      <c r="H2727" s="43">
        <f>IF(B2727=0,0,VLOOKUP($D2727,qx!$A$4:$E$129,4))</f>
        <v>2.3209E-2</v>
      </c>
      <c r="I2727" s="43">
        <f>IF(B2727=0,0,VLOOKUP($D2727,qx!$A$4:$E$129,5))</f>
        <v>1.3871E-2</v>
      </c>
    </row>
    <row r="2728" spans="1:9" x14ac:dyDescent="0.25">
      <c r="A2728">
        <f>IF('MASSA TRABALHADA UNIFICADA'!A2726&lt;&gt;0,'MASSA TRABALHADA UNIFICADA'!A2726,0)</f>
        <v>11274</v>
      </c>
      <c r="B2728" s="39">
        <f>IF('MASSA TRABALHADA UNIFICADA'!D2726&lt;&gt;0,'MASSA TRABALHADA UNIFICADA'!D2726,0)</f>
        <v>2023</v>
      </c>
      <c r="C2728" s="39">
        <f>IF(B2728=0,0,'MASSA TRABALHADA UNIFICADA'!B2726)</f>
        <v>2</v>
      </c>
      <c r="D2728" s="39">
        <f>IF(B2728=0,0,'MASSA TRABALHADA UNIFICADA'!C2726)</f>
        <v>72</v>
      </c>
      <c r="E2728" s="43">
        <f>IF(B2728=0,0,VLOOKUP($D2728,qx!$A$4:$E$129,IF($C2728=1,2,3)))</f>
        <v>1.3734E-2</v>
      </c>
      <c r="F2728" s="43">
        <f>IF(B2728=0,0,VLOOKUP($D2728,qx!$A$4:$E$129,2))</f>
        <v>2.3387999999999999E-2</v>
      </c>
      <c r="G2728" s="43">
        <f>IF(B2728=0,0,VLOOKUP($D2728,qx!$A$4:$E$129,3))</f>
        <v>1.3734E-2</v>
      </c>
      <c r="H2728" s="43">
        <f>IF(B2728=0,0,VLOOKUP($D2728,qx!$A$4:$E$129,4))</f>
        <v>2.0967E-2</v>
      </c>
      <c r="I2728" s="43">
        <f>IF(B2728=0,0,VLOOKUP($D2728,qx!$A$4:$E$129,5))</f>
        <v>1.2385999999999999E-2</v>
      </c>
    </row>
    <row r="2729" spans="1:9" x14ac:dyDescent="0.25">
      <c r="A2729">
        <f>IF('MASSA TRABALHADA UNIFICADA'!A2727&lt;&gt;0,'MASSA TRABALHADA UNIFICADA'!A2727,0)</f>
        <v>4391</v>
      </c>
      <c r="B2729" s="39">
        <f>IF('MASSA TRABALHADA UNIFICADA'!D2727&lt;&gt;0,'MASSA TRABALHADA UNIFICADA'!D2727,0)</f>
        <v>2023</v>
      </c>
      <c r="C2729" s="39">
        <f>IF(B2729=0,0,'MASSA TRABALHADA UNIFICADA'!B2727)</f>
        <v>1</v>
      </c>
      <c r="D2729" s="39">
        <f>IF(B2729=0,0,'MASSA TRABALHADA UNIFICADA'!C2727)</f>
        <v>70</v>
      </c>
      <c r="E2729" s="43">
        <f>IF(B2729=0,0,VLOOKUP($D2729,qx!$A$4:$E$129,IF($C2729=1,2,3)))</f>
        <v>1.8919999999999999E-2</v>
      </c>
      <c r="F2729" s="43">
        <f>IF(B2729=0,0,VLOOKUP($D2729,qx!$A$4:$E$129,2))</f>
        <v>1.8919999999999999E-2</v>
      </c>
      <c r="G2729" s="43">
        <f>IF(B2729=0,0,VLOOKUP($D2729,qx!$A$4:$E$129,3))</f>
        <v>1.1165E-2</v>
      </c>
      <c r="H2729" s="43">
        <f>IF(B2729=0,0,VLOOKUP($D2729,qx!$A$4:$E$129,4))</f>
        <v>1.6979000000000001E-2</v>
      </c>
      <c r="I2729" s="43">
        <f>IF(B2729=0,0,VLOOKUP($D2729,qx!$A$4:$E$129,5))</f>
        <v>1.0034E-2</v>
      </c>
    </row>
    <row r="2730" spans="1:9" x14ac:dyDescent="0.25">
      <c r="A2730">
        <f>IF('MASSA TRABALHADA UNIFICADA'!A2728&lt;&gt;0,'MASSA TRABALHADA UNIFICADA'!A2728,0)</f>
        <v>3701</v>
      </c>
      <c r="B2730" s="39">
        <f>IF('MASSA TRABALHADA UNIFICADA'!D2728&lt;&gt;0,'MASSA TRABALHADA UNIFICADA'!D2728,0)</f>
        <v>2023</v>
      </c>
      <c r="C2730" s="39">
        <f>IF(B2730=0,0,'MASSA TRABALHADA UNIFICADA'!B2728)</f>
        <v>2</v>
      </c>
      <c r="D2730" s="39">
        <f>IF(B2730=0,0,'MASSA TRABALHADA UNIFICADA'!C2728)</f>
        <v>62</v>
      </c>
      <c r="E2730" s="43">
        <f>IF(B2730=0,0,VLOOKUP($D2730,qx!$A$4:$E$129,IF($C2730=1,2,3)))</f>
        <v>5.1809999999999998E-3</v>
      </c>
      <c r="F2730" s="43">
        <f>IF(B2730=0,0,VLOOKUP($D2730,qx!$A$4:$E$129,2))</f>
        <v>8.3479999999999995E-3</v>
      </c>
      <c r="G2730" s="43">
        <f>IF(B2730=0,0,VLOOKUP($D2730,qx!$A$4:$E$129,3))</f>
        <v>5.1809999999999998E-3</v>
      </c>
      <c r="H2730" s="43">
        <f>IF(B2730=0,0,VLOOKUP($D2730,qx!$A$4:$E$129,4))</f>
        <v>7.5199999999999998E-3</v>
      </c>
      <c r="I2730" s="43">
        <f>IF(B2730=0,0,VLOOKUP($D2730,qx!$A$4:$E$129,5))</f>
        <v>4.6680000000000003E-3</v>
      </c>
    </row>
    <row r="2731" spans="1:9" x14ac:dyDescent="0.25">
      <c r="A2731">
        <f>IF('MASSA TRABALHADA UNIFICADA'!A2729&lt;&gt;0,'MASSA TRABALHADA UNIFICADA'!A2729,0)</f>
        <v>2089</v>
      </c>
      <c r="B2731" s="39">
        <f>IF('MASSA TRABALHADA UNIFICADA'!D2729&lt;&gt;0,'MASSA TRABALHADA UNIFICADA'!D2729,0)</f>
        <v>2023</v>
      </c>
      <c r="C2731" s="39">
        <f>IF(B2731=0,0,'MASSA TRABALHADA UNIFICADA'!B2729)</f>
        <v>1</v>
      </c>
      <c r="D2731" s="39">
        <f>IF(B2731=0,0,'MASSA TRABALHADA UNIFICADA'!C2729)</f>
        <v>70</v>
      </c>
      <c r="E2731" s="43">
        <f>IF(B2731=0,0,VLOOKUP($D2731,qx!$A$4:$E$129,IF($C2731=1,2,3)))</f>
        <v>1.8919999999999999E-2</v>
      </c>
      <c r="F2731" s="43">
        <f>IF(B2731=0,0,VLOOKUP($D2731,qx!$A$4:$E$129,2))</f>
        <v>1.8919999999999999E-2</v>
      </c>
      <c r="G2731" s="43">
        <f>IF(B2731=0,0,VLOOKUP($D2731,qx!$A$4:$E$129,3))</f>
        <v>1.1165E-2</v>
      </c>
      <c r="H2731" s="43">
        <f>IF(B2731=0,0,VLOOKUP($D2731,qx!$A$4:$E$129,4))</f>
        <v>1.6979000000000001E-2</v>
      </c>
      <c r="I2731" s="43">
        <f>IF(B2731=0,0,VLOOKUP($D2731,qx!$A$4:$E$129,5))</f>
        <v>1.0034E-2</v>
      </c>
    </row>
    <row r="2732" spans="1:9" x14ac:dyDescent="0.25">
      <c r="A2732">
        <f>IF('MASSA TRABALHADA UNIFICADA'!A2730&lt;&gt;0,'MASSA TRABALHADA UNIFICADA'!A2730,0)</f>
        <v>1210</v>
      </c>
      <c r="B2732" s="39">
        <f>IF('MASSA TRABALHADA UNIFICADA'!D2730&lt;&gt;0,'MASSA TRABALHADA UNIFICADA'!D2730,0)</f>
        <v>2023</v>
      </c>
      <c r="C2732" s="39">
        <f>IF(B2732=0,0,'MASSA TRABALHADA UNIFICADA'!B2730)</f>
        <v>1</v>
      </c>
      <c r="D2732" s="39">
        <f>IF(B2732=0,0,'MASSA TRABALHADA UNIFICADA'!C2730)</f>
        <v>81</v>
      </c>
      <c r="E2732" s="43">
        <f>IF(B2732=0,0,VLOOKUP($D2732,qx!$A$4:$E$129,IF($C2732=1,2,3)))</f>
        <v>5.6250000000000001E-2</v>
      </c>
      <c r="F2732" s="43">
        <f>IF(B2732=0,0,VLOOKUP($D2732,qx!$A$4:$E$129,2))</f>
        <v>5.6250000000000001E-2</v>
      </c>
      <c r="G2732" s="43">
        <f>IF(B2732=0,0,VLOOKUP($D2732,qx!$A$4:$E$129,3))</f>
        <v>4.0030000000000003E-2</v>
      </c>
      <c r="H2732" s="43">
        <f>IF(B2732=0,0,VLOOKUP($D2732,qx!$A$4:$E$129,4))</f>
        <v>5.0643000000000001E-2</v>
      </c>
      <c r="I2732" s="43">
        <f>IF(B2732=0,0,VLOOKUP($D2732,qx!$A$4:$E$129,5))</f>
        <v>3.5985000000000003E-2</v>
      </c>
    </row>
    <row r="2733" spans="1:9" x14ac:dyDescent="0.25">
      <c r="A2733">
        <f>IF('MASSA TRABALHADA UNIFICADA'!A2731&lt;&gt;0,'MASSA TRABALHADA UNIFICADA'!A2731,0)</f>
        <v>18791</v>
      </c>
      <c r="B2733" s="39">
        <f>IF('MASSA TRABALHADA UNIFICADA'!D2731&lt;&gt;0,'MASSA TRABALHADA UNIFICADA'!D2731,0)</f>
        <v>2023</v>
      </c>
      <c r="C2733" s="39">
        <f>IF(B2733=0,0,'MASSA TRABALHADA UNIFICADA'!B2731)</f>
        <v>1</v>
      </c>
      <c r="D2733" s="39">
        <f>IF(B2733=0,0,'MASSA TRABALHADA UNIFICADA'!C2731)</f>
        <v>75</v>
      </c>
      <c r="E2733" s="43">
        <f>IF(B2733=0,0,VLOOKUP($D2733,qx!$A$4:$E$129,IF($C2733=1,2,3)))</f>
        <v>3.1476999999999998E-2</v>
      </c>
      <c r="F2733" s="43">
        <f>IF(B2733=0,0,VLOOKUP($D2733,qx!$A$4:$E$129,2))</f>
        <v>3.1476999999999998E-2</v>
      </c>
      <c r="G2733" s="43">
        <f>IF(B2733=0,0,VLOOKUP($D2733,qx!$A$4:$E$129,3))</f>
        <v>1.9550999999999999E-2</v>
      </c>
      <c r="H2733" s="43">
        <f>IF(B2733=0,0,VLOOKUP($D2733,qx!$A$4:$E$129,4))</f>
        <v>2.8303999999999999E-2</v>
      </c>
      <c r="I2733" s="43">
        <f>IF(B2733=0,0,VLOOKUP($D2733,qx!$A$4:$E$129,5))</f>
        <v>1.7564E-2</v>
      </c>
    </row>
    <row r="2734" spans="1:9" x14ac:dyDescent="0.25">
      <c r="A2734">
        <f>IF('MASSA TRABALHADA UNIFICADA'!A2732&lt;&gt;0,'MASSA TRABALHADA UNIFICADA'!A2732,0)</f>
        <v>19879</v>
      </c>
      <c r="B2734" s="39">
        <f>IF('MASSA TRABALHADA UNIFICADA'!D2732&lt;&gt;0,'MASSA TRABALHADA UNIFICADA'!D2732,0)</f>
        <v>2023</v>
      </c>
      <c r="C2734" s="39">
        <f>IF(B2734=0,0,'MASSA TRABALHADA UNIFICADA'!B2732)</f>
        <v>1</v>
      </c>
      <c r="D2734" s="39">
        <f>IF(B2734=0,0,'MASSA TRABALHADA UNIFICADA'!C2732)</f>
        <v>75</v>
      </c>
      <c r="E2734" s="43">
        <f>IF(B2734=0,0,VLOOKUP($D2734,qx!$A$4:$E$129,IF($C2734=1,2,3)))</f>
        <v>3.1476999999999998E-2</v>
      </c>
      <c r="F2734" s="43">
        <f>IF(B2734=0,0,VLOOKUP($D2734,qx!$A$4:$E$129,2))</f>
        <v>3.1476999999999998E-2</v>
      </c>
      <c r="G2734" s="43">
        <f>IF(B2734=0,0,VLOOKUP($D2734,qx!$A$4:$E$129,3))</f>
        <v>1.9550999999999999E-2</v>
      </c>
      <c r="H2734" s="43">
        <f>IF(B2734=0,0,VLOOKUP($D2734,qx!$A$4:$E$129,4))</f>
        <v>2.8303999999999999E-2</v>
      </c>
      <c r="I2734" s="43">
        <f>IF(B2734=0,0,VLOOKUP($D2734,qx!$A$4:$E$129,5))</f>
        <v>1.7564E-2</v>
      </c>
    </row>
    <row r="2735" spans="1:9" x14ac:dyDescent="0.25">
      <c r="A2735">
        <f>IF('MASSA TRABALHADA UNIFICADA'!A2733&lt;&gt;0,'MASSA TRABALHADA UNIFICADA'!A2733,0)</f>
        <v>13226</v>
      </c>
      <c r="B2735" s="39">
        <f>IF('MASSA TRABALHADA UNIFICADA'!D2733&lt;&gt;0,'MASSA TRABALHADA UNIFICADA'!D2733,0)</f>
        <v>2023</v>
      </c>
      <c r="C2735" s="39">
        <f>IF(B2735=0,0,'MASSA TRABALHADA UNIFICADA'!B2733)</f>
        <v>1</v>
      </c>
      <c r="D2735" s="39">
        <f>IF(B2735=0,0,'MASSA TRABALHADA UNIFICADA'!C2733)</f>
        <v>67</v>
      </c>
      <c r="E2735" s="43">
        <f>IF(B2735=0,0,VLOOKUP($D2735,qx!$A$4:$E$129,IF($C2735=1,2,3)))</f>
        <v>1.3572000000000001E-2</v>
      </c>
      <c r="F2735" s="43">
        <f>IF(B2735=0,0,VLOOKUP($D2735,qx!$A$4:$E$129,2))</f>
        <v>1.3572000000000001E-2</v>
      </c>
      <c r="G2735" s="43">
        <f>IF(B2735=0,0,VLOOKUP($D2735,qx!$A$4:$E$129,3))</f>
        <v>8.4910000000000003E-3</v>
      </c>
      <c r="H2735" s="43">
        <f>IF(B2735=0,0,VLOOKUP($D2735,qx!$A$4:$E$129,4))</f>
        <v>1.2251E-2</v>
      </c>
      <c r="I2735" s="43">
        <f>IF(B2735=0,0,VLOOKUP($D2735,qx!$A$4:$E$129,5))</f>
        <v>7.5550000000000001E-3</v>
      </c>
    </row>
    <row r="2736" spans="1:9" x14ac:dyDescent="0.25">
      <c r="A2736">
        <f>IF('MASSA TRABALHADA UNIFICADA'!A2734&lt;&gt;0,'MASSA TRABALHADA UNIFICADA'!A2734,0)</f>
        <v>14141</v>
      </c>
      <c r="B2736" s="39">
        <f>IF('MASSA TRABALHADA UNIFICADA'!D2734&lt;&gt;0,'MASSA TRABALHADA UNIFICADA'!D2734,0)</f>
        <v>2023</v>
      </c>
      <c r="C2736" s="39">
        <f>IF(B2736=0,0,'MASSA TRABALHADA UNIFICADA'!B2734)</f>
        <v>1</v>
      </c>
      <c r="D2736" s="39">
        <f>IF(B2736=0,0,'MASSA TRABALHADA UNIFICADA'!C2734)</f>
        <v>66</v>
      </c>
      <c r="E2736" s="43">
        <f>IF(B2736=0,0,VLOOKUP($D2736,qx!$A$4:$E$129,IF($C2736=1,2,3)))</f>
        <v>1.2187999999999999E-2</v>
      </c>
      <c r="F2736" s="43">
        <f>IF(B2736=0,0,VLOOKUP($D2736,qx!$A$4:$E$129,2))</f>
        <v>1.2187999999999999E-2</v>
      </c>
      <c r="G2736" s="43">
        <f>IF(B2736=0,0,VLOOKUP($D2736,qx!$A$4:$E$129,3))</f>
        <v>7.7340000000000004E-3</v>
      </c>
      <c r="H2736" s="43">
        <f>IF(B2736=0,0,VLOOKUP($D2736,qx!$A$4:$E$129,4))</f>
        <v>1.1016E-2</v>
      </c>
      <c r="I2736" s="43">
        <f>IF(B2736=0,0,VLOOKUP($D2736,qx!$A$4:$E$129,5))</f>
        <v>6.8780000000000004E-3</v>
      </c>
    </row>
    <row r="2737" spans="1:9" x14ac:dyDescent="0.25">
      <c r="A2737">
        <f>IF('MASSA TRABALHADA UNIFICADA'!A2735&lt;&gt;0,'MASSA TRABALHADA UNIFICADA'!A2735,0)</f>
        <v>2062</v>
      </c>
      <c r="B2737" s="39">
        <f>IF('MASSA TRABALHADA UNIFICADA'!D2735&lt;&gt;0,'MASSA TRABALHADA UNIFICADA'!D2735,0)</f>
        <v>2023</v>
      </c>
      <c r="C2737" s="39">
        <f>IF(B2737=0,0,'MASSA TRABALHADA UNIFICADA'!B2735)</f>
        <v>1</v>
      </c>
      <c r="D2737" s="39">
        <f>IF(B2737=0,0,'MASSA TRABALHADA UNIFICADA'!C2735)</f>
        <v>82</v>
      </c>
      <c r="E2737" s="43">
        <f>IF(B2737=0,0,VLOOKUP($D2737,qx!$A$4:$E$129,IF($C2737=1,2,3)))</f>
        <v>6.1809000000000003E-2</v>
      </c>
      <c r="F2737" s="43">
        <f>IF(B2737=0,0,VLOOKUP($D2737,qx!$A$4:$E$129,2))</f>
        <v>6.1809000000000003E-2</v>
      </c>
      <c r="G2737" s="43">
        <f>IF(B2737=0,0,VLOOKUP($D2737,qx!$A$4:$E$129,3))</f>
        <v>4.5017000000000001E-2</v>
      </c>
      <c r="H2737" s="43">
        <f>IF(B2737=0,0,VLOOKUP($D2737,qx!$A$4:$E$129,4))</f>
        <v>5.5650999999999999E-2</v>
      </c>
      <c r="I2737" s="43">
        <f>IF(B2737=0,0,VLOOKUP($D2737,qx!$A$4:$E$129,5))</f>
        <v>4.0551999999999998E-2</v>
      </c>
    </row>
    <row r="2738" spans="1:9" x14ac:dyDescent="0.25">
      <c r="A2738">
        <f>IF('MASSA TRABALHADA UNIFICADA'!A2736&lt;&gt;0,'MASSA TRABALHADA UNIFICADA'!A2736,0)</f>
        <v>4995</v>
      </c>
      <c r="B2738" s="39">
        <f>IF('MASSA TRABALHADA UNIFICADA'!D2736&lt;&gt;0,'MASSA TRABALHADA UNIFICADA'!D2736,0)</f>
        <v>2023</v>
      </c>
      <c r="C2738" s="39">
        <f>IF(B2738=0,0,'MASSA TRABALHADA UNIFICADA'!B2736)</f>
        <v>1</v>
      </c>
      <c r="D2738" s="39">
        <f>IF(B2738=0,0,'MASSA TRABALHADA UNIFICADA'!C2736)</f>
        <v>67</v>
      </c>
      <c r="E2738" s="43">
        <f>IF(B2738=0,0,VLOOKUP($D2738,qx!$A$4:$E$129,IF($C2738=1,2,3)))</f>
        <v>1.3572000000000001E-2</v>
      </c>
      <c r="F2738" s="43">
        <f>IF(B2738=0,0,VLOOKUP($D2738,qx!$A$4:$E$129,2))</f>
        <v>1.3572000000000001E-2</v>
      </c>
      <c r="G2738" s="43">
        <f>IF(B2738=0,0,VLOOKUP($D2738,qx!$A$4:$E$129,3))</f>
        <v>8.4910000000000003E-3</v>
      </c>
      <c r="H2738" s="43">
        <f>IF(B2738=0,0,VLOOKUP($D2738,qx!$A$4:$E$129,4))</f>
        <v>1.2251E-2</v>
      </c>
      <c r="I2738" s="43">
        <f>IF(B2738=0,0,VLOOKUP($D2738,qx!$A$4:$E$129,5))</f>
        <v>7.5550000000000001E-3</v>
      </c>
    </row>
    <row r="2739" spans="1:9" x14ac:dyDescent="0.25">
      <c r="A2739">
        <f>IF('MASSA TRABALHADA UNIFICADA'!A2737&lt;&gt;0,'MASSA TRABALHADA UNIFICADA'!A2737,0)</f>
        <v>14435</v>
      </c>
      <c r="B2739" s="39">
        <f>IF('MASSA TRABALHADA UNIFICADA'!D2737&lt;&gt;0,'MASSA TRABALHADA UNIFICADA'!D2737,0)</f>
        <v>2023</v>
      </c>
      <c r="C2739" s="39">
        <f>IF(B2739=0,0,'MASSA TRABALHADA UNIFICADA'!B2737)</f>
        <v>1</v>
      </c>
      <c r="D2739" s="39">
        <f>IF(B2739=0,0,'MASSA TRABALHADA UNIFICADA'!C2737)</f>
        <v>67</v>
      </c>
      <c r="E2739" s="43">
        <f>IF(B2739=0,0,VLOOKUP($D2739,qx!$A$4:$E$129,IF($C2739=1,2,3)))</f>
        <v>1.3572000000000001E-2</v>
      </c>
      <c r="F2739" s="43">
        <f>IF(B2739=0,0,VLOOKUP($D2739,qx!$A$4:$E$129,2))</f>
        <v>1.3572000000000001E-2</v>
      </c>
      <c r="G2739" s="43">
        <f>IF(B2739=0,0,VLOOKUP($D2739,qx!$A$4:$E$129,3))</f>
        <v>8.4910000000000003E-3</v>
      </c>
      <c r="H2739" s="43">
        <f>IF(B2739=0,0,VLOOKUP($D2739,qx!$A$4:$E$129,4))</f>
        <v>1.2251E-2</v>
      </c>
      <c r="I2739" s="43">
        <f>IF(B2739=0,0,VLOOKUP($D2739,qx!$A$4:$E$129,5))</f>
        <v>7.5550000000000001E-3</v>
      </c>
    </row>
    <row r="2740" spans="1:9" x14ac:dyDescent="0.25">
      <c r="A2740">
        <f>IF('MASSA TRABALHADA UNIFICADA'!A2738&lt;&gt;0,'MASSA TRABALHADA UNIFICADA'!A2738,0)</f>
        <v>15679</v>
      </c>
      <c r="B2740" s="39">
        <f>IF('MASSA TRABALHADA UNIFICADA'!D2738&lt;&gt;0,'MASSA TRABALHADA UNIFICADA'!D2738,0)</f>
        <v>2023</v>
      </c>
      <c r="C2740" s="39">
        <f>IF(B2740=0,0,'MASSA TRABALHADA UNIFICADA'!B2738)</f>
        <v>1</v>
      </c>
      <c r="D2740" s="39">
        <f>IF(B2740=0,0,'MASSA TRABALHADA UNIFICADA'!C2738)</f>
        <v>66</v>
      </c>
      <c r="E2740" s="43">
        <f>IF(B2740=0,0,VLOOKUP($D2740,qx!$A$4:$E$129,IF($C2740=1,2,3)))</f>
        <v>1.2187999999999999E-2</v>
      </c>
      <c r="F2740" s="43">
        <f>IF(B2740=0,0,VLOOKUP($D2740,qx!$A$4:$E$129,2))</f>
        <v>1.2187999999999999E-2</v>
      </c>
      <c r="G2740" s="43">
        <f>IF(B2740=0,0,VLOOKUP($D2740,qx!$A$4:$E$129,3))</f>
        <v>7.7340000000000004E-3</v>
      </c>
      <c r="H2740" s="43">
        <f>IF(B2740=0,0,VLOOKUP($D2740,qx!$A$4:$E$129,4))</f>
        <v>1.1016E-2</v>
      </c>
      <c r="I2740" s="43">
        <f>IF(B2740=0,0,VLOOKUP($D2740,qx!$A$4:$E$129,5))</f>
        <v>6.8780000000000004E-3</v>
      </c>
    </row>
    <row r="2741" spans="1:9" x14ac:dyDescent="0.25">
      <c r="A2741">
        <f>IF('MASSA TRABALHADA UNIFICADA'!A2739&lt;&gt;0,'MASSA TRABALHADA UNIFICADA'!A2739,0)</f>
        <v>2194</v>
      </c>
      <c r="B2741" s="39">
        <f>IF('MASSA TRABALHADA UNIFICADA'!D2739&lt;&gt;0,'MASSA TRABALHADA UNIFICADA'!D2739,0)</f>
        <v>2023</v>
      </c>
      <c r="C2741" s="39">
        <f>IF(B2741=0,0,'MASSA TRABALHADA UNIFICADA'!B2739)</f>
        <v>1</v>
      </c>
      <c r="D2741" s="39">
        <f>IF(B2741=0,0,'MASSA TRABALHADA UNIFICADA'!C2739)</f>
        <v>72</v>
      </c>
      <c r="E2741" s="43">
        <f>IF(B2741=0,0,VLOOKUP($D2741,qx!$A$4:$E$129,IF($C2741=1,2,3)))</f>
        <v>2.3387999999999999E-2</v>
      </c>
      <c r="F2741" s="43">
        <f>IF(B2741=0,0,VLOOKUP($D2741,qx!$A$4:$E$129,2))</f>
        <v>2.3387999999999999E-2</v>
      </c>
      <c r="G2741" s="43">
        <f>IF(B2741=0,0,VLOOKUP($D2741,qx!$A$4:$E$129,3))</f>
        <v>1.3734E-2</v>
      </c>
      <c r="H2741" s="43">
        <f>IF(B2741=0,0,VLOOKUP($D2741,qx!$A$4:$E$129,4))</f>
        <v>2.0967E-2</v>
      </c>
      <c r="I2741" s="43">
        <f>IF(B2741=0,0,VLOOKUP($D2741,qx!$A$4:$E$129,5))</f>
        <v>1.2385999999999999E-2</v>
      </c>
    </row>
    <row r="2742" spans="1:9" x14ac:dyDescent="0.25">
      <c r="A2742">
        <f>IF('MASSA TRABALHADA UNIFICADA'!A2740&lt;&gt;0,'MASSA TRABALHADA UNIFICADA'!A2740,0)</f>
        <v>15687</v>
      </c>
      <c r="B2742" s="39">
        <f>IF('MASSA TRABALHADA UNIFICADA'!D2740&lt;&gt;0,'MASSA TRABALHADA UNIFICADA'!D2740,0)</f>
        <v>2023</v>
      </c>
      <c r="C2742" s="39">
        <f>IF(B2742=0,0,'MASSA TRABALHADA UNIFICADA'!B2740)</f>
        <v>1</v>
      </c>
      <c r="D2742" s="39">
        <f>IF(B2742=0,0,'MASSA TRABALHADA UNIFICADA'!C2740)</f>
        <v>59</v>
      </c>
      <c r="E2742" s="43">
        <f>IF(B2742=0,0,VLOOKUP($D2742,qx!$A$4:$E$129,IF($C2742=1,2,3)))</f>
        <v>6.6940000000000003E-3</v>
      </c>
      <c r="F2742" s="43">
        <f>IF(B2742=0,0,VLOOKUP($D2742,qx!$A$4:$E$129,2))</f>
        <v>6.6940000000000003E-3</v>
      </c>
      <c r="G2742" s="43">
        <f>IF(B2742=0,0,VLOOKUP($D2742,qx!$A$4:$E$129,3))</f>
        <v>3.9069999999999999E-3</v>
      </c>
      <c r="H2742" s="43">
        <f>IF(B2742=0,0,VLOOKUP($D2742,qx!$A$4:$E$129,4))</f>
        <v>5.9880000000000003E-3</v>
      </c>
      <c r="I2742" s="43">
        <f>IF(B2742=0,0,VLOOKUP($D2742,qx!$A$4:$E$129,5))</f>
        <v>3.5230000000000001E-3</v>
      </c>
    </row>
    <row r="2743" spans="1:9" x14ac:dyDescent="0.25">
      <c r="A2743">
        <f>IF('MASSA TRABALHADA UNIFICADA'!A2741&lt;&gt;0,'MASSA TRABALHADA UNIFICADA'!A2741,0)</f>
        <v>6653</v>
      </c>
      <c r="B2743" s="39">
        <f>IF('MASSA TRABALHADA UNIFICADA'!D2741&lt;&gt;0,'MASSA TRABALHADA UNIFICADA'!D2741,0)</f>
        <v>2023</v>
      </c>
      <c r="C2743" s="39">
        <f>IF(B2743=0,0,'MASSA TRABALHADA UNIFICADA'!B2741)</f>
        <v>1</v>
      </c>
      <c r="D2743" s="39">
        <f>IF(B2743=0,0,'MASSA TRABALHADA UNIFICADA'!C2741)</f>
        <v>68</v>
      </c>
      <c r="E2743" s="43">
        <f>IF(B2743=0,0,VLOOKUP($D2743,qx!$A$4:$E$129,IF($C2743=1,2,3)))</f>
        <v>1.516E-2</v>
      </c>
      <c r="F2743" s="43">
        <f>IF(B2743=0,0,VLOOKUP($D2743,qx!$A$4:$E$129,2))</f>
        <v>1.516E-2</v>
      </c>
      <c r="G2743" s="43">
        <f>IF(B2743=0,0,VLOOKUP($D2743,qx!$A$4:$E$129,3))</f>
        <v>9.2879999999999994E-3</v>
      </c>
      <c r="H2743" s="43">
        <f>IF(B2743=0,0,VLOOKUP($D2743,qx!$A$4:$E$129,4))</f>
        <v>1.3657000000000001E-2</v>
      </c>
      <c r="I2743" s="43">
        <f>IF(B2743=0,0,VLOOKUP($D2743,qx!$A$4:$E$129,5))</f>
        <v>8.2869999999999992E-3</v>
      </c>
    </row>
    <row r="2744" spans="1:9" x14ac:dyDescent="0.25">
      <c r="A2744">
        <f>IF('MASSA TRABALHADA UNIFICADA'!A2742&lt;&gt;0,'MASSA TRABALHADA UNIFICADA'!A2742,0)</f>
        <v>698</v>
      </c>
      <c r="B2744" s="39">
        <f>IF('MASSA TRABALHADA UNIFICADA'!D2742&lt;&gt;0,'MASSA TRABALHADA UNIFICADA'!D2742,0)</f>
        <v>2023</v>
      </c>
      <c r="C2744" s="39">
        <f>IF(B2744=0,0,'MASSA TRABALHADA UNIFICADA'!B2742)</f>
        <v>2</v>
      </c>
      <c r="D2744" s="39">
        <f>IF(B2744=0,0,'MASSA TRABALHADA UNIFICADA'!C2742)</f>
        <v>80</v>
      </c>
      <c r="E2744" s="43">
        <f>IF(B2744=0,0,VLOOKUP($D2744,qx!$A$4:$E$129,IF($C2744=1,2,3)))</f>
        <v>3.5580000000000001E-2</v>
      </c>
      <c r="F2744" s="43">
        <f>IF(B2744=0,0,VLOOKUP($D2744,qx!$A$4:$E$129,2))</f>
        <v>5.1128E-2</v>
      </c>
      <c r="G2744" s="43">
        <f>IF(B2744=0,0,VLOOKUP($D2744,qx!$A$4:$E$129,3))</f>
        <v>3.5580000000000001E-2</v>
      </c>
      <c r="H2744" s="43">
        <f>IF(B2744=0,0,VLOOKUP($D2744,qx!$A$4:$E$129,4))</f>
        <v>4.6037000000000002E-2</v>
      </c>
      <c r="I2744" s="43">
        <f>IF(B2744=0,0,VLOOKUP($D2744,qx!$A$4:$E$129,5))</f>
        <v>3.1933000000000003E-2</v>
      </c>
    </row>
    <row r="2745" spans="1:9" x14ac:dyDescent="0.25">
      <c r="A2745">
        <f>IF('MASSA TRABALHADA UNIFICADA'!A2743&lt;&gt;0,'MASSA TRABALHADA UNIFICADA'!A2743,0)</f>
        <v>23701</v>
      </c>
      <c r="B2745" s="39">
        <f>IF('MASSA TRABALHADA UNIFICADA'!D2743&lt;&gt;0,'MASSA TRABALHADA UNIFICADA'!D2743,0)</f>
        <v>2023</v>
      </c>
      <c r="C2745" s="39">
        <f>IF(B2745=0,0,'MASSA TRABALHADA UNIFICADA'!B2743)</f>
        <v>2</v>
      </c>
      <c r="D2745" s="39">
        <f>IF(B2745=0,0,'MASSA TRABALHADA UNIFICADA'!C2743)</f>
        <v>69</v>
      </c>
      <c r="E2745" s="43">
        <f>IF(B2745=0,0,VLOOKUP($D2745,qx!$A$4:$E$129,IF($C2745=1,2,3)))</f>
        <v>1.0163E-2</v>
      </c>
      <c r="F2745" s="43">
        <f>IF(B2745=0,0,VLOOKUP($D2745,qx!$A$4:$E$129,2))</f>
        <v>1.6945999999999999E-2</v>
      </c>
      <c r="G2745" s="43">
        <f>IF(B2745=0,0,VLOOKUP($D2745,qx!$A$4:$E$129,3))</f>
        <v>1.0163E-2</v>
      </c>
      <c r="H2745" s="43">
        <f>IF(B2745=0,0,VLOOKUP($D2745,qx!$A$4:$E$129,4))</f>
        <v>1.5233E-2</v>
      </c>
      <c r="I2745" s="43">
        <f>IF(B2745=0,0,VLOOKUP($D2745,qx!$A$4:$E$129,5))</f>
        <v>9.1020000000000007E-3</v>
      </c>
    </row>
    <row r="2746" spans="1:9" x14ac:dyDescent="0.25">
      <c r="A2746">
        <f>IF('MASSA TRABALHADA UNIFICADA'!A2744&lt;&gt;0,'MASSA TRABALHADA UNIFICADA'!A2744,0)</f>
        <v>639</v>
      </c>
      <c r="B2746" s="39">
        <f>IF('MASSA TRABALHADA UNIFICADA'!D2744&lt;&gt;0,'MASSA TRABALHADA UNIFICADA'!D2744,0)</f>
        <v>2023</v>
      </c>
      <c r="C2746" s="39">
        <f>IF(B2746=0,0,'MASSA TRABALHADA UNIFICADA'!B2744)</f>
        <v>2</v>
      </c>
      <c r="D2746" s="39">
        <f>IF(B2746=0,0,'MASSA TRABALHADA UNIFICADA'!C2744)</f>
        <v>87</v>
      </c>
      <c r="E2746" s="43">
        <f>IF(B2746=0,0,VLOOKUP($D2746,qx!$A$4:$E$129,IF($C2746=1,2,3)))</f>
        <v>8.0682000000000004E-2</v>
      </c>
      <c r="F2746" s="43">
        <f>IF(B2746=0,0,VLOOKUP($D2746,qx!$A$4:$E$129,2))</f>
        <v>9.6958000000000003E-2</v>
      </c>
      <c r="G2746" s="43">
        <f>IF(B2746=0,0,VLOOKUP($D2746,qx!$A$4:$E$129,3))</f>
        <v>8.0682000000000004E-2</v>
      </c>
      <c r="H2746" s="43">
        <f>IF(B2746=0,0,VLOOKUP($D2746,qx!$A$4:$E$129,4))</f>
        <v>8.7370000000000003E-2</v>
      </c>
      <c r="I2746" s="43">
        <f>IF(B2746=0,0,VLOOKUP($D2746,qx!$A$4:$E$129,5))</f>
        <v>7.3136000000000007E-2</v>
      </c>
    </row>
    <row r="2747" spans="1:9" x14ac:dyDescent="0.25">
      <c r="A2747">
        <f>IF('MASSA TRABALHADA UNIFICADA'!A2745&lt;&gt;0,'MASSA TRABALHADA UNIFICADA'!A2745,0)</f>
        <v>3786</v>
      </c>
      <c r="B2747" s="39">
        <f>IF('MASSA TRABALHADA UNIFICADA'!D2745&lt;&gt;0,'MASSA TRABALHADA UNIFICADA'!D2745,0)</f>
        <v>2023</v>
      </c>
      <c r="C2747" s="39">
        <f>IF(B2747=0,0,'MASSA TRABALHADA UNIFICADA'!B2745)</f>
        <v>1</v>
      </c>
      <c r="D2747" s="39">
        <f>IF(B2747=0,0,'MASSA TRABALHADA UNIFICADA'!C2745)</f>
        <v>74</v>
      </c>
      <c r="E2747" s="43">
        <f>IF(B2747=0,0,VLOOKUP($D2747,qx!$A$4:$E$129,IF($C2747=1,2,3)))</f>
        <v>2.8552000000000001E-2</v>
      </c>
      <c r="F2747" s="43">
        <f>IF(B2747=0,0,VLOOKUP($D2747,qx!$A$4:$E$129,2))</f>
        <v>2.8552000000000001E-2</v>
      </c>
      <c r="G2747" s="43">
        <f>IF(B2747=0,0,VLOOKUP($D2747,qx!$A$4:$E$129,3))</f>
        <v>1.7326000000000001E-2</v>
      </c>
      <c r="H2747" s="43">
        <f>IF(B2747=0,0,VLOOKUP($D2747,qx!$A$4:$E$129,4))</f>
        <v>2.5644E-2</v>
      </c>
      <c r="I2747" s="43">
        <f>IF(B2747=0,0,VLOOKUP($D2747,qx!$A$4:$E$129,5))</f>
        <v>1.5592E-2</v>
      </c>
    </row>
    <row r="2748" spans="1:9" x14ac:dyDescent="0.25">
      <c r="A2748">
        <f>IF('MASSA TRABALHADA UNIFICADA'!A2746&lt;&gt;0,'MASSA TRABALHADA UNIFICADA'!A2746,0)</f>
        <v>15733</v>
      </c>
      <c r="B2748" s="39">
        <f>IF('MASSA TRABALHADA UNIFICADA'!D2746&lt;&gt;0,'MASSA TRABALHADA UNIFICADA'!D2746,0)</f>
        <v>2023</v>
      </c>
      <c r="C2748" s="39">
        <f>IF(B2748=0,0,'MASSA TRABALHADA UNIFICADA'!B2746)</f>
        <v>1</v>
      </c>
      <c r="D2748" s="39">
        <f>IF(B2748=0,0,'MASSA TRABALHADA UNIFICADA'!C2746)</f>
        <v>69</v>
      </c>
      <c r="E2748" s="43">
        <f>IF(B2748=0,0,VLOOKUP($D2748,qx!$A$4:$E$129,IF($C2748=1,2,3)))</f>
        <v>1.6945999999999999E-2</v>
      </c>
      <c r="F2748" s="43">
        <f>IF(B2748=0,0,VLOOKUP($D2748,qx!$A$4:$E$129,2))</f>
        <v>1.6945999999999999E-2</v>
      </c>
      <c r="G2748" s="43">
        <f>IF(B2748=0,0,VLOOKUP($D2748,qx!$A$4:$E$129,3))</f>
        <v>1.0163E-2</v>
      </c>
      <c r="H2748" s="43">
        <f>IF(B2748=0,0,VLOOKUP($D2748,qx!$A$4:$E$129,4))</f>
        <v>1.5233E-2</v>
      </c>
      <c r="I2748" s="43">
        <f>IF(B2748=0,0,VLOOKUP($D2748,qx!$A$4:$E$129,5))</f>
        <v>9.1020000000000007E-3</v>
      </c>
    </row>
    <row r="2749" spans="1:9" x14ac:dyDescent="0.25">
      <c r="A2749">
        <f>IF('MASSA TRABALHADA UNIFICADA'!A2747&lt;&gt;0,'MASSA TRABALHADA UNIFICADA'!A2747,0)</f>
        <v>22179</v>
      </c>
      <c r="B2749" s="39">
        <f>IF('MASSA TRABALHADA UNIFICADA'!D2747&lt;&gt;0,'MASSA TRABALHADA UNIFICADA'!D2747,0)</f>
        <v>2023</v>
      </c>
      <c r="C2749" s="39">
        <f>IF(B2749=0,0,'MASSA TRABALHADA UNIFICADA'!B2747)</f>
        <v>1</v>
      </c>
      <c r="D2749" s="39">
        <f>IF(B2749=0,0,'MASSA TRABALHADA UNIFICADA'!C2747)</f>
        <v>69</v>
      </c>
      <c r="E2749" s="43">
        <f>IF(B2749=0,0,VLOOKUP($D2749,qx!$A$4:$E$129,IF($C2749=1,2,3)))</f>
        <v>1.6945999999999999E-2</v>
      </c>
      <c r="F2749" s="43">
        <f>IF(B2749=0,0,VLOOKUP($D2749,qx!$A$4:$E$129,2))</f>
        <v>1.6945999999999999E-2</v>
      </c>
      <c r="G2749" s="43">
        <f>IF(B2749=0,0,VLOOKUP($D2749,qx!$A$4:$E$129,3))</f>
        <v>1.0163E-2</v>
      </c>
      <c r="H2749" s="43">
        <f>IF(B2749=0,0,VLOOKUP($D2749,qx!$A$4:$E$129,4))</f>
        <v>1.5233E-2</v>
      </c>
      <c r="I2749" s="43">
        <f>IF(B2749=0,0,VLOOKUP($D2749,qx!$A$4:$E$129,5))</f>
        <v>9.1020000000000007E-3</v>
      </c>
    </row>
    <row r="2750" spans="1:9" x14ac:dyDescent="0.25">
      <c r="A2750">
        <f>IF('MASSA TRABALHADA UNIFICADA'!A2748&lt;&gt;0,'MASSA TRABALHADA UNIFICADA'!A2748,0)</f>
        <v>4421</v>
      </c>
      <c r="B2750" s="39">
        <f>IF('MASSA TRABALHADA UNIFICADA'!D2748&lt;&gt;0,'MASSA TRABALHADA UNIFICADA'!D2748,0)</f>
        <v>2023</v>
      </c>
      <c r="C2750" s="39">
        <f>IF(B2750=0,0,'MASSA TRABALHADA UNIFICADA'!B2748)</f>
        <v>1</v>
      </c>
      <c r="D2750" s="39">
        <f>IF(B2750=0,0,'MASSA TRABALHADA UNIFICADA'!C2748)</f>
        <v>74</v>
      </c>
      <c r="E2750" s="43">
        <f>IF(B2750=0,0,VLOOKUP($D2750,qx!$A$4:$E$129,IF($C2750=1,2,3)))</f>
        <v>2.8552000000000001E-2</v>
      </c>
      <c r="F2750" s="43">
        <f>IF(B2750=0,0,VLOOKUP($D2750,qx!$A$4:$E$129,2))</f>
        <v>2.8552000000000001E-2</v>
      </c>
      <c r="G2750" s="43">
        <f>IF(B2750=0,0,VLOOKUP($D2750,qx!$A$4:$E$129,3))</f>
        <v>1.7326000000000001E-2</v>
      </c>
      <c r="H2750" s="43">
        <f>IF(B2750=0,0,VLOOKUP($D2750,qx!$A$4:$E$129,4))</f>
        <v>2.5644E-2</v>
      </c>
      <c r="I2750" s="43">
        <f>IF(B2750=0,0,VLOOKUP($D2750,qx!$A$4:$E$129,5))</f>
        <v>1.5592E-2</v>
      </c>
    </row>
    <row r="2751" spans="1:9" x14ac:dyDescent="0.25">
      <c r="A2751">
        <f>IF('MASSA TRABALHADA UNIFICADA'!A2749&lt;&gt;0,'MASSA TRABALHADA UNIFICADA'!A2749,0)</f>
        <v>15768</v>
      </c>
      <c r="B2751" s="39">
        <f>IF('MASSA TRABALHADA UNIFICADA'!D2749&lt;&gt;0,'MASSA TRABALHADA UNIFICADA'!D2749,0)</f>
        <v>2023</v>
      </c>
      <c r="C2751" s="39">
        <f>IF(B2751=0,0,'MASSA TRABALHADA UNIFICADA'!B2749)</f>
        <v>1</v>
      </c>
      <c r="D2751" s="39">
        <f>IF(B2751=0,0,'MASSA TRABALHADA UNIFICADA'!C2749)</f>
        <v>61</v>
      </c>
      <c r="E2751" s="43">
        <f>IF(B2751=0,0,VLOOKUP($D2751,qx!$A$4:$E$129,IF($C2751=1,2,3)))</f>
        <v>7.7140000000000004E-3</v>
      </c>
      <c r="F2751" s="43">
        <f>IF(B2751=0,0,VLOOKUP($D2751,qx!$A$4:$E$129,2))</f>
        <v>7.7140000000000004E-3</v>
      </c>
      <c r="G2751" s="43">
        <f>IF(B2751=0,0,VLOOKUP($D2751,qx!$A$4:$E$129,3))</f>
        <v>4.6990000000000001E-3</v>
      </c>
      <c r="H2751" s="43">
        <f>IF(B2751=0,0,VLOOKUP($D2751,qx!$A$4:$E$129,4))</f>
        <v>6.9329999999999999E-3</v>
      </c>
      <c r="I2751" s="43">
        <f>IF(B2751=0,0,VLOOKUP($D2751,qx!$A$4:$E$129,5))</f>
        <v>4.2420000000000001E-3</v>
      </c>
    </row>
    <row r="2752" spans="1:9" x14ac:dyDescent="0.25">
      <c r="A2752">
        <f>IF('MASSA TRABALHADA UNIFICADA'!A2750&lt;&gt;0,'MASSA TRABALHADA UNIFICADA'!A2750,0)</f>
        <v>15776</v>
      </c>
      <c r="B2752" s="39">
        <f>IF('MASSA TRABALHADA UNIFICADA'!D2750&lt;&gt;0,'MASSA TRABALHADA UNIFICADA'!D2750,0)</f>
        <v>2023</v>
      </c>
      <c r="C2752" s="39">
        <f>IF(B2752=0,0,'MASSA TRABALHADA UNIFICADA'!B2750)</f>
        <v>1</v>
      </c>
      <c r="D2752" s="39">
        <f>IF(B2752=0,0,'MASSA TRABALHADA UNIFICADA'!C2750)</f>
        <v>63</v>
      </c>
      <c r="E2752" s="43">
        <f>IF(B2752=0,0,VLOOKUP($D2752,qx!$A$4:$E$129,IF($C2752=1,2,3)))</f>
        <v>9.0930000000000004E-3</v>
      </c>
      <c r="F2752" s="43">
        <f>IF(B2752=0,0,VLOOKUP($D2752,qx!$A$4:$E$129,2))</f>
        <v>9.0930000000000004E-3</v>
      </c>
      <c r="G2752" s="43">
        <f>IF(B2752=0,0,VLOOKUP($D2752,qx!$A$4:$E$129,3))</f>
        <v>5.7320000000000001E-3</v>
      </c>
      <c r="H2752" s="43">
        <f>IF(B2752=0,0,VLOOKUP($D2752,qx!$A$4:$E$129,4))</f>
        <v>8.2070000000000008E-3</v>
      </c>
      <c r="I2752" s="43">
        <f>IF(B2752=0,0,VLOOKUP($D2752,qx!$A$4:$E$129,5))</f>
        <v>5.1440000000000001E-3</v>
      </c>
    </row>
    <row r="2753" spans="1:9" x14ac:dyDescent="0.25">
      <c r="A2753">
        <f>IF('MASSA TRABALHADA UNIFICADA'!A2751&lt;&gt;0,'MASSA TRABALHADA UNIFICADA'!A2751,0)</f>
        <v>15792</v>
      </c>
      <c r="B2753" s="39">
        <f>IF('MASSA TRABALHADA UNIFICADA'!D2751&lt;&gt;0,'MASSA TRABALHADA UNIFICADA'!D2751,0)</f>
        <v>2023</v>
      </c>
      <c r="C2753" s="39">
        <f>IF(B2753=0,0,'MASSA TRABALHADA UNIFICADA'!B2751)</f>
        <v>1</v>
      </c>
      <c r="D2753" s="39">
        <f>IF(B2753=0,0,'MASSA TRABALHADA UNIFICADA'!C2751)</f>
        <v>65</v>
      </c>
      <c r="E2753" s="43">
        <f>IF(B2753=0,0,VLOOKUP($D2753,qx!$A$4:$E$129,IF($C2753=1,2,3)))</f>
        <v>1.0992999999999999E-2</v>
      </c>
      <c r="F2753" s="43">
        <f>IF(B2753=0,0,VLOOKUP($D2753,qx!$A$4:$E$129,2))</f>
        <v>1.0992999999999999E-2</v>
      </c>
      <c r="G2753" s="43">
        <f>IF(B2753=0,0,VLOOKUP($D2753,qx!$A$4:$E$129,3))</f>
        <v>7.0169999999999998E-3</v>
      </c>
      <c r="H2753" s="43">
        <f>IF(B2753=0,0,VLOOKUP($D2753,qx!$A$4:$E$129,4))</f>
        <v>9.9399999999999992E-3</v>
      </c>
      <c r="I2753" s="43">
        <f>IF(B2753=0,0,VLOOKUP($D2753,qx!$A$4:$E$129,5))</f>
        <v>6.2500000000000003E-3</v>
      </c>
    </row>
    <row r="2754" spans="1:9" x14ac:dyDescent="0.25">
      <c r="A2754">
        <f>IF('MASSA TRABALHADA UNIFICADA'!A2752&lt;&gt;0,'MASSA TRABALHADA UNIFICADA'!A2752,0)</f>
        <v>4022</v>
      </c>
      <c r="B2754" s="39">
        <f>IF('MASSA TRABALHADA UNIFICADA'!D2752&lt;&gt;0,'MASSA TRABALHADA UNIFICADA'!D2752,0)</f>
        <v>2023</v>
      </c>
      <c r="C2754" s="39">
        <f>IF(B2754=0,0,'MASSA TRABALHADA UNIFICADA'!B2752)</f>
        <v>1</v>
      </c>
      <c r="D2754" s="39">
        <f>IF(B2754=0,0,'MASSA TRABALHADA UNIFICADA'!C2752)</f>
        <v>74</v>
      </c>
      <c r="E2754" s="43">
        <f>IF(B2754=0,0,VLOOKUP($D2754,qx!$A$4:$E$129,IF($C2754=1,2,3)))</f>
        <v>2.8552000000000001E-2</v>
      </c>
      <c r="F2754" s="43">
        <f>IF(B2754=0,0,VLOOKUP($D2754,qx!$A$4:$E$129,2))</f>
        <v>2.8552000000000001E-2</v>
      </c>
      <c r="G2754" s="43">
        <f>IF(B2754=0,0,VLOOKUP($D2754,qx!$A$4:$E$129,3))</f>
        <v>1.7326000000000001E-2</v>
      </c>
      <c r="H2754" s="43">
        <f>IF(B2754=0,0,VLOOKUP($D2754,qx!$A$4:$E$129,4))</f>
        <v>2.5644E-2</v>
      </c>
      <c r="I2754" s="43">
        <f>IF(B2754=0,0,VLOOKUP($D2754,qx!$A$4:$E$129,5))</f>
        <v>1.5592E-2</v>
      </c>
    </row>
    <row r="2755" spans="1:9" x14ac:dyDescent="0.25">
      <c r="A2755">
        <f>IF('MASSA TRABALHADA UNIFICADA'!A2753&lt;&gt;0,'MASSA TRABALHADA UNIFICADA'!A2753,0)</f>
        <v>15806</v>
      </c>
      <c r="B2755" s="39">
        <f>IF('MASSA TRABALHADA UNIFICADA'!D2753&lt;&gt;0,'MASSA TRABALHADA UNIFICADA'!D2753,0)</f>
        <v>2023</v>
      </c>
      <c r="C2755" s="39">
        <f>IF(B2755=0,0,'MASSA TRABALHADA UNIFICADA'!B2753)</f>
        <v>1</v>
      </c>
      <c r="D2755" s="39">
        <f>IF(B2755=0,0,'MASSA TRABALHADA UNIFICADA'!C2753)</f>
        <v>63</v>
      </c>
      <c r="E2755" s="43">
        <f>IF(B2755=0,0,VLOOKUP($D2755,qx!$A$4:$E$129,IF($C2755=1,2,3)))</f>
        <v>9.0930000000000004E-3</v>
      </c>
      <c r="F2755" s="43">
        <f>IF(B2755=0,0,VLOOKUP($D2755,qx!$A$4:$E$129,2))</f>
        <v>9.0930000000000004E-3</v>
      </c>
      <c r="G2755" s="43">
        <f>IF(B2755=0,0,VLOOKUP($D2755,qx!$A$4:$E$129,3))</f>
        <v>5.7320000000000001E-3</v>
      </c>
      <c r="H2755" s="43">
        <f>IF(B2755=0,0,VLOOKUP($D2755,qx!$A$4:$E$129,4))</f>
        <v>8.2070000000000008E-3</v>
      </c>
      <c r="I2755" s="43">
        <f>IF(B2755=0,0,VLOOKUP($D2755,qx!$A$4:$E$129,5))</f>
        <v>5.1440000000000001E-3</v>
      </c>
    </row>
    <row r="2756" spans="1:9" x14ac:dyDescent="0.25">
      <c r="A2756">
        <f>IF('MASSA TRABALHADA UNIFICADA'!A2754&lt;&gt;0,'MASSA TRABALHADA UNIFICADA'!A2754,0)</f>
        <v>12980</v>
      </c>
      <c r="B2756" s="39">
        <f>IF('MASSA TRABALHADA UNIFICADA'!D2754&lt;&gt;0,'MASSA TRABALHADA UNIFICADA'!D2754,0)</f>
        <v>2023</v>
      </c>
      <c r="C2756" s="39">
        <f>IF(B2756=0,0,'MASSA TRABALHADA UNIFICADA'!B2754)</f>
        <v>1</v>
      </c>
      <c r="D2756" s="39">
        <f>IF(B2756=0,0,'MASSA TRABALHADA UNIFICADA'!C2754)</f>
        <v>66</v>
      </c>
      <c r="E2756" s="43">
        <f>IF(B2756=0,0,VLOOKUP($D2756,qx!$A$4:$E$129,IF($C2756=1,2,3)))</f>
        <v>1.2187999999999999E-2</v>
      </c>
      <c r="F2756" s="43">
        <f>IF(B2756=0,0,VLOOKUP($D2756,qx!$A$4:$E$129,2))</f>
        <v>1.2187999999999999E-2</v>
      </c>
      <c r="G2756" s="43">
        <f>IF(B2756=0,0,VLOOKUP($D2756,qx!$A$4:$E$129,3))</f>
        <v>7.7340000000000004E-3</v>
      </c>
      <c r="H2756" s="43">
        <f>IF(B2756=0,0,VLOOKUP($D2756,qx!$A$4:$E$129,4))</f>
        <v>1.1016E-2</v>
      </c>
      <c r="I2756" s="43">
        <f>IF(B2756=0,0,VLOOKUP($D2756,qx!$A$4:$E$129,5))</f>
        <v>6.8780000000000004E-3</v>
      </c>
    </row>
    <row r="2757" spans="1:9" x14ac:dyDescent="0.25">
      <c r="A2757">
        <f>IF('MASSA TRABALHADA UNIFICADA'!A2755&lt;&gt;0,'MASSA TRABALHADA UNIFICADA'!A2755,0)</f>
        <v>485</v>
      </c>
      <c r="B2757" s="39">
        <f>IF('MASSA TRABALHADA UNIFICADA'!D2755&lt;&gt;0,'MASSA TRABALHADA UNIFICADA'!D2755,0)</f>
        <v>2023</v>
      </c>
      <c r="C2757" s="39">
        <f>IF(B2757=0,0,'MASSA TRABALHADA UNIFICADA'!B2755)</f>
        <v>1</v>
      </c>
      <c r="D2757" s="39">
        <f>IF(B2757=0,0,'MASSA TRABALHADA UNIFICADA'!C2755)</f>
        <v>92</v>
      </c>
      <c r="E2757" s="43">
        <f>IF(B2757=0,0,VLOOKUP($D2757,qx!$A$4:$E$129,IF($C2757=1,2,3)))</f>
        <v>0.14557500000000001</v>
      </c>
      <c r="F2757" s="43">
        <f>IF(B2757=0,0,VLOOKUP($D2757,qx!$A$4:$E$129,2))</f>
        <v>0.14557500000000001</v>
      </c>
      <c r="G2757" s="43">
        <f>IF(B2757=0,0,VLOOKUP($D2757,qx!$A$4:$E$129,3))</f>
        <v>0.13705400000000001</v>
      </c>
      <c r="H2757" s="43">
        <f>IF(B2757=0,0,VLOOKUP($D2757,qx!$A$4:$E$129,4))</f>
        <v>0.13101699999999999</v>
      </c>
      <c r="I2757" s="43">
        <f>IF(B2757=0,0,VLOOKUP($D2757,qx!$A$4:$E$129,5))</f>
        <v>0.123349</v>
      </c>
    </row>
    <row r="2758" spans="1:9" x14ac:dyDescent="0.25">
      <c r="A2758">
        <f>IF('MASSA TRABALHADA UNIFICADA'!A2756&lt;&gt;0,'MASSA TRABALHADA UNIFICADA'!A2756,0)</f>
        <v>4774</v>
      </c>
      <c r="B2758" s="39">
        <f>IF('MASSA TRABALHADA UNIFICADA'!D2756&lt;&gt;0,'MASSA TRABALHADA UNIFICADA'!D2756,0)</f>
        <v>2023</v>
      </c>
      <c r="C2758" s="39">
        <f>IF(B2758=0,0,'MASSA TRABALHADA UNIFICADA'!B2756)</f>
        <v>1</v>
      </c>
      <c r="D2758" s="39">
        <f>IF(B2758=0,0,'MASSA TRABALHADA UNIFICADA'!C2756)</f>
        <v>65</v>
      </c>
      <c r="E2758" s="43">
        <f>IF(B2758=0,0,VLOOKUP($D2758,qx!$A$4:$E$129,IF($C2758=1,2,3)))</f>
        <v>1.0992999999999999E-2</v>
      </c>
      <c r="F2758" s="43">
        <f>IF(B2758=0,0,VLOOKUP($D2758,qx!$A$4:$E$129,2))</f>
        <v>1.0992999999999999E-2</v>
      </c>
      <c r="G2758" s="43">
        <f>IF(B2758=0,0,VLOOKUP($D2758,qx!$A$4:$E$129,3))</f>
        <v>7.0169999999999998E-3</v>
      </c>
      <c r="H2758" s="43">
        <f>IF(B2758=0,0,VLOOKUP($D2758,qx!$A$4:$E$129,4))</f>
        <v>9.9399999999999992E-3</v>
      </c>
      <c r="I2758" s="43">
        <f>IF(B2758=0,0,VLOOKUP($D2758,qx!$A$4:$E$129,5))</f>
        <v>6.2500000000000003E-3</v>
      </c>
    </row>
    <row r="2759" spans="1:9" x14ac:dyDescent="0.25">
      <c r="A2759">
        <f>IF('MASSA TRABALHADA UNIFICADA'!A2757&lt;&gt;0,'MASSA TRABALHADA UNIFICADA'!A2757,0)</f>
        <v>23213</v>
      </c>
      <c r="B2759" s="39">
        <f>IF('MASSA TRABALHADA UNIFICADA'!D2757&lt;&gt;0,'MASSA TRABALHADA UNIFICADA'!D2757,0)</f>
        <v>2023</v>
      </c>
      <c r="C2759" s="39">
        <f>IF(B2759=0,0,'MASSA TRABALHADA UNIFICADA'!B2757)</f>
        <v>1</v>
      </c>
      <c r="D2759" s="39">
        <f>IF(B2759=0,0,'MASSA TRABALHADA UNIFICADA'!C2757)</f>
        <v>61</v>
      </c>
      <c r="E2759" s="43">
        <f>IF(B2759=0,0,VLOOKUP($D2759,qx!$A$4:$E$129,IF($C2759=1,2,3)))</f>
        <v>7.7140000000000004E-3</v>
      </c>
      <c r="F2759" s="43">
        <f>IF(B2759=0,0,VLOOKUP($D2759,qx!$A$4:$E$129,2))</f>
        <v>7.7140000000000004E-3</v>
      </c>
      <c r="G2759" s="43">
        <f>IF(B2759=0,0,VLOOKUP($D2759,qx!$A$4:$E$129,3))</f>
        <v>4.6990000000000001E-3</v>
      </c>
      <c r="H2759" s="43">
        <f>IF(B2759=0,0,VLOOKUP($D2759,qx!$A$4:$E$129,4))</f>
        <v>6.9329999999999999E-3</v>
      </c>
      <c r="I2759" s="43">
        <f>IF(B2759=0,0,VLOOKUP($D2759,qx!$A$4:$E$129,5))</f>
        <v>4.2420000000000001E-3</v>
      </c>
    </row>
    <row r="2760" spans="1:9" x14ac:dyDescent="0.25">
      <c r="A2760">
        <f>IF('MASSA TRABALHADA UNIFICADA'!A2758&lt;&gt;0,'MASSA TRABALHADA UNIFICADA'!A2758,0)</f>
        <v>6866</v>
      </c>
      <c r="B2760" s="39">
        <f>IF('MASSA TRABALHADA UNIFICADA'!D2758&lt;&gt;0,'MASSA TRABALHADA UNIFICADA'!D2758,0)</f>
        <v>2023</v>
      </c>
      <c r="C2760" s="39">
        <f>IF(B2760=0,0,'MASSA TRABALHADA UNIFICADA'!B2758)</f>
        <v>2</v>
      </c>
      <c r="D2760" s="39">
        <f>IF(B2760=0,0,'MASSA TRABALHADA UNIFICADA'!C2758)</f>
        <v>71</v>
      </c>
      <c r="E2760" s="43">
        <f>IF(B2760=0,0,VLOOKUP($D2760,qx!$A$4:$E$129,IF($C2760=1,2,3)))</f>
        <v>1.2338999999999999E-2</v>
      </c>
      <c r="F2760" s="43">
        <f>IF(B2760=0,0,VLOOKUP($D2760,qx!$A$4:$E$129,2))</f>
        <v>2.1070999999999999E-2</v>
      </c>
      <c r="G2760" s="43">
        <f>IF(B2760=0,0,VLOOKUP($D2760,qx!$A$4:$E$129,3))</f>
        <v>1.2338999999999999E-2</v>
      </c>
      <c r="H2760" s="43">
        <f>IF(B2760=0,0,VLOOKUP($D2760,qx!$A$4:$E$129,4))</f>
        <v>1.8891000000000002E-2</v>
      </c>
      <c r="I2760" s="43">
        <f>IF(B2760=0,0,VLOOKUP($D2760,qx!$A$4:$E$129,5))</f>
        <v>1.1117E-2</v>
      </c>
    </row>
    <row r="2761" spans="1:9" x14ac:dyDescent="0.25">
      <c r="A2761">
        <f>IF('MASSA TRABALHADA UNIFICADA'!A2759&lt;&gt;0,'MASSA TRABALHADA UNIFICADA'!A2759,0)</f>
        <v>6874</v>
      </c>
      <c r="B2761" s="39">
        <f>IF('MASSA TRABALHADA UNIFICADA'!D2759&lt;&gt;0,'MASSA TRABALHADA UNIFICADA'!D2759,0)</f>
        <v>2023</v>
      </c>
      <c r="C2761" s="39">
        <f>IF(B2761=0,0,'MASSA TRABALHADA UNIFICADA'!B2759)</f>
        <v>2</v>
      </c>
      <c r="D2761" s="39">
        <f>IF(B2761=0,0,'MASSA TRABALHADA UNIFICADA'!C2759)</f>
        <v>62</v>
      </c>
      <c r="E2761" s="43">
        <f>IF(B2761=0,0,VLOOKUP($D2761,qx!$A$4:$E$129,IF($C2761=1,2,3)))</f>
        <v>5.1809999999999998E-3</v>
      </c>
      <c r="F2761" s="43">
        <f>IF(B2761=0,0,VLOOKUP($D2761,qx!$A$4:$E$129,2))</f>
        <v>8.3479999999999995E-3</v>
      </c>
      <c r="G2761" s="43">
        <f>IF(B2761=0,0,VLOOKUP($D2761,qx!$A$4:$E$129,3))</f>
        <v>5.1809999999999998E-3</v>
      </c>
      <c r="H2761" s="43">
        <f>IF(B2761=0,0,VLOOKUP($D2761,qx!$A$4:$E$129,4))</f>
        <v>7.5199999999999998E-3</v>
      </c>
      <c r="I2761" s="43">
        <f>IF(B2761=0,0,VLOOKUP($D2761,qx!$A$4:$E$129,5))</f>
        <v>4.6680000000000003E-3</v>
      </c>
    </row>
    <row r="2762" spans="1:9" x14ac:dyDescent="0.25">
      <c r="A2762">
        <f>IF('MASSA TRABALHADA UNIFICADA'!A2760&lt;&gt;0,'MASSA TRABALHADA UNIFICADA'!A2760,0)</f>
        <v>990</v>
      </c>
      <c r="B2762" s="39">
        <f>IF('MASSA TRABALHADA UNIFICADA'!D2760&lt;&gt;0,'MASSA TRABALHADA UNIFICADA'!D2760,0)</f>
        <v>2023</v>
      </c>
      <c r="C2762" s="39">
        <f>IF(B2762=0,0,'MASSA TRABALHADA UNIFICADA'!B2760)</f>
        <v>2</v>
      </c>
      <c r="D2762" s="39">
        <f>IF(B2762=0,0,'MASSA TRABALHADA UNIFICADA'!C2760)</f>
        <v>75</v>
      </c>
      <c r="E2762" s="43">
        <f>IF(B2762=0,0,VLOOKUP($D2762,qx!$A$4:$E$129,IF($C2762=1,2,3)))</f>
        <v>1.9550999999999999E-2</v>
      </c>
      <c r="F2762" s="43">
        <f>IF(B2762=0,0,VLOOKUP($D2762,qx!$A$4:$E$129,2))</f>
        <v>3.1476999999999998E-2</v>
      </c>
      <c r="G2762" s="43">
        <f>IF(B2762=0,0,VLOOKUP($D2762,qx!$A$4:$E$129,3))</f>
        <v>1.9550999999999999E-2</v>
      </c>
      <c r="H2762" s="43">
        <f>IF(B2762=0,0,VLOOKUP($D2762,qx!$A$4:$E$129,4))</f>
        <v>2.8303999999999999E-2</v>
      </c>
      <c r="I2762" s="43">
        <f>IF(B2762=0,0,VLOOKUP($D2762,qx!$A$4:$E$129,5))</f>
        <v>1.7564E-2</v>
      </c>
    </row>
    <row r="2763" spans="1:9" x14ac:dyDescent="0.25">
      <c r="A2763">
        <f>IF('MASSA TRABALHADA UNIFICADA'!A2761&lt;&gt;0,'MASSA TRABALHADA UNIFICADA'!A2761,0)</f>
        <v>1570</v>
      </c>
      <c r="B2763" s="39">
        <f>IF('MASSA TRABALHADA UNIFICADA'!D2761&lt;&gt;0,'MASSA TRABALHADA UNIFICADA'!D2761,0)</f>
        <v>2023</v>
      </c>
      <c r="C2763" s="39">
        <f>IF(B2763=0,0,'MASSA TRABALHADA UNIFICADA'!B2761)</f>
        <v>2</v>
      </c>
      <c r="D2763" s="39">
        <f>IF(B2763=0,0,'MASSA TRABALHADA UNIFICADA'!C2761)</f>
        <v>77</v>
      </c>
      <c r="E2763" s="43">
        <f>IF(B2763=0,0,VLOOKUP($D2763,qx!$A$4:$E$129,IF($C2763=1,2,3)))</f>
        <v>2.4910000000000002E-2</v>
      </c>
      <c r="F2763" s="43">
        <f>IF(B2763=0,0,VLOOKUP($D2763,qx!$A$4:$E$129,2))</f>
        <v>3.8225000000000002E-2</v>
      </c>
      <c r="G2763" s="43">
        <f>IF(B2763=0,0,VLOOKUP($D2763,qx!$A$4:$E$129,3))</f>
        <v>2.4910000000000002E-2</v>
      </c>
      <c r="H2763" s="43">
        <f>IF(B2763=0,0,VLOOKUP($D2763,qx!$A$4:$E$129,4))</f>
        <v>3.4424999999999997E-2</v>
      </c>
      <c r="I2763" s="43">
        <f>IF(B2763=0,0,VLOOKUP($D2763,qx!$A$4:$E$129,5))</f>
        <v>2.2328000000000001E-2</v>
      </c>
    </row>
    <row r="2764" spans="1:9" x14ac:dyDescent="0.25">
      <c r="A2764">
        <f>IF('MASSA TRABALHADA UNIFICADA'!A2762&lt;&gt;0,'MASSA TRABALHADA UNIFICADA'!A2762,0)</f>
        <v>15830</v>
      </c>
      <c r="B2764" s="39">
        <f>IF('MASSA TRABALHADA UNIFICADA'!D2762&lt;&gt;0,'MASSA TRABALHADA UNIFICADA'!D2762,0)</f>
        <v>2023</v>
      </c>
      <c r="C2764" s="39">
        <f>IF(B2764=0,0,'MASSA TRABALHADA UNIFICADA'!B2762)</f>
        <v>1</v>
      </c>
      <c r="D2764" s="39">
        <f>IF(B2764=0,0,'MASSA TRABALHADA UNIFICADA'!C2762)</f>
        <v>59</v>
      </c>
      <c r="E2764" s="43">
        <f>IF(B2764=0,0,VLOOKUP($D2764,qx!$A$4:$E$129,IF($C2764=1,2,3)))</f>
        <v>6.6940000000000003E-3</v>
      </c>
      <c r="F2764" s="43">
        <f>IF(B2764=0,0,VLOOKUP($D2764,qx!$A$4:$E$129,2))</f>
        <v>6.6940000000000003E-3</v>
      </c>
      <c r="G2764" s="43">
        <f>IF(B2764=0,0,VLOOKUP($D2764,qx!$A$4:$E$129,3))</f>
        <v>3.9069999999999999E-3</v>
      </c>
      <c r="H2764" s="43">
        <f>IF(B2764=0,0,VLOOKUP($D2764,qx!$A$4:$E$129,4))</f>
        <v>5.9880000000000003E-3</v>
      </c>
      <c r="I2764" s="43">
        <f>IF(B2764=0,0,VLOOKUP($D2764,qx!$A$4:$E$129,5))</f>
        <v>3.5230000000000001E-3</v>
      </c>
    </row>
    <row r="2765" spans="1:9" x14ac:dyDescent="0.25">
      <c r="A2765">
        <f>IF('MASSA TRABALHADA UNIFICADA'!A2763&lt;&gt;0,'MASSA TRABALHADA UNIFICADA'!A2763,0)</f>
        <v>22349</v>
      </c>
      <c r="B2765" s="39">
        <f>IF('MASSA TRABALHADA UNIFICADA'!D2763&lt;&gt;0,'MASSA TRABALHADA UNIFICADA'!D2763,0)</f>
        <v>2023</v>
      </c>
      <c r="C2765" s="39">
        <f>IF(B2765=0,0,'MASSA TRABALHADA UNIFICADA'!B2763)</f>
        <v>2</v>
      </c>
      <c r="D2765" s="39">
        <f>IF(B2765=0,0,'MASSA TRABALHADA UNIFICADA'!C2763)</f>
        <v>57</v>
      </c>
      <c r="E2765" s="43">
        <f>IF(B2765=0,0,VLOOKUP($D2765,qx!$A$4:$E$129,IF($C2765=1,2,3)))</f>
        <v>3.2799999999999999E-3</v>
      </c>
      <c r="F2765" s="43">
        <f>IF(B2765=0,0,VLOOKUP($D2765,qx!$A$4:$E$129,2))</f>
        <v>5.8609999999999999E-3</v>
      </c>
      <c r="G2765" s="43">
        <f>IF(B2765=0,0,VLOOKUP($D2765,qx!$A$4:$E$129,3))</f>
        <v>3.2799999999999999E-3</v>
      </c>
      <c r="H2765" s="43">
        <f>IF(B2765=0,0,VLOOKUP($D2765,qx!$A$4:$E$129,4))</f>
        <v>5.228E-3</v>
      </c>
      <c r="I2765" s="43">
        <f>IF(B2765=0,0,VLOOKUP($D2765,qx!$A$4:$E$129,5))</f>
        <v>2.9420000000000002E-3</v>
      </c>
    </row>
    <row r="2766" spans="1:9" x14ac:dyDescent="0.25">
      <c r="A2766">
        <f>IF('MASSA TRABALHADA UNIFICADA'!A2764&lt;&gt;0,'MASSA TRABALHADA UNIFICADA'!A2764,0)</f>
        <v>10170</v>
      </c>
      <c r="B2766" s="39">
        <f>IF('MASSA TRABALHADA UNIFICADA'!D2764&lt;&gt;0,'MASSA TRABALHADA UNIFICADA'!D2764,0)</f>
        <v>2023</v>
      </c>
      <c r="C2766" s="39">
        <f>IF(B2766=0,0,'MASSA TRABALHADA UNIFICADA'!B2764)</f>
        <v>2</v>
      </c>
      <c r="D2766" s="39">
        <f>IF(B2766=0,0,'MASSA TRABALHADA UNIFICADA'!C2764)</f>
        <v>68</v>
      </c>
      <c r="E2766" s="43">
        <f>IF(B2766=0,0,VLOOKUP($D2766,qx!$A$4:$E$129,IF($C2766=1,2,3)))</f>
        <v>9.2879999999999994E-3</v>
      </c>
      <c r="F2766" s="43">
        <f>IF(B2766=0,0,VLOOKUP($D2766,qx!$A$4:$E$129,2))</f>
        <v>1.516E-2</v>
      </c>
      <c r="G2766" s="43">
        <f>IF(B2766=0,0,VLOOKUP($D2766,qx!$A$4:$E$129,3))</f>
        <v>9.2879999999999994E-3</v>
      </c>
      <c r="H2766" s="43">
        <f>IF(B2766=0,0,VLOOKUP($D2766,qx!$A$4:$E$129,4))</f>
        <v>1.3657000000000001E-2</v>
      </c>
      <c r="I2766" s="43">
        <f>IF(B2766=0,0,VLOOKUP($D2766,qx!$A$4:$E$129,5))</f>
        <v>8.2869999999999992E-3</v>
      </c>
    </row>
    <row r="2767" spans="1:9" x14ac:dyDescent="0.25">
      <c r="A2767">
        <f>IF('MASSA TRABALHADA UNIFICADA'!A2765&lt;&gt;0,'MASSA TRABALHADA UNIFICADA'!A2765,0)</f>
        <v>15865</v>
      </c>
      <c r="B2767" s="39">
        <f>IF('MASSA TRABALHADA UNIFICADA'!D2765&lt;&gt;0,'MASSA TRABALHADA UNIFICADA'!D2765,0)</f>
        <v>2023</v>
      </c>
      <c r="C2767" s="39">
        <f>IF(B2767=0,0,'MASSA TRABALHADA UNIFICADA'!B2765)</f>
        <v>1</v>
      </c>
      <c r="D2767" s="39">
        <f>IF(B2767=0,0,'MASSA TRABALHADA UNIFICADA'!C2765)</f>
        <v>62</v>
      </c>
      <c r="E2767" s="43">
        <f>IF(B2767=0,0,VLOOKUP($D2767,qx!$A$4:$E$129,IF($C2767=1,2,3)))</f>
        <v>8.3479999999999995E-3</v>
      </c>
      <c r="F2767" s="43">
        <f>IF(B2767=0,0,VLOOKUP($D2767,qx!$A$4:$E$129,2))</f>
        <v>8.3479999999999995E-3</v>
      </c>
      <c r="G2767" s="43">
        <f>IF(B2767=0,0,VLOOKUP($D2767,qx!$A$4:$E$129,3))</f>
        <v>5.1809999999999998E-3</v>
      </c>
      <c r="H2767" s="43">
        <f>IF(B2767=0,0,VLOOKUP($D2767,qx!$A$4:$E$129,4))</f>
        <v>7.5199999999999998E-3</v>
      </c>
      <c r="I2767" s="43">
        <f>IF(B2767=0,0,VLOOKUP($D2767,qx!$A$4:$E$129,5))</f>
        <v>4.6680000000000003E-3</v>
      </c>
    </row>
    <row r="2768" spans="1:9" x14ac:dyDescent="0.25">
      <c r="A2768">
        <f>IF('MASSA TRABALHADA UNIFICADA'!A2766&lt;&gt;0,'MASSA TRABALHADA UNIFICADA'!A2766,0)</f>
        <v>2232</v>
      </c>
      <c r="B2768" s="39">
        <f>IF('MASSA TRABALHADA UNIFICADA'!D2766&lt;&gt;0,'MASSA TRABALHADA UNIFICADA'!D2766,0)</f>
        <v>2023</v>
      </c>
      <c r="C2768" s="39">
        <f>IF(B2768=0,0,'MASSA TRABALHADA UNIFICADA'!B2766)</f>
        <v>1</v>
      </c>
      <c r="D2768" s="39">
        <f>IF(B2768=0,0,'MASSA TRABALHADA UNIFICADA'!C2766)</f>
        <v>71</v>
      </c>
      <c r="E2768" s="43">
        <f>IF(B2768=0,0,VLOOKUP($D2768,qx!$A$4:$E$129,IF($C2768=1,2,3)))</f>
        <v>2.1070999999999999E-2</v>
      </c>
      <c r="F2768" s="43">
        <f>IF(B2768=0,0,VLOOKUP($D2768,qx!$A$4:$E$129,2))</f>
        <v>2.1070999999999999E-2</v>
      </c>
      <c r="G2768" s="43">
        <f>IF(B2768=0,0,VLOOKUP($D2768,qx!$A$4:$E$129,3))</f>
        <v>1.2338999999999999E-2</v>
      </c>
      <c r="H2768" s="43">
        <f>IF(B2768=0,0,VLOOKUP($D2768,qx!$A$4:$E$129,4))</f>
        <v>1.8891000000000002E-2</v>
      </c>
      <c r="I2768" s="43">
        <f>IF(B2768=0,0,VLOOKUP($D2768,qx!$A$4:$E$129,5))</f>
        <v>1.1117E-2</v>
      </c>
    </row>
    <row r="2769" spans="1:9" x14ac:dyDescent="0.25">
      <c r="A2769">
        <f>IF('MASSA TRABALHADA UNIFICADA'!A2767&lt;&gt;0,'MASSA TRABALHADA UNIFICADA'!A2767,0)</f>
        <v>5762</v>
      </c>
      <c r="B2769" s="39">
        <f>IF('MASSA TRABALHADA UNIFICADA'!D2767&lt;&gt;0,'MASSA TRABALHADA UNIFICADA'!D2767,0)</f>
        <v>2023</v>
      </c>
      <c r="C2769" s="39">
        <f>IF(B2769=0,0,'MASSA TRABALHADA UNIFICADA'!B2767)</f>
        <v>1</v>
      </c>
      <c r="D2769" s="39">
        <f>IF(B2769=0,0,'MASSA TRABALHADA UNIFICADA'!C2767)</f>
        <v>74</v>
      </c>
      <c r="E2769" s="43">
        <f>IF(B2769=0,0,VLOOKUP($D2769,qx!$A$4:$E$129,IF($C2769=1,2,3)))</f>
        <v>2.8552000000000001E-2</v>
      </c>
      <c r="F2769" s="43">
        <f>IF(B2769=0,0,VLOOKUP($D2769,qx!$A$4:$E$129,2))</f>
        <v>2.8552000000000001E-2</v>
      </c>
      <c r="G2769" s="43">
        <f>IF(B2769=0,0,VLOOKUP($D2769,qx!$A$4:$E$129,3))</f>
        <v>1.7326000000000001E-2</v>
      </c>
      <c r="H2769" s="43">
        <f>IF(B2769=0,0,VLOOKUP($D2769,qx!$A$4:$E$129,4))</f>
        <v>2.5644E-2</v>
      </c>
      <c r="I2769" s="43">
        <f>IF(B2769=0,0,VLOOKUP($D2769,qx!$A$4:$E$129,5))</f>
        <v>1.5592E-2</v>
      </c>
    </row>
    <row r="2770" spans="1:9" x14ac:dyDescent="0.25">
      <c r="A2770">
        <f>IF('MASSA TRABALHADA UNIFICADA'!A2768&lt;&gt;0,'MASSA TRABALHADA UNIFICADA'!A2768,0)</f>
        <v>15881</v>
      </c>
      <c r="B2770" s="39">
        <f>IF('MASSA TRABALHADA UNIFICADA'!D2768&lt;&gt;0,'MASSA TRABALHADA UNIFICADA'!D2768,0)</f>
        <v>2023</v>
      </c>
      <c r="C2770" s="39">
        <f>IF(B2770=0,0,'MASSA TRABALHADA UNIFICADA'!B2768)</f>
        <v>1</v>
      </c>
      <c r="D2770" s="39">
        <f>IF(B2770=0,0,'MASSA TRABALHADA UNIFICADA'!C2768)</f>
        <v>66</v>
      </c>
      <c r="E2770" s="43">
        <f>IF(B2770=0,0,VLOOKUP($D2770,qx!$A$4:$E$129,IF($C2770=1,2,3)))</f>
        <v>1.2187999999999999E-2</v>
      </c>
      <c r="F2770" s="43">
        <f>IF(B2770=0,0,VLOOKUP($D2770,qx!$A$4:$E$129,2))</f>
        <v>1.2187999999999999E-2</v>
      </c>
      <c r="G2770" s="43">
        <f>IF(B2770=0,0,VLOOKUP($D2770,qx!$A$4:$E$129,3))</f>
        <v>7.7340000000000004E-3</v>
      </c>
      <c r="H2770" s="43">
        <f>IF(B2770=0,0,VLOOKUP($D2770,qx!$A$4:$E$129,4))</f>
        <v>1.1016E-2</v>
      </c>
      <c r="I2770" s="43">
        <f>IF(B2770=0,0,VLOOKUP($D2770,qx!$A$4:$E$129,5))</f>
        <v>6.8780000000000004E-3</v>
      </c>
    </row>
    <row r="2771" spans="1:9" x14ac:dyDescent="0.25">
      <c r="A2771">
        <f>IF('MASSA TRABALHADA UNIFICADA'!A2769&lt;&gt;0,'MASSA TRABALHADA UNIFICADA'!A2769,0)</f>
        <v>14869</v>
      </c>
      <c r="B2771" s="39">
        <f>IF('MASSA TRABALHADA UNIFICADA'!D2769&lt;&gt;0,'MASSA TRABALHADA UNIFICADA'!D2769,0)</f>
        <v>2023</v>
      </c>
      <c r="C2771" s="39">
        <f>IF(B2771=0,0,'MASSA TRABALHADA UNIFICADA'!B2769)</f>
        <v>1</v>
      </c>
      <c r="D2771" s="39">
        <f>IF(B2771=0,0,'MASSA TRABALHADA UNIFICADA'!C2769)</f>
        <v>70</v>
      </c>
      <c r="E2771" s="43">
        <f>IF(B2771=0,0,VLOOKUP($D2771,qx!$A$4:$E$129,IF($C2771=1,2,3)))</f>
        <v>1.8919999999999999E-2</v>
      </c>
      <c r="F2771" s="43">
        <f>IF(B2771=0,0,VLOOKUP($D2771,qx!$A$4:$E$129,2))</f>
        <v>1.8919999999999999E-2</v>
      </c>
      <c r="G2771" s="43">
        <f>IF(B2771=0,0,VLOOKUP($D2771,qx!$A$4:$E$129,3))</f>
        <v>1.1165E-2</v>
      </c>
      <c r="H2771" s="43">
        <f>IF(B2771=0,0,VLOOKUP($D2771,qx!$A$4:$E$129,4))</f>
        <v>1.6979000000000001E-2</v>
      </c>
      <c r="I2771" s="43">
        <f>IF(B2771=0,0,VLOOKUP($D2771,qx!$A$4:$E$129,5))</f>
        <v>1.0034E-2</v>
      </c>
    </row>
    <row r="2772" spans="1:9" x14ac:dyDescent="0.25">
      <c r="A2772">
        <f>IF('MASSA TRABALHADA UNIFICADA'!A2770&lt;&gt;0,'MASSA TRABALHADA UNIFICADA'!A2770,0)</f>
        <v>15890</v>
      </c>
      <c r="B2772" s="39">
        <f>IF('MASSA TRABALHADA UNIFICADA'!D2770&lt;&gt;0,'MASSA TRABALHADA UNIFICADA'!D2770,0)</f>
        <v>2023</v>
      </c>
      <c r="C2772" s="39">
        <f>IF(B2772=0,0,'MASSA TRABALHADA UNIFICADA'!B2770)</f>
        <v>1</v>
      </c>
      <c r="D2772" s="39">
        <f>IF(B2772=0,0,'MASSA TRABALHADA UNIFICADA'!C2770)</f>
        <v>63</v>
      </c>
      <c r="E2772" s="43">
        <f>IF(B2772=0,0,VLOOKUP($D2772,qx!$A$4:$E$129,IF($C2772=1,2,3)))</f>
        <v>9.0930000000000004E-3</v>
      </c>
      <c r="F2772" s="43">
        <f>IF(B2772=0,0,VLOOKUP($D2772,qx!$A$4:$E$129,2))</f>
        <v>9.0930000000000004E-3</v>
      </c>
      <c r="G2772" s="43">
        <f>IF(B2772=0,0,VLOOKUP($D2772,qx!$A$4:$E$129,3))</f>
        <v>5.7320000000000001E-3</v>
      </c>
      <c r="H2772" s="43">
        <f>IF(B2772=0,0,VLOOKUP($D2772,qx!$A$4:$E$129,4))</f>
        <v>8.2070000000000008E-3</v>
      </c>
      <c r="I2772" s="43">
        <f>IF(B2772=0,0,VLOOKUP($D2772,qx!$A$4:$E$129,5))</f>
        <v>5.1440000000000001E-3</v>
      </c>
    </row>
    <row r="2773" spans="1:9" x14ac:dyDescent="0.25">
      <c r="A2773">
        <f>IF('MASSA TRABALHADA UNIFICADA'!A2771&lt;&gt;0,'MASSA TRABALHADA UNIFICADA'!A2771,0)</f>
        <v>20206</v>
      </c>
      <c r="B2773" s="39">
        <f>IF('MASSA TRABALHADA UNIFICADA'!D2771&lt;&gt;0,'MASSA TRABALHADA UNIFICADA'!D2771,0)</f>
        <v>2023</v>
      </c>
      <c r="C2773" s="39">
        <f>IF(B2773=0,0,'MASSA TRABALHADA UNIFICADA'!B2771)</f>
        <v>1</v>
      </c>
      <c r="D2773" s="39">
        <f>IF(B2773=0,0,'MASSA TRABALHADA UNIFICADA'!C2771)</f>
        <v>64</v>
      </c>
      <c r="E2773" s="43">
        <f>IF(B2773=0,0,VLOOKUP($D2773,qx!$A$4:$E$129,IF($C2773=1,2,3)))</f>
        <v>9.9679999999999994E-3</v>
      </c>
      <c r="F2773" s="43">
        <f>IF(B2773=0,0,VLOOKUP($D2773,qx!$A$4:$E$129,2))</f>
        <v>9.9679999999999994E-3</v>
      </c>
      <c r="G2773" s="43">
        <f>IF(B2773=0,0,VLOOKUP($D2773,qx!$A$4:$E$129,3))</f>
        <v>6.3470000000000002E-3</v>
      </c>
      <c r="H2773" s="43">
        <f>IF(B2773=0,0,VLOOKUP($D2773,qx!$A$4:$E$129,4))</f>
        <v>9.0080000000000004E-3</v>
      </c>
      <c r="I2773" s="43">
        <f>IF(B2773=0,0,VLOOKUP($D2773,qx!$A$4:$E$129,5))</f>
        <v>5.6709999999999998E-3</v>
      </c>
    </row>
    <row r="2774" spans="1:9" x14ac:dyDescent="0.25">
      <c r="A2774">
        <f>IF('MASSA TRABALHADA UNIFICADA'!A2772&lt;&gt;0,'MASSA TRABALHADA UNIFICADA'!A2772,0)</f>
        <v>2933</v>
      </c>
      <c r="B2774" s="39">
        <f>IF('MASSA TRABALHADA UNIFICADA'!D2772&lt;&gt;0,'MASSA TRABALHADA UNIFICADA'!D2772,0)</f>
        <v>2023</v>
      </c>
      <c r="C2774" s="39">
        <f>IF(B2774=0,0,'MASSA TRABALHADA UNIFICADA'!B2772)</f>
        <v>1</v>
      </c>
      <c r="D2774" s="39">
        <f>IF(B2774=0,0,'MASSA TRABALHADA UNIFICADA'!C2772)</f>
        <v>68</v>
      </c>
      <c r="E2774" s="43">
        <f>IF(B2774=0,0,VLOOKUP($D2774,qx!$A$4:$E$129,IF($C2774=1,2,3)))</f>
        <v>1.516E-2</v>
      </c>
      <c r="F2774" s="43">
        <f>IF(B2774=0,0,VLOOKUP($D2774,qx!$A$4:$E$129,2))</f>
        <v>1.516E-2</v>
      </c>
      <c r="G2774" s="43">
        <f>IF(B2774=0,0,VLOOKUP($D2774,qx!$A$4:$E$129,3))</f>
        <v>9.2879999999999994E-3</v>
      </c>
      <c r="H2774" s="43">
        <f>IF(B2774=0,0,VLOOKUP($D2774,qx!$A$4:$E$129,4))</f>
        <v>1.3657000000000001E-2</v>
      </c>
      <c r="I2774" s="43">
        <f>IF(B2774=0,0,VLOOKUP($D2774,qx!$A$4:$E$129,5))</f>
        <v>8.2869999999999992E-3</v>
      </c>
    </row>
    <row r="2775" spans="1:9" x14ac:dyDescent="0.25">
      <c r="A2775">
        <f>IF('MASSA TRABALHADA UNIFICADA'!A2773&lt;&gt;0,'MASSA TRABALHADA UNIFICADA'!A2773,0)</f>
        <v>19208</v>
      </c>
      <c r="B2775" s="39">
        <f>IF('MASSA TRABALHADA UNIFICADA'!D2773&lt;&gt;0,'MASSA TRABALHADA UNIFICADA'!D2773,0)</f>
        <v>2023</v>
      </c>
      <c r="C2775" s="39">
        <f>IF(B2775=0,0,'MASSA TRABALHADA UNIFICADA'!B2773)</f>
        <v>1</v>
      </c>
      <c r="D2775" s="39">
        <f>IF(B2775=0,0,'MASSA TRABALHADA UNIFICADA'!C2773)</f>
        <v>71</v>
      </c>
      <c r="E2775" s="43">
        <f>IF(B2775=0,0,VLOOKUP($D2775,qx!$A$4:$E$129,IF($C2775=1,2,3)))</f>
        <v>2.1070999999999999E-2</v>
      </c>
      <c r="F2775" s="43">
        <f>IF(B2775=0,0,VLOOKUP($D2775,qx!$A$4:$E$129,2))</f>
        <v>2.1070999999999999E-2</v>
      </c>
      <c r="G2775" s="43">
        <f>IF(B2775=0,0,VLOOKUP($D2775,qx!$A$4:$E$129,3))</f>
        <v>1.2338999999999999E-2</v>
      </c>
      <c r="H2775" s="43">
        <f>IF(B2775=0,0,VLOOKUP($D2775,qx!$A$4:$E$129,4))</f>
        <v>1.8891000000000002E-2</v>
      </c>
      <c r="I2775" s="43">
        <f>IF(B2775=0,0,VLOOKUP($D2775,qx!$A$4:$E$129,5))</f>
        <v>1.1117E-2</v>
      </c>
    </row>
    <row r="2776" spans="1:9" x14ac:dyDescent="0.25">
      <c r="A2776">
        <f>IF('MASSA TRABALHADA UNIFICADA'!A2774&lt;&gt;0,'MASSA TRABALHADA UNIFICADA'!A2774,0)</f>
        <v>7633</v>
      </c>
      <c r="B2776" s="39">
        <f>IF('MASSA TRABALHADA UNIFICADA'!D2774&lt;&gt;0,'MASSA TRABALHADA UNIFICADA'!D2774,0)</f>
        <v>2023</v>
      </c>
      <c r="C2776" s="39">
        <f>IF(B2776=0,0,'MASSA TRABALHADA UNIFICADA'!B2774)</f>
        <v>2</v>
      </c>
      <c r="D2776" s="39">
        <f>IF(B2776=0,0,'MASSA TRABALHADA UNIFICADA'!C2774)</f>
        <v>63</v>
      </c>
      <c r="E2776" s="43">
        <f>IF(B2776=0,0,VLOOKUP($D2776,qx!$A$4:$E$129,IF($C2776=1,2,3)))</f>
        <v>5.7320000000000001E-3</v>
      </c>
      <c r="F2776" s="43">
        <f>IF(B2776=0,0,VLOOKUP($D2776,qx!$A$4:$E$129,2))</f>
        <v>9.0930000000000004E-3</v>
      </c>
      <c r="G2776" s="43">
        <f>IF(B2776=0,0,VLOOKUP($D2776,qx!$A$4:$E$129,3))</f>
        <v>5.7320000000000001E-3</v>
      </c>
      <c r="H2776" s="43">
        <f>IF(B2776=0,0,VLOOKUP($D2776,qx!$A$4:$E$129,4))</f>
        <v>8.2070000000000008E-3</v>
      </c>
      <c r="I2776" s="43">
        <f>IF(B2776=0,0,VLOOKUP($D2776,qx!$A$4:$E$129,5))</f>
        <v>5.1440000000000001E-3</v>
      </c>
    </row>
    <row r="2777" spans="1:9" x14ac:dyDescent="0.25">
      <c r="A2777">
        <f>IF('MASSA TRABALHADA UNIFICADA'!A2775&lt;&gt;0,'MASSA TRABALHADA UNIFICADA'!A2775,0)</f>
        <v>20460</v>
      </c>
      <c r="B2777" s="39">
        <f>IF('MASSA TRABALHADA UNIFICADA'!D2775&lt;&gt;0,'MASSA TRABALHADA UNIFICADA'!D2775,0)</f>
        <v>2023</v>
      </c>
      <c r="C2777" s="39">
        <f>IF(B2777=0,0,'MASSA TRABALHADA UNIFICADA'!B2775)</f>
        <v>2</v>
      </c>
      <c r="D2777" s="39">
        <f>IF(B2777=0,0,'MASSA TRABALHADA UNIFICADA'!C2775)</f>
        <v>74</v>
      </c>
      <c r="E2777" s="43">
        <f>IF(B2777=0,0,VLOOKUP($D2777,qx!$A$4:$E$129,IF($C2777=1,2,3)))</f>
        <v>1.7326000000000001E-2</v>
      </c>
      <c r="F2777" s="43">
        <f>IF(B2777=0,0,VLOOKUP($D2777,qx!$A$4:$E$129,2))</f>
        <v>2.8552000000000001E-2</v>
      </c>
      <c r="G2777" s="43">
        <f>IF(B2777=0,0,VLOOKUP($D2777,qx!$A$4:$E$129,3))</f>
        <v>1.7326000000000001E-2</v>
      </c>
      <c r="H2777" s="43">
        <f>IF(B2777=0,0,VLOOKUP($D2777,qx!$A$4:$E$129,4))</f>
        <v>2.5644E-2</v>
      </c>
      <c r="I2777" s="43">
        <f>IF(B2777=0,0,VLOOKUP($D2777,qx!$A$4:$E$129,5))</f>
        <v>1.5592E-2</v>
      </c>
    </row>
    <row r="2778" spans="1:9" x14ac:dyDescent="0.25">
      <c r="A2778">
        <f>IF('MASSA TRABALHADA UNIFICADA'!A2776&lt;&gt;0,'MASSA TRABALHADA UNIFICADA'!A2776,0)</f>
        <v>1384</v>
      </c>
      <c r="B2778" s="39">
        <f>IF('MASSA TRABALHADA UNIFICADA'!D2776&lt;&gt;0,'MASSA TRABALHADA UNIFICADA'!D2776,0)</f>
        <v>2023</v>
      </c>
      <c r="C2778" s="39">
        <f>IF(B2778=0,0,'MASSA TRABALHADA UNIFICADA'!B2776)</f>
        <v>2</v>
      </c>
      <c r="D2778" s="39">
        <f>IF(B2778=0,0,'MASSA TRABALHADA UNIFICADA'!C2776)</f>
        <v>73</v>
      </c>
      <c r="E2778" s="43">
        <f>IF(B2778=0,0,VLOOKUP($D2778,qx!$A$4:$E$129,IF($C2778=1,2,3)))</f>
        <v>1.5391E-2</v>
      </c>
      <c r="F2778" s="43">
        <f>IF(B2778=0,0,VLOOKUP($D2778,qx!$A$4:$E$129,2))</f>
        <v>2.5871000000000002E-2</v>
      </c>
      <c r="G2778" s="43">
        <f>IF(B2778=0,0,VLOOKUP($D2778,qx!$A$4:$E$129,3))</f>
        <v>1.5391E-2</v>
      </c>
      <c r="H2778" s="43">
        <f>IF(B2778=0,0,VLOOKUP($D2778,qx!$A$4:$E$129,4))</f>
        <v>2.3209E-2</v>
      </c>
      <c r="I2778" s="43">
        <f>IF(B2778=0,0,VLOOKUP($D2778,qx!$A$4:$E$129,5))</f>
        <v>1.3871E-2</v>
      </c>
    </row>
    <row r="2779" spans="1:9" x14ac:dyDescent="0.25">
      <c r="A2779">
        <f>IF('MASSA TRABALHADA UNIFICADA'!A2777&lt;&gt;0,'MASSA TRABALHADA UNIFICADA'!A2777,0)</f>
        <v>1279</v>
      </c>
      <c r="B2779" s="39">
        <f>IF('MASSA TRABALHADA UNIFICADA'!D2777&lt;&gt;0,'MASSA TRABALHADA UNIFICADA'!D2777,0)</f>
        <v>2023</v>
      </c>
      <c r="C2779" s="39">
        <f>IF(B2779=0,0,'MASSA TRABALHADA UNIFICADA'!B2777)</f>
        <v>2</v>
      </c>
      <c r="D2779" s="39">
        <f>IF(B2779=0,0,'MASSA TRABALHADA UNIFICADA'!C2777)</f>
        <v>79</v>
      </c>
      <c r="E2779" s="43">
        <f>IF(B2779=0,0,VLOOKUP($D2779,qx!$A$4:$E$129,IF($C2779=1,2,3)))</f>
        <v>3.1612000000000001E-2</v>
      </c>
      <c r="F2779" s="43">
        <f>IF(B2779=0,0,VLOOKUP($D2779,qx!$A$4:$E$129,2))</f>
        <v>4.6427000000000003E-2</v>
      </c>
      <c r="G2779" s="43">
        <f>IF(B2779=0,0,VLOOKUP($D2779,qx!$A$4:$E$129,3))</f>
        <v>3.1612000000000001E-2</v>
      </c>
      <c r="H2779" s="43">
        <f>IF(B2779=0,0,VLOOKUP($D2779,qx!$A$4:$E$129,4))</f>
        <v>4.1812000000000002E-2</v>
      </c>
      <c r="I2779" s="43">
        <f>IF(B2779=0,0,VLOOKUP($D2779,qx!$A$4:$E$129,5))</f>
        <v>2.8341000000000002E-2</v>
      </c>
    </row>
    <row r="2780" spans="1:9" x14ac:dyDescent="0.25">
      <c r="A2780">
        <f>IF('MASSA TRABALHADA UNIFICADA'!A2778&lt;&gt;0,'MASSA TRABALHADA UNIFICADA'!A2778,0)</f>
        <v>5436</v>
      </c>
      <c r="B2780" s="39">
        <f>IF('MASSA TRABALHADA UNIFICADA'!D2778&lt;&gt;0,'MASSA TRABALHADA UNIFICADA'!D2778,0)</f>
        <v>2023</v>
      </c>
      <c r="C2780" s="39">
        <f>IF(B2780=0,0,'MASSA TRABALHADA UNIFICADA'!B2778)</f>
        <v>2</v>
      </c>
      <c r="D2780" s="39">
        <f>IF(B2780=0,0,'MASSA TRABALHADA UNIFICADA'!C2778)</f>
        <v>81</v>
      </c>
      <c r="E2780" s="43">
        <f>IF(B2780=0,0,VLOOKUP($D2780,qx!$A$4:$E$129,IF($C2780=1,2,3)))</f>
        <v>4.0030000000000003E-2</v>
      </c>
      <c r="F2780" s="43">
        <f>IF(B2780=0,0,VLOOKUP($D2780,qx!$A$4:$E$129,2))</f>
        <v>5.6250000000000001E-2</v>
      </c>
      <c r="G2780" s="43">
        <f>IF(B2780=0,0,VLOOKUP($D2780,qx!$A$4:$E$129,3))</f>
        <v>4.0030000000000003E-2</v>
      </c>
      <c r="H2780" s="43">
        <f>IF(B2780=0,0,VLOOKUP($D2780,qx!$A$4:$E$129,4))</f>
        <v>5.0643000000000001E-2</v>
      </c>
      <c r="I2780" s="43">
        <f>IF(B2780=0,0,VLOOKUP($D2780,qx!$A$4:$E$129,5))</f>
        <v>3.5985000000000003E-2</v>
      </c>
    </row>
    <row r="2781" spans="1:9" x14ac:dyDescent="0.25">
      <c r="A2781">
        <f>IF('MASSA TRABALHADA UNIFICADA'!A2779&lt;&gt;0,'MASSA TRABALHADA UNIFICADA'!A2779,0)</f>
        <v>4952</v>
      </c>
      <c r="B2781" s="39">
        <f>IF('MASSA TRABALHADA UNIFICADA'!D2779&lt;&gt;0,'MASSA TRABALHADA UNIFICADA'!D2779,0)</f>
        <v>2023</v>
      </c>
      <c r="C2781" s="39">
        <f>IF(B2781=0,0,'MASSA TRABALHADA UNIFICADA'!B2779)</f>
        <v>2</v>
      </c>
      <c r="D2781" s="39">
        <f>IF(B2781=0,0,'MASSA TRABALHADA UNIFICADA'!C2779)</f>
        <v>70</v>
      </c>
      <c r="E2781" s="43">
        <f>IF(B2781=0,0,VLOOKUP($D2781,qx!$A$4:$E$129,IF($C2781=1,2,3)))</f>
        <v>1.1165E-2</v>
      </c>
      <c r="F2781" s="43">
        <f>IF(B2781=0,0,VLOOKUP($D2781,qx!$A$4:$E$129,2))</f>
        <v>1.8919999999999999E-2</v>
      </c>
      <c r="G2781" s="43">
        <f>IF(B2781=0,0,VLOOKUP($D2781,qx!$A$4:$E$129,3))</f>
        <v>1.1165E-2</v>
      </c>
      <c r="H2781" s="43">
        <f>IF(B2781=0,0,VLOOKUP($D2781,qx!$A$4:$E$129,4))</f>
        <v>1.6979000000000001E-2</v>
      </c>
      <c r="I2781" s="43">
        <f>IF(B2781=0,0,VLOOKUP($D2781,qx!$A$4:$E$129,5))</f>
        <v>1.0034E-2</v>
      </c>
    </row>
    <row r="2782" spans="1:9" x14ac:dyDescent="0.25">
      <c r="A2782">
        <f>IF('MASSA TRABALHADA UNIFICADA'!A2780&lt;&gt;0,'MASSA TRABALHADA UNIFICADA'!A2780,0)</f>
        <v>3450</v>
      </c>
      <c r="B2782" s="39">
        <f>IF('MASSA TRABALHADA UNIFICADA'!D2780&lt;&gt;0,'MASSA TRABALHADA UNIFICADA'!D2780,0)</f>
        <v>2023</v>
      </c>
      <c r="C2782" s="39">
        <f>IF(B2782=0,0,'MASSA TRABALHADA UNIFICADA'!B2780)</f>
        <v>1</v>
      </c>
      <c r="D2782" s="39">
        <f>IF(B2782=0,0,'MASSA TRABALHADA UNIFICADA'!C2780)</f>
        <v>70</v>
      </c>
      <c r="E2782" s="43">
        <f>IF(B2782=0,0,VLOOKUP($D2782,qx!$A$4:$E$129,IF($C2782=1,2,3)))</f>
        <v>1.8919999999999999E-2</v>
      </c>
      <c r="F2782" s="43">
        <f>IF(B2782=0,0,VLOOKUP($D2782,qx!$A$4:$E$129,2))</f>
        <v>1.8919999999999999E-2</v>
      </c>
      <c r="G2782" s="43">
        <f>IF(B2782=0,0,VLOOKUP($D2782,qx!$A$4:$E$129,3))</f>
        <v>1.1165E-2</v>
      </c>
      <c r="H2782" s="43">
        <f>IF(B2782=0,0,VLOOKUP($D2782,qx!$A$4:$E$129,4))</f>
        <v>1.6979000000000001E-2</v>
      </c>
      <c r="I2782" s="43">
        <f>IF(B2782=0,0,VLOOKUP($D2782,qx!$A$4:$E$129,5))</f>
        <v>1.0034E-2</v>
      </c>
    </row>
    <row r="2783" spans="1:9" x14ac:dyDescent="0.25">
      <c r="A2783">
        <f>IF('MASSA TRABALHADA UNIFICADA'!A2781&lt;&gt;0,'MASSA TRABALHADA UNIFICADA'!A2781,0)</f>
        <v>28452</v>
      </c>
      <c r="B2783" s="39">
        <f>IF('MASSA TRABALHADA UNIFICADA'!D2781&lt;&gt;0,'MASSA TRABALHADA UNIFICADA'!D2781,0)</f>
        <v>2023</v>
      </c>
      <c r="C2783" s="39">
        <f>IF(B2783=0,0,'MASSA TRABALHADA UNIFICADA'!B2781)</f>
        <v>2</v>
      </c>
      <c r="D2783" s="39">
        <f>IF(B2783=0,0,'MASSA TRABALHADA UNIFICADA'!C2781)</f>
        <v>71</v>
      </c>
      <c r="E2783" s="43">
        <f>IF(B2783=0,0,VLOOKUP($D2783,qx!$A$4:$E$129,IF($C2783=1,2,3)))</f>
        <v>1.2338999999999999E-2</v>
      </c>
      <c r="F2783" s="43">
        <f>IF(B2783=0,0,VLOOKUP($D2783,qx!$A$4:$E$129,2))</f>
        <v>2.1070999999999999E-2</v>
      </c>
      <c r="G2783" s="43">
        <f>IF(B2783=0,0,VLOOKUP($D2783,qx!$A$4:$E$129,3))</f>
        <v>1.2338999999999999E-2</v>
      </c>
      <c r="H2783" s="43">
        <f>IF(B2783=0,0,VLOOKUP($D2783,qx!$A$4:$E$129,4))</f>
        <v>1.8891000000000002E-2</v>
      </c>
      <c r="I2783" s="43">
        <f>IF(B2783=0,0,VLOOKUP($D2783,qx!$A$4:$E$129,5))</f>
        <v>1.1117E-2</v>
      </c>
    </row>
    <row r="2784" spans="1:9" x14ac:dyDescent="0.25">
      <c r="A2784">
        <f>IF('MASSA TRABALHADA UNIFICADA'!A2782&lt;&gt;0,'MASSA TRABALHADA UNIFICADA'!A2782,0)</f>
        <v>19410</v>
      </c>
      <c r="B2784" s="39">
        <f>IF('MASSA TRABALHADA UNIFICADA'!D2782&lt;&gt;0,'MASSA TRABALHADA UNIFICADA'!D2782,0)</f>
        <v>2023</v>
      </c>
      <c r="C2784" s="39">
        <f>IF(B2784=0,0,'MASSA TRABALHADA UNIFICADA'!B2782)</f>
        <v>1</v>
      </c>
      <c r="D2784" s="39">
        <f>IF(B2784=0,0,'MASSA TRABALHADA UNIFICADA'!C2782)</f>
        <v>63</v>
      </c>
      <c r="E2784" s="43">
        <f>IF(B2784=0,0,VLOOKUP($D2784,qx!$A$4:$E$129,IF($C2784=1,2,3)))</f>
        <v>9.0930000000000004E-3</v>
      </c>
      <c r="F2784" s="43">
        <f>IF(B2784=0,0,VLOOKUP($D2784,qx!$A$4:$E$129,2))</f>
        <v>9.0930000000000004E-3</v>
      </c>
      <c r="G2784" s="43">
        <f>IF(B2784=0,0,VLOOKUP($D2784,qx!$A$4:$E$129,3))</f>
        <v>5.7320000000000001E-3</v>
      </c>
      <c r="H2784" s="43">
        <f>IF(B2784=0,0,VLOOKUP($D2784,qx!$A$4:$E$129,4))</f>
        <v>8.2070000000000008E-3</v>
      </c>
      <c r="I2784" s="43">
        <f>IF(B2784=0,0,VLOOKUP($D2784,qx!$A$4:$E$129,5))</f>
        <v>5.1440000000000001E-3</v>
      </c>
    </row>
    <row r="2785" spans="1:9" x14ac:dyDescent="0.25">
      <c r="A2785">
        <f>IF('MASSA TRABALHADA UNIFICADA'!A2783&lt;&gt;0,'MASSA TRABALHADA UNIFICADA'!A2783,0)</f>
        <v>701</v>
      </c>
      <c r="B2785" s="39">
        <f>IF('MASSA TRABALHADA UNIFICADA'!D2783&lt;&gt;0,'MASSA TRABALHADA UNIFICADA'!D2783,0)</f>
        <v>2023</v>
      </c>
      <c r="C2785" s="39">
        <f>IF(B2785=0,0,'MASSA TRABALHADA UNIFICADA'!B2783)</f>
        <v>2</v>
      </c>
      <c r="D2785" s="39">
        <f>IF(B2785=0,0,'MASSA TRABALHADA UNIFICADA'!C2783)</f>
        <v>80</v>
      </c>
      <c r="E2785" s="43">
        <f>IF(B2785=0,0,VLOOKUP($D2785,qx!$A$4:$E$129,IF($C2785=1,2,3)))</f>
        <v>3.5580000000000001E-2</v>
      </c>
      <c r="F2785" s="43">
        <f>IF(B2785=0,0,VLOOKUP($D2785,qx!$A$4:$E$129,2))</f>
        <v>5.1128E-2</v>
      </c>
      <c r="G2785" s="43">
        <f>IF(B2785=0,0,VLOOKUP($D2785,qx!$A$4:$E$129,3))</f>
        <v>3.5580000000000001E-2</v>
      </c>
      <c r="H2785" s="43">
        <f>IF(B2785=0,0,VLOOKUP($D2785,qx!$A$4:$E$129,4))</f>
        <v>4.6037000000000002E-2</v>
      </c>
      <c r="I2785" s="43">
        <f>IF(B2785=0,0,VLOOKUP($D2785,qx!$A$4:$E$129,5))</f>
        <v>3.1933000000000003E-2</v>
      </c>
    </row>
    <row r="2786" spans="1:9" x14ac:dyDescent="0.25">
      <c r="A2786">
        <f>IF('MASSA TRABALHADA UNIFICADA'!A2784&lt;&gt;0,'MASSA TRABALHADA UNIFICADA'!A2784,0)</f>
        <v>12050</v>
      </c>
      <c r="B2786" s="39">
        <f>IF('MASSA TRABALHADA UNIFICADA'!D2784&lt;&gt;0,'MASSA TRABALHADA UNIFICADA'!D2784,0)</f>
        <v>2023</v>
      </c>
      <c r="C2786" s="39">
        <f>IF(B2786=0,0,'MASSA TRABALHADA UNIFICADA'!B2784)</f>
        <v>1</v>
      </c>
      <c r="D2786" s="39">
        <f>IF(B2786=0,0,'MASSA TRABALHADA UNIFICADA'!C2784)</f>
        <v>73</v>
      </c>
      <c r="E2786" s="43">
        <f>IF(B2786=0,0,VLOOKUP($D2786,qx!$A$4:$E$129,IF($C2786=1,2,3)))</f>
        <v>2.5871000000000002E-2</v>
      </c>
      <c r="F2786" s="43">
        <f>IF(B2786=0,0,VLOOKUP($D2786,qx!$A$4:$E$129,2))</f>
        <v>2.5871000000000002E-2</v>
      </c>
      <c r="G2786" s="43">
        <f>IF(B2786=0,0,VLOOKUP($D2786,qx!$A$4:$E$129,3))</f>
        <v>1.5391E-2</v>
      </c>
      <c r="H2786" s="43">
        <f>IF(B2786=0,0,VLOOKUP($D2786,qx!$A$4:$E$129,4))</f>
        <v>2.3209E-2</v>
      </c>
      <c r="I2786" s="43">
        <f>IF(B2786=0,0,VLOOKUP($D2786,qx!$A$4:$E$129,5))</f>
        <v>1.3871E-2</v>
      </c>
    </row>
    <row r="2787" spans="1:9" x14ac:dyDescent="0.25">
      <c r="A2787">
        <f>IF('MASSA TRABALHADA UNIFICADA'!A2785&lt;&gt;0,'MASSA TRABALHADA UNIFICADA'!A2785,0)</f>
        <v>38334</v>
      </c>
      <c r="B2787" s="39">
        <f>IF('MASSA TRABALHADA UNIFICADA'!D2785&lt;&gt;0,'MASSA TRABALHADA UNIFICADA'!D2785,0)</f>
        <v>2023</v>
      </c>
      <c r="C2787" s="39">
        <f>IF(B2787=0,0,'MASSA TRABALHADA UNIFICADA'!B2785)</f>
        <v>1</v>
      </c>
      <c r="D2787" s="39">
        <f>IF(B2787=0,0,'MASSA TRABALHADA UNIFICADA'!C2785)</f>
        <v>76</v>
      </c>
      <c r="E2787" s="43">
        <f>IF(B2787=0,0,VLOOKUP($D2787,qx!$A$4:$E$129,IF($C2787=1,2,3)))</f>
        <v>3.4686000000000002E-2</v>
      </c>
      <c r="F2787" s="43">
        <f>IF(B2787=0,0,VLOOKUP($D2787,qx!$A$4:$E$129,2))</f>
        <v>3.4686000000000002E-2</v>
      </c>
      <c r="G2787" s="43">
        <f>IF(B2787=0,0,VLOOKUP($D2787,qx!$A$4:$E$129,3))</f>
        <v>2.2075000000000001E-2</v>
      </c>
      <c r="H2787" s="43">
        <f>IF(B2787=0,0,VLOOKUP($D2787,qx!$A$4:$E$129,4))</f>
        <v>3.1220000000000001E-2</v>
      </c>
      <c r="I2787" s="43">
        <f>IF(B2787=0,0,VLOOKUP($D2787,qx!$A$4:$E$129,5))</f>
        <v>1.9805E-2</v>
      </c>
    </row>
    <row r="2788" spans="1:9" x14ac:dyDescent="0.25">
      <c r="A2788">
        <f>IF('MASSA TRABALHADA UNIFICADA'!A2786&lt;&gt;0,'MASSA TRABALHADA UNIFICADA'!A2786,0)</f>
        <v>12556</v>
      </c>
      <c r="B2788" s="39">
        <f>IF('MASSA TRABALHADA UNIFICADA'!D2786&lt;&gt;0,'MASSA TRABALHADA UNIFICADA'!D2786,0)</f>
        <v>2023</v>
      </c>
      <c r="C2788" s="39">
        <f>IF(B2788=0,0,'MASSA TRABALHADA UNIFICADA'!B2786)</f>
        <v>1</v>
      </c>
      <c r="D2788" s="39">
        <f>IF(B2788=0,0,'MASSA TRABALHADA UNIFICADA'!C2786)</f>
        <v>63</v>
      </c>
      <c r="E2788" s="43">
        <f>IF(B2788=0,0,VLOOKUP($D2788,qx!$A$4:$E$129,IF($C2788=1,2,3)))</f>
        <v>9.0930000000000004E-3</v>
      </c>
      <c r="F2788" s="43">
        <f>IF(B2788=0,0,VLOOKUP($D2788,qx!$A$4:$E$129,2))</f>
        <v>9.0930000000000004E-3</v>
      </c>
      <c r="G2788" s="43">
        <f>IF(B2788=0,0,VLOOKUP($D2788,qx!$A$4:$E$129,3))</f>
        <v>5.7320000000000001E-3</v>
      </c>
      <c r="H2788" s="43">
        <f>IF(B2788=0,0,VLOOKUP($D2788,qx!$A$4:$E$129,4))</f>
        <v>8.2070000000000008E-3</v>
      </c>
      <c r="I2788" s="43">
        <f>IF(B2788=0,0,VLOOKUP($D2788,qx!$A$4:$E$129,5))</f>
        <v>5.1440000000000001E-3</v>
      </c>
    </row>
    <row r="2789" spans="1:9" x14ac:dyDescent="0.25">
      <c r="A2789">
        <f>IF('MASSA TRABALHADA UNIFICADA'!A2787&lt;&gt;0,'MASSA TRABALHADA UNIFICADA'!A2787,0)</f>
        <v>5940</v>
      </c>
      <c r="B2789" s="39">
        <f>IF('MASSA TRABALHADA UNIFICADA'!D2787&lt;&gt;0,'MASSA TRABALHADA UNIFICADA'!D2787,0)</f>
        <v>2023</v>
      </c>
      <c r="C2789" s="39">
        <f>IF(B2789=0,0,'MASSA TRABALHADA UNIFICADA'!B2787)</f>
        <v>1</v>
      </c>
      <c r="D2789" s="39">
        <f>IF(B2789=0,0,'MASSA TRABALHADA UNIFICADA'!C2787)</f>
        <v>72</v>
      </c>
      <c r="E2789" s="43">
        <f>IF(B2789=0,0,VLOOKUP($D2789,qx!$A$4:$E$129,IF($C2789=1,2,3)))</f>
        <v>2.3387999999999999E-2</v>
      </c>
      <c r="F2789" s="43">
        <f>IF(B2789=0,0,VLOOKUP($D2789,qx!$A$4:$E$129,2))</f>
        <v>2.3387999999999999E-2</v>
      </c>
      <c r="G2789" s="43">
        <f>IF(B2789=0,0,VLOOKUP($D2789,qx!$A$4:$E$129,3))</f>
        <v>1.3734E-2</v>
      </c>
      <c r="H2789" s="43">
        <f>IF(B2789=0,0,VLOOKUP($D2789,qx!$A$4:$E$129,4))</f>
        <v>2.0967E-2</v>
      </c>
      <c r="I2789" s="43">
        <f>IF(B2789=0,0,VLOOKUP($D2789,qx!$A$4:$E$129,5))</f>
        <v>1.2385999999999999E-2</v>
      </c>
    </row>
    <row r="2790" spans="1:9" x14ac:dyDescent="0.25">
      <c r="A2790">
        <f>IF('MASSA TRABALHADA UNIFICADA'!A2788&lt;&gt;0,'MASSA TRABALHADA UNIFICADA'!A2788,0)</f>
        <v>10618</v>
      </c>
      <c r="B2790" s="39">
        <f>IF('MASSA TRABALHADA UNIFICADA'!D2788&lt;&gt;0,'MASSA TRABALHADA UNIFICADA'!D2788,0)</f>
        <v>2023</v>
      </c>
      <c r="C2790" s="39">
        <f>IF(B2790=0,0,'MASSA TRABALHADA UNIFICADA'!B2788)</f>
        <v>2</v>
      </c>
      <c r="D2790" s="39">
        <f>IF(B2790=0,0,'MASSA TRABALHADA UNIFICADA'!C2788)</f>
        <v>66</v>
      </c>
      <c r="E2790" s="43">
        <f>IF(B2790=0,0,VLOOKUP($D2790,qx!$A$4:$E$129,IF($C2790=1,2,3)))</f>
        <v>7.7340000000000004E-3</v>
      </c>
      <c r="F2790" s="43">
        <f>IF(B2790=0,0,VLOOKUP($D2790,qx!$A$4:$E$129,2))</f>
        <v>1.2187999999999999E-2</v>
      </c>
      <c r="G2790" s="43">
        <f>IF(B2790=0,0,VLOOKUP($D2790,qx!$A$4:$E$129,3))</f>
        <v>7.7340000000000004E-3</v>
      </c>
      <c r="H2790" s="43">
        <f>IF(B2790=0,0,VLOOKUP($D2790,qx!$A$4:$E$129,4))</f>
        <v>1.1016E-2</v>
      </c>
      <c r="I2790" s="43">
        <f>IF(B2790=0,0,VLOOKUP($D2790,qx!$A$4:$E$129,5))</f>
        <v>6.8780000000000004E-3</v>
      </c>
    </row>
    <row r="2791" spans="1:9" x14ac:dyDescent="0.25">
      <c r="A2791">
        <f>IF('MASSA TRABALHADA UNIFICADA'!A2789&lt;&gt;0,'MASSA TRABALHADA UNIFICADA'!A2789,0)</f>
        <v>6645</v>
      </c>
      <c r="B2791" s="39">
        <f>IF('MASSA TRABALHADA UNIFICADA'!D2789&lt;&gt;0,'MASSA TRABALHADA UNIFICADA'!D2789,0)</f>
        <v>2023</v>
      </c>
      <c r="C2791" s="39">
        <f>IF(B2791=0,0,'MASSA TRABALHADA UNIFICADA'!B2789)</f>
        <v>1</v>
      </c>
      <c r="D2791" s="39">
        <f>IF(B2791=0,0,'MASSA TRABALHADA UNIFICADA'!C2789)</f>
        <v>69</v>
      </c>
      <c r="E2791" s="43">
        <f>IF(B2791=0,0,VLOOKUP($D2791,qx!$A$4:$E$129,IF($C2791=1,2,3)))</f>
        <v>1.6945999999999999E-2</v>
      </c>
      <c r="F2791" s="43">
        <f>IF(B2791=0,0,VLOOKUP($D2791,qx!$A$4:$E$129,2))</f>
        <v>1.6945999999999999E-2</v>
      </c>
      <c r="G2791" s="43">
        <f>IF(B2791=0,0,VLOOKUP($D2791,qx!$A$4:$E$129,3))</f>
        <v>1.0163E-2</v>
      </c>
      <c r="H2791" s="43">
        <f>IF(B2791=0,0,VLOOKUP($D2791,qx!$A$4:$E$129,4))</f>
        <v>1.5233E-2</v>
      </c>
      <c r="I2791" s="43">
        <f>IF(B2791=0,0,VLOOKUP($D2791,qx!$A$4:$E$129,5))</f>
        <v>9.1020000000000007E-3</v>
      </c>
    </row>
    <row r="2792" spans="1:9" x14ac:dyDescent="0.25">
      <c r="A2792">
        <f>IF('MASSA TRABALHADA UNIFICADA'!A2790&lt;&gt;0,'MASSA TRABALHADA UNIFICADA'!A2790,0)</f>
        <v>11584</v>
      </c>
      <c r="B2792" s="39">
        <f>IF('MASSA TRABALHADA UNIFICADA'!D2790&lt;&gt;0,'MASSA TRABALHADA UNIFICADA'!D2790,0)</f>
        <v>2023</v>
      </c>
      <c r="C2792" s="39">
        <f>IF(B2792=0,0,'MASSA TRABALHADA UNIFICADA'!B2790)</f>
        <v>1</v>
      </c>
      <c r="D2792" s="39">
        <f>IF(B2792=0,0,'MASSA TRABALHADA UNIFICADA'!C2790)</f>
        <v>64</v>
      </c>
      <c r="E2792" s="43">
        <f>IF(B2792=0,0,VLOOKUP($D2792,qx!$A$4:$E$129,IF($C2792=1,2,3)))</f>
        <v>9.9679999999999994E-3</v>
      </c>
      <c r="F2792" s="43">
        <f>IF(B2792=0,0,VLOOKUP($D2792,qx!$A$4:$E$129,2))</f>
        <v>9.9679999999999994E-3</v>
      </c>
      <c r="G2792" s="43">
        <f>IF(B2792=0,0,VLOOKUP($D2792,qx!$A$4:$E$129,3))</f>
        <v>6.3470000000000002E-3</v>
      </c>
      <c r="H2792" s="43">
        <f>IF(B2792=0,0,VLOOKUP($D2792,qx!$A$4:$E$129,4))</f>
        <v>9.0080000000000004E-3</v>
      </c>
      <c r="I2792" s="43">
        <f>IF(B2792=0,0,VLOOKUP($D2792,qx!$A$4:$E$129,5))</f>
        <v>5.6709999999999998E-3</v>
      </c>
    </row>
    <row r="2793" spans="1:9" x14ac:dyDescent="0.25">
      <c r="A2793">
        <f>IF('MASSA TRABALHADA UNIFICADA'!A2791&lt;&gt;0,'MASSA TRABALHADA UNIFICADA'!A2791,0)</f>
        <v>2950</v>
      </c>
      <c r="B2793" s="39">
        <f>IF('MASSA TRABALHADA UNIFICADA'!D2791&lt;&gt;0,'MASSA TRABALHADA UNIFICADA'!D2791,0)</f>
        <v>2023</v>
      </c>
      <c r="C2793" s="39">
        <f>IF(B2793=0,0,'MASSA TRABALHADA UNIFICADA'!B2791)</f>
        <v>1</v>
      </c>
      <c r="D2793" s="39">
        <f>IF(B2793=0,0,'MASSA TRABALHADA UNIFICADA'!C2791)</f>
        <v>73</v>
      </c>
      <c r="E2793" s="43">
        <f>IF(B2793=0,0,VLOOKUP($D2793,qx!$A$4:$E$129,IF($C2793=1,2,3)))</f>
        <v>2.5871000000000002E-2</v>
      </c>
      <c r="F2793" s="43">
        <f>IF(B2793=0,0,VLOOKUP($D2793,qx!$A$4:$E$129,2))</f>
        <v>2.5871000000000002E-2</v>
      </c>
      <c r="G2793" s="43">
        <f>IF(B2793=0,0,VLOOKUP($D2793,qx!$A$4:$E$129,3))</f>
        <v>1.5391E-2</v>
      </c>
      <c r="H2793" s="43">
        <f>IF(B2793=0,0,VLOOKUP($D2793,qx!$A$4:$E$129,4))</f>
        <v>2.3209E-2</v>
      </c>
      <c r="I2793" s="43">
        <f>IF(B2793=0,0,VLOOKUP($D2793,qx!$A$4:$E$129,5))</f>
        <v>1.3871E-2</v>
      </c>
    </row>
    <row r="2794" spans="1:9" x14ac:dyDescent="0.25">
      <c r="A2794">
        <f>IF('MASSA TRABALHADA UNIFICADA'!A2792&lt;&gt;0,'MASSA TRABALHADA UNIFICADA'!A2792,0)</f>
        <v>15954</v>
      </c>
      <c r="B2794" s="39">
        <f>IF('MASSA TRABALHADA UNIFICADA'!D2792&lt;&gt;0,'MASSA TRABALHADA UNIFICADA'!D2792,0)</f>
        <v>2023</v>
      </c>
      <c r="C2794" s="39">
        <f>IF(B2794=0,0,'MASSA TRABALHADA UNIFICADA'!B2792)</f>
        <v>1</v>
      </c>
      <c r="D2794" s="39">
        <f>IF(B2794=0,0,'MASSA TRABALHADA UNIFICADA'!C2792)</f>
        <v>64</v>
      </c>
      <c r="E2794" s="43">
        <f>IF(B2794=0,0,VLOOKUP($D2794,qx!$A$4:$E$129,IF($C2794=1,2,3)))</f>
        <v>9.9679999999999994E-3</v>
      </c>
      <c r="F2794" s="43">
        <f>IF(B2794=0,0,VLOOKUP($D2794,qx!$A$4:$E$129,2))</f>
        <v>9.9679999999999994E-3</v>
      </c>
      <c r="G2794" s="43">
        <f>IF(B2794=0,0,VLOOKUP($D2794,qx!$A$4:$E$129,3))</f>
        <v>6.3470000000000002E-3</v>
      </c>
      <c r="H2794" s="43">
        <f>IF(B2794=0,0,VLOOKUP($D2794,qx!$A$4:$E$129,4))</f>
        <v>9.0080000000000004E-3</v>
      </c>
      <c r="I2794" s="43">
        <f>IF(B2794=0,0,VLOOKUP($D2794,qx!$A$4:$E$129,5))</f>
        <v>5.6709999999999998E-3</v>
      </c>
    </row>
    <row r="2795" spans="1:9" x14ac:dyDescent="0.25">
      <c r="A2795">
        <f>IF('MASSA TRABALHADA UNIFICADA'!A2793&lt;&gt;0,'MASSA TRABALHADA UNIFICADA'!A2793,0)</f>
        <v>5517</v>
      </c>
      <c r="B2795" s="39">
        <f>IF('MASSA TRABALHADA UNIFICADA'!D2793&lt;&gt;0,'MASSA TRABALHADA UNIFICADA'!D2793,0)</f>
        <v>2023</v>
      </c>
      <c r="C2795" s="39">
        <f>IF(B2795=0,0,'MASSA TRABALHADA UNIFICADA'!B2793)</f>
        <v>2</v>
      </c>
      <c r="D2795" s="39">
        <f>IF(B2795=0,0,'MASSA TRABALHADA UNIFICADA'!C2793)</f>
        <v>69</v>
      </c>
      <c r="E2795" s="43">
        <f>IF(B2795=0,0,VLOOKUP($D2795,qx!$A$4:$E$129,IF($C2795=1,2,3)))</f>
        <v>1.0163E-2</v>
      </c>
      <c r="F2795" s="43">
        <f>IF(B2795=0,0,VLOOKUP($D2795,qx!$A$4:$E$129,2))</f>
        <v>1.6945999999999999E-2</v>
      </c>
      <c r="G2795" s="43">
        <f>IF(B2795=0,0,VLOOKUP($D2795,qx!$A$4:$E$129,3))</f>
        <v>1.0163E-2</v>
      </c>
      <c r="H2795" s="43">
        <f>IF(B2795=0,0,VLOOKUP($D2795,qx!$A$4:$E$129,4))</f>
        <v>1.5233E-2</v>
      </c>
      <c r="I2795" s="43">
        <f>IF(B2795=0,0,VLOOKUP($D2795,qx!$A$4:$E$129,5))</f>
        <v>9.1020000000000007E-3</v>
      </c>
    </row>
    <row r="2796" spans="1:9" x14ac:dyDescent="0.25">
      <c r="A2796">
        <f>IF('MASSA TRABALHADA UNIFICADA'!A2794&lt;&gt;0,'MASSA TRABALHADA UNIFICADA'!A2794,0)</f>
        <v>14460</v>
      </c>
      <c r="B2796" s="39">
        <f>IF('MASSA TRABALHADA UNIFICADA'!D2794&lt;&gt;0,'MASSA TRABALHADA UNIFICADA'!D2794,0)</f>
        <v>2023</v>
      </c>
      <c r="C2796" s="39">
        <f>IF(B2796=0,0,'MASSA TRABALHADA UNIFICADA'!B2794)</f>
        <v>1</v>
      </c>
      <c r="D2796" s="39">
        <f>IF(B2796=0,0,'MASSA TRABALHADA UNIFICADA'!C2794)</f>
        <v>64</v>
      </c>
      <c r="E2796" s="43">
        <f>IF(B2796=0,0,VLOOKUP($D2796,qx!$A$4:$E$129,IF($C2796=1,2,3)))</f>
        <v>9.9679999999999994E-3</v>
      </c>
      <c r="F2796" s="43">
        <f>IF(B2796=0,0,VLOOKUP($D2796,qx!$A$4:$E$129,2))</f>
        <v>9.9679999999999994E-3</v>
      </c>
      <c r="G2796" s="43">
        <f>IF(B2796=0,0,VLOOKUP($D2796,qx!$A$4:$E$129,3))</f>
        <v>6.3470000000000002E-3</v>
      </c>
      <c r="H2796" s="43">
        <f>IF(B2796=0,0,VLOOKUP($D2796,qx!$A$4:$E$129,4))</f>
        <v>9.0080000000000004E-3</v>
      </c>
      <c r="I2796" s="43">
        <f>IF(B2796=0,0,VLOOKUP($D2796,qx!$A$4:$E$129,5))</f>
        <v>5.6709999999999998E-3</v>
      </c>
    </row>
    <row r="2797" spans="1:9" x14ac:dyDescent="0.25">
      <c r="A2797">
        <f>IF('MASSA TRABALHADA UNIFICADA'!A2795&lt;&gt;0,'MASSA TRABALHADA UNIFICADA'!A2795,0)</f>
        <v>710</v>
      </c>
      <c r="B2797" s="39">
        <f>IF('MASSA TRABALHADA UNIFICADA'!D2795&lt;&gt;0,'MASSA TRABALHADA UNIFICADA'!D2795,0)</f>
        <v>2023</v>
      </c>
      <c r="C2797" s="39">
        <f>IF(B2797=0,0,'MASSA TRABALHADA UNIFICADA'!B2795)</f>
        <v>2</v>
      </c>
      <c r="D2797" s="39">
        <f>IF(B2797=0,0,'MASSA TRABALHADA UNIFICADA'!C2795)</f>
        <v>78</v>
      </c>
      <c r="E2797" s="43">
        <f>IF(B2797=0,0,VLOOKUP($D2797,qx!$A$4:$E$129,IF($C2797=1,2,3)))</f>
        <v>2.8074000000000002E-2</v>
      </c>
      <c r="F2797" s="43">
        <f>IF(B2797=0,0,VLOOKUP($D2797,qx!$A$4:$E$129,2))</f>
        <v>4.2132000000000003E-2</v>
      </c>
      <c r="G2797" s="43">
        <f>IF(B2797=0,0,VLOOKUP($D2797,qx!$A$4:$E$129,3))</f>
        <v>2.8074000000000002E-2</v>
      </c>
      <c r="H2797" s="43">
        <f>IF(B2797=0,0,VLOOKUP($D2797,qx!$A$4:$E$129,4))</f>
        <v>3.7948000000000003E-2</v>
      </c>
      <c r="I2797" s="43">
        <f>IF(B2797=0,0,VLOOKUP($D2797,qx!$A$4:$E$129,5))</f>
        <v>2.5158E-2</v>
      </c>
    </row>
    <row r="2798" spans="1:9" x14ac:dyDescent="0.25">
      <c r="A2798">
        <f>IF('MASSA TRABALHADA UNIFICADA'!A2796&lt;&gt;0,'MASSA TRABALHADA UNIFICADA'!A2796,0)</f>
        <v>4448</v>
      </c>
      <c r="B2798" s="39">
        <f>IF('MASSA TRABALHADA UNIFICADA'!D2796&lt;&gt;0,'MASSA TRABALHADA UNIFICADA'!D2796,0)</f>
        <v>2023</v>
      </c>
      <c r="C2798" s="39">
        <f>IF(B2798=0,0,'MASSA TRABALHADA UNIFICADA'!B2796)</f>
        <v>1</v>
      </c>
      <c r="D2798" s="39">
        <f>IF(B2798=0,0,'MASSA TRABALHADA UNIFICADA'!C2796)</f>
        <v>74</v>
      </c>
      <c r="E2798" s="43">
        <f>IF(B2798=0,0,VLOOKUP($D2798,qx!$A$4:$E$129,IF($C2798=1,2,3)))</f>
        <v>2.8552000000000001E-2</v>
      </c>
      <c r="F2798" s="43">
        <f>IF(B2798=0,0,VLOOKUP($D2798,qx!$A$4:$E$129,2))</f>
        <v>2.8552000000000001E-2</v>
      </c>
      <c r="G2798" s="43">
        <f>IF(B2798=0,0,VLOOKUP($D2798,qx!$A$4:$E$129,3))</f>
        <v>1.7326000000000001E-2</v>
      </c>
      <c r="H2798" s="43">
        <f>IF(B2798=0,0,VLOOKUP($D2798,qx!$A$4:$E$129,4))</f>
        <v>2.5644E-2</v>
      </c>
      <c r="I2798" s="43">
        <f>IF(B2798=0,0,VLOOKUP($D2798,qx!$A$4:$E$129,5))</f>
        <v>1.5592E-2</v>
      </c>
    </row>
    <row r="2799" spans="1:9" x14ac:dyDescent="0.25">
      <c r="A2799">
        <f>IF('MASSA TRABALHADA UNIFICADA'!A2797&lt;&gt;0,'MASSA TRABALHADA UNIFICADA'!A2797,0)</f>
        <v>22560</v>
      </c>
      <c r="B2799" s="39">
        <f>IF('MASSA TRABALHADA UNIFICADA'!D2797&lt;&gt;0,'MASSA TRABALHADA UNIFICADA'!D2797,0)</f>
        <v>2023</v>
      </c>
      <c r="C2799" s="39">
        <f>IF(B2799=0,0,'MASSA TRABALHADA UNIFICADA'!B2797)</f>
        <v>2</v>
      </c>
      <c r="D2799" s="39">
        <f>IF(B2799=0,0,'MASSA TRABALHADA UNIFICADA'!C2797)</f>
        <v>59</v>
      </c>
      <c r="E2799" s="43">
        <f>IF(B2799=0,0,VLOOKUP($D2799,qx!$A$4:$E$129,IF($C2799=1,2,3)))</f>
        <v>3.9069999999999999E-3</v>
      </c>
      <c r="F2799" s="43">
        <f>IF(B2799=0,0,VLOOKUP($D2799,qx!$A$4:$E$129,2))</f>
        <v>6.6940000000000003E-3</v>
      </c>
      <c r="G2799" s="43">
        <f>IF(B2799=0,0,VLOOKUP($D2799,qx!$A$4:$E$129,3))</f>
        <v>3.9069999999999999E-3</v>
      </c>
      <c r="H2799" s="43">
        <f>IF(B2799=0,0,VLOOKUP($D2799,qx!$A$4:$E$129,4))</f>
        <v>5.9880000000000003E-3</v>
      </c>
      <c r="I2799" s="43">
        <f>IF(B2799=0,0,VLOOKUP($D2799,qx!$A$4:$E$129,5))</f>
        <v>3.5230000000000001E-3</v>
      </c>
    </row>
    <row r="2800" spans="1:9" x14ac:dyDescent="0.25">
      <c r="A2800">
        <f>IF('MASSA TRABALHADA UNIFICADA'!A2798&lt;&gt;0,'MASSA TRABALHADA UNIFICADA'!A2798,0)</f>
        <v>914</v>
      </c>
      <c r="B2800" s="39">
        <f>IF('MASSA TRABALHADA UNIFICADA'!D2798&lt;&gt;0,'MASSA TRABALHADA UNIFICADA'!D2798,0)</f>
        <v>2023</v>
      </c>
      <c r="C2800" s="39">
        <f>IF(B2800=0,0,'MASSA TRABALHADA UNIFICADA'!B2798)</f>
        <v>2</v>
      </c>
      <c r="D2800" s="39">
        <f>IF(B2800=0,0,'MASSA TRABALHADA UNIFICADA'!C2798)</f>
        <v>80</v>
      </c>
      <c r="E2800" s="43">
        <f>IF(B2800=0,0,VLOOKUP($D2800,qx!$A$4:$E$129,IF($C2800=1,2,3)))</f>
        <v>3.5580000000000001E-2</v>
      </c>
      <c r="F2800" s="43">
        <f>IF(B2800=0,0,VLOOKUP($D2800,qx!$A$4:$E$129,2))</f>
        <v>5.1128E-2</v>
      </c>
      <c r="G2800" s="43">
        <f>IF(B2800=0,0,VLOOKUP($D2800,qx!$A$4:$E$129,3))</f>
        <v>3.5580000000000001E-2</v>
      </c>
      <c r="H2800" s="43">
        <f>IF(B2800=0,0,VLOOKUP($D2800,qx!$A$4:$E$129,4))</f>
        <v>4.6037000000000002E-2</v>
      </c>
      <c r="I2800" s="43">
        <f>IF(B2800=0,0,VLOOKUP($D2800,qx!$A$4:$E$129,5))</f>
        <v>3.1933000000000003E-2</v>
      </c>
    </row>
    <row r="2801" spans="1:9" x14ac:dyDescent="0.25">
      <c r="A2801">
        <f>IF('MASSA TRABALHADA UNIFICADA'!A2799&lt;&gt;0,'MASSA TRABALHADA UNIFICADA'!A2799,0)</f>
        <v>15997</v>
      </c>
      <c r="B2801" s="39">
        <f>IF('MASSA TRABALHADA UNIFICADA'!D2799&lt;&gt;0,'MASSA TRABALHADA UNIFICADA'!D2799,0)</f>
        <v>2023</v>
      </c>
      <c r="C2801" s="39">
        <f>IF(B2801=0,0,'MASSA TRABALHADA UNIFICADA'!B2799)</f>
        <v>1</v>
      </c>
      <c r="D2801" s="39">
        <f>IF(B2801=0,0,'MASSA TRABALHADA UNIFICADA'!C2799)</f>
        <v>65</v>
      </c>
      <c r="E2801" s="43">
        <f>IF(B2801=0,0,VLOOKUP($D2801,qx!$A$4:$E$129,IF($C2801=1,2,3)))</f>
        <v>1.0992999999999999E-2</v>
      </c>
      <c r="F2801" s="43">
        <f>IF(B2801=0,0,VLOOKUP($D2801,qx!$A$4:$E$129,2))</f>
        <v>1.0992999999999999E-2</v>
      </c>
      <c r="G2801" s="43">
        <f>IF(B2801=0,0,VLOOKUP($D2801,qx!$A$4:$E$129,3))</f>
        <v>7.0169999999999998E-3</v>
      </c>
      <c r="H2801" s="43">
        <f>IF(B2801=0,0,VLOOKUP($D2801,qx!$A$4:$E$129,4))</f>
        <v>9.9399999999999992E-3</v>
      </c>
      <c r="I2801" s="43">
        <f>IF(B2801=0,0,VLOOKUP($D2801,qx!$A$4:$E$129,5))</f>
        <v>6.2500000000000003E-3</v>
      </c>
    </row>
    <row r="2802" spans="1:9" x14ac:dyDescent="0.25">
      <c r="A2802">
        <f>IF('MASSA TRABALHADA UNIFICADA'!A2800&lt;&gt;0,'MASSA TRABALHADA UNIFICADA'!A2800,0)</f>
        <v>22055</v>
      </c>
      <c r="B2802" s="39">
        <f>IF('MASSA TRABALHADA UNIFICADA'!D2800&lt;&gt;0,'MASSA TRABALHADA UNIFICADA'!D2800,0)</f>
        <v>2023</v>
      </c>
      <c r="C2802" s="39">
        <f>IF(B2802=0,0,'MASSA TRABALHADA UNIFICADA'!B2800)</f>
        <v>1</v>
      </c>
      <c r="D2802" s="39">
        <f>IF(B2802=0,0,'MASSA TRABALHADA UNIFICADA'!C2800)</f>
        <v>60</v>
      </c>
      <c r="E2802" s="43">
        <f>IF(B2802=0,0,VLOOKUP($D2802,qx!$A$4:$E$129,IF($C2802=1,2,3)))</f>
        <v>7.1700000000000002E-3</v>
      </c>
      <c r="F2802" s="43">
        <f>IF(B2802=0,0,VLOOKUP($D2802,qx!$A$4:$E$129,2))</f>
        <v>7.1700000000000002E-3</v>
      </c>
      <c r="G2802" s="43">
        <f>IF(B2802=0,0,VLOOKUP($D2802,qx!$A$4:$E$129,3))</f>
        <v>4.2770000000000004E-3</v>
      </c>
      <c r="H2802" s="43">
        <f>IF(B2802=0,0,VLOOKUP($D2802,qx!$A$4:$E$129,4))</f>
        <v>6.4279999999999997E-3</v>
      </c>
      <c r="I2802" s="43">
        <f>IF(B2802=0,0,VLOOKUP($D2802,qx!$A$4:$E$129,5))</f>
        <v>3.8630000000000001E-3</v>
      </c>
    </row>
    <row r="2803" spans="1:9" x14ac:dyDescent="0.25">
      <c r="A2803">
        <f>IF('MASSA TRABALHADA UNIFICADA'!A2801&lt;&gt;0,'MASSA TRABALHADA UNIFICADA'!A2801,0)</f>
        <v>4790</v>
      </c>
      <c r="B2803" s="39">
        <f>IF('MASSA TRABALHADA UNIFICADA'!D2801&lt;&gt;0,'MASSA TRABALHADA UNIFICADA'!D2801,0)</f>
        <v>2023</v>
      </c>
      <c r="C2803" s="39">
        <f>IF(B2803=0,0,'MASSA TRABALHADA UNIFICADA'!B2801)</f>
        <v>1</v>
      </c>
      <c r="D2803" s="39">
        <f>IF(B2803=0,0,'MASSA TRABALHADA UNIFICADA'!C2801)</f>
        <v>69</v>
      </c>
      <c r="E2803" s="43">
        <f>IF(B2803=0,0,VLOOKUP($D2803,qx!$A$4:$E$129,IF($C2803=1,2,3)))</f>
        <v>1.6945999999999999E-2</v>
      </c>
      <c r="F2803" s="43">
        <f>IF(B2803=0,0,VLOOKUP($D2803,qx!$A$4:$E$129,2))</f>
        <v>1.6945999999999999E-2</v>
      </c>
      <c r="G2803" s="43">
        <f>IF(B2803=0,0,VLOOKUP($D2803,qx!$A$4:$E$129,3))</f>
        <v>1.0163E-2</v>
      </c>
      <c r="H2803" s="43">
        <f>IF(B2803=0,0,VLOOKUP($D2803,qx!$A$4:$E$129,4))</f>
        <v>1.5233E-2</v>
      </c>
      <c r="I2803" s="43">
        <f>IF(B2803=0,0,VLOOKUP($D2803,qx!$A$4:$E$129,5))</f>
        <v>9.1020000000000007E-3</v>
      </c>
    </row>
    <row r="2804" spans="1:9" x14ac:dyDescent="0.25">
      <c r="A2804">
        <f>IF('MASSA TRABALHADA UNIFICADA'!A2802&lt;&gt;0,'MASSA TRABALHADA UNIFICADA'!A2802,0)</f>
        <v>3476</v>
      </c>
      <c r="B2804" s="39">
        <f>IF('MASSA TRABALHADA UNIFICADA'!D2802&lt;&gt;0,'MASSA TRABALHADA UNIFICADA'!D2802,0)</f>
        <v>2023</v>
      </c>
      <c r="C2804" s="39">
        <f>IF(B2804=0,0,'MASSA TRABALHADA UNIFICADA'!B2802)</f>
        <v>1</v>
      </c>
      <c r="D2804" s="39">
        <f>IF(B2804=0,0,'MASSA TRABALHADA UNIFICADA'!C2802)</f>
        <v>74</v>
      </c>
      <c r="E2804" s="43">
        <f>IF(B2804=0,0,VLOOKUP($D2804,qx!$A$4:$E$129,IF($C2804=1,2,3)))</f>
        <v>2.8552000000000001E-2</v>
      </c>
      <c r="F2804" s="43">
        <f>IF(B2804=0,0,VLOOKUP($D2804,qx!$A$4:$E$129,2))</f>
        <v>2.8552000000000001E-2</v>
      </c>
      <c r="G2804" s="43">
        <f>IF(B2804=0,0,VLOOKUP($D2804,qx!$A$4:$E$129,3))</f>
        <v>1.7326000000000001E-2</v>
      </c>
      <c r="H2804" s="43">
        <f>IF(B2804=0,0,VLOOKUP($D2804,qx!$A$4:$E$129,4))</f>
        <v>2.5644E-2</v>
      </c>
      <c r="I2804" s="43">
        <f>IF(B2804=0,0,VLOOKUP($D2804,qx!$A$4:$E$129,5))</f>
        <v>1.5592E-2</v>
      </c>
    </row>
    <row r="2805" spans="1:9" x14ac:dyDescent="0.25">
      <c r="A2805">
        <f>IF('MASSA TRABALHADA UNIFICADA'!A2803&lt;&gt;0,'MASSA TRABALHADA UNIFICADA'!A2803,0)</f>
        <v>2259</v>
      </c>
      <c r="B2805" s="39">
        <f>IF('MASSA TRABALHADA UNIFICADA'!D2803&lt;&gt;0,'MASSA TRABALHADA UNIFICADA'!D2803,0)</f>
        <v>2023</v>
      </c>
      <c r="C2805" s="39">
        <f>IF(B2805=0,0,'MASSA TRABALHADA UNIFICADA'!B2803)</f>
        <v>1</v>
      </c>
      <c r="D2805" s="39">
        <f>IF(B2805=0,0,'MASSA TRABALHADA UNIFICADA'!C2803)</f>
        <v>74</v>
      </c>
      <c r="E2805" s="43">
        <f>IF(B2805=0,0,VLOOKUP($D2805,qx!$A$4:$E$129,IF($C2805=1,2,3)))</f>
        <v>2.8552000000000001E-2</v>
      </c>
      <c r="F2805" s="43">
        <f>IF(B2805=0,0,VLOOKUP($D2805,qx!$A$4:$E$129,2))</f>
        <v>2.8552000000000001E-2</v>
      </c>
      <c r="G2805" s="43">
        <f>IF(B2805=0,0,VLOOKUP($D2805,qx!$A$4:$E$129,3))</f>
        <v>1.7326000000000001E-2</v>
      </c>
      <c r="H2805" s="43">
        <f>IF(B2805=0,0,VLOOKUP($D2805,qx!$A$4:$E$129,4))</f>
        <v>2.5644E-2</v>
      </c>
      <c r="I2805" s="43">
        <f>IF(B2805=0,0,VLOOKUP($D2805,qx!$A$4:$E$129,5))</f>
        <v>1.5592E-2</v>
      </c>
    </row>
    <row r="2806" spans="1:9" x14ac:dyDescent="0.25">
      <c r="A2806">
        <f>IF('MASSA TRABALHADA UNIFICADA'!A2804&lt;&gt;0,'MASSA TRABALHADA UNIFICADA'!A2804,0)</f>
        <v>19577</v>
      </c>
      <c r="B2806" s="39">
        <f>IF('MASSA TRABALHADA UNIFICADA'!D2804&lt;&gt;0,'MASSA TRABALHADA UNIFICADA'!D2804,0)</f>
        <v>2023</v>
      </c>
      <c r="C2806" s="39">
        <f>IF(B2806=0,0,'MASSA TRABALHADA UNIFICADA'!B2804)</f>
        <v>1</v>
      </c>
      <c r="D2806" s="39">
        <f>IF(B2806=0,0,'MASSA TRABALHADA UNIFICADA'!C2804)</f>
        <v>63</v>
      </c>
      <c r="E2806" s="43">
        <f>IF(B2806=0,0,VLOOKUP($D2806,qx!$A$4:$E$129,IF($C2806=1,2,3)))</f>
        <v>9.0930000000000004E-3</v>
      </c>
      <c r="F2806" s="43">
        <f>IF(B2806=0,0,VLOOKUP($D2806,qx!$A$4:$E$129,2))</f>
        <v>9.0930000000000004E-3</v>
      </c>
      <c r="G2806" s="43">
        <f>IF(B2806=0,0,VLOOKUP($D2806,qx!$A$4:$E$129,3))</f>
        <v>5.7320000000000001E-3</v>
      </c>
      <c r="H2806" s="43">
        <f>IF(B2806=0,0,VLOOKUP($D2806,qx!$A$4:$E$129,4))</f>
        <v>8.2070000000000008E-3</v>
      </c>
      <c r="I2806" s="43">
        <f>IF(B2806=0,0,VLOOKUP($D2806,qx!$A$4:$E$129,5))</f>
        <v>5.1440000000000001E-3</v>
      </c>
    </row>
    <row r="2807" spans="1:9" x14ac:dyDescent="0.25">
      <c r="A2807">
        <f>IF('MASSA TRABALHADA UNIFICADA'!A2805&lt;&gt;0,'MASSA TRABALHADA UNIFICADA'!A2805,0)</f>
        <v>11169</v>
      </c>
      <c r="B2807" s="39">
        <f>IF('MASSA TRABALHADA UNIFICADA'!D2805&lt;&gt;0,'MASSA TRABALHADA UNIFICADA'!D2805,0)</f>
        <v>2023</v>
      </c>
      <c r="C2807" s="39">
        <f>IF(B2807=0,0,'MASSA TRABALHADA UNIFICADA'!B2805)</f>
        <v>1</v>
      </c>
      <c r="D2807" s="39">
        <f>IF(B2807=0,0,'MASSA TRABALHADA UNIFICADA'!C2805)</f>
        <v>70</v>
      </c>
      <c r="E2807" s="43">
        <f>IF(B2807=0,0,VLOOKUP($D2807,qx!$A$4:$E$129,IF($C2807=1,2,3)))</f>
        <v>1.8919999999999999E-2</v>
      </c>
      <c r="F2807" s="43">
        <f>IF(B2807=0,0,VLOOKUP($D2807,qx!$A$4:$E$129,2))</f>
        <v>1.8919999999999999E-2</v>
      </c>
      <c r="G2807" s="43">
        <f>IF(B2807=0,0,VLOOKUP($D2807,qx!$A$4:$E$129,3))</f>
        <v>1.1165E-2</v>
      </c>
      <c r="H2807" s="43">
        <f>IF(B2807=0,0,VLOOKUP($D2807,qx!$A$4:$E$129,4))</f>
        <v>1.6979000000000001E-2</v>
      </c>
      <c r="I2807" s="43">
        <f>IF(B2807=0,0,VLOOKUP($D2807,qx!$A$4:$E$129,5))</f>
        <v>1.0034E-2</v>
      </c>
    </row>
    <row r="2808" spans="1:9" x14ac:dyDescent="0.25">
      <c r="A2808">
        <f>IF('MASSA TRABALHADA UNIFICADA'!A2806&lt;&gt;0,'MASSA TRABALHADA UNIFICADA'!A2806,0)</f>
        <v>2267</v>
      </c>
      <c r="B2808" s="39">
        <f>IF('MASSA TRABALHADA UNIFICADA'!D2806&lt;&gt;0,'MASSA TRABALHADA UNIFICADA'!D2806,0)</f>
        <v>2023</v>
      </c>
      <c r="C2808" s="39">
        <f>IF(B2808=0,0,'MASSA TRABALHADA UNIFICADA'!B2806)</f>
        <v>1</v>
      </c>
      <c r="D2808" s="39">
        <f>IF(B2808=0,0,'MASSA TRABALHADA UNIFICADA'!C2806)</f>
        <v>74</v>
      </c>
      <c r="E2808" s="43">
        <f>IF(B2808=0,0,VLOOKUP($D2808,qx!$A$4:$E$129,IF($C2808=1,2,3)))</f>
        <v>2.8552000000000001E-2</v>
      </c>
      <c r="F2808" s="43">
        <f>IF(B2808=0,0,VLOOKUP($D2808,qx!$A$4:$E$129,2))</f>
        <v>2.8552000000000001E-2</v>
      </c>
      <c r="G2808" s="43">
        <f>IF(B2808=0,0,VLOOKUP($D2808,qx!$A$4:$E$129,3))</f>
        <v>1.7326000000000001E-2</v>
      </c>
      <c r="H2808" s="43">
        <f>IF(B2808=0,0,VLOOKUP($D2808,qx!$A$4:$E$129,4))</f>
        <v>2.5644E-2</v>
      </c>
      <c r="I2808" s="43">
        <f>IF(B2808=0,0,VLOOKUP($D2808,qx!$A$4:$E$129,5))</f>
        <v>1.5592E-2</v>
      </c>
    </row>
    <row r="2809" spans="1:9" x14ac:dyDescent="0.25">
      <c r="A2809">
        <f>IF('MASSA TRABALHADA UNIFICADA'!A2807&lt;&gt;0,'MASSA TRABALHADA UNIFICADA'!A2807,0)</f>
        <v>28045</v>
      </c>
      <c r="B2809" s="39">
        <f>IF('MASSA TRABALHADA UNIFICADA'!D2807&lt;&gt;0,'MASSA TRABALHADA UNIFICADA'!D2807,0)</f>
        <v>2023</v>
      </c>
      <c r="C2809" s="39">
        <f>IF(B2809=0,0,'MASSA TRABALHADA UNIFICADA'!B2807)</f>
        <v>1</v>
      </c>
      <c r="D2809" s="39">
        <f>IF(B2809=0,0,'MASSA TRABALHADA UNIFICADA'!C2807)</f>
        <v>55</v>
      </c>
      <c r="E2809" s="43">
        <f>IF(B2809=0,0,VLOOKUP($D2809,qx!$A$4:$E$129,IF($C2809=1,2,3)))</f>
        <v>5.0769999999999999E-3</v>
      </c>
      <c r="F2809" s="43">
        <f>IF(B2809=0,0,VLOOKUP($D2809,qx!$A$4:$E$129,2))</f>
        <v>5.0769999999999999E-3</v>
      </c>
      <c r="G2809" s="43">
        <f>IF(B2809=0,0,VLOOKUP($D2809,qx!$A$4:$E$129,3))</f>
        <v>2.7460000000000002E-3</v>
      </c>
      <c r="H2809" s="43">
        <f>IF(B2809=0,0,VLOOKUP($D2809,qx!$A$4:$E$129,4))</f>
        <v>4.5339999999999998E-3</v>
      </c>
      <c r="I2809" s="43">
        <f>IF(B2809=0,0,VLOOKUP($D2809,qx!$A$4:$E$129,5))</f>
        <v>2.457E-3</v>
      </c>
    </row>
    <row r="2810" spans="1:9" x14ac:dyDescent="0.25">
      <c r="A2810">
        <f>IF('MASSA TRABALHADA UNIFICADA'!A2808&lt;&gt;0,'MASSA TRABALHADA UNIFICADA'!A2808,0)</f>
        <v>10219</v>
      </c>
      <c r="B2810" s="39">
        <f>IF('MASSA TRABALHADA UNIFICADA'!D2808&lt;&gt;0,'MASSA TRABALHADA UNIFICADA'!D2808,0)</f>
        <v>2023</v>
      </c>
      <c r="C2810" s="39">
        <f>IF(B2810=0,0,'MASSA TRABALHADA UNIFICADA'!B2808)</f>
        <v>2</v>
      </c>
      <c r="D2810" s="39">
        <f>IF(B2810=0,0,'MASSA TRABALHADA UNIFICADA'!C2808)</f>
        <v>63</v>
      </c>
      <c r="E2810" s="43">
        <f>IF(B2810=0,0,VLOOKUP($D2810,qx!$A$4:$E$129,IF($C2810=1,2,3)))</f>
        <v>5.7320000000000001E-3</v>
      </c>
      <c r="F2810" s="43">
        <f>IF(B2810=0,0,VLOOKUP($D2810,qx!$A$4:$E$129,2))</f>
        <v>9.0930000000000004E-3</v>
      </c>
      <c r="G2810" s="43">
        <f>IF(B2810=0,0,VLOOKUP($D2810,qx!$A$4:$E$129,3))</f>
        <v>5.7320000000000001E-3</v>
      </c>
      <c r="H2810" s="43">
        <f>IF(B2810=0,0,VLOOKUP($D2810,qx!$A$4:$E$129,4))</f>
        <v>8.2070000000000008E-3</v>
      </c>
      <c r="I2810" s="43">
        <f>IF(B2810=0,0,VLOOKUP($D2810,qx!$A$4:$E$129,5))</f>
        <v>5.1440000000000001E-3</v>
      </c>
    </row>
    <row r="2811" spans="1:9" x14ac:dyDescent="0.25">
      <c r="A2811">
        <f>IF('MASSA TRABALHADA UNIFICADA'!A2809&lt;&gt;0,'MASSA TRABALHADA UNIFICADA'!A2809,0)</f>
        <v>5959</v>
      </c>
      <c r="B2811" s="39">
        <f>IF('MASSA TRABALHADA UNIFICADA'!D2809&lt;&gt;0,'MASSA TRABALHADA UNIFICADA'!D2809,0)</f>
        <v>2023</v>
      </c>
      <c r="C2811" s="39">
        <f>IF(B2811=0,0,'MASSA TRABALHADA UNIFICADA'!B2809)</f>
        <v>2</v>
      </c>
      <c r="D2811" s="39">
        <f>IF(B2811=0,0,'MASSA TRABALHADA UNIFICADA'!C2809)</f>
        <v>65</v>
      </c>
      <c r="E2811" s="43">
        <f>IF(B2811=0,0,VLOOKUP($D2811,qx!$A$4:$E$129,IF($C2811=1,2,3)))</f>
        <v>7.0169999999999998E-3</v>
      </c>
      <c r="F2811" s="43">
        <f>IF(B2811=0,0,VLOOKUP($D2811,qx!$A$4:$E$129,2))</f>
        <v>1.0992999999999999E-2</v>
      </c>
      <c r="G2811" s="43">
        <f>IF(B2811=0,0,VLOOKUP($D2811,qx!$A$4:$E$129,3))</f>
        <v>7.0169999999999998E-3</v>
      </c>
      <c r="H2811" s="43">
        <f>IF(B2811=0,0,VLOOKUP($D2811,qx!$A$4:$E$129,4))</f>
        <v>9.9399999999999992E-3</v>
      </c>
      <c r="I2811" s="43">
        <f>IF(B2811=0,0,VLOOKUP($D2811,qx!$A$4:$E$129,5))</f>
        <v>6.2500000000000003E-3</v>
      </c>
    </row>
    <row r="2812" spans="1:9" x14ac:dyDescent="0.25">
      <c r="A2812">
        <f>IF('MASSA TRABALHADA UNIFICADA'!A2810&lt;&gt;0,'MASSA TRABALHADA UNIFICADA'!A2810,0)</f>
        <v>14885</v>
      </c>
      <c r="B2812" s="39">
        <f>IF('MASSA TRABALHADA UNIFICADA'!D2810&lt;&gt;0,'MASSA TRABALHADA UNIFICADA'!D2810,0)</f>
        <v>2023</v>
      </c>
      <c r="C2812" s="39">
        <f>IF(B2812=0,0,'MASSA TRABALHADA UNIFICADA'!B2810)</f>
        <v>1</v>
      </c>
      <c r="D2812" s="39">
        <f>IF(B2812=0,0,'MASSA TRABALHADA UNIFICADA'!C2810)</f>
        <v>67</v>
      </c>
      <c r="E2812" s="43">
        <f>IF(B2812=0,0,VLOOKUP($D2812,qx!$A$4:$E$129,IF($C2812=1,2,3)))</f>
        <v>1.3572000000000001E-2</v>
      </c>
      <c r="F2812" s="43">
        <f>IF(B2812=0,0,VLOOKUP($D2812,qx!$A$4:$E$129,2))</f>
        <v>1.3572000000000001E-2</v>
      </c>
      <c r="G2812" s="43">
        <f>IF(B2812=0,0,VLOOKUP($D2812,qx!$A$4:$E$129,3))</f>
        <v>8.4910000000000003E-3</v>
      </c>
      <c r="H2812" s="43">
        <f>IF(B2812=0,0,VLOOKUP($D2812,qx!$A$4:$E$129,4))</f>
        <v>1.2251E-2</v>
      </c>
      <c r="I2812" s="43">
        <f>IF(B2812=0,0,VLOOKUP($D2812,qx!$A$4:$E$129,5))</f>
        <v>7.5550000000000001E-3</v>
      </c>
    </row>
    <row r="2813" spans="1:9" x14ac:dyDescent="0.25">
      <c r="A2813">
        <f>IF('MASSA TRABALHADA UNIFICADA'!A2811&lt;&gt;0,'MASSA TRABALHADA UNIFICADA'!A2811,0)</f>
        <v>582</v>
      </c>
      <c r="B2813" s="39">
        <f>IF('MASSA TRABALHADA UNIFICADA'!D2811&lt;&gt;0,'MASSA TRABALHADA UNIFICADA'!D2811,0)</f>
        <v>2023</v>
      </c>
      <c r="C2813" s="39">
        <f>IF(B2813=0,0,'MASSA TRABALHADA UNIFICADA'!B2811)</f>
        <v>1</v>
      </c>
      <c r="D2813" s="39">
        <f>IF(B2813=0,0,'MASSA TRABALHADA UNIFICADA'!C2811)</f>
        <v>84</v>
      </c>
      <c r="E2813" s="43">
        <f>IF(B2813=0,0,VLOOKUP($D2813,qx!$A$4:$E$129,IF($C2813=1,2,3)))</f>
        <v>7.4321999999999999E-2</v>
      </c>
      <c r="F2813" s="43">
        <f>IF(B2813=0,0,VLOOKUP($D2813,qx!$A$4:$E$129,2))</f>
        <v>7.4321999999999999E-2</v>
      </c>
      <c r="G2813" s="43">
        <f>IF(B2813=0,0,VLOOKUP($D2813,qx!$A$4:$E$129,3))</f>
        <v>5.6864999999999999E-2</v>
      </c>
      <c r="H2813" s="43">
        <f>IF(B2813=0,0,VLOOKUP($D2813,qx!$A$4:$E$129,4))</f>
        <v>6.6947999999999994E-2</v>
      </c>
      <c r="I2813" s="43">
        <f>IF(B2813=0,0,VLOOKUP($D2813,qx!$A$4:$E$129,5))</f>
        <v>5.1456000000000002E-2</v>
      </c>
    </row>
    <row r="2814" spans="1:9" x14ac:dyDescent="0.25">
      <c r="A2814">
        <f>IF('MASSA TRABALHADA UNIFICADA'!A2812&lt;&gt;0,'MASSA TRABALHADA UNIFICADA'!A2812,0)</f>
        <v>4456</v>
      </c>
      <c r="B2814" s="39">
        <f>IF('MASSA TRABALHADA UNIFICADA'!D2812&lt;&gt;0,'MASSA TRABALHADA UNIFICADA'!D2812,0)</f>
        <v>2023</v>
      </c>
      <c r="C2814" s="39">
        <f>IF(B2814=0,0,'MASSA TRABALHADA UNIFICADA'!B2812)</f>
        <v>1</v>
      </c>
      <c r="D2814" s="39">
        <f>IF(B2814=0,0,'MASSA TRABALHADA UNIFICADA'!C2812)</f>
        <v>72</v>
      </c>
      <c r="E2814" s="43">
        <f>IF(B2814=0,0,VLOOKUP($D2814,qx!$A$4:$E$129,IF($C2814=1,2,3)))</f>
        <v>2.3387999999999999E-2</v>
      </c>
      <c r="F2814" s="43">
        <f>IF(B2814=0,0,VLOOKUP($D2814,qx!$A$4:$E$129,2))</f>
        <v>2.3387999999999999E-2</v>
      </c>
      <c r="G2814" s="43">
        <f>IF(B2814=0,0,VLOOKUP($D2814,qx!$A$4:$E$129,3))</f>
        <v>1.3734E-2</v>
      </c>
      <c r="H2814" s="43">
        <f>IF(B2814=0,0,VLOOKUP($D2814,qx!$A$4:$E$129,4))</f>
        <v>2.0967E-2</v>
      </c>
      <c r="I2814" s="43">
        <f>IF(B2814=0,0,VLOOKUP($D2814,qx!$A$4:$E$129,5))</f>
        <v>1.2385999999999999E-2</v>
      </c>
    </row>
    <row r="2815" spans="1:9" x14ac:dyDescent="0.25">
      <c r="A2815">
        <f>IF('MASSA TRABALHADA UNIFICADA'!A2813&lt;&gt;0,'MASSA TRABALHADA UNIFICADA'!A2813,0)</f>
        <v>1163</v>
      </c>
      <c r="B2815" s="39">
        <f>IF('MASSA TRABALHADA UNIFICADA'!D2813&lt;&gt;0,'MASSA TRABALHADA UNIFICADA'!D2813,0)</f>
        <v>2023</v>
      </c>
      <c r="C2815" s="39">
        <f>IF(B2815=0,0,'MASSA TRABALHADA UNIFICADA'!B2813)</f>
        <v>2</v>
      </c>
      <c r="D2815" s="39">
        <f>IF(B2815=0,0,'MASSA TRABALHADA UNIFICADA'!C2813)</f>
        <v>77</v>
      </c>
      <c r="E2815" s="43">
        <f>IF(B2815=0,0,VLOOKUP($D2815,qx!$A$4:$E$129,IF($C2815=1,2,3)))</f>
        <v>2.4910000000000002E-2</v>
      </c>
      <c r="F2815" s="43">
        <f>IF(B2815=0,0,VLOOKUP($D2815,qx!$A$4:$E$129,2))</f>
        <v>3.8225000000000002E-2</v>
      </c>
      <c r="G2815" s="43">
        <f>IF(B2815=0,0,VLOOKUP($D2815,qx!$A$4:$E$129,3))</f>
        <v>2.4910000000000002E-2</v>
      </c>
      <c r="H2815" s="43">
        <f>IF(B2815=0,0,VLOOKUP($D2815,qx!$A$4:$E$129,4))</f>
        <v>3.4424999999999997E-2</v>
      </c>
      <c r="I2815" s="43">
        <f>IF(B2815=0,0,VLOOKUP($D2815,qx!$A$4:$E$129,5))</f>
        <v>2.2328000000000001E-2</v>
      </c>
    </row>
    <row r="2816" spans="1:9" x14ac:dyDescent="0.25">
      <c r="A2816">
        <f>IF('MASSA TRABALHADA UNIFICADA'!A2814&lt;&gt;0,'MASSA TRABALHADA UNIFICADA'!A2814,0)</f>
        <v>16055</v>
      </c>
      <c r="B2816" s="39">
        <f>IF('MASSA TRABALHADA UNIFICADA'!D2814&lt;&gt;0,'MASSA TRABALHADA UNIFICADA'!D2814,0)</f>
        <v>2023</v>
      </c>
      <c r="C2816" s="39">
        <f>IF(B2816=0,0,'MASSA TRABALHADA UNIFICADA'!B2814)</f>
        <v>1</v>
      </c>
      <c r="D2816" s="39">
        <f>IF(B2816=0,0,'MASSA TRABALHADA UNIFICADA'!C2814)</f>
        <v>61</v>
      </c>
      <c r="E2816" s="43">
        <f>IF(B2816=0,0,VLOOKUP($D2816,qx!$A$4:$E$129,IF($C2816=1,2,3)))</f>
        <v>7.7140000000000004E-3</v>
      </c>
      <c r="F2816" s="43">
        <f>IF(B2816=0,0,VLOOKUP($D2816,qx!$A$4:$E$129,2))</f>
        <v>7.7140000000000004E-3</v>
      </c>
      <c r="G2816" s="43">
        <f>IF(B2816=0,0,VLOOKUP($D2816,qx!$A$4:$E$129,3))</f>
        <v>4.6990000000000001E-3</v>
      </c>
      <c r="H2816" s="43">
        <f>IF(B2816=0,0,VLOOKUP($D2816,qx!$A$4:$E$129,4))</f>
        <v>6.9329999999999999E-3</v>
      </c>
      <c r="I2816" s="43">
        <f>IF(B2816=0,0,VLOOKUP($D2816,qx!$A$4:$E$129,5))</f>
        <v>4.2420000000000001E-3</v>
      </c>
    </row>
    <row r="2817" spans="1:9" x14ac:dyDescent="0.25">
      <c r="A2817">
        <f>IF('MASSA TRABALHADA UNIFICADA'!A2815&lt;&gt;0,'MASSA TRABALHADA UNIFICADA'!A2815,0)</f>
        <v>841</v>
      </c>
      <c r="B2817" s="39">
        <f>IF('MASSA TRABALHADA UNIFICADA'!D2815&lt;&gt;0,'MASSA TRABALHADA UNIFICADA'!D2815,0)</f>
        <v>2023</v>
      </c>
      <c r="C2817" s="39">
        <f>IF(B2817=0,0,'MASSA TRABALHADA UNIFICADA'!B2815)</f>
        <v>2</v>
      </c>
      <c r="D2817" s="39">
        <f>IF(B2817=0,0,'MASSA TRABALHADA UNIFICADA'!C2815)</f>
        <v>80</v>
      </c>
      <c r="E2817" s="43">
        <f>IF(B2817=0,0,VLOOKUP($D2817,qx!$A$4:$E$129,IF($C2817=1,2,3)))</f>
        <v>3.5580000000000001E-2</v>
      </c>
      <c r="F2817" s="43">
        <f>IF(B2817=0,0,VLOOKUP($D2817,qx!$A$4:$E$129,2))</f>
        <v>5.1128E-2</v>
      </c>
      <c r="G2817" s="43">
        <f>IF(B2817=0,0,VLOOKUP($D2817,qx!$A$4:$E$129,3))</f>
        <v>3.5580000000000001E-2</v>
      </c>
      <c r="H2817" s="43">
        <f>IF(B2817=0,0,VLOOKUP($D2817,qx!$A$4:$E$129,4))</f>
        <v>4.6037000000000002E-2</v>
      </c>
      <c r="I2817" s="43">
        <f>IF(B2817=0,0,VLOOKUP($D2817,qx!$A$4:$E$129,5))</f>
        <v>3.1933000000000003E-2</v>
      </c>
    </row>
    <row r="2818" spans="1:9" x14ac:dyDescent="0.25">
      <c r="A2818">
        <f>IF('MASSA TRABALHADA UNIFICADA'!A2816&lt;&gt;0,'MASSA TRABALHADA UNIFICADA'!A2816,0)</f>
        <v>11096</v>
      </c>
      <c r="B2818" s="39">
        <f>IF('MASSA TRABALHADA UNIFICADA'!D2816&lt;&gt;0,'MASSA TRABALHADA UNIFICADA'!D2816,0)</f>
        <v>2023</v>
      </c>
      <c r="C2818" s="39">
        <f>IF(B2818=0,0,'MASSA TRABALHADA UNIFICADA'!B2816)</f>
        <v>1</v>
      </c>
      <c r="D2818" s="39">
        <f>IF(B2818=0,0,'MASSA TRABALHADA UNIFICADA'!C2816)</f>
        <v>69</v>
      </c>
      <c r="E2818" s="43">
        <f>IF(B2818=0,0,VLOOKUP($D2818,qx!$A$4:$E$129,IF($C2818=1,2,3)))</f>
        <v>1.6945999999999999E-2</v>
      </c>
      <c r="F2818" s="43">
        <f>IF(B2818=0,0,VLOOKUP($D2818,qx!$A$4:$E$129,2))</f>
        <v>1.6945999999999999E-2</v>
      </c>
      <c r="G2818" s="43">
        <f>IF(B2818=0,0,VLOOKUP($D2818,qx!$A$4:$E$129,3))</f>
        <v>1.0163E-2</v>
      </c>
      <c r="H2818" s="43">
        <f>IF(B2818=0,0,VLOOKUP($D2818,qx!$A$4:$E$129,4))</f>
        <v>1.5233E-2</v>
      </c>
      <c r="I2818" s="43">
        <f>IF(B2818=0,0,VLOOKUP($D2818,qx!$A$4:$E$129,5))</f>
        <v>9.1020000000000007E-3</v>
      </c>
    </row>
    <row r="2819" spans="1:9" x14ac:dyDescent="0.25">
      <c r="A2819">
        <f>IF('MASSA TRABALHADA UNIFICADA'!A2817&lt;&gt;0,'MASSA TRABALHADA UNIFICADA'!A2817,0)</f>
        <v>14613</v>
      </c>
      <c r="B2819" s="39">
        <f>IF('MASSA TRABALHADA UNIFICADA'!D2817&lt;&gt;0,'MASSA TRABALHADA UNIFICADA'!D2817,0)</f>
        <v>2023</v>
      </c>
      <c r="C2819" s="39">
        <f>IF(B2819=0,0,'MASSA TRABALHADA UNIFICADA'!B2817)</f>
        <v>1</v>
      </c>
      <c r="D2819" s="39">
        <f>IF(B2819=0,0,'MASSA TRABALHADA UNIFICADA'!C2817)</f>
        <v>70</v>
      </c>
      <c r="E2819" s="43">
        <f>IF(B2819=0,0,VLOOKUP($D2819,qx!$A$4:$E$129,IF($C2819=1,2,3)))</f>
        <v>1.8919999999999999E-2</v>
      </c>
      <c r="F2819" s="43">
        <f>IF(B2819=0,0,VLOOKUP($D2819,qx!$A$4:$E$129,2))</f>
        <v>1.8919999999999999E-2</v>
      </c>
      <c r="G2819" s="43">
        <f>IF(B2819=0,0,VLOOKUP($D2819,qx!$A$4:$E$129,3))</f>
        <v>1.1165E-2</v>
      </c>
      <c r="H2819" s="43">
        <f>IF(B2819=0,0,VLOOKUP($D2819,qx!$A$4:$E$129,4))</f>
        <v>1.6979000000000001E-2</v>
      </c>
      <c r="I2819" s="43">
        <f>IF(B2819=0,0,VLOOKUP($D2819,qx!$A$4:$E$129,5))</f>
        <v>1.0034E-2</v>
      </c>
    </row>
    <row r="2820" spans="1:9" x14ac:dyDescent="0.25">
      <c r="A2820">
        <f>IF('MASSA TRABALHADA UNIFICADA'!A2818&lt;&gt;0,'MASSA TRABALHADA UNIFICADA'!A2818,0)</f>
        <v>4324</v>
      </c>
      <c r="B2820" s="39">
        <f>IF('MASSA TRABALHADA UNIFICADA'!D2818&lt;&gt;0,'MASSA TRABALHADA UNIFICADA'!D2818,0)</f>
        <v>2023</v>
      </c>
      <c r="C2820" s="39">
        <f>IF(B2820=0,0,'MASSA TRABALHADA UNIFICADA'!B2818)</f>
        <v>2</v>
      </c>
      <c r="D2820" s="39">
        <f>IF(B2820=0,0,'MASSA TRABALHADA UNIFICADA'!C2818)</f>
        <v>75</v>
      </c>
      <c r="E2820" s="43">
        <f>IF(B2820=0,0,VLOOKUP($D2820,qx!$A$4:$E$129,IF($C2820=1,2,3)))</f>
        <v>1.9550999999999999E-2</v>
      </c>
      <c r="F2820" s="43">
        <f>IF(B2820=0,0,VLOOKUP($D2820,qx!$A$4:$E$129,2))</f>
        <v>3.1476999999999998E-2</v>
      </c>
      <c r="G2820" s="43">
        <f>IF(B2820=0,0,VLOOKUP($D2820,qx!$A$4:$E$129,3))</f>
        <v>1.9550999999999999E-2</v>
      </c>
      <c r="H2820" s="43">
        <f>IF(B2820=0,0,VLOOKUP($D2820,qx!$A$4:$E$129,4))</f>
        <v>2.8303999999999999E-2</v>
      </c>
      <c r="I2820" s="43">
        <f>IF(B2820=0,0,VLOOKUP($D2820,qx!$A$4:$E$129,5))</f>
        <v>1.7564E-2</v>
      </c>
    </row>
    <row r="2821" spans="1:9" x14ac:dyDescent="0.25">
      <c r="A2821">
        <f>IF('MASSA TRABALHADA UNIFICADA'!A2819&lt;&gt;0,'MASSA TRABALHADA UNIFICADA'!A2819,0)</f>
        <v>2275</v>
      </c>
      <c r="B2821" s="39">
        <f>IF('MASSA TRABALHADA UNIFICADA'!D2819&lt;&gt;0,'MASSA TRABALHADA UNIFICADA'!D2819,0)</f>
        <v>2023</v>
      </c>
      <c r="C2821" s="39">
        <f>IF(B2821=0,0,'MASSA TRABALHADA UNIFICADA'!B2819)</f>
        <v>1</v>
      </c>
      <c r="D2821" s="39">
        <f>IF(B2821=0,0,'MASSA TRABALHADA UNIFICADA'!C2819)</f>
        <v>75</v>
      </c>
      <c r="E2821" s="43">
        <f>IF(B2821=0,0,VLOOKUP($D2821,qx!$A$4:$E$129,IF($C2821=1,2,3)))</f>
        <v>3.1476999999999998E-2</v>
      </c>
      <c r="F2821" s="43">
        <f>IF(B2821=0,0,VLOOKUP($D2821,qx!$A$4:$E$129,2))</f>
        <v>3.1476999999999998E-2</v>
      </c>
      <c r="G2821" s="43">
        <f>IF(B2821=0,0,VLOOKUP($D2821,qx!$A$4:$E$129,3))</f>
        <v>1.9550999999999999E-2</v>
      </c>
      <c r="H2821" s="43">
        <f>IF(B2821=0,0,VLOOKUP($D2821,qx!$A$4:$E$129,4))</f>
        <v>2.8303999999999999E-2</v>
      </c>
      <c r="I2821" s="43">
        <f>IF(B2821=0,0,VLOOKUP($D2821,qx!$A$4:$E$129,5))</f>
        <v>1.7564E-2</v>
      </c>
    </row>
    <row r="2822" spans="1:9" x14ac:dyDescent="0.25">
      <c r="A2822">
        <f>IF('MASSA TRABALHADA UNIFICADA'!A2820&lt;&gt;0,'MASSA TRABALHADA UNIFICADA'!A2820,0)</f>
        <v>13250</v>
      </c>
      <c r="B2822" s="39">
        <f>IF('MASSA TRABALHADA UNIFICADA'!D2820&lt;&gt;0,'MASSA TRABALHADA UNIFICADA'!D2820,0)</f>
        <v>2023</v>
      </c>
      <c r="C2822" s="39">
        <f>IF(B2822=0,0,'MASSA TRABALHADA UNIFICADA'!B2820)</f>
        <v>1</v>
      </c>
      <c r="D2822" s="39">
        <f>IF(B2822=0,0,'MASSA TRABALHADA UNIFICADA'!C2820)</f>
        <v>76</v>
      </c>
      <c r="E2822" s="43">
        <f>IF(B2822=0,0,VLOOKUP($D2822,qx!$A$4:$E$129,IF($C2822=1,2,3)))</f>
        <v>3.4686000000000002E-2</v>
      </c>
      <c r="F2822" s="43">
        <f>IF(B2822=0,0,VLOOKUP($D2822,qx!$A$4:$E$129,2))</f>
        <v>3.4686000000000002E-2</v>
      </c>
      <c r="G2822" s="43">
        <f>IF(B2822=0,0,VLOOKUP($D2822,qx!$A$4:$E$129,3))</f>
        <v>2.2075000000000001E-2</v>
      </c>
      <c r="H2822" s="43">
        <f>IF(B2822=0,0,VLOOKUP($D2822,qx!$A$4:$E$129,4))</f>
        <v>3.1220000000000001E-2</v>
      </c>
      <c r="I2822" s="43">
        <f>IF(B2822=0,0,VLOOKUP($D2822,qx!$A$4:$E$129,5))</f>
        <v>1.9805E-2</v>
      </c>
    </row>
    <row r="2823" spans="1:9" x14ac:dyDescent="0.25">
      <c r="A2823">
        <f>IF('MASSA TRABALHADA UNIFICADA'!A2821&lt;&gt;0,'MASSA TRABALHADA UNIFICADA'!A2821,0)</f>
        <v>3484</v>
      </c>
      <c r="B2823" s="39">
        <f>IF('MASSA TRABALHADA UNIFICADA'!D2821&lt;&gt;0,'MASSA TRABALHADA UNIFICADA'!D2821,0)</f>
        <v>2023</v>
      </c>
      <c r="C2823" s="39">
        <f>IF(B2823=0,0,'MASSA TRABALHADA UNIFICADA'!B2821)</f>
        <v>1</v>
      </c>
      <c r="D2823" s="39">
        <f>IF(B2823=0,0,'MASSA TRABALHADA UNIFICADA'!C2821)</f>
        <v>70</v>
      </c>
      <c r="E2823" s="43">
        <f>IF(B2823=0,0,VLOOKUP($D2823,qx!$A$4:$E$129,IF($C2823=1,2,3)))</f>
        <v>1.8919999999999999E-2</v>
      </c>
      <c r="F2823" s="43">
        <f>IF(B2823=0,0,VLOOKUP($D2823,qx!$A$4:$E$129,2))</f>
        <v>1.8919999999999999E-2</v>
      </c>
      <c r="G2823" s="43">
        <f>IF(B2823=0,0,VLOOKUP($D2823,qx!$A$4:$E$129,3))</f>
        <v>1.1165E-2</v>
      </c>
      <c r="H2823" s="43">
        <f>IF(B2823=0,0,VLOOKUP($D2823,qx!$A$4:$E$129,4))</f>
        <v>1.6979000000000001E-2</v>
      </c>
      <c r="I2823" s="43">
        <f>IF(B2823=0,0,VLOOKUP($D2823,qx!$A$4:$E$129,5))</f>
        <v>1.0034E-2</v>
      </c>
    </row>
    <row r="2824" spans="1:9" x14ac:dyDescent="0.25">
      <c r="A2824">
        <f>IF('MASSA TRABALHADA UNIFICADA'!A2822&lt;&gt;0,'MASSA TRABALHADA UNIFICADA'!A2822,0)</f>
        <v>4634</v>
      </c>
      <c r="B2824" s="39">
        <f>IF('MASSA TRABALHADA UNIFICADA'!D2822&lt;&gt;0,'MASSA TRABALHADA UNIFICADA'!D2822,0)</f>
        <v>2023</v>
      </c>
      <c r="C2824" s="39">
        <f>IF(B2824=0,0,'MASSA TRABALHADA UNIFICADA'!B2822)</f>
        <v>1</v>
      </c>
      <c r="D2824" s="39">
        <f>IF(B2824=0,0,'MASSA TRABALHADA UNIFICADA'!C2822)</f>
        <v>71</v>
      </c>
      <c r="E2824" s="43">
        <f>IF(B2824=0,0,VLOOKUP($D2824,qx!$A$4:$E$129,IF($C2824=1,2,3)))</f>
        <v>2.1070999999999999E-2</v>
      </c>
      <c r="F2824" s="43">
        <f>IF(B2824=0,0,VLOOKUP($D2824,qx!$A$4:$E$129,2))</f>
        <v>2.1070999999999999E-2</v>
      </c>
      <c r="G2824" s="43">
        <f>IF(B2824=0,0,VLOOKUP($D2824,qx!$A$4:$E$129,3))</f>
        <v>1.2338999999999999E-2</v>
      </c>
      <c r="H2824" s="43">
        <f>IF(B2824=0,0,VLOOKUP($D2824,qx!$A$4:$E$129,4))</f>
        <v>1.8891000000000002E-2</v>
      </c>
      <c r="I2824" s="43">
        <f>IF(B2824=0,0,VLOOKUP($D2824,qx!$A$4:$E$129,5))</f>
        <v>1.1117E-2</v>
      </c>
    </row>
    <row r="2825" spans="1:9" x14ac:dyDescent="0.25">
      <c r="A2825">
        <f>IF('MASSA TRABALHADA UNIFICADA'!A2823&lt;&gt;0,'MASSA TRABALHADA UNIFICADA'!A2823,0)</f>
        <v>5525</v>
      </c>
      <c r="B2825" s="39">
        <f>IF('MASSA TRABALHADA UNIFICADA'!D2823&lt;&gt;0,'MASSA TRABALHADA UNIFICADA'!D2823,0)</f>
        <v>2023</v>
      </c>
      <c r="C2825" s="39">
        <f>IF(B2825=0,0,'MASSA TRABALHADA UNIFICADA'!B2823)</f>
        <v>2</v>
      </c>
      <c r="D2825" s="39">
        <f>IF(B2825=0,0,'MASSA TRABALHADA UNIFICADA'!C2823)</f>
        <v>66</v>
      </c>
      <c r="E2825" s="43">
        <f>IF(B2825=0,0,VLOOKUP($D2825,qx!$A$4:$E$129,IF($C2825=1,2,3)))</f>
        <v>7.7340000000000004E-3</v>
      </c>
      <c r="F2825" s="43">
        <f>IF(B2825=0,0,VLOOKUP($D2825,qx!$A$4:$E$129,2))</f>
        <v>1.2187999999999999E-2</v>
      </c>
      <c r="G2825" s="43">
        <f>IF(B2825=0,0,VLOOKUP($D2825,qx!$A$4:$E$129,3))</f>
        <v>7.7340000000000004E-3</v>
      </c>
      <c r="H2825" s="43">
        <f>IF(B2825=0,0,VLOOKUP($D2825,qx!$A$4:$E$129,4))</f>
        <v>1.1016E-2</v>
      </c>
      <c r="I2825" s="43">
        <f>IF(B2825=0,0,VLOOKUP($D2825,qx!$A$4:$E$129,5))</f>
        <v>6.8780000000000004E-3</v>
      </c>
    </row>
    <row r="2826" spans="1:9" x14ac:dyDescent="0.25">
      <c r="A2826">
        <f>IF('MASSA TRABALHADA UNIFICADA'!A2824&lt;&gt;0,'MASSA TRABALHADA UNIFICADA'!A2824,0)</f>
        <v>6670</v>
      </c>
      <c r="B2826" s="39">
        <f>IF('MASSA TRABALHADA UNIFICADA'!D2824&lt;&gt;0,'MASSA TRABALHADA UNIFICADA'!D2824,0)</f>
        <v>2023</v>
      </c>
      <c r="C2826" s="39">
        <f>IF(B2826=0,0,'MASSA TRABALHADA UNIFICADA'!B2824)</f>
        <v>1</v>
      </c>
      <c r="D2826" s="39">
        <f>IF(B2826=0,0,'MASSA TRABALHADA UNIFICADA'!C2824)</f>
        <v>71</v>
      </c>
      <c r="E2826" s="43">
        <f>IF(B2826=0,0,VLOOKUP($D2826,qx!$A$4:$E$129,IF($C2826=1,2,3)))</f>
        <v>2.1070999999999999E-2</v>
      </c>
      <c r="F2826" s="43">
        <f>IF(B2826=0,0,VLOOKUP($D2826,qx!$A$4:$E$129,2))</f>
        <v>2.1070999999999999E-2</v>
      </c>
      <c r="G2826" s="43">
        <f>IF(B2826=0,0,VLOOKUP($D2826,qx!$A$4:$E$129,3))</f>
        <v>1.2338999999999999E-2</v>
      </c>
      <c r="H2826" s="43">
        <f>IF(B2826=0,0,VLOOKUP($D2826,qx!$A$4:$E$129,4))</f>
        <v>1.8891000000000002E-2</v>
      </c>
      <c r="I2826" s="43">
        <f>IF(B2826=0,0,VLOOKUP($D2826,qx!$A$4:$E$129,5))</f>
        <v>1.1117E-2</v>
      </c>
    </row>
    <row r="2827" spans="1:9" x14ac:dyDescent="0.25">
      <c r="A2827">
        <f>IF('MASSA TRABALHADA UNIFICADA'!A2825&lt;&gt;0,'MASSA TRABALHADA UNIFICADA'!A2825,0)</f>
        <v>10030</v>
      </c>
      <c r="B2827" s="39">
        <f>IF('MASSA TRABALHADA UNIFICADA'!D2825&lt;&gt;0,'MASSA TRABALHADA UNIFICADA'!D2825,0)</f>
        <v>2023</v>
      </c>
      <c r="C2827" s="39">
        <f>IF(B2827=0,0,'MASSA TRABALHADA UNIFICADA'!B2825)</f>
        <v>2</v>
      </c>
      <c r="D2827" s="39">
        <f>IF(B2827=0,0,'MASSA TRABALHADA UNIFICADA'!C2825)</f>
        <v>63</v>
      </c>
      <c r="E2827" s="43">
        <f>IF(B2827=0,0,VLOOKUP($D2827,qx!$A$4:$E$129,IF($C2827=1,2,3)))</f>
        <v>5.7320000000000001E-3</v>
      </c>
      <c r="F2827" s="43">
        <f>IF(B2827=0,0,VLOOKUP($D2827,qx!$A$4:$E$129,2))</f>
        <v>9.0930000000000004E-3</v>
      </c>
      <c r="G2827" s="43">
        <f>IF(B2827=0,0,VLOOKUP($D2827,qx!$A$4:$E$129,3))</f>
        <v>5.7320000000000001E-3</v>
      </c>
      <c r="H2827" s="43">
        <f>IF(B2827=0,0,VLOOKUP($D2827,qx!$A$4:$E$129,4))</f>
        <v>8.2070000000000008E-3</v>
      </c>
      <c r="I2827" s="43">
        <f>IF(B2827=0,0,VLOOKUP($D2827,qx!$A$4:$E$129,5))</f>
        <v>5.1440000000000001E-3</v>
      </c>
    </row>
    <row r="2828" spans="1:9" x14ac:dyDescent="0.25">
      <c r="A2828">
        <f>IF('MASSA TRABALHADA UNIFICADA'!A2826&lt;&gt;0,'MASSA TRABALHADA UNIFICADA'!A2826,0)</f>
        <v>5533</v>
      </c>
      <c r="B2828" s="39">
        <f>IF('MASSA TRABALHADA UNIFICADA'!D2826&lt;&gt;0,'MASSA TRABALHADA UNIFICADA'!D2826,0)</f>
        <v>2023</v>
      </c>
      <c r="C2828" s="39">
        <f>IF(B2828=0,0,'MASSA TRABALHADA UNIFICADA'!B2826)</f>
        <v>2</v>
      </c>
      <c r="D2828" s="39">
        <f>IF(B2828=0,0,'MASSA TRABALHADA UNIFICADA'!C2826)</f>
        <v>74</v>
      </c>
      <c r="E2828" s="43">
        <f>IF(B2828=0,0,VLOOKUP($D2828,qx!$A$4:$E$129,IF($C2828=1,2,3)))</f>
        <v>1.7326000000000001E-2</v>
      </c>
      <c r="F2828" s="43">
        <f>IF(B2828=0,0,VLOOKUP($D2828,qx!$A$4:$E$129,2))</f>
        <v>2.8552000000000001E-2</v>
      </c>
      <c r="G2828" s="43">
        <f>IF(B2828=0,0,VLOOKUP($D2828,qx!$A$4:$E$129,3))</f>
        <v>1.7326000000000001E-2</v>
      </c>
      <c r="H2828" s="43">
        <f>IF(B2828=0,0,VLOOKUP($D2828,qx!$A$4:$E$129,4))</f>
        <v>2.5644E-2</v>
      </c>
      <c r="I2828" s="43">
        <f>IF(B2828=0,0,VLOOKUP($D2828,qx!$A$4:$E$129,5))</f>
        <v>1.5592E-2</v>
      </c>
    </row>
    <row r="2829" spans="1:9" x14ac:dyDescent="0.25">
      <c r="A2829">
        <f>IF('MASSA TRABALHADA UNIFICADA'!A2827&lt;&gt;0,'MASSA TRABALHADA UNIFICADA'!A2827,0)</f>
        <v>32166</v>
      </c>
      <c r="B2829" s="39">
        <f>IF('MASSA TRABALHADA UNIFICADA'!D2827&lt;&gt;0,'MASSA TRABALHADA UNIFICADA'!D2827,0)</f>
        <v>2023</v>
      </c>
      <c r="C2829" s="39">
        <f>IF(B2829=0,0,'MASSA TRABALHADA UNIFICADA'!B2827)</f>
        <v>2</v>
      </c>
      <c r="D2829" s="39">
        <f>IF(B2829=0,0,'MASSA TRABALHADA UNIFICADA'!C2827)</f>
        <v>65</v>
      </c>
      <c r="E2829" s="43">
        <f>IF(B2829=0,0,VLOOKUP($D2829,qx!$A$4:$E$129,IF($C2829=1,2,3)))</f>
        <v>7.0169999999999998E-3</v>
      </c>
      <c r="F2829" s="43">
        <f>IF(B2829=0,0,VLOOKUP($D2829,qx!$A$4:$E$129,2))</f>
        <v>1.0992999999999999E-2</v>
      </c>
      <c r="G2829" s="43">
        <f>IF(B2829=0,0,VLOOKUP($D2829,qx!$A$4:$E$129,3))</f>
        <v>7.0169999999999998E-3</v>
      </c>
      <c r="H2829" s="43">
        <f>IF(B2829=0,0,VLOOKUP($D2829,qx!$A$4:$E$129,4))</f>
        <v>9.9399999999999992E-3</v>
      </c>
      <c r="I2829" s="43">
        <f>IF(B2829=0,0,VLOOKUP($D2829,qx!$A$4:$E$129,5))</f>
        <v>6.2500000000000003E-3</v>
      </c>
    </row>
    <row r="2830" spans="1:9" x14ac:dyDescent="0.25">
      <c r="A2830">
        <f>IF('MASSA TRABALHADA UNIFICADA'!A2828&lt;&gt;0,'MASSA TRABALHADA UNIFICADA'!A2828,0)</f>
        <v>1619</v>
      </c>
      <c r="B2830" s="39">
        <f>IF('MASSA TRABALHADA UNIFICADA'!D2828&lt;&gt;0,'MASSA TRABALHADA UNIFICADA'!D2828,0)</f>
        <v>2023</v>
      </c>
      <c r="C2830" s="39">
        <f>IF(B2830=0,0,'MASSA TRABALHADA UNIFICADA'!B2828)</f>
        <v>1</v>
      </c>
      <c r="D2830" s="39">
        <f>IF(B2830=0,0,'MASSA TRABALHADA UNIFICADA'!C2828)</f>
        <v>76</v>
      </c>
      <c r="E2830" s="43">
        <f>IF(B2830=0,0,VLOOKUP($D2830,qx!$A$4:$E$129,IF($C2830=1,2,3)))</f>
        <v>3.4686000000000002E-2</v>
      </c>
      <c r="F2830" s="43">
        <f>IF(B2830=0,0,VLOOKUP($D2830,qx!$A$4:$E$129,2))</f>
        <v>3.4686000000000002E-2</v>
      </c>
      <c r="G2830" s="43">
        <f>IF(B2830=0,0,VLOOKUP($D2830,qx!$A$4:$E$129,3))</f>
        <v>2.2075000000000001E-2</v>
      </c>
      <c r="H2830" s="43">
        <f>IF(B2830=0,0,VLOOKUP($D2830,qx!$A$4:$E$129,4))</f>
        <v>3.1220000000000001E-2</v>
      </c>
      <c r="I2830" s="43">
        <f>IF(B2830=0,0,VLOOKUP($D2830,qx!$A$4:$E$129,5))</f>
        <v>1.9805E-2</v>
      </c>
    </row>
    <row r="2831" spans="1:9" x14ac:dyDescent="0.25">
      <c r="A2831">
        <f>IF('MASSA TRABALHADA UNIFICADA'!A2829&lt;&gt;0,'MASSA TRABALHADA UNIFICADA'!A2829,0)</f>
        <v>3239</v>
      </c>
      <c r="B2831" s="39">
        <f>IF('MASSA TRABALHADA UNIFICADA'!D2829&lt;&gt;0,'MASSA TRABALHADA UNIFICADA'!D2829,0)</f>
        <v>2023</v>
      </c>
      <c r="C2831" s="39">
        <f>IF(B2831=0,0,'MASSA TRABALHADA UNIFICADA'!B2829)</f>
        <v>1</v>
      </c>
      <c r="D2831" s="39">
        <f>IF(B2831=0,0,'MASSA TRABALHADA UNIFICADA'!C2829)</f>
        <v>71</v>
      </c>
      <c r="E2831" s="43">
        <f>IF(B2831=0,0,VLOOKUP($D2831,qx!$A$4:$E$129,IF($C2831=1,2,3)))</f>
        <v>2.1070999999999999E-2</v>
      </c>
      <c r="F2831" s="43">
        <f>IF(B2831=0,0,VLOOKUP($D2831,qx!$A$4:$E$129,2))</f>
        <v>2.1070999999999999E-2</v>
      </c>
      <c r="G2831" s="43">
        <f>IF(B2831=0,0,VLOOKUP($D2831,qx!$A$4:$E$129,3))</f>
        <v>1.2338999999999999E-2</v>
      </c>
      <c r="H2831" s="43">
        <f>IF(B2831=0,0,VLOOKUP($D2831,qx!$A$4:$E$129,4))</f>
        <v>1.8891000000000002E-2</v>
      </c>
      <c r="I2831" s="43">
        <f>IF(B2831=0,0,VLOOKUP($D2831,qx!$A$4:$E$129,5))</f>
        <v>1.1117E-2</v>
      </c>
    </row>
    <row r="2832" spans="1:9" x14ac:dyDescent="0.25">
      <c r="A2832">
        <f>IF('MASSA TRABALHADA UNIFICADA'!A2830&lt;&gt;0,'MASSA TRABALHADA UNIFICADA'!A2830,0)</f>
        <v>15199</v>
      </c>
      <c r="B2832" s="39">
        <f>IF('MASSA TRABALHADA UNIFICADA'!D2830&lt;&gt;0,'MASSA TRABALHADA UNIFICADA'!D2830,0)</f>
        <v>2023</v>
      </c>
      <c r="C2832" s="39">
        <f>IF(B2832=0,0,'MASSA TRABALHADA UNIFICADA'!B2830)</f>
        <v>2</v>
      </c>
      <c r="D2832" s="39">
        <f>IF(B2832=0,0,'MASSA TRABALHADA UNIFICADA'!C2830)</f>
        <v>60</v>
      </c>
      <c r="E2832" s="43">
        <f>IF(B2832=0,0,VLOOKUP($D2832,qx!$A$4:$E$129,IF($C2832=1,2,3)))</f>
        <v>4.2770000000000004E-3</v>
      </c>
      <c r="F2832" s="43">
        <f>IF(B2832=0,0,VLOOKUP($D2832,qx!$A$4:$E$129,2))</f>
        <v>7.1700000000000002E-3</v>
      </c>
      <c r="G2832" s="43">
        <f>IF(B2832=0,0,VLOOKUP($D2832,qx!$A$4:$E$129,3))</f>
        <v>4.2770000000000004E-3</v>
      </c>
      <c r="H2832" s="43">
        <f>IF(B2832=0,0,VLOOKUP($D2832,qx!$A$4:$E$129,4))</f>
        <v>6.4279999999999997E-3</v>
      </c>
      <c r="I2832" s="43">
        <f>IF(B2832=0,0,VLOOKUP($D2832,qx!$A$4:$E$129,5))</f>
        <v>3.8630000000000001E-3</v>
      </c>
    </row>
    <row r="2833" spans="1:9" x14ac:dyDescent="0.25">
      <c r="A2833">
        <f>IF('MASSA TRABALHADA UNIFICADA'!A2831&lt;&gt;0,'MASSA TRABALHADA UNIFICADA'!A2831,0)</f>
        <v>2283</v>
      </c>
      <c r="B2833" s="39">
        <f>IF('MASSA TRABALHADA UNIFICADA'!D2831&lt;&gt;0,'MASSA TRABALHADA UNIFICADA'!D2831,0)</f>
        <v>2023</v>
      </c>
      <c r="C2833" s="39">
        <f>IF(B2833=0,0,'MASSA TRABALHADA UNIFICADA'!B2831)</f>
        <v>1</v>
      </c>
      <c r="D2833" s="39">
        <f>IF(B2833=0,0,'MASSA TRABALHADA UNIFICADA'!C2831)</f>
        <v>74</v>
      </c>
      <c r="E2833" s="43">
        <f>IF(B2833=0,0,VLOOKUP($D2833,qx!$A$4:$E$129,IF($C2833=1,2,3)))</f>
        <v>2.8552000000000001E-2</v>
      </c>
      <c r="F2833" s="43">
        <f>IF(B2833=0,0,VLOOKUP($D2833,qx!$A$4:$E$129,2))</f>
        <v>2.8552000000000001E-2</v>
      </c>
      <c r="G2833" s="43">
        <f>IF(B2833=0,0,VLOOKUP($D2833,qx!$A$4:$E$129,3))</f>
        <v>1.7326000000000001E-2</v>
      </c>
      <c r="H2833" s="43">
        <f>IF(B2833=0,0,VLOOKUP($D2833,qx!$A$4:$E$129,4))</f>
        <v>2.5644E-2</v>
      </c>
      <c r="I2833" s="43">
        <f>IF(B2833=0,0,VLOOKUP($D2833,qx!$A$4:$E$129,5))</f>
        <v>1.5592E-2</v>
      </c>
    </row>
    <row r="2834" spans="1:9" x14ac:dyDescent="0.25">
      <c r="A2834">
        <f>IF('MASSA TRABALHADA UNIFICADA'!A2832&lt;&gt;0,'MASSA TRABALHADA UNIFICADA'!A2832,0)</f>
        <v>10049</v>
      </c>
      <c r="B2834" s="39">
        <f>IF('MASSA TRABALHADA UNIFICADA'!D2832&lt;&gt;0,'MASSA TRABALHADA UNIFICADA'!D2832,0)</f>
        <v>2023</v>
      </c>
      <c r="C2834" s="39">
        <f>IF(B2834=0,0,'MASSA TRABALHADA UNIFICADA'!B2832)</f>
        <v>2</v>
      </c>
      <c r="D2834" s="39">
        <f>IF(B2834=0,0,'MASSA TRABALHADA UNIFICADA'!C2832)</f>
        <v>66</v>
      </c>
      <c r="E2834" s="43">
        <f>IF(B2834=0,0,VLOOKUP($D2834,qx!$A$4:$E$129,IF($C2834=1,2,3)))</f>
        <v>7.7340000000000004E-3</v>
      </c>
      <c r="F2834" s="43">
        <f>IF(B2834=0,0,VLOOKUP($D2834,qx!$A$4:$E$129,2))</f>
        <v>1.2187999999999999E-2</v>
      </c>
      <c r="G2834" s="43">
        <f>IF(B2834=0,0,VLOOKUP($D2834,qx!$A$4:$E$129,3))</f>
        <v>7.7340000000000004E-3</v>
      </c>
      <c r="H2834" s="43">
        <f>IF(B2834=0,0,VLOOKUP($D2834,qx!$A$4:$E$129,4))</f>
        <v>1.1016E-2</v>
      </c>
      <c r="I2834" s="43">
        <f>IF(B2834=0,0,VLOOKUP($D2834,qx!$A$4:$E$129,5))</f>
        <v>6.8780000000000004E-3</v>
      </c>
    </row>
    <row r="2835" spans="1:9" x14ac:dyDescent="0.25">
      <c r="A2835">
        <f>IF('MASSA TRABALHADA UNIFICADA'!A2833&lt;&gt;0,'MASSA TRABALHADA UNIFICADA'!A2833,0)</f>
        <v>3492</v>
      </c>
      <c r="B2835" s="39">
        <f>IF('MASSA TRABALHADA UNIFICADA'!D2833&lt;&gt;0,'MASSA TRABALHADA UNIFICADA'!D2833,0)</f>
        <v>2023</v>
      </c>
      <c r="C2835" s="39">
        <f>IF(B2835=0,0,'MASSA TRABALHADA UNIFICADA'!B2833)</f>
        <v>2</v>
      </c>
      <c r="D2835" s="39">
        <f>IF(B2835=0,0,'MASSA TRABALHADA UNIFICADA'!C2833)</f>
        <v>72</v>
      </c>
      <c r="E2835" s="43">
        <f>IF(B2835=0,0,VLOOKUP($D2835,qx!$A$4:$E$129,IF($C2835=1,2,3)))</f>
        <v>1.3734E-2</v>
      </c>
      <c r="F2835" s="43">
        <f>IF(B2835=0,0,VLOOKUP($D2835,qx!$A$4:$E$129,2))</f>
        <v>2.3387999999999999E-2</v>
      </c>
      <c r="G2835" s="43">
        <f>IF(B2835=0,0,VLOOKUP($D2835,qx!$A$4:$E$129,3))</f>
        <v>1.3734E-2</v>
      </c>
      <c r="H2835" s="43">
        <f>IF(B2835=0,0,VLOOKUP($D2835,qx!$A$4:$E$129,4))</f>
        <v>2.0967E-2</v>
      </c>
      <c r="I2835" s="43">
        <f>IF(B2835=0,0,VLOOKUP($D2835,qx!$A$4:$E$129,5))</f>
        <v>1.2385999999999999E-2</v>
      </c>
    </row>
    <row r="2836" spans="1:9" x14ac:dyDescent="0.25">
      <c r="A2836">
        <f>IF('MASSA TRABALHADA UNIFICADA'!A2834&lt;&gt;0,'MASSA TRABALHADA UNIFICADA'!A2834,0)</f>
        <v>22942</v>
      </c>
      <c r="B2836" s="39">
        <f>IF('MASSA TRABALHADA UNIFICADA'!D2834&lt;&gt;0,'MASSA TRABALHADA UNIFICADA'!D2834,0)</f>
        <v>2023</v>
      </c>
      <c r="C2836" s="39">
        <f>IF(B2836=0,0,'MASSA TRABALHADA UNIFICADA'!B2834)</f>
        <v>2</v>
      </c>
      <c r="D2836" s="39">
        <f>IF(B2836=0,0,'MASSA TRABALHADA UNIFICADA'!C2834)</f>
        <v>57</v>
      </c>
      <c r="E2836" s="43">
        <f>IF(B2836=0,0,VLOOKUP($D2836,qx!$A$4:$E$129,IF($C2836=1,2,3)))</f>
        <v>3.2799999999999999E-3</v>
      </c>
      <c r="F2836" s="43">
        <f>IF(B2836=0,0,VLOOKUP($D2836,qx!$A$4:$E$129,2))</f>
        <v>5.8609999999999999E-3</v>
      </c>
      <c r="G2836" s="43">
        <f>IF(B2836=0,0,VLOOKUP($D2836,qx!$A$4:$E$129,3))</f>
        <v>3.2799999999999999E-3</v>
      </c>
      <c r="H2836" s="43">
        <f>IF(B2836=0,0,VLOOKUP($D2836,qx!$A$4:$E$129,4))</f>
        <v>5.228E-3</v>
      </c>
      <c r="I2836" s="43">
        <f>IF(B2836=0,0,VLOOKUP($D2836,qx!$A$4:$E$129,5))</f>
        <v>2.9420000000000002E-3</v>
      </c>
    </row>
    <row r="2837" spans="1:9" x14ac:dyDescent="0.25">
      <c r="A2837">
        <f>IF('MASSA TRABALHADA UNIFICADA'!A2835&lt;&gt;0,'MASSA TRABALHADA UNIFICADA'!A2835,0)</f>
        <v>1457</v>
      </c>
      <c r="B2837" s="39">
        <f>IF('MASSA TRABALHADA UNIFICADA'!D2835&lt;&gt;0,'MASSA TRABALHADA UNIFICADA'!D2835,0)</f>
        <v>2023</v>
      </c>
      <c r="C2837" s="39">
        <f>IF(B2837=0,0,'MASSA TRABALHADA UNIFICADA'!B2835)</f>
        <v>2</v>
      </c>
      <c r="D2837" s="39">
        <f>IF(B2837=0,0,'MASSA TRABALHADA UNIFICADA'!C2835)</f>
        <v>70</v>
      </c>
      <c r="E2837" s="43">
        <f>IF(B2837=0,0,VLOOKUP($D2837,qx!$A$4:$E$129,IF($C2837=1,2,3)))</f>
        <v>1.1165E-2</v>
      </c>
      <c r="F2837" s="43">
        <f>IF(B2837=0,0,VLOOKUP($D2837,qx!$A$4:$E$129,2))</f>
        <v>1.8919999999999999E-2</v>
      </c>
      <c r="G2837" s="43">
        <f>IF(B2837=0,0,VLOOKUP($D2837,qx!$A$4:$E$129,3))</f>
        <v>1.1165E-2</v>
      </c>
      <c r="H2837" s="43">
        <f>IF(B2837=0,0,VLOOKUP($D2837,qx!$A$4:$E$129,4))</f>
        <v>1.6979000000000001E-2</v>
      </c>
      <c r="I2837" s="43">
        <f>IF(B2837=0,0,VLOOKUP($D2837,qx!$A$4:$E$129,5))</f>
        <v>1.0034E-2</v>
      </c>
    </row>
    <row r="2838" spans="1:9" x14ac:dyDescent="0.25">
      <c r="A2838">
        <f>IF('MASSA TRABALHADA UNIFICADA'!A2836&lt;&gt;0,'MASSA TRABALHADA UNIFICADA'!A2836,0)</f>
        <v>23884</v>
      </c>
      <c r="B2838" s="39">
        <f>IF('MASSA TRABALHADA UNIFICADA'!D2836&lt;&gt;0,'MASSA TRABALHADA UNIFICADA'!D2836,0)</f>
        <v>2023</v>
      </c>
      <c r="C2838" s="39">
        <f>IF(B2838=0,0,'MASSA TRABALHADA UNIFICADA'!B2836)</f>
        <v>2</v>
      </c>
      <c r="D2838" s="39">
        <f>IF(B2838=0,0,'MASSA TRABALHADA UNIFICADA'!C2836)</f>
        <v>67</v>
      </c>
      <c r="E2838" s="43">
        <f>IF(B2838=0,0,VLOOKUP($D2838,qx!$A$4:$E$129,IF($C2838=1,2,3)))</f>
        <v>8.4910000000000003E-3</v>
      </c>
      <c r="F2838" s="43">
        <f>IF(B2838=0,0,VLOOKUP($D2838,qx!$A$4:$E$129,2))</f>
        <v>1.3572000000000001E-2</v>
      </c>
      <c r="G2838" s="43">
        <f>IF(B2838=0,0,VLOOKUP($D2838,qx!$A$4:$E$129,3))</f>
        <v>8.4910000000000003E-3</v>
      </c>
      <c r="H2838" s="43">
        <f>IF(B2838=0,0,VLOOKUP($D2838,qx!$A$4:$E$129,4))</f>
        <v>1.2251E-2</v>
      </c>
      <c r="I2838" s="43">
        <f>IF(B2838=0,0,VLOOKUP($D2838,qx!$A$4:$E$129,5))</f>
        <v>7.5550000000000001E-3</v>
      </c>
    </row>
    <row r="2839" spans="1:9" x14ac:dyDescent="0.25">
      <c r="A2839">
        <f>IF('MASSA TRABALHADA UNIFICADA'!A2837&lt;&gt;0,'MASSA TRABALHADA UNIFICADA'!A2837,0)</f>
        <v>14508</v>
      </c>
      <c r="B2839" s="39">
        <f>IF('MASSA TRABALHADA UNIFICADA'!D2837&lt;&gt;0,'MASSA TRABALHADA UNIFICADA'!D2837,0)</f>
        <v>2023</v>
      </c>
      <c r="C2839" s="39">
        <f>IF(B2839=0,0,'MASSA TRABALHADA UNIFICADA'!B2837)</f>
        <v>2</v>
      </c>
      <c r="D2839" s="39">
        <f>IF(B2839=0,0,'MASSA TRABALHADA UNIFICADA'!C2837)</f>
        <v>60</v>
      </c>
      <c r="E2839" s="43">
        <f>IF(B2839=0,0,VLOOKUP($D2839,qx!$A$4:$E$129,IF($C2839=1,2,3)))</f>
        <v>4.2770000000000004E-3</v>
      </c>
      <c r="F2839" s="43">
        <f>IF(B2839=0,0,VLOOKUP($D2839,qx!$A$4:$E$129,2))</f>
        <v>7.1700000000000002E-3</v>
      </c>
      <c r="G2839" s="43">
        <f>IF(B2839=0,0,VLOOKUP($D2839,qx!$A$4:$E$129,3))</f>
        <v>4.2770000000000004E-3</v>
      </c>
      <c r="H2839" s="43">
        <f>IF(B2839=0,0,VLOOKUP($D2839,qx!$A$4:$E$129,4))</f>
        <v>6.4279999999999997E-3</v>
      </c>
      <c r="I2839" s="43">
        <f>IF(B2839=0,0,VLOOKUP($D2839,qx!$A$4:$E$129,5))</f>
        <v>3.8630000000000001E-3</v>
      </c>
    </row>
    <row r="2840" spans="1:9" x14ac:dyDescent="0.25">
      <c r="A2840">
        <f>IF('MASSA TRABALHADA UNIFICADA'!A2838&lt;&gt;0,'MASSA TRABALHADA UNIFICADA'!A2838,0)</f>
        <v>10227</v>
      </c>
      <c r="B2840" s="39">
        <f>IF('MASSA TRABALHADA UNIFICADA'!D2838&lt;&gt;0,'MASSA TRABALHADA UNIFICADA'!D2838,0)</f>
        <v>2023</v>
      </c>
      <c r="C2840" s="39">
        <f>IF(B2840=0,0,'MASSA TRABALHADA UNIFICADA'!B2838)</f>
        <v>2</v>
      </c>
      <c r="D2840" s="39">
        <f>IF(B2840=0,0,'MASSA TRABALHADA UNIFICADA'!C2838)</f>
        <v>68</v>
      </c>
      <c r="E2840" s="43">
        <f>IF(B2840=0,0,VLOOKUP($D2840,qx!$A$4:$E$129,IF($C2840=1,2,3)))</f>
        <v>9.2879999999999994E-3</v>
      </c>
      <c r="F2840" s="43">
        <f>IF(B2840=0,0,VLOOKUP($D2840,qx!$A$4:$E$129,2))</f>
        <v>1.516E-2</v>
      </c>
      <c r="G2840" s="43">
        <f>IF(B2840=0,0,VLOOKUP($D2840,qx!$A$4:$E$129,3))</f>
        <v>9.2879999999999994E-3</v>
      </c>
      <c r="H2840" s="43">
        <f>IF(B2840=0,0,VLOOKUP($D2840,qx!$A$4:$E$129,4))</f>
        <v>1.3657000000000001E-2</v>
      </c>
      <c r="I2840" s="43">
        <f>IF(B2840=0,0,VLOOKUP($D2840,qx!$A$4:$E$129,5))</f>
        <v>8.2869999999999992E-3</v>
      </c>
    </row>
    <row r="2841" spans="1:9" x14ac:dyDescent="0.25">
      <c r="A2841">
        <f>IF('MASSA TRABALHADA UNIFICADA'!A2839&lt;&gt;0,'MASSA TRABALHADA UNIFICADA'!A2839,0)</f>
        <v>9350</v>
      </c>
      <c r="B2841" s="39">
        <f>IF('MASSA TRABALHADA UNIFICADA'!D2839&lt;&gt;0,'MASSA TRABALHADA UNIFICADA'!D2839,0)</f>
        <v>2023</v>
      </c>
      <c r="C2841" s="39">
        <f>IF(B2841=0,0,'MASSA TRABALHADA UNIFICADA'!B2839)</f>
        <v>2</v>
      </c>
      <c r="D2841" s="39">
        <f>IF(B2841=0,0,'MASSA TRABALHADA UNIFICADA'!C2839)</f>
        <v>64</v>
      </c>
      <c r="E2841" s="43">
        <f>IF(B2841=0,0,VLOOKUP($D2841,qx!$A$4:$E$129,IF($C2841=1,2,3)))</f>
        <v>6.3470000000000002E-3</v>
      </c>
      <c r="F2841" s="43">
        <f>IF(B2841=0,0,VLOOKUP($D2841,qx!$A$4:$E$129,2))</f>
        <v>9.9679999999999994E-3</v>
      </c>
      <c r="G2841" s="43">
        <f>IF(B2841=0,0,VLOOKUP($D2841,qx!$A$4:$E$129,3))</f>
        <v>6.3470000000000002E-3</v>
      </c>
      <c r="H2841" s="43">
        <f>IF(B2841=0,0,VLOOKUP($D2841,qx!$A$4:$E$129,4))</f>
        <v>9.0080000000000004E-3</v>
      </c>
      <c r="I2841" s="43">
        <f>IF(B2841=0,0,VLOOKUP($D2841,qx!$A$4:$E$129,5))</f>
        <v>5.6709999999999998E-3</v>
      </c>
    </row>
    <row r="2842" spans="1:9" x14ac:dyDescent="0.25">
      <c r="A2842">
        <f>IF('MASSA TRABALHADA UNIFICADA'!A2840&lt;&gt;0,'MASSA TRABALHADA UNIFICADA'!A2840,0)</f>
        <v>16136</v>
      </c>
      <c r="B2842" s="39">
        <f>IF('MASSA TRABALHADA UNIFICADA'!D2840&lt;&gt;0,'MASSA TRABALHADA UNIFICADA'!D2840,0)</f>
        <v>2023</v>
      </c>
      <c r="C2842" s="39">
        <f>IF(B2842=0,0,'MASSA TRABALHADA UNIFICADA'!B2840)</f>
        <v>1</v>
      </c>
      <c r="D2842" s="39">
        <f>IF(B2842=0,0,'MASSA TRABALHADA UNIFICADA'!C2840)</f>
        <v>65</v>
      </c>
      <c r="E2842" s="43">
        <f>IF(B2842=0,0,VLOOKUP($D2842,qx!$A$4:$E$129,IF($C2842=1,2,3)))</f>
        <v>1.0992999999999999E-2</v>
      </c>
      <c r="F2842" s="43">
        <f>IF(B2842=0,0,VLOOKUP($D2842,qx!$A$4:$E$129,2))</f>
        <v>1.0992999999999999E-2</v>
      </c>
      <c r="G2842" s="43">
        <f>IF(B2842=0,0,VLOOKUP($D2842,qx!$A$4:$E$129,3))</f>
        <v>7.0169999999999998E-3</v>
      </c>
      <c r="H2842" s="43">
        <f>IF(B2842=0,0,VLOOKUP($D2842,qx!$A$4:$E$129,4))</f>
        <v>9.9399999999999992E-3</v>
      </c>
      <c r="I2842" s="43">
        <f>IF(B2842=0,0,VLOOKUP($D2842,qx!$A$4:$E$129,5))</f>
        <v>6.2500000000000003E-3</v>
      </c>
    </row>
    <row r="2843" spans="1:9" x14ac:dyDescent="0.25">
      <c r="A2843">
        <f>IF('MASSA TRABALHADA UNIFICADA'!A2841&lt;&gt;0,'MASSA TRABALHADA UNIFICADA'!A2841,0)</f>
        <v>11355</v>
      </c>
      <c r="B2843" s="39">
        <f>IF('MASSA TRABALHADA UNIFICADA'!D2841&lt;&gt;0,'MASSA TRABALHADA UNIFICADA'!D2841,0)</f>
        <v>2023</v>
      </c>
      <c r="C2843" s="39">
        <f>IF(B2843=0,0,'MASSA TRABALHADA UNIFICADA'!B2841)</f>
        <v>1</v>
      </c>
      <c r="D2843" s="39">
        <f>IF(B2843=0,0,'MASSA TRABALHADA UNIFICADA'!C2841)</f>
        <v>67</v>
      </c>
      <c r="E2843" s="43">
        <f>IF(B2843=0,0,VLOOKUP($D2843,qx!$A$4:$E$129,IF($C2843=1,2,3)))</f>
        <v>1.3572000000000001E-2</v>
      </c>
      <c r="F2843" s="43">
        <f>IF(B2843=0,0,VLOOKUP($D2843,qx!$A$4:$E$129,2))</f>
        <v>1.3572000000000001E-2</v>
      </c>
      <c r="G2843" s="43">
        <f>IF(B2843=0,0,VLOOKUP($D2843,qx!$A$4:$E$129,3))</f>
        <v>8.4910000000000003E-3</v>
      </c>
      <c r="H2843" s="43">
        <f>IF(B2843=0,0,VLOOKUP($D2843,qx!$A$4:$E$129,4))</f>
        <v>1.2251E-2</v>
      </c>
      <c r="I2843" s="43">
        <f>IF(B2843=0,0,VLOOKUP($D2843,qx!$A$4:$E$129,5))</f>
        <v>7.5550000000000001E-3</v>
      </c>
    </row>
    <row r="2844" spans="1:9" x14ac:dyDescent="0.25">
      <c r="A2844">
        <f>IF('MASSA TRABALHADA UNIFICADA'!A2842&lt;&gt;0,'MASSA TRABALHADA UNIFICADA'!A2842,0)</f>
        <v>9652</v>
      </c>
      <c r="B2844" s="39">
        <f>IF('MASSA TRABALHADA UNIFICADA'!D2842&lt;&gt;0,'MASSA TRABALHADA UNIFICADA'!D2842,0)</f>
        <v>2023</v>
      </c>
      <c r="C2844" s="39">
        <f>IF(B2844=0,0,'MASSA TRABALHADA UNIFICADA'!B2842)</f>
        <v>1</v>
      </c>
      <c r="D2844" s="39">
        <f>IF(B2844=0,0,'MASSA TRABALHADA UNIFICADA'!C2842)</f>
        <v>66</v>
      </c>
      <c r="E2844" s="43">
        <f>IF(B2844=0,0,VLOOKUP($D2844,qx!$A$4:$E$129,IF($C2844=1,2,3)))</f>
        <v>1.2187999999999999E-2</v>
      </c>
      <c r="F2844" s="43">
        <f>IF(B2844=0,0,VLOOKUP($D2844,qx!$A$4:$E$129,2))</f>
        <v>1.2187999999999999E-2</v>
      </c>
      <c r="G2844" s="43">
        <f>IF(B2844=0,0,VLOOKUP($D2844,qx!$A$4:$E$129,3))</f>
        <v>7.7340000000000004E-3</v>
      </c>
      <c r="H2844" s="43">
        <f>IF(B2844=0,0,VLOOKUP($D2844,qx!$A$4:$E$129,4))</f>
        <v>1.1016E-2</v>
      </c>
      <c r="I2844" s="43">
        <f>IF(B2844=0,0,VLOOKUP($D2844,qx!$A$4:$E$129,5))</f>
        <v>6.8780000000000004E-3</v>
      </c>
    </row>
    <row r="2845" spans="1:9" x14ac:dyDescent="0.25">
      <c r="A2845">
        <f>IF('MASSA TRABALHADA UNIFICADA'!A2843&lt;&gt;0,'MASSA TRABALHADA UNIFICADA'!A2843,0)</f>
        <v>11100</v>
      </c>
      <c r="B2845" s="39">
        <f>IF('MASSA TRABALHADA UNIFICADA'!D2843&lt;&gt;0,'MASSA TRABALHADA UNIFICADA'!D2843,0)</f>
        <v>2023</v>
      </c>
      <c r="C2845" s="39">
        <f>IF(B2845=0,0,'MASSA TRABALHADA UNIFICADA'!B2843)</f>
        <v>1</v>
      </c>
      <c r="D2845" s="39">
        <f>IF(B2845=0,0,'MASSA TRABALHADA UNIFICADA'!C2843)</f>
        <v>67</v>
      </c>
      <c r="E2845" s="43">
        <f>IF(B2845=0,0,VLOOKUP($D2845,qx!$A$4:$E$129,IF($C2845=1,2,3)))</f>
        <v>1.3572000000000001E-2</v>
      </c>
      <c r="F2845" s="43">
        <f>IF(B2845=0,0,VLOOKUP($D2845,qx!$A$4:$E$129,2))</f>
        <v>1.3572000000000001E-2</v>
      </c>
      <c r="G2845" s="43">
        <f>IF(B2845=0,0,VLOOKUP($D2845,qx!$A$4:$E$129,3))</f>
        <v>8.4910000000000003E-3</v>
      </c>
      <c r="H2845" s="43">
        <f>IF(B2845=0,0,VLOOKUP($D2845,qx!$A$4:$E$129,4))</f>
        <v>1.2251E-2</v>
      </c>
      <c r="I2845" s="43">
        <f>IF(B2845=0,0,VLOOKUP($D2845,qx!$A$4:$E$129,5))</f>
        <v>7.5550000000000001E-3</v>
      </c>
    </row>
    <row r="2846" spans="1:9" x14ac:dyDescent="0.25">
      <c r="A2846">
        <f>IF('MASSA TRABALHADA UNIFICADA'!A2844&lt;&gt;0,'MASSA TRABALHADA UNIFICADA'!A2844,0)</f>
        <v>35033</v>
      </c>
      <c r="B2846" s="39">
        <f>IF('MASSA TRABALHADA UNIFICADA'!D2844&lt;&gt;0,'MASSA TRABALHADA UNIFICADA'!D2844,0)</f>
        <v>2023</v>
      </c>
      <c r="C2846" s="39">
        <f>IF(B2846=0,0,'MASSA TRABALHADA UNIFICADA'!B2844)</f>
        <v>2</v>
      </c>
      <c r="D2846" s="39">
        <f>IF(B2846=0,0,'MASSA TRABALHADA UNIFICADA'!C2844)</f>
        <v>67</v>
      </c>
      <c r="E2846" s="43">
        <f>IF(B2846=0,0,VLOOKUP($D2846,qx!$A$4:$E$129,IF($C2846=1,2,3)))</f>
        <v>8.4910000000000003E-3</v>
      </c>
      <c r="F2846" s="43">
        <f>IF(B2846=0,0,VLOOKUP($D2846,qx!$A$4:$E$129,2))</f>
        <v>1.3572000000000001E-2</v>
      </c>
      <c r="G2846" s="43">
        <f>IF(B2846=0,0,VLOOKUP($D2846,qx!$A$4:$E$129,3))</f>
        <v>8.4910000000000003E-3</v>
      </c>
      <c r="H2846" s="43">
        <f>IF(B2846=0,0,VLOOKUP($D2846,qx!$A$4:$E$129,4))</f>
        <v>1.2251E-2</v>
      </c>
      <c r="I2846" s="43">
        <f>IF(B2846=0,0,VLOOKUP($D2846,qx!$A$4:$E$129,5))</f>
        <v>7.5550000000000001E-3</v>
      </c>
    </row>
    <row r="2847" spans="1:9" x14ac:dyDescent="0.25">
      <c r="A2847">
        <f>IF('MASSA TRABALHADA UNIFICADA'!A2845&lt;&gt;0,'MASSA TRABALHADA UNIFICADA'!A2845,0)</f>
        <v>6165</v>
      </c>
      <c r="B2847" s="39">
        <f>IF('MASSA TRABALHADA UNIFICADA'!D2845&lt;&gt;0,'MASSA TRABALHADA UNIFICADA'!D2845,0)</f>
        <v>2023</v>
      </c>
      <c r="C2847" s="39">
        <f>IF(B2847=0,0,'MASSA TRABALHADA UNIFICADA'!B2845)</f>
        <v>2</v>
      </c>
      <c r="D2847" s="39">
        <f>IF(B2847=0,0,'MASSA TRABALHADA UNIFICADA'!C2845)</f>
        <v>64</v>
      </c>
      <c r="E2847" s="43">
        <f>IF(B2847=0,0,VLOOKUP($D2847,qx!$A$4:$E$129,IF($C2847=1,2,3)))</f>
        <v>6.3470000000000002E-3</v>
      </c>
      <c r="F2847" s="43">
        <f>IF(B2847=0,0,VLOOKUP($D2847,qx!$A$4:$E$129,2))</f>
        <v>9.9679999999999994E-3</v>
      </c>
      <c r="G2847" s="43">
        <f>IF(B2847=0,0,VLOOKUP($D2847,qx!$A$4:$E$129,3))</f>
        <v>6.3470000000000002E-3</v>
      </c>
      <c r="H2847" s="43">
        <f>IF(B2847=0,0,VLOOKUP($D2847,qx!$A$4:$E$129,4))</f>
        <v>9.0080000000000004E-3</v>
      </c>
      <c r="I2847" s="43">
        <f>IF(B2847=0,0,VLOOKUP($D2847,qx!$A$4:$E$129,5))</f>
        <v>5.6709999999999998E-3</v>
      </c>
    </row>
    <row r="2848" spans="1:9" x14ac:dyDescent="0.25">
      <c r="A2848">
        <f>IF('MASSA TRABALHADA UNIFICADA'!A2846&lt;&gt;0,'MASSA TRABALHADA UNIFICADA'!A2846,0)</f>
        <v>2690</v>
      </c>
      <c r="B2848" s="39">
        <f>IF('MASSA TRABALHADA UNIFICADA'!D2846&lt;&gt;0,'MASSA TRABALHADA UNIFICADA'!D2846,0)</f>
        <v>2023</v>
      </c>
      <c r="C2848" s="39">
        <f>IF(B2848=0,0,'MASSA TRABALHADA UNIFICADA'!B2846)</f>
        <v>2</v>
      </c>
      <c r="D2848" s="39">
        <f>IF(B2848=0,0,'MASSA TRABALHADA UNIFICADA'!C2846)</f>
        <v>74</v>
      </c>
      <c r="E2848" s="43">
        <f>IF(B2848=0,0,VLOOKUP($D2848,qx!$A$4:$E$129,IF($C2848=1,2,3)))</f>
        <v>1.7326000000000001E-2</v>
      </c>
      <c r="F2848" s="43">
        <f>IF(B2848=0,0,VLOOKUP($D2848,qx!$A$4:$E$129,2))</f>
        <v>2.8552000000000001E-2</v>
      </c>
      <c r="G2848" s="43">
        <f>IF(B2848=0,0,VLOOKUP($D2848,qx!$A$4:$E$129,3))</f>
        <v>1.7326000000000001E-2</v>
      </c>
      <c r="H2848" s="43">
        <f>IF(B2848=0,0,VLOOKUP($D2848,qx!$A$4:$E$129,4))</f>
        <v>2.5644E-2</v>
      </c>
      <c r="I2848" s="43">
        <f>IF(B2848=0,0,VLOOKUP($D2848,qx!$A$4:$E$129,5))</f>
        <v>1.5592E-2</v>
      </c>
    </row>
    <row r="2849" spans="1:9" x14ac:dyDescent="0.25">
      <c r="A2849">
        <f>IF('MASSA TRABALHADA UNIFICADA'!A2847&lt;&gt;0,'MASSA TRABALHADA UNIFICADA'!A2847,0)</f>
        <v>20214</v>
      </c>
      <c r="B2849" s="39">
        <f>IF('MASSA TRABALHADA UNIFICADA'!D2847&lt;&gt;0,'MASSA TRABALHADA UNIFICADA'!D2847,0)</f>
        <v>2023</v>
      </c>
      <c r="C2849" s="39">
        <f>IF(B2849=0,0,'MASSA TRABALHADA UNIFICADA'!B2847)</f>
        <v>1</v>
      </c>
      <c r="D2849" s="39">
        <f>IF(B2849=0,0,'MASSA TRABALHADA UNIFICADA'!C2847)</f>
        <v>67</v>
      </c>
      <c r="E2849" s="43">
        <f>IF(B2849=0,0,VLOOKUP($D2849,qx!$A$4:$E$129,IF($C2849=1,2,3)))</f>
        <v>1.3572000000000001E-2</v>
      </c>
      <c r="F2849" s="43">
        <f>IF(B2849=0,0,VLOOKUP($D2849,qx!$A$4:$E$129,2))</f>
        <v>1.3572000000000001E-2</v>
      </c>
      <c r="G2849" s="43">
        <f>IF(B2849=0,0,VLOOKUP($D2849,qx!$A$4:$E$129,3))</f>
        <v>8.4910000000000003E-3</v>
      </c>
      <c r="H2849" s="43">
        <f>IF(B2849=0,0,VLOOKUP($D2849,qx!$A$4:$E$129,4))</f>
        <v>1.2251E-2</v>
      </c>
      <c r="I2849" s="43">
        <f>IF(B2849=0,0,VLOOKUP($D2849,qx!$A$4:$E$129,5))</f>
        <v>7.5550000000000001E-3</v>
      </c>
    </row>
    <row r="2850" spans="1:9" x14ac:dyDescent="0.25">
      <c r="A2850">
        <f>IF('MASSA TRABALHADA UNIFICADA'!A2848&lt;&gt;0,'MASSA TRABALHADA UNIFICADA'!A2848,0)</f>
        <v>6432</v>
      </c>
      <c r="B2850" s="39">
        <f>IF('MASSA TRABALHADA UNIFICADA'!D2848&lt;&gt;0,'MASSA TRABALHADA UNIFICADA'!D2848,0)</f>
        <v>2023</v>
      </c>
      <c r="C2850" s="39">
        <f>IF(B2850=0,0,'MASSA TRABALHADA UNIFICADA'!B2848)</f>
        <v>1</v>
      </c>
      <c r="D2850" s="39">
        <f>IF(B2850=0,0,'MASSA TRABALHADA UNIFICADA'!C2848)</f>
        <v>71</v>
      </c>
      <c r="E2850" s="43">
        <f>IF(B2850=0,0,VLOOKUP($D2850,qx!$A$4:$E$129,IF($C2850=1,2,3)))</f>
        <v>2.1070999999999999E-2</v>
      </c>
      <c r="F2850" s="43">
        <f>IF(B2850=0,0,VLOOKUP($D2850,qx!$A$4:$E$129,2))</f>
        <v>2.1070999999999999E-2</v>
      </c>
      <c r="G2850" s="43">
        <f>IF(B2850=0,0,VLOOKUP($D2850,qx!$A$4:$E$129,3))</f>
        <v>1.2338999999999999E-2</v>
      </c>
      <c r="H2850" s="43">
        <f>IF(B2850=0,0,VLOOKUP($D2850,qx!$A$4:$E$129,4))</f>
        <v>1.8891000000000002E-2</v>
      </c>
      <c r="I2850" s="43">
        <f>IF(B2850=0,0,VLOOKUP($D2850,qx!$A$4:$E$129,5))</f>
        <v>1.1117E-2</v>
      </c>
    </row>
    <row r="2851" spans="1:9" x14ac:dyDescent="0.25">
      <c r="A2851">
        <f>IF('MASSA TRABALHADA UNIFICADA'!A2849&lt;&gt;0,'MASSA TRABALHADA UNIFICADA'!A2849,0)</f>
        <v>16187</v>
      </c>
      <c r="B2851" s="39">
        <f>IF('MASSA TRABALHADA UNIFICADA'!D2849&lt;&gt;0,'MASSA TRABALHADA UNIFICADA'!D2849,0)</f>
        <v>2023</v>
      </c>
      <c r="C2851" s="39">
        <f>IF(B2851=0,0,'MASSA TRABALHADA UNIFICADA'!B2849)</f>
        <v>1</v>
      </c>
      <c r="D2851" s="39">
        <f>IF(B2851=0,0,'MASSA TRABALHADA UNIFICADA'!C2849)</f>
        <v>66</v>
      </c>
      <c r="E2851" s="43">
        <f>IF(B2851=0,0,VLOOKUP($D2851,qx!$A$4:$E$129,IF($C2851=1,2,3)))</f>
        <v>1.2187999999999999E-2</v>
      </c>
      <c r="F2851" s="43">
        <f>IF(B2851=0,0,VLOOKUP($D2851,qx!$A$4:$E$129,2))</f>
        <v>1.2187999999999999E-2</v>
      </c>
      <c r="G2851" s="43">
        <f>IF(B2851=0,0,VLOOKUP($D2851,qx!$A$4:$E$129,3))</f>
        <v>7.7340000000000004E-3</v>
      </c>
      <c r="H2851" s="43">
        <f>IF(B2851=0,0,VLOOKUP($D2851,qx!$A$4:$E$129,4))</f>
        <v>1.1016E-2</v>
      </c>
      <c r="I2851" s="43">
        <f>IF(B2851=0,0,VLOOKUP($D2851,qx!$A$4:$E$129,5))</f>
        <v>6.8780000000000004E-3</v>
      </c>
    </row>
    <row r="2852" spans="1:9" x14ac:dyDescent="0.25">
      <c r="A2852">
        <f>IF('MASSA TRABALHADA UNIFICADA'!A2850&lt;&gt;0,'MASSA TRABALHADA UNIFICADA'!A2850,0)</f>
        <v>11657</v>
      </c>
      <c r="B2852" s="39">
        <f>IF('MASSA TRABALHADA UNIFICADA'!D2850&lt;&gt;0,'MASSA TRABALHADA UNIFICADA'!D2850,0)</f>
        <v>2023</v>
      </c>
      <c r="C2852" s="39">
        <f>IF(B2852=0,0,'MASSA TRABALHADA UNIFICADA'!B2850)</f>
        <v>1</v>
      </c>
      <c r="D2852" s="39">
        <f>IF(B2852=0,0,'MASSA TRABALHADA UNIFICADA'!C2850)</f>
        <v>68</v>
      </c>
      <c r="E2852" s="43">
        <f>IF(B2852=0,0,VLOOKUP($D2852,qx!$A$4:$E$129,IF($C2852=1,2,3)))</f>
        <v>1.516E-2</v>
      </c>
      <c r="F2852" s="43">
        <f>IF(B2852=0,0,VLOOKUP($D2852,qx!$A$4:$E$129,2))</f>
        <v>1.516E-2</v>
      </c>
      <c r="G2852" s="43">
        <f>IF(B2852=0,0,VLOOKUP($D2852,qx!$A$4:$E$129,3))</f>
        <v>9.2879999999999994E-3</v>
      </c>
      <c r="H2852" s="43">
        <f>IF(B2852=0,0,VLOOKUP($D2852,qx!$A$4:$E$129,4))</f>
        <v>1.3657000000000001E-2</v>
      </c>
      <c r="I2852" s="43">
        <f>IF(B2852=0,0,VLOOKUP($D2852,qx!$A$4:$E$129,5))</f>
        <v>8.2869999999999992E-3</v>
      </c>
    </row>
    <row r="2853" spans="1:9" x14ac:dyDescent="0.25">
      <c r="A2853">
        <f>IF('MASSA TRABALHADA UNIFICADA'!A2851&lt;&gt;0,'MASSA TRABALHADA UNIFICADA'!A2851,0)</f>
        <v>11118</v>
      </c>
      <c r="B2853" s="39">
        <f>IF('MASSA TRABALHADA UNIFICADA'!D2851&lt;&gt;0,'MASSA TRABALHADA UNIFICADA'!D2851,0)</f>
        <v>2023</v>
      </c>
      <c r="C2853" s="39">
        <f>IF(B2853=0,0,'MASSA TRABALHADA UNIFICADA'!B2851)</f>
        <v>1</v>
      </c>
      <c r="D2853" s="39">
        <f>IF(B2853=0,0,'MASSA TRABALHADA UNIFICADA'!C2851)</f>
        <v>68</v>
      </c>
      <c r="E2853" s="43">
        <f>IF(B2853=0,0,VLOOKUP($D2853,qx!$A$4:$E$129,IF($C2853=1,2,3)))</f>
        <v>1.516E-2</v>
      </c>
      <c r="F2853" s="43">
        <f>IF(B2853=0,0,VLOOKUP($D2853,qx!$A$4:$E$129,2))</f>
        <v>1.516E-2</v>
      </c>
      <c r="G2853" s="43">
        <f>IF(B2853=0,0,VLOOKUP($D2853,qx!$A$4:$E$129,3))</f>
        <v>9.2879999999999994E-3</v>
      </c>
      <c r="H2853" s="43">
        <f>IF(B2853=0,0,VLOOKUP($D2853,qx!$A$4:$E$129,4))</f>
        <v>1.3657000000000001E-2</v>
      </c>
      <c r="I2853" s="43">
        <f>IF(B2853=0,0,VLOOKUP($D2853,qx!$A$4:$E$129,5))</f>
        <v>8.2869999999999992E-3</v>
      </c>
    </row>
    <row r="2854" spans="1:9" x14ac:dyDescent="0.25">
      <c r="A2854">
        <f>IF('MASSA TRABALHADA UNIFICADA'!A2852&lt;&gt;0,'MASSA TRABALHADA UNIFICADA'!A2852,0)</f>
        <v>3247</v>
      </c>
      <c r="B2854" s="39">
        <f>IF('MASSA TRABALHADA UNIFICADA'!D2852&lt;&gt;0,'MASSA TRABALHADA UNIFICADA'!D2852,0)</f>
        <v>2023</v>
      </c>
      <c r="C2854" s="39">
        <f>IF(B2854=0,0,'MASSA TRABALHADA UNIFICADA'!B2852)</f>
        <v>1</v>
      </c>
      <c r="D2854" s="39">
        <f>IF(B2854=0,0,'MASSA TRABALHADA UNIFICADA'!C2852)</f>
        <v>71</v>
      </c>
      <c r="E2854" s="43">
        <f>IF(B2854=0,0,VLOOKUP($D2854,qx!$A$4:$E$129,IF($C2854=1,2,3)))</f>
        <v>2.1070999999999999E-2</v>
      </c>
      <c r="F2854" s="43">
        <f>IF(B2854=0,0,VLOOKUP($D2854,qx!$A$4:$E$129,2))</f>
        <v>2.1070999999999999E-2</v>
      </c>
      <c r="G2854" s="43">
        <f>IF(B2854=0,0,VLOOKUP($D2854,qx!$A$4:$E$129,3))</f>
        <v>1.2338999999999999E-2</v>
      </c>
      <c r="H2854" s="43">
        <f>IF(B2854=0,0,VLOOKUP($D2854,qx!$A$4:$E$129,4))</f>
        <v>1.8891000000000002E-2</v>
      </c>
      <c r="I2854" s="43">
        <f>IF(B2854=0,0,VLOOKUP($D2854,qx!$A$4:$E$129,5))</f>
        <v>1.1117E-2</v>
      </c>
    </row>
    <row r="2855" spans="1:9" x14ac:dyDescent="0.25">
      <c r="A2855">
        <f>IF('MASSA TRABALHADA UNIFICADA'!A2853&lt;&gt;0,'MASSA TRABALHADA UNIFICADA'!A2853,0)</f>
        <v>7463</v>
      </c>
      <c r="B2855" s="39">
        <f>IF('MASSA TRABALHADA UNIFICADA'!D2853&lt;&gt;0,'MASSA TRABALHADA UNIFICADA'!D2853,0)</f>
        <v>2023</v>
      </c>
      <c r="C2855" s="39">
        <f>IF(B2855=0,0,'MASSA TRABALHADA UNIFICADA'!B2853)</f>
        <v>1</v>
      </c>
      <c r="D2855" s="39">
        <f>IF(B2855=0,0,'MASSA TRABALHADA UNIFICADA'!C2853)</f>
        <v>64</v>
      </c>
      <c r="E2855" s="43">
        <f>IF(B2855=0,0,VLOOKUP($D2855,qx!$A$4:$E$129,IF($C2855=1,2,3)))</f>
        <v>9.9679999999999994E-3</v>
      </c>
      <c r="F2855" s="43">
        <f>IF(B2855=0,0,VLOOKUP($D2855,qx!$A$4:$E$129,2))</f>
        <v>9.9679999999999994E-3</v>
      </c>
      <c r="G2855" s="43">
        <f>IF(B2855=0,0,VLOOKUP($D2855,qx!$A$4:$E$129,3))</f>
        <v>6.3470000000000002E-3</v>
      </c>
      <c r="H2855" s="43">
        <f>IF(B2855=0,0,VLOOKUP($D2855,qx!$A$4:$E$129,4))</f>
        <v>9.0080000000000004E-3</v>
      </c>
      <c r="I2855" s="43">
        <f>IF(B2855=0,0,VLOOKUP($D2855,qx!$A$4:$E$129,5))</f>
        <v>5.6709999999999998E-3</v>
      </c>
    </row>
    <row r="2856" spans="1:9" x14ac:dyDescent="0.25">
      <c r="A2856">
        <f>IF('MASSA TRABALHADA UNIFICADA'!A2854&lt;&gt;0,'MASSA TRABALHADA UNIFICADA'!A2854,0)</f>
        <v>22373</v>
      </c>
      <c r="B2856" s="39">
        <f>IF('MASSA TRABALHADA UNIFICADA'!D2854&lt;&gt;0,'MASSA TRABALHADA UNIFICADA'!D2854,0)</f>
        <v>2023</v>
      </c>
      <c r="C2856" s="39">
        <f>IF(B2856=0,0,'MASSA TRABALHADA UNIFICADA'!B2854)</f>
        <v>2</v>
      </c>
      <c r="D2856" s="39">
        <f>IF(B2856=0,0,'MASSA TRABALHADA UNIFICADA'!C2854)</f>
        <v>58</v>
      </c>
      <c r="E2856" s="43">
        <f>IF(B2856=0,0,VLOOKUP($D2856,qx!$A$4:$E$129,IF($C2856=1,2,3)))</f>
        <v>3.578E-3</v>
      </c>
      <c r="F2856" s="43">
        <f>IF(B2856=0,0,VLOOKUP($D2856,qx!$A$4:$E$129,2))</f>
        <v>6.2649999999999997E-3</v>
      </c>
      <c r="G2856" s="43">
        <f>IF(B2856=0,0,VLOOKUP($D2856,qx!$A$4:$E$129,3))</f>
        <v>3.578E-3</v>
      </c>
      <c r="H2856" s="43">
        <f>IF(B2856=0,0,VLOOKUP($D2856,qx!$A$4:$E$129,4))</f>
        <v>5.5929999999999999E-3</v>
      </c>
      <c r="I2856" s="43">
        <f>IF(B2856=0,0,VLOOKUP($D2856,qx!$A$4:$E$129,5))</f>
        <v>3.2179999999999999E-3</v>
      </c>
    </row>
    <row r="2857" spans="1:9" x14ac:dyDescent="0.25">
      <c r="A2857">
        <f>IF('MASSA TRABALHADA UNIFICADA'!A2855&lt;&gt;0,'MASSA TRABALHADA UNIFICADA'!A2855,0)</f>
        <v>22225</v>
      </c>
      <c r="B2857" s="39">
        <f>IF('MASSA TRABALHADA UNIFICADA'!D2855&lt;&gt;0,'MASSA TRABALHADA UNIFICADA'!D2855,0)</f>
        <v>2023</v>
      </c>
      <c r="C2857" s="39">
        <f>IF(B2857=0,0,'MASSA TRABALHADA UNIFICADA'!B2855)</f>
        <v>2</v>
      </c>
      <c r="D2857" s="39">
        <f>IF(B2857=0,0,'MASSA TRABALHADA UNIFICADA'!C2855)</f>
        <v>62</v>
      </c>
      <c r="E2857" s="43">
        <f>IF(B2857=0,0,VLOOKUP($D2857,qx!$A$4:$E$129,IF($C2857=1,2,3)))</f>
        <v>5.1809999999999998E-3</v>
      </c>
      <c r="F2857" s="43">
        <f>IF(B2857=0,0,VLOOKUP($D2857,qx!$A$4:$E$129,2))</f>
        <v>8.3479999999999995E-3</v>
      </c>
      <c r="G2857" s="43">
        <f>IF(B2857=0,0,VLOOKUP($D2857,qx!$A$4:$E$129,3))</f>
        <v>5.1809999999999998E-3</v>
      </c>
      <c r="H2857" s="43">
        <f>IF(B2857=0,0,VLOOKUP($D2857,qx!$A$4:$E$129,4))</f>
        <v>7.5199999999999998E-3</v>
      </c>
      <c r="I2857" s="43">
        <f>IF(B2857=0,0,VLOOKUP($D2857,qx!$A$4:$E$129,5))</f>
        <v>4.6680000000000003E-3</v>
      </c>
    </row>
    <row r="2858" spans="1:9" x14ac:dyDescent="0.25">
      <c r="A2858">
        <f>IF('MASSA TRABALHADA UNIFICADA'!A2856&lt;&gt;0,'MASSA TRABALHADA UNIFICADA'!A2856,0)</f>
        <v>16195</v>
      </c>
      <c r="B2858" s="39">
        <f>IF('MASSA TRABALHADA UNIFICADA'!D2856&lt;&gt;0,'MASSA TRABALHADA UNIFICADA'!D2856,0)</f>
        <v>2023</v>
      </c>
      <c r="C2858" s="39">
        <f>IF(B2858=0,0,'MASSA TRABALHADA UNIFICADA'!B2856)</f>
        <v>1</v>
      </c>
      <c r="D2858" s="39">
        <f>IF(B2858=0,0,'MASSA TRABALHADA UNIFICADA'!C2856)</f>
        <v>71</v>
      </c>
      <c r="E2858" s="43">
        <f>IF(B2858=0,0,VLOOKUP($D2858,qx!$A$4:$E$129,IF($C2858=1,2,3)))</f>
        <v>2.1070999999999999E-2</v>
      </c>
      <c r="F2858" s="43">
        <f>IF(B2858=0,0,VLOOKUP($D2858,qx!$A$4:$E$129,2))</f>
        <v>2.1070999999999999E-2</v>
      </c>
      <c r="G2858" s="43">
        <f>IF(B2858=0,0,VLOOKUP($D2858,qx!$A$4:$E$129,3))</f>
        <v>1.2338999999999999E-2</v>
      </c>
      <c r="H2858" s="43">
        <f>IF(B2858=0,0,VLOOKUP($D2858,qx!$A$4:$E$129,4))</f>
        <v>1.8891000000000002E-2</v>
      </c>
      <c r="I2858" s="43">
        <f>IF(B2858=0,0,VLOOKUP($D2858,qx!$A$4:$E$129,5))</f>
        <v>1.1117E-2</v>
      </c>
    </row>
    <row r="2859" spans="1:9" x14ac:dyDescent="0.25">
      <c r="A2859">
        <f>IF('MASSA TRABALHADA UNIFICADA'!A2857&lt;&gt;0,'MASSA TRABALHADA UNIFICADA'!A2857,0)</f>
        <v>23949</v>
      </c>
      <c r="B2859" s="39">
        <f>IF('MASSA TRABALHADA UNIFICADA'!D2857&lt;&gt;0,'MASSA TRABALHADA UNIFICADA'!D2857,0)</f>
        <v>2023</v>
      </c>
      <c r="C2859" s="39">
        <f>IF(B2859=0,0,'MASSA TRABALHADA UNIFICADA'!B2857)</f>
        <v>1</v>
      </c>
      <c r="D2859" s="39">
        <f>IF(B2859=0,0,'MASSA TRABALHADA UNIFICADA'!C2857)</f>
        <v>73</v>
      </c>
      <c r="E2859" s="43">
        <f>IF(B2859=0,0,VLOOKUP($D2859,qx!$A$4:$E$129,IF($C2859=1,2,3)))</f>
        <v>2.5871000000000002E-2</v>
      </c>
      <c r="F2859" s="43">
        <f>IF(B2859=0,0,VLOOKUP($D2859,qx!$A$4:$E$129,2))</f>
        <v>2.5871000000000002E-2</v>
      </c>
      <c r="G2859" s="43">
        <f>IF(B2859=0,0,VLOOKUP($D2859,qx!$A$4:$E$129,3))</f>
        <v>1.5391E-2</v>
      </c>
      <c r="H2859" s="43">
        <f>IF(B2859=0,0,VLOOKUP($D2859,qx!$A$4:$E$129,4))</f>
        <v>2.3209E-2</v>
      </c>
      <c r="I2859" s="43">
        <f>IF(B2859=0,0,VLOOKUP($D2859,qx!$A$4:$E$129,5))</f>
        <v>1.3871E-2</v>
      </c>
    </row>
    <row r="2860" spans="1:9" x14ac:dyDescent="0.25">
      <c r="A2860">
        <f>IF('MASSA TRABALHADA UNIFICADA'!A2858&lt;&gt;0,'MASSA TRABALHADA UNIFICADA'!A2858,0)</f>
        <v>21237</v>
      </c>
      <c r="B2860" s="39">
        <f>IF('MASSA TRABALHADA UNIFICADA'!D2858&lt;&gt;0,'MASSA TRABALHADA UNIFICADA'!D2858,0)</f>
        <v>2023</v>
      </c>
      <c r="C2860" s="39">
        <f>IF(B2860=0,0,'MASSA TRABALHADA UNIFICADA'!B2858)</f>
        <v>1</v>
      </c>
      <c r="D2860" s="39">
        <f>IF(B2860=0,0,'MASSA TRABALHADA UNIFICADA'!C2858)</f>
        <v>78</v>
      </c>
      <c r="E2860" s="43">
        <f>IF(B2860=0,0,VLOOKUP($D2860,qx!$A$4:$E$129,IF($C2860=1,2,3)))</f>
        <v>4.2132000000000003E-2</v>
      </c>
      <c r="F2860" s="43">
        <f>IF(B2860=0,0,VLOOKUP($D2860,qx!$A$4:$E$129,2))</f>
        <v>4.2132000000000003E-2</v>
      </c>
      <c r="G2860" s="43">
        <f>IF(B2860=0,0,VLOOKUP($D2860,qx!$A$4:$E$129,3))</f>
        <v>2.8074000000000002E-2</v>
      </c>
      <c r="H2860" s="43">
        <f>IF(B2860=0,0,VLOOKUP($D2860,qx!$A$4:$E$129,4))</f>
        <v>3.7948000000000003E-2</v>
      </c>
      <c r="I2860" s="43">
        <f>IF(B2860=0,0,VLOOKUP($D2860,qx!$A$4:$E$129,5))</f>
        <v>2.5158E-2</v>
      </c>
    </row>
    <row r="2861" spans="1:9" x14ac:dyDescent="0.25">
      <c r="A2861">
        <f>IF('MASSA TRABALHADA UNIFICADA'!A2859&lt;&gt;0,'MASSA TRABALHADA UNIFICADA'!A2859,0)</f>
        <v>20192</v>
      </c>
      <c r="B2861" s="39">
        <f>IF('MASSA TRABALHADA UNIFICADA'!D2859&lt;&gt;0,'MASSA TRABALHADA UNIFICADA'!D2859,0)</f>
        <v>2023</v>
      </c>
      <c r="C2861" s="39">
        <f>IF(B2861=0,0,'MASSA TRABALHADA UNIFICADA'!B2859)</f>
        <v>1</v>
      </c>
      <c r="D2861" s="39">
        <f>IF(B2861=0,0,'MASSA TRABALHADA UNIFICADA'!C2859)</f>
        <v>67</v>
      </c>
      <c r="E2861" s="43">
        <f>IF(B2861=0,0,VLOOKUP($D2861,qx!$A$4:$E$129,IF($C2861=1,2,3)))</f>
        <v>1.3572000000000001E-2</v>
      </c>
      <c r="F2861" s="43">
        <f>IF(B2861=0,0,VLOOKUP($D2861,qx!$A$4:$E$129,2))</f>
        <v>1.3572000000000001E-2</v>
      </c>
      <c r="G2861" s="43">
        <f>IF(B2861=0,0,VLOOKUP($D2861,qx!$A$4:$E$129,3))</f>
        <v>8.4910000000000003E-3</v>
      </c>
      <c r="H2861" s="43">
        <f>IF(B2861=0,0,VLOOKUP($D2861,qx!$A$4:$E$129,4))</f>
        <v>1.2251E-2</v>
      </c>
      <c r="I2861" s="43">
        <f>IF(B2861=0,0,VLOOKUP($D2861,qx!$A$4:$E$129,5))</f>
        <v>7.5550000000000001E-3</v>
      </c>
    </row>
    <row r="2862" spans="1:9" x14ac:dyDescent="0.25">
      <c r="A2862">
        <f>IF('MASSA TRABALHADA UNIFICADA'!A2860&lt;&gt;0,'MASSA TRABALHADA UNIFICADA'!A2860,0)</f>
        <v>2844</v>
      </c>
      <c r="B2862" s="39">
        <f>IF('MASSA TRABALHADA UNIFICADA'!D2860&lt;&gt;0,'MASSA TRABALHADA UNIFICADA'!D2860,0)</f>
        <v>2023</v>
      </c>
      <c r="C2862" s="39">
        <f>IF(B2862=0,0,'MASSA TRABALHADA UNIFICADA'!B2860)</f>
        <v>1</v>
      </c>
      <c r="D2862" s="39">
        <f>IF(B2862=0,0,'MASSA TRABALHADA UNIFICADA'!C2860)</f>
        <v>75</v>
      </c>
      <c r="E2862" s="43">
        <f>IF(B2862=0,0,VLOOKUP($D2862,qx!$A$4:$E$129,IF($C2862=1,2,3)))</f>
        <v>3.1476999999999998E-2</v>
      </c>
      <c r="F2862" s="43">
        <f>IF(B2862=0,0,VLOOKUP($D2862,qx!$A$4:$E$129,2))</f>
        <v>3.1476999999999998E-2</v>
      </c>
      <c r="G2862" s="43">
        <f>IF(B2862=0,0,VLOOKUP($D2862,qx!$A$4:$E$129,3))</f>
        <v>1.9550999999999999E-2</v>
      </c>
      <c r="H2862" s="43">
        <f>IF(B2862=0,0,VLOOKUP($D2862,qx!$A$4:$E$129,4))</f>
        <v>2.8303999999999999E-2</v>
      </c>
      <c r="I2862" s="43">
        <f>IF(B2862=0,0,VLOOKUP($D2862,qx!$A$4:$E$129,5))</f>
        <v>1.7564E-2</v>
      </c>
    </row>
    <row r="2863" spans="1:9" x14ac:dyDescent="0.25">
      <c r="A2863">
        <f>IF('MASSA TRABALHADA UNIFICADA'!A2861&lt;&gt;0,'MASSA TRABALHADA UNIFICADA'!A2861,0)</f>
        <v>3816</v>
      </c>
      <c r="B2863" s="39">
        <f>IF('MASSA TRABALHADA UNIFICADA'!D2861&lt;&gt;0,'MASSA TRABALHADA UNIFICADA'!D2861,0)</f>
        <v>2023</v>
      </c>
      <c r="C2863" s="39">
        <f>IF(B2863=0,0,'MASSA TRABALHADA UNIFICADA'!B2861)</f>
        <v>1</v>
      </c>
      <c r="D2863" s="39">
        <f>IF(B2863=0,0,'MASSA TRABALHADA UNIFICADA'!C2861)</f>
        <v>72</v>
      </c>
      <c r="E2863" s="43">
        <f>IF(B2863=0,0,VLOOKUP($D2863,qx!$A$4:$E$129,IF($C2863=1,2,3)))</f>
        <v>2.3387999999999999E-2</v>
      </c>
      <c r="F2863" s="43">
        <f>IF(B2863=0,0,VLOOKUP($D2863,qx!$A$4:$E$129,2))</f>
        <v>2.3387999999999999E-2</v>
      </c>
      <c r="G2863" s="43">
        <f>IF(B2863=0,0,VLOOKUP($D2863,qx!$A$4:$E$129,3))</f>
        <v>1.3734E-2</v>
      </c>
      <c r="H2863" s="43">
        <f>IF(B2863=0,0,VLOOKUP($D2863,qx!$A$4:$E$129,4))</f>
        <v>2.0967E-2</v>
      </c>
      <c r="I2863" s="43">
        <f>IF(B2863=0,0,VLOOKUP($D2863,qx!$A$4:$E$129,5))</f>
        <v>1.2385999999999999E-2</v>
      </c>
    </row>
    <row r="2864" spans="1:9" x14ac:dyDescent="0.25">
      <c r="A2864">
        <f>IF('MASSA TRABALHADA UNIFICADA'!A2862&lt;&gt;0,'MASSA TRABALHADA UNIFICADA'!A2862,0)</f>
        <v>13897</v>
      </c>
      <c r="B2864" s="39">
        <f>IF('MASSA TRABALHADA UNIFICADA'!D2862&lt;&gt;0,'MASSA TRABALHADA UNIFICADA'!D2862,0)</f>
        <v>2023</v>
      </c>
      <c r="C2864" s="39">
        <f>IF(B2864=0,0,'MASSA TRABALHADA UNIFICADA'!B2862)</f>
        <v>1</v>
      </c>
      <c r="D2864" s="39">
        <f>IF(B2864=0,0,'MASSA TRABALHADA UNIFICADA'!C2862)</f>
        <v>65</v>
      </c>
      <c r="E2864" s="43">
        <f>IF(B2864=0,0,VLOOKUP($D2864,qx!$A$4:$E$129,IF($C2864=1,2,3)))</f>
        <v>1.0992999999999999E-2</v>
      </c>
      <c r="F2864" s="43">
        <f>IF(B2864=0,0,VLOOKUP($D2864,qx!$A$4:$E$129,2))</f>
        <v>1.0992999999999999E-2</v>
      </c>
      <c r="G2864" s="43">
        <f>IF(B2864=0,0,VLOOKUP($D2864,qx!$A$4:$E$129,3))</f>
        <v>7.0169999999999998E-3</v>
      </c>
      <c r="H2864" s="43">
        <f>IF(B2864=0,0,VLOOKUP($D2864,qx!$A$4:$E$129,4))</f>
        <v>9.9399999999999992E-3</v>
      </c>
      <c r="I2864" s="43">
        <f>IF(B2864=0,0,VLOOKUP($D2864,qx!$A$4:$E$129,5))</f>
        <v>6.2500000000000003E-3</v>
      </c>
    </row>
    <row r="2865" spans="1:9" x14ac:dyDescent="0.25">
      <c r="A2865">
        <f>IF('MASSA TRABALHADA UNIFICADA'!A2863&lt;&gt;0,'MASSA TRABALHADA UNIFICADA'!A2863,0)</f>
        <v>442</v>
      </c>
      <c r="B2865" s="39">
        <f>IF('MASSA TRABALHADA UNIFICADA'!D2863&lt;&gt;0,'MASSA TRABALHADA UNIFICADA'!D2863,0)</f>
        <v>2023</v>
      </c>
      <c r="C2865" s="39">
        <f>IF(B2865=0,0,'MASSA TRABALHADA UNIFICADA'!B2863)</f>
        <v>1</v>
      </c>
      <c r="D2865" s="39">
        <f>IF(B2865=0,0,'MASSA TRABALHADA UNIFICADA'!C2863)</f>
        <v>90</v>
      </c>
      <c r="E2865" s="43">
        <f>IF(B2865=0,0,VLOOKUP($D2865,qx!$A$4:$E$129,IF($C2865=1,2,3)))</f>
        <v>0.124612</v>
      </c>
      <c r="F2865" s="43">
        <f>IF(B2865=0,0,VLOOKUP($D2865,qx!$A$4:$E$129,2))</f>
        <v>0.124612</v>
      </c>
      <c r="G2865" s="43">
        <f>IF(B2865=0,0,VLOOKUP($D2865,qx!$A$4:$E$129,3))</f>
        <v>0.112759</v>
      </c>
      <c r="H2865" s="43">
        <f>IF(B2865=0,0,VLOOKUP($D2865,qx!$A$4:$E$129,4))</f>
        <v>0.112208</v>
      </c>
      <c r="I2865" s="43">
        <f>IF(B2865=0,0,VLOOKUP($D2865,qx!$A$4:$E$129,5))</f>
        <v>0.101758</v>
      </c>
    </row>
    <row r="2866" spans="1:9" x14ac:dyDescent="0.25">
      <c r="A2866">
        <f>IF('MASSA TRABALHADA UNIFICADA'!A2864&lt;&gt;0,'MASSA TRABALHADA UNIFICADA'!A2864,0)</f>
        <v>3395</v>
      </c>
      <c r="B2866" s="39">
        <f>IF('MASSA TRABALHADA UNIFICADA'!D2864&lt;&gt;0,'MASSA TRABALHADA UNIFICADA'!D2864,0)</f>
        <v>2023</v>
      </c>
      <c r="C2866" s="39">
        <f>IF(B2866=0,0,'MASSA TRABALHADA UNIFICADA'!B2864)</f>
        <v>2</v>
      </c>
      <c r="D2866" s="39">
        <f>IF(B2866=0,0,'MASSA TRABALHADA UNIFICADA'!C2864)</f>
        <v>72</v>
      </c>
      <c r="E2866" s="43">
        <f>IF(B2866=0,0,VLOOKUP($D2866,qx!$A$4:$E$129,IF($C2866=1,2,3)))</f>
        <v>1.3734E-2</v>
      </c>
      <c r="F2866" s="43">
        <f>IF(B2866=0,0,VLOOKUP($D2866,qx!$A$4:$E$129,2))</f>
        <v>2.3387999999999999E-2</v>
      </c>
      <c r="G2866" s="43">
        <f>IF(B2866=0,0,VLOOKUP($D2866,qx!$A$4:$E$129,3))</f>
        <v>1.3734E-2</v>
      </c>
      <c r="H2866" s="43">
        <f>IF(B2866=0,0,VLOOKUP($D2866,qx!$A$4:$E$129,4))</f>
        <v>2.0967E-2</v>
      </c>
      <c r="I2866" s="43">
        <f>IF(B2866=0,0,VLOOKUP($D2866,qx!$A$4:$E$129,5))</f>
        <v>1.2385999999999999E-2</v>
      </c>
    </row>
    <row r="2867" spans="1:9" x14ac:dyDescent="0.25">
      <c r="A2867">
        <f>IF('MASSA TRABALHADA UNIFICADA'!A2865&lt;&gt;0,'MASSA TRABALHADA UNIFICADA'!A2865,0)</f>
        <v>32875</v>
      </c>
      <c r="B2867" s="39">
        <f>IF('MASSA TRABALHADA UNIFICADA'!D2865&lt;&gt;0,'MASSA TRABALHADA UNIFICADA'!D2865,0)</f>
        <v>2023</v>
      </c>
      <c r="C2867" s="39">
        <f>IF(B2867=0,0,'MASSA TRABALHADA UNIFICADA'!B2865)</f>
        <v>1</v>
      </c>
      <c r="D2867" s="39">
        <f>IF(B2867=0,0,'MASSA TRABALHADA UNIFICADA'!C2865)</f>
        <v>62</v>
      </c>
      <c r="E2867" s="43">
        <f>IF(B2867=0,0,VLOOKUP($D2867,qx!$A$4:$E$129,IF($C2867=1,2,3)))</f>
        <v>8.3479999999999995E-3</v>
      </c>
      <c r="F2867" s="43">
        <f>IF(B2867=0,0,VLOOKUP($D2867,qx!$A$4:$E$129,2))</f>
        <v>8.3479999999999995E-3</v>
      </c>
      <c r="G2867" s="43">
        <f>IF(B2867=0,0,VLOOKUP($D2867,qx!$A$4:$E$129,3))</f>
        <v>5.1809999999999998E-3</v>
      </c>
      <c r="H2867" s="43">
        <f>IF(B2867=0,0,VLOOKUP($D2867,qx!$A$4:$E$129,4))</f>
        <v>7.5199999999999998E-3</v>
      </c>
      <c r="I2867" s="43">
        <f>IF(B2867=0,0,VLOOKUP($D2867,qx!$A$4:$E$129,5))</f>
        <v>4.6680000000000003E-3</v>
      </c>
    </row>
    <row r="2868" spans="1:9" x14ac:dyDescent="0.25">
      <c r="A2868">
        <f>IF('MASSA TRABALHADA UNIFICADA'!A2866&lt;&gt;0,'MASSA TRABALHADA UNIFICADA'!A2866,0)</f>
        <v>13005</v>
      </c>
      <c r="B2868" s="39">
        <f>IF('MASSA TRABALHADA UNIFICADA'!D2866&lt;&gt;0,'MASSA TRABALHADA UNIFICADA'!D2866,0)</f>
        <v>2023</v>
      </c>
      <c r="C2868" s="39">
        <f>IF(B2868=0,0,'MASSA TRABALHADA UNIFICADA'!B2866)</f>
        <v>1</v>
      </c>
      <c r="D2868" s="39">
        <f>IF(B2868=0,0,'MASSA TRABALHADA UNIFICADA'!C2866)</f>
        <v>67</v>
      </c>
      <c r="E2868" s="43">
        <f>IF(B2868=0,0,VLOOKUP($D2868,qx!$A$4:$E$129,IF($C2868=1,2,3)))</f>
        <v>1.3572000000000001E-2</v>
      </c>
      <c r="F2868" s="43">
        <f>IF(B2868=0,0,VLOOKUP($D2868,qx!$A$4:$E$129,2))</f>
        <v>1.3572000000000001E-2</v>
      </c>
      <c r="G2868" s="43">
        <f>IF(B2868=0,0,VLOOKUP($D2868,qx!$A$4:$E$129,3))</f>
        <v>8.4910000000000003E-3</v>
      </c>
      <c r="H2868" s="43">
        <f>IF(B2868=0,0,VLOOKUP($D2868,qx!$A$4:$E$129,4))</f>
        <v>1.2251E-2</v>
      </c>
      <c r="I2868" s="43">
        <f>IF(B2868=0,0,VLOOKUP($D2868,qx!$A$4:$E$129,5))</f>
        <v>7.5550000000000001E-3</v>
      </c>
    </row>
    <row r="2869" spans="1:9" x14ac:dyDescent="0.25">
      <c r="A2869">
        <f>IF('MASSA TRABALHADA UNIFICADA'!A2867&lt;&gt;0,'MASSA TRABALHADA UNIFICADA'!A2867,0)</f>
        <v>20095</v>
      </c>
      <c r="B2869" s="39">
        <f>IF('MASSA TRABALHADA UNIFICADA'!D2867&lt;&gt;0,'MASSA TRABALHADA UNIFICADA'!D2867,0)</f>
        <v>2023</v>
      </c>
      <c r="C2869" s="39">
        <f>IF(B2869=0,0,'MASSA TRABALHADA UNIFICADA'!B2867)</f>
        <v>1</v>
      </c>
      <c r="D2869" s="39">
        <f>IF(B2869=0,0,'MASSA TRABALHADA UNIFICADA'!C2867)</f>
        <v>69</v>
      </c>
      <c r="E2869" s="43">
        <f>IF(B2869=0,0,VLOOKUP($D2869,qx!$A$4:$E$129,IF($C2869=1,2,3)))</f>
        <v>1.6945999999999999E-2</v>
      </c>
      <c r="F2869" s="43">
        <f>IF(B2869=0,0,VLOOKUP($D2869,qx!$A$4:$E$129,2))</f>
        <v>1.6945999999999999E-2</v>
      </c>
      <c r="G2869" s="43">
        <f>IF(B2869=0,0,VLOOKUP($D2869,qx!$A$4:$E$129,3))</f>
        <v>1.0163E-2</v>
      </c>
      <c r="H2869" s="43">
        <f>IF(B2869=0,0,VLOOKUP($D2869,qx!$A$4:$E$129,4))</f>
        <v>1.5233E-2</v>
      </c>
      <c r="I2869" s="43">
        <f>IF(B2869=0,0,VLOOKUP($D2869,qx!$A$4:$E$129,5))</f>
        <v>9.1020000000000007E-3</v>
      </c>
    </row>
    <row r="2870" spans="1:9" x14ac:dyDescent="0.25">
      <c r="A2870">
        <f>IF('MASSA TRABALHADA UNIFICADA'!A2868&lt;&gt;0,'MASSA TRABALHADA UNIFICADA'!A2868,0)</f>
        <v>22063</v>
      </c>
      <c r="B2870" s="39">
        <f>IF('MASSA TRABALHADA UNIFICADA'!D2868&lt;&gt;0,'MASSA TRABALHADA UNIFICADA'!D2868,0)</f>
        <v>2023</v>
      </c>
      <c r="C2870" s="39">
        <f>IF(B2870=0,0,'MASSA TRABALHADA UNIFICADA'!B2868)</f>
        <v>1</v>
      </c>
      <c r="D2870" s="39">
        <f>IF(B2870=0,0,'MASSA TRABALHADA UNIFICADA'!C2868)</f>
        <v>64</v>
      </c>
      <c r="E2870" s="43">
        <f>IF(B2870=0,0,VLOOKUP($D2870,qx!$A$4:$E$129,IF($C2870=1,2,3)))</f>
        <v>9.9679999999999994E-3</v>
      </c>
      <c r="F2870" s="43">
        <f>IF(B2870=0,0,VLOOKUP($D2870,qx!$A$4:$E$129,2))</f>
        <v>9.9679999999999994E-3</v>
      </c>
      <c r="G2870" s="43">
        <f>IF(B2870=0,0,VLOOKUP($D2870,qx!$A$4:$E$129,3))</f>
        <v>6.3470000000000002E-3</v>
      </c>
      <c r="H2870" s="43">
        <f>IF(B2870=0,0,VLOOKUP($D2870,qx!$A$4:$E$129,4))</f>
        <v>9.0080000000000004E-3</v>
      </c>
      <c r="I2870" s="43">
        <f>IF(B2870=0,0,VLOOKUP($D2870,qx!$A$4:$E$129,5))</f>
        <v>5.6709999999999998E-3</v>
      </c>
    </row>
    <row r="2871" spans="1:9" x14ac:dyDescent="0.25">
      <c r="A2871">
        <f>IF('MASSA TRABALHADA UNIFICADA'!A2869&lt;&gt;0,'MASSA TRABALHADA UNIFICADA'!A2869,0)</f>
        <v>4146</v>
      </c>
      <c r="B2871" s="39">
        <f>IF('MASSA TRABALHADA UNIFICADA'!D2869&lt;&gt;0,'MASSA TRABALHADA UNIFICADA'!D2869,0)</f>
        <v>2023</v>
      </c>
      <c r="C2871" s="39">
        <f>IF(B2871=0,0,'MASSA TRABALHADA UNIFICADA'!B2869)</f>
        <v>1</v>
      </c>
      <c r="D2871" s="39">
        <f>IF(B2871=0,0,'MASSA TRABALHADA UNIFICADA'!C2869)</f>
        <v>72</v>
      </c>
      <c r="E2871" s="43">
        <f>IF(B2871=0,0,VLOOKUP($D2871,qx!$A$4:$E$129,IF($C2871=1,2,3)))</f>
        <v>2.3387999999999999E-2</v>
      </c>
      <c r="F2871" s="43">
        <f>IF(B2871=0,0,VLOOKUP($D2871,qx!$A$4:$E$129,2))</f>
        <v>2.3387999999999999E-2</v>
      </c>
      <c r="G2871" s="43">
        <f>IF(B2871=0,0,VLOOKUP($D2871,qx!$A$4:$E$129,3))</f>
        <v>1.3734E-2</v>
      </c>
      <c r="H2871" s="43">
        <f>IF(B2871=0,0,VLOOKUP($D2871,qx!$A$4:$E$129,4))</f>
        <v>2.0967E-2</v>
      </c>
      <c r="I2871" s="43">
        <f>IF(B2871=0,0,VLOOKUP($D2871,qx!$A$4:$E$129,5))</f>
        <v>1.2385999999999999E-2</v>
      </c>
    </row>
    <row r="2872" spans="1:9" x14ac:dyDescent="0.25">
      <c r="A2872">
        <f>IF('MASSA TRABALHADA UNIFICADA'!A2870&lt;&gt;0,'MASSA TRABALHADA UNIFICADA'!A2870,0)</f>
        <v>7200</v>
      </c>
      <c r="B2872" s="39">
        <f>IF('MASSA TRABALHADA UNIFICADA'!D2870&lt;&gt;0,'MASSA TRABALHADA UNIFICADA'!D2870,0)</f>
        <v>2023</v>
      </c>
      <c r="C2872" s="39">
        <f>IF(B2872=0,0,'MASSA TRABALHADA UNIFICADA'!B2870)</f>
        <v>1</v>
      </c>
      <c r="D2872" s="39">
        <f>IF(B2872=0,0,'MASSA TRABALHADA UNIFICADA'!C2870)</f>
        <v>75</v>
      </c>
      <c r="E2872" s="43">
        <f>IF(B2872=0,0,VLOOKUP($D2872,qx!$A$4:$E$129,IF($C2872=1,2,3)))</f>
        <v>3.1476999999999998E-2</v>
      </c>
      <c r="F2872" s="43">
        <f>IF(B2872=0,0,VLOOKUP($D2872,qx!$A$4:$E$129,2))</f>
        <v>3.1476999999999998E-2</v>
      </c>
      <c r="G2872" s="43">
        <f>IF(B2872=0,0,VLOOKUP($D2872,qx!$A$4:$E$129,3))</f>
        <v>1.9550999999999999E-2</v>
      </c>
      <c r="H2872" s="43">
        <f>IF(B2872=0,0,VLOOKUP($D2872,qx!$A$4:$E$129,4))</f>
        <v>2.8303999999999999E-2</v>
      </c>
      <c r="I2872" s="43">
        <f>IF(B2872=0,0,VLOOKUP($D2872,qx!$A$4:$E$129,5))</f>
        <v>1.7564E-2</v>
      </c>
    </row>
    <row r="2873" spans="1:9" x14ac:dyDescent="0.25">
      <c r="A2873">
        <f>IF('MASSA TRABALHADA UNIFICADA'!A2871&lt;&gt;0,'MASSA TRABALHADA UNIFICADA'!A2871,0)</f>
        <v>18872</v>
      </c>
      <c r="B2873" s="39">
        <f>IF('MASSA TRABALHADA UNIFICADA'!D2871&lt;&gt;0,'MASSA TRABALHADA UNIFICADA'!D2871,0)</f>
        <v>2023</v>
      </c>
      <c r="C2873" s="39">
        <f>IF(B2873=0,0,'MASSA TRABALHADA UNIFICADA'!B2871)</f>
        <v>1</v>
      </c>
      <c r="D2873" s="39">
        <f>IF(B2873=0,0,'MASSA TRABALHADA UNIFICADA'!C2871)</f>
        <v>64</v>
      </c>
      <c r="E2873" s="43">
        <f>IF(B2873=0,0,VLOOKUP($D2873,qx!$A$4:$E$129,IF($C2873=1,2,3)))</f>
        <v>9.9679999999999994E-3</v>
      </c>
      <c r="F2873" s="43">
        <f>IF(B2873=0,0,VLOOKUP($D2873,qx!$A$4:$E$129,2))</f>
        <v>9.9679999999999994E-3</v>
      </c>
      <c r="G2873" s="43">
        <f>IF(B2873=0,0,VLOOKUP($D2873,qx!$A$4:$E$129,3))</f>
        <v>6.3470000000000002E-3</v>
      </c>
      <c r="H2873" s="43">
        <f>IF(B2873=0,0,VLOOKUP($D2873,qx!$A$4:$E$129,4))</f>
        <v>9.0080000000000004E-3</v>
      </c>
      <c r="I2873" s="43">
        <f>IF(B2873=0,0,VLOOKUP($D2873,qx!$A$4:$E$129,5))</f>
        <v>5.6709999999999998E-3</v>
      </c>
    </row>
    <row r="2874" spans="1:9" x14ac:dyDescent="0.25">
      <c r="A2874">
        <f>IF('MASSA TRABALHADA UNIFICADA'!A2872&lt;&gt;0,'MASSA TRABALHADA UNIFICADA'!A2872,0)</f>
        <v>17981</v>
      </c>
      <c r="B2874" s="39">
        <f>IF('MASSA TRABALHADA UNIFICADA'!D2872&lt;&gt;0,'MASSA TRABALHADA UNIFICADA'!D2872,0)</f>
        <v>2023</v>
      </c>
      <c r="C2874" s="39">
        <f>IF(B2874=0,0,'MASSA TRABALHADA UNIFICADA'!B2872)</f>
        <v>2</v>
      </c>
      <c r="D2874" s="39">
        <f>IF(B2874=0,0,'MASSA TRABALHADA UNIFICADA'!C2872)</f>
        <v>70</v>
      </c>
      <c r="E2874" s="43">
        <f>IF(B2874=0,0,VLOOKUP($D2874,qx!$A$4:$E$129,IF($C2874=1,2,3)))</f>
        <v>1.1165E-2</v>
      </c>
      <c r="F2874" s="43">
        <f>IF(B2874=0,0,VLOOKUP($D2874,qx!$A$4:$E$129,2))</f>
        <v>1.8919999999999999E-2</v>
      </c>
      <c r="G2874" s="43">
        <f>IF(B2874=0,0,VLOOKUP($D2874,qx!$A$4:$E$129,3))</f>
        <v>1.1165E-2</v>
      </c>
      <c r="H2874" s="43">
        <f>IF(B2874=0,0,VLOOKUP($D2874,qx!$A$4:$E$129,4))</f>
        <v>1.6979000000000001E-2</v>
      </c>
      <c r="I2874" s="43">
        <f>IF(B2874=0,0,VLOOKUP($D2874,qx!$A$4:$E$129,5))</f>
        <v>1.0034E-2</v>
      </c>
    </row>
    <row r="2875" spans="1:9" x14ac:dyDescent="0.25">
      <c r="A2875">
        <f>IF('MASSA TRABALHADA UNIFICADA'!A2873&lt;&gt;0,'MASSA TRABALHADA UNIFICADA'!A2873,0)</f>
        <v>3514</v>
      </c>
      <c r="B2875" s="39">
        <f>IF('MASSA TRABALHADA UNIFICADA'!D2873&lt;&gt;0,'MASSA TRABALHADA UNIFICADA'!D2873,0)</f>
        <v>2023</v>
      </c>
      <c r="C2875" s="39">
        <f>IF(B2875=0,0,'MASSA TRABALHADA UNIFICADA'!B2873)</f>
        <v>1</v>
      </c>
      <c r="D2875" s="39">
        <f>IF(B2875=0,0,'MASSA TRABALHADA UNIFICADA'!C2873)</f>
        <v>72</v>
      </c>
      <c r="E2875" s="43">
        <f>IF(B2875=0,0,VLOOKUP($D2875,qx!$A$4:$E$129,IF($C2875=1,2,3)))</f>
        <v>2.3387999999999999E-2</v>
      </c>
      <c r="F2875" s="43">
        <f>IF(B2875=0,0,VLOOKUP($D2875,qx!$A$4:$E$129,2))</f>
        <v>2.3387999999999999E-2</v>
      </c>
      <c r="G2875" s="43">
        <f>IF(B2875=0,0,VLOOKUP($D2875,qx!$A$4:$E$129,3))</f>
        <v>1.3734E-2</v>
      </c>
      <c r="H2875" s="43">
        <f>IF(B2875=0,0,VLOOKUP($D2875,qx!$A$4:$E$129,4))</f>
        <v>2.0967E-2</v>
      </c>
      <c r="I2875" s="43">
        <f>IF(B2875=0,0,VLOOKUP($D2875,qx!$A$4:$E$129,5))</f>
        <v>1.2385999999999999E-2</v>
      </c>
    </row>
    <row r="2876" spans="1:9" x14ac:dyDescent="0.25">
      <c r="A2876">
        <f>IF('MASSA TRABALHADA UNIFICADA'!A2874&lt;&gt;0,'MASSA TRABALHADA UNIFICADA'!A2874,0)</f>
        <v>2291</v>
      </c>
      <c r="B2876" s="39">
        <f>IF('MASSA TRABALHADA UNIFICADA'!D2874&lt;&gt;0,'MASSA TRABALHADA UNIFICADA'!D2874,0)</f>
        <v>2023</v>
      </c>
      <c r="C2876" s="39">
        <f>IF(B2876=0,0,'MASSA TRABALHADA UNIFICADA'!B2874)</f>
        <v>1</v>
      </c>
      <c r="D2876" s="39">
        <f>IF(B2876=0,0,'MASSA TRABALHADA UNIFICADA'!C2874)</f>
        <v>74</v>
      </c>
      <c r="E2876" s="43">
        <f>IF(B2876=0,0,VLOOKUP($D2876,qx!$A$4:$E$129,IF($C2876=1,2,3)))</f>
        <v>2.8552000000000001E-2</v>
      </c>
      <c r="F2876" s="43">
        <f>IF(B2876=0,0,VLOOKUP($D2876,qx!$A$4:$E$129,2))</f>
        <v>2.8552000000000001E-2</v>
      </c>
      <c r="G2876" s="43">
        <f>IF(B2876=0,0,VLOOKUP($D2876,qx!$A$4:$E$129,3))</f>
        <v>1.7326000000000001E-2</v>
      </c>
      <c r="H2876" s="43">
        <f>IF(B2876=0,0,VLOOKUP($D2876,qx!$A$4:$E$129,4))</f>
        <v>2.5644E-2</v>
      </c>
      <c r="I2876" s="43">
        <f>IF(B2876=0,0,VLOOKUP($D2876,qx!$A$4:$E$129,5))</f>
        <v>1.5592E-2</v>
      </c>
    </row>
    <row r="2877" spans="1:9" x14ac:dyDescent="0.25">
      <c r="A2877">
        <f>IF('MASSA TRABALHADA UNIFICADA'!A2875&lt;&gt;0,'MASSA TRABALHADA UNIFICADA'!A2875,0)</f>
        <v>16250</v>
      </c>
      <c r="B2877" s="39">
        <f>IF('MASSA TRABALHADA UNIFICADA'!D2875&lt;&gt;0,'MASSA TRABALHADA UNIFICADA'!D2875,0)</f>
        <v>2023</v>
      </c>
      <c r="C2877" s="39">
        <f>IF(B2877=0,0,'MASSA TRABALHADA UNIFICADA'!B2875)</f>
        <v>1</v>
      </c>
      <c r="D2877" s="39">
        <f>IF(B2877=0,0,'MASSA TRABALHADA UNIFICADA'!C2875)</f>
        <v>60</v>
      </c>
      <c r="E2877" s="43">
        <f>IF(B2877=0,0,VLOOKUP($D2877,qx!$A$4:$E$129,IF($C2877=1,2,3)))</f>
        <v>7.1700000000000002E-3</v>
      </c>
      <c r="F2877" s="43">
        <f>IF(B2877=0,0,VLOOKUP($D2877,qx!$A$4:$E$129,2))</f>
        <v>7.1700000000000002E-3</v>
      </c>
      <c r="G2877" s="43">
        <f>IF(B2877=0,0,VLOOKUP($D2877,qx!$A$4:$E$129,3))</f>
        <v>4.2770000000000004E-3</v>
      </c>
      <c r="H2877" s="43">
        <f>IF(B2877=0,0,VLOOKUP($D2877,qx!$A$4:$E$129,4))</f>
        <v>6.4279999999999997E-3</v>
      </c>
      <c r="I2877" s="43">
        <f>IF(B2877=0,0,VLOOKUP($D2877,qx!$A$4:$E$129,5))</f>
        <v>3.8630000000000001E-3</v>
      </c>
    </row>
    <row r="2878" spans="1:9" x14ac:dyDescent="0.25">
      <c r="A2878">
        <f>IF('MASSA TRABALHADA UNIFICADA'!A2876&lt;&gt;0,'MASSA TRABALHADA UNIFICADA'!A2876,0)</f>
        <v>2151</v>
      </c>
      <c r="B2878" s="39">
        <f>IF('MASSA TRABALHADA UNIFICADA'!D2876&lt;&gt;0,'MASSA TRABALHADA UNIFICADA'!D2876,0)</f>
        <v>2023</v>
      </c>
      <c r="C2878" s="39">
        <f>IF(B2878=0,0,'MASSA TRABALHADA UNIFICADA'!B2876)</f>
        <v>1</v>
      </c>
      <c r="D2878" s="39">
        <f>IF(B2878=0,0,'MASSA TRABALHADA UNIFICADA'!C2876)</f>
        <v>79</v>
      </c>
      <c r="E2878" s="43">
        <f>IF(B2878=0,0,VLOOKUP($D2878,qx!$A$4:$E$129,IF($C2878=1,2,3)))</f>
        <v>4.6427000000000003E-2</v>
      </c>
      <c r="F2878" s="43">
        <f>IF(B2878=0,0,VLOOKUP($D2878,qx!$A$4:$E$129,2))</f>
        <v>4.6427000000000003E-2</v>
      </c>
      <c r="G2878" s="43">
        <f>IF(B2878=0,0,VLOOKUP($D2878,qx!$A$4:$E$129,3))</f>
        <v>3.1612000000000001E-2</v>
      </c>
      <c r="H2878" s="43">
        <f>IF(B2878=0,0,VLOOKUP($D2878,qx!$A$4:$E$129,4))</f>
        <v>4.1812000000000002E-2</v>
      </c>
      <c r="I2878" s="43">
        <f>IF(B2878=0,0,VLOOKUP($D2878,qx!$A$4:$E$129,5))</f>
        <v>2.8341000000000002E-2</v>
      </c>
    </row>
    <row r="2879" spans="1:9" x14ac:dyDescent="0.25">
      <c r="A2879">
        <f>IF('MASSA TRABALHADA UNIFICADA'!A2877&lt;&gt;0,'MASSA TRABALHADA UNIFICADA'!A2877,0)</f>
        <v>11347</v>
      </c>
      <c r="B2879" s="39">
        <f>IF('MASSA TRABALHADA UNIFICADA'!D2877&lt;&gt;0,'MASSA TRABALHADA UNIFICADA'!D2877,0)</f>
        <v>2023</v>
      </c>
      <c r="C2879" s="39">
        <f>IF(B2879=0,0,'MASSA TRABALHADA UNIFICADA'!B2877)</f>
        <v>1</v>
      </c>
      <c r="D2879" s="39">
        <f>IF(B2879=0,0,'MASSA TRABALHADA UNIFICADA'!C2877)</f>
        <v>66</v>
      </c>
      <c r="E2879" s="43">
        <f>IF(B2879=0,0,VLOOKUP($D2879,qx!$A$4:$E$129,IF($C2879=1,2,3)))</f>
        <v>1.2187999999999999E-2</v>
      </c>
      <c r="F2879" s="43">
        <f>IF(B2879=0,0,VLOOKUP($D2879,qx!$A$4:$E$129,2))</f>
        <v>1.2187999999999999E-2</v>
      </c>
      <c r="G2879" s="43">
        <f>IF(B2879=0,0,VLOOKUP($D2879,qx!$A$4:$E$129,3))</f>
        <v>7.7340000000000004E-3</v>
      </c>
      <c r="H2879" s="43">
        <f>IF(B2879=0,0,VLOOKUP($D2879,qx!$A$4:$E$129,4))</f>
        <v>1.1016E-2</v>
      </c>
      <c r="I2879" s="43">
        <f>IF(B2879=0,0,VLOOKUP($D2879,qx!$A$4:$E$129,5))</f>
        <v>6.8780000000000004E-3</v>
      </c>
    </row>
    <row r="2880" spans="1:9" x14ac:dyDescent="0.25">
      <c r="A2880">
        <f>IF('MASSA TRABALHADA UNIFICADA'!A2878&lt;&gt;0,'MASSA TRABALHADA UNIFICADA'!A2878,0)</f>
        <v>16268</v>
      </c>
      <c r="B2880" s="39">
        <f>IF('MASSA TRABALHADA UNIFICADA'!D2878&lt;&gt;0,'MASSA TRABALHADA UNIFICADA'!D2878,0)</f>
        <v>2023</v>
      </c>
      <c r="C2880" s="39">
        <f>IF(B2880=0,0,'MASSA TRABALHADA UNIFICADA'!B2878)</f>
        <v>1</v>
      </c>
      <c r="D2880" s="39">
        <f>IF(B2880=0,0,'MASSA TRABALHADA UNIFICADA'!C2878)</f>
        <v>63</v>
      </c>
      <c r="E2880" s="43">
        <f>IF(B2880=0,0,VLOOKUP($D2880,qx!$A$4:$E$129,IF($C2880=1,2,3)))</f>
        <v>9.0930000000000004E-3</v>
      </c>
      <c r="F2880" s="43">
        <f>IF(B2880=0,0,VLOOKUP($D2880,qx!$A$4:$E$129,2))</f>
        <v>9.0930000000000004E-3</v>
      </c>
      <c r="G2880" s="43">
        <f>IF(B2880=0,0,VLOOKUP($D2880,qx!$A$4:$E$129,3))</f>
        <v>5.7320000000000001E-3</v>
      </c>
      <c r="H2880" s="43">
        <f>IF(B2880=0,0,VLOOKUP($D2880,qx!$A$4:$E$129,4))</f>
        <v>8.2070000000000008E-3</v>
      </c>
      <c r="I2880" s="43">
        <f>IF(B2880=0,0,VLOOKUP($D2880,qx!$A$4:$E$129,5))</f>
        <v>5.1440000000000001E-3</v>
      </c>
    </row>
    <row r="2881" spans="1:9" x14ac:dyDescent="0.25">
      <c r="A2881">
        <f>IF('MASSA TRABALHADA UNIFICADA'!A2879&lt;&gt;0,'MASSA TRABALHADA UNIFICADA'!A2879,0)</f>
        <v>22071</v>
      </c>
      <c r="B2881" s="39">
        <f>IF('MASSA TRABALHADA UNIFICADA'!D2879&lt;&gt;0,'MASSA TRABALHADA UNIFICADA'!D2879,0)</f>
        <v>2023</v>
      </c>
      <c r="C2881" s="39">
        <f>IF(B2881=0,0,'MASSA TRABALHADA UNIFICADA'!B2879)</f>
        <v>1</v>
      </c>
      <c r="D2881" s="39">
        <f>IF(B2881=0,0,'MASSA TRABALHADA UNIFICADA'!C2879)</f>
        <v>63</v>
      </c>
      <c r="E2881" s="43">
        <f>IF(B2881=0,0,VLOOKUP($D2881,qx!$A$4:$E$129,IF($C2881=1,2,3)))</f>
        <v>9.0930000000000004E-3</v>
      </c>
      <c r="F2881" s="43">
        <f>IF(B2881=0,0,VLOOKUP($D2881,qx!$A$4:$E$129,2))</f>
        <v>9.0930000000000004E-3</v>
      </c>
      <c r="G2881" s="43">
        <f>IF(B2881=0,0,VLOOKUP($D2881,qx!$A$4:$E$129,3))</f>
        <v>5.7320000000000001E-3</v>
      </c>
      <c r="H2881" s="43">
        <f>IF(B2881=0,0,VLOOKUP($D2881,qx!$A$4:$E$129,4))</f>
        <v>8.2070000000000008E-3</v>
      </c>
      <c r="I2881" s="43">
        <f>IF(B2881=0,0,VLOOKUP($D2881,qx!$A$4:$E$129,5))</f>
        <v>5.1440000000000001E-3</v>
      </c>
    </row>
    <row r="2882" spans="1:9" x14ac:dyDescent="0.25">
      <c r="A2882">
        <f>IF('MASSA TRABALHADA UNIFICADA'!A2880&lt;&gt;0,'MASSA TRABALHADA UNIFICADA'!A2880,0)</f>
        <v>25658</v>
      </c>
      <c r="B2882" s="39">
        <f>IF('MASSA TRABALHADA UNIFICADA'!D2880&lt;&gt;0,'MASSA TRABALHADA UNIFICADA'!D2880,0)</f>
        <v>2023</v>
      </c>
      <c r="C2882" s="39">
        <f>IF(B2882=0,0,'MASSA TRABALHADA UNIFICADA'!B2880)</f>
        <v>1</v>
      </c>
      <c r="D2882" s="39">
        <f>IF(B2882=0,0,'MASSA TRABALHADA UNIFICADA'!C2880)</f>
        <v>70</v>
      </c>
      <c r="E2882" s="43">
        <f>IF(B2882=0,0,VLOOKUP($D2882,qx!$A$4:$E$129,IF($C2882=1,2,3)))</f>
        <v>1.8919999999999999E-2</v>
      </c>
      <c r="F2882" s="43">
        <f>IF(B2882=0,0,VLOOKUP($D2882,qx!$A$4:$E$129,2))</f>
        <v>1.8919999999999999E-2</v>
      </c>
      <c r="G2882" s="43">
        <f>IF(B2882=0,0,VLOOKUP($D2882,qx!$A$4:$E$129,3))</f>
        <v>1.1165E-2</v>
      </c>
      <c r="H2882" s="43">
        <f>IF(B2882=0,0,VLOOKUP($D2882,qx!$A$4:$E$129,4))</f>
        <v>1.6979000000000001E-2</v>
      </c>
      <c r="I2882" s="43">
        <f>IF(B2882=0,0,VLOOKUP($D2882,qx!$A$4:$E$129,5))</f>
        <v>1.0034E-2</v>
      </c>
    </row>
    <row r="2883" spans="1:9" x14ac:dyDescent="0.25">
      <c r="A2883">
        <f>IF('MASSA TRABALHADA UNIFICADA'!A2881&lt;&gt;0,'MASSA TRABALHADA UNIFICADA'!A2881,0)</f>
        <v>4480</v>
      </c>
      <c r="B2883" s="39">
        <f>IF('MASSA TRABALHADA UNIFICADA'!D2881&lt;&gt;0,'MASSA TRABALHADA UNIFICADA'!D2881,0)</f>
        <v>2023</v>
      </c>
      <c r="C2883" s="39">
        <f>IF(B2883=0,0,'MASSA TRABALHADA UNIFICADA'!B2881)</f>
        <v>1</v>
      </c>
      <c r="D2883" s="39">
        <f>IF(B2883=0,0,'MASSA TRABALHADA UNIFICADA'!C2881)</f>
        <v>69</v>
      </c>
      <c r="E2883" s="43">
        <f>IF(B2883=0,0,VLOOKUP($D2883,qx!$A$4:$E$129,IF($C2883=1,2,3)))</f>
        <v>1.6945999999999999E-2</v>
      </c>
      <c r="F2883" s="43">
        <f>IF(B2883=0,0,VLOOKUP($D2883,qx!$A$4:$E$129,2))</f>
        <v>1.6945999999999999E-2</v>
      </c>
      <c r="G2883" s="43">
        <f>IF(B2883=0,0,VLOOKUP($D2883,qx!$A$4:$E$129,3))</f>
        <v>1.0163E-2</v>
      </c>
      <c r="H2883" s="43">
        <f>IF(B2883=0,0,VLOOKUP($D2883,qx!$A$4:$E$129,4))</f>
        <v>1.5233E-2</v>
      </c>
      <c r="I2883" s="43">
        <f>IF(B2883=0,0,VLOOKUP($D2883,qx!$A$4:$E$129,5))</f>
        <v>9.1020000000000007E-3</v>
      </c>
    </row>
    <row r="2884" spans="1:9" x14ac:dyDescent="0.25">
      <c r="A2884">
        <f>IF('MASSA TRABALHADA UNIFICADA'!A2882&lt;&gt;0,'MASSA TRABALHADA UNIFICADA'!A2882,0)</f>
        <v>2305</v>
      </c>
      <c r="B2884" s="39">
        <f>IF('MASSA TRABALHADA UNIFICADA'!D2882&lt;&gt;0,'MASSA TRABALHADA UNIFICADA'!D2882,0)</f>
        <v>2023</v>
      </c>
      <c r="C2884" s="39">
        <f>IF(B2884=0,0,'MASSA TRABALHADA UNIFICADA'!B2882)</f>
        <v>1</v>
      </c>
      <c r="D2884" s="39">
        <f>IF(B2884=0,0,'MASSA TRABALHADA UNIFICADA'!C2882)</f>
        <v>72</v>
      </c>
      <c r="E2884" s="43">
        <f>IF(B2884=0,0,VLOOKUP($D2884,qx!$A$4:$E$129,IF($C2884=1,2,3)))</f>
        <v>2.3387999999999999E-2</v>
      </c>
      <c r="F2884" s="43">
        <f>IF(B2884=0,0,VLOOKUP($D2884,qx!$A$4:$E$129,2))</f>
        <v>2.3387999999999999E-2</v>
      </c>
      <c r="G2884" s="43">
        <f>IF(B2884=0,0,VLOOKUP($D2884,qx!$A$4:$E$129,3))</f>
        <v>1.3734E-2</v>
      </c>
      <c r="H2884" s="43">
        <f>IF(B2884=0,0,VLOOKUP($D2884,qx!$A$4:$E$129,4))</f>
        <v>2.0967E-2</v>
      </c>
      <c r="I2884" s="43">
        <f>IF(B2884=0,0,VLOOKUP($D2884,qx!$A$4:$E$129,5))</f>
        <v>1.2385999999999999E-2</v>
      </c>
    </row>
    <row r="2885" spans="1:9" x14ac:dyDescent="0.25">
      <c r="A2885">
        <f>IF('MASSA TRABALHADA UNIFICADA'!A2883&lt;&gt;0,'MASSA TRABALHADA UNIFICADA'!A2883,0)</f>
        <v>13471</v>
      </c>
      <c r="B2885" s="39">
        <f>IF('MASSA TRABALHADA UNIFICADA'!D2883&lt;&gt;0,'MASSA TRABALHADA UNIFICADA'!D2883,0)</f>
        <v>2023</v>
      </c>
      <c r="C2885" s="39">
        <f>IF(B2885=0,0,'MASSA TRABALHADA UNIFICADA'!B2883)</f>
        <v>1</v>
      </c>
      <c r="D2885" s="39">
        <f>IF(B2885=0,0,'MASSA TRABALHADA UNIFICADA'!C2883)</f>
        <v>80</v>
      </c>
      <c r="E2885" s="43">
        <f>IF(B2885=0,0,VLOOKUP($D2885,qx!$A$4:$E$129,IF($C2885=1,2,3)))</f>
        <v>5.1128E-2</v>
      </c>
      <c r="F2885" s="43">
        <f>IF(B2885=0,0,VLOOKUP($D2885,qx!$A$4:$E$129,2))</f>
        <v>5.1128E-2</v>
      </c>
      <c r="G2885" s="43">
        <f>IF(B2885=0,0,VLOOKUP($D2885,qx!$A$4:$E$129,3))</f>
        <v>3.5580000000000001E-2</v>
      </c>
      <c r="H2885" s="43">
        <f>IF(B2885=0,0,VLOOKUP($D2885,qx!$A$4:$E$129,4))</f>
        <v>4.6037000000000002E-2</v>
      </c>
      <c r="I2885" s="43">
        <f>IF(B2885=0,0,VLOOKUP($D2885,qx!$A$4:$E$129,5))</f>
        <v>3.1933000000000003E-2</v>
      </c>
    </row>
    <row r="2886" spans="1:9" x14ac:dyDescent="0.25">
      <c r="A2886">
        <f>IF('MASSA TRABALHADA UNIFICADA'!A2884&lt;&gt;0,'MASSA TRABALHADA UNIFICADA'!A2884,0)</f>
        <v>23027</v>
      </c>
      <c r="B2886" s="39">
        <f>IF('MASSA TRABALHADA UNIFICADA'!D2884&lt;&gt;0,'MASSA TRABALHADA UNIFICADA'!D2884,0)</f>
        <v>2023</v>
      </c>
      <c r="C2886" s="39">
        <f>IF(B2886=0,0,'MASSA TRABALHADA UNIFICADA'!B2884)</f>
        <v>1</v>
      </c>
      <c r="D2886" s="39">
        <f>IF(B2886=0,0,'MASSA TRABALHADA UNIFICADA'!C2884)</f>
        <v>68</v>
      </c>
      <c r="E2886" s="43">
        <f>IF(B2886=0,0,VLOOKUP($D2886,qx!$A$4:$E$129,IF($C2886=1,2,3)))</f>
        <v>1.516E-2</v>
      </c>
      <c r="F2886" s="43">
        <f>IF(B2886=0,0,VLOOKUP($D2886,qx!$A$4:$E$129,2))</f>
        <v>1.516E-2</v>
      </c>
      <c r="G2886" s="43">
        <f>IF(B2886=0,0,VLOOKUP($D2886,qx!$A$4:$E$129,3))</f>
        <v>9.2879999999999994E-3</v>
      </c>
      <c r="H2886" s="43">
        <f>IF(B2886=0,0,VLOOKUP($D2886,qx!$A$4:$E$129,4))</f>
        <v>1.3657000000000001E-2</v>
      </c>
      <c r="I2886" s="43">
        <f>IF(B2886=0,0,VLOOKUP($D2886,qx!$A$4:$E$129,5))</f>
        <v>8.2869999999999992E-3</v>
      </c>
    </row>
    <row r="2887" spans="1:9" x14ac:dyDescent="0.25">
      <c r="A2887">
        <f>IF('MASSA TRABALHADA UNIFICADA'!A2885&lt;&gt;0,'MASSA TRABALHADA UNIFICADA'!A2885,0)</f>
        <v>2640</v>
      </c>
      <c r="B2887" s="39">
        <f>IF('MASSA TRABALHADA UNIFICADA'!D2885&lt;&gt;0,'MASSA TRABALHADA UNIFICADA'!D2885,0)</f>
        <v>2023</v>
      </c>
      <c r="C2887" s="39">
        <f>IF(B2887=0,0,'MASSA TRABALHADA UNIFICADA'!B2885)</f>
        <v>1</v>
      </c>
      <c r="D2887" s="39">
        <f>IF(B2887=0,0,'MASSA TRABALHADA UNIFICADA'!C2885)</f>
        <v>72</v>
      </c>
      <c r="E2887" s="43">
        <f>IF(B2887=0,0,VLOOKUP($D2887,qx!$A$4:$E$129,IF($C2887=1,2,3)))</f>
        <v>2.3387999999999999E-2</v>
      </c>
      <c r="F2887" s="43">
        <f>IF(B2887=0,0,VLOOKUP($D2887,qx!$A$4:$E$129,2))</f>
        <v>2.3387999999999999E-2</v>
      </c>
      <c r="G2887" s="43">
        <f>IF(B2887=0,0,VLOOKUP($D2887,qx!$A$4:$E$129,3))</f>
        <v>1.3734E-2</v>
      </c>
      <c r="H2887" s="43">
        <f>IF(B2887=0,0,VLOOKUP($D2887,qx!$A$4:$E$129,4))</f>
        <v>2.0967E-2</v>
      </c>
      <c r="I2887" s="43">
        <f>IF(B2887=0,0,VLOOKUP($D2887,qx!$A$4:$E$129,5))</f>
        <v>1.2385999999999999E-2</v>
      </c>
    </row>
    <row r="2888" spans="1:9" x14ac:dyDescent="0.25">
      <c r="A2888">
        <f>IF('MASSA TRABALHADA UNIFICADA'!A2886&lt;&gt;0,'MASSA TRABALHADA UNIFICADA'!A2886,0)</f>
        <v>21245</v>
      </c>
      <c r="B2888" s="39">
        <f>IF('MASSA TRABALHADA UNIFICADA'!D2886&lt;&gt;0,'MASSA TRABALHADA UNIFICADA'!D2886,0)</f>
        <v>2023</v>
      </c>
      <c r="C2888" s="39">
        <f>IF(B2888=0,0,'MASSA TRABALHADA UNIFICADA'!B2886)</f>
        <v>2</v>
      </c>
      <c r="D2888" s="39">
        <f>IF(B2888=0,0,'MASSA TRABALHADA UNIFICADA'!C2886)</f>
        <v>74</v>
      </c>
      <c r="E2888" s="43">
        <f>IF(B2888=0,0,VLOOKUP($D2888,qx!$A$4:$E$129,IF($C2888=1,2,3)))</f>
        <v>1.7326000000000001E-2</v>
      </c>
      <c r="F2888" s="43">
        <f>IF(B2888=0,0,VLOOKUP($D2888,qx!$A$4:$E$129,2))</f>
        <v>2.8552000000000001E-2</v>
      </c>
      <c r="G2888" s="43">
        <f>IF(B2888=0,0,VLOOKUP($D2888,qx!$A$4:$E$129,3))</f>
        <v>1.7326000000000001E-2</v>
      </c>
      <c r="H2888" s="43">
        <f>IF(B2888=0,0,VLOOKUP($D2888,qx!$A$4:$E$129,4))</f>
        <v>2.5644E-2</v>
      </c>
      <c r="I2888" s="43">
        <f>IF(B2888=0,0,VLOOKUP($D2888,qx!$A$4:$E$129,5))</f>
        <v>1.5592E-2</v>
      </c>
    </row>
    <row r="2889" spans="1:9" x14ac:dyDescent="0.25">
      <c r="A2889">
        <f>IF('MASSA TRABALHADA UNIFICADA'!A2887&lt;&gt;0,'MASSA TRABALHADA UNIFICADA'!A2887,0)</f>
        <v>18899</v>
      </c>
      <c r="B2889" s="39">
        <f>IF('MASSA TRABALHADA UNIFICADA'!D2887&lt;&gt;0,'MASSA TRABALHADA UNIFICADA'!D2887,0)</f>
        <v>2023</v>
      </c>
      <c r="C2889" s="39">
        <f>IF(B2889=0,0,'MASSA TRABALHADA UNIFICADA'!B2887)</f>
        <v>2</v>
      </c>
      <c r="D2889" s="39">
        <f>IF(B2889=0,0,'MASSA TRABALHADA UNIFICADA'!C2887)</f>
        <v>59</v>
      </c>
      <c r="E2889" s="43">
        <f>IF(B2889=0,0,VLOOKUP($D2889,qx!$A$4:$E$129,IF($C2889=1,2,3)))</f>
        <v>3.9069999999999999E-3</v>
      </c>
      <c r="F2889" s="43">
        <f>IF(B2889=0,0,VLOOKUP($D2889,qx!$A$4:$E$129,2))</f>
        <v>6.6940000000000003E-3</v>
      </c>
      <c r="G2889" s="43">
        <f>IF(B2889=0,0,VLOOKUP($D2889,qx!$A$4:$E$129,3))</f>
        <v>3.9069999999999999E-3</v>
      </c>
      <c r="H2889" s="43">
        <f>IF(B2889=0,0,VLOOKUP($D2889,qx!$A$4:$E$129,4))</f>
        <v>5.9880000000000003E-3</v>
      </c>
      <c r="I2889" s="43">
        <f>IF(B2889=0,0,VLOOKUP($D2889,qx!$A$4:$E$129,5))</f>
        <v>3.5230000000000001E-3</v>
      </c>
    </row>
    <row r="2890" spans="1:9" x14ac:dyDescent="0.25">
      <c r="A2890">
        <f>IF('MASSA TRABALHADA UNIFICADA'!A2888&lt;&gt;0,'MASSA TRABALHADA UNIFICADA'!A2888,0)</f>
        <v>16306</v>
      </c>
      <c r="B2890" s="39">
        <f>IF('MASSA TRABALHADA UNIFICADA'!D2888&lt;&gt;0,'MASSA TRABALHADA UNIFICADA'!D2888,0)</f>
        <v>2023</v>
      </c>
      <c r="C2890" s="39">
        <f>IF(B2890=0,0,'MASSA TRABALHADA UNIFICADA'!B2888)</f>
        <v>1</v>
      </c>
      <c r="D2890" s="39">
        <f>IF(B2890=0,0,'MASSA TRABALHADA UNIFICADA'!C2888)</f>
        <v>61</v>
      </c>
      <c r="E2890" s="43">
        <f>IF(B2890=0,0,VLOOKUP($D2890,qx!$A$4:$E$129,IF($C2890=1,2,3)))</f>
        <v>7.7140000000000004E-3</v>
      </c>
      <c r="F2890" s="43">
        <f>IF(B2890=0,0,VLOOKUP($D2890,qx!$A$4:$E$129,2))</f>
        <v>7.7140000000000004E-3</v>
      </c>
      <c r="G2890" s="43">
        <f>IF(B2890=0,0,VLOOKUP($D2890,qx!$A$4:$E$129,3))</f>
        <v>4.6990000000000001E-3</v>
      </c>
      <c r="H2890" s="43">
        <f>IF(B2890=0,0,VLOOKUP($D2890,qx!$A$4:$E$129,4))</f>
        <v>6.9329999999999999E-3</v>
      </c>
      <c r="I2890" s="43">
        <f>IF(B2890=0,0,VLOOKUP($D2890,qx!$A$4:$E$129,5))</f>
        <v>4.2420000000000001E-3</v>
      </c>
    </row>
    <row r="2891" spans="1:9" x14ac:dyDescent="0.25">
      <c r="A2891">
        <f>IF('MASSA TRABALHADA UNIFICADA'!A2889&lt;&gt;0,'MASSA TRABALHADA UNIFICADA'!A2889,0)</f>
        <v>5010</v>
      </c>
      <c r="B2891" s="39">
        <f>IF('MASSA TRABALHADA UNIFICADA'!D2889&lt;&gt;0,'MASSA TRABALHADA UNIFICADA'!D2889,0)</f>
        <v>2023</v>
      </c>
      <c r="C2891" s="39">
        <f>IF(B2891=0,0,'MASSA TRABALHADA UNIFICADA'!B2889)</f>
        <v>1</v>
      </c>
      <c r="D2891" s="39">
        <f>IF(B2891=0,0,'MASSA TRABALHADA UNIFICADA'!C2889)</f>
        <v>67</v>
      </c>
      <c r="E2891" s="43">
        <f>IF(B2891=0,0,VLOOKUP($D2891,qx!$A$4:$E$129,IF($C2891=1,2,3)))</f>
        <v>1.3572000000000001E-2</v>
      </c>
      <c r="F2891" s="43">
        <f>IF(B2891=0,0,VLOOKUP($D2891,qx!$A$4:$E$129,2))</f>
        <v>1.3572000000000001E-2</v>
      </c>
      <c r="G2891" s="43">
        <f>IF(B2891=0,0,VLOOKUP($D2891,qx!$A$4:$E$129,3))</f>
        <v>8.4910000000000003E-3</v>
      </c>
      <c r="H2891" s="43">
        <f>IF(B2891=0,0,VLOOKUP($D2891,qx!$A$4:$E$129,4))</f>
        <v>1.2251E-2</v>
      </c>
      <c r="I2891" s="43">
        <f>IF(B2891=0,0,VLOOKUP($D2891,qx!$A$4:$E$129,5))</f>
        <v>7.5550000000000001E-3</v>
      </c>
    </row>
    <row r="2892" spans="1:9" x14ac:dyDescent="0.25">
      <c r="A2892">
        <f>IF('MASSA TRABALHADA UNIFICADA'!A2890&lt;&gt;0,'MASSA TRABALHADA UNIFICADA'!A2890,0)</f>
        <v>4804</v>
      </c>
      <c r="B2892" s="39">
        <f>IF('MASSA TRABALHADA UNIFICADA'!D2890&lt;&gt;0,'MASSA TRABALHADA UNIFICADA'!D2890,0)</f>
        <v>2023</v>
      </c>
      <c r="C2892" s="39">
        <f>IF(B2892=0,0,'MASSA TRABALHADA UNIFICADA'!B2890)</f>
        <v>1</v>
      </c>
      <c r="D2892" s="39">
        <f>IF(B2892=0,0,'MASSA TRABALHADA UNIFICADA'!C2890)</f>
        <v>68</v>
      </c>
      <c r="E2892" s="43">
        <f>IF(B2892=0,0,VLOOKUP($D2892,qx!$A$4:$E$129,IF($C2892=1,2,3)))</f>
        <v>1.516E-2</v>
      </c>
      <c r="F2892" s="43">
        <f>IF(B2892=0,0,VLOOKUP($D2892,qx!$A$4:$E$129,2))</f>
        <v>1.516E-2</v>
      </c>
      <c r="G2892" s="43">
        <f>IF(B2892=0,0,VLOOKUP($D2892,qx!$A$4:$E$129,3))</f>
        <v>9.2879999999999994E-3</v>
      </c>
      <c r="H2892" s="43">
        <f>IF(B2892=0,0,VLOOKUP($D2892,qx!$A$4:$E$129,4))</f>
        <v>1.3657000000000001E-2</v>
      </c>
      <c r="I2892" s="43">
        <f>IF(B2892=0,0,VLOOKUP($D2892,qx!$A$4:$E$129,5))</f>
        <v>8.2869999999999992E-3</v>
      </c>
    </row>
    <row r="2893" spans="1:9" x14ac:dyDescent="0.25">
      <c r="A2893">
        <f>IF('MASSA TRABALHADA UNIFICADA'!A2891&lt;&gt;0,'MASSA TRABALHADA UNIFICADA'!A2891,0)</f>
        <v>4499</v>
      </c>
      <c r="B2893" s="39">
        <f>IF('MASSA TRABALHADA UNIFICADA'!D2891&lt;&gt;0,'MASSA TRABALHADA UNIFICADA'!D2891,0)</f>
        <v>2023</v>
      </c>
      <c r="C2893" s="39">
        <f>IF(B2893=0,0,'MASSA TRABALHADA UNIFICADA'!B2891)</f>
        <v>2</v>
      </c>
      <c r="D2893" s="39">
        <f>IF(B2893=0,0,'MASSA TRABALHADA UNIFICADA'!C2891)</f>
        <v>70</v>
      </c>
      <c r="E2893" s="43">
        <f>IF(B2893=0,0,VLOOKUP($D2893,qx!$A$4:$E$129,IF($C2893=1,2,3)))</f>
        <v>1.1165E-2</v>
      </c>
      <c r="F2893" s="43">
        <f>IF(B2893=0,0,VLOOKUP($D2893,qx!$A$4:$E$129,2))</f>
        <v>1.8919999999999999E-2</v>
      </c>
      <c r="G2893" s="43">
        <f>IF(B2893=0,0,VLOOKUP($D2893,qx!$A$4:$E$129,3))</f>
        <v>1.1165E-2</v>
      </c>
      <c r="H2893" s="43">
        <f>IF(B2893=0,0,VLOOKUP($D2893,qx!$A$4:$E$129,4))</f>
        <v>1.6979000000000001E-2</v>
      </c>
      <c r="I2893" s="43">
        <f>IF(B2893=0,0,VLOOKUP($D2893,qx!$A$4:$E$129,5))</f>
        <v>1.0034E-2</v>
      </c>
    </row>
    <row r="2894" spans="1:9" x14ac:dyDescent="0.25">
      <c r="A2894">
        <f>IF('MASSA TRABALHADA UNIFICADA'!A2892&lt;&gt;0,'MASSA TRABALHADA UNIFICADA'!A2892,0)</f>
        <v>24074</v>
      </c>
      <c r="B2894" s="39">
        <f>IF('MASSA TRABALHADA UNIFICADA'!D2892&lt;&gt;0,'MASSA TRABALHADA UNIFICADA'!D2892,0)</f>
        <v>2023</v>
      </c>
      <c r="C2894" s="39">
        <f>IF(B2894=0,0,'MASSA TRABALHADA UNIFICADA'!B2892)</f>
        <v>2</v>
      </c>
      <c r="D2894" s="39">
        <f>IF(B2894=0,0,'MASSA TRABALHADA UNIFICADA'!C2892)</f>
        <v>69</v>
      </c>
      <c r="E2894" s="43">
        <f>IF(B2894=0,0,VLOOKUP($D2894,qx!$A$4:$E$129,IF($C2894=1,2,3)))</f>
        <v>1.0163E-2</v>
      </c>
      <c r="F2894" s="43">
        <f>IF(B2894=0,0,VLOOKUP($D2894,qx!$A$4:$E$129,2))</f>
        <v>1.6945999999999999E-2</v>
      </c>
      <c r="G2894" s="43">
        <f>IF(B2894=0,0,VLOOKUP($D2894,qx!$A$4:$E$129,3))</f>
        <v>1.0163E-2</v>
      </c>
      <c r="H2894" s="43">
        <f>IF(B2894=0,0,VLOOKUP($D2894,qx!$A$4:$E$129,4))</f>
        <v>1.5233E-2</v>
      </c>
      <c r="I2894" s="43">
        <f>IF(B2894=0,0,VLOOKUP($D2894,qx!$A$4:$E$129,5))</f>
        <v>9.1020000000000007E-3</v>
      </c>
    </row>
    <row r="2895" spans="1:9" x14ac:dyDescent="0.25">
      <c r="A2895">
        <f>IF('MASSA TRABALHADA UNIFICADA'!A2893&lt;&gt;0,'MASSA TRABALHADA UNIFICADA'!A2893,0)</f>
        <v>6904</v>
      </c>
      <c r="B2895" s="39">
        <f>IF('MASSA TRABALHADA UNIFICADA'!D2893&lt;&gt;0,'MASSA TRABALHADA UNIFICADA'!D2893,0)</f>
        <v>2023</v>
      </c>
      <c r="C2895" s="39">
        <f>IF(B2895=0,0,'MASSA TRABALHADA UNIFICADA'!B2893)</f>
        <v>2</v>
      </c>
      <c r="D2895" s="39">
        <f>IF(B2895=0,0,'MASSA TRABALHADA UNIFICADA'!C2893)</f>
        <v>65</v>
      </c>
      <c r="E2895" s="43">
        <f>IF(B2895=0,0,VLOOKUP($D2895,qx!$A$4:$E$129,IF($C2895=1,2,3)))</f>
        <v>7.0169999999999998E-3</v>
      </c>
      <c r="F2895" s="43">
        <f>IF(B2895=0,0,VLOOKUP($D2895,qx!$A$4:$E$129,2))</f>
        <v>1.0992999999999999E-2</v>
      </c>
      <c r="G2895" s="43">
        <f>IF(B2895=0,0,VLOOKUP($D2895,qx!$A$4:$E$129,3))</f>
        <v>7.0169999999999998E-3</v>
      </c>
      <c r="H2895" s="43">
        <f>IF(B2895=0,0,VLOOKUP($D2895,qx!$A$4:$E$129,4))</f>
        <v>9.9399999999999992E-3</v>
      </c>
      <c r="I2895" s="43">
        <f>IF(B2895=0,0,VLOOKUP($D2895,qx!$A$4:$E$129,5))</f>
        <v>6.2500000000000003E-3</v>
      </c>
    </row>
    <row r="2896" spans="1:9" x14ac:dyDescent="0.25">
      <c r="A2896">
        <f>IF('MASSA TRABALHADA UNIFICADA'!A2894&lt;&gt;0,'MASSA TRABALHADA UNIFICADA'!A2894,0)</f>
        <v>5789</v>
      </c>
      <c r="B2896" s="39">
        <f>IF('MASSA TRABALHADA UNIFICADA'!D2894&lt;&gt;0,'MASSA TRABALHADA UNIFICADA'!D2894,0)</f>
        <v>2023</v>
      </c>
      <c r="C2896" s="39">
        <f>IF(B2896=0,0,'MASSA TRABALHADA UNIFICADA'!B2894)</f>
        <v>2</v>
      </c>
      <c r="D2896" s="39">
        <f>IF(B2896=0,0,'MASSA TRABALHADA UNIFICADA'!C2894)</f>
        <v>64</v>
      </c>
      <c r="E2896" s="43">
        <f>IF(B2896=0,0,VLOOKUP($D2896,qx!$A$4:$E$129,IF($C2896=1,2,3)))</f>
        <v>6.3470000000000002E-3</v>
      </c>
      <c r="F2896" s="43">
        <f>IF(B2896=0,0,VLOOKUP($D2896,qx!$A$4:$E$129,2))</f>
        <v>9.9679999999999994E-3</v>
      </c>
      <c r="G2896" s="43">
        <f>IF(B2896=0,0,VLOOKUP($D2896,qx!$A$4:$E$129,3))</f>
        <v>6.3470000000000002E-3</v>
      </c>
      <c r="H2896" s="43">
        <f>IF(B2896=0,0,VLOOKUP($D2896,qx!$A$4:$E$129,4))</f>
        <v>9.0080000000000004E-3</v>
      </c>
      <c r="I2896" s="43">
        <f>IF(B2896=0,0,VLOOKUP($D2896,qx!$A$4:$E$129,5))</f>
        <v>5.6709999999999998E-3</v>
      </c>
    </row>
    <row r="2897" spans="1:9" x14ac:dyDescent="0.25">
      <c r="A2897">
        <f>IF('MASSA TRABALHADA UNIFICADA'!A2895&lt;&gt;0,'MASSA TRABALHADA UNIFICADA'!A2895,0)</f>
        <v>1775</v>
      </c>
      <c r="B2897" s="39">
        <f>IF('MASSA TRABALHADA UNIFICADA'!D2895&lt;&gt;0,'MASSA TRABALHADA UNIFICADA'!D2895,0)</f>
        <v>2023</v>
      </c>
      <c r="C2897" s="39">
        <f>IF(B2897=0,0,'MASSA TRABALHADA UNIFICADA'!B2895)</f>
        <v>2</v>
      </c>
      <c r="D2897" s="39">
        <f>IF(B2897=0,0,'MASSA TRABALHADA UNIFICADA'!C2895)</f>
        <v>79</v>
      </c>
      <c r="E2897" s="43">
        <f>IF(B2897=0,0,VLOOKUP($D2897,qx!$A$4:$E$129,IF($C2897=1,2,3)))</f>
        <v>3.1612000000000001E-2</v>
      </c>
      <c r="F2897" s="43">
        <f>IF(B2897=0,0,VLOOKUP($D2897,qx!$A$4:$E$129,2))</f>
        <v>4.6427000000000003E-2</v>
      </c>
      <c r="G2897" s="43">
        <f>IF(B2897=0,0,VLOOKUP($D2897,qx!$A$4:$E$129,3))</f>
        <v>3.1612000000000001E-2</v>
      </c>
      <c r="H2897" s="43">
        <f>IF(B2897=0,0,VLOOKUP($D2897,qx!$A$4:$E$129,4))</f>
        <v>4.1812000000000002E-2</v>
      </c>
      <c r="I2897" s="43">
        <f>IF(B2897=0,0,VLOOKUP($D2897,qx!$A$4:$E$129,5))</f>
        <v>2.8341000000000002E-2</v>
      </c>
    </row>
    <row r="2898" spans="1:9" x14ac:dyDescent="0.25">
      <c r="A2898">
        <f>IF('MASSA TRABALHADA UNIFICADA'!A2896&lt;&gt;0,'MASSA TRABALHADA UNIFICADA'!A2896,0)</f>
        <v>14184</v>
      </c>
      <c r="B2898" s="39">
        <f>IF('MASSA TRABALHADA UNIFICADA'!D2896&lt;&gt;0,'MASSA TRABALHADA UNIFICADA'!D2896,0)</f>
        <v>2023</v>
      </c>
      <c r="C2898" s="39">
        <f>IF(B2898=0,0,'MASSA TRABALHADA UNIFICADA'!B2896)</f>
        <v>2</v>
      </c>
      <c r="D2898" s="39">
        <f>IF(B2898=0,0,'MASSA TRABALHADA UNIFICADA'!C2896)</f>
        <v>65</v>
      </c>
      <c r="E2898" s="43">
        <f>IF(B2898=0,0,VLOOKUP($D2898,qx!$A$4:$E$129,IF($C2898=1,2,3)))</f>
        <v>7.0169999999999998E-3</v>
      </c>
      <c r="F2898" s="43">
        <f>IF(B2898=0,0,VLOOKUP($D2898,qx!$A$4:$E$129,2))</f>
        <v>1.0992999999999999E-2</v>
      </c>
      <c r="G2898" s="43">
        <f>IF(B2898=0,0,VLOOKUP($D2898,qx!$A$4:$E$129,3))</f>
        <v>7.0169999999999998E-3</v>
      </c>
      <c r="H2898" s="43">
        <f>IF(B2898=0,0,VLOOKUP($D2898,qx!$A$4:$E$129,4))</f>
        <v>9.9399999999999992E-3</v>
      </c>
      <c r="I2898" s="43">
        <f>IF(B2898=0,0,VLOOKUP($D2898,qx!$A$4:$E$129,5))</f>
        <v>6.2500000000000003E-3</v>
      </c>
    </row>
    <row r="2899" spans="1:9" x14ac:dyDescent="0.25">
      <c r="A2899">
        <f>IF('MASSA TRABALHADA UNIFICADA'!A2897&lt;&gt;0,'MASSA TRABALHADA UNIFICADA'!A2897,0)</f>
        <v>4073</v>
      </c>
      <c r="B2899" s="39">
        <f>IF('MASSA TRABALHADA UNIFICADA'!D2897&lt;&gt;0,'MASSA TRABALHADA UNIFICADA'!D2897,0)</f>
        <v>2023</v>
      </c>
      <c r="C2899" s="39">
        <f>IF(B2899=0,0,'MASSA TRABALHADA UNIFICADA'!B2897)</f>
        <v>1</v>
      </c>
      <c r="D2899" s="39">
        <f>IF(B2899=0,0,'MASSA TRABALHADA UNIFICADA'!C2897)</f>
        <v>70</v>
      </c>
      <c r="E2899" s="43">
        <f>IF(B2899=0,0,VLOOKUP($D2899,qx!$A$4:$E$129,IF($C2899=1,2,3)))</f>
        <v>1.8919999999999999E-2</v>
      </c>
      <c r="F2899" s="43">
        <f>IF(B2899=0,0,VLOOKUP($D2899,qx!$A$4:$E$129,2))</f>
        <v>1.8919999999999999E-2</v>
      </c>
      <c r="G2899" s="43">
        <f>IF(B2899=0,0,VLOOKUP($D2899,qx!$A$4:$E$129,3))</f>
        <v>1.1165E-2</v>
      </c>
      <c r="H2899" s="43">
        <f>IF(B2899=0,0,VLOOKUP($D2899,qx!$A$4:$E$129,4))</f>
        <v>1.6979000000000001E-2</v>
      </c>
      <c r="I2899" s="43">
        <f>IF(B2899=0,0,VLOOKUP($D2899,qx!$A$4:$E$129,5))</f>
        <v>1.0034E-2</v>
      </c>
    </row>
    <row r="2900" spans="1:9" x14ac:dyDescent="0.25">
      <c r="A2900">
        <f>IF('MASSA TRABALHADA UNIFICADA'!A2898&lt;&gt;0,'MASSA TRABALHADA UNIFICADA'!A2898,0)</f>
        <v>6459</v>
      </c>
      <c r="B2900" s="39">
        <f>IF('MASSA TRABALHADA UNIFICADA'!D2898&lt;&gt;0,'MASSA TRABALHADA UNIFICADA'!D2898,0)</f>
        <v>2023</v>
      </c>
      <c r="C2900" s="39">
        <f>IF(B2900=0,0,'MASSA TRABALHADA UNIFICADA'!B2898)</f>
        <v>1</v>
      </c>
      <c r="D2900" s="39">
        <f>IF(B2900=0,0,'MASSA TRABALHADA UNIFICADA'!C2898)</f>
        <v>70</v>
      </c>
      <c r="E2900" s="43">
        <f>IF(B2900=0,0,VLOOKUP($D2900,qx!$A$4:$E$129,IF($C2900=1,2,3)))</f>
        <v>1.8919999999999999E-2</v>
      </c>
      <c r="F2900" s="43">
        <f>IF(B2900=0,0,VLOOKUP($D2900,qx!$A$4:$E$129,2))</f>
        <v>1.8919999999999999E-2</v>
      </c>
      <c r="G2900" s="43">
        <f>IF(B2900=0,0,VLOOKUP($D2900,qx!$A$4:$E$129,3))</f>
        <v>1.1165E-2</v>
      </c>
      <c r="H2900" s="43">
        <f>IF(B2900=0,0,VLOOKUP($D2900,qx!$A$4:$E$129,4))</f>
        <v>1.6979000000000001E-2</v>
      </c>
      <c r="I2900" s="43">
        <f>IF(B2900=0,0,VLOOKUP($D2900,qx!$A$4:$E$129,5))</f>
        <v>1.0034E-2</v>
      </c>
    </row>
    <row r="2901" spans="1:9" x14ac:dyDescent="0.25">
      <c r="A2901">
        <f>IF('MASSA TRABALHADA UNIFICADA'!A2899&lt;&gt;0,'MASSA TRABALHADA UNIFICADA'!A2899,0)</f>
        <v>4960</v>
      </c>
      <c r="B2901" s="39">
        <f>IF('MASSA TRABALHADA UNIFICADA'!D2899&lt;&gt;0,'MASSA TRABALHADA UNIFICADA'!D2899,0)</f>
        <v>2023</v>
      </c>
      <c r="C2901" s="39">
        <f>IF(B2901=0,0,'MASSA TRABALHADA UNIFICADA'!B2899)</f>
        <v>2</v>
      </c>
      <c r="D2901" s="39">
        <f>IF(B2901=0,0,'MASSA TRABALHADA UNIFICADA'!C2899)</f>
        <v>69</v>
      </c>
      <c r="E2901" s="43">
        <f>IF(B2901=0,0,VLOOKUP($D2901,qx!$A$4:$E$129,IF($C2901=1,2,3)))</f>
        <v>1.0163E-2</v>
      </c>
      <c r="F2901" s="43">
        <f>IF(B2901=0,0,VLOOKUP($D2901,qx!$A$4:$E$129,2))</f>
        <v>1.6945999999999999E-2</v>
      </c>
      <c r="G2901" s="43">
        <f>IF(B2901=0,0,VLOOKUP($D2901,qx!$A$4:$E$129,3))</f>
        <v>1.0163E-2</v>
      </c>
      <c r="H2901" s="43">
        <f>IF(B2901=0,0,VLOOKUP($D2901,qx!$A$4:$E$129,4))</f>
        <v>1.5233E-2</v>
      </c>
      <c r="I2901" s="43">
        <f>IF(B2901=0,0,VLOOKUP($D2901,qx!$A$4:$E$129,5))</f>
        <v>9.1020000000000007E-3</v>
      </c>
    </row>
    <row r="2902" spans="1:9" x14ac:dyDescent="0.25">
      <c r="A2902">
        <f>IF('MASSA TRABALHADA UNIFICADA'!A2900&lt;&gt;0,'MASSA TRABALHADA UNIFICADA'!A2900,0)</f>
        <v>11282</v>
      </c>
      <c r="B2902" s="39">
        <f>IF('MASSA TRABALHADA UNIFICADA'!D2900&lt;&gt;0,'MASSA TRABALHADA UNIFICADA'!D2900,0)</f>
        <v>2023</v>
      </c>
      <c r="C2902" s="39">
        <f>IF(B2902=0,0,'MASSA TRABALHADA UNIFICADA'!B2900)</f>
        <v>2</v>
      </c>
      <c r="D2902" s="39">
        <f>IF(B2902=0,0,'MASSA TRABALHADA UNIFICADA'!C2900)</f>
        <v>62</v>
      </c>
      <c r="E2902" s="43">
        <f>IF(B2902=0,0,VLOOKUP($D2902,qx!$A$4:$E$129,IF($C2902=1,2,3)))</f>
        <v>5.1809999999999998E-3</v>
      </c>
      <c r="F2902" s="43">
        <f>IF(B2902=0,0,VLOOKUP($D2902,qx!$A$4:$E$129,2))</f>
        <v>8.3479999999999995E-3</v>
      </c>
      <c r="G2902" s="43">
        <f>IF(B2902=0,0,VLOOKUP($D2902,qx!$A$4:$E$129,3))</f>
        <v>5.1809999999999998E-3</v>
      </c>
      <c r="H2902" s="43">
        <f>IF(B2902=0,0,VLOOKUP($D2902,qx!$A$4:$E$129,4))</f>
        <v>7.5199999999999998E-3</v>
      </c>
      <c r="I2902" s="43">
        <f>IF(B2902=0,0,VLOOKUP($D2902,qx!$A$4:$E$129,5))</f>
        <v>4.6680000000000003E-3</v>
      </c>
    </row>
    <row r="2903" spans="1:9" x14ac:dyDescent="0.25">
      <c r="A2903">
        <f>IF('MASSA TRABALHADA UNIFICADA'!A2901&lt;&gt;0,'MASSA TRABALHADA UNIFICADA'!A2901,0)</f>
        <v>3255</v>
      </c>
      <c r="B2903" s="39">
        <f>IF('MASSA TRABALHADA UNIFICADA'!D2901&lt;&gt;0,'MASSA TRABALHADA UNIFICADA'!D2901,0)</f>
        <v>2023</v>
      </c>
      <c r="C2903" s="39">
        <f>IF(B2903=0,0,'MASSA TRABALHADA UNIFICADA'!B2901)</f>
        <v>1</v>
      </c>
      <c r="D2903" s="39">
        <f>IF(B2903=0,0,'MASSA TRABALHADA UNIFICADA'!C2901)</f>
        <v>73</v>
      </c>
      <c r="E2903" s="43">
        <f>IF(B2903=0,0,VLOOKUP($D2903,qx!$A$4:$E$129,IF($C2903=1,2,3)))</f>
        <v>2.5871000000000002E-2</v>
      </c>
      <c r="F2903" s="43">
        <f>IF(B2903=0,0,VLOOKUP($D2903,qx!$A$4:$E$129,2))</f>
        <v>2.5871000000000002E-2</v>
      </c>
      <c r="G2903" s="43">
        <f>IF(B2903=0,0,VLOOKUP($D2903,qx!$A$4:$E$129,3))</f>
        <v>1.5391E-2</v>
      </c>
      <c r="H2903" s="43">
        <f>IF(B2903=0,0,VLOOKUP($D2903,qx!$A$4:$E$129,4))</f>
        <v>2.3209E-2</v>
      </c>
      <c r="I2903" s="43">
        <f>IF(B2903=0,0,VLOOKUP($D2903,qx!$A$4:$E$129,5))</f>
        <v>1.3871E-2</v>
      </c>
    </row>
    <row r="2904" spans="1:9" x14ac:dyDescent="0.25">
      <c r="A2904">
        <f>IF('MASSA TRABALHADA UNIFICADA'!A2902&lt;&gt;0,'MASSA TRABALHADA UNIFICADA'!A2902,0)</f>
        <v>1090</v>
      </c>
      <c r="B2904" s="39">
        <f>IF('MASSA TRABALHADA UNIFICADA'!D2902&lt;&gt;0,'MASSA TRABALHADA UNIFICADA'!D2902,0)</f>
        <v>2023</v>
      </c>
      <c r="C2904" s="39">
        <f>IF(B2904=0,0,'MASSA TRABALHADA UNIFICADA'!B2902)</f>
        <v>2</v>
      </c>
      <c r="D2904" s="39">
        <f>IF(B2904=0,0,'MASSA TRABALHADA UNIFICADA'!C2902)</f>
        <v>80</v>
      </c>
      <c r="E2904" s="43">
        <f>IF(B2904=0,0,VLOOKUP($D2904,qx!$A$4:$E$129,IF($C2904=1,2,3)))</f>
        <v>3.5580000000000001E-2</v>
      </c>
      <c r="F2904" s="43">
        <f>IF(B2904=0,0,VLOOKUP($D2904,qx!$A$4:$E$129,2))</f>
        <v>5.1128E-2</v>
      </c>
      <c r="G2904" s="43">
        <f>IF(B2904=0,0,VLOOKUP($D2904,qx!$A$4:$E$129,3))</f>
        <v>3.5580000000000001E-2</v>
      </c>
      <c r="H2904" s="43">
        <f>IF(B2904=0,0,VLOOKUP($D2904,qx!$A$4:$E$129,4))</f>
        <v>4.6037000000000002E-2</v>
      </c>
      <c r="I2904" s="43">
        <f>IF(B2904=0,0,VLOOKUP($D2904,qx!$A$4:$E$129,5))</f>
        <v>3.1933000000000003E-2</v>
      </c>
    </row>
    <row r="2905" spans="1:9" x14ac:dyDescent="0.25">
      <c r="A2905">
        <f>IF('MASSA TRABALHADA UNIFICADA'!A2903&lt;&gt;0,'MASSA TRABALHADA UNIFICADA'!A2903,0)</f>
        <v>388</v>
      </c>
      <c r="B2905" s="39">
        <f>IF('MASSA TRABALHADA UNIFICADA'!D2903&lt;&gt;0,'MASSA TRABALHADA UNIFICADA'!D2903,0)</f>
        <v>2023</v>
      </c>
      <c r="C2905" s="39">
        <f>IF(B2905=0,0,'MASSA TRABALHADA UNIFICADA'!B2903)</f>
        <v>1</v>
      </c>
      <c r="D2905" s="39">
        <f>IF(B2905=0,0,'MASSA TRABALHADA UNIFICADA'!C2903)</f>
        <v>89</v>
      </c>
      <c r="E2905" s="43">
        <f>IF(B2905=0,0,VLOOKUP($D2905,qx!$A$4:$E$129,IF($C2905=1,2,3)))</f>
        <v>0.114858</v>
      </c>
      <c r="F2905" s="43">
        <f>IF(B2905=0,0,VLOOKUP($D2905,qx!$A$4:$E$129,2))</f>
        <v>0.114858</v>
      </c>
      <c r="G2905" s="43">
        <f>IF(B2905=0,0,VLOOKUP($D2905,qx!$A$4:$E$129,3))</f>
        <v>0.10130699999999999</v>
      </c>
      <c r="H2905" s="43">
        <f>IF(B2905=0,0,VLOOKUP($D2905,qx!$A$4:$E$129,4))</f>
        <v>0.10345500000000001</v>
      </c>
      <c r="I2905" s="43">
        <f>IF(B2905=0,0,VLOOKUP($D2905,qx!$A$4:$E$129,5))</f>
        <v>9.1577000000000006E-2</v>
      </c>
    </row>
    <row r="2906" spans="1:9" x14ac:dyDescent="0.25">
      <c r="A2906">
        <f>IF('MASSA TRABALHADA UNIFICADA'!A2904&lt;&gt;0,'MASSA TRABALHADA UNIFICADA'!A2904,0)</f>
        <v>22594</v>
      </c>
      <c r="B2906" s="39">
        <f>IF('MASSA TRABALHADA UNIFICADA'!D2904&lt;&gt;0,'MASSA TRABALHADA UNIFICADA'!D2904,0)</f>
        <v>2023</v>
      </c>
      <c r="C2906" s="39">
        <f>IF(B2906=0,0,'MASSA TRABALHADA UNIFICADA'!B2904)</f>
        <v>2</v>
      </c>
      <c r="D2906" s="39">
        <f>IF(B2906=0,0,'MASSA TRABALHADA UNIFICADA'!C2904)</f>
        <v>62</v>
      </c>
      <c r="E2906" s="43">
        <f>IF(B2906=0,0,VLOOKUP($D2906,qx!$A$4:$E$129,IF($C2906=1,2,3)))</f>
        <v>5.1809999999999998E-3</v>
      </c>
      <c r="F2906" s="43">
        <f>IF(B2906=0,0,VLOOKUP($D2906,qx!$A$4:$E$129,2))</f>
        <v>8.3479999999999995E-3</v>
      </c>
      <c r="G2906" s="43">
        <f>IF(B2906=0,0,VLOOKUP($D2906,qx!$A$4:$E$129,3))</f>
        <v>5.1809999999999998E-3</v>
      </c>
      <c r="H2906" s="43">
        <f>IF(B2906=0,0,VLOOKUP($D2906,qx!$A$4:$E$129,4))</f>
        <v>7.5199999999999998E-3</v>
      </c>
      <c r="I2906" s="43">
        <f>IF(B2906=0,0,VLOOKUP($D2906,qx!$A$4:$E$129,5))</f>
        <v>4.6680000000000003E-3</v>
      </c>
    </row>
    <row r="2907" spans="1:9" x14ac:dyDescent="0.25">
      <c r="A2907">
        <f>IF('MASSA TRABALHADA UNIFICADA'!A2905&lt;&gt;0,'MASSA TRABALHADA UNIFICADA'!A2905,0)</f>
        <v>760</v>
      </c>
      <c r="B2907" s="39">
        <f>IF('MASSA TRABALHADA UNIFICADA'!D2905&lt;&gt;0,'MASSA TRABALHADA UNIFICADA'!D2905,0)</f>
        <v>2023</v>
      </c>
      <c r="C2907" s="39">
        <f>IF(B2907=0,0,'MASSA TRABALHADA UNIFICADA'!B2905)</f>
        <v>2</v>
      </c>
      <c r="D2907" s="39">
        <f>IF(B2907=0,0,'MASSA TRABALHADA UNIFICADA'!C2905)</f>
        <v>84</v>
      </c>
      <c r="E2907" s="43">
        <f>IF(B2907=0,0,VLOOKUP($D2907,qx!$A$4:$E$129,IF($C2907=1,2,3)))</f>
        <v>5.6864999999999999E-2</v>
      </c>
      <c r="F2907" s="43">
        <f>IF(B2907=0,0,VLOOKUP($D2907,qx!$A$4:$E$129,2))</f>
        <v>7.4321999999999999E-2</v>
      </c>
      <c r="G2907" s="43">
        <f>IF(B2907=0,0,VLOOKUP($D2907,qx!$A$4:$E$129,3))</f>
        <v>5.6864999999999999E-2</v>
      </c>
      <c r="H2907" s="43">
        <f>IF(B2907=0,0,VLOOKUP($D2907,qx!$A$4:$E$129,4))</f>
        <v>6.6947999999999994E-2</v>
      </c>
      <c r="I2907" s="43">
        <f>IF(B2907=0,0,VLOOKUP($D2907,qx!$A$4:$E$129,5))</f>
        <v>5.1456000000000002E-2</v>
      </c>
    </row>
    <row r="2908" spans="1:9" x14ac:dyDescent="0.25">
      <c r="A2908">
        <f>IF('MASSA TRABALHADA UNIFICADA'!A2906&lt;&gt;0,'MASSA TRABALHADA UNIFICADA'!A2906,0)</f>
        <v>1260</v>
      </c>
      <c r="B2908" s="39">
        <f>IF('MASSA TRABALHADA UNIFICADA'!D2906&lt;&gt;0,'MASSA TRABALHADA UNIFICADA'!D2906,0)</f>
        <v>2023</v>
      </c>
      <c r="C2908" s="39">
        <f>IF(B2908=0,0,'MASSA TRABALHADA UNIFICADA'!B2906)</f>
        <v>2</v>
      </c>
      <c r="D2908" s="39">
        <f>IF(B2908=0,0,'MASSA TRABALHADA UNIFICADA'!C2906)</f>
        <v>73</v>
      </c>
      <c r="E2908" s="43">
        <f>IF(B2908=0,0,VLOOKUP($D2908,qx!$A$4:$E$129,IF($C2908=1,2,3)))</f>
        <v>1.5391E-2</v>
      </c>
      <c r="F2908" s="43">
        <f>IF(B2908=0,0,VLOOKUP($D2908,qx!$A$4:$E$129,2))</f>
        <v>2.5871000000000002E-2</v>
      </c>
      <c r="G2908" s="43">
        <f>IF(B2908=0,0,VLOOKUP($D2908,qx!$A$4:$E$129,3))</f>
        <v>1.5391E-2</v>
      </c>
      <c r="H2908" s="43">
        <f>IF(B2908=0,0,VLOOKUP($D2908,qx!$A$4:$E$129,4))</f>
        <v>2.3209E-2</v>
      </c>
      <c r="I2908" s="43">
        <f>IF(B2908=0,0,VLOOKUP($D2908,qx!$A$4:$E$129,5))</f>
        <v>1.3871E-2</v>
      </c>
    </row>
    <row r="2909" spans="1:9" x14ac:dyDescent="0.25">
      <c r="A2909">
        <f>IF('MASSA TRABALHADA UNIFICADA'!A2907&lt;&gt;0,'MASSA TRABALHADA UNIFICADA'!A2907,0)</f>
        <v>32247</v>
      </c>
      <c r="B2909" s="39">
        <f>IF('MASSA TRABALHADA UNIFICADA'!D2907&lt;&gt;0,'MASSA TRABALHADA UNIFICADA'!D2907,0)</f>
        <v>2023</v>
      </c>
      <c r="C2909" s="39">
        <f>IF(B2909=0,0,'MASSA TRABALHADA UNIFICADA'!B2907)</f>
        <v>2</v>
      </c>
      <c r="D2909" s="39">
        <f>IF(B2909=0,0,'MASSA TRABALHADA UNIFICADA'!C2907)</f>
        <v>65</v>
      </c>
      <c r="E2909" s="43">
        <f>IF(B2909=0,0,VLOOKUP($D2909,qx!$A$4:$E$129,IF($C2909=1,2,3)))</f>
        <v>7.0169999999999998E-3</v>
      </c>
      <c r="F2909" s="43">
        <f>IF(B2909=0,0,VLOOKUP($D2909,qx!$A$4:$E$129,2))</f>
        <v>1.0992999999999999E-2</v>
      </c>
      <c r="G2909" s="43">
        <f>IF(B2909=0,0,VLOOKUP($D2909,qx!$A$4:$E$129,3))</f>
        <v>7.0169999999999998E-3</v>
      </c>
      <c r="H2909" s="43">
        <f>IF(B2909=0,0,VLOOKUP($D2909,qx!$A$4:$E$129,4))</f>
        <v>9.9399999999999992E-3</v>
      </c>
      <c r="I2909" s="43">
        <f>IF(B2909=0,0,VLOOKUP($D2909,qx!$A$4:$E$129,5))</f>
        <v>6.2500000000000003E-3</v>
      </c>
    </row>
    <row r="2910" spans="1:9" x14ac:dyDescent="0.25">
      <c r="A2910">
        <f>IF('MASSA TRABALHADA UNIFICADA'!A2908&lt;&gt;0,'MASSA TRABALHADA UNIFICADA'!A2908,0)</f>
        <v>9911</v>
      </c>
      <c r="B2910" s="39">
        <f>IF('MASSA TRABALHADA UNIFICADA'!D2908&lt;&gt;0,'MASSA TRABALHADA UNIFICADA'!D2908,0)</f>
        <v>2023</v>
      </c>
      <c r="C2910" s="39">
        <f>IF(B2910=0,0,'MASSA TRABALHADA UNIFICADA'!B2908)</f>
        <v>2</v>
      </c>
      <c r="D2910" s="39">
        <f>IF(B2910=0,0,'MASSA TRABALHADA UNIFICADA'!C2908)</f>
        <v>77</v>
      </c>
      <c r="E2910" s="43">
        <f>IF(B2910=0,0,VLOOKUP($D2910,qx!$A$4:$E$129,IF($C2910=1,2,3)))</f>
        <v>2.4910000000000002E-2</v>
      </c>
      <c r="F2910" s="43">
        <f>IF(B2910=0,0,VLOOKUP($D2910,qx!$A$4:$E$129,2))</f>
        <v>3.8225000000000002E-2</v>
      </c>
      <c r="G2910" s="43">
        <f>IF(B2910=0,0,VLOOKUP($D2910,qx!$A$4:$E$129,3))</f>
        <v>2.4910000000000002E-2</v>
      </c>
      <c r="H2910" s="43">
        <f>IF(B2910=0,0,VLOOKUP($D2910,qx!$A$4:$E$129,4))</f>
        <v>3.4424999999999997E-2</v>
      </c>
      <c r="I2910" s="43">
        <f>IF(B2910=0,0,VLOOKUP($D2910,qx!$A$4:$E$129,5))</f>
        <v>2.2328000000000001E-2</v>
      </c>
    </row>
    <row r="2911" spans="1:9" x14ac:dyDescent="0.25">
      <c r="A2911">
        <f>IF('MASSA TRABALHADA UNIFICADA'!A2909&lt;&gt;0,'MASSA TRABALHADA UNIFICADA'!A2909,0)</f>
        <v>7994</v>
      </c>
      <c r="B2911" s="39">
        <f>IF('MASSA TRABALHADA UNIFICADA'!D2909&lt;&gt;0,'MASSA TRABALHADA UNIFICADA'!D2909,0)</f>
        <v>2023</v>
      </c>
      <c r="C2911" s="39">
        <f>IF(B2911=0,0,'MASSA TRABALHADA UNIFICADA'!B2909)</f>
        <v>2</v>
      </c>
      <c r="D2911" s="39">
        <f>IF(B2911=0,0,'MASSA TRABALHADA UNIFICADA'!C2909)</f>
        <v>71</v>
      </c>
      <c r="E2911" s="43">
        <f>IF(B2911=0,0,VLOOKUP($D2911,qx!$A$4:$E$129,IF($C2911=1,2,3)))</f>
        <v>1.2338999999999999E-2</v>
      </c>
      <c r="F2911" s="43">
        <f>IF(B2911=0,0,VLOOKUP($D2911,qx!$A$4:$E$129,2))</f>
        <v>2.1070999999999999E-2</v>
      </c>
      <c r="G2911" s="43">
        <f>IF(B2911=0,0,VLOOKUP($D2911,qx!$A$4:$E$129,3))</f>
        <v>1.2338999999999999E-2</v>
      </c>
      <c r="H2911" s="43">
        <f>IF(B2911=0,0,VLOOKUP($D2911,qx!$A$4:$E$129,4))</f>
        <v>1.8891000000000002E-2</v>
      </c>
      <c r="I2911" s="43">
        <f>IF(B2911=0,0,VLOOKUP($D2911,qx!$A$4:$E$129,5))</f>
        <v>1.1117E-2</v>
      </c>
    </row>
    <row r="2912" spans="1:9" x14ac:dyDescent="0.25">
      <c r="A2912">
        <f>IF('MASSA TRABALHADA UNIFICADA'!A2910&lt;&gt;0,'MASSA TRABALHADA UNIFICADA'!A2910,0)</f>
        <v>16390</v>
      </c>
      <c r="B2912" s="39">
        <f>IF('MASSA TRABALHADA UNIFICADA'!D2910&lt;&gt;0,'MASSA TRABALHADA UNIFICADA'!D2910,0)</f>
        <v>2023</v>
      </c>
      <c r="C2912" s="39">
        <f>IF(B2912=0,0,'MASSA TRABALHADA UNIFICADA'!B2910)</f>
        <v>1</v>
      </c>
      <c r="D2912" s="39">
        <f>IF(B2912=0,0,'MASSA TRABALHADA UNIFICADA'!C2910)</f>
        <v>62</v>
      </c>
      <c r="E2912" s="43">
        <f>IF(B2912=0,0,VLOOKUP($D2912,qx!$A$4:$E$129,IF($C2912=1,2,3)))</f>
        <v>8.3479999999999995E-3</v>
      </c>
      <c r="F2912" s="43">
        <f>IF(B2912=0,0,VLOOKUP($D2912,qx!$A$4:$E$129,2))</f>
        <v>8.3479999999999995E-3</v>
      </c>
      <c r="G2912" s="43">
        <f>IF(B2912=0,0,VLOOKUP($D2912,qx!$A$4:$E$129,3))</f>
        <v>5.1809999999999998E-3</v>
      </c>
      <c r="H2912" s="43">
        <f>IF(B2912=0,0,VLOOKUP($D2912,qx!$A$4:$E$129,4))</f>
        <v>7.5199999999999998E-3</v>
      </c>
      <c r="I2912" s="43">
        <f>IF(B2912=0,0,VLOOKUP($D2912,qx!$A$4:$E$129,5))</f>
        <v>4.6680000000000003E-3</v>
      </c>
    </row>
    <row r="2913" spans="1:9" x14ac:dyDescent="0.25">
      <c r="A2913">
        <f>IF('MASSA TRABALHADA UNIFICADA'!A2911&lt;&gt;0,'MASSA TRABALHADA UNIFICADA'!A2911,0)</f>
        <v>4812</v>
      </c>
      <c r="B2913" s="39">
        <f>IF('MASSA TRABALHADA UNIFICADA'!D2911&lt;&gt;0,'MASSA TRABALHADA UNIFICADA'!D2911,0)</f>
        <v>2023</v>
      </c>
      <c r="C2913" s="39">
        <f>IF(B2913=0,0,'MASSA TRABALHADA UNIFICADA'!B2911)</f>
        <v>1</v>
      </c>
      <c r="D2913" s="39">
        <f>IF(B2913=0,0,'MASSA TRABALHADA UNIFICADA'!C2911)</f>
        <v>75</v>
      </c>
      <c r="E2913" s="43">
        <f>IF(B2913=0,0,VLOOKUP($D2913,qx!$A$4:$E$129,IF($C2913=1,2,3)))</f>
        <v>3.1476999999999998E-2</v>
      </c>
      <c r="F2913" s="43">
        <f>IF(B2913=0,0,VLOOKUP($D2913,qx!$A$4:$E$129,2))</f>
        <v>3.1476999999999998E-2</v>
      </c>
      <c r="G2913" s="43">
        <f>IF(B2913=0,0,VLOOKUP($D2913,qx!$A$4:$E$129,3))</f>
        <v>1.9550999999999999E-2</v>
      </c>
      <c r="H2913" s="43">
        <f>IF(B2913=0,0,VLOOKUP($D2913,qx!$A$4:$E$129,4))</f>
        <v>2.8303999999999999E-2</v>
      </c>
      <c r="I2913" s="43">
        <f>IF(B2913=0,0,VLOOKUP($D2913,qx!$A$4:$E$129,5))</f>
        <v>1.7564E-2</v>
      </c>
    </row>
    <row r="2914" spans="1:9" x14ac:dyDescent="0.25">
      <c r="A2914">
        <f>IF('MASSA TRABALHADA UNIFICADA'!A2912&lt;&gt;0,'MASSA TRABALHADA UNIFICADA'!A2912,0)</f>
        <v>11304</v>
      </c>
      <c r="B2914" s="39">
        <f>IF('MASSA TRABALHADA UNIFICADA'!D2912&lt;&gt;0,'MASSA TRABALHADA UNIFICADA'!D2912,0)</f>
        <v>2023</v>
      </c>
      <c r="C2914" s="39">
        <f>IF(B2914=0,0,'MASSA TRABALHADA UNIFICADA'!B2912)</f>
        <v>1</v>
      </c>
      <c r="D2914" s="39">
        <f>IF(B2914=0,0,'MASSA TRABALHADA UNIFICADA'!C2912)</f>
        <v>74</v>
      </c>
      <c r="E2914" s="43">
        <f>IF(B2914=0,0,VLOOKUP($D2914,qx!$A$4:$E$129,IF($C2914=1,2,3)))</f>
        <v>2.8552000000000001E-2</v>
      </c>
      <c r="F2914" s="43">
        <f>IF(B2914=0,0,VLOOKUP($D2914,qx!$A$4:$E$129,2))</f>
        <v>2.8552000000000001E-2</v>
      </c>
      <c r="G2914" s="43">
        <f>IF(B2914=0,0,VLOOKUP($D2914,qx!$A$4:$E$129,3))</f>
        <v>1.7326000000000001E-2</v>
      </c>
      <c r="H2914" s="43">
        <f>IF(B2914=0,0,VLOOKUP($D2914,qx!$A$4:$E$129,4))</f>
        <v>2.5644E-2</v>
      </c>
      <c r="I2914" s="43">
        <f>IF(B2914=0,0,VLOOKUP($D2914,qx!$A$4:$E$129,5))</f>
        <v>1.5592E-2</v>
      </c>
    </row>
    <row r="2915" spans="1:9" x14ac:dyDescent="0.25">
      <c r="A2915">
        <f>IF('MASSA TRABALHADA UNIFICADA'!A2913&lt;&gt;0,'MASSA TRABALHADA UNIFICADA'!A2913,0)</f>
        <v>19429</v>
      </c>
      <c r="B2915" s="39">
        <f>IF('MASSA TRABALHADA UNIFICADA'!D2913&lt;&gt;0,'MASSA TRABALHADA UNIFICADA'!D2913,0)</f>
        <v>2023</v>
      </c>
      <c r="C2915" s="39">
        <f>IF(B2915=0,0,'MASSA TRABALHADA UNIFICADA'!B2913)</f>
        <v>1</v>
      </c>
      <c r="D2915" s="39">
        <f>IF(B2915=0,0,'MASSA TRABALHADA UNIFICADA'!C2913)</f>
        <v>63</v>
      </c>
      <c r="E2915" s="43">
        <f>IF(B2915=0,0,VLOOKUP($D2915,qx!$A$4:$E$129,IF($C2915=1,2,3)))</f>
        <v>9.0930000000000004E-3</v>
      </c>
      <c r="F2915" s="43">
        <f>IF(B2915=0,0,VLOOKUP($D2915,qx!$A$4:$E$129,2))</f>
        <v>9.0930000000000004E-3</v>
      </c>
      <c r="G2915" s="43">
        <f>IF(B2915=0,0,VLOOKUP($D2915,qx!$A$4:$E$129,3))</f>
        <v>5.7320000000000001E-3</v>
      </c>
      <c r="H2915" s="43">
        <f>IF(B2915=0,0,VLOOKUP($D2915,qx!$A$4:$E$129,4))</f>
        <v>8.2070000000000008E-3</v>
      </c>
      <c r="I2915" s="43">
        <f>IF(B2915=0,0,VLOOKUP($D2915,qx!$A$4:$E$129,5))</f>
        <v>5.1440000000000001E-3</v>
      </c>
    </row>
    <row r="2916" spans="1:9" x14ac:dyDescent="0.25">
      <c r="A2916">
        <f>IF('MASSA TRABALHADA UNIFICADA'!A2914&lt;&gt;0,'MASSA TRABALHADA UNIFICADA'!A2914,0)</f>
        <v>620</v>
      </c>
      <c r="B2916" s="39">
        <f>IF('MASSA TRABALHADA UNIFICADA'!D2914&lt;&gt;0,'MASSA TRABALHADA UNIFICADA'!D2914,0)</f>
        <v>2023</v>
      </c>
      <c r="C2916" s="39">
        <f>IF(B2916=0,0,'MASSA TRABALHADA UNIFICADA'!B2914)</f>
        <v>2</v>
      </c>
      <c r="D2916" s="39">
        <f>IF(B2916=0,0,'MASSA TRABALHADA UNIFICADA'!C2914)</f>
        <v>80</v>
      </c>
      <c r="E2916" s="43">
        <f>IF(B2916=0,0,VLOOKUP($D2916,qx!$A$4:$E$129,IF($C2916=1,2,3)))</f>
        <v>3.5580000000000001E-2</v>
      </c>
      <c r="F2916" s="43">
        <f>IF(B2916=0,0,VLOOKUP($D2916,qx!$A$4:$E$129,2))</f>
        <v>5.1128E-2</v>
      </c>
      <c r="G2916" s="43">
        <f>IF(B2916=0,0,VLOOKUP($D2916,qx!$A$4:$E$129,3))</f>
        <v>3.5580000000000001E-2</v>
      </c>
      <c r="H2916" s="43">
        <f>IF(B2916=0,0,VLOOKUP($D2916,qx!$A$4:$E$129,4))</f>
        <v>4.6037000000000002E-2</v>
      </c>
      <c r="I2916" s="43">
        <f>IF(B2916=0,0,VLOOKUP($D2916,qx!$A$4:$E$129,5))</f>
        <v>3.1933000000000003E-2</v>
      </c>
    </row>
    <row r="2917" spans="1:9" x14ac:dyDescent="0.25">
      <c r="A2917">
        <f>IF('MASSA TRABALHADA UNIFICADA'!A2915&lt;&gt;0,'MASSA TRABALHADA UNIFICADA'!A2915,0)</f>
        <v>6912</v>
      </c>
      <c r="B2917" s="39">
        <f>IF('MASSA TRABALHADA UNIFICADA'!D2915&lt;&gt;0,'MASSA TRABALHADA UNIFICADA'!D2915,0)</f>
        <v>2023</v>
      </c>
      <c r="C2917" s="39">
        <f>IF(B2917=0,0,'MASSA TRABALHADA UNIFICADA'!B2915)</f>
        <v>2</v>
      </c>
      <c r="D2917" s="39">
        <f>IF(B2917=0,0,'MASSA TRABALHADA UNIFICADA'!C2915)</f>
        <v>70</v>
      </c>
      <c r="E2917" s="43">
        <f>IF(B2917=0,0,VLOOKUP($D2917,qx!$A$4:$E$129,IF($C2917=1,2,3)))</f>
        <v>1.1165E-2</v>
      </c>
      <c r="F2917" s="43">
        <f>IF(B2917=0,0,VLOOKUP($D2917,qx!$A$4:$E$129,2))</f>
        <v>1.8919999999999999E-2</v>
      </c>
      <c r="G2917" s="43">
        <f>IF(B2917=0,0,VLOOKUP($D2917,qx!$A$4:$E$129,3))</f>
        <v>1.1165E-2</v>
      </c>
      <c r="H2917" s="43">
        <f>IF(B2917=0,0,VLOOKUP($D2917,qx!$A$4:$E$129,4))</f>
        <v>1.6979000000000001E-2</v>
      </c>
      <c r="I2917" s="43">
        <f>IF(B2917=0,0,VLOOKUP($D2917,qx!$A$4:$E$129,5))</f>
        <v>1.0034E-2</v>
      </c>
    </row>
    <row r="2918" spans="1:9" x14ac:dyDescent="0.25">
      <c r="A2918">
        <f>IF('MASSA TRABALHADA UNIFICADA'!A2916&lt;&gt;0,'MASSA TRABALHADA UNIFICADA'!A2916,0)</f>
        <v>2437</v>
      </c>
      <c r="B2918" s="39">
        <f>IF('MASSA TRABALHADA UNIFICADA'!D2916&lt;&gt;0,'MASSA TRABALHADA UNIFICADA'!D2916,0)</f>
        <v>2023</v>
      </c>
      <c r="C2918" s="39">
        <f>IF(B2918=0,0,'MASSA TRABALHADA UNIFICADA'!B2916)</f>
        <v>2</v>
      </c>
      <c r="D2918" s="39">
        <f>IF(B2918=0,0,'MASSA TRABALHADA UNIFICADA'!C2916)</f>
        <v>67</v>
      </c>
      <c r="E2918" s="43">
        <f>IF(B2918=0,0,VLOOKUP($D2918,qx!$A$4:$E$129,IF($C2918=1,2,3)))</f>
        <v>8.4910000000000003E-3</v>
      </c>
      <c r="F2918" s="43">
        <f>IF(B2918=0,0,VLOOKUP($D2918,qx!$A$4:$E$129,2))</f>
        <v>1.3572000000000001E-2</v>
      </c>
      <c r="G2918" s="43">
        <f>IF(B2918=0,0,VLOOKUP($D2918,qx!$A$4:$E$129,3))</f>
        <v>8.4910000000000003E-3</v>
      </c>
      <c r="H2918" s="43">
        <f>IF(B2918=0,0,VLOOKUP($D2918,qx!$A$4:$E$129,4))</f>
        <v>1.2251E-2</v>
      </c>
      <c r="I2918" s="43">
        <f>IF(B2918=0,0,VLOOKUP($D2918,qx!$A$4:$E$129,5))</f>
        <v>7.5550000000000001E-3</v>
      </c>
    </row>
    <row r="2919" spans="1:9" x14ac:dyDescent="0.25">
      <c r="A2919">
        <f>IF('MASSA TRABALHADA UNIFICADA'!A2917&lt;&gt;0,'MASSA TRABALHADA UNIFICADA'!A2917,0)</f>
        <v>922</v>
      </c>
      <c r="B2919" s="39">
        <f>IF('MASSA TRABALHADA UNIFICADA'!D2917&lt;&gt;0,'MASSA TRABALHADA UNIFICADA'!D2917,0)</f>
        <v>2023</v>
      </c>
      <c r="C2919" s="39">
        <f>IF(B2919=0,0,'MASSA TRABALHADA UNIFICADA'!B2917)</f>
        <v>2</v>
      </c>
      <c r="D2919" s="39">
        <f>IF(B2919=0,0,'MASSA TRABALHADA UNIFICADA'!C2917)</f>
        <v>83</v>
      </c>
      <c r="E2919" s="43">
        <f>IF(B2919=0,0,VLOOKUP($D2919,qx!$A$4:$E$129,IF($C2919=1,2,3)))</f>
        <v>5.0599999999999999E-2</v>
      </c>
      <c r="F2919" s="43">
        <f>IF(B2919=0,0,VLOOKUP($D2919,qx!$A$4:$E$129,2))</f>
        <v>6.7825999999999997E-2</v>
      </c>
      <c r="G2919" s="43">
        <f>IF(B2919=0,0,VLOOKUP($D2919,qx!$A$4:$E$129,3))</f>
        <v>5.0599999999999999E-2</v>
      </c>
      <c r="H2919" s="43">
        <f>IF(B2919=0,0,VLOOKUP($D2919,qx!$A$4:$E$129,4))</f>
        <v>6.1080000000000002E-2</v>
      </c>
      <c r="I2919" s="43">
        <f>IF(B2919=0,0,VLOOKUP($D2919,qx!$A$4:$E$129,5))</f>
        <v>4.5690000000000001E-2</v>
      </c>
    </row>
    <row r="2920" spans="1:9" x14ac:dyDescent="0.25">
      <c r="A2920">
        <f>IF('MASSA TRABALHADA UNIFICADA'!A2918&lt;&gt;0,'MASSA TRABALHADA UNIFICADA'!A2918,0)</f>
        <v>11320</v>
      </c>
      <c r="B2920" s="39">
        <f>IF('MASSA TRABALHADA UNIFICADA'!D2918&lt;&gt;0,'MASSA TRABALHADA UNIFICADA'!D2918,0)</f>
        <v>2023</v>
      </c>
      <c r="C2920" s="39">
        <f>IF(B2920=0,0,'MASSA TRABALHADA UNIFICADA'!B2918)</f>
        <v>2</v>
      </c>
      <c r="D2920" s="39">
        <f>IF(B2920=0,0,'MASSA TRABALHADA UNIFICADA'!C2918)</f>
        <v>66</v>
      </c>
      <c r="E2920" s="43">
        <f>IF(B2920=0,0,VLOOKUP($D2920,qx!$A$4:$E$129,IF($C2920=1,2,3)))</f>
        <v>7.7340000000000004E-3</v>
      </c>
      <c r="F2920" s="43">
        <f>IF(B2920=0,0,VLOOKUP($D2920,qx!$A$4:$E$129,2))</f>
        <v>1.2187999999999999E-2</v>
      </c>
      <c r="G2920" s="43">
        <f>IF(B2920=0,0,VLOOKUP($D2920,qx!$A$4:$E$129,3))</f>
        <v>7.7340000000000004E-3</v>
      </c>
      <c r="H2920" s="43">
        <f>IF(B2920=0,0,VLOOKUP($D2920,qx!$A$4:$E$129,4))</f>
        <v>1.1016E-2</v>
      </c>
      <c r="I2920" s="43">
        <f>IF(B2920=0,0,VLOOKUP($D2920,qx!$A$4:$E$129,5))</f>
        <v>6.8780000000000004E-3</v>
      </c>
    </row>
    <row r="2921" spans="1:9" x14ac:dyDescent="0.25">
      <c r="A2921">
        <f>IF('MASSA TRABALHADA UNIFICADA'!A2919&lt;&gt;0,'MASSA TRABALHADA UNIFICADA'!A2919,0)</f>
        <v>20052</v>
      </c>
      <c r="B2921" s="39">
        <f>IF('MASSA TRABALHADA UNIFICADA'!D2919&lt;&gt;0,'MASSA TRABALHADA UNIFICADA'!D2919,0)</f>
        <v>2023</v>
      </c>
      <c r="C2921" s="39">
        <f>IF(B2921=0,0,'MASSA TRABALHADA UNIFICADA'!B2919)</f>
        <v>1</v>
      </c>
      <c r="D2921" s="39">
        <f>IF(B2921=0,0,'MASSA TRABALHADA UNIFICADA'!C2919)</f>
        <v>68</v>
      </c>
      <c r="E2921" s="43">
        <f>IF(B2921=0,0,VLOOKUP($D2921,qx!$A$4:$E$129,IF($C2921=1,2,3)))</f>
        <v>1.516E-2</v>
      </c>
      <c r="F2921" s="43">
        <f>IF(B2921=0,0,VLOOKUP($D2921,qx!$A$4:$E$129,2))</f>
        <v>1.516E-2</v>
      </c>
      <c r="G2921" s="43">
        <f>IF(B2921=0,0,VLOOKUP($D2921,qx!$A$4:$E$129,3))</f>
        <v>9.2879999999999994E-3</v>
      </c>
      <c r="H2921" s="43">
        <f>IF(B2921=0,0,VLOOKUP($D2921,qx!$A$4:$E$129,4))</f>
        <v>1.3657000000000001E-2</v>
      </c>
      <c r="I2921" s="43">
        <f>IF(B2921=0,0,VLOOKUP($D2921,qx!$A$4:$E$129,5))</f>
        <v>8.2869999999999992E-3</v>
      </c>
    </row>
    <row r="2922" spans="1:9" x14ac:dyDescent="0.25">
      <c r="A2922">
        <f>IF('MASSA TRABALHADA UNIFICADA'!A2920&lt;&gt;0,'MASSA TRABALHADA UNIFICADA'!A2920,0)</f>
        <v>299</v>
      </c>
      <c r="B2922" s="39">
        <f>IF('MASSA TRABALHADA UNIFICADA'!D2920&lt;&gt;0,'MASSA TRABALHADA UNIFICADA'!D2920,0)</f>
        <v>2023</v>
      </c>
      <c r="C2922" s="39">
        <f>IF(B2922=0,0,'MASSA TRABALHADA UNIFICADA'!B2920)</f>
        <v>1</v>
      </c>
      <c r="D2922" s="39">
        <f>IF(B2922=0,0,'MASSA TRABALHADA UNIFICADA'!C2920)</f>
        <v>96</v>
      </c>
      <c r="E2922" s="43">
        <f>IF(B2922=0,0,VLOOKUP($D2922,qx!$A$4:$E$129,IF($C2922=1,2,3)))</f>
        <v>0.19256499999999999</v>
      </c>
      <c r="F2922" s="43">
        <f>IF(B2922=0,0,VLOOKUP($D2922,qx!$A$4:$E$129,2))</f>
        <v>0.19256499999999999</v>
      </c>
      <c r="G2922" s="43">
        <f>IF(B2922=0,0,VLOOKUP($D2922,qx!$A$4:$E$129,3))</f>
        <v>0.18664700000000001</v>
      </c>
      <c r="H2922" s="43">
        <f>IF(B2922=0,0,VLOOKUP($D2922,qx!$A$4:$E$129,4))</f>
        <v>0.17327899999999999</v>
      </c>
      <c r="I2922" s="43">
        <f>IF(B2922=0,0,VLOOKUP($D2922,qx!$A$4:$E$129,5))</f>
        <v>0.16784099999999999</v>
      </c>
    </row>
    <row r="2923" spans="1:9" x14ac:dyDescent="0.25">
      <c r="A2923">
        <f>IF('MASSA TRABALHADA UNIFICADA'!A2921&lt;&gt;0,'MASSA TRABALHADA UNIFICADA'!A2921,0)</f>
        <v>6920</v>
      </c>
      <c r="B2923" s="39">
        <f>IF('MASSA TRABALHADA UNIFICADA'!D2921&lt;&gt;0,'MASSA TRABALHADA UNIFICADA'!D2921,0)</f>
        <v>2023</v>
      </c>
      <c r="C2923" s="39">
        <f>IF(B2923=0,0,'MASSA TRABALHADA UNIFICADA'!B2921)</f>
        <v>2</v>
      </c>
      <c r="D2923" s="39">
        <f>IF(B2923=0,0,'MASSA TRABALHADA UNIFICADA'!C2921)</f>
        <v>66</v>
      </c>
      <c r="E2923" s="43">
        <f>IF(B2923=0,0,VLOOKUP($D2923,qx!$A$4:$E$129,IF($C2923=1,2,3)))</f>
        <v>7.7340000000000004E-3</v>
      </c>
      <c r="F2923" s="43">
        <f>IF(B2923=0,0,VLOOKUP($D2923,qx!$A$4:$E$129,2))</f>
        <v>1.2187999999999999E-2</v>
      </c>
      <c r="G2923" s="43">
        <f>IF(B2923=0,0,VLOOKUP($D2923,qx!$A$4:$E$129,3))</f>
        <v>7.7340000000000004E-3</v>
      </c>
      <c r="H2923" s="43">
        <f>IF(B2923=0,0,VLOOKUP($D2923,qx!$A$4:$E$129,4))</f>
        <v>1.1016E-2</v>
      </c>
      <c r="I2923" s="43">
        <f>IF(B2923=0,0,VLOOKUP($D2923,qx!$A$4:$E$129,5))</f>
        <v>6.8780000000000004E-3</v>
      </c>
    </row>
    <row r="2924" spans="1:9" x14ac:dyDescent="0.25">
      <c r="A2924">
        <f>IF('MASSA TRABALHADA UNIFICADA'!A2922&lt;&gt;0,'MASSA TRABALHADA UNIFICADA'!A2922,0)</f>
        <v>13420</v>
      </c>
      <c r="B2924" s="39">
        <f>IF('MASSA TRABALHADA UNIFICADA'!D2922&lt;&gt;0,'MASSA TRABALHADA UNIFICADA'!D2922,0)</f>
        <v>2023</v>
      </c>
      <c r="C2924" s="39">
        <f>IF(B2924=0,0,'MASSA TRABALHADA UNIFICADA'!B2922)</f>
        <v>2</v>
      </c>
      <c r="D2924" s="39">
        <f>IF(B2924=0,0,'MASSA TRABALHADA UNIFICADA'!C2922)</f>
        <v>74</v>
      </c>
      <c r="E2924" s="43">
        <f>IF(B2924=0,0,VLOOKUP($D2924,qx!$A$4:$E$129,IF($C2924=1,2,3)))</f>
        <v>1.7326000000000001E-2</v>
      </c>
      <c r="F2924" s="43">
        <f>IF(B2924=0,0,VLOOKUP($D2924,qx!$A$4:$E$129,2))</f>
        <v>2.8552000000000001E-2</v>
      </c>
      <c r="G2924" s="43">
        <f>IF(B2924=0,0,VLOOKUP($D2924,qx!$A$4:$E$129,3))</f>
        <v>1.7326000000000001E-2</v>
      </c>
      <c r="H2924" s="43">
        <f>IF(B2924=0,0,VLOOKUP($D2924,qx!$A$4:$E$129,4))</f>
        <v>2.5644E-2</v>
      </c>
      <c r="I2924" s="43">
        <f>IF(B2924=0,0,VLOOKUP($D2924,qx!$A$4:$E$129,5))</f>
        <v>1.5592E-2</v>
      </c>
    </row>
    <row r="2925" spans="1:9" x14ac:dyDescent="0.25">
      <c r="A2925">
        <f>IF('MASSA TRABALHADA UNIFICADA'!A2923&lt;&gt;0,'MASSA TRABALHADA UNIFICADA'!A2923,0)</f>
        <v>20400</v>
      </c>
      <c r="B2925" s="39">
        <f>IF('MASSA TRABALHADA UNIFICADA'!D2923&lt;&gt;0,'MASSA TRABALHADA UNIFICADA'!D2923,0)</f>
        <v>2023</v>
      </c>
      <c r="C2925" s="39">
        <f>IF(B2925=0,0,'MASSA TRABALHADA UNIFICADA'!B2923)</f>
        <v>2</v>
      </c>
      <c r="D2925" s="39">
        <f>IF(B2925=0,0,'MASSA TRABALHADA UNIFICADA'!C2923)</f>
        <v>58</v>
      </c>
      <c r="E2925" s="43">
        <f>IF(B2925=0,0,VLOOKUP($D2925,qx!$A$4:$E$129,IF($C2925=1,2,3)))</f>
        <v>3.578E-3</v>
      </c>
      <c r="F2925" s="43">
        <f>IF(B2925=0,0,VLOOKUP($D2925,qx!$A$4:$E$129,2))</f>
        <v>6.2649999999999997E-3</v>
      </c>
      <c r="G2925" s="43">
        <f>IF(B2925=0,0,VLOOKUP($D2925,qx!$A$4:$E$129,3))</f>
        <v>3.578E-3</v>
      </c>
      <c r="H2925" s="43">
        <f>IF(B2925=0,0,VLOOKUP($D2925,qx!$A$4:$E$129,4))</f>
        <v>5.5929999999999999E-3</v>
      </c>
      <c r="I2925" s="43">
        <f>IF(B2925=0,0,VLOOKUP($D2925,qx!$A$4:$E$129,5))</f>
        <v>3.2179999999999999E-3</v>
      </c>
    </row>
    <row r="2926" spans="1:9" x14ac:dyDescent="0.25">
      <c r="A2926">
        <f>IF('MASSA TRABALHADA UNIFICADA'!A2924&lt;&gt;0,'MASSA TRABALHADA UNIFICADA'!A2924,0)</f>
        <v>10294</v>
      </c>
      <c r="B2926" s="39">
        <f>IF('MASSA TRABALHADA UNIFICADA'!D2924&lt;&gt;0,'MASSA TRABALHADA UNIFICADA'!D2924,0)</f>
        <v>2023</v>
      </c>
      <c r="C2926" s="39">
        <f>IF(B2926=0,0,'MASSA TRABALHADA UNIFICADA'!B2924)</f>
        <v>2</v>
      </c>
      <c r="D2926" s="39">
        <f>IF(B2926=0,0,'MASSA TRABALHADA UNIFICADA'!C2924)</f>
        <v>63</v>
      </c>
      <c r="E2926" s="43">
        <f>IF(B2926=0,0,VLOOKUP($D2926,qx!$A$4:$E$129,IF($C2926=1,2,3)))</f>
        <v>5.7320000000000001E-3</v>
      </c>
      <c r="F2926" s="43">
        <f>IF(B2926=0,0,VLOOKUP($D2926,qx!$A$4:$E$129,2))</f>
        <v>9.0930000000000004E-3</v>
      </c>
      <c r="G2926" s="43">
        <f>IF(B2926=0,0,VLOOKUP($D2926,qx!$A$4:$E$129,3))</f>
        <v>5.7320000000000001E-3</v>
      </c>
      <c r="H2926" s="43">
        <f>IF(B2926=0,0,VLOOKUP($D2926,qx!$A$4:$E$129,4))</f>
        <v>8.2070000000000008E-3</v>
      </c>
      <c r="I2926" s="43">
        <f>IF(B2926=0,0,VLOOKUP($D2926,qx!$A$4:$E$129,5))</f>
        <v>5.1440000000000001E-3</v>
      </c>
    </row>
    <row r="2927" spans="1:9" x14ac:dyDescent="0.25">
      <c r="A2927">
        <f>IF('MASSA TRABALHADA UNIFICADA'!A2925&lt;&gt;0,'MASSA TRABALHADA UNIFICADA'!A2925,0)</f>
        <v>11894</v>
      </c>
      <c r="B2927" s="39">
        <f>IF('MASSA TRABALHADA UNIFICADA'!D2925&lt;&gt;0,'MASSA TRABALHADA UNIFICADA'!D2925,0)</f>
        <v>2023</v>
      </c>
      <c r="C2927" s="39">
        <f>IF(B2927=0,0,'MASSA TRABALHADA UNIFICADA'!B2925)</f>
        <v>2</v>
      </c>
      <c r="D2927" s="39">
        <f>IF(B2927=0,0,'MASSA TRABALHADA UNIFICADA'!C2925)</f>
        <v>69</v>
      </c>
      <c r="E2927" s="43">
        <f>IF(B2927=0,0,VLOOKUP($D2927,qx!$A$4:$E$129,IF($C2927=1,2,3)))</f>
        <v>1.0163E-2</v>
      </c>
      <c r="F2927" s="43">
        <f>IF(B2927=0,0,VLOOKUP($D2927,qx!$A$4:$E$129,2))</f>
        <v>1.6945999999999999E-2</v>
      </c>
      <c r="G2927" s="43">
        <f>IF(B2927=0,0,VLOOKUP($D2927,qx!$A$4:$E$129,3))</f>
        <v>1.0163E-2</v>
      </c>
      <c r="H2927" s="43">
        <f>IF(B2927=0,0,VLOOKUP($D2927,qx!$A$4:$E$129,4))</f>
        <v>1.5233E-2</v>
      </c>
      <c r="I2927" s="43">
        <f>IF(B2927=0,0,VLOOKUP($D2927,qx!$A$4:$E$129,5))</f>
        <v>9.1020000000000007E-3</v>
      </c>
    </row>
    <row r="2928" spans="1:9" x14ac:dyDescent="0.25">
      <c r="A2928">
        <f>IF('MASSA TRABALHADA UNIFICADA'!A2926&lt;&gt;0,'MASSA TRABALHADA UNIFICADA'!A2926,0)</f>
        <v>6467</v>
      </c>
      <c r="B2928" s="39">
        <f>IF('MASSA TRABALHADA UNIFICADA'!D2926&lt;&gt;0,'MASSA TRABALHADA UNIFICADA'!D2926,0)</f>
        <v>2023</v>
      </c>
      <c r="C2928" s="39">
        <f>IF(B2928=0,0,'MASSA TRABALHADA UNIFICADA'!B2926)</f>
        <v>1</v>
      </c>
      <c r="D2928" s="39">
        <f>IF(B2928=0,0,'MASSA TRABALHADA UNIFICADA'!C2926)</f>
        <v>70</v>
      </c>
      <c r="E2928" s="43">
        <f>IF(B2928=0,0,VLOOKUP($D2928,qx!$A$4:$E$129,IF($C2928=1,2,3)))</f>
        <v>1.8919999999999999E-2</v>
      </c>
      <c r="F2928" s="43">
        <f>IF(B2928=0,0,VLOOKUP($D2928,qx!$A$4:$E$129,2))</f>
        <v>1.8919999999999999E-2</v>
      </c>
      <c r="G2928" s="43">
        <f>IF(B2928=0,0,VLOOKUP($D2928,qx!$A$4:$E$129,3))</f>
        <v>1.1165E-2</v>
      </c>
      <c r="H2928" s="43">
        <f>IF(B2928=0,0,VLOOKUP($D2928,qx!$A$4:$E$129,4))</f>
        <v>1.6979000000000001E-2</v>
      </c>
      <c r="I2928" s="43">
        <f>IF(B2928=0,0,VLOOKUP($D2928,qx!$A$4:$E$129,5))</f>
        <v>1.0034E-2</v>
      </c>
    </row>
    <row r="2929" spans="1:9" x14ac:dyDescent="0.25">
      <c r="A2929">
        <f>IF('MASSA TRABALHADA UNIFICADA'!A2927&lt;&gt;0,'MASSA TRABALHADA UNIFICADA'!A2927,0)</f>
        <v>20230</v>
      </c>
      <c r="B2929" s="39">
        <f>IF('MASSA TRABALHADA UNIFICADA'!D2927&lt;&gt;0,'MASSA TRABALHADA UNIFICADA'!D2927,0)</f>
        <v>2023</v>
      </c>
      <c r="C2929" s="39">
        <f>IF(B2929=0,0,'MASSA TRABALHADA UNIFICADA'!B2927)</f>
        <v>1</v>
      </c>
      <c r="D2929" s="39">
        <f>IF(B2929=0,0,'MASSA TRABALHADA UNIFICADA'!C2927)</f>
        <v>67</v>
      </c>
      <c r="E2929" s="43">
        <f>IF(B2929=0,0,VLOOKUP($D2929,qx!$A$4:$E$129,IF($C2929=1,2,3)))</f>
        <v>1.3572000000000001E-2</v>
      </c>
      <c r="F2929" s="43">
        <f>IF(B2929=0,0,VLOOKUP($D2929,qx!$A$4:$E$129,2))</f>
        <v>1.3572000000000001E-2</v>
      </c>
      <c r="G2929" s="43">
        <f>IF(B2929=0,0,VLOOKUP($D2929,qx!$A$4:$E$129,3))</f>
        <v>8.4910000000000003E-3</v>
      </c>
      <c r="H2929" s="43">
        <f>IF(B2929=0,0,VLOOKUP($D2929,qx!$A$4:$E$129,4))</f>
        <v>1.2251E-2</v>
      </c>
      <c r="I2929" s="43">
        <f>IF(B2929=0,0,VLOOKUP($D2929,qx!$A$4:$E$129,5))</f>
        <v>7.5550000000000001E-3</v>
      </c>
    </row>
    <row r="2930" spans="1:9" x14ac:dyDescent="0.25">
      <c r="A2930">
        <f>IF('MASSA TRABALHADA UNIFICADA'!A2928&lt;&gt;0,'MASSA TRABALHADA UNIFICADA'!A2928,0)</f>
        <v>8834</v>
      </c>
      <c r="B2930" s="39">
        <f>IF('MASSA TRABALHADA UNIFICADA'!D2928&lt;&gt;0,'MASSA TRABALHADA UNIFICADA'!D2928,0)</f>
        <v>2023</v>
      </c>
      <c r="C2930" s="39">
        <f>IF(B2930=0,0,'MASSA TRABALHADA UNIFICADA'!B2928)</f>
        <v>1</v>
      </c>
      <c r="D2930" s="39">
        <f>IF(B2930=0,0,'MASSA TRABALHADA UNIFICADA'!C2928)</f>
        <v>68</v>
      </c>
      <c r="E2930" s="43">
        <f>IF(B2930=0,0,VLOOKUP($D2930,qx!$A$4:$E$129,IF($C2930=1,2,3)))</f>
        <v>1.516E-2</v>
      </c>
      <c r="F2930" s="43">
        <f>IF(B2930=0,0,VLOOKUP($D2930,qx!$A$4:$E$129,2))</f>
        <v>1.516E-2</v>
      </c>
      <c r="G2930" s="43">
        <f>IF(B2930=0,0,VLOOKUP($D2930,qx!$A$4:$E$129,3))</f>
        <v>9.2879999999999994E-3</v>
      </c>
      <c r="H2930" s="43">
        <f>IF(B2930=0,0,VLOOKUP($D2930,qx!$A$4:$E$129,4))</f>
        <v>1.3657000000000001E-2</v>
      </c>
      <c r="I2930" s="43">
        <f>IF(B2930=0,0,VLOOKUP($D2930,qx!$A$4:$E$129,5))</f>
        <v>8.2869999999999992E-3</v>
      </c>
    </row>
    <row r="2931" spans="1:9" x14ac:dyDescent="0.25">
      <c r="A2931">
        <f>IF('MASSA TRABALHADA UNIFICADA'!A2929&lt;&gt;0,'MASSA TRABALHADA UNIFICADA'!A2929,0)</f>
        <v>7250</v>
      </c>
      <c r="B2931" s="39">
        <f>IF('MASSA TRABALHADA UNIFICADA'!D2929&lt;&gt;0,'MASSA TRABALHADA UNIFICADA'!D2929,0)</f>
        <v>2023</v>
      </c>
      <c r="C2931" s="39">
        <f>IF(B2931=0,0,'MASSA TRABALHADA UNIFICADA'!B2929)</f>
        <v>1</v>
      </c>
      <c r="D2931" s="39">
        <f>IF(B2931=0,0,'MASSA TRABALHADA UNIFICADA'!C2929)</f>
        <v>68</v>
      </c>
      <c r="E2931" s="43">
        <f>IF(B2931=0,0,VLOOKUP($D2931,qx!$A$4:$E$129,IF($C2931=1,2,3)))</f>
        <v>1.516E-2</v>
      </c>
      <c r="F2931" s="43">
        <f>IF(B2931=0,0,VLOOKUP($D2931,qx!$A$4:$E$129,2))</f>
        <v>1.516E-2</v>
      </c>
      <c r="G2931" s="43">
        <f>IF(B2931=0,0,VLOOKUP($D2931,qx!$A$4:$E$129,3))</f>
        <v>9.2879999999999994E-3</v>
      </c>
      <c r="H2931" s="43">
        <f>IF(B2931=0,0,VLOOKUP($D2931,qx!$A$4:$E$129,4))</f>
        <v>1.3657000000000001E-2</v>
      </c>
      <c r="I2931" s="43">
        <f>IF(B2931=0,0,VLOOKUP($D2931,qx!$A$4:$E$129,5))</f>
        <v>8.2869999999999992E-3</v>
      </c>
    </row>
    <row r="2932" spans="1:9" x14ac:dyDescent="0.25">
      <c r="A2932">
        <f>IF('MASSA TRABALHADA UNIFICADA'!A2930&lt;&gt;0,'MASSA TRABALHADA UNIFICADA'!A2930,0)</f>
        <v>13919</v>
      </c>
      <c r="B2932" s="39">
        <f>IF('MASSA TRABALHADA UNIFICADA'!D2930&lt;&gt;0,'MASSA TRABALHADA UNIFICADA'!D2930,0)</f>
        <v>2023</v>
      </c>
      <c r="C2932" s="39">
        <f>IF(B2932=0,0,'MASSA TRABALHADA UNIFICADA'!B2930)</f>
        <v>1</v>
      </c>
      <c r="D2932" s="39">
        <f>IF(B2932=0,0,'MASSA TRABALHADA UNIFICADA'!C2930)</f>
        <v>68</v>
      </c>
      <c r="E2932" s="43">
        <f>IF(B2932=0,0,VLOOKUP($D2932,qx!$A$4:$E$129,IF($C2932=1,2,3)))</f>
        <v>1.516E-2</v>
      </c>
      <c r="F2932" s="43">
        <f>IF(B2932=0,0,VLOOKUP($D2932,qx!$A$4:$E$129,2))</f>
        <v>1.516E-2</v>
      </c>
      <c r="G2932" s="43">
        <f>IF(B2932=0,0,VLOOKUP($D2932,qx!$A$4:$E$129,3))</f>
        <v>9.2879999999999994E-3</v>
      </c>
      <c r="H2932" s="43">
        <f>IF(B2932=0,0,VLOOKUP($D2932,qx!$A$4:$E$129,4))</f>
        <v>1.3657000000000001E-2</v>
      </c>
      <c r="I2932" s="43">
        <f>IF(B2932=0,0,VLOOKUP($D2932,qx!$A$4:$E$129,5))</f>
        <v>8.2869999999999992E-3</v>
      </c>
    </row>
    <row r="2933" spans="1:9" x14ac:dyDescent="0.25">
      <c r="A2933">
        <f>IF('MASSA TRABALHADA UNIFICADA'!A2931&lt;&gt;0,'MASSA TRABALHADA UNIFICADA'!A2931,0)</f>
        <v>6475</v>
      </c>
      <c r="B2933" s="39">
        <f>IF('MASSA TRABALHADA UNIFICADA'!D2931&lt;&gt;0,'MASSA TRABALHADA UNIFICADA'!D2931,0)</f>
        <v>2023</v>
      </c>
      <c r="C2933" s="39">
        <f>IF(B2933=0,0,'MASSA TRABALHADA UNIFICADA'!B2931)</f>
        <v>1</v>
      </c>
      <c r="D2933" s="39">
        <f>IF(B2933=0,0,'MASSA TRABALHADA UNIFICADA'!C2931)</f>
        <v>76</v>
      </c>
      <c r="E2933" s="43">
        <f>IF(B2933=0,0,VLOOKUP($D2933,qx!$A$4:$E$129,IF($C2933=1,2,3)))</f>
        <v>3.4686000000000002E-2</v>
      </c>
      <c r="F2933" s="43">
        <f>IF(B2933=0,0,VLOOKUP($D2933,qx!$A$4:$E$129,2))</f>
        <v>3.4686000000000002E-2</v>
      </c>
      <c r="G2933" s="43">
        <f>IF(B2933=0,0,VLOOKUP($D2933,qx!$A$4:$E$129,3))</f>
        <v>2.2075000000000001E-2</v>
      </c>
      <c r="H2933" s="43">
        <f>IF(B2933=0,0,VLOOKUP($D2933,qx!$A$4:$E$129,4))</f>
        <v>3.1220000000000001E-2</v>
      </c>
      <c r="I2933" s="43">
        <f>IF(B2933=0,0,VLOOKUP($D2933,qx!$A$4:$E$129,5))</f>
        <v>1.9805E-2</v>
      </c>
    </row>
    <row r="2934" spans="1:9" x14ac:dyDescent="0.25">
      <c r="A2934">
        <f>IF('MASSA TRABALHADA UNIFICADA'!A2932&lt;&gt;0,'MASSA TRABALHADA UNIFICADA'!A2932,0)</f>
        <v>7269</v>
      </c>
      <c r="B2934" s="39">
        <f>IF('MASSA TRABALHADA UNIFICADA'!D2932&lt;&gt;0,'MASSA TRABALHADA UNIFICADA'!D2932,0)</f>
        <v>2023</v>
      </c>
      <c r="C2934" s="39">
        <f>IF(B2934=0,0,'MASSA TRABALHADA UNIFICADA'!B2932)</f>
        <v>1</v>
      </c>
      <c r="D2934" s="39">
        <f>IF(B2934=0,0,'MASSA TRABALHADA UNIFICADA'!C2932)</f>
        <v>69</v>
      </c>
      <c r="E2934" s="43">
        <f>IF(B2934=0,0,VLOOKUP($D2934,qx!$A$4:$E$129,IF($C2934=1,2,3)))</f>
        <v>1.6945999999999999E-2</v>
      </c>
      <c r="F2934" s="43">
        <f>IF(B2934=0,0,VLOOKUP($D2934,qx!$A$4:$E$129,2))</f>
        <v>1.6945999999999999E-2</v>
      </c>
      <c r="G2934" s="43">
        <f>IF(B2934=0,0,VLOOKUP($D2934,qx!$A$4:$E$129,3))</f>
        <v>1.0163E-2</v>
      </c>
      <c r="H2934" s="43">
        <f>IF(B2934=0,0,VLOOKUP($D2934,qx!$A$4:$E$129,4))</f>
        <v>1.5233E-2</v>
      </c>
      <c r="I2934" s="43">
        <f>IF(B2934=0,0,VLOOKUP($D2934,qx!$A$4:$E$129,5))</f>
        <v>9.1020000000000007E-3</v>
      </c>
    </row>
    <row r="2935" spans="1:9" x14ac:dyDescent="0.25">
      <c r="A2935">
        <f>IF('MASSA TRABALHADA UNIFICADA'!A2933&lt;&gt;0,'MASSA TRABALHADA UNIFICADA'!A2933,0)</f>
        <v>1902</v>
      </c>
      <c r="B2935" s="39">
        <f>IF('MASSA TRABALHADA UNIFICADA'!D2933&lt;&gt;0,'MASSA TRABALHADA UNIFICADA'!D2933,0)</f>
        <v>2023</v>
      </c>
      <c r="C2935" s="39">
        <f>IF(B2935=0,0,'MASSA TRABALHADA UNIFICADA'!B2933)</f>
        <v>2</v>
      </c>
      <c r="D2935" s="39">
        <f>IF(B2935=0,0,'MASSA TRABALHADA UNIFICADA'!C2933)</f>
        <v>68</v>
      </c>
      <c r="E2935" s="43">
        <f>IF(B2935=0,0,VLOOKUP($D2935,qx!$A$4:$E$129,IF($C2935=1,2,3)))</f>
        <v>9.2879999999999994E-3</v>
      </c>
      <c r="F2935" s="43">
        <f>IF(B2935=0,0,VLOOKUP($D2935,qx!$A$4:$E$129,2))</f>
        <v>1.516E-2</v>
      </c>
      <c r="G2935" s="43">
        <f>IF(B2935=0,0,VLOOKUP($D2935,qx!$A$4:$E$129,3))</f>
        <v>9.2879999999999994E-3</v>
      </c>
      <c r="H2935" s="43">
        <f>IF(B2935=0,0,VLOOKUP($D2935,qx!$A$4:$E$129,4))</f>
        <v>1.3657000000000001E-2</v>
      </c>
      <c r="I2935" s="43">
        <f>IF(B2935=0,0,VLOOKUP($D2935,qx!$A$4:$E$129,5))</f>
        <v>8.2869999999999992E-3</v>
      </c>
    </row>
    <row r="2936" spans="1:9" x14ac:dyDescent="0.25">
      <c r="A2936">
        <f>IF('MASSA TRABALHADA UNIFICADA'!A2934&lt;&gt;0,'MASSA TRABALHADA UNIFICADA'!A2934,0)</f>
        <v>1015</v>
      </c>
      <c r="B2936" s="39">
        <f>IF('MASSA TRABALHADA UNIFICADA'!D2934&lt;&gt;0,'MASSA TRABALHADA UNIFICADA'!D2934,0)</f>
        <v>2023</v>
      </c>
      <c r="C2936" s="39">
        <f>IF(B2936=0,0,'MASSA TRABALHADA UNIFICADA'!B2934)</f>
        <v>2</v>
      </c>
      <c r="D2936" s="39">
        <f>IF(B2936=0,0,'MASSA TRABALHADA UNIFICADA'!C2934)</f>
        <v>80</v>
      </c>
      <c r="E2936" s="43">
        <f>IF(B2936=0,0,VLOOKUP($D2936,qx!$A$4:$E$129,IF($C2936=1,2,3)))</f>
        <v>3.5580000000000001E-2</v>
      </c>
      <c r="F2936" s="43">
        <f>IF(B2936=0,0,VLOOKUP($D2936,qx!$A$4:$E$129,2))</f>
        <v>5.1128E-2</v>
      </c>
      <c r="G2936" s="43">
        <f>IF(B2936=0,0,VLOOKUP($D2936,qx!$A$4:$E$129,3))</f>
        <v>3.5580000000000001E-2</v>
      </c>
      <c r="H2936" s="43">
        <f>IF(B2936=0,0,VLOOKUP($D2936,qx!$A$4:$E$129,4))</f>
        <v>4.6037000000000002E-2</v>
      </c>
      <c r="I2936" s="43">
        <f>IF(B2936=0,0,VLOOKUP($D2936,qx!$A$4:$E$129,5))</f>
        <v>3.1933000000000003E-2</v>
      </c>
    </row>
    <row r="2937" spans="1:9" x14ac:dyDescent="0.25">
      <c r="A2937">
        <f>IF('MASSA TRABALHADA UNIFICADA'!A2935&lt;&gt;0,'MASSA TRABALHADA UNIFICADA'!A2935,0)</f>
        <v>1392</v>
      </c>
      <c r="B2937" s="39">
        <f>IF('MASSA TRABALHADA UNIFICADA'!D2935&lt;&gt;0,'MASSA TRABALHADA UNIFICADA'!D2935,0)</f>
        <v>2023</v>
      </c>
      <c r="C2937" s="39">
        <f>IF(B2937=0,0,'MASSA TRABALHADA UNIFICADA'!B2935)</f>
        <v>2</v>
      </c>
      <c r="D2937" s="39">
        <f>IF(B2937=0,0,'MASSA TRABALHADA UNIFICADA'!C2935)</f>
        <v>73</v>
      </c>
      <c r="E2937" s="43">
        <f>IF(B2937=0,0,VLOOKUP($D2937,qx!$A$4:$E$129,IF($C2937=1,2,3)))</f>
        <v>1.5391E-2</v>
      </c>
      <c r="F2937" s="43">
        <f>IF(B2937=0,0,VLOOKUP($D2937,qx!$A$4:$E$129,2))</f>
        <v>2.5871000000000002E-2</v>
      </c>
      <c r="G2937" s="43">
        <f>IF(B2937=0,0,VLOOKUP($D2937,qx!$A$4:$E$129,3))</f>
        <v>1.5391E-2</v>
      </c>
      <c r="H2937" s="43">
        <f>IF(B2937=0,0,VLOOKUP($D2937,qx!$A$4:$E$129,4))</f>
        <v>2.3209E-2</v>
      </c>
      <c r="I2937" s="43">
        <f>IF(B2937=0,0,VLOOKUP($D2937,qx!$A$4:$E$129,5))</f>
        <v>1.3871E-2</v>
      </c>
    </row>
    <row r="2938" spans="1:9" x14ac:dyDescent="0.25">
      <c r="A2938">
        <f>IF('MASSA TRABALHADA UNIFICADA'!A2936&lt;&gt;0,'MASSA TRABALHADA UNIFICADA'!A2936,0)</f>
        <v>22616</v>
      </c>
      <c r="B2938" s="39">
        <f>IF('MASSA TRABALHADA UNIFICADA'!D2936&lt;&gt;0,'MASSA TRABALHADA UNIFICADA'!D2936,0)</f>
        <v>2023</v>
      </c>
      <c r="C2938" s="39">
        <f>IF(B2938=0,0,'MASSA TRABALHADA UNIFICADA'!B2936)</f>
        <v>2</v>
      </c>
      <c r="D2938" s="39">
        <f>IF(B2938=0,0,'MASSA TRABALHADA UNIFICADA'!C2936)</f>
        <v>62</v>
      </c>
      <c r="E2938" s="43">
        <f>IF(B2938=0,0,VLOOKUP($D2938,qx!$A$4:$E$129,IF($C2938=1,2,3)))</f>
        <v>5.1809999999999998E-3</v>
      </c>
      <c r="F2938" s="43">
        <f>IF(B2938=0,0,VLOOKUP($D2938,qx!$A$4:$E$129,2))</f>
        <v>8.3479999999999995E-3</v>
      </c>
      <c r="G2938" s="43">
        <f>IF(B2938=0,0,VLOOKUP($D2938,qx!$A$4:$E$129,3))</f>
        <v>5.1809999999999998E-3</v>
      </c>
      <c r="H2938" s="43">
        <f>IF(B2938=0,0,VLOOKUP($D2938,qx!$A$4:$E$129,4))</f>
        <v>7.5199999999999998E-3</v>
      </c>
      <c r="I2938" s="43">
        <f>IF(B2938=0,0,VLOOKUP($D2938,qx!$A$4:$E$129,5))</f>
        <v>4.6680000000000003E-3</v>
      </c>
    </row>
    <row r="2939" spans="1:9" x14ac:dyDescent="0.25">
      <c r="A2939">
        <f>IF('MASSA TRABALHADA UNIFICADA'!A2937&lt;&gt;0,'MASSA TRABALHADA UNIFICADA'!A2937,0)</f>
        <v>2518</v>
      </c>
      <c r="B2939" s="39">
        <f>IF('MASSA TRABALHADA UNIFICADA'!D2937&lt;&gt;0,'MASSA TRABALHADA UNIFICADA'!D2937,0)</f>
        <v>2023</v>
      </c>
      <c r="C2939" s="39">
        <f>IF(B2939=0,0,'MASSA TRABALHADA UNIFICADA'!B2937)</f>
        <v>2</v>
      </c>
      <c r="D2939" s="39">
        <f>IF(B2939=0,0,'MASSA TRABALHADA UNIFICADA'!C2937)</f>
        <v>66</v>
      </c>
      <c r="E2939" s="43">
        <f>IF(B2939=0,0,VLOOKUP($D2939,qx!$A$4:$E$129,IF($C2939=1,2,3)))</f>
        <v>7.7340000000000004E-3</v>
      </c>
      <c r="F2939" s="43">
        <f>IF(B2939=0,0,VLOOKUP($D2939,qx!$A$4:$E$129,2))</f>
        <v>1.2187999999999999E-2</v>
      </c>
      <c r="G2939" s="43">
        <f>IF(B2939=0,0,VLOOKUP($D2939,qx!$A$4:$E$129,3))</f>
        <v>7.7340000000000004E-3</v>
      </c>
      <c r="H2939" s="43">
        <f>IF(B2939=0,0,VLOOKUP($D2939,qx!$A$4:$E$129,4))</f>
        <v>1.1016E-2</v>
      </c>
      <c r="I2939" s="43">
        <f>IF(B2939=0,0,VLOOKUP($D2939,qx!$A$4:$E$129,5))</f>
        <v>6.8780000000000004E-3</v>
      </c>
    </row>
    <row r="2940" spans="1:9" x14ac:dyDescent="0.25">
      <c r="A2940">
        <f>IF('MASSA TRABALHADA UNIFICADA'!A2938&lt;&gt;0,'MASSA TRABALHADA UNIFICADA'!A2938,0)</f>
        <v>18929</v>
      </c>
      <c r="B2940" s="39">
        <f>IF('MASSA TRABALHADA UNIFICADA'!D2938&lt;&gt;0,'MASSA TRABALHADA UNIFICADA'!D2938,0)</f>
        <v>2023</v>
      </c>
      <c r="C2940" s="39">
        <f>IF(B2940=0,0,'MASSA TRABALHADA UNIFICADA'!B2938)</f>
        <v>1</v>
      </c>
      <c r="D2940" s="39">
        <f>IF(B2940=0,0,'MASSA TRABALHADA UNIFICADA'!C2938)</f>
        <v>66</v>
      </c>
      <c r="E2940" s="43">
        <f>IF(B2940=0,0,VLOOKUP($D2940,qx!$A$4:$E$129,IF($C2940=1,2,3)))</f>
        <v>1.2187999999999999E-2</v>
      </c>
      <c r="F2940" s="43">
        <f>IF(B2940=0,0,VLOOKUP($D2940,qx!$A$4:$E$129,2))</f>
        <v>1.2187999999999999E-2</v>
      </c>
      <c r="G2940" s="43">
        <f>IF(B2940=0,0,VLOOKUP($D2940,qx!$A$4:$E$129,3))</f>
        <v>7.7340000000000004E-3</v>
      </c>
      <c r="H2940" s="43">
        <f>IF(B2940=0,0,VLOOKUP($D2940,qx!$A$4:$E$129,4))</f>
        <v>1.1016E-2</v>
      </c>
      <c r="I2940" s="43">
        <f>IF(B2940=0,0,VLOOKUP($D2940,qx!$A$4:$E$129,5))</f>
        <v>6.8780000000000004E-3</v>
      </c>
    </row>
    <row r="2941" spans="1:9" x14ac:dyDescent="0.25">
      <c r="A2941">
        <f>IF('MASSA TRABALHADA UNIFICADA'!A2939&lt;&gt;0,'MASSA TRABALHADA UNIFICADA'!A2939,0)</f>
        <v>16500</v>
      </c>
      <c r="B2941" s="39">
        <f>IF('MASSA TRABALHADA UNIFICADA'!D2939&lt;&gt;0,'MASSA TRABALHADA UNIFICADA'!D2939,0)</f>
        <v>2023</v>
      </c>
      <c r="C2941" s="39">
        <f>IF(B2941=0,0,'MASSA TRABALHADA UNIFICADA'!B2939)</f>
        <v>1</v>
      </c>
      <c r="D2941" s="39">
        <f>IF(B2941=0,0,'MASSA TRABALHADA UNIFICADA'!C2939)</f>
        <v>68</v>
      </c>
      <c r="E2941" s="43">
        <f>IF(B2941=0,0,VLOOKUP($D2941,qx!$A$4:$E$129,IF($C2941=1,2,3)))</f>
        <v>1.516E-2</v>
      </c>
      <c r="F2941" s="43">
        <f>IF(B2941=0,0,VLOOKUP($D2941,qx!$A$4:$E$129,2))</f>
        <v>1.516E-2</v>
      </c>
      <c r="G2941" s="43">
        <f>IF(B2941=0,0,VLOOKUP($D2941,qx!$A$4:$E$129,3))</f>
        <v>9.2879999999999994E-3</v>
      </c>
      <c r="H2941" s="43">
        <f>IF(B2941=0,0,VLOOKUP($D2941,qx!$A$4:$E$129,4))</f>
        <v>1.3657000000000001E-2</v>
      </c>
      <c r="I2941" s="43">
        <f>IF(B2941=0,0,VLOOKUP($D2941,qx!$A$4:$E$129,5))</f>
        <v>8.2869999999999992E-3</v>
      </c>
    </row>
    <row r="2942" spans="1:9" x14ac:dyDescent="0.25">
      <c r="A2942">
        <f>IF('MASSA TRABALHADA UNIFICADA'!A2940&lt;&gt;0,'MASSA TRABALHADA UNIFICADA'!A2940,0)</f>
        <v>4820</v>
      </c>
      <c r="B2942" s="39">
        <f>IF('MASSA TRABALHADA UNIFICADA'!D2940&lt;&gt;0,'MASSA TRABALHADA UNIFICADA'!D2940,0)</f>
        <v>2023</v>
      </c>
      <c r="C2942" s="39">
        <f>IF(B2942=0,0,'MASSA TRABALHADA UNIFICADA'!B2940)</f>
        <v>1</v>
      </c>
      <c r="D2942" s="39">
        <f>IF(B2942=0,0,'MASSA TRABALHADA UNIFICADA'!C2940)</f>
        <v>68</v>
      </c>
      <c r="E2942" s="43">
        <f>IF(B2942=0,0,VLOOKUP($D2942,qx!$A$4:$E$129,IF($C2942=1,2,3)))</f>
        <v>1.516E-2</v>
      </c>
      <c r="F2942" s="43">
        <f>IF(B2942=0,0,VLOOKUP($D2942,qx!$A$4:$E$129,2))</f>
        <v>1.516E-2</v>
      </c>
      <c r="G2942" s="43">
        <f>IF(B2942=0,0,VLOOKUP($D2942,qx!$A$4:$E$129,3))</f>
        <v>9.2879999999999994E-3</v>
      </c>
      <c r="H2942" s="43">
        <f>IF(B2942=0,0,VLOOKUP($D2942,qx!$A$4:$E$129,4))</f>
        <v>1.3657000000000001E-2</v>
      </c>
      <c r="I2942" s="43">
        <f>IF(B2942=0,0,VLOOKUP($D2942,qx!$A$4:$E$129,5))</f>
        <v>8.2869999999999992E-3</v>
      </c>
    </row>
    <row r="2943" spans="1:9" x14ac:dyDescent="0.25">
      <c r="A2943">
        <f>IF('MASSA TRABALHADA UNIFICADA'!A2941&lt;&gt;0,'MASSA TRABALHADA UNIFICADA'!A2941,0)</f>
        <v>3549</v>
      </c>
      <c r="B2943" s="39">
        <f>IF('MASSA TRABALHADA UNIFICADA'!D2941&lt;&gt;0,'MASSA TRABALHADA UNIFICADA'!D2941,0)</f>
        <v>2023</v>
      </c>
      <c r="C2943" s="39">
        <f>IF(B2943=0,0,'MASSA TRABALHADA UNIFICADA'!B2941)</f>
        <v>1</v>
      </c>
      <c r="D2943" s="39">
        <f>IF(B2943=0,0,'MASSA TRABALHADA UNIFICADA'!C2941)</f>
        <v>74</v>
      </c>
      <c r="E2943" s="43">
        <f>IF(B2943=0,0,VLOOKUP($D2943,qx!$A$4:$E$129,IF($C2943=1,2,3)))</f>
        <v>2.8552000000000001E-2</v>
      </c>
      <c r="F2943" s="43">
        <f>IF(B2943=0,0,VLOOKUP($D2943,qx!$A$4:$E$129,2))</f>
        <v>2.8552000000000001E-2</v>
      </c>
      <c r="G2943" s="43">
        <f>IF(B2943=0,0,VLOOKUP($D2943,qx!$A$4:$E$129,3))</f>
        <v>1.7326000000000001E-2</v>
      </c>
      <c r="H2943" s="43">
        <f>IF(B2943=0,0,VLOOKUP($D2943,qx!$A$4:$E$129,4))</f>
        <v>2.5644E-2</v>
      </c>
      <c r="I2943" s="43">
        <f>IF(B2943=0,0,VLOOKUP($D2943,qx!$A$4:$E$129,5))</f>
        <v>1.5592E-2</v>
      </c>
    </row>
    <row r="2944" spans="1:9" x14ac:dyDescent="0.25">
      <c r="A2944">
        <f>IF('MASSA TRABALHADA UNIFICADA'!A2942&lt;&gt;0,'MASSA TRABALHADA UNIFICADA'!A2942,0)</f>
        <v>16535</v>
      </c>
      <c r="B2944" s="39">
        <f>IF('MASSA TRABALHADA UNIFICADA'!D2942&lt;&gt;0,'MASSA TRABALHADA UNIFICADA'!D2942,0)</f>
        <v>2023</v>
      </c>
      <c r="C2944" s="39">
        <f>IF(B2944=0,0,'MASSA TRABALHADA UNIFICADA'!B2942)</f>
        <v>1</v>
      </c>
      <c r="D2944" s="39">
        <f>IF(B2944=0,0,'MASSA TRABALHADA UNIFICADA'!C2942)</f>
        <v>74</v>
      </c>
      <c r="E2944" s="43">
        <f>IF(B2944=0,0,VLOOKUP($D2944,qx!$A$4:$E$129,IF($C2944=1,2,3)))</f>
        <v>2.8552000000000001E-2</v>
      </c>
      <c r="F2944" s="43">
        <f>IF(B2944=0,0,VLOOKUP($D2944,qx!$A$4:$E$129,2))</f>
        <v>2.8552000000000001E-2</v>
      </c>
      <c r="G2944" s="43">
        <f>IF(B2944=0,0,VLOOKUP($D2944,qx!$A$4:$E$129,3))</f>
        <v>1.7326000000000001E-2</v>
      </c>
      <c r="H2944" s="43">
        <f>IF(B2944=0,0,VLOOKUP($D2944,qx!$A$4:$E$129,4))</f>
        <v>2.5644E-2</v>
      </c>
      <c r="I2944" s="43">
        <f>IF(B2944=0,0,VLOOKUP($D2944,qx!$A$4:$E$129,5))</f>
        <v>1.5592E-2</v>
      </c>
    </row>
    <row r="2945" spans="1:9" x14ac:dyDescent="0.25">
      <c r="A2945">
        <f>IF('MASSA TRABALHADA UNIFICADA'!A2943&lt;&gt;0,'MASSA TRABALHADA UNIFICADA'!A2943,0)</f>
        <v>7277</v>
      </c>
      <c r="B2945" s="39">
        <f>IF('MASSA TRABALHADA UNIFICADA'!D2943&lt;&gt;0,'MASSA TRABALHADA UNIFICADA'!D2943,0)</f>
        <v>2023</v>
      </c>
      <c r="C2945" s="39">
        <f>IF(B2945=0,0,'MASSA TRABALHADA UNIFICADA'!B2943)</f>
        <v>1</v>
      </c>
      <c r="D2945" s="39">
        <f>IF(B2945=0,0,'MASSA TRABALHADA UNIFICADA'!C2943)</f>
        <v>66</v>
      </c>
      <c r="E2945" s="43">
        <f>IF(B2945=0,0,VLOOKUP($D2945,qx!$A$4:$E$129,IF($C2945=1,2,3)))</f>
        <v>1.2187999999999999E-2</v>
      </c>
      <c r="F2945" s="43">
        <f>IF(B2945=0,0,VLOOKUP($D2945,qx!$A$4:$E$129,2))</f>
        <v>1.2187999999999999E-2</v>
      </c>
      <c r="G2945" s="43">
        <f>IF(B2945=0,0,VLOOKUP($D2945,qx!$A$4:$E$129,3))</f>
        <v>7.7340000000000004E-3</v>
      </c>
      <c r="H2945" s="43">
        <f>IF(B2945=0,0,VLOOKUP($D2945,qx!$A$4:$E$129,4))</f>
        <v>1.1016E-2</v>
      </c>
      <c r="I2945" s="43">
        <f>IF(B2945=0,0,VLOOKUP($D2945,qx!$A$4:$E$129,5))</f>
        <v>6.8780000000000004E-3</v>
      </c>
    </row>
    <row r="2946" spans="1:9" x14ac:dyDescent="0.25">
      <c r="A2946">
        <f>IF('MASSA TRABALHADA UNIFICADA'!A2944&lt;&gt;0,'MASSA TRABALHADA UNIFICADA'!A2944,0)</f>
        <v>3263</v>
      </c>
      <c r="B2946" s="39">
        <f>IF('MASSA TRABALHADA UNIFICADA'!D2944&lt;&gt;0,'MASSA TRABALHADA UNIFICADA'!D2944,0)</f>
        <v>2023</v>
      </c>
      <c r="C2946" s="39">
        <f>IF(B2946=0,0,'MASSA TRABALHADA UNIFICADA'!B2944)</f>
        <v>1</v>
      </c>
      <c r="D2946" s="39">
        <f>IF(B2946=0,0,'MASSA TRABALHADA UNIFICADA'!C2944)</f>
        <v>79</v>
      </c>
      <c r="E2946" s="43">
        <f>IF(B2946=0,0,VLOOKUP($D2946,qx!$A$4:$E$129,IF($C2946=1,2,3)))</f>
        <v>4.6427000000000003E-2</v>
      </c>
      <c r="F2946" s="43">
        <f>IF(B2946=0,0,VLOOKUP($D2946,qx!$A$4:$E$129,2))</f>
        <v>4.6427000000000003E-2</v>
      </c>
      <c r="G2946" s="43">
        <f>IF(B2946=0,0,VLOOKUP($D2946,qx!$A$4:$E$129,3))</f>
        <v>3.1612000000000001E-2</v>
      </c>
      <c r="H2946" s="43">
        <f>IF(B2946=0,0,VLOOKUP($D2946,qx!$A$4:$E$129,4))</f>
        <v>4.1812000000000002E-2</v>
      </c>
      <c r="I2946" s="43">
        <f>IF(B2946=0,0,VLOOKUP($D2946,qx!$A$4:$E$129,5))</f>
        <v>2.8341000000000002E-2</v>
      </c>
    </row>
    <row r="2947" spans="1:9" x14ac:dyDescent="0.25">
      <c r="A2947">
        <f>IF('MASSA TRABALHADA UNIFICADA'!A2945&lt;&gt;0,'MASSA TRABALHADA UNIFICADA'!A2945,0)</f>
        <v>19259</v>
      </c>
      <c r="B2947" s="39">
        <f>IF('MASSA TRABALHADA UNIFICADA'!D2945&lt;&gt;0,'MASSA TRABALHADA UNIFICADA'!D2945,0)</f>
        <v>2023</v>
      </c>
      <c r="C2947" s="39">
        <f>IF(B2947=0,0,'MASSA TRABALHADA UNIFICADA'!B2945)</f>
        <v>2</v>
      </c>
      <c r="D2947" s="39">
        <f>IF(B2947=0,0,'MASSA TRABALHADA UNIFICADA'!C2945)</f>
        <v>62</v>
      </c>
      <c r="E2947" s="43">
        <f>IF(B2947=0,0,VLOOKUP($D2947,qx!$A$4:$E$129,IF($C2947=1,2,3)))</f>
        <v>5.1809999999999998E-3</v>
      </c>
      <c r="F2947" s="43">
        <f>IF(B2947=0,0,VLOOKUP($D2947,qx!$A$4:$E$129,2))</f>
        <v>8.3479999999999995E-3</v>
      </c>
      <c r="G2947" s="43">
        <f>IF(B2947=0,0,VLOOKUP($D2947,qx!$A$4:$E$129,3))</f>
        <v>5.1809999999999998E-3</v>
      </c>
      <c r="H2947" s="43">
        <f>IF(B2947=0,0,VLOOKUP($D2947,qx!$A$4:$E$129,4))</f>
        <v>7.5199999999999998E-3</v>
      </c>
      <c r="I2947" s="43">
        <f>IF(B2947=0,0,VLOOKUP($D2947,qx!$A$4:$E$129,5))</f>
        <v>4.6680000000000003E-3</v>
      </c>
    </row>
    <row r="2948" spans="1:9" x14ac:dyDescent="0.25">
      <c r="A2948">
        <f>IF('MASSA TRABALHADA UNIFICADA'!A2946&lt;&gt;0,'MASSA TRABALHADA UNIFICADA'!A2946,0)</f>
        <v>7285</v>
      </c>
      <c r="B2948" s="39">
        <f>IF('MASSA TRABALHADA UNIFICADA'!D2946&lt;&gt;0,'MASSA TRABALHADA UNIFICADA'!D2946,0)</f>
        <v>2023</v>
      </c>
      <c r="C2948" s="39">
        <f>IF(B2948=0,0,'MASSA TRABALHADA UNIFICADA'!B2946)</f>
        <v>1</v>
      </c>
      <c r="D2948" s="39">
        <f>IF(B2948=0,0,'MASSA TRABALHADA UNIFICADA'!C2946)</f>
        <v>67</v>
      </c>
      <c r="E2948" s="43">
        <f>IF(B2948=0,0,VLOOKUP($D2948,qx!$A$4:$E$129,IF($C2948=1,2,3)))</f>
        <v>1.3572000000000001E-2</v>
      </c>
      <c r="F2948" s="43">
        <f>IF(B2948=0,0,VLOOKUP($D2948,qx!$A$4:$E$129,2))</f>
        <v>1.3572000000000001E-2</v>
      </c>
      <c r="G2948" s="43">
        <f>IF(B2948=0,0,VLOOKUP($D2948,qx!$A$4:$E$129,3))</f>
        <v>8.4910000000000003E-3</v>
      </c>
      <c r="H2948" s="43">
        <f>IF(B2948=0,0,VLOOKUP($D2948,qx!$A$4:$E$129,4))</f>
        <v>1.2251E-2</v>
      </c>
      <c r="I2948" s="43">
        <f>IF(B2948=0,0,VLOOKUP($D2948,qx!$A$4:$E$129,5))</f>
        <v>7.5550000000000001E-3</v>
      </c>
    </row>
    <row r="2949" spans="1:9" x14ac:dyDescent="0.25">
      <c r="A2949">
        <f>IF('MASSA TRABALHADA UNIFICADA'!A2947&lt;&gt;0,'MASSA TRABALHADA UNIFICADA'!A2947,0)</f>
        <v>16586</v>
      </c>
      <c r="B2949" s="39">
        <f>IF('MASSA TRABALHADA UNIFICADA'!D2947&lt;&gt;0,'MASSA TRABALHADA UNIFICADA'!D2947,0)</f>
        <v>2023</v>
      </c>
      <c r="C2949" s="39">
        <f>IF(B2949=0,0,'MASSA TRABALHADA UNIFICADA'!B2947)</f>
        <v>1</v>
      </c>
      <c r="D2949" s="39">
        <f>IF(B2949=0,0,'MASSA TRABALHADA UNIFICADA'!C2947)</f>
        <v>64</v>
      </c>
      <c r="E2949" s="43">
        <f>IF(B2949=0,0,VLOOKUP($D2949,qx!$A$4:$E$129,IF($C2949=1,2,3)))</f>
        <v>9.9679999999999994E-3</v>
      </c>
      <c r="F2949" s="43">
        <f>IF(B2949=0,0,VLOOKUP($D2949,qx!$A$4:$E$129,2))</f>
        <v>9.9679999999999994E-3</v>
      </c>
      <c r="G2949" s="43">
        <f>IF(B2949=0,0,VLOOKUP($D2949,qx!$A$4:$E$129,3))</f>
        <v>6.3470000000000002E-3</v>
      </c>
      <c r="H2949" s="43">
        <f>IF(B2949=0,0,VLOOKUP($D2949,qx!$A$4:$E$129,4))</f>
        <v>9.0080000000000004E-3</v>
      </c>
      <c r="I2949" s="43">
        <f>IF(B2949=0,0,VLOOKUP($D2949,qx!$A$4:$E$129,5))</f>
        <v>5.6709999999999998E-3</v>
      </c>
    </row>
    <row r="2950" spans="1:9" x14ac:dyDescent="0.25">
      <c r="A2950">
        <f>IF('MASSA TRABALHADA UNIFICADA'!A2948&lt;&gt;0,'MASSA TRABALHADA UNIFICADA'!A2948,0)</f>
        <v>9024</v>
      </c>
      <c r="B2950" s="39">
        <f>IF('MASSA TRABALHADA UNIFICADA'!D2948&lt;&gt;0,'MASSA TRABALHADA UNIFICADA'!D2948,0)</f>
        <v>2023</v>
      </c>
      <c r="C2950" s="39">
        <f>IF(B2950=0,0,'MASSA TRABALHADA UNIFICADA'!B2948)</f>
        <v>1</v>
      </c>
      <c r="D2950" s="39">
        <f>IF(B2950=0,0,'MASSA TRABALHADA UNIFICADA'!C2948)</f>
        <v>69</v>
      </c>
      <c r="E2950" s="43">
        <f>IF(B2950=0,0,VLOOKUP($D2950,qx!$A$4:$E$129,IF($C2950=1,2,3)))</f>
        <v>1.6945999999999999E-2</v>
      </c>
      <c r="F2950" s="43">
        <f>IF(B2950=0,0,VLOOKUP($D2950,qx!$A$4:$E$129,2))</f>
        <v>1.6945999999999999E-2</v>
      </c>
      <c r="G2950" s="43">
        <f>IF(B2950=0,0,VLOOKUP($D2950,qx!$A$4:$E$129,3))</f>
        <v>1.0163E-2</v>
      </c>
      <c r="H2950" s="43">
        <f>IF(B2950=0,0,VLOOKUP($D2950,qx!$A$4:$E$129,4))</f>
        <v>1.5233E-2</v>
      </c>
      <c r="I2950" s="43">
        <f>IF(B2950=0,0,VLOOKUP($D2950,qx!$A$4:$E$129,5))</f>
        <v>9.1020000000000007E-3</v>
      </c>
    </row>
    <row r="2951" spans="1:9" x14ac:dyDescent="0.25">
      <c r="A2951">
        <f>IF('MASSA TRABALHADA UNIFICADA'!A2949&lt;&gt;0,'MASSA TRABALHADA UNIFICADA'!A2949,0)</f>
        <v>11681</v>
      </c>
      <c r="B2951" s="39">
        <f>IF('MASSA TRABALHADA UNIFICADA'!D2949&lt;&gt;0,'MASSA TRABALHADA UNIFICADA'!D2949,0)</f>
        <v>2023</v>
      </c>
      <c r="C2951" s="39">
        <f>IF(B2951=0,0,'MASSA TRABALHADA UNIFICADA'!B2949)</f>
        <v>1</v>
      </c>
      <c r="D2951" s="39">
        <f>IF(B2951=0,0,'MASSA TRABALHADA UNIFICADA'!C2949)</f>
        <v>70</v>
      </c>
      <c r="E2951" s="43">
        <f>IF(B2951=0,0,VLOOKUP($D2951,qx!$A$4:$E$129,IF($C2951=1,2,3)))</f>
        <v>1.8919999999999999E-2</v>
      </c>
      <c r="F2951" s="43">
        <f>IF(B2951=0,0,VLOOKUP($D2951,qx!$A$4:$E$129,2))</f>
        <v>1.8919999999999999E-2</v>
      </c>
      <c r="G2951" s="43">
        <f>IF(B2951=0,0,VLOOKUP($D2951,qx!$A$4:$E$129,3))</f>
        <v>1.1165E-2</v>
      </c>
      <c r="H2951" s="43">
        <f>IF(B2951=0,0,VLOOKUP($D2951,qx!$A$4:$E$129,4))</f>
        <v>1.6979000000000001E-2</v>
      </c>
      <c r="I2951" s="43">
        <f>IF(B2951=0,0,VLOOKUP($D2951,qx!$A$4:$E$129,5))</f>
        <v>1.0034E-2</v>
      </c>
    </row>
    <row r="2952" spans="1:9" x14ac:dyDescent="0.25">
      <c r="A2952">
        <f>IF('MASSA TRABALHADA UNIFICADA'!A2950&lt;&gt;0,'MASSA TRABALHADA UNIFICADA'!A2950,0)</f>
        <v>4669</v>
      </c>
      <c r="B2952" s="39">
        <f>IF('MASSA TRABALHADA UNIFICADA'!D2950&lt;&gt;0,'MASSA TRABALHADA UNIFICADA'!D2950,0)</f>
        <v>2023</v>
      </c>
      <c r="C2952" s="39">
        <f>IF(B2952=0,0,'MASSA TRABALHADA UNIFICADA'!B2950)</f>
        <v>1</v>
      </c>
      <c r="D2952" s="39">
        <f>IF(B2952=0,0,'MASSA TRABALHADA UNIFICADA'!C2950)</f>
        <v>73</v>
      </c>
      <c r="E2952" s="43">
        <f>IF(B2952=0,0,VLOOKUP($D2952,qx!$A$4:$E$129,IF($C2952=1,2,3)))</f>
        <v>2.5871000000000002E-2</v>
      </c>
      <c r="F2952" s="43">
        <f>IF(B2952=0,0,VLOOKUP($D2952,qx!$A$4:$E$129,2))</f>
        <v>2.5871000000000002E-2</v>
      </c>
      <c r="G2952" s="43">
        <f>IF(B2952=0,0,VLOOKUP($D2952,qx!$A$4:$E$129,3))</f>
        <v>1.5391E-2</v>
      </c>
      <c r="H2952" s="43">
        <f>IF(B2952=0,0,VLOOKUP($D2952,qx!$A$4:$E$129,4))</f>
        <v>2.3209E-2</v>
      </c>
      <c r="I2952" s="43">
        <f>IF(B2952=0,0,VLOOKUP($D2952,qx!$A$4:$E$129,5))</f>
        <v>1.3871E-2</v>
      </c>
    </row>
    <row r="2953" spans="1:9" x14ac:dyDescent="0.25">
      <c r="A2953">
        <f>IF('MASSA TRABALHADA UNIFICADA'!A2951&lt;&gt;0,'MASSA TRABALHADA UNIFICADA'!A2951,0)</f>
        <v>23183</v>
      </c>
      <c r="B2953" s="39">
        <f>IF('MASSA TRABALHADA UNIFICADA'!D2951&lt;&gt;0,'MASSA TRABALHADA UNIFICADA'!D2951,0)</f>
        <v>2023</v>
      </c>
      <c r="C2953" s="39">
        <f>IF(B2953=0,0,'MASSA TRABALHADA UNIFICADA'!B2951)</f>
        <v>1</v>
      </c>
      <c r="D2953" s="39">
        <f>IF(B2953=0,0,'MASSA TRABALHADA UNIFICADA'!C2951)</f>
        <v>63</v>
      </c>
      <c r="E2953" s="43">
        <f>IF(B2953=0,0,VLOOKUP($D2953,qx!$A$4:$E$129,IF($C2953=1,2,3)))</f>
        <v>9.0930000000000004E-3</v>
      </c>
      <c r="F2953" s="43">
        <f>IF(B2953=0,0,VLOOKUP($D2953,qx!$A$4:$E$129,2))</f>
        <v>9.0930000000000004E-3</v>
      </c>
      <c r="G2953" s="43">
        <f>IF(B2953=0,0,VLOOKUP($D2953,qx!$A$4:$E$129,3))</f>
        <v>5.7320000000000001E-3</v>
      </c>
      <c r="H2953" s="43">
        <f>IF(B2953=0,0,VLOOKUP($D2953,qx!$A$4:$E$129,4))</f>
        <v>8.2070000000000008E-3</v>
      </c>
      <c r="I2953" s="43">
        <f>IF(B2953=0,0,VLOOKUP($D2953,qx!$A$4:$E$129,5))</f>
        <v>5.1440000000000001E-3</v>
      </c>
    </row>
    <row r="2954" spans="1:9" x14ac:dyDescent="0.25">
      <c r="A2954">
        <f>IF('MASSA TRABALHADA UNIFICADA'!A2952&lt;&gt;0,'MASSA TRABALHADA UNIFICADA'!A2952,0)</f>
        <v>4090</v>
      </c>
      <c r="B2954" s="39">
        <f>IF('MASSA TRABALHADA UNIFICADA'!D2952&lt;&gt;0,'MASSA TRABALHADA UNIFICADA'!D2952,0)</f>
        <v>2023</v>
      </c>
      <c r="C2954" s="39">
        <f>IF(B2954=0,0,'MASSA TRABALHADA UNIFICADA'!B2952)</f>
        <v>1</v>
      </c>
      <c r="D2954" s="39">
        <f>IF(B2954=0,0,'MASSA TRABALHADA UNIFICADA'!C2952)</f>
        <v>69</v>
      </c>
      <c r="E2954" s="43">
        <f>IF(B2954=0,0,VLOOKUP($D2954,qx!$A$4:$E$129,IF($C2954=1,2,3)))</f>
        <v>1.6945999999999999E-2</v>
      </c>
      <c r="F2954" s="43">
        <f>IF(B2954=0,0,VLOOKUP($D2954,qx!$A$4:$E$129,2))</f>
        <v>1.6945999999999999E-2</v>
      </c>
      <c r="G2954" s="43">
        <f>IF(B2954=0,0,VLOOKUP($D2954,qx!$A$4:$E$129,3))</f>
        <v>1.0163E-2</v>
      </c>
      <c r="H2954" s="43">
        <f>IF(B2954=0,0,VLOOKUP($D2954,qx!$A$4:$E$129,4))</f>
        <v>1.5233E-2</v>
      </c>
      <c r="I2954" s="43">
        <f>IF(B2954=0,0,VLOOKUP($D2954,qx!$A$4:$E$129,5))</f>
        <v>9.1020000000000007E-3</v>
      </c>
    </row>
    <row r="2955" spans="1:9" x14ac:dyDescent="0.25">
      <c r="A2955">
        <f>IF('MASSA TRABALHADA UNIFICADA'!A2953&lt;&gt;0,'MASSA TRABALHADA UNIFICADA'!A2953,0)</f>
        <v>9091</v>
      </c>
      <c r="B2955" s="39">
        <f>IF('MASSA TRABALHADA UNIFICADA'!D2953&lt;&gt;0,'MASSA TRABALHADA UNIFICADA'!D2953,0)</f>
        <v>2023</v>
      </c>
      <c r="C2955" s="39">
        <f>IF(B2955=0,0,'MASSA TRABALHADA UNIFICADA'!B2953)</f>
        <v>1</v>
      </c>
      <c r="D2955" s="39">
        <f>IF(B2955=0,0,'MASSA TRABALHADA UNIFICADA'!C2953)</f>
        <v>69</v>
      </c>
      <c r="E2955" s="43">
        <f>IF(B2955=0,0,VLOOKUP($D2955,qx!$A$4:$E$129,IF($C2955=1,2,3)))</f>
        <v>1.6945999999999999E-2</v>
      </c>
      <c r="F2955" s="43">
        <f>IF(B2955=0,0,VLOOKUP($D2955,qx!$A$4:$E$129,2))</f>
        <v>1.6945999999999999E-2</v>
      </c>
      <c r="G2955" s="43">
        <f>IF(B2955=0,0,VLOOKUP($D2955,qx!$A$4:$E$129,3))</f>
        <v>1.0163E-2</v>
      </c>
      <c r="H2955" s="43">
        <f>IF(B2955=0,0,VLOOKUP($D2955,qx!$A$4:$E$129,4))</f>
        <v>1.5233E-2</v>
      </c>
      <c r="I2955" s="43">
        <f>IF(B2955=0,0,VLOOKUP($D2955,qx!$A$4:$E$129,5))</f>
        <v>9.1020000000000007E-3</v>
      </c>
    </row>
    <row r="2956" spans="1:9" x14ac:dyDescent="0.25">
      <c r="A2956">
        <f>IF('MASSA TRABALHADA UNIFICADA'!A2954&lt;&gt;0,'MASSA TRABALHADA UNIFICADA'!A2954,0)</f>
        <v>24260</v>
      </c>
      <c r="B2956" s="39">
        <f>IF('MASSA TRABALHADA UNIFICADA'!D2954&lt;&gt;0,'MASSA TRABALHADA UNIFICADA'!D2954,0)</f>
        <v>2023</v>
      </c>
      <c r="C2956" s="39">
        <f>IF(B2956=0,0,'MASSA TRABALHADA UNIFICADA'!B2954)</f>
        <v>1</v>
      </c>
      <c r="D2956" s="39">
        <f>IF(B2956=0,0,'MASSA TRABALHADA UNIFICADA'!C2954)</f>
        <v>78</v>
      </c>
      <c r="E2956" s="43">
        <f>IF(B2956=0,0,VLOOKUP($D2956,qx!$A$4:$E$129,IF($C2956=1,2,3)))</f>
        <v>4.2132000000000003E-2</v>
      </c>
      <c r="F2956" s="43">
        <f>IF(B2956=0,0,VLOOKUP($D2956,qx!$A$4:$E$129,2))</f>
        <v>4.2132000000000003E-2</v>
      </c>
      <c r="G2956" s="43">
        <f>IF(B2956=0,0,VLOOKUP($D2956,qx!$A$4:$E$129,3))</f>
        <v>2.8074000000000002E-2</v>
      </c>
      <c r="H2956" s="43">
        <f>IF(B2956=0,0,VLOOKUP($D2956,qx!$A$4:$E$129,4))</f>
        <v>3.7948000000000003E-2</v>
      </c>
      <c r="I2956" s="43">
        <f>IF(B2956=0,0,VLOOKUP($D2956,qx!$A$4:$E$129,5))</f>
        <v>2.5158E-2</v>
      </c>
    </row>
    <row r="2957" spans="1:9" x14ac:dyDescent="0.25">
      <c r="A2957">
        <f>IF('MASSA TRABALHADA UNIFICADA'!A2955&lt;&gt;0,'MASSA TRABALHADA UNIFICADA'!A2955,0)</f>
        <v>4219</v>
      </c>
      <c r="B2957" s="39">
        <f>IF('MASSA TRABALHADA UNIFICADA'!D2955&lt;&gt;0,'MASSA TRABALHADA UNIFICADA'!D2955,0)</f>
        <v>2023</v>
      </c>
      <c r="C2957" s="39">
        <f>IF(B2957=0,0,'MASSA TRABALHADA UNIFICADA'!B2955)</f>
        <v>1</v>
      </c>
      <c r="D2957" s="39">
        <f>IF(B2957=0,0,'MASSA TRABALHADA UNIFICADA'!C2955)</f>
        <v>80</v>
      </c>
      <c r="E2957" s="43">
        <f>IF(B2957=0,0,VLOOKUP($D2957,qx!$A$4:$E$129,IF($C2957=1,2,3)))</f>
        <v>5.1128E-2</v>
      </c>
      <c r="F2957" s="43">
        <f>IF(B2957=0,0,VLOOKUP($D2957,qx!$A$4:$E$129,2))</f>
        <v>5.1128E-2</v>
      </c>
      <c r="G2957" s="43">
        <f>IF(B2957=0,0,VLOOKUP($D2957,qx!$A$4:$E$129,3))</f>
        <v>3.5580000000000001E-2</v>
      </c>
      <c r="H2957" s="43">
        <f>IF(B2957=0,0,VLOOKUP($D2957,qx!$A$4:$E$129,4))</f>
        <v>4.6037000000000002E-2</v>
      </c>
      <c r="I2957" s="43">
        <f>IF(B2957=0,0,VLOOKUP($D2957,qx!$A$4:$E$129,5))</f>
        <v>3.1933000000000003E-2</v>
      </c>
    </row>
    <row r="2958" spans="1:9" x14ac:dyDescent="0.25">
      <c r="A2958">
        <f>IF('MASSA TRABALHADA UNIFICADA'!A2956&lt;&gt;0,'MASSA TRABALHADA UNIFICADA'!A2956,0)</f>
        <v>16632</v>
      </c>
      <c r="B2958" s="39">
        <f>IF('MASSA TRABALHADA UNIFICADA'!D2956&lt;&gt;0,'MASSA TRABALHADA UNIFICADA'!D2956,0)</f>
        <v>2023</v>
      </c>
      <c r="C2958" s="39">
        <f>IF(B2958=0,0,'MASSA TRABALHADA UNIFICADA'!B2956)</f>
        <v>1</v>
      </c>
      <c r="D2958" s="39">
        <f>IF(B2958=0,0,'MASSA TRABALHADA UNIFICADA'!C2956)</f>
        <v>64</v>
      </c>
      <c r="E2958" s="43">
        <f>IF(B2958=0,0,VLOOKUP($D2958,qx!$A$4:$E$129,IF($C2958=1,2,3)))</f>
        <v>9.9679999999999994E-3</v>
      </c>
      <c r="F2958" s="43">
        <f>IF(B2958=0,0,VLOOKUP($D2958,qx!$A$4:$E$129,2))</f>
        <v>9.9679999999999994E-3</v>
      </c>
      <c r="G2958" s="43">
        <f>IF(B2958=0,0,VLOOKUP($D2958,qx!$A$4:$E$129,3))</f>
        <v>6.3470000000000002E-3</v>
      </c>
      <c r="H2958" s="43">
        <f>IF(B2958=0,0,VLOOKUP($D2958,qx!$A$4:$E$129,4))</f>
        <v>9.0080000000000004E-3</v>
      </c>
      <c r="I2958" s="43">
        <f>IF(B2958=0,0,VLOOKUP($D2958,qx!$A$4:$E$129,5))</f>
        <v>5.6709999999999998E-3</v>
      </c>
    </row>
    <row r="2959" spans="1:9" x14ac:dyDescent="0.25">
      <c r="A2959">
        <f>IF('MASSA TRABALHADA UNIFICADA'!A2957&lt;&gt;0,'MASSA TRABALHADA UNIFICADA'!A2957,0)</f>
        <v>8877</v>
      </c>
      <c r="B2959" s="39">
        <f>IF('MASSA TRABALHADA UNIFICADA'!D2957&lt;&gt;0,'MASSA TRABALHADA UNIFICADA'!D2957,0)</f>
        <v>2023</v>
      </c>
      <c r="C2959" s="39">
        <f>IF(B2959=0,0,'MASSA TRABALHADA UNIFICADA'!B2957)</f>
        <v>1</v>
      </c>
      <c r="D2959" s="39">
        <f>IF(B2959=0,0,'MASSA TRABALHADA UNIFICADA'!C2957)</f>
        <v>67</v>
      </c>
      <c r="E2959" s="43">
        <f>IF(B2959=0,0,VLOOKUP($D2959,qx!$A$4:$E$129,IF($C2959=1,2,3)))</f>
        <v>1.3572000000000001E-2</v>
      </c>
      <c r="F2959" s="43">
        <f>IF(B2959=0,0,VLOOKUP($D2959,qx!$A$4:$E$129,2))</f>
        <v>1.3572000000000001E-2</v>
      </c>
      <c r="G2959" s="43">
        <f>IF(B2959=0,0,VLOOKUP($D2959,qx!$A$4:$E$129,3))</f>
        <v>8.4910000000000003E-3</v>
      </c>
      <c r="H2959" s="43">
        <f>IF(B2959=0,0,VLOOKUP($D2959,qx!$A$4:$E$129,4))</f>
        <v>1.2251E-2</v>
      </c>
      <c r="I2959" s="43">
        <f>IF(B2959=0,0,VLOOKUP($D2959,qx!$A$4:$E$129,5))</f>
        <v>7.5550000000000001E-3</v>
      </c>
    </row>
    <row r="2960" spans="1:9" x14ac:dyDescent="0.25">
      <c r="A2960">
        <f>IF('MASSA TRABALHADA UNIFICADA'!A2958&lt;&gt;0,'MASSA TRABALHADA UNIFICADA'!A2958,0)</f>
        <v>14516</v>
      </c>
      <c r="B2960" s="39">
        <f>IF('MASSA TRABALHADA UNIFICADA'!D2958&lt;&gt;0,'MASSA TRABALHADA UNIFICADA'!D2958,0)</f>
        <v>2023</v>
      </c>
      <c r="C2960" s="39">
        <f>IF(B2960=0,0,'MASSA TRABALHADA UNIFICADA'!B2958)</f>
        <v>1</v>
      </c>
      <c r="D2960" s="39">
        <f>IF(B2960=0,0,'MASSA TRABALHADA UNIFICADA'!C2958)</f>
        <v>70</v>
      </c>
      <c r="E2960" s="43">
        <f>IF(B2960=0,0,VLOOKUP($D2960,qx!$A$4:$E$129,IF($C2960=1,2,3)))</f>
        <v>1.8919999999999999E-2</v>
      </c>
      <c r="F2960" s="43">
        <f>IF(B2960=0,0,VLOOKUP($D2960,qx!$A$4:$E$129,2))</f>
        <v>1.8919999999999999E-2</v>
      </c>
      <c r="G2960" s="43">
        <f>IF(B2960=0,0,VLOOKUP($D2960,qx!$A$4:$E$129,3))</f>
        <v>1.1165E-2</v>
      </c>
      <c r="H2960" s="43">
        <f>IF(B2960=0,0,VLOOKUP($D2960,qx!$A$4:$E$129,4))</f>
        <v>1.6979000000000001E-2</v>
      </c>
      <c r="I2960" s="43">
        <f>IF(B2960=0,0,VLOOKUP($D2960,qx!$A$4:$E$129,5))</f>
        <v>1.0034E-2</v>
      </c>
    </row>
    <row r="2961" spans="1:9" x14ac:dyDescent="0.25">
      <c r="A2961">
        <f>IF('MASSA TRABALHADA UNIFICADA'!A2959&lt;&gt;0,'MASSA TRABALHADA UNIFICADA'!A2959,0)</f>
        <v>28754</v>
      </c>
      <c r="B2961" s="39">
        <f>IF('MASSA TRABALHADA UNIFICADA'!D2959&lt;&gt;0,'MASSA TRABALHADA UNIFICADA'!D2959,0)</f>
        <v>2023</v>
      </c>
      <c r="C2961" s="39">
        <f>IF(B2961=0,0,'MASSA TRABALHADA UNIFICADA'!B2959)</f>
        <v>1</v>
      </c>
      <c r="D2961" s="39">
        <f>IF(B2961=0,0,'MASSA TRABALHADA UNIFICADA'!C2959)</f>
        <v>74</v>
      </c>
      <c r="E2961" s="43">
        <f>IF(B2961=0,0,VLOOKUP($D2961,qx!$A$4:$E$129,IF($C2961=1,2,3)))</f>
        <v>2.8552000000000001E-2</v>
      </c>
      <c r="F2961" s="43">
        <f>IF(B2961=0,0,VLOOKUP($D2961,qx!$A$4:$E$129,2))</f>
        <v>2.8552000000000001E-2</v>
      </c>
      <c r="G2961" s="43">
        <f>IF(B2961=0,0,VLOOKUP($D2961,qx!$A$4:$E$129,3))</f>
        <v>1.7326000000000001E-2</v>
      </c>
      <c r="H2961" s="43">
        <f>IF(B2961=0,0,VLOOKUP($D2961,qx!$A$4:$E$129,4))</f>
        <v>2.5644E-2</v>
      </c>
      <c r="I2961" s="43">
        <f>IF(B2961=0,0,VLOOKUP($D2961,qx!$A$4:$E$129,5))</f>
        <v>1.5592E-2</v>
      </c>
    </row>
    <row r="2962" spans="1:9" x14ac:dyDescent="0.25">
      <c r="A2962">
        <f>IF('MASSA TRABALHADA UNIFICADA'!A2960&lt;&gt;0,'MASSA TRABALHADA UNIFICADA'!A2960,0)</f>
        <v>8036</v>
      </c>
      <c r="B2962" s="39">
        <f>IF('MASSA TRABALHADA UNIFICADA'!D2960&lt;&gt;0,'MASSA TRABALHADA UNIFICADA'!D2960,0)</f>
        <v>2023</v>
      </c>
      <c r="C2962" s="39">
        <f>IF(B2962=0,0,'MASSA TRABALHADA UNIFICADA'!B2960)</f>
        <v>1</v>
      </c>
      <c r="D2962" s="39">
        <f>IF(B2962=0,0,'MASSA TRABALHADA UNIFICADA'!C2960)</f>
        <v>69</v>
      </c>
      <c r="E2962" s="43">
        <f>IF(B2962=0,0,VLOOKUP($D2962,qx!$A$4:$E$129,IF($C2962=1,2,3)))</f>
        <v>1.6945999999999999E-2</v>
      </c>
      <c r="F2962" s="43">
        <f>IF(B2962=0,0,VLOOKUP($D2962,qx!$A$4:$E$129,2))</f>
        <v>1.6945999999999999E-2</v>
      </c>
      <c r="G2962" s="43">
        <f>IF(B2962=0,0,VLOOKUP($D2962,qx!$A$4:$E$129,3))</f>
        <v>1.0163E-2</v>
      </c>
      <c r="H2962" s="43">
        <f>IF(B2962=0,0,VLOOKUP($D2962,qx!$A$4:$E$129,4))</f>
        <v>1.5233E-2</v>
      </c>
      <c r="I2962" s="43">
        <f>IF(B2962=0,0,VLOOKUP($D2962,qx!$A$4:$E$129,5))</f>
        <v>9.1020000000000007E-3</v>
      </c>
    </row>
    <row r="2963" spans="1:9" x14ac:dyDescent="0.25">
      <c r="A2963">
        <f>IF('MASSA TRABALHADA UNIFICADA'!A2961&lt;&gt;0,'MASSA TRABALHADA UNIFICADA'!A2961,0)</f>
        <v>10715</v>
      </c>
      <c r="B2963" s="39">
        <f>IF('MASSA TRABALHADA UNIFICADA'!D2961&lt;&gt;0,'MASSA TRABALHADA UNIFICADA'!D2961,0)</f>
        <v>2023</v>
      </c>
      <c r="C2963" s="39">
        <f>IF(B2963=0,0,'MASSA TRABALHADA UNIFICADA'!B2961)</f>
        <v>1</v>
      </c>
      <c r="D2963" s="39">
        <f>IF(B2963=0,0,'MASSA TRABALHADA UNIFICADA'!C2961)</f>
        <v>67</v>
      </c>
      <c r="E2963" s="43">
        <f>IF(B2963=0,0,VLOOKUP($D2963,qx!$A$4:$E$129,IF($C2963=1,2,3)))</f>
        <v>1.3572000000000001E-2</v>
      </c>
      <c r="F2963" s="43">
        <f>IF(B2963=0,0,VLOOKUP($D2963,qx!$A$4:$E$129,2))</f>
        <v>1.3572000000000001E-2</v>
      </c>
      <c r="G2963" s="43">
        <f>IF(B2963=0,0,VLOOKUP($D2963,qx!$A$4:$E$129,3))</f>
        <v>8.4910000000000003E-3</v>
      </c>
      <c r="H2963" s="43">
        <f>IF(B2963=0,0,VLOOKUP($D2963,qx!$A$4:$E$129,4))</f>
        <v>1.2251E-2</v>
      </c>
      <c r="I2963" s="43">
        <f>IF(B2963=0,0,VLOOKUP($D2963,qx!$A$4:$E$129,5))</f>
        <v>7.5550000000000001E-3</v>
      </c>
    </row>
    <row r="2964" spans="1:9" x14ac:dyDescent="0.25">
      <c r="A2964">
        <f>IF('MASSA TRABALHADA UNIFICADA'!A2962&lt;&gt;0,'MASSA TRABALHADA UNIFICADA'!A2962,0)</f>
        <v>2313</v>
      </c>
      <c r="B2964" s="39">
        <f>IF('MASSA TRABALHADA UNIFICADA'!D2962&lt;&gt;0,'MASSA TRABALHADA UNIFICADA'!D2962,0)</f>
        <v>2023</v>
      </c>
      <c r="C2964" s="39">
        <f>IF(B2964=0,0,'MASSA TRABALHADA UNIFICADA'!B2962)</f>
        <v>1</v>
      </c>
      <c r="D2964" s="39">
        <f>IF(B2964=0,0,'MASSA TRABALHADA UNIFICADA'!C2962)</f>
        <v>72</v>
      </c>
      <c r="E2964" s="43">
        <f>IF(B2964=0,0,VLOOKUP($D2964,qx!$A$4:$E$129,IF($C2964=1,2,3)))</f>
        <v>2.3387999999999999E-2</v>
      </c>
      <c r="F2964" s="43">
        <f>IF(B2964=0,0,VLOOKUP($D2964,qx!$A$4:$E$129,2))</f>
        <v>2.3387999999999999E-2</v>
      </c>
      <c r="G2964" s="43">
        <f>IF(B2964=0,0,VLOOKUP($D2964,qx!$A$4:$E$129,3))</f>
        <v>1.3734E-2</v>
      </c>
      <c r="H2964" s="43">
        <f>IF(B2964=0,0,VLOOKUP($D2964,qx!$A$4:$E$129,4))</f>
        <v>2.0967E-2</v>
      </c>
      <c r="I2964" s="43">
        <f>IF(B2964=0,0,VLOOKUP($D2964,qx!$A$4:$E$129,5))</f>
        <v>1.2385999999999999E-2</v>
      </c>
    </row>
    <row r="2965" spans="1:9" x14ac:dyDescent="0.25">
      <c r="A2965">
        <f>IF('MASSA TRABALHADA UNIFICADA'!A2963&lt;&gt;0,'MASSA TRABALHADA UNIFICADA'!A2963,0)</f>
        <v>24309</v>
      </c>
      <c r="B2965" s="39">
        <f>IF('MASSA TRABALHADA UNIFICADA'!D2963&lt;&gt;0,'MASSA TRABALHADA UNIFICADA'!D2963,0)</f>
        <v>2023</v>
      </c>
      <c r="C2965" s="39">
        <f>IF(B2965=0,0,'MASSA TRABALHADA UNIFICADA'!B2963)</f>
        <v>1</v>
      </c>
      <c r="D2965" s="39">
        <f>IF(B2965=0,0,'MASSA TRABALHADA UNIFICADA'!C2963)</f>
        <v>71</v>
      </c>
      <c r="E2965" s="43">
        <f>IF(B2965=0,0,VLOOKUP($D2965,qx!$A$4:$E$129,IF($C2965=1,2,3)))</f>
        <v>2.1070999999999999E-2</v>
      </c>
      <c r="F2965" s="43">
        <f>IF(B2965=0,0,VLOOKUP($D2965,qx!$A$4:$E$129,2))</f>
        <v>2.1070999999999999E-2</v>
      </c>
      <c r="G2965" s="43">
        <f>IF(B2965=0,0,VLOOKUP($D2965,qx!$A$4:$E$129,3))</f>
        <v>1.2338999999999999E-2</v>
      </c>
      <c r="H2965" s="43">
        <f>IF(B2965=0,0,VLOOKUP($D2965,qx!$A$4:$E$129,4))</f>
        <v>1.8891000000000002E-2</v>
      </c>
      <c r="I2965" s="43">
        <f>IF(B2965=0,0,VLOOKUP($D2965,qx!$A$4:$E$129,5))</f>
        <v>1.1117E-2</v>
      </c>
    </row>
    <row r="2966" spans="1:9" x14ac:dyDescent="0.25">
      <c r="A2966">
        <f>IF('MASSA TRABALHADA UNIFICADA'!A2964&lt;&gt;0,'MASSA TRABALHADA UNIFICADA'!A2964,0)</f>
        <v>3891</v>
      </c>
      <c r="B2966" s="39">
        <f>IF('MASSA TRABALHADA UNIFICADA'!D2964&lt;&gt;0,'MASSA TRABALHADA UNIFICADA'!D2964,0)</f>
        <v>2023</v>
      </c>
      <c r="C2966" s="39">
        <f>IF(B2966=0,0,'MASSA TRABALHADA UNIFICADA'!B2964)</f>
        <v>1</v>
      </c>
      <c r="D2966" s="39">
        <f>IF(B2966=0,0,'MASSA TRABALHADA UNIFICADA'!C2964)</f>
        <v>71</v>
      </c>
      <c r="E2966" s="43">
        <f>IF(B2966=0,0,VLOOKUP($D2966,qx!$A$4:$E$129,IF($C2966=1,2,3)))</f>
        <v>2.1070999999999999E-2</v>
      </c>
      <c r="F2966" s="43">
        <f>IF(B2966=0,0,VLOOKUP($D2966,qx!$A$4:$E$129,2))</f>
        <v>2.1070999999999999E-2</v>
      </c>
      <c r="G2966" s="43">
        <f>IF(B2966=0,0,VLOOKUP($D2966,qx!$A$4:$E$129,3))</f>
        <v>1.2338999999999999E-2</v>
      </c>
      <c r="H2966" s="43">
        <f>IF(B2966=0,0,VLOOKUP($D2966,qx!$A$4:$E$129,4))</f>
        <v>1.8891000000000002E-2</v>
      </c>
      <c r="I2966" s="43">
        <f>IF(B2966=0,0,VLOOKUP($D2966,qx!$A$4:$E$129,5))</f>
        <v>1.1117E-2</v>
      </c>
    </row>
    <row r="2967" spans="1:9" x14ac:dyDescent="0.25">
      <c r="A2967">
        <f>IF('MASSA TRABALHADA UNIFICADA'!A2965&lt;&gt;0,'MASSA TRABALHADA UNIFICADA'!A2965,0)</f>
        <v>426</v>
      </c>
      <c r="B2967" s="39">
        <f>IF('MASSA TRABALHADA UNIFICADA'!D2965&lt;&gt;0,'MASSA TRABALHADA UNIFICADA'!D2965,0)</f>
        <v>2023</v>
      </c>
      <c r="C2967" s="39">
        <f>IF(B2967=0,0,'MASSA TRABALHADA UNIFICADA'!B2965)</f>
        <v>1</v>
      </c>
      <c r="D2967" s="39">
        <f>IF(B2967=0,0,'MASSA TRABALHADA UNIFICADA'!C2965)</f>
        <v>90</v>
      </c>
      <c r="E2967" s="43">
        <f>IF(B2967=0,0,VLOOKUP($D2967,qx!$A$4:$E$129,IF($C2967=1,2,3)))</f>
        <v>0.124612</v>
      </c>
      <c r="F2967" s="43">
        <f>IF(B2967=0,0,VLOOKUP($D2967,qx!$A$4:$E$129,2))</f>
        <v>0.124612</v>
      </c>
      <c r="G2967" s="43">
        <f>IF(B2967=0,0,VLOOKUP($D2967,qx!$A$4:$E$129,3))</f>
        <v>0.112759</v>
      </c>
      <c r="H2967" s="43">
        <f>IF(B2967=0,0,VLOOKUP($D2967,qx!$A$4:$E$129,4))</f>
        <v>0.112208</v>
      </c>
      <c r="I2967" s="43">
        <f>IF(B2967=0,0,VLOOKUP($D2967,qx!$A$4:$E$129,5))</f>
        <v>0.101758</v>
      </c>
    </row>
    <row r="2968" spans="1:9" x14ac:dyDescent="0.25">
      <c r="A2968">
        <f>IF('MASSA TRABALHADA UNIFICADA'!A2966&lt;&gt;0,'MASSA TRABALHADA UNIFICADA'!A2966,0)</f>
        <v>16667</v>
      </c>
      <c r="B2968" s="39">
        <f>IF('MASSA TRABALHADA UNIFICADA'!D2966&lt;&gt;0,'MASSA TRABALHADA UNIFICADA'!D2966,0)</f>
        <v>2023</v>
      </c>
      <c r="C2968" s="39">
        <f>IF(B2968=0,0,'MASSA TRABALHADA UNIFICADA'!B2966)</f>
        <v>1</v>
      </c>
      <c r="D2968" s="39">
        <f>IF(B2968=0,0,'MASSA TRABALHADA UNIFICADA'!C2966)</f>
        <v>67</v>
      </c>
      <c r="E2968" s="43">
        <f>IF(B2968=0,0,VLOOKUP($D2968,qx!$A$4:$E$129,IF($C2968=1,2,3)))</f>
        <v>1.3572000000000001E-2</v>
      </c>
      <c r="F2968" s="43">
        <f>IF(B2968=0,0,VLOOKUP($D2968,qx!$A$4:$E$129,2))</f>
        <v>1.3572000000000001E-2</v>
      </c>
      <c r="G2968" s="43">
        <f>IF(B2968=0,0,VLOOKUP($D2968,qx!$A$4:$E$129,3))</f>
        <v>8.4910000000000003E-3</v>
      </c>
      <c r="H2968" s="43">
        <f>IF(B2968=0,0,VLOOKUP($D2968,qx!$A$4:$E$129,4))</f>
        <v>1.2251E-2</v>
      </c>
      <c r="I2968" s="43">
        <f>IF(B2968=0,0,VLOOKUP($D2968,qx!$A$4:$E$129,5))</f>
        <v>7.5550000000000001E-3</v>
      </c>
    </row>
    <row r="2969" spans="1:9" x14ac:dyDescent="0.25">
      <c r="A2969">
        <f>IF('MASSA TRABALHADA UNIFICADA'!A2967&lt;&gt;0,'MASSA TRABALHADA UNIFICADA'!A2967,0)</f>
        <v>272</v>
      </c>
      <c r="B2969" s="39">
        <f>IF('MASSA TRABALHADA UNIFICADA'!D2967&lt;&gt;0,'MASSA TRABALHADA UNIFICADA'!D2967,0)</f>
        <v>2023</v>
      </c>
      <c r="C2969" s="39">
        <f>IF(B2969=0,0,'MASSA TRABALHADA UNIFICADA'!B2967)</f>
        <v>2</v>
      </c>
      <c r="D2969" s="39">
        <f>IF(B2969=0,0,'MASSA TRABALHADA UNIFICADA'!C2967)</f>
        <v>83</v>
      </c>
      <c r="E2969" s="43">
        <f>IF(B2969=0,0,VLOOKUP($D2969,qx!$A$4:$E$129,IF($C2969=1,2,3)))</f>
        <v>5.0599999999999999E-2</v>
      </c>
      <c r="F2969" s="43">
        <f>IF(B2969=0,0,VLOOKUP($D2969,qx!$A$4:$E$129,2))</f>
        <v>6.7825999999999997E-2</v>
      </c>
      <c r="G2969" s="43">
        <f>IF(B2969=0,0,VLOOKUP($D2969,qx!$A$4:$E$129,3))</f>
        <v>5.0599999999999999E-2</v>
      </c>
      <c r="H2969" s="43">
        <f>IF(B2969=0,0,VLOOKUP($D2969,qx!$A$4:$E$129,4))</f>
        <v>6.1080000000000002E-2</v>
      </c>
      <c r="I2969" s="43">
        <f>IF(B2969=0,0,VLOOKUP($D2969,qx!$A$4:$E$129,5))</f>
        <v>4.5690000000000001E-2</v>
      </c>
    </row>
    <row r="2970" spans="1:9" x14ac:dyDescent="0.25">
      <c r="A2970">
        <f>IF('MASSA TRABALHADA UNIFICADA'!A2968&lt;&gt;0,'MASSA TRABALHADA UNIFICADA'!A2968,0)</f>
        <v>22390</v>
      </c>
      <c r="B2970" s="39">
        <f>IF('MASSA TRABALHADA UNIFICADA'!D2968&lt;&gt;0,'MASSA TRABALHADA UNIFICADA'!D2968,0)</f>
        <v>2023</v>
      </c>
      <c r="C2970" s="39">
        <f>IF(B2970=0,0,'MASSA TRABALHADA UNIFICADA'!B2968)</f>
        <v>2</v>
      </c>
      <c r="D2970" s="39">
        <f>IF(B2970=0,0,'MASSA TRABALHADA UNIFICADA'!C2968)</f>
        <v>66</v>
      </c>
      <c r="E2970" s="43">
        <f>IF(B2970=0,0,VLOOKUP($D2970,qx!$A$4:$E$129,IF($C2970=1,2,3)))</f>
        <v>7.7340000000000004E-3</v>
      </c>
      <c r="F2970" s="43">
        <f>IF(B2970=0,0,VLOOKUP($D2970,qx!$A$4:$E$129,2))</f>
        <v>1.2187999999999999E-2</v>
      </c>
      <c r="G2970" s="43">
        <f>IF(B2970=0,0,VLOOKUP($D2970,qx!$A$4:$E$129,3))</f>
        <v>7.7340000000000004E-3</v>
      </c>
      <c r="H2970" s="43">
        <f>IF(B2970=0,0,VLOOKUP($D2970,qx!$A$4:$E$129,4))</f>
        <v>1.1016E-2</v>
      </c>
      <c r="I2970" s="43">
        <f>IF(B2970=0,0,VLOOKUP($D2970,qx!$A$4:$E$129,5))</f>
        <v>6.8780000000000004E-3</v>
      </c>
    </row>
    <row r="2971" spans="1:9" x14ac:dyDescent="0.25">
      <c r="A2971">
        <f>IF('MASSA TRABALHADA UNIFICADA'!A2969&lt;&gt;0,'MASSA TRABALHADA UNIFICADA'!A2969,0)</f>
        <v>8362</v>
      </c>
      <c r="B2971" s="39">
        <f>IF('MASSA TRABALHADA UNIFICADA'!D2969&lt;&gt;0,'MASSA TRABALHADA UNIFICADA'!D2969,0)</f>
        <v>2023</v>
      </c>
      <c r="C2971" s="39">
        <f>IF(B2971=0,0,'MASSA TRABALHADA UNIFICADA'!B2969)</f>
        <v>1</v>
      </c>
      <c r="D2971" s="39">
        <f>IF(B2971=0,0,'MASSA TRABALHADA UNIFICADA'!C2969)</f>
        <v>73</v>
      </c>
      <c r="E2971" s="43">
        <f>IF(B2971=0,0,VLOOKUP($D2971,qx!$A$4:$E$129,IF($C2971=1,2,3)))</f>
        <v>2.5871000000000002E-2</v>
      </c>
      <c r="F2971" s="43">
        <f>IF(B2971=0,0,VLOOKUP($D2971,qx!$A$4:$E$129,2))</f>
        <v>2.5871000000000002E-2</v>
      </c>
      <c r="G2971" s="43">
        <f>IF(B2971=0,0,VLOOKUP($D2971,qx!$A$4:$E$129,3))</f>
        <v>1.5391E-2</v>
      </c>
      <c r="H2971" s="43">
        <f>IF(B2971=0,0,VLOOKUP($D2971,qx!$A$4:$E$129,4))</f>
        <v>2.3209E-2</v>
      </c>
      <c r="I2971" s="43">
        <f>IF(B2971=0,0,VLOOKUP($D2971,qx!$A$4:$E$129,5))</f>
        <v>1.3871E-2</v>
      </c>
    </row>
    <row r="2972" spans="1:9" x14ac:dyDescent="0.25">
      <c r="A2972">
        <f>IF('MASSA TRABALHADA UNIFICADA'!A2970&lt;&gt;0,'MASSA TRABALHADA UNIFICADA'!A2970,0)</f>
        <v>38750</v>
      </c>
      <c r="B2972" s="39">
        <f>IF('MASSA TRABALHADA UNIFICADA'!D2970&lt;&gt;0,'MASSA TRABALHADA UNIFICADA'!D2970,0)</f>
        <v>2023</v>
      </c>
      <c r="C2972" s="39">
        <f>IF(B2972=0,0,'MASSA TRABALHADA UNIFICADA'!B2970)</f>
        <v>1</v>
      </c>
      <c r="D2972" s="39">
        <f>IF(B2972=0,0,'MASSA TRABALHADA UNIFICADA'!C2970)</f>
        <v>66</v>
      </c>
      <c r="E2972" s="43">
        <f>IF(B2972=0,0,VLOOKUP($D2972,qx!$A$4:$E$129,IF($C2972=1,2,3)))</f>
        <v>1.2187999999999999E-2</v>
      </c>
      <c r="F2972" s="43">
        <f>IF(B2972=0,0,VLOOKUP($D2972,qx!$A$4:$E$129,2))</f>
        <v>1.2187999999999999E-2</v>
      </c>
      <c r="G2972" s="43">
        <f>IF(B2972=0,0,VLOOKUP($D2972,qx!$A$4:$E$129,3))</f>
        <v>7.7340000000000004E-3</v>
      </c>
      <c r="H2972" s="43">
        <f>IF(B2972=0,0,VLOOKUP($D2972,qx!$A$4:$E$129,4))</f>
        <v>1.1016E-2</v>
      </c>
      <c r="I2972" s="43">
        <f>IF(B2972=0,0,VLOOKUP($D2972,qx!$A$4:$E$129,5))</f>
        <v>6.8780000000000004E-3</v>
      </c>
    </row>
    <row r="2973" spans="1:9" x14ac:dyDescent="0.25">
      <c r="A2973">
        <f>IF('MASSA TRABALHADA UNIFICADA'!A2971&lt;&gt;0,'MASSA TRABALHADA UNIFICADA'!A2971,0)</f>
        <v>30678</v>
      </c>
      <c r="B2973" s="39">
        <f>IF('MASSA TRABALHADA UNIFICADA'!D2971&lt;&gt;0,'MASSA TRABALHADA UNIFICADA'!D2971,0)</f>
        <v>2023</v>
      </c>
      <c r="C2973" s="39">
        <f>IF(B2973=0,0,'MASSA TRABALHADA UNIFICADA'!B2971)</f>
        <v>1</v>
      </c>
      <c r="D2973" s="39">
        <f>IF(B2973=0,0,'MASSA TRABALHADA UNIFICADA'!C2971)</f>
        <v>64</v>
      </c>
      <c r="E2973" s="43">
        <f>IF(B2973=0,0,VLOOKUP($D2973,qx!$A$4:$E$129,IF($C2973=1,2,3)))</f>
        <v>9.9679999999999994E-3</v>
      </c>
      <c r="F2973" s="43">
        <f>IF(B2973=0,0,VLOOKUP($D2973,qx!$A$4:$E$129,2))</f>
        <v>9.9679999999999994E-3</v>
      </c>
      <c r="G2973" s="43">
        <f>IF(B2973=0,0,VLOOKUP($D2973,qx!$A$4:$E$129,3))</f>
        <v>6.3470000000000002E-3</v>
      </c>
      <c r="H2973" s="43">
        <f>IF(B2973=0,0,VLOOKUP($D2973,qx!$A$4:$E$129,4))</f>
        <v>9.0080000000000004E-3</v>
      </c>
      <c r="I2973" s="43">
        <f>IF(B2973=0,0,VLOOKUP($D2973,qx!$A$4:$E$129,5))</f>
        <v>5.6709999999999998E-3</v>
      </c>
    </row>
    <row r="2974" spans="1:9" x14ac:dyDescent="0.25">
      <c r="A2974">
        <f>IF('MASSA TRABALHADA UNIFICADA'!A2972&lt;&gt;0,'MASSA TRABALHADA UNIFICADA'!A2972,0)</f>
        <v>26271</v>
      </c>
      <c r="B2974" s="39">
        <f>IF('MASSA TRABALHADA UNIFICADA'!D2972&lt;&gt;0,'MASSA TRABALHADA UNIFICADA'!D2972,0)</f>
        <v>2023</v>
      </c>
      <c r="C2974" s="39">
        <f>IF(B2974=0,0,'MASSA TRABALHADA UNIFICADA'!B2972)</f>
        <v>1</v>
      </c>
      <c r="D2974" s="39">
        <f>IF(B2974=0,0,'MASSA TRABALHADA UNIFICADA'!C2972)</f>
        <v>77</v>
      </c>
      <c r="E2974" s="43">
        <f>IF(B2974=0,0,VLOOKUP($D2974,qx!$A$4:$E$129,IF($C2974=1,2,3)))</f>
        <v>3.8225000000000002E-2</v>
      </c>
      <c r="F2974" s="43">
        <f>IF(B2974=0,0,VLOOKUP($D2974,qx!$A$4:$E$129,2))</f>
        <v>3.8225000000000002E-2</v>
      </c>
      <c r="G2974" s="43">
        <f>IF(B2974=0,0,VLOOKUP($D2974,qx!$A$4:$E$129,3))</f>
        <v>2.4910000000000002E-2</v>
      </c>
      <c r="H2974" s="43">
        <f>IF(B2974=0,0,VLOOKUP($D2974,qx!$A$4:$E$129,4))</f>
        <v>3.4424999999999997E-2</v>
      </c>
      <c r="I2974" s="43">
        <f>IF(B2974=0,0,VLOOKUP($D2974,qx!$A$4:$E$129,5))</f>
        <v>2.2328000000000001E-2</v>
      </c>
    </row>
    <row r="2975" spans="1:9" x14ac:dyDescent="0.25">
      <c r="A2975">
        <f>IF('MASSA TRABALHADA UNIFICADA'!A2973&lt;&gt;0,'MASSA TRABALHADA UNIFICADA'!A2973,0)</f>
        <v>25755</v>
      </c>
      <c r="B2975" s="39">
        <f>IF('MASSA TRABALHADA UNIFICADA'!D2973&lt;&gt;0,'MASSA TRABALHADA UNIFICADA'!D2973,0)</f>
        <v>2023</v>
      </c>
      <c r="C2975" s="39">
        <f>IF(B2975=0,0,'MASSA TRABALHADA UNIFICADA'!B2973)</f>
        <v>1</v>
      </c>
      <c r="D2975" s="39">
        <f>IF(B2975=0,0,'MASSA TRABALHADA UNIFICADA'!C2973)</f>
        <v>74</v>
      </c>
      <c r="E2975" s="43">
        <f>IF(B2975=0,0,VLOOKUP($D2975,qx!$A$4:$E$129,IF($C2975=1,2,3)))</f>
        <v>2.8552000000000001E-2</v>
      </c>
      <c r="F2975" s="43">
        <f>IF(B2975=0,0,VLOOKUP($D2975,qx!$A$4:$E$129,2))</f>
        <v>2.8552000000000001E-2</v>
      </c>
      <c r="G2975" s="43">
        <f>IF(B2975=0,0,VLOOKUP($D2975,qx!$A$4:$E$129,3))</f>
        <v>1.7326000000000001E-2</v>
      </c>
      <c r="H2975" s="43">
        <f>IF(B2975=0,0,VLOOKUP($D2975,qx!$A$4:$E$129,4))</f>
        <v>2.5644E-2</v>
      </c>
      <c r="I2975" s="43">
        <f>IF(B2975=0,0,VLOOKUP($D2975,qx!$A$4:$E$129,5))</f>
        <v>1.5592E-2</v>
      </c>
    </row>
    <row r="2976" spans="1:9" x14ac:dyDescent="0.25">
      <c r="A2976">
        <f>IF('MASSA TRABALHADA UNIFICADA'!A2974&lt;&gt;0,'MASSA TRABALHADA UNIFICADA'!A2974,0)</f>
        <v>14931</v>
      </c>
      <c r="B2976" s="39">
        <f>IF('MASSA TRABALHADA UNIFICADA'!D2974&lt;&gt;0,'MASSA TRABALHADA UNIFICADA'!D2974,0)</f>
        <v>2023</v>
      </c>
      <c r="C2976" s="39">
        <f>IF(B2976=0,0,'MASSA TRABALHADA UNIFICADA'!B2974)</f>
        <v>1</v>
      </c>
      <c r="D2976" s="39">
        <f>IF(B2976=0,0,'MASSA TRABALHADA UNIFICADA'!C2974)</f>
        <v>67</v>
      </c>
      <c r="E2976" s="43">
        <f>IF(B2976=0,0,VLOOKUP($D2976,qx!$A$4:$E$129,IF($C2976=1,2,3)))</f>
        <v>1.3572000000000001E-2</v>
      </c>
      <c r="F2976" s="43">
        <f>IF(B2976=0,0,VLOOKUP($D2976,qx!$A$4:$E$129,2))</f>
        <v>1.3572000000000001E-2</v>
      </c>
      <c r="G2976" s="43">
        <f>IF(B2976=0,0,VLOOKUP($D2976,qx!$A$4:$E$129,3))</f>
        <v>8.4910000000000003E-3</v>
      </c>
      <c r="H2976" s="43">
        <f>IF(B2976=0,0,VLOOKUP($D2976,qx!$A$4:$E$129,4))</f>
        <v>1.2251E-2</v>
      </c>
      <c r="I2976" s="43">
        <f>IF(B2976=0,0,VLOOKUP($D2976,qx!$A$4:$E$129,5))</f>
        <v>7.5550000000000001E-3</v>
      </c>
    </row>
    <row r="2977" spans="1:9" x14ac:dyDescent="0.25">
      <c r="A2977">
        <f>IF('MASSA TRABALHADA UNIFICADA'!A2975&lt;&gt;0,'MASSA TRABALHADA UNIFICADA'!A2975,0)</f>
        <v>8290</v>
      </c>
      <c r="B2977" s="39">
        <f>IF('MASSA TRABALHADA UNIFICADA'!D2975&lt;&gt;0,'MASSA TRABALHADA UNIFICADA'!D2975,0)</f>
        <v>2023</v>
      </c>
      <c r="C2977" s="39">
        <f>IF(B2977=0,0,'MASSA TRABALHADA UNIFICADA'!B2975)</f>
        <v>1</v>
      </c>
      <c r="D2977" s="39">
        <f>IF(B2977=0,0,'MASSA TRABALHADA UNIFICADA'!C2975)</f>
        <v>70</v>
      </c>
      <c r="E2977" s="43">
        <f>IF(B2977=0,0,VLOOKUP($D2977,qx!$A$4:$E$129,IF($C2977=1,2,3)))</f>
        <v>1.8919999999999999E-2</v>
      </c>
      <c r="F2977" s="43">
        <f>IF(B2977=0,0,VLOOKUP($D2977,qx!$A$4:$E$129,2))</f>
        <v>1.8919999999999999E-2</v>
      </c>
      <c r="G2977" s="43">
        <f>IF(B2977=0,0,VLOOKUP($D2977,qx!$A$4:$E$129,3))</f>
        <v>1.1165E-2</v>
      </c>
      <c r="H2977" s="43">
        <f>IF(B2977=0,0,VLOOKUP($D2977,qx!$A$4:$E$129,4))</f>
        <v>1.6979000000000001E-2</v>
      </c>
      <c r="I2977" s="43">
        <f>IF(B2977=0,0,VLOOKUP($D2977,qx!$A$4:$E$129,5))</f>
        <v>1.0034E-2</v>
      </c>
    </row>
    <row r="2978" spans="1:9" x14ac:dyDescent="0.25">
      <c r="A2978">
        <f>IF('MASSA TRABALHADA UNIFICADA'!A2976&lt;&gt;0,'MASSA TRABALHADA UNIFICADA'!A2976,0)</f>
        <v>25771</v>
      </c>
      <c r="B2978" s="39">
        <f>IF('MASSA TRABALHADA UNIFICADA'!D2976&lt;&gt;0,'MASSA TRABALHADA UNIFICADA'!D2976,0)</f>
        <v>2023</v>
      </c>
      <c r="C2978" s="39">
        <f>IF(B2978=0,0,'MASSA TRABALHADA UNIFICADA'!B2976)</f>
        <v>1</v>
      </c>
      <c r="D2978" s="39">
        <f>IF(B2978=0,0,'MASSA TRABALHADA UNIFICADA'!C2976)</f>
        <v>67</v>
      </c>
      <c r="E2978" s="43">
        <f>IF(B2978=0,0,VLOOKUP($D2978,qx!$A$4:$E$129,IF($C2978=1,2,3)))</f>
        <v>1.3572000000000001E-2</v>
      </c>
      <c r="F2978" s="43">
        <f>IF(B2978=0,0,VLOOKUP($D2978,qx!$A$4:$E$129,2))</f>
        <v>1.3572000000000001E-2</v>
      </c>
      <c r="G2978" s="43">
        <f>IF(B2978=0,0,VLOOKUP($D2978,qx!$A$4:$E$129,3))</f>
        <v>8.4910000000000003E-3</v>
      </c>
      <c r="H2978" s="43">
        <f>IF(B2978=0,0,VLOOKUP($D2978,qx!$A$4:$E$129,4))</f>
        <v>1.2251E-2</v>
      </c>
      <c r="I2978" s="43">
        <f>IF(B2978=0,0,VLOOKUP($D2978,qx!$A$4:$E$129,5))</f>
        <v>7.5550000000000001E-3</v>
      </c>
    </row>
    <row r="2979" spans="1:9" x14ac:dyDescent="0.25">
      <c r="A2979">
        <f>IF('MASSA TRABALHADA UNIFICADA'!A2977&lt;&gt;0,'MASSA TRABALHADA UNIFICADA'!A2977,0)</f>
        <v>10960</v>
      </c>
      <c r="B2979" s="39">
        <f>IF('MASSA TRABALHADA UNIFICADA'!D2977&lt;&gt;0,'MASSA TRABALHADA UNIFICADA'!D2977,0)</f>
        <v>2023</v>
      </c>
      <c r="C2979" s="39">
        <f>IF(B2979=0,0,'MASSA TRABALHADA UNIFICADA'!B2977)</f>
        <v>1</v>
      </c>
      <c r="D2979" s="39">
        <f>IF(B2979=0,0,'MASSA TRABALHADA UNIFICADA'!C2977)</f>
        <v>68</v>
      </c>
      <c r="E2979" s="43">
        <f>IF(B2979=0,0,VLOOKUP($D2979,qx!$A$4:$E$129,IF($C2979=1,2,3)))</f>
        <v>1.516E-2</v>
      </c>
      <c r="F2979" s="43">
        <f>IF(B2979=0,0,VLOOKUP($D2979,qx!$A$4:$E$129,2))</f>
        <v>1.516E-2</v>
      </c>
      <c r="G2979" s="43">
        <f>IF(B2979=0,0,VLOOKUP($D2979,qx!$A$4:$E$129,3))</f>
        <v>9.2879999999999994E-3</v>
      </c>
      <c r="H2979" s="43">
        <f>IF(B2979=0,0,VLOOKUP($D2979,qx!$A$4:$E$129,4))</f>
        <v>1.3657000000000001E-2</v>
      </c>
      <c r="I2979" s="43">
        <f>IF(B2979=0,0,VLOOKUP($D2979,qx!$A$4:$E$129,5))</f>
        <v>8.2869999999999992E-3</v>
      </c>
    </row>
    <row r="2980" spans="1:9" x14ac:dyDescent="0.25">
      <c r="A2980">
        <f>IF('MASSA TRABALHADA UNIFICADA'!A2978&lt;&gt;0,'MASSA TRABALHADA UNIFICADA'!A2978,0)</f>
        <v>1430</v>
      </c>
      <c r="B2980" s="39">
        <f>IF('MASSA TRABALHADA UNIFICADA'!D2978&lt;&gt;0,'MASSA TRABALHADA UNIFICADA'!D2978,0)</f>
        <v>2023</v>
      </c>
      <c r="C2980" s="39">
        <f>IF(B2980=0,0,'MASSA TRABALHADA UNIFICADA'!B2978)</f>
        <v>1</v>
      </c>
      <c r="D2980" s="39">
        <f>IF(B2980=0,0,'MASSA TRABALHADA UNIFICADA'!C2978)</f>
        <v>80</v>
      </c>
      <c r="E2980" s="43">
        <f>IF(B2980=0,0,VLOOKUP($D2980,qx!$A$4:$E$129,IF($C2980=1,2,3)))</f>
        <v>5.1128E-2</v>
      </c>
      <c r="F2980" s="43">
        <f>IF(B2980=0,0,VLOOKUP($D2980,qx!$A$4:$E$129,2))</f>
        <v>5.1128E-2</v>
      </c>
      <c r="G2980" s="43">
        <f>IF(B2980=0,0,VLOOKUP($D2980,qx!$A$4:$E$129,3))</f>
        <v>3.5580000000000001E-2</v>
      </c>
      <c r="H2980" s="43">
        <f>IF(B2980=0,0,VLOOKUP($D2980,qx!$A$4:$E$129,4))</f>
        <v>4.6037000000000002E-2</v>
      </c>
      <c r="I2980" s="43">
        <f>IF(B2980=0,0,VLOOKUP($D2980,qx!$A$4:$E$129,5))</f>
        <v>3.1933000000000003E-2</v>
      </c>
    </row>
    <row r="2981" spans="1:9" x14ac:dyDescent="0.25">
      <c r="A2981">
        <f>IF('MASSA TRABALHADA UNIFICADA'!A2979&lt;&gt;0,'MASSA TRABALHADA UNIFICADA'!A2979,0)</f>
        <v>10642</v>
      </c>
      <c r="B2981" s="39">
        <f>IF('MASSA TRABALHADA UNIFICADA'!D2979&lt;&gt;0,'MASSA TRABALHADA UNIFICADA'!D2979,0)</f>
        <v>2023</v>
      </c>
      <c r="C2981" s="39">
        <f>IF(B2981=0,0,'MASSA TRABALHADA UNIFICADA'!B2979)</f>
        <v>1</v>
      </c>
      <c r="D2981" s="39">
        <f>IF(B2981=0,0,'MASSA TRABALHADA UNIFICADA'!C2979)</f>
        <v>63</v>
      </c>
      <c r="E2981" s="43">
        <f>IF(B2981=0,0,VLOOKUP($D2981,qx!$A$4:$E$129,IF($C2981=1,2,3)))</f>
        <v>9.0930000000000004E-3</v>
      </c>
      <c r="F2981" s="43">
        <f>IF(B2981=0,0,VLOOKUP($D2981,qx!$A$4:$E$129,2))</f>
        <v>9.0930000000000004E-3</v>
      </c>
      <c r="G2981" s="43">
        <f>IF(B2981=0,0,VLOOKUP($D2981,qx!$A$4:$E$129,3))</f>
        <v>5.7320000000000001E-3</v>
      </c>
      <c r="H2981" s="43">
        <f>IF(B2981=0,0,VLOOKUP($D2981,qx!$A$4:$E$129,4))</f>
        <v>8.2070000000000008E-3</v>
      </c>
      <c r="I2981" s="43">
        <f>IF(B2981=0,0,VLOOKUP($D2981,qx!$A$4:$E$129,5))</f>
        <v>5.1440000000000001E-3</v>
      </c>
    </row>
    <row r="2982" spans="1:9" x14ac:dyDescent="0.25">
      <c r="A2982">
        <f>IF('MASSA TRABALHADA UNIFICADA'!A2980&lt;&gt;0,'MASSA TRABALHADA UNIFICADA'!A2980,0)</f>
        <v>18945</v>
      </c>
      <c r="B2982" s="39">
        <f>IF('MASSA TRABALHADA UNIFICADA'!D2980&lt;&gt;0,'MASSA TRABALHADA UNIFICADA'!D2980,0)</f>
        <v>2023</v>
      </c>
      <c r="C2982" s="39">
        <f>IF(B2982=0,0,'MASSA TRABALHADA UNIFICADA'!B2980)</f>
        <v>1</v>
      </c>
      <c r="D2982" s="39">
        <f>IF(B2982=0,0,'MASSA TRABALHADA UNIFICADA'!C2980)</f>
        <v>67</v>
      </c>
      <c r="E2982" s="43">
        <f>IF(B2982=0,0,VLOOKUP($D2982,qx!$A$4:$E$129,IF($C2982=1,2,3)))</f>
        <v>1.3572000000000001E-2</v>
      </c>
      <c r="F2982" s="43">
        <f>IF(B2982=0,0,VLOOKUP($D2982,qx!$A$4:$E$129,2))</f>
        <v>1.3572000000000001E-2</v>
      </c>
      <c r="G2982" s="43">
        <f>IF(B2982=0,0,VLOOKUP($D2982,qx!$A$4:$E$129,3))</f>
        <v>8.4910000000000003E-3</v>
      </c>
      <c r="H2982" s="43">
        <f>IF(B2982=0,0,VLOOKUP($D2982,qx!$A$4:$E$129,4))</f>
        <v>1.2251E-2</v>
      </c>
      <c r="I2982" s="43">
        <f>IF(B2982=0,0,VLOOKUP($D2982,qx!$A$4:$E$129,5))</f>
        <v>7.5550000000000001E-3</v>
      </c>
    </row>
    <row r="2983" spans="1:9" x14ac:dyDescent="0.25">
      <c r="A2983">
        <f>IF('MASSA TRABALHADA UNIFICADA'!A2981&lt;&gt;0,'MASSA TRABALHADA UNIFICADA'!A2981,0)</f>
        <v>10979</v>
      </c>
      <c r="B2983" s="39">
        <f>IF('MASSA TRABALHADA UNIFICADA'!D2981&lt;&gt;0,'MASSA TRABALHADA UNIFICADA'!D2981,0)</f>
        <v>2023</v>
      </c>
      <c r="C2983" s="39">
        <f>IF(B2983=0,0,'MASSA TRABALHADA UNIFICADA'!B2981)</f>
        <v>1</v>
      </c>
      <c r="D2983" s="39">
        <f>IF(B2983=0,0,'MASSA TRABALHADA UNIFICADA'!C2981)</f>
        <v>67</v>
      </c>
      <c r="E2983" s="43">
        <f>IF(B2983=0,0,VLOOKUP($D2983,qx!$A$4:$E$129,IF($C2983=1,2,3)))</f>
        <v>1.3572000000000001E-2</v>
      </c>
      <c r="F2983" s="43">
        <f>IF(B2983=0,0,VLOOKUP($D2983,qx!$A$4:$E$129,2))</f>
        <v>1.3572000000000001E-2</v>
      </c>
      <c r="G2983" s="43">
        <f>IF(B2983=0,0,VLOOKUP($D2983,qx!$A$4:$E$129,3))</f>
        <v>8.4910000000000003E-3</v>
      </c>
      <c r="H2983" s="43">
        <f>IF(B2983=0,0,VLOOKUP($D2983,qx!$A$4:$E$129,4))</f>
        <v>1.2251E-2</v>
      </c>
      <c r="I2983" s="43">
        <f>IF(B2983=0,0,VLOOKUP($D2983,qx!$A$4:$E$129,5))</f>
        <v>7.5550000000000001E-3</v>
      </c>
    </row>
    <row r="2984" spans="1:9" x14ac:dyDescent="0.25">
      <c r="A2984">
        <f>IF('MASSA TRABALHADA UNIFICADA'!A2982&lt;&gt;0,'MASSA TRABALHADA UNIFICADA'!A2982,0)</f>
        <v>21270</v>
      </c>
      <c r="B2984" s="39">
        <f>IF('MASSA TRABALHADA UNIFICADA'!D2982&lt;&gt;0,'MASSA TRABALHADA UNIFICADA'!D2982,0)</f>
        <v>2023</v>
      </c>
      <c r="C2984" s="39">
        <f>IF(B2984=0,0,'MASSA TRABALHADA UNIFICADA'!B2982)</f>
        <v>1</v>
      </c>
      <c r="D2984" s="39">
        <f>IF(B2984=0,0,'MASSA TRABALHADA UNIFICADA'!C2982)</f>
        <v>79</v>
      </c>
      <c r="E2984" s="43">
        <f>IF(B2984=0,0,VLOOKUP($D2984,qx!$A$4:$E$129,IF($C2984=1,2,3)))</f>
        <v>4.6427000000000003E-2</v>
      </c>
      <c r="F2984" s="43">
        <f>IF(B2984=0,0,VLOOKUP($D2984,qx!$A$4:$E$129,2))</f>
        <v>4.6427000000000003E-2</v>
      </c>
      <c r="G2984" s="43">
        <f>IF(B2984=0,0,VLOOKUP($D2984,qx!$A$4:$E$129,3))</f>
        <v>3.1612000000000001E-2</v>
      </c>
      <c r="H2984" s="43">
        <f>IF(B2984=0,0,VLOOKUP($D2984,qx!$A$4:$E$129,4))</f>
        <v>4.1812000000000002E-2</v>
      </c>
      <c r="I2984" s="43">
        <f>IF(B2984=0,0,VLOOKUP($D2984,qx!$A$4:$E$129,5))</f>
        <v>2.8341000000000002E-2</v>
      </c>
    </row>
    <row r="2985" spans="1:9" x14ac:dyDescent="0.25">
      <c r="A2985">
        <f>IF('MASSA TRABALHADA UNIFICADA'!A2983&lt;&gt;0,'MASSA TRABALHADA UNIFICADA'!A2983,0)</f>
        <v>3565</v>
      </c>
      <c r="B2985" s="39">
        <f>IF('MASSA TRABALHADA UNIFICADA'!D2983&lt;&gt;0,'MASSA TRABALHADA UNIFICADA'!D2983,0)</f>
        <v>2023</v>
      </c>
      <c r="C2985" s="39">
        <f>IF(B2985=0,0,'MASSA TRABALHADA UNIFICADA'!B2983)</f>
        <v>1</v>
      </c>
      <c r="D2985" s="39">
        <f>IF(B2985=0,0,'MASSA TRABALHADA UNIFICADA'!C2983)</f>
        <v>69</v>
      </c>
      <c r="E2985" s="43">
        <f>IF(B2985=0,0,VLOOKUP($D2985,qx!$A$4:$E$129,IF($C2985=1,2,3)))</f>
        <v>1.6945999999999999E-2</v>
      </c>
      <c r="F2985" s="43">
        <f>IF(B2985=0,0,VLOOKUP($D2985,qx!$A$4:$E$129,2))</f>
        <v>1.6945999999999999E-2</v>
      </c>
      <c r="G2985" s="43">
        <f>IF(B2985=0,0,VLOOKUP($D2985,qx!$A$4:$E$129,3))</f>
        <v>1.0163E-2</v>
      </c>
      <c r="H2985" s="43">
        <f>IF(B2985=0,0,VLOOKUP($D2985,qx!$A$4:$E$129,4))</f>
        <v>1.5233E-2</v>
      </c>
      <c r="I2985" s="43">
        <f>IF(B2985=0,0,VLOOKUP($D2985,qx!$A$4:$E$129,5))</f>
        <v>9.1020000000000007E-3</v>
      </c>
    </row>
    <row r="2986" spans="1:9" x14ac:dyDescent="0.25">
      <c r="A2986">
        <f>IF('MASSA TRABALHADA UNIFICADA'!A2984&lt;&gt;0,'MASSA TRABALHADA UNIFICADA'!A2984,0)</f>
        <v>43680</v>
      </c>
      <c r="B2986" s="39">
        <f>IF('MASSA TRABALHADA UNIFICADA'!D2984&lt;&gt;0,'MASSA TRABALHADA UNIFICADA'!D2984,0)</f>
        <v>2023</v>
      </c>
      <c r="C2986" s="39">
        <f>IF(B2986=0,0,'MASSA TRABALHADA UNIFICADA'!B2984)</f>
        <v>1</v>
      </c>
      <c r="D2986" s="39">
        <f>IF(B2986=0,0,'MASSA TRABALHADA UNIFICADA'!C2984)</f>
        <v>68</v>
      </c>
      <c r="E2986" s="43">
        <f>IF(B2986=0,0,VLOOKUP($D2986,qx!$A$4:$E$129,IF($C2986=1,2,3)))</f>
        <v>1.516E-2</v>
      </c>
      <c r="F2986" s="43">
        <f>IF(B2986=0,0,VLOOKUP($D2986,qx!$A$4:$E$129,2))</f>
        <v>1.516E-2</v>
      </c>
      <c r="G2986" s="43">
        <f>IF(B2986=0,0,VLOOKUP($D2986,qx!$A$4:$E$129,3))</f>
        <v>9.2879999999999994E-3</v>
      </c>
      <c r="H2986" s="43">
        <f>IF(B2986=0,0,VLOOKUP($D2986,qx!$A$4:$E$129,4))</f>
        <v>1.3657000000000001E-2</v>
      </c>
      <c r="I2986" s="43">
        <f>IF(B2986=0,0,VLOOKUP($D2986,qx!$A$4:$E$129,5))</f>
        <v>8.2869999999999992E-3</v>
      </c>
    </row>
    <row r="2987" spans="1:9" x14ac:dyDescent="0.25">
      <c r="A2987">
        <f>IF('MASSA TRABALHADA UNIFICADA'!A2985&lt;&gt;0,'MASSA TRABALHADA UNIFICADA'!A2985,0)</f>
        <v>16764</v>
      </c>
      <c r="B2987" s="39">
        <f>IF('MASSA TRABALHADA UNIFICADA'!D2985&lt;&gt;0,'MASSA TRABALHADA UNIFICADA'!D2985,0)</f>
        <v>2023</v>
      </c>
      <c r="C2987" s="39">
        <f>IF(B2987=0,0,'MASSA TRABALHADA UNIFICADA'!B2985)</f>
        <v>1</v>
      </c>
      <c r="D2987" s="39">
        <f>IF(B2987=0,0,'MASSA TRABALHADA UNIFICADA'!C2985)</f>
        <v>64</v>
      </c>
      <c r="E2987" s="43">
        <f>IF(B2987=0,0,VLOOKUP($D2987,qx!$A$4:$E$129,IF($C2987=1,2,3)))</f>
        <v>9.9679999999999994E-3</v>
      </c>
      <c r="F2987" s="43">
        <f>IF(B2987=0,0,VLOOKUP($D2987,qx!$A$4:$E$129,2))</f>
        <v>9.9679999999999994E-3</v>
      </c>
      <c r="G2987" s="43">
        <f>IF(B2987=0,0,VLOOKUP($D2987,qx!$A$4:$E$129,3))</f>
        <v>6.3470000000000002E-3</v>
      </c>
      <c r="H2987" s="43">
        <f>IF(B2987=0,0,VLOOKUP($D2987,qx!$A$4:$E$129,4))</f>
        <v>9.0080000000000004E-3</v>
      </c>
      <c r="I2987" s="43">
        <f>IF(B2987=0,0,VLOOKUP($D2987,qx!$A$4:$E$129,5))</f>
        <v>5.6709999999999998E-3</v>
      </c>
    </row>
    <row r="2988" spans="1:9" x14ac:dyDescent="0.25">
      <c r="A2988">
        <f>IF('MASSA TRABALHADA UNIFICADA'!A2986&lt;&gt;0,'MASSA TRABALHADA UNIFICADA'!A2986,0)</f>
        <v>16772</v>
      </c>
      <c r="B2988" s="39">
        <f>IF('MASSA TRABALHADA UNIFICADA'!D2986&lt;&gt;0,'MASSA TRABALHADA UNIFICADA'!D2986,0)</f>
        <v>2023</v>
      </c>
      <c r="C2988" s="39">
        <f>IF(B2988=0,0,'MASSA TRABALHADA UNIFICADA'!B2986)</f>
        <v>1</v>
      </c>
      <c r="D2988" s="39">
        <f>IF(B2988=0,0,'MASSA TRABALHADA UNIFICADA'!C2986)</f>
        <v>63</v>
      </c>
      <c r="E2988" s="43">
        <f>IF(B2988=0,0,VLOOKUP($D2988,qx!$A$4:$E$129,IF($C2988=1,2,3)))</f>
        <v>9.0930000000000004E-3</v>
      </c>
      <c r="F2988" s="43">
        <f>IF(B2988=0,0,VLOOKUP($D2988,qx!$A$4:$E$129,2))</f>
        <v>9.0930000000000004E-3</v>
      </c>
      <c r="G2988" s="43">
        <f>IF(B2988=0,0,VLOOKUP($D2988,qx!$A$4:$E$129,3))</f>
        <v>5.7320000000000001E-3</v>
      </c>
      <c r="H2988" s="43">
        <f>IF(B2988=0,0,VLOOKUP($D2988,qx!$A$4:$E$129,4))</f>
        <v>8.2070000000000008E-3</v>
      </c>
      <c r="I2988" s="43">
        <f>IF(B2988=0,0,VLOOKUP($D2988,qx!$A$4:$E$129,5))</f>
        <v>5.1440000000000001E-3</v>
      </c>
    </row>
    <row r="2989" spans="1:9" x14ac:dyDescent="0.25">
      <c r="A2989">
        <f>IF('MASSA TRABALHADA UNIFICADA'!A2987&lt;&gt;0,'MASSA TRABALHADA UNIFICADA'!A2987,0)</f>
        <v>20117</v>
      </c>
      <c r="B2989" s="39">
        <f>IF('MASSA TRABALHADA UNIFICADA'!D2987&lt;&gt;0,'MASSA TRABALHADA UNIFICADA'!D2987,0)</f>
        <v>2023</v>
      </c>
      <c r="C2989" s="39">
        <f>IF(B2989=0,0,'MASSA TRABALHADA UNIFICADA'!B2987)</f>
        <v>1</v>
      </c>
      <c r="D2989" s="39">
        <f>IF(B2989=0,0,'MASSA TRABALHADA UNIFICADA'!C2987)</f>
        <v>83</v>
      </c>
      <c r="E2989" s="43">
        <f>IF(B2989=0,0,VLOOKUP($D2989,qx!$A$4:$E$129,IF($C2989=1,2,3)))</f>
        <v>6.7825999999999997E-2</v>
      </c>
      <c r="F2989" s="43">
        <f>IF(B2989=0,0,VLOOKUP($D2989,qx!$A$4:$E$129,2))</f>
        <v>6.7825999999999997E-2</v>
      </c>
      <c r="G2989" s="43">
        <f>IF(B2989=0,0,VLOOKUP($D2989,qx!$A$4:$E$129,3))</f>
        <v>5.0599999999999999E-2</v>
      </c>
      <c r="H2989" s="43">
        <f>IF(B2989=0,0,VLOOKUP($D2989,qx!$A$4:$E$129,4))</f>
        <v>6.1080000000000002E-2</v>
      </c>
      <c r="I2989" s="43">
        <f>IF(B2989=0,0,VLOOKUP($D2989,qx!$A$4:$E$129,5))</f>
        <v>4.5690000000000001E-2</v>
      </c>
    </row>
    <row r="2990" spans="1:9" x14ac:dyDescent="0.25">
      <c r="A2990">
        <f>IF('MASSA TRABALHADA UNIFICADA'!A2988&lt;&gt;0,'MASSA TRABALHADA UNIFICADA'!A2988,0)</f>
        <v>3201</v>
      </c>
      <c r="B2990" s="39">
        <f>IF('MASSA TRABALHADA UNIFICADA'!D2988&lt;&gt;0,'MASSA TRABALHADA UNIFICADA'!D2988,0)</f>
        <v>2023</v>
      </c>
      <c r="C2990" s="39">
        <f>IF(B2990=0,0,'MASSA TRABALHADA UNIFICADA'!B2988)</f>
        <v>1</v>
      </c>
      <c r="D2990" s="39">
        <f>IF(B2990=0,0,'MASSA TRABALHADA UNIFICADA'!C2988)</f>
        <v>68</v>
      </c>
      <c r="E2990" s="43">
        <f>IF(B2990=0,0,VLOOKUP($D2990,qx!$A$4:$E$129,IF($C2990=1,2,3)))</f>
        <v>1.516E-2</v>
      </c>
      <c r="F2990" s="43">
        <f>IF(B2990=0,0,VLOOKUP($D2990,qx!$A$4:$E$129,2))</f>
        <v>1.516E-2</v>
      </c>
      <c r="G2990" s="43">
        <f>IF(B2990=0,0,VLOOKUP($D2990,qx!$A$4:$E$129,3))</f>
        <v>9.2879999999999994E-3</v>
      </c>
      <c r="H2990" s="43">
        <f>IF(B2990=0,0,VLOOKUP($D2990,qx!$A$4:$E$129,4))</f>
        <v>1.3657000000000001E-2</v>
      </c>
      <c r="I2990" s="43">
        <f>IF(B2990=0,0,VLOOKUP($D2990,qx!$A$4:$E$129,5))</f>
        <v>8.2869999999999992E-3</v>
      </c>
    </row>
    <row r="2991" spans="1:9" x14ac:dyDescent="0.25">
      <c r="A2991">
        <f>IF('MASSA TRABALHADA UNIFICADA'!A2989&lt;&gt;0,'MASSA TRABALHADA UNIFICADA'!A2989,0)</f>
        <v>3573</v>
      </c>
      <c r="B2991" s="39">
        <f>IF('MASSA TRABALHADA UNIFICADA'!D2989&lt;&gt;0,'MASSA TRABALHADA UNIFICADA'!D2989,0)</f>
        <v>2023</v>
      </c>
      <c r="C2991" s="39">
        <f>IF(B2991=0,0,'MASSA TRABALHADA UNIFICADA'!B2989)</f>
        <v>1</v>
      </c>
      <c r="D2991" s="39">
        <f>IF(B2991=0,0,'MASSA TRABALHADA UNIFICADA'!C2989)</f>
        <v>69</v>
      </c>
      <c r="E2991" s="43">
        <f>IF(B2991=0,0,VLOOKUP($D2991,qx!$A$4:$E$129,IF($C2991=1,2,3)))</f>
        <v>1.6945999999999999E-2</v>
      </c>
      <c r="F2991" s="43">
        <f>IF(B2991=0,0,VLOOKUP($D2991,qx!$A$4:$E$129,2))</f>
        <v>1.6945999999999999E-2</v>
      </c>
      <c r="G2991" s="43">
        <f>IF(B2991=0,0,VLOOKUP($D2991,qx!$A$4:$E$129,3))</f>
        <v>1.0163E-2</v>
      </c>
      <c r="H2991" s="43">
        <f>IF(B2991=0,0,VLOOKUP($D2991,qx!$A$4:$E$129,4))</f>
        <v>1.5233E-2</v>
      </c>
      <c r="I2991" s="43">
        <f>IF(B2991=0,0,VLOOKUP($D2991,qx!$A$4:$E$129,5))</f>
        <v>9.1020000000000007E-3</v>
      </c>
    </row>
    <row r="2992" spans="1:9" x14ac:dyDescent="0.25">
      <c r="A2992">
        <f>IF('MASSA TRABALHADA UNIFICADA'!A2990&lt;&gt;0,'MASSA TRABALHADA UNIFICADA'!A2990,0)</f>
        <v>4529</v>
      </c>
      <c r="B2992" s="39">
        <f>IF('MASSA TRABALHADA UNIFICADA'!D2990&lt;&gt;0,'MASSA TRABALHADA UNIFICADA'!D2990,0)</f>
        <v>2023</v>
      </c>
      <c r="C2992" s="39">
        <f>IF(B2992=0,0,'MASSA TRABALHADA UNIFICADA'!B2990)</f>
        <v>1</v>
      </c>
      <c r="D2992" s="39">
        <f>IF(B2992=0,0,'MASSA TRABALHADA UNIFICADA'!C2990)</f>
        <v>71</v>
      </c>
      <c r="E2992" s="43">
        <f>IF(B2992=0,0,VLOOKUP($D2992,qx!$A$4:$E$129,IF($C2992=1,2,3)))</f>
        <v>2.1070999999999999E-2</v>
      </c>
      <c r="F2992" s="43">
        <f>IF(B2992=0,0,VLOOKUP($D2992,qx!$A$4:$E$129,2))</f>
        <v>2.1070999999999999E-2</v>
      </c>
      <c r="G2992" s="43">
        <f>IF(B2992=0,0,VLOOKUP($D2992,qx!$A$4:$E$129,3))</f>
        <v>1.2338999999999999E-2</v>
      </c>
      <c r="H2992" s="43">
        <f>IF(B2992=0,0,VLOOKUP($D2992,qx!$A$4:$E$129,4))</f>
        <v>1.8891000000000002E-2</v>
      </c>
      <c r="I2992" s="43">
        <f>IF(B2992=0,0,VLOOKUP($D2992,qx!$A$4:$E$129,5))</f>
        <v>1.1117E-2</v>
      </c>
    </row>
    <row r="2993" spans="1:9" x14ac:dyDescent="0.25">
      <c r="A2993">
        <f>IF('MASSA TRABALHADA UNIFICADA'!A2991&lt;&gt;0,'MASSA TRABALHADA UNIFICADA'!A2991,0)</f>
        <v>2321</v>
      </c>
      <c r="B2993" s="39">
        <f>IF('MASSA TRABALHADA UNIFICADA'!D2991&lt;&gt;0,'MASSA TRABALHADA UNIFICADA'!D2991,0)</f>
        <v>2023</v>
      </c>
      <c r="C2993" s="39">
        <f>IF(B2993=0,0,'MASSA TRABALHADA UNIFICADA'!B2991)</f>
        <v>1</v>
      </c>
      <c r="D2993" s="39">
        <f>IF(B2993=0,0,'MASSA TRABALHADA UNIFICADA'!C2991)</f>
        <v>72</v>
      </c>
      <c r="E2993" s="43">
        <f>IF(B2993=0,0,VLOOKUP($D2993,qx!$A$4:$E$129,IF($C2993=1,2,3)))</f>
        <v>2.3387999999999999E-2</v>
      </c>
      <c r="F2993" s="43">
        <f>IF(B2993=0,0,VLOOKUP($D2993,qx!$A$4:$E$129,2))</f>
        <v>2.3387999999999999E-2</v>
      </c>
      <c r="G2993" s="43">
        <f>IF(B2993=0,0,VLOOKUP($D2993,qx!$A$4:$E$129,3))</f>
        <v>1.3734E-2</v>
      </c>
      <c r="H2993" s="43">
        <f>IF(B2993=0,0,VLOOKUP($D2993,qx!$A$4:$E$129,4))</f>
        <v>2.0967E-2</v>
      </c>
      <c r="I2993" s="43">
        <f>IF(B2993=0,0,VLOOKUP($D2993,qx!$A$4:$E$129,5))</f>
        <v>1.2385999999999999E-2</v>
      </c>
    </row>
    <row r="2994" spans="1:9" x14ac:dyDescent="0.25">
      <c r="A2994">
        <f>IF('MASSA TRABALHADA UNIFICADA'!A2992&lt;&gt;0,'MASSA TRABALHADA UNIFICADA'!A2992,0)</f>
        <v>868</v>
      </c>
      <c r="B2994" s="39">
        <f>IF('MASSA TRABALHADA UNIFICADA'!D2992&lt;&gt;0,'MASSA TRABALHADA UNIFICADA'!D2992,0)</f>
        <v>2023</v>
      </c>
      <c r="C2994" s="39">
        <f>IF(B2994=0,0,'MASSA TRABALHADA UNIFICADA'!B2992)</f>
        <v>1</v>
      </c>
      <c r="D2994" s="39">
        <f>IF(B2994=0,0,'MASSA TRABALHADA UNIFICADA'!C2992)</f>
        <v>80</v>
      </c>
      <c r="E2994" s="43">
        <f>IF(B2994=0,0,VLOOKUP($D2994,qx!$A$4:$E$129,IF($C2994=1,2,3)))</f>
        <v>5.1128E-2</v>
      </c>
      <c r="F2994" s="43">
        <f>IF(B2994=0,0,VLOOKUP($D2994,qx!$A$4:$E$129,2))</f>
        <v>5.1128E-2</v>
      </c>
      <c r="G2994" s="43">
        <f>IF(B2994=0,0,VLOOKUP($D2994,qx!$A$4:$E$129,3))</f>
        <v>3.5580000000000001E-2</v>
      </c>
      <c r="H2994" s="43">
        <f>IF(B2994=0,0,VLOOKUP($D2994,qx!$A$4:$E$129,4))</f>
        <v>4.6037000000000002E-2</v>
      </c>
      <c r="I2994" s="43">
        <f>IF(B2994=0,0,VLOOKUP($D2994,qx!$A$4:$E$129,5))</f>
        <v>3.1933000000000003E-2</v>
      </c>
    </row>
    <row r="2995" spans="1:9" x14ac:dyDescent="0.25">
      <c r="A2995">
        <f>IF('MASSA TRABALHADA UNIFICADA'!A2993&lt;&gt;0,'MASSA TRABALHADA UNIFICADA'!A2993,0)</f>
        <v>213</v>
      </c>
      <c r="B2995" s="39">
        <f>IF('MASSA TRABALHADA UNIFICADA'!D2993&lt;&gt;0,'MASSA TRABALHADA UNIFICADA'!D2993,0)</f>
        <v>2023</v>
      </c>
      <c r="C2995" s="39">
        <f>IF(B2995=0,0,'MASSA TRABALHADA UNIFICADA'!B2993)</f>
        <v>1</v>
      </c>
      <c r="D2995" s="39">
        <f>IF(B2995=0,0,'MASSA TRABALHADA UNIFICADA'!C2993)</f>
        <v>90</v>
      </c>
      <c r="E2995" s="43">
        <f>IF(B2995=0,0,VLOOKUP($D2995,qx!$A$4:$E$129,IF($C2995=1,2,3)))</f>
        <v>0.124612</v>
      </c>
      <c r="F2995" s="43">
        <f>IF(B2995=0,0,VLOOKUP($D2995,qx!$A$4:$E$129,2))</f>
        <v>0.124612</v>
      </c>
      <c r="G2995" s="43">
        <f>IF(B2995=0,0,VLOOKUP($D2995,qx!$A$4:$E$129,3))</f>
        <v>0.112759</v>
      </c>
      <c r="H2995" s="43">
        <f>IF(B2995=0,0,VLOOKUP($D2995,qx!$A$4:$E$129,4))</f>
        <v>0.112208</v>
      </c>
      <c r="I2995" s="43">
        <f>IF(B2995=0,0,VLOOKUP($D2995,qx!$A$4:$E$129,5))</f>
        <v>0.101758</v>
      </c>
    </row>
    <row r="2996" spans="1:9" x14ac:dyDescent="0.25">
      <c r="A2996">
        <f>IF('MASSA TRABALHADA UNIFICADA'!A2994&lt;&gt;0,'MASSA TRABALHADA UNIFICADA'!A2994,0)</f>
        <v>3581</v>
      </c>
      <c r="B2996" s="39">
        <f>IF('MASSA TRABALHADA UNIFICADA'!D2994&lt;&gt;0,'MASSA TRABALHADA UNIFICADA'!D2994,0)</f>
        <v>2023</v>
      </c>
      <c r="C2996" s="39">
        <f>IF(B2996=0,0,'MASSA TRABALHADA UNIFICADA'!B2994)</f>
        <v>1</v>
      </c>
      <c r="D2996" s="39">
        <f>IF(B2996=0,0,'MASSA TRABALHADA UNIFICADA'!C2994)</f>
        <v>70</v>
      </c>
      <c r="E2996" s="43">
        <f>IF(B2996=0,0,VLOOKUP($D2996,qx!$A$4:$E$129,IF($C2996=1,2,3)))</f>
        <v>1.8919999999999999E-2</v>
      </c>
      <c r="F2996" s="43">
        <f>IF(B2996=0,0,VLOOKUP($D2996,qx!$A$4:$E$129,2))</f>
        <v>1.8919999999999999E-2</v>
      </c>
      <c r="G2996" s="43">
        <f>IF(B2996=0,0,VLOOKUP($D2996,qx!$A$4:$E$129,3))</f>
        <v>1.1165E-2</v>
      </c>
      <c r="H2996" s="43">
        <f>IF(B2996=0,0,VLOOKUP($D2996,qx!$A$4:$E$129,4))</f>
        <v>1.6979000000000001E-2</v>
      </c>
      <c r="I2996" s="43">
        <f>IF(B2996=0,0,VLOOKUP($D2996,qx!$A$4:$E$129,5))</f>
        <v>1.0034E-2</v>
      </c>
    </row>
    <row r="2997" spans="1:9" x14ac:dyDescent="0.25">
      <c r="A2997">
        <f>IF('MASSA TRABALHADA UNIFICADA'!A2995&lt;&gt;0,'MASSA TRABALHADA UNIFICADA'!A2995,0)</f>
        <v>2836</v>
      </c>
      <c r="B2997" s="39">
        <f>IF('MASSA TRABALHADA UNIFICADA'!D2995&lt;&gt;0,'MASSA TRABALHADA UNIFICADA'!D2995,0)</f>
        <v>2023</v>
      </c>
      <c r="C2997" s="39">
        <f>IF(B2997=0,0,'MASSA TRABALHADA UNIFICADA'!B2995)</f>
        <v>1</v>
      </c>
      <c r="D2997" s="39">
        <f>IF(B2997=0,0,'MASSA TRABALHADA UNIFICADA'!C2995)</f>
        <v>71</v>
      </c>
      <c r="E2997" s="43">
        <f>IF(B2997=0,0,VLOOKUP($D2997,qx!$A$4:$E$129,IF($C2997=1,2,3)))</f>
        <v>2.1070999999999999E-2</v>
      </c>
      <c r="F2997" s="43">
        <f>IF(B2997=0,0,VLOOKUP($D2997,qx!$A$4:$E$129,2))</f>
        <v>2.1070999999999999E-2</v>
      </c>
      <c r="G2997" s="43">
        <f>IF(B2997=0,0,VLOOKUP($D2997,qx!$A$4:$E$129,3))</f>
        <v>1.2338999999999999E-2</v>
      </c>
      <c r="H2997" s="43">
        <f>IF(B2997=0,0,VLOOKUP($D2997,qx!$A$4:$E$129,4))</f>
        <v>1.8891000000000002E-2</v>
      </c>
      <c r="I2997" s="43">
        <f>IF(B2997=0,0,VLOOKUP($D2997,qx!$A$4:$E$129,5))</f>
        <v>1.1117E-2</v>
      </c>
    </row>
    <row r="2998" spans="1:9" x14ac:dyDescent="0.25">
      <c r="A2998">
        <f>IF('MASSA TRABALHADA UNIFICADA'!A2996&lt;&gt;0,'MASSA TRABALHADA UNIFICADA'!A2996,0)</f>
        <v>1350</v>
      </c>
      <c r="B2998" s="39">
        <f>IF('MASSA TRABALHADA UNIFICADA'!D2996&lt;&gt;0,'MASSA TRABALHADA UNIFICADA'!D2996,0)</f>
        <v>2023</v>
      </c>
      <c r="C2998" s="39">
        <f>IF(B2998=0,0,'MASSA TRABALHADA UNIFICADA'!B2996)</f>
        <v>1</v>
      </c>
      <c r="D2998" s="39">
        <f>IF(B2998=0,0,'MASSA TRABALHADA UNIFICADA'!C2996)</f>
        <v>76</v>
      </c>
      <c r="E2998" s="43">
        <f>IF(B2998=0,0,VLOOKUP($D2998,qx!$A$4:$E$129,IF($C2998=1,2,3)))</f>
        <v>3.4686000000000002E-2</v>
      </c>
      <c r="F2998" s="43">
        <f>IF(B2998=0,0,VLOOKUP($D2998,qx!$A$4:$E$129,2))</f>
        <v>3.4686000000000002E-2</v>
      </c>
      <c r="G2998" s="43">
        <f>IF(B2998=0,0,VLOOKUP($D2998,qx!$A$4:$E$129,3))</f>
        <v>2.2075000000000001E-2</v>
      </c>
      <c r="H2998" s="43">
        <f>IF(B2998=0,0,VLOOKUP($D2998,qx!$A$4:$E$129,4))</f>
        <v>3.1220000000000001E-2</v>
      </c>
      <c r="I2998" s="43">
        <f>IF(B2998=0,0,VLOOKUP($D2998,qx!$A$4:$E$129,5))</f>
        <v>1.9805E-2</v>
      </c>
    </row>
    <row r="2999" spans="1:9" x14ac:dyDescent="0.25">
      <c r="A2999">
        <f>IF('MASSA TRABALHADA UNIFICADA'!A2997&lt;&gt;0,'MASSA TRABALHADA UNIFICADA'!A2997,0)</f>
        <v>14958</v>
      </c>
      <c r="B2999" s="39">
        <f>IF('MASSA TRABALHADA UNIFICADA'!D2997&lt;&gt;0,'MASSA TRABALHADA UNIFICADA'!D2997,0)</f>
        <v>2023</v>
      </c>
      <c r="C2999" s="39">
        <f>IF(B2999=0,0,'MASSA TRABALHADA UNIFICADA'!B2997)</f>
        <v>1</v>
      </c>
      <c r="D2999" s="39">
        <f>IF(B2999=0,0,'MASSA TRABALHADA UNIFICADA'!C2997)</f>
        <v>73</v>
      </c>
      <c r="E2999" s="43">
        <f>IF(B2999=0,0,VLOOKUP($D2999,qx!$A$4:$E$129,IF($C2999=1,2,3)))</f>
        <v>2.5871000000000002E-2</v>
      </c>
      <c r="F2999" s="43">
        <f>IF(B2999=0,0,VLOOKUP($D2999,qx!$A$4:$E$129,2))</f>
        <v>2.5871000000000002E-2</v>
      </c>
      <c r="G2999" s="43">
        <f>IF(B2999=0,0,VLOOKUP($D2999,qx!$A$4:$E$129,3))</f>
        <v>1.5391E-2</v>
      </c>
      <c r="H2999" s="43">
        <f>IF(B2999=0,0,VLOOKUP($D2999,qx!$A$4:$E$129,4))</f>
        <v>2.3209E-2</v>
      </c>
      <c r="I2999" s="43">
        <f>IF(B2999=0,0,VLOOKUP($D2999,qx!$A$4:$E$129,5))</f>
        <v>1.3871E-2</v>
      </c>
    </row>
    <row r="3000" spans="1:9" x14ac:dyDescent="0.25">
      <c r="A3000">
        <f>IF('MASSA TRABALHADA UNIFICADA'!A2998&lt;&gt;0,'MASSA TRABALHADA UNIFICADA'!A2998,0)</f>
        <v>18198</v>
      </c>
      <c r="B3000" s="39">
        <f>IF('MASSA TRABALHADA UNIFICADA'!D2998&lt;&gt;0,'MASSA TRABALHADA UNIFICADA'!D2998,0)</f>
        <v>2023</v>
      </c>
      <c r="C3000" s="39">
        <f>IF(B3000=0,0,'MASSA TRABALHADA UNIFICADA'!B2998)</f>
        <v>1</v>
      </c>
      <c r="D3000" s="39">
        <f>IF(B3000=0,0,'MASSA TRABALHADA UNIFICADA'!C2998)</f>
        <v>61</v>
      </c>
      <c r="E3000" s="43">
        <f>IF(B3000=0,0,VLOOKUP($D3000,qx!$A$4:$E$129,IF($C3000=1,2,3)))</f>
        <v>7.7140000000000004E-3</v>
      </c>
      <c r="F3000" s="43">
        <f>IF(B3000=0,0,VLOOKUP($D3000,qx!$A$4:$E$129,2))</f>
        <v>7.7140000000000004E-3</v>
      </c>
      <c r="G3000" s="43">
        <f>IF(B3000=0,0,VLOOKUP($D3000,qx!$A$4:$E$129,3))</f>
        <v>4.6990000000000001E-3</v>
      </c>
      <c r="H3000" s="43">
        <f>IF(B3000=0,0,VLOOKUP($D3000,qx!$A$4:$E$129,4))</f>
        <v>6.9329999999999999E-3</v>
      </c>
      <c r="I3000" s="43">
        <f>IF(B3000=0,0,VLOOKUP($D3000,qx!$A$4:$E$129,5))</f>
        <v>4.2420000000000001E-3</v>
      </c>
    </row>
    <row r="3001" spans="1:9" x14ac:dyDescent="0.25">
      <c r="A3001">
        <f>IF('MASSA TRABALHADA UNIFICADA'!A2999&lt;&gt;0,'MASSA TRABALHADA UNIFICADA'!A2999,0)</f>
        <v>11703</v>
      </c>
      <c r="B3001" s="39">
        <f>IF('MASSA TRABALHADA UNIFICADA'!D2999&lt;&gt;0,'MASSA TRABALHADA UNIFICADA'!D2999,0)</f>
        <v>2023</v>
      </c>
      <c r="C3001" s="39">
        <f>IF(B3001=0,0,'MASSA TRABALHADA UNIFICADA'!B2999)</f>
        <v>1</v>
      </c>
      <c r="D3001" s="39">
        <f>IF(B3001=0,0,'MASSA TRABALHADA UNIFICADA'!C2999)</f>
        <v>64</v>
      </c>
      <c r="E3001" s="43">
        <f>IF(B3001=0,0,VLOOKUP($D3001,qx!$A$4:$E$129,IF($C3001=1,2,3)))</f>
        <v>9.9679999999999994E-3</v>
      </c>
      <c r="F3001" s="43">
        <f>IF(B3001=0,0,VLOOKUP($D3001,qx!$A$4:$E$129,2))</f>
        <v>9.9679999999999994E-3</v>
      </c>
      <c r="G3001" s="43">
        <f>IF(B3001=0,0,VLOOKUP($D3001,qx!$A$4:$E$129,3))</f>
        <v>6.3470000000000002E-3</v>
      </c>
      <c r="H3001" s="43">
        <f>IF(B3001=0,0,VLOOKUP($D3001,qx!$A$4:$E$129,4))</f>
        <v>9.0080000000000004E-3</v>
      </c>
      <c r="I3001" s="43">
        <f>IF(B3001=0,0,VLOOKUP($D3001,qx!$A$4:$E$129,5))</f>
        <v>5.6709999999999998E-3</v>
      </c>
    </row>
    <row r="3002" spans="1:9" x14ac:dyDescent="0.25">
      <c r="A3002">
        <f>IF('MASSA TRABALHADA UNIFICADA'!A3000&lt;&gt;0,'MASSA TRABALHADA UNIFICADA'!A3000,0)</f>
        <v>23191</v>
      </c>
      <c r="B3002" s="39">
        <f>IF('MASSA TRABALHADA UNIFICADA'!D3000&lt;&gt;0,'MASSA TRABALHADA UNIFICADA'!D3000,0)</f>
        <v>2023</v>
      </c>
      <c r="C3002" s="39">
        <f>IF(B3002=0,0,'MASSA TRABALHADA UNIFICADA'!B3000)</f>
        <v>1</v>
      </c>
      <c r="D3002" s="39">
        <f>IF(B3002=0,0,'MASSA TRABALHADA UNIFICADA'!C3000)</f>
        <v>63</v>
      </c>
      <c r="E3002" s="43">
        <f>IF(B3002=0,0,VLOOKUP($D3002,qx!$A$4:$E$129,IF($C3002=1,2,3)))</f>
        <v>9.0930000000000004E-3</v>
      </c>
      <c r="F3002" s="43">
        <f>IF(B3002=0,0,VLOOKUP($D3002,qx!$A$4:$E$129,2))</f>
        <v>9.0930000000000004E-3</v>
      </c>
      <c r="G3002" s="43">
        <f>IF(B3002=0,0,VLOOKUP($D3002,qx!$A$4:$E$129,3))</f>
        <v>5.7320000000000001E-3</v>
      </c>
      <c r="H3002" s="43">
        <f>IF(B3002=0,0,VLOOKUP($D3002,qx!$A$4:$E$129,4))</f>
        <v>8.2070000000000008E-3</v>
      </c>
      <c r="I3002" s="43">
        <f>IF(B3002=0,0,VLOOKUP($D3002,qx!$A$4:$E$129,5))</f>
        <v>5.1440000000000001E-3</v>
      </c>
    </row>
    <row r="3003" spans="1:9" x14ac:dyDescent="0.25">
      <c r="A3003">
        <f>IF('MASSA TRABALHADA UNIFICADA'!A3001&lt;&gt;0,'MASSA TRABALHADA UNIFICADA'!A3001,0)</f>
        <v>14702</v>
      </c>
      <c r="B3003" s="39">
        <f>IF('MASSA TRABALHADA UNIFICADA'!D3001&lt;&gt;0,'MASSA TRABALHADA UNIFICADA'!D3001,0)</f>
        <v>2023</v>
      </c>
      <c r="C3003" s="39">
        <f>IF(B3003=0,0,'MASSA TRABALHADA UNIFICADA'!B3001)</f>
        <v>1</v>
      </c>
      <c r="D3003" s="39">
        <f>IF(B3003=0,0,'MASSA TRABALHADA UNIFICADA'!C3001)</f>
        <v>68</v>
      </c>
      <c r="E3003" s="43">
        <f>IF(B3003=0,0,VLOOKUP($D3003,qx!$A$4:$E$129,IF($C3003=1,2,3)))</f>
        <v>1.516E-2</v>
      </c>
      <c r="F3003" s="43">
        <f>IF(B3003=0,0,VLOOKUP($D3003,qx!$A$4:$E$129,2))</f>
        <v>1.516E-2</v>
      </c>
      <c r="G3003" s="43">
        <f>IF(B3003=0,0,VLOOKUP($D3003,qx!$A$4:$E$129,3))</f>
        <v>9.2879999999999994E-3</v>
      </c>
      <c r="H3003" s="43">
        <f>IF(B3003=0,0,VLOOKUP($D3003,qx!$A$4:$E$129,4))</f>
        <v>1.3657000000000001E-2</v>
      </c>
      <c r="I3003" s="43">
        <f>IF(B3003=0,0,VLOOKUP($D3003,qx!$A$4:$E$129,5))</f>
        <v>8.2869999999999992E-3</v>
      </c>
    </row>
    <row r="3004" spans="1:9" x14ac:dyDescent="0.25">
      <c r="A3004">
        <f>IF('MASSA TRABALHADA UNIFICADA'!A3002&lt;&gt;0,'MASSA TRABALHADA UNIFICADA'!A3002,0)</f>
        <v>3590</v>
      </c>
      <c r="B3004" s="39">
        <f>IF('MASSA TRABALHADA UNIFICADA'!D3002&lt;&gt;0,'MASSA TRABALHADA UNIFICADA'!D3002,0)</f>
        <v>2023</v>
      </c>
      <c r="C3004" s="39">
        <f>IF(B3004=0,0,'MASSA TRABALHADA UNIFICADA'!B3002)</f>
        <v>1</v>
      </c>
      <c r="D3004" s="39">
        <f>IF(B3004=0,0,'MASSA TRABALHADA UNIFICADA'!C3002)</f>
        <v>71</v>
      </c>
      <c r="E3004" s="43">
        <f>IF(B3004=0,0,VLOOKUP($D3004,qx!$A$4:$E$129,IF($C3004=1,2,3)))</f>
        <v>2.1070999999999999E-2</v>
      </c>
      <c r="F3004" s="43">
        <f>IF(B3004=0,0,VLOOKUP($D3004,qx!$A$4:$E$129,2))</f>
        <v>2.1070999999999999E-2</v>
      </c>
      <c r="G3004" s="43">
        <f>IF(B3004=0,0,VLOOKUP($D3004,qx!$A$4:$E$129,3))</f>
        <v>1.2338999999999999E-2</v>
      </c>
      <c r="H3004" s="43">
        <f>IF(B3004=0,0,VLOOKUP($D3004,qx!$A$4:$E$129,4))</f>
        <v>1.8891000000000002E-2</v>
      </c>
      <c r="I3004" s="43">
        <f>IF(B3004=0,0,VLOOKUP($D3004,qx!$A$4:$E$129,5))</f>
        <v>1.1117E-2</v>
      </c>
    </row>
    <row r="3005" spans="1:9" x14ac:dyDescent="0.25">
      <c r="A3005">
        <f>IF('MASSA TRABALHADA UNIFICADA'!A3003&lt;&gt;0,'MASSA TRABALHADA UNIFICADA'!A3003,0)</f>
        <v>31208</v>
      </c>
      <c r="B3005" s="39">
        <f>IF('MASSA TRABALHADA UNIFICADA'!D3003&lt;&gt;0,'MASSA TRABALHADA UNIFICADA'!D3003,0)</f>
        <v>2023</v>
      </c>
      <c r="C3005" s="39">
        <f>IF(B3005=0,0,'MASSA TRABALHADA UNIFICADA'!B3003)</f>
        <v>1</v>
      </c>
      <c r="D3005" s="39">
        <f>IF(B3005=0,0,'MASSA TRABALHADA UNIFICADA'!C3003)</f>
        <v>68</v>
      </c>
      <c r="E3005" s="43">
        <f>IF(B3005=0,0,VLOOKUP($D3005,qx!$A$4:$E$129,IF($C3005=1,2,3)))</f>
        <v>1.516E-2</v>
      </c>
      <c r="F3005" s="43">
        <f>IF(B3005=0,0,VLOOKUP($D3005,qx!$A$4:$E$129,2))</f>
        <v>1.516E-2</v>
      </c>
      <c r="G3005" s="43">
        <f>IF(B3005=0,0,VLOOKUP($D3005,qx!$A$4:$E$129,3))</f>
        <v>9.2879999999999994E-3</v>
      </c>
      <c r="H3005" s="43">
        <f>IF(B3005=0,0,VLOOKUP($D3005,qx!$A$4:$E$129,4))</f>
        <v>1.3657000000000001E-2</v>
      </c>
      <c r="I3005" s="43">
        <f>IF(B3005=0,0,VLOOKUP($D3005,qx!$A$4:$E$129,5))</f>
        <v>8.2869999999999992E-3</v>
      </c>
    </row>
    <row r="3006" spans="1:9" x14ac:dyDescent="0.25">
      <c r="A3006">
        <f>IF('MASSA TRABALHADA UNIFICADA'!A3004&lt;&gt;0,'MASSA TRABALHADA UNIFICADA'!A3004,0)</f>
        <v>29866</v>
      </c>
      <c r="B3006" s="39">
        <f>IF('MASSA TRABALHADA UNIFICADA'!D3004&lt;&gt;0,'MASSA TRABALHADA UNIFICADA'!D3004,0)</f>
        <v>2023</v>
      </c>
      <c r="C3006" s="39">
        <f>IF(B3006=0,0,'MASSA TRABALHADA UNIFICADA'!B3004)</f>
        <v>1</v>
      </c>
      <c r="D3006" s="39">
        <f>IF(B3006=0,0,'MASSA TRABALHADA UNIFICADA'!C3004)</f>
        <v>71</v>
      </c>
      <c r="E3006" s="43">
        <f>IF(B3006=0,0,VLOOKUP($D3006,qx!$A$4:$E$129,IF($C3006=1,2,3)))</f>
        <v>2.1070999999999999E-2</v>
      </c>
      <c r="F3006" s="43">
        <f>IF(B3006=0,0,VLOOKUP($D3006,qx!$A$4:$E$129,2))</f>
        <v>2.1070999999999999E-2</v>
      </c>
      <c r="G3006" s="43">
        <f>IF(B3006=0,0,VLOOKUP($D3006,qx!$A$4:$E$129,3))</f>
        <v>1.2338999999999999E-2</v>
      </c>
      <c r="H3006" s="43">
        <f>IF(B3006=0,0,VLOOKUP($D3006,qx!$A$4:$E$129,4))</f>
        <v>1.8891000000000002E-2</v>
      </c>
      <c r="I3006" s="43">
        <f>IF(B3006=0,0,VLOOKUP($D3006,qx!$A$4:$E$129,5))</f>
        <v>1.1117E-2</v>
      </c>
    </row>
    <row r="3007" spans="1:9" x14ac:dyDescent="0.25">
      <c r="A3007">
        <f>IF('MASSA TRABALHADA UNIFICADA'!A3005&lt;&gt;0,'MASSA TRABALHADA UNIFICADA'!A3005,0)</f>
        <v>4332</v>
      </c>
      <c r="B3007" s="39">
        <f>IF('MASSA TRABALHADA UNIFICADA'!D3005&lt;&gt;0,'MASSA TRABALHADA UNIFICADA'!D3005,0)</f>
        <v>2023</v>
      </c>
      <c r="C3007" s="39">
        <f>IF(B3007=0,0,'MASSA TRABALHADA UNIFICADA'!B3005)</f>
        <v>2</v>
      </c>
      <c r="D3007" s="39">
        <f>IF(B3007=0,0,'MASSA TRABALHADA UNIFICADA'!C3005)</f>
        <v>77</v>
      </c>
      <c r="E3007" s="43">
        <f>IF(B3007=0,0,VLOOKUP($D3007,qx!$A$4:$E$129,IF($C3007=1,2,3)))</f>
        <v>2.4910000000000002E-2</v>
      </c>
      <c r="F3007" s="43">
        <f>IF(B3007=0,0,VLOOKUP($D3007,qx!$A$4:$E$129,2))</f>
        <v>3.8225000000000002E-2</v>
      </c>
      <c r="G3007" s="43">
        <f>IF(B3007=0,0,VLOOKUP($D3007,qx!$A$4:$E$129,3))</f>
        <v>2.4910000000000002E-2</v>
      </c>
      <c r="H3007" s="43">
        <f>IF(B3007=0,0,VLOOKUP($D3007,qx!$A$4:$E$129,4))</f>
        <v>3.4424999999999997E-2</v>
      </c>
      <c r="I3007" s="43">
        <f>IF(B3007=0,0,VLOOKUP($D3007,qx!$A$4:$E$129,5))</f>
        <v>2.2328000000000001E-2</v>
      </c>
    </row>
    <row r="3008" spans="1:9" x14ac:dyDescent="0.25">
      <c r="A3008">
        <f>IF('MASSA TRABALHADA UNIFICADA'!A3006&lt;&gt;0,'MASSA TRABALHADA UNIFICADA'!A3006,0)</f>
        <v>11126</v>
      </c>
      <c r="B3008" s="39">
        <f>IF('MASSA TRABALHADA UNIFICADA'!D3006&lt;&gt;0,'MASSA TRABALHADA UNIFICADA'!D3006,0)</f>
        <v>2023</v>
      </c>
      <c r="C3008" s="39">
        <f>IF(B3008=0,0,'MASSA TRABALHADA UNIFICADA'!B3006)</f>
        <v>1</v>
      </c>
      <c r="D3008" s="39">
        <f>IF(B3008=0,0,'MASSA TRABALHADA UNIFICADA'!C3006)</f>
        <v>75</v>
      </c>
      <c r="E3008" s="43">
        <f>IF(B3008=0,0,VLOOKUP($D3008,qx!$A$4:$E$129,IF($C3008=1,2,3)))</f>
        <v>3.1476999999999998E-2</v>
      </c>
      <c r="F3008" s="43">
        <f>IF(B3008=0,0,VLOOKUP($D3008,qx!$A$4:$E$129,2))</f>
        <v>3.1476999999999998E-2</v>
      </c>
      <c r="G3008" s="43">
        <f>IF(B3008=0,0,VLOOKUP($D3008,qx!$A$4:$E$129,3))</f>
        <v>1.9550999999999999E-2</v>
      </c>
      <c r="H3008" s="43">
        <f>IF(B3008=0,0,VLOOKUP($D3008,qx!$A$4:$E$129,4))</f>
        <v>2.8303999999999999E-2</v>
      </c>
      <c r="I3008" s="43">
        <f>IF(B3008=0,0,VLOOKUP($D3008,qx!$A$4:$E$129,5))</f>
        <v>1.7564E-2</v>
      </c>
    </row>
    <row r="3009" spans="1:9" x14ac:dyDescent="0.25">
      <c r="A3009">
        <f>IF('MASSA TRABALHADA UNIFICADA'!A3007&lt;&gt;0,'MASSA TRABALHADA UNIFICADA'!A3007,0)</f>
        <v>18210</v>
      </c>
      <c r="B3009" s="39">
        <f>IF('MASSA TRABALHADA UNIFICADA'!D3007&lt;&gt;0,'MASSA TRABALHADA UNIFICADA'!D3007,0)</f>
        <v>2023</v>
      </c>
      <c r="C3009" s="39">
        <f>IF(B3009=0,0,'MASSA TRABALHADA UNIFICADA'!B3007)</f>
        <v>1</v>
      </c>
      <c r="D3009" s="39">
        <f>IF(B3009=0,0,'MASSA TRABALHADA UNIFICADA'!C3007)</f>
        <v>62</v>
      </c>
      <c r="E3009" s="43">
        <f>IF(B3009=0,0,VLOOKUP($D3009,qx!$A$4:$E$129,IF($C3009=1,2,3)))</f>
        <v>8.3479999999999995E-3</v>
      </c>
      <c r="F3009" s="43">
        <f>IF(B3009=0,0,VLOOKUP($D3009,qx!$A$4:$E$129,2))</f>
        <v>8.3479999999999995E-3</v>
      </c>
      <c r="G3009" s="43">
        <f>IF(B3009=0,0,VLOOKUP($D3009,qx!$A$4:$E$129,3))</f>
        <v>5.1809999999999998E-3</v>
      </c>
      <c r="H3009" s="43">
        <f>IF(B3009=0,0,VLOOKUP($D3009,qx!$A$4:$E$129,4))</f>
        <v>7.5199999999999998E-3</v>
      </c>
      <c r="I3009" s="43">
        <f>IF(B3009=0,0,VLOOKUP($D3009,qx!$A$4:$E$129,5))</f>
        <v>4.6680000000000003E-3</v>
      </c>
    </row>
    <row r="3010" spans="1:9" x14ac:dyDescent="0.25">
      <c r="A3010">
        <f>IF('MASSA TRABALHADA UNIFICADA'!A3008&lt;&gt;0,'MASSA TRABALHADA UNIFICADA'!A3008,0)</f>
        <v>16845</v>
      </c>
      <c r="B3010" s="39">
        <f>IF('MASSA TRABALHADA UNIFICADA'!D3008&lt;&gt;0,'MASSA TRABALHADA UNIFICADA'!D3008,0)</f>
        <v>2023</v>
      </c>
      <c r="C3010" s="39">
        <f>IF(B3010=0,0,'MASSA TRABALHADA UNIFICADA'!B3008)</f>
        <v>1</v>
      </c>
      <c r="D3010" s="39">
        <f>IF(B3010=0,0,'MASSA TRABALHADA UNIFICADA'!C3008)</f>
        <v>67</v>
      </c>
      <c r="E3010" s="43">
        <f>IF(B3010=0,0,VLOOKUP($D3010,qx!$A$4:$E$129,IF($C3010=1,2,3)))</f>
        <v>1.3572000000000001E-2</v>
      </c>
      <c r="F3010" s="43">
        <f>IF(B3010=0,0,VLOOKUP($D3010,qx!$A$4:$E$129,2))</f>
        <v>1.3572000000000001E-2</v>
      </c>
      <c r="G3010" s="43">
        <f>IF(B3010=0,0,VLOOKUP($D3010,qx!$A$4:$E$129,3))</f>
        <v>8.4910000000000003E-3</v>
      </c>
      <c r="H3010" s="43">
        <f>IF(B3010=0,0,VLOOKUP($D3010,qx!$A$4:$E$129,4))</f>
        <v>1.2251E-2</v>
      </c>
      <c r="I3010" s="43">
        <f>IF(B3010=0,0,VLOOKUP($D3010,qx!$A$4:$E$129,5))</f>
        <v>7.5550000000000001E-3</v>
      </c>
    </row>
    <row r="3011" spans="1:9" x14ac:dyDescent="0.25">
      <c r="A3011">
        <f>IF('MASSA TRABALHADA UNIFICADA'!A3009&lt;&gt;0,'MASSA TRABALHADA UNIFICADA'!A3009,0)</f>
        <v>2682</v>
      </c>
      <c r="B3011" s="39">
        <f>IF('MASSA TRABALHADA UNIFICADA'!D3009&lt;&gt;0,'MASSA TRABALHADA UNIFICADA'!D3009,0)</f>
        <v>2023</v>
      </c>
      <c r="C3011" s="39">
        <f>IF(B3011=0,0,'MASSA TRABALHADA UNIFICADA'!B3009)</f>
        <v>1</v>
      </c>
      <c r="D3011" s="39">
        <f>IF(B3011=0,0,'MASSA TRABALHADA UNIFICADA'!C3009)</f>
        <v>72</v>
      </c>
      <c r="E3011" s="43">
        <f>IF(B3011=0,0,VLOOKUP($D3011,qx!$A$4:$E$129,IF($C3011=1,2,3)))</f>
        <v>2.3387999999999999E-2</v>
      </c>
      <c r="F3011" s="43">
        <f>IF(B3011=0,0,VLOOKUP($D3011,qx!$A$4:$E$129,2))</f>
        <v>2.3387999999999999E-2</v>
      </c>
      <c r="G3011" s="43">
        <f>IF(B3011=0,0,VLOOKUP($D3011,qx!$A$4:$E$129,3))</f>
        <v>1.3734E-2</v>
      </c>
      <c r="H3011" s="43">
        <f>IF(B3011=0,0,VLOOKUP($D3011,qx!$A$4:$E$129,4))</f>
        <v>2.0967E-2</v>
      </c>
      <c r="I3011" s="43">
        <f>IF(B3011=0,0,VLOOKUP($D3011,qx!$A$4:$E$129,5))</f>
        <v>1.2385999999999999E-2</v>
      </c>
    </row>
    <row r="3012" spans="1:9" x14ac:dyDescent="0.25">
      <c r="A3012">
        <f>IF('MASSA TRABALHADA UNIFICADA'!A3010&lt;&gt;0,'MASSA TRABALHADA UNIFICADA'!A3010,0)</f>
        <v>24473</v>
      </c>
      <c r="B3012" s="39">
        <f>IF('MASSA TRABALHADA UNIFICADA'!D3010&lt;&gt;0,'MASSA TRABALHADA UNIFICADA'!D3010,0)</f>
        <v>2023</v>
      </c>
      <c r="C3012" s="39">
        <f>IF(B3012=0,0,'MASSA TRABALHADA UNIFICADA'!B3010)</f>
        <v>2</v>
      </c>
      <c r="D3012" s="39">
        <f>IF(B3012=0,0,'MASSA TRABALHADA UNIFICADA'!C3010)</f>
        <v>78</v>
      </c>
      <c r="E3012" s="43">
        <f>IF(B3012=0,0,VLOOKUP($D3012,qx!$A$4:$E$129,IF($C3012=1,2,3)))</f>
        <v>2.8074000000000002E-2</v>
      </c>
      <c r="F3012" s="43">
        <f>IF(B3012=0,0,VLOOKUP($D3012,qx!$A$4:$E$129,2))</f>
        <v>4.2132000000000003E-2</v>
      </c>
      <c r="G3012" s="43">
        <f>IF(B3012=0,0,VLOOKUP($D3012,qx!$A$4:$E$129,3))</f>
        <v>2.8074000000000002E-2</v>
      </c>
      <c r="H3012" s="43">
        <f>IF(B3012=0,0,VLOOKUP($D3012,qx!$A$4:$E$129,4))</f>
        <v>3.7948000000000003E-2</v>
      </c>
      <c r="I3012" s="43">
        <f>IF(B3012=0,0,VLOOKUP($D3012,qx!$A$4:$E$129,5))</f>
        <v>2.5158E-2</v>
      </c>
    </row>
    <row r="3013" spans="1:9" x14ac:dyDescent="0.25">
      <c r="A3013">
        <f>IF('MASSA TRABALHADA UNIFICADA'!A3011&lt;&gt;0,'MASSA TRABALHADA UNIFICADA'!A3011,0)</f>
        <v>744</v>
      </c>
      <c r="B3013" s="39">
        <f>IF('MASSA TRABALHADA UNIFICADA'!D3011&lt;&gt;0,'MASSA TRABALHADA UNIFICADA'!D3011,0)</f>
        <v>2023</v>
      </c>
      <c r="C3013" s="39">
        <f>IF(B3013=0,0,'MASSA TRABALHADA UNIFICADA'!B3011)</f>
        <v>2</v>
      </c>
      <c r="D3013" s="39">
        <f>IF(B3013=0,0,'MASSA TRABALHADA UNIFICADA'!C3011)</f>
        <v>79</v>
      </c>
      <c r="E3013" s="43">
        <f>IF(B3013=0,0,VLOOKUP($D3013,qx!$A$4:$E$129,IF($C3013=1,2,3)))</f>
        <v>3.1612000000000001E-2</v>
      </c>
      <c r="F3013" s="43">
        <f>IF(B3013=0,0,VLOOKUP($D3013,qx!$A$4:$E$129,2))</f>
        <v>4.6427000000000003E-2</v>
      </c>
      <c r="G3013" s="43">
        <f>IF(B3013=0,0,VLOOKUP($D3013,qx!$A$4:$E$129,3))</f>
        <v>3.1612000000000001E-2</v>
      </c>
      <c r="H3013" s="43">
        <f>IF(B3013=0,0,VLOOKUP($D3013,qx!$A$4:$E$129,4))</f>
        <v>4.1812000000000002E-2</v>
      </c>
      <c r="I3013" s="43">
        <f>IF(B3013=0,0,VLOOKUP($D3013,qx!$A$4:$E$129,5))</f>
        <v>2.8341000000000002E-2</v>
      </c>
    </row>
    <row r="3014" spans="1:9" x14ac:dyDescent="0.25">
      <c r="A3014">
        <f>IF('MASSA TRABALHADA UNIFICADA'!A3012&lt;&gt;0,'MASSA TRABALHADA UNIFICADA'!A3012,0)</f>
        <v>2488</v>
      </c>
      <c r="B3014" s="39">
        <f>IF('MASSA TRABALHADA UNIFICADA'!D3012&lt;&gt;0,'MASSA TRABALHADA UNIFICADA'!D3012,0)</f>
        <v>2023</v>
      </c>
      <c r="C3014" s="39">
        <f>IF(B3014=0,0,'MASSA TRABALHADA UNIFICADA'!B3012)</f>
        <v>2</v>
      </c>
      <c r="D3014" s="39">
        <f>IF(B3014=0,0,'MASSA TRABALHADA UNIFICADA'!C3012)</f>
        <v>69</v>
      </c>
      <c r="E3014" s="43">
        <f>IF(B3014=0,0,VLOOKUP($D3014,qx!$A$4:$E$129,IF($C3014=1,2,3)))</f>
        <v>1.0163E-2</v>
      </c>
      <c r="F3014" s="43">
        <f>IF(B3014=0,0,VLOOKUP($D3014,qx!$A$4:$E$129,2))</f>
        <v>1.6945999999999999E-2</v>
      </c>
      <c r="G3014" s="43">
        <f>IF(B3014=0,0,VLOOKUP($D3014,qx!$A$4:$E$129,3))</f>
        <v>1.0163E-2</v>
      </c>
      <c r="H3014" s="43">
        <f>IF(B3014=0,0,VLOOKUP($D3014,qx!$A$4:$E$129,4))</f>
        <v>1.5233E-2</v>
      </c>
      <c r="I3014" s="43">
        <f>IF(B3014=0,0,VLOOKUP($D3014,qx!$A$4:$E$129,5))</f>
        <v>9.1020000000000007E-3</v>
      </c>
    </row>
    <row r="3015" spans="1:9" x14ac:dyDescent="0.25">
      <c r="A3015">
        <f>IF('MASSA TRABALHADA UNIFICADA'!A3013&lt;&gt;0,'MASSA TRABALHADA UNIFICADA'!A3013,0)</f>
        <v>21946</v>
      </c>
      <c r="B3015" s="39">
        <f>IF('MASSA TRABALHADA UNIFICADA'!D3013&lt;&gt;0,'MASSA TRABALHADA UNIFICADA'!D3013,0)</f>
        <v>2023</v>
      </c>
      <c r="C3015" s="39">
        <f>IF(B3015=0,0,'MASSA TRABALHADA UNIFICADA'!B3013)</f>
        <v>2</v>
      </c>
      <c r="D3015" s="39">
        <f>IF(B3015=0,0,'MASSA TRABALHADA UNIFICADA'!C3013)</f>
        <v>68</v>
      </c>
      <c r="E3015" s="43">
        <f>IF(B3015=0,0,VLOOKUP($D3015,qx!$A$4:$E$129,IF($C3015=1,2,3)))</f>
        <v>9.2879999999999994E-3</v>
      </c>
      <c r="F3015" s="43">
        <f>IF(B3015=0,0,VLOOKUP($D3015,qx!$A$4:$E$129,2))</f>
        <v>1.516E-2</v>
      </c>
      <c r="G3015" s="43">
        <f>IF(B3015=0,0,VLOOKUP($D3015,qx!$A$4:$E$129,3))</f>
        <v>9.2879999999999994E-3</v>
      </c>
      <c r="H3015" s="43">
        <f>IF(B3015=0,0,VLOOKUP($D3015,qx!$A$4:$E$129,4))</f>
        <v>1.3657000000000001E-2</v>
      </c>
      <c r="I3015" s="43">
        <f>IF(B3015=0,0,VLOOKUP($D3015,qx!$A$4:$E$129,5))</f>
        <v>8.2869999999999992E-3</v>
      </c>
    </row>
    <row r="3016" spans="1:9" x14ac:dyDescent="0.25">
      <c r="A3016">
        <f>IF('MASSA TRABALHADA UNIFICADA'!A3014&lt;&gt;0,'MASSA TRABALHADA UNIFICADA'!A3014,0)</f>
        <v>10090</v>
      </c>
      <c r="B3016" s="39">
        <f>IF('MASSA TRABALHADA UNIFICADA'!D3014&lt;&gt;0,'MASSA TRABALHADA UNIFICADA'!D3014,0)</f>
        <v>2023</v>
      </c>
      <c r="C3016" s="39">
        <f>IF(B3016=0,0,'MASSA TRABALHADA UNIFICADA'!B3014)</f>
        <v>2</v>
      </c>
      <c r="D3016" s="39">
        <f>IF(B3016=0,0,'MASSA TRABALHADA UNIFICADA'!C3014)</f>
        <v>61</v>
      </c>
      <c r="E3016" s="43">
        <f>IF(B3016=0,0,VLOOKUP($D3016,qx!$A$4:$E$129,IF($C3016=1,2,3)))</f>
        <v>4.6990000000000001E-3</v>
      </c>
      <c r="F3016" s="43">
        <f>IF(B3016=0,0,VLOOKUP($D3016,qx!$A$4:$E$129,2))</f>
        <v>7.7140000000000004E-3</v>
      </c>
      <c r="G3016" s="43">
        <f>IF(B3016=0,0,VLOOKUP($D3016,qx!$A$4:$E$129,3))</f>
        <v>4.6990000000000001E-3</v>
      </c>
      <c r="H3016" s="43">
        <f>IF(B3016=0,0,VLOOKUP($D3016,qx!$A$4:$E$129,4))</f>
        <v>6.9329999999999999E-3</v>
      </c>
      <c r="I3016" s="43">
        <f>IF(B3016=0,0,VLOOKUP($D3016,qx!$A$4:$E$129,5))</f>
        <v>4.2420000000000001E-3</v>
      </c>
    </row>
    <row r="3017" spans="1:9" x14ac:dyDescent="0.25">
      <c r="A3017">
        <f>IF('MASSA TRABALHADA UNIFICADA'!A3015&lt;&gt;0,'MASSA TRABALHADA UNIFICADA'!A3015,0)</f>
        <v>11738</v>
      </c>
      <c r="B3017" s="39">
        <f>IF('MASSA TRABALHADA UNIFICADA'!D3015&lt;&gt;0,'MASSA TRABALHADA UNIFICADA'!D3015,0)</f>
        <v>2023</v>
      </c>
      <c r="C3017" s="39">
        <f>IF(B3017=0,0,'MASSA TRABALHADA UNIFICADA'!B3015)</f>
        <v>1</v>
      </c>
      <c r="D3017" s="39">
        <f>IF(B3017=0,0,'MASSA TRABALHADA UNIFICADA'!C3015)</f>
        <v>67</v>
      </c>
      <c r="E3017" s="43">
        <f>IF(B3017=0,0,VLOOKUP($D3017,qx!$A$4:$E$129,IF($C3017=1,2,3)))</f>
        <v>1.3572000000000001E-2</v>
      </c>
      <c r="F3017" s="43">
        <f>IF(B3017=0,0,VLOOKUP($D3017,qx!$A$4:$E$129,2))</f>
        <v>1.3572000000000001E-2</v>
      </c>
      <c r="G3017" s="43">
        <f>IF(B3017=0,0,VLOOKUP($D3017,qx!$A$4:$E$129,3))</f>
        <v>8.4910000000000003E-3</v>
      </c>
      <c r="H3017" s="43">
        <f>IF(B3017=0,0,VLOOKUP($D3017,qx!$A$4:$E$129,4))</f>
        <v>1.2251E-2</v>
      </c>
      <c r="I3017" s="43">
        <f>IF(B3017=0,0,VLOOKUP($D3017,qx!$A$4:$E$129,5))</f>
        <v>7.5550000000000001E-3</v>
      </c>
    </row>
    <row r="3018" spans="1:9" x14ac:dyDescent="0.25">
      <c r="A3018">
        <f>IF('MASSA TRABALHADA UNIFICADA'!A3016&lt;&gt;0,'MASSA TRABALHADA UNIFICADA'!A3016,0)</f>
        <v>35980</v>
      </c>
      <c r="B3018" s="39">
        <f>IF('MASSA TRABALHADA UNIFICADA'!D3016&lt;&gt;0,'MASSA TRABALHADA UNIFICADA'!D3016,0)</f>
        <v>2023</v>
      </c>
      <c r="C3018" s="39">
        <f>IF(B3018=0,0,'MASSA TRABALHADA UNIFICADA'!B3016)</f>
        <v>1</v>
      </c>
      <c r="D3018" s="39">
        <f>IF(B3018=0,0,'MASSA TRABALHADA UNIFICADA'!C3016)</f>
        <v>55</v>
      </c>
      <c r="E3018" s="43">
        <f>IF(B3018=0,0,VLOOKUP($D3018,qx!$A$4:$E$129,IF($C3018=1,2,3)))</f>
        <v>5.0769999999999999E-3</v>
      </c>
      <c r="F3018" s="43">
        <f>IF(B3018=0,0,VLOOKUP($D3018,qx!$A$4:$E$129,2))</f>
        <v>5.0769999999999999E-3</v>
      </c>
      <c r="G3018" s="43">
        <f>IF(B3018=0,0,VLOOKUP($D3018,qx!$A$4:$E$129,3))</f>
        <v>2.7460000000000002E-3</v>
      </c>
      <c r="H3018" s="43">
        <f>IF(B3018=0,0,VLOOKUP($D3018,qx!$A$4:$E$129,4))</f>
        <v>4.5339999999999998E-3</v>
      </c>
      <c r="I3018" s="43">
        <f>IF(B3018=0,0,VLOOKUP($D3018,qx!$A$4:$E$129,5))</f>
        <v>2.457E-3</v>
      </c>
    </row>
    <row r="3019" spans="1:9" x14ac:dyDescent="0.25">
      <c r="A3019">
        <f>IF('MASSA TRABALHADA UNIFICADA'!A3017&lt;&gt;0,'MASSA TRABALHADA UNIFICADA'!A3017,0)</f>
        <v>2330</v>
      </c>
      <c r="B3019" s="39">
        <f>IF('MASSA TRABALHADA UNIFICADA'!D3017&lt;&gt;0,'MASSA TRABALHADA UNIFICADA'!D3017,0)</f>
        <v>2023</v>
      </c>
      <c r="C3019" s="39">
        <f>IF(B3019=0,0,'MASSA TRABALHADA UNIFICADA'!B3017)</f>
        <v>1</v>
      </c>
      <c r="D3019" s="39">
        <f>IF(B3019=0,0,'MASSA TRABALHADA UNIFICADA'!C3017)</f>
        <v>71</v>
      </c>
      <c r="E3019" s="43">
        <f>IF(B3019=0,0,VLOOKUP($D3019,qx!$A$4:$E$129,IF($C3019=1,2,3)))</f>
        <v>2.1070999999999999E-2</v>
      </c>
      <c r="F3019" s="43">
        <f>IF(B3019=0,0,VLOOKUP($D3019,qx!$A$4:$E$129,2))</f>
        <v>2.1070999999999999E-2</v>
      </c>
      <c r="G3019" s="43">
        <f>IF(B3019=0,0,VLOOKUP($D3019,qx!$A$4:$E$129,3))</f>
        <v>1.2338999999999999E-2</v>
      </c>
      <c r="H3019" s="43">
        <f>IF(B3019=0,0,VLOOKUP($D3019,qx!$A$4:$E$129,4))</f>
        <v>1.8891000000000002E-2</v>
      </c>
      <c r="I3019" s="43">
        <f>IF(B3019=0,0,VLOOKUP($D3019,qx!$A$4:$E$129,5))</f>
        <v>1.1117E-2</v>
      </c>
    </row>
    <row r="3020" spans="1:9" x14ac:dyDescent="0.25">
      <c r="A3020">
        <f>IF('MASSA TRABALHADA UNIFICADA'!A3018&lt;&gt;0,'MASSA TRABALHADA UNIFICADA'!A3018,0)</f>
        <v>3956</v>
      </c>
      <c r="B3020" s="39">
        <f>IF('MASSA TRABALHADA UNIFICADA'!D3018&lt;&gt;0,'MASSA TRABALHADA UNIFICADA'!D3018,0)</f>
        <v>2023</v>
      </c>
      <c r="C3020" s="39">
        <f>IF(B3020=0,0,'MASSA TRABALHADA UNIFICADA'!B3018)</f>
        <v>1</v>
      </c>
      <c r="D3020" s="39">
        <f>IF(B3020=0,0,'MASSA TRABALHADA UNIFICADA'!C3018)</f>
        <v>73</v>
      </c>
      <c r="E3020" s="43">
        <f>IF(B3020=0,0,VLOOKUP($D3020,qx!$A$4:$E$129,IF($C3020=1,2,3)))</f>
        <v>2.5871000000000002E-2</v>
      </c>
      <c r="F3020" s="43">
        <f>IF(B3020=0,0,VLOOKUP($D3020,qx!$A$4:$E$129,2))</f>
        <v>2.5871000000000002E-2</v>
      </c>
      <c r="G3020" s="43">
        <f>IF(B3020=0,0,VLOOKUP($D3020,qx!$A$4:$E$129,3))</f>
        <v>1.5391E-2</v>
      </c>
      <c r="H3020" s="43">
        <f>IF(B3020=0,0,VLOOKUP($D3020,qx!$A$4:$E$129,4))</f>
        <v>2.3209E-2</v>
      </c>
      <c r="I3020" s="43">
        <f>IF(B3020=0,0,VLOOKUP($D3020,qx!$A$4:$E$129,5))</f>
        <v>1.3871E-2</v>
      </c>
    </row>
    <row r="3021" spans="1:9" x14ac:dyDescent="0.25">
      <c r="A3021">
        <f>IF('MASSA TRABALHADA UNIFICADA'!A3019&lt;&gt;0,'MASSA TRABALHADA UNIFICADA'!A3019,0)</f>
        <v>36382</v>
      </c>
      <c r="B3021" s="39">
        <f>IF('MASSA TRABALHADA UNIFICADA'!D3019&lt;&gt;0,'MASSA TRABALHADA UNIFICADA'!D3019,0)</f>
        <v>2023</v>
      </c>
      <c r="C3021" s="39">
        <f>IF(B3021=0,0,'MASSA TRABALHADA UNIFICADA'!B3019)</f>
        <v>2</v>
      </c>
      <c r="D3021" s="39">
        <f>IF(B3021=0,0,'MASSA TRABALHADA UNIFICADA'!C3019)</f>
        <v>59</v>
      </c>
      <c r="E3021" s="43">
        <f>IF(B3021=0,0,VLOOKUP($D3021,qx!$A$4:$E$129,IF($C3021=1,2,3)))</f>
        <v>3.9069999999999999E-3</v>
      </c>
      <c r="F3021" s="43">
        <f>IF(B3021=0,0,VLOOKUP($D3021,qx!$A$4:$E$129,2))</f>
        <v>6.6940000000000003E-3</v>
      </c>
      <c r="G3021" s="43">
        <f>IF(B3021=0,0,VLOOKUP($D3021,qx!$A$4:$E$129,3))</f>
        <v>3.9069999999999999E-3</v>
      </c>
      <c r="H3021" s="43">
        <f>IF(B3021=0,0,VLOOKUP($D3021,qx!$A$4:$E$129,4))</f>
        <v>5.9880000000000003E-3</v>
      </c>
      <c r="I3021" s="43">
        <f>IF(B3021=0,0,VLOOKUP($D3021,qx!$A$4:$E$129,5))</f>
        <v>3.5230000000000001E-3</v>
      </c>
    </row>
    <row r="3022" spans="1:9" x14ac:dyDescent="0.25">
      <c r="A3022">
        <f>IF('MASSA TRABALHADA UNIFICADA'!A3020&lt;&gt;0,'MASSA TRABALHADA UNIFICADA'!A3020,0)</f>
        <v>1554</v>
      </c>
      <c r="B3022" s="39">
        <f>IF('MASSA TRABALHADA UNIFICADA'!D3020&lt;&gt;0,'MASSA TRABALHADA UNIFICADA'!D3020,0)</f>
        <v>2023</v>
      </c>
      <c r="C3022" s="39">
        <f>IF(B3022=0,0,'MASSA TRABALHADA UNIFICADA'!B3020)</f>
        <v>2</v>
      </c>
      <c r="D3022" s="39">
        <f>IF(B3022=0,0,'MASSA TRABALHADA UNIFICADA'!C3020)</f>
        <v>69</v>
      </c>
      <c r="E3022" s="43">
        <f>IF(B3022=0,0,VLOOKUP($D3022,qx!$A$4:$E$129,IF($C3022=1,2,3)))</f>
        <v>1.0163E-2</v>
      </c>
      <c r="F3022" s="43">
        <f>IF(B3022=0,0,VLOOKUP($D3022,qx!$A$4:$E$129,2))</f>
        <v>1.6945999999999999E-2</v>
      </c>
      <c r="G3022" s="43">
        <f>IF(B3022=0,0,VLOOKUP($D3022,qx!$A$4:$E$129,3))</f>
        <v>1.0163E-2</v>
      </c>
      <c r="H3022" s="43">
        <f>IF(B3022=0,0,VLOOKUP($D3022,qx!$A$4:$E$129,4))</f>
        <v>1.5233E-2</v>
      </c>
      <c r="I3022" s="43">
        <f>IF(B3022=0,0,VLOOKUP($D3022,qx!$A$4:$E$129,5))</f>
        <v>9.1020000000000007E-3</v>
      </c>
    </row>
    <row r="3023" spans="1:9" x14ac:dyDescent="0.25">
      <c r="A3023">
        <f>IF('MASSA TRABALHADA UNIFICADA'!A3021&lt;&gt;0,'MASSA TRABALHADA UNIFICADA'!A3021,0)</f>
        <v>12025</v>
      </c>
      <c r="B3023" s="39">
        <f>IF('MASSA TRABALHADA UNIFICADA'!D3021&lt;&gt;0,'MASSA TRABALHADA UNIFICADA'!D3021,0)</f>
        <v>2023</v>
      </c>
      <c r="C3023" s="39">
        <f>IF(B3023=0,0,'MASSA TRABALHADA UNIFICADA'!B3021)</f>
        <v>2</v>
      </c>
      <c r="D3023" s="39">
        <f>IF(B3023=0,0,'MASSA TRABALHADA UNIFICADA'!C3021)</f>
        <v>67</v>
      </c>
      <c r="E3023" s="43">
        <f>IF(B3023=0,0,VLOOKUP($D3023,qx!$A$4:$E$129,IF($C3023=1,2,3)))</f>
        <v>8.4910000000000003E-3</v>
      </c>
      <c r="F3023" s="43">
        <f>IF(B3023=0,0,VLOOKUP($D3023,qx!$A$4:$E$129,2))</f>
        <v>1.3572000000000001E-2</v>
      </c>
      <c r="G3023" s="43">
        <f>IF(B3023=0,0,VLOOKUP($D3023,qx!$A$4:$E$129,3))</f>
        <v>8.4910000000000003E-3</v>
      </c>
      <c r="H3023" s="43">
        <f>IF(B3023=0,0,VLOOKUP($D3023,qx!$A$4:$E$129,4))</f>
        <v>1.2251E-2</v>
      </c>
      <c r="I3023" s="43">
        <f>IF(B3023=0,0,VLOOKUP($D3023,qx!$A$4:$E$129,5))</f>
        <v>7.5550000000000001E-3</v>
      </c>
    </row>
    <row r="3024" spans="1:9" x14ac:dyDescent="0.25">
      <c r="A3024">
        <f>IF('MASSA TRABALHADA UNIFICADA'!A3022&lt;&gt;0,'MASSA TRABALHADA UNIFICADA'!A3022,0)</f>
        <v>2577</v>
      </c>
      <c r="B3024" s="39">
        <f>IF('MASSA TRABALHADA UNIFICADA'!D3022&lt;&gt;0,'MASSA TRABALHADA UNIFICADA'!D3022,0)</f>
        <v>2023</v>
      </c>
      <c r="C3024" s="39">
        <f>IF(B3024=0,0,'MASSA TRABALHADA UNIFICADA'!B3022)</f>
        <v>2</v>
      </c>
      <c r="D3024" s="39">
        <f>IF(B3024=0,0,'MASSA TRABALHADA UNIFICADA'!C3022)</f>
        <v>68</v>
      </c>
      <c r="E3024" s="43">
        <f>IF(B3024=0,0,VLOOKUP($D3024,qx!$A$4:$E$129,IF($C3024=1,2,3)))</f>
        <v>9.2879999999999994E-3</v>
      </c>
      <c r="F3024" s="43">
        <f>IF(B3024=0,0,VLOOKUP($D3024,qx!$A$4:$E$129,2))</f>
        <v>1.516E-2</v>
      </c>
      <c r="G3024" s="43">
        <f>IF(B3024=0,0,VLOOKUP($D3024,qx!$A$4:$E$129,3))</f>
        <v>9.2879999999999994E-3</v>
      </c>
      <c r="H3024" s="43">
        <f>IF(B3024=0,0,VLOOKUP($D3024,qx!$A$4:$E$129,4))</f>
        <v>1.3657000000000001E-2</v>
      </c>
      <c r="I3024" s="43">
        <f>IF(B3024=0,0,VLOOKUP($D3024,qx!$A$4:$E$129,5))</f>
        <v>8.2869999999999992E-3</v>
      </c>
    </row>
    <row r="3025" spans="1:9" x14ac:dyDescent="0.25">
      <c r="A3025">
        <f>IF('MASSA TRABALHADA UNIFICADA'!A3023&lt;&gt;0,'MASSA TRABALHADA UNIFICADA'!A3023,0)</f>
        <v>9296</v>
      </c>
      <c r="B3025" s="39">
        <f>IF('MASSA TRABALHADA UNIFICADA'!D3023&lt;&gt;0,'MASSA TRABALHADA UNIFICADA'!D3023,0)</f>
        <v>2023</v>
      </c>
      <c r="C3025" s="39">
        <f>IF(B3025=0,0,'MASSA TRABALHADA UNIFICADA'!B3023)</f>
        <v>2</v>
      </c>
      <c r="D3025" s="39">
        <f>IF(B3025=0,0,'MASSA TRABALHADA UNIFICADA'!C3023)</f>
        <v>80</v>
      </c>
      <c r="E3025" s="43">
        <f>IF(B3025=0,0,VLOOKUP($D3025,qx!$A$4:$E$129,IF($C3025=1,2,3)))</f>
        <v>3.5580000000000001E-2</v>
      </c>
      <c r="F3025" s="43">
        <f>IF(B3025=0,0,VLOOKUP($D3025,qx!$A$4:$E$129,2))</f>
        <v>5.1128E-2</v>
      </c>
      <c r="G3025" s="43">
        <f>IF(B3025=0,0,VLOOKUP($D3025,qx!$A$4:$E$129,3))</f>
        <v>3.5580000000000001E-2</v>
      </c>
      <c r="H3025" s="43">
        <f>IF(B3025=0,0,VLOOKUP($D3025,qx!$A$4:$E$129,4))</f>
        <v>4.6037000000000002E-2</v>
      </c>
      <c r="I3025" s="43">
        <f>IF(B3025=0,0,VLOOKUP($D3025,qx!$A$4:$E$129,5))</f>
        <v>3.1933000000000003E-2</v>
      </c>
    </row>
    <row r="3026" spans="1:9" x14ac:dyDescent="0.25">
      <c r="A3026">
        <f>IF('MASSA TRABALHADA UNIFICADA'!A3024&lt;&gt;0,'MASSA TRABALHADA UNIFICADA'!A3024,0)</f>
        <v>7315</v>
      </c>
      <c r="B3026" s="39">
        <f>IF('MASSA TRABALHADA UNIFICADA'!D3024&lt;&gt;0,'MASSA TRABALHADA UNIFICADA'!D3024,0)</f>
        <v>2023</v>
      </c>
      <c r="C3026" s="39">
        <f>IF(B3026=0,0,'MASSA TRABALHADA UNIFICADA'!B3024)</f>
        <v>1</v>
      </c>
      <c r="D3026" s="39">
        <f>IF(B3026=0,0,'MASSA TRABALHADA UNIFICADA'!C3024)</f>
        <v>66</v>
      </c>
      <c r="E3026" s="43">
        <f>IF(B3026=0,0,VLOOKUP($D3026,qx!$A$4:$E$129,IF($C3026=1,2,3)))</f>
        <v>1.2187999999999999E-2</v>
      </c>
      <c r="F3026" s="43">
        <f>IF(B3026=0,0,VLOOKUP($D3026,qx!$A$4:$E$129,2))</f>
        <v>1.2187999999999999E-2</v>
      </c>
      <c r="G3026" s="43">
        <f>IF(B3026=0,0,VLOOKUP($D3026,qx!$A$4:$E$129,3))</f>
        <v>7.7340000000000004E-3</v>
      </c>
      <c r="H3026" s="43">
        <f>IF(B3026=0,0,VLOOKUP($D3026,qx!$A$4:$E$129,4))</f>
        <v>1.1016E-2</v>
      </c>
      <c r="I3026" s="43">
        <f>IF(B3026=0,0,VLOOKUP($D3026,qx!$A$4:$E$129,5))</f>
        <v>6.8780000000000004E-3</v>
      </c>
    </row>
    <row r="3027" spans="1:9" x14ac:dyDescent="0.25">
      <c r="A3027">
        <f>IF('MASSA TRABALHADA UNIFICADA'!A3025&lt;&gt;0,'MASSA TRABALHADA UNIFICADA'!A3025,0)</f>
        <v>14230</v>
      </c>
      <c r="B3027" s="39">
        <f>IF('MASSA TRABALHADA UNIFICADA'!D3025&lt;&gt;0,'MASSA TRABALHADA UNIFICADA'!D3025,0)</f>
        <v>2023</v>
      </c>
      <c r="C3027" s="39">
        <f>IF(B3027=0,0,'MASSA TRABALHADA UNIFICADA'!B3025)</f>
        <v>1</v>
      </c>
      <c r="D3027" s="39">
        <f>IF(B3027=0,0,'MASSA TRABALHADA UNIFICADA'!C3025)</f>
        <v>67</v>
      </c>
      <c r="E3027" s="43">
        <f>IF(B3027=0,0,VLOOKUP($D3027,qx!$A$4:$E$129,IF($C3027=1,2,3)))</f>
        <v>1.3572000000000001E-2</v>
      </c>
      <c r="F3027" s="43">
        <f>IF(B3027=0,0,VLOOKUP($D3027,qx!$A$4:$E$129,2))</f>
        <v>1.3572000000000001E-2</v>
      </c>
      <c r="G3027" s="43">
        <f>IF(B3027=0,0,VLOOKUP($D3027,qx!$A$4:$E$129,3))</f>
        <v>8.4910000000000003E-3</v>
      </c>
      <c r="H3027" s="43">
        <f>IF(B3027=0,0,VLOOKUP($D3027,qx!$A$4:$E$129,4))</f>
        <v>1.2251E-2</v>
      </c>
      <c r="I3027" s="43">
        <f>IF(B3027=0,0,VLOOKUP($D3027,qx!$A$4:$E$129,5))</f>
        <v>7.5550000000000001E-3</v>
      </c>
    </row>
    <row r="3028" spans="1:9" x14ac:dyDescent="0.25">
      <c r="A3028">
        <f>IF('MASSA TRABALHADA UNIFICADA'!A3026&lt;&gt;0,'MASSA TRABALHADA UNIFICADA'!A3026,0)</f>
        <v>7323</v>
      </c>
      <c r="B3028" s="39">
        <f>IF('MASSA TRABALHADA UNIFICADA'!D3026&lt;&gt;0,'MASSA TRABALHADA UNIFICADA'!D3026,0)</f>
        <v>2023</v>
      </c>
      <c r="C3028" s="39">
        <f>IF(B3028=0,0,'MASSA TRABALHADA UNIFICADA'!B3026)</f>
        <v>1</v>
      </c>
      <c r="D3028" s="39">
        <f>IF(B3028=0,0,'MASSA TRABALHADA UNIFICADA'!C3026)</f>
        <v>70</v>
      </c>
      <c r="E3028" s="43">
        <f>IF(B3028=0,0,VLOOKUP($D3028,qx!$A$4:$E$129,IF($C3028=1,2,3)))</f>
        <v>1.8919999999999999E-2</v>
      </c>
      <c r="F3028" s="43">
        <f>IF(B3028=0,0,VLOOKUP($D3028,qx!$A$4:$E$129,2))</f>
        <v>1.8919999999999999E-2</v>
      </c>
      <c r="G3028" s="43">
        <f>IF(B3028=0,0,VLOOKUP($D3028,qx!$A$4:$E$129,3))</f>
        <v>1.1165E-2</v>
      </c>
      <c r="H3028" s="43">
        <f>IF(B3028=0,0,VLOOKUP($D3028,qx!$A$4:$E$129,4))</f>
        <v>1.6979000000000001E-2</v>
      </c>
      <c r="I3028" s="43">
        <f>IF(B3028=0,0,VLOOKUP($D3028,qx!$A$4:$E$129,5))</f>
        <v>1.0034E-2</v>
      </c>
    </row>
    <row r="3029" spans="1:9" x14ac:dyDescent="0.25">
      <c r="A3029">
        <f>IF('MASSA TRABALHADA UNIFICADA'!A3027&lt;&gt;0,'MASSA TRABALHADA UNIFICADA'!A3027,0)</f>
        <v>20125</v>
      </c>
      <c r="B3029" s="39">
        <f>IF('MASSA TRABALHADA UNIFICADA'!D3027&lt;&gt;0,'MASSA TRABALHADA UNIFICADA'!D3027,0)</f>
        <v>2023</v>
      </c>
      <c r="C3029" s="39">
        <f>IF(B3029=0,0,'MASSA TRABALHADA UNIFICADA'!B3027)</f>
        <v>1</v>
      </c>
      <c r="D3029" s="39">
        <f>IF(B3029=0,0,'MASSA TRABALHADA UNIFICADA'!C3027)</f>
        <v>68</v>
      </c>
      <c r="E3029" s="43">
        <f>IF(B3029=0,0,VLOOKUP($D3029,qx!$A$4:$E$129,IF($C3029=1,2,3)))</f>
        <v>1.516E-2</v>
      </c>
      <c r="F3029" s="43">
        <f>IF(B3029=0,0,VLOOKUP($D3029,qx!$A$4:$E$129,2))</f>
        <v>1.516E-2</v>
      </c>
      <c r="G3029" s="43">
        <f>IF(B3029=0,0,VLOOKUP($D3029,qx!$A$4:$E$129,3))</f>
        <v>9.2879999999999994E-3</v>
      </c>
      <c r="H3029" s="43">
        <f>IF(B3029=0,0,VLOOKUP($D3029,qx!$A$4:$E$129,4))</f>
        <v>1.3657000000000001E-2</v>
      </c>
      <c r="I3029" s="43">
        <f>IF(B3029=0,0,VLOOKUP($D3029,qx!$A$4:$E$129,5))</f>
        <v>8.2869999999999992E-3</v>
      </c>
    </row>
    <row r="3030" spans="1:9" x14ac:dyDescent="0.25">
      <c r="A3030">
        <f>IF('MASSA TRABALHADA UNIFICADA'!A3028&lt;&gt;0,'MASSA TRABALHADA UNIFICADA'!A3028,0)</f>
        <v>19674</v>
      </c>
      <c r="B3030" s="39">
        <f>IF('MASSA TRABALHADA UNIFICADA'!D3028&lt;&gt;0,'MASSA TRABALHADA UNIFICADA'!D3028,0)</f>
        <v>2023</v>
      </c>
      <c r="C3030" s="39">
        <f>IF(B3030=0,0,'MASSA TRABALHADA UNIFICADA'!B3028)</f>
        <v>2</v>
      </c>
      <c r="D3030" s="39">
        <f>IF(B3030=0,0,'MASSA TRABALHADA UNIFICADA'!C3028)</f>
        <v>74</v>
      </c>
      <c r="E3030" s="43">
        <f>IF(B3030=0,0,VLOOKUP($D3030,qx!$A$4:$E$129,IF($C3030=1,2,3)))</f>
        <v>1.7326000000000001E-2</v>
      </c>
      <c r="F3030" s="43">
        <f>IF(B3030=0,0,VLOOKUP($D3030,qx!$A$4:$E$129,2))</f>
        <v>2.8552000000000001E-2</v>
      </c>
      <c r="G3030" s="43">
        <f>IF(B3030=0,0,VLOOKUP($D3030,qx!$A$4:$E$129,3))</f>
        <v>1.7326000000000001E-2</v>
      </c>
      <c r="H3030" s="43">
        <f>IF(B3030=0,0,VLOOKUP($D3030,qx!$A$4:$E$129,4))</f>
        <v>2.5644E-2</v>
      </c>
      <c r="I3030" s="43">
        <f>IF(B3030=0,0,VLOOKUP($D3030,qx!$A$4:$E$129,5))</f>
        <v>1.5592E-2</v>
      </c>
    </row>
    <row r="3031" spans="1:9" x14ac:dyDescent="0.25">
      <c r="A3031">
        <f>IF('MASSA TRABALHADA UNIFICADA'!A3029&lt;&gt;0,'MASSA TRABALHADA UNIFICADA'!A3029,0)</f>
        <v>2496</v>
      </c>
      <c r="B3031" s="39">
        <f>IF('MASSA TRABALHADA UNIFICADA'!D3029&lt;&gt;0,'MASSA TRABALHADA UNIFICADA'!D3029,0)</f>
        <v>2023</v>
      </c>
      <c r="C3031" s="39">
        <f>IF(B3031=0,0,'MASSA TRABALHADA UNIFICADA'!B3029)</f>
        <v>2</v>
      </c>
      <c r="D3031" s="39">
        <f>IF(B3031=0,0,'MASSA TRABALHADA UNIFICADA'!C3029)</f>
        <v>67</v>
      </c>
      <c r="E3031" s="43">
        <f>IF(B3031=0,0,VLOOKUP($D3031,qx!$A$4:$E$129,IF($C3031=1,2,3)))</f>
        <v>8.4910000000000003E-3</v>
      </c>
      <c r="F3031" s="43">
        <f>IF(B3031=0,0,VLOOKUP($D3031,qx!$A$4:$E$129,2))</f>
        <v>1.3572000000000001E-2</v>
      </c>
      <c r="G3031" s="43">
        <f>IF(B3031=0,0,VLOOKUP($D3031,qx!$A$4:$E$129,3))</f>
        <v>8.4910000000000003E-3</v>
      </c>
      <c r="H3031" s="43">
        <f>IF(B3031=0,0,VLOOKUP($D3031,qx!$A$4:$E$129,4))</f>
        <v>1.2251E-2</v>
      </c>
      <c r="I3031" s="43">
        <f>IF(B3031=0,0,VLOOKUP($D3031,qx!$A$4:$E$129,5))</f>
        <v>7.5550000000000001E-3</v>
      </c>
    </row>
    <row r="3032" spans="1:9" x14ac:dyDescent="0.25">
      <c r="A3032">
        <f>IF('MASSA TRABALHADA UNIFICADA'!A3030&lt;&gt;0,'MASSA TRABALHADA UNIFICADA'!A3030,0)</f>
        <v>14710</v>
      </c>
      <c r="B3032" s="39">
        <f>IF('MASSA TRABALHADA UNIFICADA'!D3030&lt;&gt;0,'MASSA TRABALHADA UNIFICADA'!D3030,0)</f>
        <v>2023</v>
      </c>
      <c r="C3032" s="39">
        <f>IF(B3032=0,0,'MASSA TRABALHADA UNIFICADA'!B3030)</f>
        <v>2</v>
      </c>
      <c r="D3032" s="39">
        <f>IF(B3032=0,0,'MASSA TRABALHADA UNIFICADA'!C3030)</f>
        <v>74</v>
      </c>
      <c r="E3032" s="43">
        <f>IF(B3032=0,0,VLOOKUP($D3032,qx!$A$4:$E$129,IF($C3032=1,2,3)))</f>
        <v>1.7326000000000001E-2</v>
      </c>
      <c r="F3032" s="43">
        <f>IF(B3032=0,0,VLOOKUP($D3032,qx!$A$4:$E$129,2))</f>
        <v>2.8552000000000001E-2</v>
      </c>
      <c r="G3032" s="43">
        <f>IF(B3032=0,0,VLOOKUP($D3032,qx!$A$4:$E$129,3))</f>
        <v>1.7326000000000001E-2</v>
      </c>
      <c r="H3032" s="43">
        <f>IF(B3032=0,0,VLOOKUP($D3032,qx!$A$4:$E$129,4))</f>
        <v>2.5644E-2</v>
      </c>
      <c r="I3032" s="43">
        <f>IF(B3032=0,0,VLOOKUP($D3032,qx!$A$4:$E$129,5))</f>
        <v>1.5592E-2</v>
      </c>
    </row>
    <row r="3033" spans="1:9" x14ac:dyDescent="0.25">
      <c r="A3033">
        <f>IF('MASSA TRABALHADA UNIFICADA'!A3031&lt;&gt;0,'MASSA TRABALHADA UNIFICADA'!A3031,0)</f>
        <v>31739</v>
      </c>
      <c r="B3033" s="39">
        <f>IF('MASSA TRABALHADA UNIFICADA'!D3031&lt;&gt;0,'MASSA TRABALHADA UNIFICADA'!D3031,0)</f>
        <v>2023</v>
      </c>
      <c r="C3033" s="39">
        <f>IF(B3033=0,0,'MASSA TRABALHADA UNIFICADA'!B3031)</f>
        <v>2</v>
      </c>
      <c r="D3033" s="39">
        <f>IF(B3033=0,0,'MASSA TRABALHADA UNIFICADA'!C3031)</f>
        <v>62</v>
      </c>
      <c r="E3033" s="43">
        <f>IF(B3033=0,0,VLOOKUP($D3033,qx!$A$4:$E$129,IF($C3033=1,2,3)))</f>
        <v>5.1809999999999998E-3</v>
      </c>
      <c r="F3033" s="43">
        <f>IF(B3033=0,0,VLOOKUP($D3033,qx!$A$4:$E$129,2))</f>
        <v>8.3479999999999995E-3</v>
      </c>
      <c r="G3033" s="43">
        <f>IF(B3033=0,0,VLOOKUP($D3033,qx!$A$4:$E$129,3))</f>
        <v>5.1809999999999998E-3</v>
      </c>
      <c r="H3033" s="43">
        <f>IF(B3033=0,0,VLOOKUP($D3033,qx!$A$4:$E$129,4))</f>
        <v>7.5199999999999998E-3</v>
      </c>
      <c r="I3033" s="43">
        <f>IF(B3033=0,0,VLOOKUP($D3033,qx!$A$4:$E$129,5))</f>
        <v>4.6680000000000003E-3</v>
      </c>
    </row>
    <row r="3034" spans="1:9" x14ac:dyDescent="0.25">
      <c r="A3034">
        <f>IF('MASSA TRABALHADA UNIFICADA'!A3032&lt;&gt;0,'MASSA TRABALHADA UNIFICADA'!A3032,0)</f>
        <v>13161</v>
      </c>
      <c r="B3034" s="39">
        <f>IF('MASSA TRABALHADA UNIFICADA'!D3032&lt;&gt;0,'MASSA TRABALHADA UNIFICADA'!D3032,0)</f>
        <v>2023</v>
      </c>
      <c r="C3034" s="39">
        <f>IF(B3034=0,0,'MASSA TRABALHADA UNIFICADA'!B3032)</f>
        <v>1</v>
      </c>
      <c r="D3034" s="39">
        <f>IF(B3034=0,0,'MASSA TRABALHADA UNIFICADA'!C3032)</f>
        <v>67</v>
      </c>
      <c r="E3034" s="43">
        <f>IF(B3034=0,0,VLOOKUP($D3034,qx!$A$4:$E$129,IF($C3034=1,2,3)))</f>
        <v>1.3572000000000001E-2</v>
      </c>
      <c r="F3034" s="43">
        <f>IF(B3034=0,0,VLOOKUP($D3034,qx!$A$4:$E$129,2))</f>
        <v>1.3572000000000001E-2</v>
      </c>
      <c r="G3034" s="43">
        <f>IF(B3034=0,0,VLOOKUP($D3034,qx!$A$4:$E$129,3))</f>
        <v>8.4910000000000003E-3</v>
      </c>
      <c r="H3034" s="43">
        <f>IF(B3034=0,0,VLOOKUP($D3034,qx!$A$4:$E$129,4))</f>
        <v>1.2251E-2</v>
      </c>
      <c r="I3034" s="43">
        <f>IF(B3034=0,0,VLOOKUP($D3034,qx!$A$4:$E$129,5))</f>
        <v>7.5550000000000001E-3</v>
      </c>
    </row>
    <row r="3035" spans="1:9" x14ac:dyDescent="0.25">
      <c r="A3035">
        <f>IF('MASSA TRABALHADA UNIFICADA'!A3033&lt;&gt;0,'MASSA TRABALHADA UNIFICADA'!A3033,0)</f>
        <v>1066</v>
      </c>
      <c r="B3035" s="39">
        <f>IF('MASSA TRABALHADA UNIFICADA'!D3033&lt;&gt;0,'MASSA TRABALHADA UNIFICADA'!D3033,0)</f>
        <v>2023</v>
      </c>
      <c r="C3035" s="39">
        <f>IF(B3035=0,0,'MASSA TRABALHADA UNIFICADA'!B3033)</f>
        <v>2</v>
      </c>
      <c r="D3035" s="39">
        <f>IF(B3035=0,0,'MASSA TRABALHADA UNIFICADA'!C3033)</f>
        <v>78</v>
      </c>
      <c r="E3035" s="43">
        <f>IF(B3035=0,0,VLOOKUP($D3035,qx!$A$4:$E$129,IF($C3035=1,2,3)))</f>
        <v>2.8074000000000002E-2</v>
      </c>
      <c r="F3035" s="43">
        <f>IF(B3035=0,0,VLOOKUP($D3035,qx!$A$4:$E$129,2))</f>
        <v>4.2132000000000003E-2</v>
      </c>
      <c r="G3035" s="43">
        <f>IF(B3035=0,0,VLOOKUP($D3035,qx!$A$4:$E$129,3))</f>
        <v>2.8074000000000002E-2</v>
      </c>
      <c r="H3035" s="43">
        <f>IF(B3035=0,0,VLOOKUP($D3035,qx!$A$4:$E$129,4))</f>
        <v>3.7948000000000003E-2</v>
      </c>
      <c r="I3035" s="43">
        <f>IF(B3035=0,0,VLOOKUP($D3035,qx!$A$4:$E$129,5))</f>
        <v>2.5158E-2</v>
      </c>
    </row>
    <row r="3036" spans="1:9" x14ac:dyDescent="0.25">
      <c r="A3036">
        <f>IF('MASSA TRABALHADA UNIFICADA'!A3034&lt;&gt;0,'MASSA TRABALHADA UNIFICADA'!A3034,0)</f>
        <v>9792</v>
      </c>
      <c r="B3036" s="39">
        <f>IF('MASSA TRABALHADA UNIFICADA'!D3034&lt;&gt;0,'MASSA TRABALHADA UNIFICADA'!D3034,0)</f>
        <v>2023</v>
      </c>
      <c r="C3036" s="39">
        <f>IF(B3036=0,0,'MASSA TRABALHADA UNIFICADA'!B3034)</f>
        <v>1</v>
      </c>
      <c r="D3036" s="39">
        <f>IF(B3036=0,0,'MASSA TRABALHADA UNIFICADA'!C3034)</f>
        <v>82</v>
      </c>
      <c r="E3036" s="43">
        <f>IF(B3036=0,0,VLOOKUP($D3036,qx!$A$4:$E$129,IF($C3036=1,2,3)))</f>
        <v>6.1809000000000003E-2</v>
      </c>
      <c r="F3036" s="43">
        <f>IF(B3036=0,0,VLOOKUP($D3036,qx!$A$4:$E$129,2))</f>
        <v>6.1809000000000003E-2</v>
      </c>
      <c r="G3036" s="43">
        <f>IF(B3036=0,0,VLOOKUP($D3036,qx!$A$4:$E$129,3))</f>
        <v>4.5017000000000001E-2</v>
      </c>
      <c r="H3036" s="43">
        <f>IF(B3036=0,0,VLOOKUP($D3036,qx!$A$4:$E$129,4))</f>
        <v>5.5650999999999999E-2</v>
      </c>
      <c r="I3036" s="43">
        <f>IF(B3036=0,0,VLOOKUP($D3036,qx!$A$4:$E$129,5))</f>
        <v>4.0551999999999998E-2</v>
      </c>
    </row>
    <row r="3037" spans="1:9" x14ac:dyDescent="0.25">
      <c r="A3037">
        <f>IF('MASSA TRABALHADA UNIFICADA'!A3035&lt;&gt;0,'MASSA TRABALHADA UNIFICADA'!A3035,0)</f>
        <v>18961</v>
      </c>
      <c r="B3037" s="39">
        <f>IF('MASSA TRABALHADA UNIFICADA'!D3035&lt;&gt;0,'MASSA TRABALHADA UNIFICADA'!D3035,0)</f>
        <v>2023</v>
      </c>
      <c r="C3037" s="39">
        <f>IF(B3037=0,0,'MASSA TRABALHADA UNIFICADA'!B3035)</f>
        <v>2</v>
      </c>
      <c r="D3037" s="39">
        <f>IF(B3037=0,0,'MASSA TRABALHADA UNIFICADA'!C3035)</f>
        <v>73</v>
      </c>
      <c r="E3037" s="43">
        <f>IF(B3037=0,0,VLOOKUP($D3037,qx!$A$4:$E$129,IF($C3037=1,2,3)))</f>
        <v>1.5391E-2</v>
      </c>
      <c r="F3037" s="43">
        <f>IF(B3037=0,0,VLOOKUP($D3037,qx!$A$4:$E$129,2))</f>
        <v>2.5871000000000002E-2</v>
      </c>
      <c r="G3037" s="43">
        <f>IF(B3037=0,0,VLOOKUP($D3037,qx!$A$4:$E$129,3))</f>
        <v>1.5391E-2</v>
      </c>
      <c r="H3037" s="43">
        <f>IF(B3037=0,0,VLOOKUP($D3037,qx!$A$4:$E$129,4))</f>
        <v>2.3209E-2</v>
      </c>
      <c r="I3037" s="43">
        <f>IF(B3037=0,0,VLOOKUP($D3037,qx!$A$4:$E$129,5))</f>
        <v>1.3871E-2</v>
      </c>
    </row>
    <row r="3038" spans="1:9" x14ac:dyDescent="0.25">
      <c r="A3038">
        <f>IF('MASSA TRABALHADA UNIFICADA'!A3036&lt;&gt;0,'MASSA TRABALHADA UNIFICADA'!A3036,0)</f>
        <v>3778</v>
      </c>
      <c r="B3038" s="39">
        <f>IF('MASSA TRABALHADA UNIFICADA'!D3036&lt;&gt;0,'MASSA TRABALHADA UNIFICADA'!D3036,0)</f>
        <v>2023</v>
      </c>
      <c r="C3038" s="39">
        <f>IF(B3038=0,0,'MASSA TRABALHADA UNIFICADA'!B3036)</f>
        <v>1</v>
      </c>
      <c r="D3038" s="39">
        <f>IF(B3038=0,0,'MASSA TRABALHADA UNIFICADA'!C3036)</f>
        <v>75</v>
      </c>
      <c r="E3038" s="43">
        <f>IF(B3038=0,0,VLOOKUP($D3038,qx!$A$4:$E$129,IF($C3038=1,2,3)))</f>
        <v>3.1476999999999998E-2</v>
      </c>
      <c r="F3038" s="43">
        <f>IF(B3038=0,0,VLOOKUP($D3038,qx!$A$4:$E$129,2))</f>
        <v>3.1476999999999998E-2</v>
      </c>
      <c r="G3038" s="43">
        <f>IF(B3038=0,0,VLOOKUP($D3038,qx!$A$4:$E$129,3))</f>
        <v>1.9550999999999999E-2</v>
      </c>
      <c r="H3038" s="43">
        <f>IF(B3038=0,0,VLOOKUP($D3038,qx!$A$4:$E$129,4))</f>
        <v>2.8303999999999999E-2</v>
      </c>
      <c r="I3038" s="43">
        <f>IF(B3038=0,0,VLOOKUP($D3038,qx!$A$4:$E$129,5))</f>
        <v>1.7564E-2</v>
      </c>
    </row>
    <row r="3039" spans="1:9" x14ac:dyDescent="0.25">
      <c r="A3039">
        <f>IF('MASSA TRABALHADA UNIFICADA'!A3037&lt;&gt;0,'MASSA TRABALHADA UNIFICADA'!A3037,0)</f>
        <v>7668</v>
      </c>
      <c r="B3039" s="39">
        <f>IF('MASSA TRABALHADA UNIFICADA'!D3037&lt;&gt;0,'MASSA TRABALHADA UNIFICADA'!D3037,0)</f>
        <v>2023</v>
      </c>
      <c r="C3039" s="39">
        <f>IF(B3039=0,0,'MASSA TRABALHADA UNIFICADA'!B3037)</f>
        <v>2</v>
      </c>
      <c r="D3039" s="39">
        <f>IF(B3039=0,0,'MASSA TRABALHADA UNIFICADA'!C3037)</f>
        <v>65</v>
      </c>
      <c r="E3039" s="43">
        <f>IF(B3039=0,0,VLOOKUP($D3039,qx!$A$4:$E$129,IF($C3039=1,2,3)))</f>
        <v>7.0169999999999998E-3</v>
      </c>
      <c r="F3039" s="43">
        <f>IF(B3039=0,0,VLOOKUP($D3039,qx!$A$4:$E$129,2))</f>
        <v>1.0992999999999999E-2</v>
      </c>
      <c r="G3039" s="43">
        <f>IF(B3039=0,0,VLOOKUP($D3039,qx!$A$4:$E$129,3))</f>
        <v>7.0169999999999998E-3</v>
      </c>
      <c r="H3039" s="43">
        <f>IF(B3039=0,0,VLOOKUP($D3039,qx!$A$4:$E$129,4))</f>
        <v>9.9399999999999992E-3</v>
      </c>
      <c r="I3039" s="43">
        <f>IF(B3039=0,0,VLOOKUP($D3039,qx!$A$4:$E$129,5))</f>
        <v>6.2500000000000003E-3</v>
      </c>
    </row>
    <row r="3040" spans="1:9" x14ac:dyDescent="0.25">
      <c r="A3040">
        <f>IF('MASSA TRABALHADA UNIFICADA'!A3038&lt;&gt;0,'MASSA TRABALHADA UNIFICADA'!A3038,0)</f>
        <v>8907</v>
      </c>
      <c r="B3040" s="39">
        <f>IF('MASSA TRABALHADA UNIFICADA'!D3038&lt;&gt;0,'MASSA TRABALHADA UNIFICADA'!D3038,0)</f>
        <v>2023</v>
      </c>
      <c r="C3040" s="39">
        <f>IF(B3040=0,0,'MASSA TRABALHADA UNIFICADA'!B3038)</f>
        <v>1</v>
      </c>
      <c r="D3040" s="39">
        <f>IF(B3040=0,0,'MASSA TRABALHADA UNIFICADA'!C3038)</f>
        <v>67</v>
      </c>
      <c r="E3040" s="43">
        <f>IF(B3040=0,0,VLOOKUP($D3040,qx!$A$4:$E$129,IF($C3040=1,2,3)))</f>
        <v>1.3572000000000001E-2</v>
      </c>
      <c r="F3040" s="43">
        <f>IF(B3040=0,0,VLOOKUP($D3040,qx!$A$4:$E$129,2))</f>
        <v>1.3572000000000001E-2</v>
      </c>
      <c r="G3040" s="43">
        <f>IF(B3040=0,0,VLOOKUP($D3040,qx!$A$4:$E$129,3))</f>
        <v>8.4910000000000003E-3</v>
      </c>
      <c r="H3040" s="43">
        <f>IF(B3040=0,0,VLOOKUP($D3040,qx!$A$4:$E$129,4))</f>
        <v>1.2251E-2</v>
      </c>
      <c r="I3040" s="43">
        <f>IF(B3040=0,0,VLOOKUP($D3040,qx!$A$4:$E$129,5))</f>
        <v>7.5550000000000001E-3</v>
      </c>
    </row>
    <row r="3041" spans="1:9" x14ac:dyDescent="0.25">
      <c r="A3041">
        <f>IF('MASSA TRABALHADA UNIFICADA'!A3039&lt;&gt;0,'MASSA TRABALHADA UNIFICADA'!A3039,0)</f>
        <v>4227</v>
      </c>
      <c r="B3041" s="39">
        <f>IF('MASSA TRABALHADA UNIFICADA'!D3039&lt;&gt;0,'MASSA TRABALHADA UNIFICADA'!D3039,0)</f>
        <v>2023</v>
      </c>
      <c r="C3041" s="39">
        <f>IF(B3041=0,0,'MASSA TRABALHADA UNIFICADA'!B3039)</f>
        <v>2</v>
      </c>
      <c r="D3041" s="39">
        <f>IF(B3041=0,0,'MASSA TRABALHADA UNIFICADA'!C3039)</f>
        <v>80</v>
      </c>
      <c r="E3041" s="43">
        <f>IF(B3041=0,0,VLOOKUP($D3041,qx!$A$4:$E$129,IF($C3041=1,2,3)))</f>
        <v>3.5580000000000001E-2</v>
      </c>
      <c r="F3041" s="43">
        <f>IF(B3041=0,0,VLOOKUP($D3041,qx!$A$4:$E$129,2))</f>
        <v>5.1128E-2</v>
      </c>
      <c r="G3041" s="43">
        <f>IF(B3041=0,0,VLOOKUP($D3041,qx!$A$4:$E$129,3))</f>
        <v>3.5580000000000001E-2</v>
      </c>
      <c r="H3041" s="43">
        <f>IF(B3041=0,0,VLOOKUP($D3041,qx!$A$4:$E$129,4))</f>
        <v>4.6037000000000002E-2</v>
      </c>
      <c r="I3041" s="43">
        <f>IF(B3041=0,0,VLOOKUP($D3041,qx!$A$4:$E$129,5))</f>
        <v>3.1933000000000003E-2</v>
      </c>
    </row>
    <row r="3042" spans="1:9" x14ac:dyDescent="0.25">
      <c r="A3042">
        <f>IF('MASSA TRABALHADA UNIFICADA'!A3040&lt;&gt;0,'MASSA TRABALHADA UNIFICADA'!A3040,0)</f>
        <v>10359</v>
      </c>
      <c r="B3042" s="39">
        <f>IF('MASSA TRABALHADA UNIFICADA'!D3040&lt;&gt;0,'MASSA TRABALHADA UNIFICADA'!D3040,0)</f>
        <v>2023</v>
      </c>
      <c r="C3042" s="39">
        <f>IF(B3042=0,0,'MASSA TRABALHADA UNIFICADA'!B3040)</f>
        <v>2</v>
      </c>
      <c r="D3042" s="39">
        <f>IF(B3042=0,0,'MASSA TRABALHADA UNIFICADA'!C3040)</f>
        <v>66</v>
      </c>
      <c r="E3042" s="43">
        <f>IF(B3042=0,0,VLOOKUP($D3042,qx!$A$4:$E$129,IF($C3042=1,2,3)))</f>
        <v>7.7340000000000004E-3</v>
      </c>
      <c r="F3042" s="43">
        <f>IF(B3042=0,0,VLOOKUP($D3042,qx!$A$4:$E$129,2))</f>
        <v>1.2187999999999999E-2</v>
      </c>
      <c r="G3042" s="43">
        <f>IF(B3042=0,0,VLOOKUP($D3042,qx!$A$4:$E$129,3))</f>
        <v>7.7340000000000004E-3</v>
      </c>
      <c r="H3042" s="43">
        <f>IF(B3042=0,0,VLOOKUP($D3042,qx!$A$4:$E$129,4))</f>
        <v>1.1016E-2</v>
      </c>
      <c r="I3042" s="43">
        <f>IF(B3042=0,0,VLOOKUP($D3042,qx!$A$4:$E$129,5))</f>
        <v>6.8780000000000004E-3</v>
      </c>
    </row>
    <row r="3043" spans="1:9" x14ac:dyDescent="0.25">
      <c r="A3043">
        <f>IF('MASSA TRABALHADA UNIFICADA'!A3041&lt;&gt;0,'MASSA TRABALHADA UNIFICADA'!A3041,0)</f>
        <v>469</v>
      </c>
      <c r="B3043" s="39">
        <f>IF('MASSA TRABALHADA UNIFICADA'!D3041&lt;&gt;0,'MASSA TRABALHADA UNIFICADA'!D3041,0)</f>
        <v>2023</v>
      </c>
      <c r="C3043" s="39">
        <f>IF(B3043=0,0,'MASSA TRABALHADA UNIFICADA'!B3041)</f>
        <v>2</v>
      </c>
      <c r="D3043" s="39">
        <f>IF(B3043=0,0,'MASSA TRABALHADA UNIFICADA'!C3041)</f>
        <v>81</v>
      </c>
      <c r="E3043" s="43">
        <f>IF(B3043=0,0,VLOOKUP($D3043,qx!$A$4:$E$129,IF($C3043=1,2,3)))</f>
        <v>4.0030000000000003E-2</v>
      </c>
      <c r="F3043" s="43">
        <f>IF(B3043=0,0,VLOOKUP($D3043,qx!$A$4:$E$129,2))</f>
        <v>5.6250000000000001E-2</v>
      </c>
      <c r="G3043" s="43">
        <f>IF(B3043=0,0,VLOOKUP($D3043,qx!$A$4:$E$129,3))</f>
        <v>4.0030000000000003E-2</v>
      </c>
      <c r="H3043" s="43">
        <f>IF(B3043=0,0,VLOOKUP($D3043,qx!$A$4:$E$129,4))</f>
        <v>5.0643000000000001E-2</v>
      </c>
      <c r="I3043" s="43">
        <f>IF(B3043=0,0,VLOOKUP($D3043,qx!$A$4:$E$129,5))</f>
        <v>3.5985000000000003E-2</v>
      </c>
    </row>
    <row r="3044" spans="1:9" x14ac:dyDescent="0.25">
      <c r="A3044">
        <f>IF('MASSA TRABALHADA UNIFICADA'!A3042&lt;&gt;0,'MASSA TRABALHADA UNIFICADA'!A3042,0)</f>
        <v>7676</v>
      </c>
      <c r="B3044" s="39">
        <f>IF('MASSA TRABALHADA UNIFICADA'!D3042&lt;&gt;0,'MASSA TRABALHADA UNIFICADA'!D3042,0)</f>
        <v>2023</v>
      </c>
      <c r="C3044" s="39">
        <f>IF(B3044=0,0,'MASSA TRABALHADA UNIFICADA'!B3042)</f>
        <v>2</v>
      </c>
      <c r="D3044" s="39">
        <f>IF(B3044=0,0,'MASSA TRABALHADA UNIFICADA'!C3042)</f>
        <v>67</v>
      </c>
      <c r="E3044" s="43">
        <f>IF(B3044=0,0,VLOOKUP($D3044,qx!$A$4:$E$129,IF($C3044=1,2,3)))</f>
        <v>8.4910000000000003E-3</v>
      </c>
      <c r="F3044" s="43">
        <f>IF(B3044=0,0,VLOOKUP($D3044,qx!$A$4:$E$129,2))</f>
        <v>1.3572000000000001E-2</v>
      </c>
      <c r="G3044" s="43">
        <f>IF(B3044=0,0,VLOOKUP($D3044,qx!$A$4:$E$129,3))</f>
        <v>8.4910000000000003E-3</v>
      </c>
      <c r="H3044" s="43">
        <f>IF(B3044=0,0,VLOOKUP($D3044,qx!$A$4:$E$129,4))</f>
        <v>1.2251E-2</v>
      </c>
      <c r="I3044" s="43">
        <f>IF(B3044=0,0,VLOOKUP($D3044,qx!$A$4:$E$129,5))</f>
        <v>7.5550000000000001E-3</v>
      </c>
    </row>
    <row r="3045" spans="1:9" x14ac:dyDescent="0.25">
      <c r="A3045">
        <f>IF('MASSA TRABALHADA UNIFICADA'!A3043&lt;&gt;0,'MASSA TRABALHADA UNIFICADA'!A3043,0)</f>
        <v>16977</v>
      </c>
      <c r="B3045" s="39">
        <f>IF('MASSA TRABALHADA UNIFICADA'!D3043&lt;&gt;0,'MASSA TRABALHADA UNIFICADA'!D3043,0)</f>
        <v>2023</v>
      </c>
      <c r="C3045" s="39">
        <f>IF(B3045=0,0,'MASSA TRABALHADA UNIFICADA'!B3043)</f>
        <v>1</v>
      </c>
      <c r="D3045" s="39">
        <f>IF(B3045=0,0,'MASSA TRABALHADA UNIFICADA'!C3043)</f>
        <v>72</v>
      </c>
      <c r="E3045" s="43">
        <f>IF(B3045=0,0,VLOOKUP($D3045,qx!$A$4:$E$129,IF($C3045=1,2,3)))</f>
        <v>2.3387999999999999E-2</v>
      </c>
      <c r="F3045" s="43">
        <f>IF(B3045=0,0,VLOOKUP($D3045,qx!$A$4:$E$129,2))</f>
        <v>2.3387999999999999E-2</v>
      </c>
      <c r="G3045" s="43">
        <f>IF(B3045=0,0,VLOOKUP($D3045,qx!$A$4:$E$129,3))</f>
        <v>1.3734E-2</v>
      </c>
      <c r="H3045" s="43">
        <f>IF(B3045=0,0,VLOOKUP($D3045,qx!$A$4:$E$129,4))</f>
        <v>2.0967E-2</v>
      </c>
      <c r="I3045" s="43">
        <f>IF(B3045=0,0,VLOOKUP($D3045,qx!$A$4:$E$129,5))</f>
        <v>1.2385999999999999E-2</v>
      </c>
    </row>
    <row r="3046" spans="1:9" x14ac:dyDescent="0.25">
      <c r="A3046">
        <f>IF('MASSA TRABALHADA UNIFICADA'!A3044&lt;&gt;0,'MASSA TRABALHADA UNIFICADA'!A3044,0)</f>
        <v>19755</v>
      </c>
      <c r="B3046" s="39">
        <f>IF('MASSA TRABALHADA UNIFICADA'!D3044&lt;&gt;0,'MASSA TRABALHADA UNIFICADA'!D3044,0)</f>
        <v>2023</v>
      </c>
      <c r="C3046" s="39">
        <f>IF(B3046=0,0,'MASSA TRABALHADA UNIFICADA'!B3044)</f>
        <v>2</v>
      </c>
      <c r="D3046" s="39">
        <f>IF(B3046=0,0,'MASSA TRABALHADA UNIFICADA'!C3044)</f>
        <v>67</v>
      </c>
      <c r="E3046" s="43">
        <f>IF(B3046=0,0,VLOOKUP($D3046,qx!$A$4:$E$129,IF($C3046=1,2,3)))</f>
        <v>8.4910000000000003E-3</v>
      </c>
      <c r="F3046" s="43">
        <f>IF(B3046=0,0,VLOOKUP($D3046,qx!$A$4:$E$129,2))</f>
        <v>1.3572000000000001E-2</v>
      </c>
      <c r="G3046" s="43">
        <f>IF(B3046=0,0,VLOOKUP($D3046,qx!$A$4:$E$129,3))</f>
        <v>8.4910000000000003E-3</v>
      </c>
      <c r="H3046" s="43">
        <f>IF(B3046=0,0,VLOOKUP($D3046,qx!$A$4:$E$129,4))</f>
        <v>1.2251E-2</v>
      </c>
      <c r="I3046" s="43">
        <f>IF(B3046=0,0,VLOOKUP($D3046,qx!$A$4:$E$129,5))</f>
        <v>7.5550000000000001E-3</v>
      </c>
    </row>
    <row r="3047" spans="1:9" x14ac:dyDescent="0.25">
      <c r="A3047">
        <f>IF('MASSA TRABALHADA UNIFICADA'!A3045&lt;&gt;0,'MASSA TRABALHADA UNIFICADA'!A3045,0)</f>
        <v>18988</v>
      </c>
      <c r="B3047" s="39">
        <f>IF('MASSA TRABALHADA UNIFICADA'!D3045&lt;&gt;0,'MASSA TRABALHADA UNIFICADA'!D3045,0)</f>
        <v>2023</v>
      </c>
      <c r="C3047" s="39">
        <f>IF(B3047=0,0,'MASSA TRABALHADA UNIFICADA'!B3045)</f>
        <v>2</v>
      </c>
      <c r="D3047" s="39">
        <f>IF(B3047=0,0,'MASSA TRABALHADA UNIFICADA'!C3045)</f>
        <v>69</v>
      </c>
      <c r="E3047" s="43">
        <f>IF(B3047=0,0,VLOOKUP($D3047,qx!$A$4:$E$129,IF($C3047=1,2,3)))</f>
        <v>1.0163E-2</v>
      </c>
      <c r="F3047" s="43">
        <f>IF(B3047=0,0,VLOOKUP($D3047,qx!$A$4:$E$129,2))</f>
        <v>1.6945999999999999E-2</v>
      </c>
      <c r="G3047" s="43">
        <f>IF(B3047=0,0,VLOOKUP($D3047,qx!$A$4:$E$129,3))</f>
        <v>1.0163E-2</v>
      </c>
      <c r="H3047" s="43">
        <f>IF(B3047=0,0,VLOOKUP($D3047,qx!$A$4:$E$129,4))</f>
        <v>1.5233E-2</v>
      </c>
      <c r="I3047" s="43">
        <f>IF(B3047=0,0,VLOOKUP($D3047,qx!$A$4:$E$129,5))</f>
        <v>9.1020000000000007E-3</v>
      </c>
    </row>
    <row r="3048" spans="1:9" x14ac:dyDescent="0.25">
      <c r="A3048">
        <f>IF('MASSA TRABALHADA UNIFICADA'!A3046&lt;&gt;0,'MASSA TRABALHADA UNIFICADA'!A3046,0)</f>
        <v>3883</v>
      </c>
      <c r="B3048" s="39">
        <f>IF('MASSA TRABALHADA UNIFICADA'!D3046&lt;&gt;0,'MASSA TRABALHADA UNIFICADA'!D3046,0)</f>
        <v>2023</v>
      </c>
      <c r="C3048" s="39">
        <f>IF(B3048=0,0,'MASSA TRABALHADA UNIFICADA'!B3046)</f>
        <v>1</v>
      </c>
      <c r="D3048" s="39">
        <f>IF(B3048=0,0,'MASSA TRABALHADA UNIFICADA'!C3046)</f>
        <v>69</v>
      </c>
      <c r="E3048" s="43">
        <f>IF(B3048=0,0,VLOOKUP($D3048,qx!$A$4:$E$129,IF($C3048=1,2,3)))</f>
        <v>1.6945999999999999E-2</v>
      </c>
      <c r="F3048" s="43">
        <f>IF(B3048=0,0,VLOOKUP($D3048,qx!$A$4:$E$129,2))</f>
        <v>1.6945999999999999E-2</v>
      </c>
      <c r="G3048" s="43">
        <f>IF(B3048=0,0,VLOOKUP($D3048,qx!$A$4:$E$129,3))</f>
        <v>1.0163E-2</v>
      </c>
      <c r="H3048" s="43">
        <f>IF(B3048=0,0,VLOOKUP($D3048,qx!$A$4:$E$129,4))</f>
        <v>1.5233E-2</v>
      </c>
      <c r="I3048" s="43">
        <f>IF(B3048=0,0,VLOOKUP($D3048,qx!$A$4:$E$129,5))</f>
        <v>9.1020000000000007E-3</v>
      </c>
    </row>
    <row r="3049" spans="1:9" x14ac:dyDescent="0.25">
      <c r="A3049">
        <f>IF('MASSA TRABALHADA UNIFICADA'!A3047&lt;&gt;0,'MASSA TRABALHADA UNIFICADA'!A3047,0)</f>
        <v>1708</v>
      </c>
      <c r="B3049" s="39">
        <f>IF('MASSA TRABALHADA UNIFICADA'!D3047&lt;&gt;0,'MASSA TRABALHADA UNIFICADA'!D3047,0)</f>
        <v>2023</v>
      </c>
      <c r="C3049" s="39">
        <f>IF(B3049=0,0,'MASSA TRABALHADA UNIFICADA'!B3047)</f>
        <v>1</v>
      </c>
      <c r="D3049" s="39">
        <f>IF(B3049=0,0,'MASSA TRABALHADA UNIFICADA'!C3047)</f>
        <v>74</v>
      </c>
      <c r="E3049" s="43">
        <f>IF(B3049=0,0,VLOOKUP($D3049,qx!$A$4:$E$129,IF($C3049=1,2,3)))</f>
        <v>2.8552000000000001E-2</v>
      </c>
      <c r="F3049" s="43">
        <f>IF(B3049=0,0,VLOOKUP($D3049,qx!$A$4:$E$129,2))</f>
        <v>2.8552000000000001E-2</v>
      </c>
      <c r="G3049" s="43">
        <f>IF(B3049=0,0,VLOOKUP($D3049,qx!$A$4:$E$129,3))</f>
        <v>1.7326000000000001E-2</v>
      </c>
      <c r="H3049" s="43">
        <f>IF(B3049=0,0,VLOOKUP($D3049,qx!$A$4:$E$129,4))</f>
        <v>2.5644E-2</v>
      </c>
      <c r="I3049" s="43">
        <f>IF(B3049=0,0,VLOOKUP($D3049,qx!$A$4:$E$129,5))</f>
        <v>1.5592E-2</v>
      </c>
    </row>
    <row r="3050" spans="1:9" x14ac:dyDescent="0.25">
      <c r="A3050">
        <f>IF('MASSA TRABALHADA UNIFICADA'!A3048&lt;&gt;0,'MASSA TRABALHADA UNIFICADA'!A3048,0)</f>
        <v>30104</v>
      </c>
      <c r="B3050" s="39">
        <f>IF('MASSA TRABALHADA UNIFICADA'!D3048&lt;&gt;0,'MASSA TRABALHADA UNIFICADA'!D3048,0)</f>
        <v>2023</v>
      </c>
      <c r="C3050" s="39">
        <f>IF(B3050=0,0,'MASSA TRABALHADA UNIFICADA'!B3048)</f>
        <v>1</v>
      </c>
      <c r="D3050" s="39">
        <f>IF(B3050=0,0,'MASSA TRABALHADA UNIFICADA'!C3048)</f>
        <v>57</v>
      </c>
      <c r="E3050" s="43">
        <f>IF(B3050=0,0,VLOOKUP($D3050,qx!$A$4:$E$129,IF($C3050=1,2,3)))</f>
        <v>5.8609999999999999E-3</v>
      </c>
      <c r="F3050" s="43">
        <f>IF(B3050=0,0,VLOOKUP($D3050,qx!$A$4:$E$129,2))</f>
        <v>5.8609999999999999E-3</v>
      </c>
      <c r="G3050" s="43">
        <f>IF(B3050=0,0,VLOOKUP($D3050,qx!$A$4:$E$129,3))</f>
        <v>3.2799999999999999E-3</v>
      </c>
      <c r="H3050" s="43">
        <f>IF(B3050=0,0,VLOOKUP($D3050,qx!$A$4:$E$129,4))</f>
        <v>5.228E-3</v>
      </c>
      <c r="I3050" s="43">
        <f>IF(B3050=0,0,VLOOKUP($D3050,qx!$A$4:$E$129,5))</f>
        <v>2.9420000000000002E-3</v>
      </c>
    </row>
    <row r="3051" spans="1:9" x14ac:dyDescent="0.25">
      <c r="A3051">
        <f>IF('MASSA TRABALHADA UNIFICADA'!A3049&lt;&gt;0,'MASSA TRABALHADA UNIFICADA'!A3049,0)</f>
        <v>14001</v>
      </c>
      <c r="B3051" s="39">
        <f>IF('MASSA TRABALHADA UNIFICADA'!D3049&lt;&gt;0,'MASSA TRABALHADA UNIFICADA'!D3049,0)</f>
        <v>2023</v>
      </c>
      <c r="C3051" s="39">
        <f>IF(B3051=0,0,'MASSA TRABALHADA UNIFICADA'!B3049)</f>
        <v>1</v>
      </c>
      <c r="D3051" s="39">
        <f>IF(B3051=0,0,'MASSA TRABALHADA UNIFICADA'!C3049)</f>
        <v>68</v>
      </c>
      <c r="E3051" s="43">
        <f>IF(B3051=0,0,VLOOKUP($D3051,qx!$A$4:$E$129,IF($C3051=1,2,3)))</f>
        <v>1.516E-2</v>
      </c>
      <c r="F3051" s="43">
        <f>IF(B3051=0,0,VLOOKUP($D3051,qx!$A$4:$E$129,2))</f>
        <v>1.516E-2</v>
      </c>
      <c r="G3051" s="43">
        <f>IF(B3051=0,0,VLOOKUP($D3051,qx!$A$4:$E$129,3))</f>
        <v>9.2879999999999994E-3</v>
      </c>
      <c r="H3051" s="43">
        <f>IF(B3051=0,0,VLOOKUP($D3051,qx!$A$4:$E$129,4))</f>
        <v>1.3657000000000001E-2</v>
      </c>
      <c r="I3051" s="43">
        <f>IF(B3051=0,0,VLOOKUP($D3051,qx!$A$4:$E$129,5))</f>
        <v>8.2869999999999992E-3</v>
      </c>
    </row>
    <row r="3052" spans="1:9" x14ac:dyDescent="0.25">
      <c r="A3052">
        <f>IF('MASSA TRABALHADA UNIFICADA'!A3050&lt;&gt;0,'MASSA TRABALHADA UNIFICADA'!A3050,0)</f>
        <v>16993</v>
      </c>
      <c r="B3052" s="39">
        <f>IF('MASSA TRABALHADA UNIFICADA'!D3050&lt;&gt;0,'MASSA TRABALHADA UNIFICADA'!D3050,0)</f>
        <v>2023</v>
      </c>
      <c r="C3052" s="39">
        <f>IF(B3052=0,0,'MASSA TRABALHADA UNIFICADA'!B3050)</f>
        <v>1</v>
      </c>
      <c r="D3052" s="39">
        <f>IF(B3052=0,0,'MASSA TRABALHADA UNIFICADA'!C3050)</f>
        <v>68</v>
      </c>
      <c r="E3052" s="43">
        <f>IF(B3052=0,0,VLOOKUP($D3052,qx!$A$4:$E$129,IF($C3052=1,2,3)))</f>
        <v>1.516E-2</v>
      </c>
      <c r="F3052" s="43">
        <f>IF(B3052=0,0,VLOOKUP($D3052,qx!$A$4:$E$129,2))</f>
        <v>1.516E-2</v>
      </c>
      <c r="G3052" s="43">
        <f>IF(B3052=0,0,VLOOKUP($D3052,qx!$A$4:$E$129,3))</f>
        <v>9.2879999999999994E-3</v>
      </c>
      <c r="H3052" s="43">
        <f>IF(B3052=0,0,VLOOKUP($D3052,qx!$A$4:$E$129,4))</f>
        <v>1.3657000000000001E-2</v>
      </c>
      <c r="I3052" s="43">
        <f>IF(B3052=0,0,VLOOKUP($D3052,qx!$A$4:$E$129,5))</f>
        <v>8.2869999999999992E-3</v>
      </c>
    </row>
    <row r="3053" spans="1:9" x14ac:dyDescent="0.25">
      <c r="A3053">
        <f>IF('MASSA TRABALHADA UNIFICADA'!A3051&lt;&gt;0,'MASSA TRABALHADA UNIFICADA'!A3051,0)</f>
        <v>1716</v>
      </c>
      <c r="B3053" s="39">
        <f>IF('MASSA TRABALHADA UNIFICADA'!D3051&lt;&gt;0,'MASSA TRABALHADA UNIFICADA'!D3051,0)</f>
        <v>2023</v>
      </c>
      <c r="C3053" s="39">
        <f>IF(B3053=0,0,'MASSA TRABALHADA UNIFICADA'!B3051)</f>
        <v>1</v>
      </c>
      <c r="D3053" s="39">
        <f>IF(B3053=0,0,'MASSA TRABALHADA UNIFICADA'!C3051)</f>
        <v>74</v>
      </c>
      <c r="E3053" s="43">
        <f>IF(B3053=0,0,VLOOKUP($D3053,qx!$A$4:$E$129,IF($C3053=1,2,3)))</f>
        <v>2.8552000000000001E-2</v>
      </c>
      <c r="F3053" s="43">
        <f>IF(B3053=0,0,VLOOKUP($D3053,qx!$A$4:$E$129,2))</f>
        <v>2.8552000000000001E-2</v>
      </c>
      <c r="G3053" s="43">
        <f>IF(B3053=0,0,VLOOKUP($D3053,qx!$A$4:$E$129,3))</f>
        <v>1.7326000000000001E-2</v>
      </c>
      <c r="H3053" s="43">
        <f>IF(B3053=0,0,VLOOKUP($D3053,qx!$A$4:$E$129,4))</f>
        <v>2.5644E-2</v>
      </c>
      <c r="I3053" s="43">
        <f>IF(B3053=0,0,VLOOKUP($D3053,qx!$A$4:$E$129,5))</f>
        <v>1.5592E-2</v>
      </c>
    </row>
    <row r="3054" spans="1:9" x14ac:dyDescent="0.25">
      <c r="A3054">
        <f>IF('MASSA TRABALHADA UNIFICADA'!A3052&lt;&gt;0,'MASSA TRABALHADA UNIFICADA'!A3052,0)</f>
        <v>2348</v>
      </c>
      <c r="B3054" s="39">
        <f>IF('MASSA TRABALHADA UNIFICADA'!D3052&lt;&gt;0,'MASSA TRABALHADA UNIFICADA'!D3052,0)</f>
        <v>2023</v>
      </c>
      <c r="C3054" s="39">
        <f>IF(B3054=0,0,'MASSA TRABALHADA UNIFICADA'!B3052)</f>
        <v>1</v>
      </c>
      <c r="D3054" s="39">
        <f>IF(B3054=0,0,'MASSA TRABALHADA UNIFICADA'!C3052)</f>
        <v>71</v>
      </c>
      <c r="E3054" s="43">
        <f>IF(B3054=0,0,VLOOKUP($D3054,qx!$A$4:$E$129,IF($C3054=1,2,3)))</f>
        <v>2.1070999999999999E-2</v>
      </c>
      <c r="F3054" s="43">
        <f>IF(B3054=0,0,VLOOKUP($D3054,qx!$A$4:$E$129,2))</f>
        <v>2.1070999999999999E-2</v>
      </c>
      <c r="G3054" s="43">
        <f>IF(B3054=0,0,VLOOKUP($D3054,qx!$A$4:$E$129,3))</f>
        <v>1.2338999999999999E-2</v>
      </c>
      <c r="H3054" s="43">
        <f>IF(B3054=0,0,VLOOKUP($D3054,qx!$A$4:$E$129,4))</f>
        <v>1.8891000000000002E-2</v>
      </c>
      <c r="I3054" s="43">
        <f>IF(B3054=0,0,VLOOKUP($D3054,qx!$A$4:$E$129,5))</f>
        <v>1.1117E-2</v>
      </c>
    </row>
    <row r="3055" spans="1:9" x14ac:dyDescent="0.25">
      <c r="A3055">
        <f>IF('MASSA TRABALHADA UNIFICADA'!A3053&lt;&gt;0,'MASSA TRABALHADA UNIFICADA'!A3053,0)</f>
        <v>22420</v>
      </c>
      <c r="B3055" s="39">
        <f>IF('MASSA TRABALHADA UNIFICADA'!D3053&lt;&gt;0,'MASSA TRABALHADA UNIFICADA'!D3053,0)</f>
        <v>2023</v>
      </c>
      <c r="C3055" s="39">
        <f>IF(B3055=0,0,'MASSA TRABALHADA UNIFICADA'!B3053)</f>
        <v>1</v>
      </c>
      <c r="D3055" s="39">
        <f>IF(B3055=0,0,'MASSA TRABALHADA UNIFICADA'!C3053)</f>
        <v>71</v>
      </c>
      <c r="E3055" s="43">
        <f>IF(B3055=0,0,VLOOKUP($D3055,qx!$A$4:$E$129,IF($C3055=1,2,3)))</f>
        <v>2.1070999999999999E-2</v>
      </c>
      <c r="F3055" s="43">
        <f>IF(B3055=0,0,VLOOKUP($D3055,qx!$A$4:$E$129,2))</f>
        <v>2.1070999999999999E-2</v>
      </c>
      <c r="G3055" s="43">
        <f>IF(B3055=0,0,VLOOKUP($D3055,qx!$A$4:$E$129,3))</f>
        <v>1.2338999999999999E-2</v>
      </c>
      <c r="H3055" s="43">
        <f>IF(B3055=0,0,VLOOKUP($D3055,qx!$A$4:$E$129,4))</f>
        <v>1.8891000000000002E-2</v>
      </c>
      <c r="I3055" s="43">
        <f>IF(B3055=0,0,VLOOKUP($D3055,qx!$A$4:$E$129,5))</f>
        <v>1.1117E-2</v>
      </c>
    </row>
    <row r="3056" spans="1:9" x14ac:dyDescent="0.25">
      <c r="A3056">
        <f>IF('MASSA TRABALHADA UNIFICADA'!A3054&lt;&gt;0,'MASSA TRABALHADA UNIFICADA'!A3054,0)</f>
        <v>10731</v>
      </c>
      <c r="B3056" s="39">
        <f>IF('MASSA TRABALHADA UNIFICADA'!D3054&lt;&gt;0,'MASSA TRABALHADA UNIFICADA'!D3054,0)</f>
        <v>2023</v>
      </c>
      <c r="C3056" s="39">
        <f>IF(B3056=0,0,'MASSA TRABALHADA UNIFICADA'!B3054)</f>
        <v>1</v>
      </c>
      <c r="D3056" s="39">
        <f>IF(B3056=0,0,'MASSA TRABALHADA UNIFICADA'!C3054)</f>
        <v>70</v>
      </c>
      <c r="E3056" s="43">
        <f>IF(B3056=0,0,VLOOKUP($D3056,qx!$A$4:$E$129,IF($C3056=1,2,3)))</f>
        <v>1.8919999999999999E-2</v>
      </c>
      <c r="F3056" s="43">
        <f>IF(B3056=0,0,VLOOKUP($D3056,qx!$A$4:$E$129,2))</f>
        <v>1.8919999999999999E-2</v>
      </c>
      <c r="G3056" s="43">
        <f>IF(B3056=0,0,VLOOKUP($D3056,qx!$A$4:$E$129,3))</f>
        <v>1.1165E-2</v>
      </c>
      <c r="H3056" s="43">
        <f>IF(B3056=0,0,VLOOKUP($D3056,qx!$A$4:$E$129,4))</f>
        <v>1.6979000000000001E-2</v>
      </c>
      <c r="I3056" s="43">
        <f>IF(B3056=0,0,VLOOKUP($D3056,qx!$A$4:$E$129,5))</f>
        <v>1.0034E-2</v>
      </c>
    </row>
    <row r="3057" spans="1:9" x14ac:dyDescent="0.25">
      <c r="A3057">
        <f>IF('MASSA TRABALHADA UNIFICADA'!A3055&lt;&gt;0,'MASSA TRABALHADA UNIFICADA'!A3055,0)</f>
        <v>25836</v>
      </c>
      <c r="B3057" s="39">
        <f>IF('MASSA TRABALHADA UNIFICADA'!D3055&lt;&gt;0,'MASSA TRABALHADA UNIFICADA'!D3055,0)</f>
        <v>2023</v>
      </c>
      <c r="C3057" s="39">
        <f>IF(B3057=0,0,'MASSA TRABALHADA UNIFICADA'!B3055)</f>
        <v>1</v>
      </c>
      <c r="D3057" s="39">
        <f>IF(B3057=0,0,'MASSA TRABALHADA UNIFICADA'!C3055)</f>
        <v>69</v>
      </c>
      <c r="E3057" s="43">
        <f>IF(B3057=0,0,VLOOKUP($D3057,qx!$A$4:$E$129,IF($C3057=1,2,3)))</f>
        <v>1.6945999999999999E-2</v>
      </c>
      <c r="F3057" s="43">
        <f>IF(B3057=0,0,VLOOKUP($D3057,qx!$A$4:$E$129,2))</f>
        <v>1.6945999999999999E-2</v>
      </c>
      <c r="G3057" s="43">
        <f>IF(B3057=0,0,VLOOKUP($D3057,qx!$A$4:$E$129,3))</f>
        <v>1.0163E-2</v>
      </c>
      <c r="H3057" s="43">
        <f>IF(B3057=0,0,VLOOKUP($D3057,qx!$A$4:$E$129,4))</f>
        <v>1.5233E-2</v>
      </c>
      <c r="I3057" s="43">
        <f>IF(B3057=0,0,VLOOKUP($D3057,qx!$A$4:$E$129,5))</f>
        <v>9.1020000000000007E-3</v>
      </c>
    </row>
    <row r="3058" spans="1:9" x14ac:dyDescent="0.25">
      <c r="A3058">
        <f>IF('MASSA TRABALHADA UNIFICADA'!A3056&lt;&gt;0,'MASSA TRABALHADA UNIFICADA'!A3056,0)</f>
        <v>10740</v>
      </c>
      <c r="B3058" s="39">
        <f>IF('MASSA TRABALHADA UNIFICADA'!D3056&lt;&gt;0,'MASSA TRABALHADA UNIFICADA'!D3056,0)</f>
        <v>2023</v>
      </c>
      <c r="C3058" s="39">
        <f>IF(B3058=0,0,'MASSA TRABALHADA UNIFICADA'!B3056)</f>
        <v>1</v>
      </c>
      <c r="D3058" s="39">
        <f>IF(B3058=0,0,'MASSA TRABALHADA UNIFICADA'!C3056)</f>
        <v>69</v>
      </c>
      <c r="E3058" s="43">
        <f>IF(B3058=0,0,VLOOKUP($D3058,qx!$A$4:$E$129,IF($C3058=1,2,3)))</f>
        <v>1.6945999999999999E-2</v>
      </c>
      <c r="F3058" s="43">
        <f>IF(B3058=0,0,VLOOKUP($D3058,qx!$A$4:$E$129,2))</f>
        <v>1.6945999999999999E-2</v>
      </c>
      <c r="G3058" s="43">
        <f>IF(B3058=0,0,VLOOKUP($D3058,qx!$A$4:$E$129,3))</f>
        <v>1.0163E-2</v>
      </c>
      <c r="H3058" s="43">
        <f>IF(B3058=0,0,VLOOKUP($D3058,qx!$A$4:$E$129,4))</f>
        <v>1.5233E-2</v>
      </c>
      <c r="I3058" s="43">
        <f>IF(B3058=0,0,VLOOKUP($D3058,qx!$A$4:$E$129,5))</f>
        <v>9.1020000000000007E-3</v>
      </c>
    </row>
    <row r="3059" spans="1:9" x14ac:dyDescent="0.25">
      <c r="A3059">
        <f>IF('MASSA TRABALHADA UNIFICADA'!A3057&lt;&gt;0,'MASSA TRABALHADA UNIFICADA'!A3057,0)</f>
        <v>3611</v>
      </c>
      <c r="B3059" s="39">
        <f>IF('MASSA TRABALHADA UNIFICADA'!D3057&lt;&gt;0,'MASSA TRABALHADA UNIFICADA'!D3057,0)</f>
        <v>2023</v>
      </c>
      <c r="C3059" s="39">
        <f>IF(B3059=0,0,'MASSA TRABALHADA UNIFICADA'!B3057)</f>
        <v>1</v>
      </c>
      <c r="D3059" s="39">
        <f>IF(B3059=0,0,'MASSA TRABALHADA UNIFICADA'!C3057)</f>
        <v>72</v>
      </c>
      <c r="E3059" s="43">
        <f>IF(B3059=0,0,VLOOKUP($D3059,qx!$A$4:$E$129,IF($C3059=1,2,3)))</f>
        <v>2.3387999999999999E-2</v>
      </c>
      <c r="F3059" s="43">
        <f>IF(B3059=0,0,VLOOKUP($D3059,qx!$A$4:$E$129,2))</f>
        <v>2.3387999999999999E-2</v>
      </c>
      <c r="G3059" s="43">
        <f>IF(B3059=0,0,VLOOKUP($D3059,qx!$A$4:$E$129,3))</f>
        <v>1.3734E-2</v>
      </c>
      <c r="H3059" s="43">
        <f>IF(B3059=0,0,VLOOKUP($D3059,qx!$A$4:$E$129,4))</f>
        <v>2.0967E-2</v>
      </c>
      <c r="I3059" s="43">
        <f>IF(B3059=0,0,VLOOKUP($D3059,qx!$A$4:$E$129,5))</f>
        <v>1.2385999999999999E-2</v>
      </c>
    </row>
    <row r="3060" spans="1:9" x14ac:dyDescent="0.25">
      <c r="A3060">
        <f>IF('MASSA TRABALHADA UNIFICADA'!A3058&lt;&gt;0,'MASSA TRABALHADA UNIFICADA'!A3058,0)</f>
        <v>3824</v>
      </c>
      <c r="B3060" s="39">
        <f>IF('MASSA TRABALHADA UNIFICADA'!D3058&lt;&gt;0,'MASSA TRABALHADA UNIFICADA'!D3058,0)</f>
        <v>2023</v>
      </c>
      <c r="C3060" s="39">
        <f>IF(B3060=0,0,'MASSA TRABALHADA UNIFICADA'!B3058)</f>
        <v>1</v>
      </c>
      <c r="D3060" s="39">
        <f>IF(B3060=0,0,'MASSA TRABALHADA UNIFICADA'!C3058)</f>
        <v>74</v>
      </c>
      <c r="E3060" s="43">
        <f>IF(B3060=0,0,VLOOKUP($D3060,qx!$A$4:$E$129,IF($C3060=1,2,3)))</f>
        <v>2.8552000000000001E-2</v>
      </c>
      <c r="F3060" s="43">
        <f>IF(B3060=0,0,VLOOKUP($D3060,qx!$A$4:$E$129,2))</f>
        <v>2.8552000000000001E-2</v>
      </c>
      <c r="G3060" s="43">
        <f>IF(B3060=0,0,VLOOKUP($D3060,qx!$A$4:$E$129,3))</f>
        <v>1.7326000000000001E-2</v>
      </c>
      <c r="H3060" s="43">
        <f>IF(B3060=0,0,VLOOKUP($D3060,qx!$A$4:$E$129,4))</f>
        <v>2.5644E-2</v>
      </c>
      <c r="I3060" s="43">
        <f>IF(B3060=0,0,VLOOKUP($D3060,qx!$A$4:$E$129,5))</f>
        <v>1.5592E-2</v>
      </c>
    </row>
    <row r="3061" spans="1:9" x14ac:dyDescent="0.25">
      <c r="A3061">
        <f>IF('MASSA TRABALHADA UNIFICADA'!A3059&lt;&gt;0,'MASSA TRABALHADA UNIFICADA'!A3059,0)</f>
        <v>4855</v>
      </c>
      <c r="B3061" s="39">
        <f>IF('MASSA TRABALHADA UNIFICADA'!D3059&lt;&gt;0,'MASSA TRABALHADA UNIFICADA'!D3059,0)</f>
        <v>2023</v>
      </c>
      <c r="C3061" s="39">
        <f>IF(B3061=0,0,'MASSA TRABALHADA UNIFICADA'!B3059)</f>
        <v>1</v>
      </c>
      <c r="D3061" s="39">
        <f>IF(B3061=0,0,'MASSA TRABALHADA UNIFICADA'!C3059)</f>
        <v>67</v>
      </c>
      <c r="E3061" s="43">
        <f>IF(B3061=0,0,VLOOKUP($D3061,qx!$A$4:$E$129,IF($C3061=1,2,3)))</f>
        <v>1.3572000000000001E-2</v>
      </c>
      <c r="F3061" s="43">
        <f>IF(B3061=0,0,VLOOKUP($D3061,qx!$A$4:$E$129,2))</f>
        <v>1.3572000000000001E-2</v>
      </c>
      <c r="G3061" s="43">
        <f>IF(B3061=0,0,VLOOKUP($D3061,qx!$A$4:$E$129,3))</f>
        <v>8.4910000000000003E-3</v>
      </c>
      <c r="H3061" s="43">
        <f>IF(B3061=0,0,VLOOKUP($D3061,qx!$A$4:$E$129,4))</f>
        <v>1.2251E-2</v>
      </c>
      <c r="I3061" s="43">
        <f>IF(B3061=0,0,VLOOKUP($D3061,qx!$A$4:$E$129,5))</f>
        <v>7.5550000000000001E-3</v>
      </c>
    </row>
    <row r="3062" spans="1:9" x14ac:dyDescent="0.25">
      <c r="A3062">
        <f>IF('MASSA TRABALHADA UNIFICADA'!A3060&lt;&gt;0,'MASSA TRABALHADA UNIFICADA'!A3060,0)</f>
        <v>36021</v>
      </c>
      <c r="B3062" s="39">
        <f>IF('MASSA TRABALHADA UNIFICADA'!D3060&lt;&gt;0,'MASSA TRABALHADA UNIFICADA'!D3060,0)</f>
        <v>2023</v>
      </c>
      <c r="C3062" s="39">
        <f>IF(B3062=0,0,'MASSA TRABALHADA UNIFICADA'!B3060)</f>
        <v>1</v>
      </c>
      <c r="D3062" s="39">
        <f>IF(B3062=0,0,'MASSA TRABALHADA UNIFICADA'!C3060)</f>
        <v>56</v>
      </c>
      <c r="E3062" s="43">
        <f>IF(B3062=0,0,VLOOKUP($D3062,qx!$A$4:$E$129,IF($C3062=1,2,3)))</f>
        <v>5.4650000000000002E-3</v>
      </c>
      <c r="F3062" s="43">
        <f>IF(B3062=0,0,VLOOKUP($D3062,qx!$A$4:$E$129,2))</f>
        <v>5.4650000000000002E-3</v>
      </c>
      <c r="G3062" s="43">
        <f>IF(B3062=0,0,VLOOKUP($D3062,qx!$A$4:$E$129,3))</f>
        <v>3.003E-3</v>
      </c>
      <c r="H3062" s="43">
        <f>IF(B3062=0,0,VLOOKUP($D3062,qx!$A$4:$E$129,4))</f>
        <v>4.8760000000000001E-3</v>
      </c>
      <c r="I3062" s="43">
        <f>IF(B3062=0,0,VLOOKUP($D3062,qx!$A$4:$E$129,5))</f>
        <v>2.689E-3</v>
      </c>
    </row>
    <row r="3063" spans="1:9" x14ac:dyDescent="0.25">
      <c r="A3063">
        <f>IF('MASSA TRABALHADA UNIFICADA'!A3061&lt;&gt;0,'MASSA TRABALHADA UNIFICADA'!A3061,0)</f>
        <v>3638</v>
      </c>
      <c r="B3063" s="39">
        <f>IF('MASSA TRABALHADA UNIFICADA'!D3061&lt;&gt;0,'MASSA TRABALHADA UNIFICADA'!D3061,0)</f>
        <v>2023</v>
      </c>
      <c r="C3063" s="39">
        <f>IF(B3063=0,0,'MASSA TRABALHADA UNIFICADA'!B3061)</f>
        <v>1</v>
      </c>
      <c r="D3063" s="39">
        <f>IF(B3063=0,0,'MASSA TRABALHADA UNIFICADA'!C3061)</f>
        <v>72</v>
      </c>
      <c r="E3063" s="43">
        <f>IF(B3063=0,0,VLOOKUP($D3063,qx!$A$4:$E$129,IF($C3063=1,2,3)))</f>
        <v>2.3387999999999999E-2</v>
      </c>
      <c r="F3063" s="43">
        <f>IF(B3063=0,0,VLOOKUP($D3063,qx!$A$4:$E$129,2))</f>
        <v>2.3387999999999999E-2</v>
      </c>
      <c r="G3063" s="43">
        <f>IF(B3063=0,0,VLOOKUP($D3063,qx!$A$4:$E$129,3))</f>
        <v>1.3734E-2</v>
      </c>
      <c r="H3063" s="43">
        <f>IF(B3063=0,0,VLOOKUP($D3063,qx!$A$4:$E$129,4))</f>
        <v>2.0967E-2</v>
      </c>
      <c r="I3063" s="43">
        <f>IF(B3063=0,0,VLOOKUP($D3063,qx!$A$4:$E$129,5))</f>
        <v>1.2385999999999999E-2</v>
      </c>
    </row>
    <row r="3064" spans="1:9" x14ac:dyDescent="0.25">
      <c r="A3064">
        <f>IF('MASSA TRABALHADA UNIFICADA'!A3062&lt;&gt;0,'MASSA TRABALHADA UNIFICADA'!A3062,0)</f>
        <v>13056</v>
      </c>
      <c r="B3064" s="39">
        <f>IF('MASSA TRABALHADA UNIFICADA'!D3062&lt;&gt;0,'MASSA TRABALHADA UNIFICADA'!D3062,0)</f>
        <v>2023</v>
      </c>
      <c r="C3064" s="39">
        <f>IF(B3064=0,0,'MASSA TRABALHADA UNIFICADA'!B3062)</f>
        <v>1</v>
      </c>
      <c r="D3064" s="39">
        <f>IF(B3064=0,0,'MASSA TRABALHADA UNIFICADA'!C3062)</f>
        <v>67</v>
      </c>
      <c r="E3064" s="43">
        <f>IF(B3064=0,0,VLOOKUP($D3064,qx!$A$4:$E$129,IF($C3064=1,2,3)))</f>
        <v>1.3572000000000001E-2</v>
      </c>
      <c r="F3064" s="43">
        <f>IF(B3064=0,0,VLOOKUP($D3064,qx!$A$4:$E$129,2))</f>
        <v>1.3572000000000001E-2</v>
      </c>
      <c r="G3064" s="43">
        <f>IF(B3064=0,0,VLOOKUP($D3064,qx!$A$4:$E$129,3))</f>
        <v>8.4910000000000003E-3</v>
      </c>
      <c r="H3064" s="43">
        <f>IF(B3064=0,0,VLOOKUP($D3064,qx!$A$4:$E$129,4))</f>
        <v>1.2251E-2</v>
      </c>
      <c r="I3064" s="43">
        <f>IF(B3064=0,0,VLOOKUP($D3064,qx!$A$4:$E$129,5))</f>
        <v>7.5550000000000001E-3</v>
      </c>
    </row>
    <row r="3065" spans="1:9" x14ac:dyDescent="0.25">
      <c r="A3065">
        <f>IF('MASSA TRABALHADA UNIFICADA'!A3063&lt;&gt;0,'MASSA TRABALHADA UNIFICADA'!A3063,0)</f>
        <v>13994</v>
      </c>
      <c r="B3065" s="39">
        <f>IF('MASSA TRABALHADA UNIFICADA'!D3063&lt;&gt;0,'MASSA TRABALHADA UNIFICADA'!D3063,0)</f>
        <v>2023</v>
      </c>
      <c r="C3065" s="39">
        <f>IF(B3065=0,0,'MASSA TRABALHADA UNIFICADA'!B3063)</f>
        <v>1</v>
      </c>
      <c r="D3065" s="39">
        <f>IF(B3065=0,0,'MASSA TRABALHADA UNIFICADA'!C3063)</f>
        <v>71</v>
      </c>
      <c r="E3065" s="43">
        <f>IF(B3065=0,0,VLOOKUP($D3065,qx!$A$4:$E$129,IF($C3065=1,2,3)))</f>
        <v>2.1070999999999999E-2</v>
      </c>
      <c r="F3065" s="43">
        <f>IF(B3065=0,0,VLOOKUP($D3065,qx!$A$4:$E$129,2))</f>
        <v>2.1070999999999999E-2</v>
      </c>
      <c r="G3065" s="43">
        <f>IF(B3065=0,0,VLOOKUP($D3065,qx!$A$4:$E$129,3))</f>
        <v>1.2338999999999999E-2</v>
      </c>
      <c r="H3065" s="43">
        <f>IF(B3065=0,0,VLOOKUP($D3065,qx!$A$4:$E$129,4))</f>
        <v>1.8891000000000002E-2</v>
      </c>
      <c r="I3065" s="43">
        <f>IF(B3065=0,0,VLOOKUP($D3065,qx!$A$4:$E$129,5))</f>
        <v>1.1117E-2</v>
      </c>
    </row>
    <row r="3066" spans="1:9" x14ac:dyDescent="0.25">
      <c r="A3066">
        <f>IF('MASSA TRABALHADA UNIFICADA'!A3064&lt;&gt;0,'MASSA TRABALHADA UNIFICADA'!A3064,0)</f>
        <v>11754</v>
      </c>
      <c r="B3066" s="39">
        <f>IF('MASSA TRABALHADA UNIFICADA'!D3064&lt;&gt;0,'MASSA TRABALHADA UNIFICADA'!D3064,0)</f>
        <v>2023</v>
      </c>
      <c r="C3066" s="39">
        <f>IF(B3066=0,0,'MASSA TRABALHADA UNIFICADA'!B3064)</f>
        <v>1</v>
      </c>
      <c r="D3066" s="39">
        <f>IF(B3066=0,0,'MASSA TRABALHADA UNIFICADA'!C3064)</f>
        <v>66</v>
      </c>
      <c r="E3066" s="43">
        <f>IF(B3066=0,0,VLOOKUP($D3066,qx!$A$4:$E$129,IF($C3066=1,2,3)))</f>
        <v>1.2187999999999999E-2</v>
      </c>
      <c r="F3066" s="43">
        <f>IF(B3066=0,0,VLOOKUP($D3066,qx!$A$4:$E$129,2))</f>
        <v>1.2187999999999999E-2</v>
      </c>
      <c r="G3066" s="43">
        <f>IF(B3066=0,0,VLOOKUP($D3066,qx!$A$4:$E$129,3))</f>
        <v>7.7340000000000004E-3</v>
      </c>
      <c r="H3066" s="43">
        <f>IF(B3066=0,0,VLOOKUP($D3066,qx!$A$4:$E$129,4))</f>
        <v>1.1016E-2</v>
      </c>
      <c r="I3066" s="43">
        <f>IF(B3066=0,0,VLOOKUP($D3066,qx!$A$4:$E$129,5))</f>
        <v>6.8780000000000004E-3</v>
      </c>
    </row>
    <row r="3067" spans="1:9" x14ac:dyDescent="0.25">
      <c r="A3067">
        <f>IF('MASSA TRABALHADA UNIFICADA'!A3065&lt;&gt;0,'MASSA TRABALHADA UNIFICADA'!A3065,0)</f>
        <v>34800</v>
      </c>
      <c r="B3067" s="39">
        <f>IF('MASSA TRABALHADA UNIFICADA'!D3065&lt;&gt;0,'MASSA TRABALHADA UNIFICADA'!D3065,0)</f>
        <v>2023</v>
      </c>
      <c r="C3067" s="39">
        <f>IF(B3067=0,0,'MASSA TRABALHADA UNIFICADA'!B3065)</f>
        <v>1</v>
      </c>
      <c r="D3067" s="39">
        <f>IF(B3067=0,0,'MASSA TRABALHADA UNIFICADA'!C3065)</f>
        <v>61</v>
      </c>
      <c r="E3067" s="43">
        <f>IF(B3067=0,0,VLOOKUP($D3067,qx!$A$4:$E$129,IF($C3067=1,2,3)))</f>
        <v>7.7140000000000004E-3</v>
      </c>
      <c r="F3067" s="43">
        <f>IF(B3067=0,0,VLOOKUP($D3067,qx!$A$4:$E$129,2))</f>
        <v>7.7140000000000004E-3</v>
      </c>
      <c r="G3067" s="43">
        <f>IF(B3067=0,0,VLOOKUP($D3067,qx!$A$4:$E$129,3))</f>
        <v>4.6990000000000001E-3</v>
      </c>
      <c r="H3067" s="43">
        <f>IF(B3067=0,0,VLOOKUP($D3067,qx!$A$4:$E$129,4))</f>
        <v>6.9329999999999999E-3</v>
      </c>
      <c r="I3067" s="43">
        <f>IF(B3067=0,0,VLOOKUP($D3067,qx!$A$4:$E$129,5))</f>
        <v>4.2420000000000001E-3</v>
      </c>
    </row>
    <row r="3068" spans="1:9" x14ac:dyDescent="0.25">
      <c r="A3068">
        <f>IF('MASSA TRABALHADA UNIFICADA'!A3066&lt;&gt;0,'MASSA TRABALHADA UNIFICADA'!A3066,0)</f>
        <v>17086</v>
      </c>
      <c r="B3068" s="39">
        <f>IF('MASSA TRABALHADA UNIFICADA'!D3066&lt;&gt;0,'MASSA TRABALHADA UNIFICADA'!D3066,0)</f>
        <v>2023</v>
      </c>
      <c r="C3068" s="39">
        <f>IF(B3068=0,0,'MASSA TRABALHADA UNIFICADA'!B3066)</f>
        <v>1</v>
      </c>
      <c r="D3068" s="39">
        <f>IF(B3068=0,0,'MASSA TRABALHADA UNIFICADA'!C3066)</f>
        <v>66</v>
      </c>
      <c r="E3068" s="43">
        <f>IF(B3068=0,0,VLOOKUP($D3068,qx!$A$4:$E$129,IF($C3068=1,2,3)))</f>
        <v>1.2187999999999999E-2</v>
      </c>
      <c r="F3068" s="43">
        <f>IF(B3068=0,0,VLOOKUP($D3068,qx!$A$4:$E$129,2))</f>
        <v>1.2187999999999999E-2</v>
      </c>
      <c r="G3068" s="43">
        <f>IF(B3068=0,0,VLOOKUP($D3068,qx!$A$4:$E$129,3))</f>
        <v>7.7340000000000004E-3</v>
      </c>
      <c r="H3068" s="43">
        <f>IF(B3068=0,0,VLOOKUP($D3068,qx!$A$4:$E$129,4))</f>
        <v>1.1016E-2</v>
      </c>
      <c r="I3068" s="43">
        <f>IF(B3068=0,0,VLOOKUP($D3068,qx!$A$4:$E$129,5))</f>
        <v>6.8780000000000004E-3</v>
      </c>
    </row>
    <row r="3069" spans="1:9" x14ac:dyDescent="0.25">
      <c r="A3069">
        <f>IF('MASSA TRABALHADA UNIFICADA'!A3067&lt;&gt;0,'MASSA TRABALHADA UNIFICADA'!A3067,0)</f>
        <v>8915</v>
      </c>
      <c r="B3069" s="39">
        <f>IF('MASSA TRABALHADA UNIFICADA'!D3067&lt;&gt;0,'MASSA TRABALHADA UNIFICADA'!D3067,0)</f>
        <v>2023</v>
      </c>
      <c r="C3069" s="39">
        <f>IF(B3069=0,0,'MASSA TRABALHADA UNIFICADA'!B3067)</f>
        <v>1</v>
      </c>
      <c r="D3069" s="39">
        <f>IF(B3069=0,0,'MASSA TRABALHADA UNIFICADA'!C3067)</f>
        <v>71</v>
      </c>
      <c r="E3069" s="43">
        <f>IF(B3069=0,0,VLOOKUP($D3069,qx!$A$4:$E$129,IF($C3069=1,2,3)))</f>
        <v>2.1070999999999999E-2</v>
      </c>
      <c r="F3069" s="43">
        <f>IF(B3069=0,0,VLOOKUP($D3069,qx!$A$4:$E$129,2))</f>
        <v>2.1070999999999999E-2</v>
      </c>
      <c r="G3069" s="43">
        <f>IF(B3069=0,0,VLOOKUP($D3069,qx!$A$4:$E$129,3))</f>
        <v>1.2338999999999999E-2</v>
      </c>
      <c r="H3069" s="43">
        <f>IF(B3069=0,0,VLOOKUP($D3069,qx!$A$4:$E$129,4))</f>
        <v>1.8891000000000002E-2</v>
      </c>
      <c r="I3069" s="43">
        <f>IF(B3069=0,0,VLOOKUP($D3069,qx!$A$4:$E$129,5))</f>
        <v>1.1117E-2</v>
      </c>
    </row>
    <row r="3070" spans="1:9" x14ac:dyDescent="0.25">
      <c r="A3070">
        <f>IF('MASSA TRABALHADA UNIFICADA'!A3068&lt;&gt;0,'MASSA TRABALHADA UNIFICADA'!A3068,0)</f>
        <v>13064</v>
      </c>
      <c r="B3070" s="39">
        <f>IF('MASSA TRABALHADA UNIFICADA'!D3068&lt;&gt;0,'MASSA TRABALHADA UNIFICADA'!D3068,0)</f>
        <v>2023</v>
      </c>
      <c r="C3070" s="39">
        <f>IF(B3070=0,0,'MASSA TRABALHADA UNIFICADA'!B3068)</f>
        <v>1</v>
      </c>
      <c r="D3070" s="39">
        <f>IF(B3070=0,0,'MASSA TRABALHADA UNIFICADA'!C3068)</f>
        <v>65</v>
      </c>
      <c r="E3070" s="43">
        <f>IF(B3070=0,0,VLOOKUP($D3070,qx!$A$4:$E$129,IF($C3070=1,2,3)))</f>
        <v>1.0992999999999999E-2</v>
      </c>
      <c r="F3070" s="43">
        <f>IF(B3070=0,0,VLOOKUP($D3070,qx!$A$4:$E$129,2))</f>
        <v>1.0992999999999999E-2</v>
      </c>
      <c r="G3070" s="43">
        <f>IF(B3070=0,0,VLOOKUP($D3070,qx!$A$4:$E$129,3))</f>
        <v>7.0169999999999998E-3</v>
      </c>
      <c r="H3070" s="43">
        <f>IF(B3070=0,0,VLOOKUP($D3070,qx!$A$4:$E$129,4))</f>
        <v>9.9399999999999992E-3</v>
      </c>
      <c r="I3070" s="43">
        <f>IF(B3070=0,0,VLOOKUP($D3070,qx!$A$4:$E$129,5))</f>
        <v>6.2500000000000003E-3</v>
      </c>
    </row>
    <row r="3071" spans="1:9" x14ac:dyDescent="0.25">
      <c r="A3071">
        <f>IF('MASSA TRABALHADA UNIFICADA'!A3069&lt;&gt;0,'MASSA TRABALHADA UNIFICADA'!A3069,0)</f>
        <v>3646</v>
      </c>
      <c r="B3071" s="39">
        <f>IF('MASSA TRABALHADA UNIFICADA'!D3069&lt;&gt;0,'MASSA TRABALHADA UNIFICADA'!D3069,0)</f>
        <v>2023</v>
      </c>
      <c r="C3071" s="39">
        <f>IF(B3071=0,0,'MASSA TRABALHADA UNIFICADA'!B3069)</f>
        <v>1</v>
      </c>
      <c r="D3071" s="39">
        <f>IF(B3071=0,0,'MASSA TRABALHADA UNIFICADA'!C3069)</f>
        <v>70</v>
      </c>
      <c r="E3071" s="43">
        <f>IF(B3071=0,0,VLOOKUP($D3071,qx!$A$4:$E$129,IF($C3071=1,2,3)))</f>
        <v>1.8919999999999999E-2</v>
      </c>
      <c r="F3071" s="43">
        <f>IF(B3071=0,0,VLOOKUP($D3071,qx!$A$4:$E$129,2))</f>
        <v>1.8919999999999999E-2</v>
      </c>
      <c r="G3071" s="43">
        <f>IF(B3071=0,0,VLOOKUP($D3071,qx!$A$4:$E$129,3))</f>
        <v>1.1165E-2</v>
      </c>
      <c r="H3071" s="43">
        <f>IF(B3071=0,0,VLOOKUP($D3071,qx!$A$4:$E$129,4))</f>
        <v>1.6979000000000001E-2</v>
      </c>
      <c r="I3071" s="43">
        <f>IF(B3071=0,0,VLOOKUP($D3071,qx!$A$4:$E$129,5))</f>
        <v>1.0034E-2</v>
      </c>
    </row>
    <row r="3072" spans="1:9" x14ac:dyDescent="0.25">
      <c r="A3072">
        <f>IF('MASSA TRABALHADA UNIFICADA'!A3070&lt;&gt;0,'MASSA TRABALHADA UNIFICADA'!A3070,0)</f>
        <v>11770</v>
      </c>
      <c r="B3072" s="39">
        <f>IF('MASSA TRABALHADA UNIFICADA'!D3070&lt;&gt;0,'MASSA TRABALHADA UNIFICADA'!D3070,0)</f>
        <v>2023</v>
      </c>
      <c r="C3072" s="39">
        <f>IF(B3072=0,0,'MASSA TRABALHADA UNIFICADA'!B3070)</f>
        <v>1</v>
      </c>
      <c r="D3072" s="39">
        <f>IF(B3072=0,0,'MASSA TRABALHADA UNIFICADA'!C3070)</f>
        <v>64</v>
      </c>
      <c r="E3072" s="43">
        <f>IF(B3072=0,0,VLOOKUP($D3072,qx!$A$4:$E$129,IF($C3072=1,2,3)))</f>
        <v>9.9679999999999994E-3</v>
      </c>
      <c r="F3072" s="43">
        <f>IF(B3072=0,0,VLOOKUP($D3072,qx!$A$4:$E$129,2))</f>
        <v>9.9679999999999994E-3</v>
      </c>
      <c r="G3072" s="43">
        <f>IF(B3072=0,0,VLOOKUP($D3072,qx!$A$4:$E$129,3))</f>
        <v>6.3470000000000002E-3</v>
      </c>
      <c r="H3072" s="43">
        <f>IF(B3072=0,0,VLOOKUP($D3072,qx!$A$4:$E$129,4))</f>
        <v>9.0080000000000004E-3</v>
      </c>
      <c r="I3072" s="43">
        <f>IF(B3072=0,0,VLOOKUP($D3072,qx!$A$4:$E$129,5))</f>
        <v>5.6709999999999998E-3</v>
      </c>
    </row>
    <row r="3073" spans="1:9" x14ac:dyDescent="0.25">
      <c r="A3073">
        <f>IF('MASSA TRABALHADA UNIFICADA'!A3071&lt;&gt;0,'MASSA TRABALHADA UNIFICADA'!A3071,0)</f>
        <v>35432</v>
      </c>
      <c r="B3073" s="39">
        <f>IF('MASSA TRABALHADA UNIFICADA'!D3071&lt;&gt;0,'MASSA TRABALHADA UNIFICADA'!D3071,0)</f>
        <v>2023</v>
      </c>
      <c r="C3073" s="39">
        <f>IF(B3073=0,0,'MASSA TRABALHADA UNIFICADA'!B3071)</f>
        <v>2</v>
      </c>
      <c r="D3073" s="39">
        <f>IF(B3073=0,0,'MASSA TRABALHADA UNIFICADA'!C3071)</f>
        <v>65</v>
      </c>
      <c r="E3073" s="43">
        <f>IF(B3073=0,0,VLOOKUP($D3073,qx!$A$4:$E$129,IF($C3073=1,2,3)))</f>
        <v>7.0169999999999998E-3</v>
      </c>
      <c r="F3073" s="43">
        <f>IF(B3073=0,0,VLOOKUP($D3073,qx!$A$4:$E$129,2))</f>
        <v>1.0992999999999999E-2</v>
      </c>
      <c r="G3073" s="43">
        <f>IF(B3073=0,0,VLOOKUP($D3073,qx!$A$4:$E$129,3))</f>
        <v>7.0169999999999998E-3</v>
      </c>
      <c r="H3073" s="43">
        <f>IF(B3073=0,0,VLOOKUP($D3073,qx!$A$4:$E$129,4))</f>
        <v>9.9399999999999992E-3</v>
      </c>
      <c r="I3073" s="43">
        <f>IF(B3073=0,0,VLOOKUP($D3073,qx!$A$4:$E$129,5))</f>
        <v>6.2500000000000003E-3</v>
      </c>
    </row>
    <row r="3074" spans="1:9" x14ac:dyDescent="0.25">
      <c r="A3074">
        <f>IF('MASSA TRABALHADA UNIFICADA'!A3072&lt;&gt;0,'MASSA TRABALHADA UNIFICADA'!A3072,0)</f>
        <v>24635</v>
      </c>
      <c r="B3074" s="39">
        <f>IF('MASSA TRABALHADA UNIFICADA'!D3072&lt;&gt;0,'MASSA TRABALHADA UNIFICADA'!D3072,0)</f>
        <v>2023</v>
      </c>
      <c r="C3074" s="39">
        <f>IF(B3074=0,0,'MASSA TRABALHADA UNIFICADA'!B3072)</f>
        <v>2</v>
      </c>
      <c r="D3074" s="39">
        <f>IF(B3074=0,0,'MASSA TRABALHADA UNIFICADA'!C3072)</f>
        <v>76</v>
      </c>
      <c r="E3074" s="43">
        <f>IF(B3074=0,0,VLOOKUP($D3074,qx!$A$4:$E$129,IF($C3074=1,2,3)))</f>
        <v>2.2075000000000001E-2</v>
      </c>
      <c r="F3074" s="43">
        <f>IF(B3074=0,0,VLOOKUP($D3074,qx!$A$4:$E$129,2))</f>
        <v>3.4686000000000002E-2</v>
      </c>
      <c r="G3074" s="43">
        <f>IF(B3074=0,0,VLOOKUP($D3074,qx!$A$4:$E$129,3))</f>
        <v>2.2075000000000001E-2</v>
      </c>
      <c r="H3074" s="43">
        <f>IF(B3074=0,0,VLOOKUP($D3074,qx!$A$4:$E$129,4))</f>
        <v>3.1220000000000001E-2</v>
      </c>
      <c r="I3074" s="43">
        <f>IF(B3074=0,0,VLOOKUP($D3074,qx!$A$4:$E$129,5))</f>
        <v>1.9805E-2</v>
      </c>
    </row>
    <row r="3075" spans="1:9" x14ac:dyDescent="0.25">
      <c r="A3075">
        <f>IF('MASSA TRABALHADA UNIFICADA'!A3073&lt;&gt;0,'MASSA TRABALHADA UNIFICADA'!A3073,0)</f>
        <v>14990</v>
      </c>
      <c r="B3075" s="39">
        <f>IF('MASSA TRABALHADA UNIFICADA'!D3073&lt;&gt;0,'MASSA TRABALHADA UNIFICADA'!D3073,0)</f>
        <v>2023</v>
      </c>
      <c r="C3075" s="39">
        <f>IF(B3075=0,0,'MASSA TRABALHADA UNIFICADA'!B3073)</f>
        <v>2</v>
      </c>
      <c r="D3075" s="39">
        <f>IF(B3075=0,0,'MASSA TRABALHADA UNIFICADA'!C3073)</f>
        <v>69</v>
      </c>
      <c r="E3075" s="43">
        <f>IF(B3075=0,0,VLOOKUP($D3075,qx!$A$4:$E$129,IF($C3075=1,2,3)))</f>
        <v>1.0163E-2</v>
      </c>
      <c r="F3075" s="43">
        <f>IF(B3075=0,0,VLOOKUP($D3075,qx!$A$4:$E$129,2))</f>
        <v>1.6945999999999999E-2</v>
      </c>
      <c r="G3075" s="43">
        <f>IF(B3075=0,0,VLOOKUP($D3075,qx!$A$4:$E$129,3))</f>
        <v>1.0163E-2</v>
      </c>
      <c r="H3075" s="43">
        <f>IF(B3075=0,0,VLOOKUP($D3075,qx!$A$4:$E$129,4))</f>
        <v>1.5233E-2</v>
      </c>
      <c r="I3075" s="43">
        <f>IF(B3075=0,0,VLOOKUP($D3075,qx!$A$4:$E$129,5))</f>
        <v>9.1020000000000007E-3</v>
      </c>
    </row>
    <row r="3076" spans="1:9" x14ac:dyDescent="0.25">
      <c r="A3076">
        <f>IF('MASSA TRABALHADA UNIFICADA'!A3074&lt;&gt;0,'MASSA TRABALHADA UNIFICADA'!A3074,0)</f>
        <v>5240</v>
      </c>
      <c r="B3076" s="39">
        <f>IF('MASSA TRABALHADA UNIFICADA'!D3074&lt;&gt;0,'MASSA TRABALHADA UNIFICADA'!D3074,0)</f>
        <v>2023</v>
      </c>
      <c r="C3076" s="39">
        <f>IF(B3076=0,0,'MASSA TRABALHADA UNIFICADA'!B3074)</f>
        <v>2</v>
      </c>
      <c r="D3076" s="39">
        <f>IF(B3076=0,0,'MASSA TRABALHADA UNIFICADA'!C3074)</f>
        <v>73</v>
      </c>
      <c r="E3076" s="43">
        <f>IF(B3076=0,0,VLOOKUP($D3076,qx!$A$4:$E$129,IF($C3076=1,2,3)))</f>
        <v>1.5391E-2</v>
      </c>
      <c r="F3076" s="43">
        <f>IF(B3076=0,0,VLOOKUP($D3076,qx!$A$4:$E$129,2))</f>
        <v>2.5871000000000002E-2</v>
      </c>
      <c r="G3076" s="43">
        <f>IF(B3076=0,0,VLOOKUP($D3076,qx!$A$4:$E$129,3))</f>
        <v>1.5391E-2</v>
      </c>
      <c r="H3076" s="43">
        <f>IF(B3076=0,0,VLOOKUP($D3076,qx!$A$4:$E$129,4))</f>
        <v>2.3209E-2</v>
      </c>
      <c r="I3076" s="43">
        <f>IF(B3076=0,0,VLOOKUP($D3076,qx!$A$4:$E$129,5))</f>
        <v>1.3871E-2</v>
      </c>
    </row>
    <row r="3077" spans="1:9" x14ac:dyDescent="0.25">
      <c r="A3077">
        <f>IF('MASSA TRABALHADA UNIFICADA'!A3075&lt;&gt;0,'MASSA TRABALHADA UNIFICADA'!A3075,0)</f>
        <v>10375</v>
      </c>
      <c r="B3077" s="39">
        <f>IF('MASSA TRABALHADA UNIFICADA'!D3075&lt;&gt;0,'MASSA TRABALHADA UNIFICADA'!D3075,0)</f>
        <v>2023</v>
      </c>
      <c r="C3077" s="39">
        <f>IF(B3077=0,0,'MASSA TRABALHADA UNIFICADA'!B3075)</f>
        <v>2</v>
      </c>
      <c r="D3077" s="39">
        <f>IF(B3077=0,0,'MASSA TRABALHADA UNIFICADA'!C3075)</f>
        <v>71</v>
      </c>
      <c r="E3077" s="43">
        <f>IF(B3077=0,0,VLOOKUP($D3077,qx!$A$4:$E$129,IF($C3077=1,2,3)))</f>
        <v>1.2338999999999999E-2</v>
      </c>
      <c r="F3077" s="43">
        <f>IF(B3077=0,0,VLOOKUP($D3077,qx!$A$4:$E$129,2))</f>
        <v>2.1070999999999999E-2</v>
      </c>
      <c r="G3077" s="43">
        <f>IF(B3077=0,0,VLOOKUP($D3077,qx!$A$4:$E$129,3))</f>
        <v>1.2338999999999999E-2</v>
      </c>
      <c r="H3077" s="43">
        <f>IF(B3077=0,0,VLOOKUP($D3077,qx!$A$4:$E$129,4))</f>
        <v>1.8891000000000002E-2</v>
      </c>
      <c r="I3077" s="43">
        <f>IF(B3077=0,0,VLOOKUP($D3077,qx!$A$4:$E$129,5))</f>
        <v>1.1117E-2</v>
      </c>
    </row>
    <row r="3078" spans="1:9" x14ac:dyDescent="0.25">
      <c r="A3078">
        <f>IF('MASSA TRABALHADA UNIFICADA'!A3076&lt;&gt;0,'MASSA TRABALHADA UNIFICADA'!A3076,0)</f>
        <v>22640</v>
      </c>
      <c r="B3078" s="39">
        <f>IF('MASSA TRABALHADA UNIFICADA'!D3076&lt;&gt;0,'MASSA TRABALHADA UNIFICADA'!D3076,0)</f>
        <v>2023</v>
      </c>
      <c r="C3078" s="39">
        <f>IF(B3078=0,0,'MASSA TRABALHADA UNIFICADA'!B3076)</f>
        <v>2</v>
      </c>
      <c r="D3078" s="39">
        <f>IF(B3078=0,0,'MASSA TRABALHADA UNIFICADA'!C3076)</f>
        <v>60</v>
      </c>
      <c r="E3078" s="43">
        <f>IF(B3078=0,0,VLOOKUP($D3078,qx!$A$4:$E$129,IF($C3078=1,2,3)))</f>
        <v>4.2770000000000004E-3</v>
      </c>
      <c r="F3078" s="43">
        <f>IF(B3078=0,0,VLOOKUP($D3078,qx!$A$4:$E$129,2))</f>
        <v>7.1700000000000002E-3</v>
      </c>
      <c r="G3078" s="43">
        <f>IF(B3078=0,0,VLOOKUP($D3078,qx!$A$4:$E$129,3))</f>
        <v>4.2770000000000004E-3</v>
      </c>
      <c r="H3078" s="43">
        <f>IF(B3078=0,0,VLOOKUP($D3078,qx!$A$4:$E$129,4))</f>
        <v>6.4279999999999997E-3</v>
      </c>
      <c r="I3078" s="43">
        <f>IF(B3078=0,0,VLOOKUP($D3078,qx!$A$4:$E$129,5))</f>
        <v>3.8630000000000001E-3</v>
      </c>
    </row>
    <row r="3079" spans="1:9" x14ac:dyDescent="0.25">
      <c r="A3079">
        <f>IF('MASSA TRABALHADA UNIFICADA'!A3077&lt;&gt;0,'MASSA TRABALHADA UNIFICADA'!A3077,0)</f>
        <v>29793</v>
      </c>
      <c r="B3079" s="39">
        <f>IF('MASSA TRABALHADA UNIFICADA'!D3077&lt;&gt;0,'MASSA TRABALHADA UNIFICADA'!D3077,0)</f>
        <v>2023</v>
      </c>
      <c r="C3079" s="39">
        <f>IF(B3079=0,0,'MASSA TRABALHADA UNIFICADA'!B3077)</f>
        <v>2</v>
      </c>
      <c r="D3079" s="39">
        <f>IF(B3079=0,0,'MASSA TRABALHADA UNIFICADA'!C3077)</f>
        <v>69</v>
      </c>
      <c r="E3079" s="43">
        <f>IF(B3079=0,0,VLOOKUP($D3079,qx!$A$4:$E$129,IF($C3079=1,2,3)))</f>
        <v>1.0163E-2</v>
      </c>
      <c r="F3079" s="43">
        <f>IF(B3079=0,0,VLOOKUP($D3079,qx!$A$4:$E$129,2))</f>
        <v>1.6945999999999999E-2</v>
      </c>
      <c r="G3079" s="43">
        <f>IF(B3079=0,0,VLOOKUP($D3079,qx!$A$4:$E$129,3))</f>
        <v>1.0163E-2</v>
      </c>
      <c r="H3079" s="43">
        <f>IF(B3079=0,0,VLOOKUP($D3079,qx!$A$4:$E$129,4))</f>
        <v>1.5233E-2</v>
      </c>
      <c r="I3079" s="43">
        <f>IF(B3079=0,0,VLOOKUP($D3079,qx!$A$4:$E$129,5))</f>
        <v>9.1020000000000007E-3</v>
      </c>
    </row>
    <row r="3080" spans="1:9" x14ac:dyDescent="0.25">
      <c r="A3080">
        <f>IF('MASSA TRABALHADA UNIFICADA'!A3078&lt;&gt;0,'MASSA TRABALHADA UNIFICADA'!A3078,0)</f>
        <v>2542</v>
      </c>
      <c r="B3080" s="39">
        <f>IF('MASSA TRABALHADA UNIFICADA'!D3078&lt;&gt;0,'MASSA TRABALHADA UNIFICADA'!D3078,0)</f>
        <v>2023</v>
      </c>
      <c r="C3080" s="39">
        <f>IF(B3080=0,0,'MASSA TRABALHADA UNIFICADA'!B3078)</f>
        <v>2</v>
      </c>
      <c r="D3080" s="39">
        <f>IF(B3080=0,0,'MASSA TRABALHADA UNIFICADA'!C3078)</f>
        <v>66</v>
      </c>
      <c r="E3080" s="43">
        <f>IF(B3080=0,0,VLOOKUP($D3080,qx!$A$4:$E$129,IF($C3080=1,2,3)))</f>
        <v>7.7340000000000004E-3</v>
      </c>
      <c r="F3080" s="43">
        <f>IF(B3080=0,0,VLOOKUP($D3080,qx!$A$4:$E$129,2))</f>
        <v>1.2187999999999999E-2</v>
      </c>
      <c r="G3080" s="43">
        <f>IF(B3080=0,0,VLOOKUP($D3080,qx!$A$4:$E$129,3))</f>
        <v>7.7340000000000004E-3</v>
      </c>
      <c r="H3080" s="43">
        <f>IF(B3080=0,0,VLOOKUP($D3080,qx!$A$4:$E$129,4))</f>
        <v>1.1016E-2</v>
      </c>
      <c r="I3080" s="43">
        <f>IF(B3080=0,0,VLOOKUP($D3080,qx!$A$4:$E$129,5))</f>
        <v>6.8780000000000004E-3</v>
      </c>
    </row>
    <row r="3081" spans="1:9" x14ac:dyDescent="0.25">
      <c r="A3081">
        <f>IF('MASSA TRABALHADA UNIFICADA'!A3079&lt;&gt;0,'MASSA TRABALHADA UNIFICADA'!A3079,0)</f>
        <v>1783</v>
      </c>
      <c r="B3081" s="39">
        <f>IF('MASSA TRABALHADA UNIFICADA'!D3079&lt;&gt;0,'MASSA TRABALHADA UNIFICADA'!D3079,0)</f>
        <v>2023</v>
      </c>
      <c r="C3081" s="39">
        <f>IF(B3081=0,0,'MASSA TRABALHADA UNIFICADA'!B3079)</f>
        <v>2</v>
      </c>
      <c r="D3081" s="39">
        <f>IF(B3081=0,0,'MASSA TRABALHADA UNIFICADA'!C3079)</f>
        <v>72</v>
      </c>
      <c r="E3081" s="43">
        <f>IF(B3081=0,0,VLOOKUP($D3081,qx!$A$4:$E$129,IF($C3081=1,2,3)))</f>
        <v>1.3734E-2</v>
      </c>
      <c r="F3081" s="43">
        <f>IF(B3081=0,0,VLOOKUP($D3081,qx!$A$4:$E$129,2))</f>
        <v>2.3387999999999999E-2</v>
      </c>
      <c r="G3081" s="43">
        <f>IF(B3081=0,0,VLOOKUP($D3081,qx!$A$4:$E$129,3))</f>
        <v>1.3734E-2</v>
      </c>
      <c r="H3081" s="43">
        <f>IF(B3081=0,0,VLOOKUP($D3081,qx!$A$4:$E$129,4))</f>
        <v>2.0967E-2</v>
      </c>
      <c r="I3081" s="43">
        <f>IF(B3081=0,0,VLOOKUP($D3081,qx!$A$4:$E$129,5))</f>
        <v>1.2385999999999999E-2</v>
      </c>
    </row>
    <row r="3082" spans="1:9" x14ac:dyDescent="0.25">
      <c r="A3082">
        <f>IF('MASSA TRABALHADA UNIFICADA'!A3080&lt;&gt;0,'MASSA TRABALHADA UNIFICADA'!A3080,0)</f>
        <v>3328</v>
      </c>
      <c r="B3082" s="39">
        <f>IF('MASSA TRABALHADA UNIFICADA'!D3080&lt;&gt;0,'MASSA TRABALHADA UNIFICADA'!D3080,0)</f>
        <v>2023</v>
      </c>
      <c r="C3082" s="39">
        <f>IF(B3082=0,0,'MASSA TRABALHADA UNIFICADA'!B3080)</f>
        <v>2</v>
      </c>
      <c r="D3082" s="39">
        <f>IF(B3082=0,0,'MASSA TRABALHADA UNIFICADA'!C3080)</f>
        <v>69</v>
      </c>
      <c r="E3082" s="43">
        <f>IF(B3082=0,0,VLOOKUP($D3082,qx!$A$4:$E$129,IF($C3082=1,2,3)))</f>
        <v>1.0163E-2</v>
      </c>
      <c r="F3082" s="43">
        <f>IF(B3082=0,0,VLOOKUP($D3082,qx!$A$4:$E$129,2))</f>
        <v>1.6945999999999999E-2</v>
      </c>
      <c r="G3082" s="43">
        <f>IF(B3082=0,0,VLOOKUP($D3082,qx!$A$4:$E$129,3))</f>
        <v>1.0163E-2</v>
      </c>
      <c r="H3082" s="43">
        <f>IF(B3082=0,0,VLOOKUP($D3082,qx!$A$4:$E$129,4))</f>
        <v>1.5233E-2</v>
      </c>
      <c r="I3082" s="43">
        <f>IF(B3082=0,0,VLOOKUP($D3082,qx!$A$4:$E$129,5))</f>
        <v>9.1020000000000007E-3</v>
      </c>
    </row>
    <row r="3083" spans="1:9" x14ac:dyDescent="0.25">
      <c r="A3083">
        <f>IF('MASSA TRABALHADA UNIFICADA'!A3081&lt;&gt;0,'MASSA TRABALHADA UNIFICADA'!A3081,0)</f>
        <v>9300</v>
      </c>
      <c r="B3083" s="39">
        <f>IF('MASSA TRABALHADA UNIFICADA'!D3081&lt;&gt;0,'MASSA TRABALHADA UNIFICADA'!D3081,0)</f>
        <v>2023</v>
      </c>
      <c r="C3083" s="39">
        <f>IF(B3083=0,0,'MASSA TRABALHADA UNIFICADA'!B3081)</f>
        <v>2</v>
      </c>
      <c r="D3083" s="39">
        <f>IF(B3083=0,0,'MASSA TRABALHADA UNIFICADA'!C3081)</f>
        <v>86</v>
      </c>
      <c r="E3083" s="43">
        <f>IF(B3083=0,0,VLOOKUP($D3083,qx!$A$4:$E$129,IF($C3083=1,2,3)))</f>
        <v>7.1815000000000004E-2</v>
      </c>
      <c r="F3083" s="43">
        <f>IF(B3083=0,0,VLOOKUP($D3083,qx!$A$4:$E$129,2))</f>
        <v>8.8862999999999998E-2</v>
      </c>
      <c r="G3083" s="43">
        <f>IF(B3083=0,0,VLOOKUP($D3083,qx!$A$4:$E$129,3))</f>
        <v>7.1815000000000004E-2</v>
      </c>
      <c r="H3083" s="43">
        <f>IF(B3083=0,0,VLOOKUP($D3083,qx!$A$4:$E$129,4))</f>
        <v>8.0075999999999994E-2</v>
      </c>
      <c r="I3083" s="43">
        <f>IF(B3083=0,0,VLOOKUP($D3083,qx!$A$4:$E$129,5))</f>
        <v>6.5118999999999996E-2</v>
      </c>
    </row>
    <row r="3084" spans="1:9" x14ac:dyDescent="0.25">
      <c r="A3084">
        <f>IF('MASSA TRABALHADA UNIFICADA'!A3082&lt;&gt;0,'MASSA TRABALHADA UNIFICADA'!A3082,0)</f>
        <v>6297</v>
      </c>
      <c r="B3084" s="39">
        <f>IF('MASSA TRABALHADA UNIFICADA'!D3082&lt;&gt;0,'MASSA TRABALHADA UNIFICADA'!D3082,0)</f>
        <v>2023</v>
      </c>
      <c r="C3084" s="39">
        <f>IF(B3084=0,0,'MASSA TRABALHADA UNIFICADA'!B3082)</f>
        <v>2</v>
      </c>
      <c r="D3084" s="39">
        <f>IF(B3084=0,0,'MASSA TRABALHADA UNIFICADA'!C3082)</f>
        <v>65</v>
      </c>
      <c r="E3084" s="43">
        <f>IF(B3084=0,0,VLOOKUP($D3084,qx!$A$4:$E$129,IF($C3084=1,2,3)))</f>
        <v>7.0169999999999998E-3</v>
      </c>
      <c r="F3084" s="43">
        <f>IF(B3084=0,0,VLOOKUP($D3084,qx!$A$4:$E$129,2))</f>
        <v>1.0992999999999999E-2</v>
      </c>
      <c r="G3084" s="43">
        <f>IF(B3084=0,0,VLOOKUP($D3084,qx!$A$4:$E$129,3))</f>
        <v>7.0169999999999998E-3</v>
      </c>
      <c r="H3084" s="43">
        <f>IF(B3084=0,0,VLOOKUP($D3084,qx!$A$4:$E$129,4))</f>
        <v>9.9399999999999992E-3</v>
      </c>
      <c r="I3084" s="43">
        <f>IF(B3084=0,0,VLOOKUP($D3084,qx!$A$4:$E$129,5))</f>
        <v>6.2500000000000003E-3</v>
      </c>
    </row>
    <row r="3085" spans="1:9" x14ac:dyDescent="0.25">
      <c r="A3085">
        <f>IF('MASSA TRABALHADA UNIFICADA'!A3083&lt;&gt;0,'MASSA TRABALHADA UNIFICADA'!A3083,0)</f>
        <v>10669</v>
      </c>
      <c r="B3085" s="39">
        <f>IF('MASSA TRABALHADA UNIFICADA'!D3083&lt;&gt;0,'MASSA TRABALHADA UNIFICADA'!D3083,0)</f>
        <v>2023</v>
      </c>
      <c r="C3085" s="39">
        <f>IF(B3085=0,0,'MASSA TRABALHADA UNIFICADA'!B3083)</f>
        <v>2</v>
      </c>
      <c r="D3085" s="39">
        <f>IF(B3085=0,0,'MASSA TRABALHADA UNIFICADA'!C3083)</f>
        <v>70</v>
      </c>
      <c r="E3085" s="43">
        <f>IF(B3085=0,0,VLOOKUP($D3085,qx!$A$4:$E$129,IF($C3085=1,2,3)))</f>
        <v>1.1165E-2</v>
      </c>
      <c r="F3085" s="43">
        <f>IF(B3085=0,0,VLOOKUP($D3085,qx!$A$4:$E$129,2))</f>
        <v>1.8919999999999999E-2</v>
      </c>
      <c r="G3085" s="43">
        <f>IF(B3085=0,0,VLOOKUP($D3085,qx!$A$4:$E$129,3))</f>
        <v>1.1165E-2</v>
      </c>
      <c r="H3085" s="43">
        <f>IF(B3085=0,0,VLOOKUP($D3085,qx!$A$4:$E$129,4))</f>
        <v>1.6979000000000001E-2</v>
      </c>
      <c r="I3085" s="43">
        <f>IF(B3085=0,0,VLOOKUP($D3085,qx!$A$4:$E$129,5))</f>
        <v>1.0034E-2</v>
      </c>
    </row>
    <row r="3086" spans="1:9" x14ac:dyDescent="0.25">
      <c r="A3086">
        <f>IF('MASSA TRABALHADA UNIFICADA'!A3084&lt;&gt;0,'MASSA TRABALHADA UNIFICADA'!A3084,0)</f>
        <v>18520</v>
      </c>
      <c r="B3086" s="39">
        <f>IF('MASSA TRABALHADA UNIFICADA'!D3084&lt;&gt;0,'MASSA TRABALHADA UNIFICADA'!D3084,0)</f>
        <v>2023</v>
      </c>
      <c r="C3086" s="39">
        <f>IF(B3086=0,0,'MASSA TRABALHADA UNIFICADA'!B3084)</f>
        <v>2</v>
      </c>
      <c r="D3086" s="39">
        <f>IF(B3086=0,0,'MASSA TRABALHADA UNIFICADA'!C3084)</f>
        <v>61</v>
      </c>
      <c r="E3086" s="43">
        <f>IF(B3086=0,0,VLOOKUP($D3086,qx!$A$4:$E$129,IF($C3086=1,2,3)))</f>
        <v>4.6990000000000001E-3</v>
      </c>
      <c r="F3086" s="43">
        <f>IF(B3086=0,0,VLOOKUP($D3086,qx!$A$4:$E$129,2))</f>
        <v>7.7140000000000004E-3</v>
      </c>
      <c r="G3086" s="43">
        <f>IF(B3086=0,0,VLOOKUP($D3086,qx!$A$4:$E$129,3))</f>
        <v>4.6990000000000001E-3</v>
      </c>
      <c r="H3086" s="43">
        <f>IF(B3086=0,0,VLOOKUP($D3086,qx!$A$4:$E$129,4))</f>
        <v>6.9329999999999999E-3</v>
      </c>
      <c r="I3086" s="43">
        <f>IF(B3086=0,0,VLOOKUP($D3086,qx!$A$4:$E$129,5))</f>
        <v>4.2420000000000001E-3</v>
      </c>
    </row>
    <row r="3087" spans="1:9" x14ac:dyDescent="0.25">
      <c r="A3087">
        <f>IF('MASSA TRABALHADA UNIFICADA'!A3085&lt;&gt;0,'MASSA TRABALHADA UNIFICADA'!A3085,0)</f>
        <v>3000</v>
      </c>
      <c r="B3087" s="39">
        <f>IF('MASSA TRABALHADA UNIFICADA'!D3085&lt;&gt;0,'MASSA TRABALHADA UNIFICADA'!D3085,0)</f>
        <v>2023</v>
      </c>
      <c r="C3087" s="39">
        <f>IF(B3087=0,0,'MASSA TRABALHADA UNIFICADA'!B3085)</f>
        <v>2</v>
      </c>
      <c r="D3087" s="39">
        <f>IF(B3087=0,0,'MASSA TRABALHADA UNIFICADA'!C3085)</f>
        <v>71</v>
      </c>
      <c r="E3087" s="43">
        <f>IF(B3087=0,0,VLOOKUP($D3087,qx!$A$4:$E$129,IF($C3087=1,2,3)))</f>
        <v>1.2338999999999999E-2</v>
      </c>
      <c r="F3087" s="43">
        <f>IF(B3087=0,0,VLOOKUP($D3087,qx!$A$4:$E$129,2))</f>
        <v>2.1070999999999999E-2</v>
      </c>
      <c r="G3087" s="43">
        <f>IF(B3087=0,0,VLOOKUP($D3087,qx!$A$4:$E$129,3))</f>
        <v>1.2338999999999999E-2</v>
      </c>
      <c r="H3087" s="43">
        <f>IF(B3087=0,0,VLOOKUP($D3087,qx!$A$4:$E$129,4))</f>
        <v>1.8891000000000002E-2</v>
      </c>
      <c r="I3087" s="43">
        <f>IF(B3087=0,0,VLOOKUP($D3087,qx!$A$4:$E$129,5))</f>
        <v>1.1117E-2</v>
      </c>
    </row>
    <row r="3088" spans="1:9" x14ac:dyDescent="0.25">
      <c r="A3088">
        <f>IF('MASSA TRABALHADA UNIFICADA'!A3086&lt;&gt;0,'MASSA TRABALHADA UNIFICADA'!A3086,0)</f>
        <v>930</v>
      </c>
      <c r="B3088" s="39">
        <f>IF('MASSA TRABALHADA UNIFICADA'!D3086&lt;&gt;0,'MASSA TRABALHADA UNIFICADA'!D3086,0)</f>
        <v>2023</v>
      </c>
      <c r="C3088" s="39">
        <f>IF(B3088=0,0,'MASSA TRABALHADA UNIFICADA'!B3086)</f>
        <v>2</v>
      </c>
      <c r="D3088" s="39">
        <f>IF(B3088=0,0,'MASSA TRABALHADA UNIFICADA'!C3086)</f>
        <v>80</v>
      </c>
      <c r="E3088" s="43">
        <f>IF(B3088=0,0,VLOOKUP($D3088,qx!$A$4:$E$129,IF($C3088=1,2,3)))</f>
        <v>3.5580000000000001E-2</v>
      </c>
      <c r="F3088" s="43">
        <f>IF(B3088=0,0,VLOOKUP($D3088,qx!$A$4:$E$129,2))</f>
        <v>5.1128E-2</v>
      </c>
      <c r="G3088" s="43">
        <f>IF(B3088=0,0,VLOOKUP($D3088,qx!$A$4:$E$129,3))</f>
        <v>3.5580000000000001E-2</v>
      </c>
      <c r="H3088" s="43">
        <f>IF(B3088=0,0,VLOOKUP($D3088,qx!$A$4:$E$129,4))</f>
        <v>4.6037000000000002E-2</v>
      </c>
      <c r="I3088" s="43">
        <f>IF(B3088=0,0,VLOOKUP($D3088,qx!$A$4:$E$129,5))</f>
        <v>3.1933000000000003E-2</v>
      </c>
    </row>
    <row r="3089" spans="1:9" x14ac:dyDescent="0.25">
      <c r="A3089">
        <f>IF('MASSA TRABALHADA UNIFICADA'!A3087&lt;&gt;0,'MASSA TRABALHADA UNIFICADA'!A3087,0)</f>
        <v>12203</v>
      </c>
      <c r="B3089" s="39">
        <f>IF('MASSA TRABALHADA UNIFICADA'!D3087&lt;&gt;0,'MASSA TRABALHADA UNIFICADA'!D3087,0)</f>
        <v>2023</v>
      </c>
      <c r="C3089" s="39">
        <f>IF(B3089=0,0,'MASSA TRABALHADA UNIFICADA'!B3087)</f>
        <v>2</v>
      </c>
      <c r="D3089" s="39">
        <f>IF(B3089=0,0,'MASSA TRABALHADA UNIFICADA'!C3087)</f>
        <v>78</v>
      </c>
      <c r="E3089" s="43">
        <f>IF(B3089=0,0,VLOOKUP($D3089,qx!$A$4:$E$129,IF($C3089=1,2,3)))</f>
        <v>2.8074000000000002E-2</v>
      </c>
      <c r="F3089" s="43">
        <f>IF(B3089=0,0,VLOOKUP($D3089,qx!$A$4:$E$129,2))</f>
        <v>4.2132000000000003E-2</v>
      </c>
      <c r="G3089" s="43">
        <f>IF(B3089=0,0,VLOOKUP($D3089,qx!$A$4:$E$129,3))</f>
        <v>2.8074000000000002E-2</v>
      </c>
      <c r="H3089" s="43">
        <f>IF(B3089=0,0,VLOOKUP($D3089,qx!$A$4:$E$129,4))</f>
        <v>3.7948000000000003E-2</v>
      </c>
      <c r="I3089" s="43">
        <f>IF(B3089=0,0,VLOOKUP($D3089,qx!$A$4:$E$129,5))</f>
        <v>2.5158E-2</v>
      </c>
    </row>
    <row r="3090" spans="1:9" x14ac:dyDescent="0.25">
      <c r="A3090">
        <f>IF('MASSA TRABALHADA UNIFICADA'!A3088&lt;&gt;0,'MASSA TRABALHADA UNIFICADA'!A3088,0)</f>
        <v>22454</v>
      </c>
      <c r="B3090" s="39">
        <f>IF('MASSA TRABALHADA UNIFICADA'!D3088&lt;&gt;0,'MASSA TRABALHADA UNIFICADA'!D3088,0)</f>
        <v>2023</v>
      </c>
      <c r="C3090" s="39">
        <f>IF(B3090=0,0,'MASSA TRABALHADA UNIFICADA'!B3088)</f>
        <v>2</v>
      </c>
      <c r="D3090" s="39">
        <f>IF(B3090=0,0,'MASSA TRABALHADA UNIFICADA'!C3088)</f>
        <v>61</v>
      </c>
      <c r="E3090" s="43">
        <f>IF(B3090=0,0,VLOOKUP($D3090,qx!$A$4:$E$129,IF($C3090=1,2,3)))</f>
        <v>4.6990000000000001E-3</v>
      </c>
      <c r="F3090" s="43">
        <f>IF(B3090=0,0,VLOOKUP($D3090,qx!$A$4:$E$129,2))</f>
        <v>7.7140000000000004E-3</v>
      </c>
      <c r="G3090" s="43">
        <f>IF(B3090=0,0,VLOOKUP($D3090,qx!$A$4:$E$129,3))</f>
        <v>4.6990000000000001E-3</v>
      </c>
      <c r="H3090" s="43">
        <f>IF(B3090=0,0,VLOOKUP($D3090,qx!$A$4:$E$129,4))</f>
        <v>6.9329999999999999E-3</v>
      </c>
      <c r="I3090" s="43">
        <f>IF(B3090=0,0,VLOOKUP($D3090,qx!$A$4:$E$129,5))</f>
        <v>4.2420000000000001E-3</v>
      </c>
    </row>
    <row r="3091" spans="1:9" x14ac:dyDescent="0.25">
      <c r="A3091">
        <f>IF('MASSA TRABALHADA UNIFICADA'!A3089&lt;&gt;0,'MASSA TRABALHADA UNIFICADA'!A3089,0)</f>
        <v>35513</v>
      </c>
      <c r="B3091" s="39">
        <f>IF('MASSA TRABALHADA UNIFICADA'!D3089&lt;&gt;0,'MASSA TRABALHADA UNIFICADA'!D3089,0)</f>
        <v>2023</v>
      </c>
      <c r="C3091" s="39">
        <f>IF(B3091=0,0,'MASSA TRABALHADA UNIFICADA'!B3089)</f>
        <v>2</v>
      </c>
      <c r="D3091" s="39">
        <f>IF(B3091=0,0,'MASSA TRABALHADA UNIFICADA'!C3089)</f>
        <v>69</v>
      </c>
      <c r="E3091" s="43">
        <f>IF(B3091=0,0,VLOOKUP($D3091,qx!$A$4:$E$129,IF($C3091=1,2,3)))</f>
        <v>1.0163E-2</v>
      </c>
      <c r="F3091" s="43">
        <f>IF(B3091=0,0,VLOOKUP($D3091,qx!$A$4:$E$129,2))</f>
        <v>1.6945999999999999E-2</v>
      </c>
      <c r="G3091" s="43">
        <f>IF(B3091=0,0,VLOOKUP($D3091,qx!$A$4:$E$129,3))</f>
        <v>1.0163E-2</v>
      </c>
      <c r="H3091" s="43">
        <f>IF(B3091=0,0,VLOOKUP($D3091,qx!$A$4:$E$129,4))</f>
        <v>1.5233E-2</v>
      </c>
      <c r="I3091" s="43">
        <f>IF(B3091=0,0,VLOOKUP($D3091,qx!$A$4:$E$129,5))</f>
        <v>9.1020000000000007E-3</v>
      </c>
    </row>
    <row r="3092" spans="1:9" x14ac:dyDescent="0.25">
      <c r="A3092">
        <f>IF('MASSA TRABALHADA UNIFICADA'!A3090&lt;&gt;0,'MASSA TRABALHADA UNIFICADA'!A3090,0)</f>
        <v>20648</v>
      </c>
      <c r="B3092" s="39">
        <f>IF('MASSA TRABALHADA UNIFICADA'!D3090&lt;&gt;0,'MASSA TRABALHADA UNIFICADA'!D3090,0)</f>
        <v>2023</v>
      </c>
      <c r="C3092" s="39">
        <f>IF(B3092=0,0,'MASSA TRABALHADA UNIFICADA'!B3090)</f>
        <v>2</v>
      </c>
      <c r="D3092" s="39">
        <f>IF(B3092=0,0,'MASSA TRABALHADA UNIFICADA'!C3090)</f>
        <v>63</v>
      </c>
      <c r="E3092" s="43">
        <f>IF(B3092=0,0,VLOOKUP($D3092,qx!$A$4:$E$129,IF($C3092=1,2,3)))</f>
        <v>5.7320000000000001E-3</v>
      </c>
      <c r="F3092" s="43">
        <f>IF(B3092=0,0,VLOOKUP($D3092,qx!$A$4:$E$129,2))</f>
        <v>9.0930000000000004E-3</v>
      </c>
      <c r="G3092" s="43">
        <f>IF(B3092=0,0,VLOOKUP($D3092,qx!$A$4:$E$129,3))</f>
        <v>5.7320000000000001E-3</v>
      </c>
      <c r="H3092" s="43">
        <f>IF(B3092=0,0,VLOOKUP($D3092,qx!$A$4:$E$129,4))</f>
        <v>8.2070000000000008E-3</v>
      </c>
      <c r="I3092" s="43">
        <f>IF(B3092=0,0,VLOOKUP($D3092,qx!$A$4:$E$129,5))</f>
        <v>5.1440000000000001E-3</v>
      </c>
    </row>
    <row r="3093" spans="1:9" x14ac:dyDescent="0.25">
      <c r="A3093">
        <f>IF('MASSA TRABALHADA UNIFICADA'!A3091&lt;&gt;0,'MASSA TRABALHADA UNIFICADA'!A3091,0)</f>
        <v>1791</v>
      </c>
      <c r="B3093" s="39">
        <f>IF('MASSA TRABALHADA UNIFICADA'!D3091&lt;&gt;0,'MASSA TRABALHADA UNIFICADA'!D3091,0)</f>
        <v>2023</v>
      </c>
      <c r="C3093" s="39">
        <f>IF(B3093=0,0,'MASSA TRABALHADA UNIFICADA'!B3091)</f>
        <v>2</v>
      </c>
      <c r="D3093" s="39">
        <f>IF(B3093=0,0,'MASSA TRABALHADA UNIFICADA'!C3091)</f>
        <v>72</v>
      </c>
      <c r="E3093" s="43">
        <f>IF(B3093=0,0,VLOOKUP($D3093,qx!$A$4:$E$129,IF($C3093=1,2,3)))</f>
        <v>1.3734E-2</v>
      </c>
      <c r="F3093" s="43">
        <f>IF(B3093=0,0,VLOOKUP($D3093,qx!$A$4:$E$129,2))</f>
        <v>2.3387999999999999E-2</v>
      </c>
      <c r="G3093" s="43">
        <f>IF(B3093=0,0,VLOOKUP($D3093,qx!$A$4:$E$129,3))</f>
        <v>1.3734E-2</v>
      </c>
      <c r="H3093" s="43">
        <f>IF(B3093=0,0,VLOOKUP($D3093,qx!$A$4:$E$129,4))</f>
        <v>2.0967E-2</v>
      </c>
      <c r="I3093" s="43">
        <f>IF(B3093=0,0,VLOOKUP($D3093,qx!$A$4:$E$129,5))</f>
        <v>1.2385999999999999E-2</v>
      </c>
    </row>
    <row r="3094" spans="1:9" x14ac:dyDescent="0.25">
      <c r="A3094">
        <f>IF('MASSA TRABALHADA UNIFICADA'!A3092&lt;&gt;0,'MASSA TRABALHADA UNIFICADA'!A3092,0)</f>
        <v>5371</v>
      </c>
      <c r="B3094" s="39">
        <f>IF('MASSA TRABALHADA UNIFICADA'!D3092&lt;&gt;0,'MASSA TRABALHADA UNIFICADA'!D3092,0)</f>
        <v>2023</v>
      </c>
      <c r="C3094" s="39">
        <f>IF(B3094=0,0,'MASSA TRABALHADA UNIFICADA'!B3092)</f>
        <v>2</v>
      </c>
      <c r="D3094" s="39">
        <f>IF(B3094=0,0,'MASSA TRABALHADA UNIFICADA'!C3092)</f>
        <v>71</v>
      </c>
      <c r="E3094" s="43">
        <f>IF(B3094=0,0,VLOOKUP($D3094,qx!$A$4:$E$129,IF($C3094=1,2,3)))</f>
        <v>1.2338999999999999E-2</v>
      </c>
      <c r="F3094" s="43">
        <f>IF(B3094=0,0,VLOOKUP($D3094,qx!$A$4:$E$129,2))</f>
        <v>2.1070999999999999E-2</v>
      </c>
      <c r="G3094" s="43">
        <f>IF(B3094=0,0,VLOOKUP($D3094,qx!$A$4:$E$129,3))</f>
        <v>1.2338999999999999E-2</v>
      </c>
      <c r="H3094" s="43">
        <f>IF(B3094=0,0,VLOOKUP($D3094,qx!$A$4:$E$129,4))</f>
        <v>1.8891000000000002E-2</v>
      </c>
      <c r="I3094" s="43">
        <f>IF(B3094=0,0,VLOOKUP($D3094,qx!$A$4:$E$129,5))</f>
        <v>1.1117E-2</v>
      </c>
    </row>
    <row r="3095" spans="1:9" x14ac:dyDescent="0.25">
      <c r="A3095">
        <f>IF('MASSA TRABALHADA UNIFICADA'!A3093&lt;&gt;0,'MASSA TRABALHADA UNIFICADA'!A3093,0)</f>
        <v>23043</v>
      </c>
      <c r="B3095" s="39">
        <f>IF('MASSA TRABALHADA UNIFICADA'!D3093&lt;&gt;0,'MASSA TRABALHADA UNIFICADA'!D3093,0)</f>
        <v>2023</v>
      </c>
      <c r="C3095" s="39">
        <f>IF(B3095=0,0,'MASSA TRABALHADA UNIFICADA'!B3093)</f>
        <v>2</v>
      </c>
      <c r="D3095" s="39">
        <f>IF(B3095=0,0,'MASSA TRABALHADA UNIFICADA'!C3093)</f>
        <v>86</v>
      </c>
      <c r="E3095" s="43">
        <f>IF(B3095=0,0,VLOOKUP($D3095,qx!$A$4:$E$129,IF($C3095=1,2,3)))</f>
        <v>7.1815000000000004E-2</v>
      </c>
      <c r="F3095" s="43">
        <f>IF(B3095=0,0,VLOOKUP($D3095,qx!$A$4:$E$129,2))</f>
        <v>8.8862999999999998E-2</v>
      </c>
      <c r="G3095" s="43">
        <f>IF(B3095=0,0,VLOOKUP($D3095,qx!$A$4:$E$129,3))</f>
        <v>7.1815000000000004E-2</v>
      </c>
      <c r="H3095" s="43">
        <f>IF(B3095=0,0,VLOOKUP($D3095,qx!$A$4:$E$129,4))</f>
        <v>8.0075999999999994E-2</v>
      </c>
      <c r="I3095" s="43">
        <f>IF(B3095=0,0,VLOOKUP($D3095,qx!$A$4:$E$129,5))</f>
        <v>6.5118999999999996E-2</v>
      </c>
    </row>
    <row r="3096" spans="1:9" x14ac:dyDescent="0.25">
      <c r="A3096">
        <f>IF('MASSA TRABALHADA UNIFICADA'!A3094&lt;&gt;0,'MASSA TRABALHADA UNIFICADA'!A3094,0)</f>
        <v>14257</v>
      </c>
      <c r="B3096" s="39">
        <f>IF('MASSA TRABALHADA UNIFICADA'!D3094&lt;&gt;0,'MASSA TRABALHADA UNIFICADA'!D3094,0)</f>
        <v>2023</v>
      </c>
      <c r="C3096" s="39">
        <f>IF(B3096=0,0,'MASSA TRABALHADA UNIFICADA'!B3094)</f>
        <v>2</v>
      </c>
      <c r="D3096" s="39">
        <f>IF(B3096=0,0,'MASSA TRABALHADA UNIFICADA'!C3094)</f>
        <v>64</v>
      </c>
      <c r="E3096" s="43">
        <f>IF(B3096=0,0,VLOOKUP($D3096,qx!$A$4:$E$129,IF($C3096=1,2,3)))</f>
        <v>6.3470000000000002E-3</v>
      </c>
      <c r="F3096" s="43">
        <f>IF(B3096=0,0,VLOOKUP($D3096,qx!$A$4:$E$129,2))</f>
        <v>9.9679999999999994E-3</v>
      </c>
      <c r="G3096" s="43">
        <f>IF(B3096=0,0,VLOOKUP($D3096,qx!$A$4:$E$129,3))</f>
        <v>6.3470000000000002E-3</v>
      </c>
      <c r="H3096" s="43">
        <f>IF(B3096=0,0,VLOOKUP($D3096,qx!$A$4:$E$129,4))</f>
        <v>9.0080000000000004E-3</v>
      </c>
      <c r="I3096" s="43">
        <f>IF(B3096=0,0,VLOOKUP($D3096,qx!$A$4:$E$129,5))</f>
        <v>5.6709999999999998E-3</v>
      </c>
    </row>
    <row r="3097" spans="1:9" x14ac:dyDescent="0.25">
      <c r="A3097">
        <f>IF('MASSA TRABALHADA UNIFICADA'!A3095&lt;&gt;0,'MASSA TRABALHADA UNIFICADA'!A3095,0)</f>
        <v>22667</v>
      </c>
      <c r="B3097" s="39">
        <f>IF('MASSA TRABALHADA UNIFICADA'!D3095&lt;&gt;0,'MASSA TRABALHADA UNIFICADA'!D3095,0)</f>
        <v>2023</v>
      </c>
      <c r="C3097" s="39">
        <f>IF(B3097=0,0,'MASSA TRABALHADA UNIFICADA'!B3095)</f>
        <v>2</v>
      </c>
      <c r="D3097" s="39">
        <f>IF(B3097=0,0,'MASSA TRABALHADA UNIFICADA'!C3095)</f>
        <v>61</v>
      </c>
      <c r="E3097" s="43">
        <f>IF(B3097=0,0,VLOOKUP($D3097,qx!$A$4:$E$129,IF($C3097=1,2,3)))</f>
        <v>4.6990000000000001E-3</v>
      </c>
      <c r="F3097" s="43">
        <f>IF(B3097=0,0,VLOOKUP($D3097,qx!$A$4:$E$129,2))</f>
        <v>7.7140000000000004E-3</v>
      </c>
      <c r="G3097" s="43">
        <f>IF(B3097=0,0,VLOOKUP($D3097,qx!$A$4:$E$129,3))</f>
        <v>4.6990000000000001E-3</v>
      </c>
      <c r="H3097" s="43">
        <f>IF(B3097=0,0,VLOOKUP($D3097,qx!$A$4:$E$129,4))</f>
        <v>6.9329999999999999E-3</v>
      </c>
      <c r="I3097" s="43">
        <f>IF(B3097=0,0,VLOOKUP($D3097,qx!$A$4:$E$129,5))</f>
        <v>4.2420000000000001E-3</v>
      </c>
    </row>
    <row r="3098" spans="1:9" x14ac:dyDescent="0.25">
      <c r="A3098">
        <f>IF('MASSA TRABALHADA UNIFICADA'!A3096&lt;&gt;0,'MASSA TRABALHADA UNIFICADA'!A3096,0)</f>
        <v>2747</v>
      </c>
      <c r="B3098" s="39">
        <f>IF('MASSA TRABALHADA UNIFICADA'!D3096&lt;&gt;0,'MASSA TRABALHADA UNIFICADA'!D3096,0)</f>
        <v>2023</v>
      </c>
      <c r="C3098" s="39">
        <f>IF(B3098=0,0,'MASSA TRABALHADA UNIFICADA'!B3096)</f>
        <v>2</v>
      </c>
      <c r="D3098" s="39">
        <f>IF(B3098=0,0,'MASSA TRABALHADA UNIFICADA'!C3096)</f>
        <v>71</v>
      </c>
      <c r="E3098" s="43">
        <f>IF(B3098=0,0,VLOOKUP($D3098,qx!$A$4:$E$129,IF($C3098=1,2,3)))</f>
        <v>1.2338999999999999E-2</v>
      </c>
      <c r="F3098" s="43">
        <f>IF(B3098=0,0,VLOOKUP($D3098,qx!$A$4:$E$129,2))</f>
        <v>2.1070999999999999E-2</v>
      </c>
      <c r="G3098" s="43">
        <f>IF(B3098=0,0,VLOOKUP($D3098,qx!$A$4:$E$129,3))</f>
        <v>1.2338999999999999E-2</v>
      </c>
      <c r="H3098" s="43">
        <f>IF(B3098=0,0,VLOOKUP($D3098,qx!$A$4:$E$129,4))</f>
        <v>1.8891000000000002E-2</v>
      </c>
      <c r="I3098" s="43">
        <f>IF(B3098=0,0,VLOOKUP($D3098,qx!$A$4:$E$129,5))</f>
        <v>1.1117E-2</v>
      </c>
    </row>
    <row r="3099" spans="1:9" x14ac:dyDescent="0.25">
      <c r="A3099">
        <f>IF('MASSA TRABALHADA UNIFICADA'!A3097&lt;&gt;0,'MASSA TRABALHADA UNIFICADA'!A3097,0)</f>
        <v>14575</v>
      </c>
      <c r="B3099" s="39">
        <f>IF('MASSA TRABALHADA UNIFICADA'!D3097&lt;&gt;0,'MASSA TRABALHADA UNIFICADA'!D3097,0)</f>
        <v>2023</v>
      </c>
      <c r="C3099" s="39">
        <f>IF(B3099=0,0,'MASSA TRABALHADA UNIFICADA'!B3097)</f>
        <v>2</v>
      </c>
      <c r="D3099" s="39">
        <f>IF(B3099=0,0,'MASSA TRABALHADA UNIFICADA'!C3097)</f>
        <v>77</v>
      </c>
      <c r="E3099" s="43">
        <f>IF(B3099=0,0,VLOOKUP($D3099,qx!$A$4:$E$129,IF($C3099=1,2,3)))</f>
        <v>2.4910000000000002E-2</v>
      </c>
      <c r="F3099" s="43">
        <f>IF(B3099=0,0,VLOOKUP($D3099,qx!$A$4:$E$129,2))</f>
        <v>3.8225000000000002E-2</v>
      </c>
      <c r="G3099" s="43">
        <f>IF(B3099=0,0,VLOOKUP($D3099,qx!$A$4:$E$129,3))</f>
        <v>2.4910000000000002E-2</v>
      </c>
      <c r="H3099" s="43">
        <f>IF(B3099=0,0,VLOOKUP($D3099,qx!$A$4:$E$129,4))</f>
        <v>3.4424999999999997E-2</v>
      </c>
      <c r="I3099" s="43">
        <f>IF(B3099=0,0,VLOOKUP($D3099,qx!$A$4:$E$129,5))</f>
        <v>2.2328000000000001E-2</v>
      </c>
    </row>
    <row r="3100" spans="1:9" x14ac:dyDescent="0.25">
      <c r="A3100">
        <f>IF('MASSA TRABALHADA UNIFICADA'!A3098&lt;&gt;0,'MASSA TRABALHADA UNIFICADA'!A3098,0)</f>
        <v>1805</v>
      </c>
      <c r="B3100" s="39">
        <f>IF('MASSA TRABALHADA UNIFICADA'!D3098&lt;&gt;0,'MASSA TRABALHADA UNIFICADA'!D3098,0)</f>
        <v>2023</v>
      </c>
      <c r="C3100" s="39">
        <f>IF(B3100=0,0,'MASSA TRABALHADA UNIFICADA'!B3098)</f>
        <v>2</v>
      </c>
      <c r="D3100" s="39">
        <f>IF(B3100=0,0,'MASSA TRABALHADA UNIFICADA'!C3098)</f>
        <v>73</v>
      </c>
      <c r="E3100" s="43">
        <f>IF(B3100=0,0,VLOOKUP($D3100,qx!$A$4:$E$129,IF($C3100=1,2,3)))</f>
        <v>1.5391E-2</v>
      </c>
      <c r="F3100" s="43">
        <f>IF(B3100=0,0,VLOOKUP($D3100,qx!$A$4:$E$129,2))</f>
        <v>2.5871000000000002E-2</v>
      </c>
      <c r="G3100" s="43">
        <f>IF(B3100=0,0,VLOOKUP($D3100,qx!$A$4:$E$129,3))</f>
        <v>1.5391E-2</v>
      </c>
      <c r="H3100" s="43">
        <f>IF(B3100=0,0,VLOOKUP($D3100,qx!$A$4:$E$129,4))</f>
        <v>2.3209E-2</v>
      </c>
      <c r="I3100" s="43">
        <f>IF(B3100=0,0,VLOOKUP($D3100,qx!$A$4:$E$129,5))</f>
        <v>1.3871E-2</v>
      </c>
    </row>
    <row r="3101" spans="1:9" x14ac:dyDescent="0.25">
      <c r="A3101">
        <f>IF('MASSA TRABALHADA UNIFICADA'!A3099&lt;&gt;0,'MASSA TRABALHADA UNIFICADA'!A3099,0)</f>
        <v>4979</v>
      </c>
      <c r="B3101" s="39">
        <f>IF('MASSA TRABALHADA UNIFICADA'!D3099&lt;&gt;0,'MASSA TRABALHADA UNIFICADA'!D3099,0)</f>
        <v>2023</v>
      </c>
      <c r="C3101" s="39">
        <f>IF(B3101=0,0,'MASSA TRABALHADA UNIFICADA'!B3099)</f>
        <v>2</v>
      </c>
      <c r="D3101" s="39">
        <f>IF(B3101=0,0,'MASSA TRABALHADA UNIFICADA'!C3099)</f>
        <v>66</v>
      </c>
      <c r="E3101" s="43">
        <f>IF(B3101=0,0,VLOOKUP($D3101,qx!$A$4:$E$129,IF($C3101=1,2,3)))</f>
        <v>7.7340000000000004E-3</v>
      </c>
      <c r="F3101" s="43">
        <f>IF(B3101=0,0,VLOOKUP($D3101,qx!$A$4:$E$129,2))</f>
        <v>1.2187999999999999E-2</v>
      </c>
      <c r="G3101" s="43">
        <f>IF(B3101=0,0,VLOOKUP($D3101,qx!$A$4:$E$129,3))</f>
        <v>7.7340000000000004E-3</v>
      </c>
      <c r="H3101" s="43">
        <f>IF(B3101=0,0,VLOOKUP($D3101,qx!$A$4:$E$129,4))</f>
        <v>1.1016E-2</v>
      </c>
      <c r="I3101" s="43">
        <f>IF(B3101=0,0,VLOOKUP($D3101,qx!$A$4:$E$129,5))</f>
        <v>6.8780000000000004E-3</v>
      </c>
    </row>
    <row r="3102" spans="1:9" x14ac:dyDescent="0.25">
      <c r="A3102">
        <f>IF('MASSA TRABALHADA UNIFICADA'!A3100&lt;&gt;0,'MASSA TRABALHADA UNIFICADA'!A3100,0)</f>
        <v>30783</v>
      </c>
      <c r="B3102" s="39">
        <f>IF('MASSA TRABALHADA UNIFICADA'!D3100&lt;&gt;0,'MASSA TRABALHADA UNIFICADA'!D3100,0)</f>
        <v>2023</v>
      </c>
      <c r="C3102" s="39">
        <f>IF(B3102=0,0,'MASSA TRABALHADA UNIFICADA'!B3100)</f>
        <v>2</v>
      </c>
      <c r="D3102" s="39">
        <f>IF(B3102=0,0,'MASSA TRABALHADA UNIFICADA'!C3100)</f>
        <v>63</v>
      </c>
      <c r="E3102" s="43">
        <f>IF(B3102=0,0,VLOOKUP($D3102,qx!$A$4:$E$129,IF($C3102=1,2,3)))</f>
        <v>5.7320000000000001E-3</v>
      </c>
      <c r="F3102" s="43">
        <f>IF(B3102=0,0,VLOOKUP($D3102,qx!$A$4:$E$129,2))</f>
        <v>9.0930000000000004E-3</v>
      </c>
      <c r="G3102" s="43">
        <f>IF(B3102=0,0,VLOOKUP($D3102,qx!$A$4:$E$129,3))</f>
        <v>5.7320000000000001E-3</v>
      </c>
      <c r="H3102" s="43">
        <f>IF(B3102=0,0,VLOOKUP($D3102,qx!$A$4:$E$129,4))</f>
        <v>8.2070000000000008E-3</v>
      </c>
      <c r="I3102" s="43">
        <f>IF(B3102=0,0,VLOOKUP($D3102,qx!$A$4:$E$129,5))</f>
        <v>5.1440000000000001E-3</v>
      </c>
    </row>
    <row r="3103" spans="1:9" x14ac:dyDescent="0.25">
      <c r="A3103">
        <f>IF('MASSA TRABALHADA UNIFICADA'!A3101&lt;&gt;0,'MASSA TRABALHADA UNIFICADA'!A3101,0)</f>
        <v>10103</v>
      </c>
      <c r="B3103" s="39">
        <f>IF('MASSA TRABALHADA UNIFICADA'!D3101&lt;&gt;0,'MASSA TRABALHADA UNIFICADA'!D3101,0)</f>
        <v>2023</v>
      </c>
      <c r="C3103" s="39">
        <f>IF(B3103=0,0,'MASSA TRABALHADA UNIFICADA'!B3101)</f>
        <v>2</v>
      </c>
      <c r="D3103" s="39">
        <f>IF(B3103=0,0,'MASSA TRABALHADA UNIFICADA'!C3101)</f>
        <v>79</v>
      </c>
      <c r="E3103" s="43">
        <f>IF(B3103=0,0,VLOOKUP($D3103,qx!$A$4:$E$129,IF($C3103=1,2,3)))</f>
        <v>3.1612000000000001E-2</v>
      </c>
      <c r="F3103" s="43">
        <f>IF(B3103=0,0,VLOOKUP($D3103,qx!$A$4:$E$129,2))</f>
        <v>4.6427000000000003E-2</v>
      </c>
      <c r="G3103" s="43">
        <f>IF(B3103=0,0,VLOOKUP($D3103,qx!$A$4:$E$129,3))</f>
        <v>3.1612000000000001E-2</v>
      </c>
      <c r="H3103" s="43">
        <f>IF(B3103=0,0,VLOOKUP($D3103,qx!$A$4:$E$129,4))</f>
        <v>4.1812000000000002E-2</v>
      </c>
      <c r="I3103" s="43">
        <f>IF(B3103=0,0,VLOOKUP($D3103,qx!$A$4:$E$129,5))</f>
        <v>2.8341000000000002E-2</v>
      </c>
    </row>
    <row r="3104" spans="1:9" x14ac:dyDescent="0.25">
      <c r="A3104">
        <f>IF('MASSA TRABALHADA UNIFICADA'!A3102&lt;&gt;0,'MASSA TRABALHADA UNIFICADA'!A3102,0)</f>
        <v>19046</v>
      </c>
      <c r="B3104" s="39">
        <f>IF('MASSA TRABALHADA UNIFICADA'!D3102&lt;&gt;0,'MASSA TRABALHADA UNIFICADA'!D3102,0)</f>
        <v>2023</v>
      </c>
      <c r="C3104" s="39">
        <f>IF(B3104=0,0,'MASSA TRABALHADA UNIFICADA'!B3102)</f>
        <v>2</v>
      </c>
      <c r="D3104" s="39">
        <f>IF(B3104=0,0,'MASSA TRABALHADA UNIFICADA'!C3102)</f>
        <v>59</v>
      </c>
      <c r="E3104" s="43">
        <f>IF(B3104=0,0,VLOOKUP($D3104,qx!$A$4:$E$129,IF($C3104=1,2,3)))</f>
        <v>3.9069999999999999E-3</v>
      </c>
      <c r="F3104" s="43">
        <f>IF(B3104=0,0,VLOOKUP($D3104,qx!$A$4:$E$129,2))</f>
        <v>6.6940000000000003E-3</v>
      </c>
      <c r="G3104" s="43">
        <f>IF(B3104=0,0,VLOOKUP($D3104,qx!$A$4:$E$129,3))</f>
        <v>3.9069999999999999E-3</v>
      </c>
      <c r="H3104" s="43">
        <f>IF(B3104=0,0,VLOOKUP($D3104,qx!$A$4:$E$129,4))</f>
        <v>5.9880000000000003E-3</v>
      </c>
      <c r="I3104" s="43">
        <f>IF(B3104=0,0,VLOOKUP($D3104,qx!$A$4:$E$129,5))</f>
        <v>3.5230000000000001E-3</v>
      </c>
    </row>
    <row r="3105" spans="1:9" x14ac:dyDescent="0.25">
      <c r="A3105">
        <f>IF('MASSA TRABALHADA UNIFICADA'!A3103&lt;&gt;0,'MASSA TRABALHADA UNIFICADA'!A3103,0)</f>
        <v>19054</v>
      </c>
      <c r="B3105" s="39">
        <f>IF('MASSA TRABALHADA UNIFICADA'!D3103&lt;&gt;0,'MASSA TRABALHADA UNIFICADA'!D3103,0)</f>
        <v>2023</v>
      </c>
      <c r="C3105" s="39">
        <f>IF(B3105=0,0,'MASSA TRABALHADA UNIFICADA'!B3103)</f>
        <v>2</v>
      </c>
      <c r="D3105" s="39">
        <f>IF(B3105=0,0,'MASSA TRABALHADA UNIFICADA'!C3103)</f>
        <v>59</v>
      </c>
      <c r="E3105" s="43">
        <f>IF(B3105=0,0,VLOOKUP($D3105,qx!$A$4:$E$129,IF($C3105=1,2,3)))</f>
        <v>3.9069999999999999E-3</v>
      </c>
      <c r="F3105" s="43">
        <f>IF(B3105=0,0,VLOOKUP($D3105,qx!$A$4:$E$129,2))</f>
        <v>6.6940000000000003E-3</v>
      </c>
      <c r="G3105" s="43">
        <f>IF(B3105=0,0,VLOOKUP($D3105,qx!$A$4:$E$129,3))</f>
        <v>3.9069999999999999E-3</v>
      </c>
      <c r="H3105" s="43">
        <f>IF(B3105=0,0,VLOOKUP($D3105,qx!$A$4:$E$129,4))</f>
        <v>5.9880000000000003E-3</v>
      </c>
      <c r="I3105" s="43">
        <f>IF(B3105=0,0,VLOOKUP($D3105,qx!$A$4:$E$129,5))</f>
        <v>3.5230000000000001E-3</v>
      </c>
    </row>
    <row r="3106" spans="1:9" x14ac:dyDescent="0.25">
      <c r="A3106">
        <f>IF('MASSA TRABALHADA UNIFICADA'!A3104&lt;&gt;0,'MASSA TRABALHADA UNIFICADA'!A3104,0)</f>
        <v>5193</v>
      </c>
      <c r="B3106" s="39">
        <f>IF('MASSA TRABALHADA UNIFICADA'!D3104&lt;&gt;0,'MASSA TRABALHADA UNIFICADA'!D3104,0)</f>
        <v>2023</v>
      </c>
      <c r="C3106" s="39">
        <f>IF(B3106=0,0,'MASSA TRABALHADA UNIFICADA'!B3104)</f>
        <v>2</v>
      </c>
      <c r="D3106" s="39">
        <f>IF(B3106=0,0,'MASSA TRABALHADA UNIFICADA'!C3104)</f>
        <v>81</v>
      </c>
      <c r="E3106" s="43">
        <f>IF(B3106=0,0,VLOOKUP($D3106,qx!$A$4:$E$129,IF($C3106=1,2,3)))</f>
        <v>4.0030000000000003E-2</v>
      </c>
      <c r="F3106" s="43">
        <f>IF(B3106=0,0,VLOOKUP($D3106,qx!$A$4:$E$129,2))</f>
        <v>5.6250000000000001E-2</v>
      </c>
      <c r="G3106" s="43">
        <f>IF(B3106=0,0,VLOOKUP($D3106,qx!$A$4:$E$129,3))</f>
        <v>4.0030000000000003E-2</v>
      </c>
      <c r="H3106" s="43">
        <f>IF(B3106=0,0,VLOOKUP($D3106,qx!$A$4:$E$129,4))</f>
        <v>5.0643000000000001E-2</v>
      </c>
      <c r="I3106" s="43">
        <f>IF(B3106=0,0,VLOOKUP($D3106,qx!$A$4:$E$129,5))</f>
        <v>3.5985000000000003E-2</v>
      </c>
    </row>
    <row r="3107" spans="1:9" x14ac:dyDescent="0.25">
      <c r="A3107">
        <f>IF('MASSA TRABALHADA UNIFICADA'!A3105&lt;&gt;0,'MASSA TRABALHADA UNIFICADA'!A3105,0)</f>
        <v>11410</v>
      </c>
      <c r="B3107" s="39">
        <f>IF('MASSA TRABALHADA UNIFICADA'!D3105&lt;&gt;0,'MASSA TRABALHADA UNIFICADA'!D3105,0)</f>
        <v>2023</v>
      </c>
      <c r="C3107" s="39">
        <f>IF(B3107=0,0,'MASSA TRABALHADA UNIFICADA'!B3105)</f>
        <v>2</v>
      </c>
      <c r="D3107" s="39">
        <f>IF(B3107=0,0,'MASSA TRABALHADA UNIFICADA'!C3105)</f>
        <v>65</v>
      </c>
      <c r="E3107" s="43">
        <f>IF(B3107=0,0,VLOOKUP($D3107,qx!$A$4:$E$129,IF($C3107=1,2,3)))</f>
        <v>7.0169999999999998E-3</v>
      </c>
      <c r="F3107" s="43">
        <f>IF(B3107=0,0,VLOOKUP($D3107,qx!$A$4:$E$129,2))</f>
        <v>1.0992999999999999E-2</v>
      </c>
      <c r="G3107" s="43">
        <f>IF(B3107=0,0,VLOOKUP($D3107,qx!$A$4:$E$129,3))</f>
        <v>7.0169999999999998E-3</v>
      </c>
      <c r="H3107" s="43">
        <f>IF(B3107=0,0,VLOOKUP($D3107,qx!$A$4:$E$129,4))</f>
        <v>9.9399999999999992E-3</v>
      </c>
      <c r="I3107" s="43">
        <f>IF(B3107=0,0,VLOOKUP($D3107,qx!$A$4:$E$129,5))</f>
        <v>6.2500000000000003E-3</v>
      </c>
    </row>
    <row r="3108" spans="1:9" x14ac:dyDescent="0.25">
      <c r="A3108">
        <f>IF('MASSA TRABALHADA UNIFICADA'!A3106&lt;&gt;0,'MASSA TRABALHADA UNIFICADA'!A3106,0)</f>
        <v>6947</v>
      </c>
      <c r="B3108" s="39">
        <f>IF('MASSA TRABALHADA UNIFICADA'!D3106&lt;&gt;0,'MASSA TRABALHADA UNIFICADA'!D3106,0)</f>
        <v>2023</v>
      </c>
      <c r="C3108" s="39">
        <f>IF(B3108=0,0,'MASSA TRABALHADA UNIFICADA'!B3106)</f>
        <v>2</v>
      </c>
      <c r="D3108" s="39">
        <f>IF(B3108=0,0,'MASSA TRABALHADA UNIFICADA'!C3106)</f>
        <v>70</v>
      </c>
      <c r="E3108" s="43">
        <f>IF(B3108=0,0,VLOOKUP($D3108,qx!$A$4:$E$129,IF($C3108=1,2,3)))</f>
        <v>1.1165E-2</v>
      </c>
      <c r="F3108" s="43">
        <f>IF(B3108=0,0,VLOOKUP($D3108,qx!$A$4:$E$129,2))</f>
        <v>1.8919999999999999E-2</v>
      </c>
      <c r="G3108" s="43">
        <f>IF(B3108=0,0,VLOOKUP($D3108,qx!$A$4:$E$129,3))</f>
        <v>1.1165E-2</v>
      </c>
      <c r="H3108" s="43">
        <f>IF(B3108=0,0,VLOOKUP($D3108,qx!$A$4:$E$129,4))</f>
        <v>1.6979000000000001E-2</v>
      </c>
      <c r="I3108" s="43">
        <f>IF(B3108=0,0,VLOOKUP($D3108,qx!$A$4:$E$129,5))</f>
        <v>1.0034E-2</v>
      </c>
    </row>
    <row r="3109" spans="1:9" x14ac:dyDescent="0.25">
      <c r="A3109">
        <f>IF('MASSA TRABALHADA UNIFICADA'!A3107&lt;&gt;0,'MASSA TRABALHADA UNIFICADA'!A3107,0)</f>
        <v>10421</v>
      </c>
      <c r="B3109" s="39">
        <f>IF('MASSA TRABALHADA UNIFICADA'!D3107&lt;&gt;0,'MASSA TRABALHADA UNIFICADA'!D3107,0)</f>
        <v>2023</v>
      </c>
      <c r="C3109" s="39">
        <f>IF(B3109=0,0,'MASSA TRABALHADA UNIFICADA'!B3107)</f>
        <v>2</v>
      </c>
      <c r="D3109" s="39">
        <f>IF(B3109=0,0,'MASSA TRABALHADA UNIFICADA'!C3107)</f>
        <v>63</v>
      </c>
      <c r="E3109" s="43">
        <f>IF(B3109=0,0,VLOOKUP($D3109,qx!$A$4:$E$129,IF($C3109=1,2,3)))</f>
        <v>5.7320000000000001E-3</v>
      </c>
      <c r="F3109" s="43">
        <f>IF(B3109=0,0,VLOOKUP($D3109,qx!$A$4:$E$129,2))</f>
        <v>9.0930000000000004E-3</v>
      </c>
      <c r="G3109" s="43">
        <f>IF(B3109=0,0,VLOOKUP($D3109,qx!$A$4:$E$129,3))</f>
        <v>5.7320000000000001E-3</v>
      </c>
      <c r="H3109" s="43">
        <f>IF(B3109=0,0,VLOOKUP($D3109,qx!$A$4:$E$129,4))</f>
        <v>8.2070000000000008E-3</v>
      </c>
      <c r="I3109" s="43">
        <f>IF(B3109=0,0,VLOOKUP($D3109,qx!$A$4:$E$129,5))</f>
        <v>5.1440000000000001E-3</v>
      </c>
    </row>
    <row r="3110" spans="1:9" x14ac:dyDescent="0.25">
      <c r="A3110">
        <f>IF('MASSA TRABALHADA UNIFICADA'!A3108&lt;&gt;0,'MASSA TRABALHADA UNIFICADA'!A3108,0)</f>
        <v>22683</v>
      </c>
      <c r="B3110" s="39">
        <f>IF('MASSA TRABALHADA UNIFICADA'!D3108&lt;&gt;0,'MASSA TRABALHADA UNIFICADA'!D3108,0)</f>
        <v>2023</v>
      </c>
      <c r="C3110" s="39">
        <f>IF(B3110=0,0,'MASSA TRABALHADA UNIFICADA'!B3108)</f>
        <v>2</v>
      </c>
      <c r="D3110" s="39">
        <f>IF(B3110=0,0,'MASSA TRABALHADA UNIFICADA'!C3108)</f>
        <v>58</v>
      </c>
      <c r="E3110" s="43">
        <f>IF(B3110=0,0,VLOOKUP($D3110,qx!$A$4:$E$129,IF($C3110=1,2,3)))</f>
        <v>3.578E-3</v>
      </c>
      <c r="F3110" s="43">
        <f>IF(B3110=0,0,VLOOKUP($D3110,qx!$A$4:$E$129,2))</f>
        <v>6.2649999999999997E-3</v>
      </c>
      <c r="G3110" s="43">
        <f>IF(B3110=0,0,VLOOKUP($D3110,qx!$A$4:$E$129,3))</f>
        <v>3.578E-3</v>
      </c>
      <c r="H3110" s="43">
        <f>IF(B3110=0,0,VLOOKUP($D3110,qx!$A$4:$E$129,4))</f>
        <v>5.5929999999999999E-3</v>
      </c>
      <c r="I3110" s="43">
        <f>IF(B3110=0,0,VLOOKUP($D3110,qx!$A$4:$E$129,5))</f>
        <v>3.2179999999999999E-3</v>
      </c>
    </row>
    <row r="3111" spans="1:9" x14ac:dyDescent="0.25">
      <c r="A3111">
        <f>IF('MASSA TRABALHADA UNIFICADA'!A3109&lt;&gt;0,'MASSA TRABALHADA UNIFICADA'!A3109,0)</f>
        <v>7528</v>
      </c>
      <c r="B3111" s="39">
        <f>IF('MASSA TRABALHADA UNIFICADA'!D3109&lt;&gt;0,'MASSA TRABALHADA UNIFICADA'!D3109,0)</f>
        <v>2023</v>
      </c>
      <c r="C3111" s="39">
        <f>IF(B3111=0,0,'MASSA TRABALHADA UNIFICADA'!B3109)</f>
        <v>1</v>
      </c>
      <c r="D3111" s="39">
        <f>IF(B3111=0,0,'MASSA TRABALHADA UNIFICADA'!C3109)</f>
        <v>66</v>
      </c>
      <c r="E3111" s="43">
        <f>IF(B3111=0,0,VLOOKUP($D3111,qx!$A$4:$E$129,IF($C3111=1,2,3)))</f>
        <v>1.2187999999999999E-2</v>
      </c>
      <c r="F3111" s="43">
        <f>IF(B3111=0,0,VLOOKUP($D3111,qx!$A$4:$E$129,2))</f>
        <v>1.2187999999999999E-2</v>
      </c>
      <c r="G3111" s="43">
        <f>IF(B3111=0,0,VLOOKUP($D3111,qx!$A$4:$E$129,3))</f>
        <v>7.7340000000000004E-3</v>
      </c>
      <c r="H3111" s="43">
        <f>IF(B3111=0,0,VLOOKUP($D3111,qx!$A$4:$E$129,4))</f>
        <v>1.1016E-2</v>
      </c>
      <c r="I3111" s="43">
        <f>IF(B3111=0,0,VLOOKUP($D3111,qx!$A$4:$E$129,5))</f>
        <v>6.8780000000000004E-3</v>
      </c>
    </row>
    <row r="3112" spans="1:9" x14ac:dyDescent="0.25">
      <c r="A3112">
        <f>IF('MASSA TRABALHADA UNIFICADA'!A3110&lt;&gt;0,'MASSA TRABALHADA UNIFICADA'!A3110,0)</f>
        <v>14010</v>
      </c>
      <c r="B3112" s="39">
        <f>IF('MASSA TRABALHADA UNIFICADA'!D3110&lt;&gt;0,'MASSA TRABALHADA UNIFICADA'!D3110,0)</f>
        <v>2023</v>
      </c>
      <c r="C3112" s="39">
        <f>IF(B3112=0,0,'MASSA TRABALHADA UNIFICADA'!B3110)</f>
        <v>1</v>
      </c>
      <c r="D3112" s="39">
        <f>IF(B3112=0,0,'MASSA TRABALHADA UNIFICADA'!C3110)</f>
        <v>69</v>
      </c>
      <c r="E3112" s="43">
        <f>IF(B3112=0,0,VLOOKUP($D3112,qx!$A$4:$E$129,IF($C3112=1,2,3)))</f>
        <v>1.6945999999999999E-2</v>
      </c>
      <c r="F3112" s="43">
        <f>IF(B3112=0,0,VLOOKUP($D3112,qx!$A$4:$E$129,2))</f>
        <v>1.6945999999999999E-2</v>
      </c>
      <c r="G3112" s="43">
        <f>IF(B3112=0,0,VLOOKUP($D3112,qx!$A$4:$E$129,3))</f>
        <v>1.0163E-2</v>
      </c>
      <c r="H3112" s="43">
        <f>IF(B3112=0,0,VLOOKUP($D3112,qx!$A$4:$E$129,4))</f>
        <v>1.5233E-2</v>
      </c>
      <c r="I3112" s="43">
        <f>IF(B3112=0,0,VLOOKUP($D3112,qx!$A$4:$E$129,5))</f>
        <v>9.1020000000000007E-3</v>
      </c>
    </row>
    <row r="3113" spans="1:9" x14ac:dyDescent="0.25">
      <c r="A3113">
        <f>IF('MASSA TRABALHADA UNIFICADA'!A3111&lt;&gt;0,'MASSA TRABALHADA UNIFICADA'!A3111,0)</f>
        <v>3654</v>
      </c>
      <c r="B3113" s="39">
        <f>IF('MASSA TRABALHADA UNIFICADA'!D3111&lt;&gt;0,'MASSA TRABALHADA UNIFICADA'!D3111,0)</f>
        <v>2023</v>
      </c>
      <c r="C3113" s="39">
        <f>IF(B3113=0,0,'MASSA TRABALHADA UNIFICADA'!B3111)</f>
        <v>1</v>
      </c>
      <c r="D3113" s="39">
        <f>IF(B3113=0,0,'MASSA TRABALHADA UNIFICADA'!C3111)</f>
        <v>73</v>
      </c>
      <c r="E3113" s="43">
        <f>IF(B3113=0,0,VLOOKUP($D3113,qx!$A$4:$E$129,IF($C3113=1,2,3)))</f>
        <v>2.5871000000000002E-2</v>
      </c>
      <c r="F3113" s="43">
        <f>IF(B3113=0,0,VLOOKUP($D3113,qx!$A$4:$E$129,2))</f>
        <v>2.5871000000000002E-2</v>
      </c>
      <c r="G3113" s="43">
        <f>IF(B3113=0,0,VLOOKUP($D3113,qx!$A$4:$E$129,3))</f>
        <v>1.5391E-2</v>
      </c>
      <c r="H3113" s="43">
        <f>IF(B3113=0,0,VLOOKUP($D3113,qx!$A$4:$E$129,4))</f>
        <v>2.3209E-2</v>
      </c>
      <c r="I3113" s="43">
        <f>IF(B3113=0,0,VLOOKUP($D3113,qx!$A$4:$E$129,5))</f>
        <v>1.3871E-2</v>
      </c>
    </row>
    <row r="3114" spans="1:9" x14ac:dyDescent="0.25">
      <c r="A3114">
        <f>IF('MASSA TRABALHADA UNIFICADA'!A3112&lt;&gt;0,'MASSA TRABALHADA UNIFICADA'!A3112,0)</f>
        <v>17116</v>
      </c>
      <c r="B3114" s="39">
        <f>IF('MASSA TRABALHADA UNIFICADA'!D3112&lt;&gt;0,'MASSA TRABALHADA UNIFICADA'!D3112,0)</f>
        <v>2023</v>
      </c>
      <c r="C3114" s="39">
        <f>IF(B3114=0,0,'MASSA TRABALHADA UNIFICADA'!B3112)</f>
        <v>1</v>
      </c>
      <c r="D3114" s="39">
        <f>IF(B3114=0,0,'MASSA TRABALHADA UNIFICADA'!C3112)</f>
        <v>61</v>
      </c>
      <c r="E3114" s="43">
        <f>IF(B3114=0,0,VLOOKUP($D3114,qx!$A$4:$E$129,IF($C3114=1,2,3)))</f>
        <v>7.7140000000000004E-3</v>
      </c>
      <c r="F3114" s="43">
        <f>IF(B3114=0,0,VLOOKUP($D3114,qx!$A$4:$E$129,2))</f>
        <v>7.7140000000000004E-3</v>
      </c>
      <c r="G3114" s="43">
        <f>IF(B3114=0,0,VLOOKUP($D3114,qx!$A$4:$E$129,3))</f>
        <v>4.6990000000000001E-3</v>
      </c>
      <c r="H3114" s="43">
        <f>IF(B3114=0,0,VLOOKUP($D3114,qx!$A$4:$E$129,4))</f>
        <v>6.9329999999999999E-3</v>
      </c>
      <c r="I3114" s="43">
        <f>IF(B3114=0,0,VLOOKUP($D3114,qx!$A$4:$E$129,5))</f>
        <v>4.2420000000000001E-3</v>
      </c>
    </row>
    <row r="3115" spans="1:9" x14ac:dyDescent="0.25">
      <c r="A3115">
        <f>IF('MASSA TRABALHADA UNIFICADA'!A3113&lt;&gt;0,'MASSA TRABALHADA UNIFICADA'!A3113,0)</f>
        <v>20141</v>
      </c>
      <c r="B3115" s="39">
        <f>IF('MASSA TRABALHADA UNIFICADA'!D3113&lt;&gt;0,'MASSA TRABALHADA UNIFICADA'!D3113,0)</f>
        <v>2023</v>
      </c>
      <c r="C3115" s="39">
        <f>IF(B3115=0,0,'MASSA TRABALHADA UNIFICADA'!B3113)</f>
        <v>1</v>
      </c>
      <c r="D3115" s="39">
        <f>IF(B3115=0,0,'MASSA TRABALHADA UNIFICADA'!C3113)</f>
        <v>66</v>
      </c>
      <c r="E3115" s="43">
        <f>IF(B3115=0,0,VLOOKUP($D3115,qx!$A$4:$E$129,IF($C3115=1,2,3)))</f>
        <v>1.2187999999999999E-2</v>
      </c>
      <c r="F3115" s="43">
        <f>IF(B3115=0,0,VLOOKUP($D3115,qx!$A$4:$E$129,2))</f>
        <v>1.2187999999999999E-2</v>
      </c>
      <c r="G3115" s="43">
        <f>IF(B3115=0,0,VLOOKUP($D3115,qx!$A$4:$E$129,3))</f>
        <v>7.7340000000000004E-3</v>
      </c>
      <c r="H3115" s="43">
        <f>IF(B3115=0,0,VLOOKUP($D3115,qx!$A$4:$E$129,4))</f>
        <v>1.1016E-2</v>
      </c>
      <c r="I3115" s="43">
        <f>IF(B3115=0,0,VLOOKUP($D3115,qx!$A$4:$E$129,5))</f>
        <v>6.8780000000000004E-3</v>
      </c>
    </row>
    <row r="3116" spans="1:9" x14ac:dyDescent="0.25">
      <c r="A3116">
        <f>IF('MASSA TRABALHADA UNIFICADA'!A3114&lt;&gt;0,'MASSA TRABALHADA UNIFICADA'!A3114,0)</f>
        <v>20150</v>
      </c>
      <c r="B3116" s="39">
        <f>IF('MASSA TRABALHADA UNIFICADA'!D3114&lt;&gt;0,'MASSA TRABALHADA UNIFICADA'!D3114,0)</f>
        <v>2023</v>
      </c>
      <c r="C3116" s="39">
        <f>IF(B3116=0,0,'MASSA TRABALHADA UNIFICADA'!B3114)</f>
        <v>1</v>
      </c>
      <c r="D3116" s="39">
        <f>IF(B3116=0,0,'MASSA TRABALHADA UNIFICADA'!C3114)</f>
        <v>67</v>
      </c>
      <c r="E3116" s="43">
        <f>IF(B3116=0,0,VLOOKUP($D3116,qx!$A$4:$E$129,IF($C3116=1,2,3)))</f>
        <v>1.3572000000000001E-2</v>
      </c>
      <c r="F3116" s="43">
        <f>IF(B3116=0,0,VLOOKUP($D3116,qx!$A$4:$E$129,2))</f>
        <v>1.3572000000000001E-2</v>
      </c>
      <c r="G3116" s="43">
        <f>IF(B3116=0,0,VLOOKUP($D3116,qx!$A$4:$E$129,3))</f>
        <v>8.4910000000000003E-3</v>
      </c>
      <c r="H3116" s="43">
        <f>IF(B3116=0,0,VLOOKUP($D3116,qx!$A$4:$E$129,4))</f>
        <v>1.2251E-2</v>
      </c>
      <c r="I3116" s="43">
        <f>IF(B3116=0,0,VLOOKUP($D3116,qx!$A$4:$E$129,5))</f>
        <v>7.5550000000000001E-3</v>
      </c>
    </row>
    <row r="3117" spans="1:9" x14ac:dyDescent="0.25">
      <c r="A3117">
        <f>IF('MASSA TRABALHADA UNIFICADA'!A3115&lt;&gt;0,'MASSA TRABALHADA UNIFICADA'!A3115,0)</f>
        <v>1490</v>
      </c>
      <c r="B3117" s="39">
        <f>IF('MASSA TRABALHADA UNIFICADA'!D3115&lt;&gt;0,'MASSA TRABALHADA UNIFICADA'!D3115,0)</f>
        <v>2023</v>
      </c>
      <c r="C3117" s="39">
        <f>IF(B3117=0,0,'MASSA TRABALHADA UNIFICADA'!B3115)</f>
        <v>1</v>
      </c>
      <c r="D3117" s="39">
        <f>IF(B3117=0,0,'MASSA TRABALHADA UNIFICADA'!C3115)</f>
        <v>79</v>
      </c>
      <c r="E3117" s="43">
        <f>IF(B3117=0,0,VLOOKUP($D3117,qx!$A$4:$E$129,IF($C3117=1,2,3)))</f>
        <v>4.6427000000000003E-2</v>
      </c>
      <c r="F3117" s="43">
        <f>IF(B3117=0,0,VLOOKUP($D3117,qx!$A$4:$E$129,2))</f>
        <v>4.6427000000000003E-2</v>
      </c>
      <c r="G3117" s="43">
        <f>IF(B3117=0,0,VLOOKUP($D3117,qx!$A$4:$E$129,3))</f>
        <v>3.1612000000000001E-2</v>
      </c>
      <c r="H3117" s="43">
        <f>IF(B3117=0,0,VLOOKUP($D3117,qx!$A$4:$E$129,4))</f>
        <v>4.1812000000000002E-2</v>
      </c>
      <c r="I3117" s="43">
        <f>IF(B3117=0,0,VLOOKUP($D3117,qx!$A$4:$E$129,5))</f>
        <v>2.8341000000000002E-2</v>
      </c>
    </row>
    <row r="3118" spans="1:9" x14ac:dyDescent="0.25">
      <c r="A3118">
        <f>IF('MASSA TRABALHADA UNIFICADA'!A3116&lt;&gt;0,'MASSA TRABALHADA UNIFICADA'!A3116,0)</f>
        <v>18350</v>
      </c>
      <c r="B3118" s="39">
        <f>IF('MASSA TRABALHADA UNIFICADA'!D3116&lt;&gt;0,'MASSA TRABALHADA UNIFICADA'!D3116,0)</f>
        <v>2023</v>
      </c>
      <c r="C3118" s="39">
        <f>IF(B3118=0,0,'MASSA TRABALHADA UNIFICADA'!B3116)</f>
        <v>1</v>
      </c>
      <c r="D3118" s="39">
        <f>IF(B3118=0,0,'MASSA TRABALHADA UNIFICADA'!C3116)</f>
        <v>67</v>
      </c>
      <c r="E3118" s="43">
        <f>IF(B3118=0,0,VLOOKUP($D3118,qx!$A$4:$E$129,IF($C3118=1,2,3)))</f>
        <v>1.3572000000000001E-2</v>
      </c>
      <c r="F3118" s="43">
        <f>IF(B3118=0,0,VLOOKUP($D3118,qx!$A$4:$E$129,2))</f>
        <v>1.3572000000000001E-2</v>
      </c>
      <c r="G3118" s="43">
        <f>IF(B3118=0,0,VLOOKUP($D3118,qx!$A$4:$E$129,3))</f>
        <v>8.4910000000000003E-3</v>
      </c>
      <c r="H3118" s="43">
        <f>IF(B3118=0,0,VLOOKUP($D3118,qx!$A$4:$E$129,4))</f>
        <v>1.2251E-2</v>
      </c>
      <c r="I3118" s="43">
        <f>IF(B3118=0,0,VLOOKUP($D3118,qx!$A$4:$E$129,5))</f>
        <v>7.5550000000000001E-3</v>
      </c>
    </row>
    <row r="3119" spans="1:9" x14ac:dyDescent="0.25">
      <c r="A3119">
        <f>IF('MASSA TRABALHADA UNIFICADA'!A3117&lt;&gt;0,'MASSA TRABALHADA UNIFICADA'!A3117,0)</f>
        <v>10430</v>
      </c>
      <c r="B3119" s="39">
        <f>IF('MASSA TRABALHADA UNIFICADA'!D3117&lt;&gt;0,'MASSA TRABALHADA UNIFICADA'!D3117,0)</f>
        <v>2023</v>
      </c>
      <c r="C3119" s="39">
        <f>IF(B3119=0,0,'MASSA TRABALHADA UNIFICADA'!B3117)</f>
        <v>2</v>
      </c>
      <c r="D3119" s="39">
        <f>IF(B3119=0,0,'MASSA TRABALHADA UNIFICADA'!C3117)</f>
        <v>63</v>
      </c>
      <c r="E3119" s="43">
        <f>IF(B3119=0,0,VLOOKUP($D3119,qx!$A$4:$E$129,IF($C3119=1,2,3)))</f>
        <v>5.7320000000000001E-3</v>
      </c>
      <c r="F3119" s="43">
        <f>IF(B3119=0,0,VLOOKUP($D3119,qx!$A$4:$E$129,2))</f>
        <v>9.0930000000000004E-3</v>
      </c>
      <c r="G3119" s="43">
        <f>IF(B3119=0,0,VLOOKUP($D3119,qx!$A$4:$E$129,3))</f>
        <v>5.7320000000000001E-3</v>
      </c>
      <c r="H3119" s="43">
        <f>IF(B3119=0,0,VLOOKUP($D3119,qx!$A$4:$E$129,4))</f>
        <v>8.2070000000000008E-3</v>
      </c>
      <c r="I3119" s="43">
        <f>IF(B3119=0,0,VLOOKUP($D3119,qx!$A$4:$E$129,5))</f>
        <v>5.1440000000000001E-3</v>
      </c>
    </row>
    <row r="3120" spans="1:9" x14ac:dyDescent="0.25">
      <c r="A3120">
        <f>IF('MASSA TRABALHADA UNIFICADA'!A3118&lt;&gt;0,'MASSA TRABALHADA UNIFICADA'!A3118,0)</f>
        <v>20621</v>
      </c>
      <c r="B3120" s="39">
        <f>IF('MASSA TRABALHADA UNIFICADA'!D3118&lt;&gt;0,'MASSA TRABALHADA UNIFICADA'!D3118,0)</f>
        <v>2023</v>
      </c>
      <c r="C3120" s="39">
        <f>IF(B3120=0,0,'MASSA TRABALHADA UNIFICADA'!B3118)</f>
        <v>2</v>
      </c>
      <c r="D3120" s="39">
        <f>IF(B3120=0,0,'MASSA TRABALHADA UNIFICADA'!C3118)</f>
        <v>59</v>
      </c>
      <c r="E3120" s="43">
        <f>IF(B3120=0,0,VLOOKUP($D3120,qx!$A$4:$E$129,IF($C3120=1,2,3)))</f>
        <v>3.9069999999999999E-3</v>
      </c>
      <c r="F3120" s="43">
        <f>IF(B3120=0,0,VLOOKUP($D3120,qx!$A$4:$E$129,2))</f>
        <v>6.6940000000000003E-3</v>
      </c>
      <c r="G3120" s="43">
        <f>IF(B3120=0,0,VLOOKUP($D3120,qx!$A$4:$E$129,3))</f>
        <v>3.9069999999999999E-3</v>
      </c>
      <c r="H3120" s="43">
        <f>IF(B3120=0,0,VLOOKUP($D3120,qx!$A$4:$E$129,4))</f>
        <v>5.9880000000000003E-3</v>
      </c>
      <c r="I3120" s="43">
        <f>IF(B3120=0,0,VLOOKUP($D3120,qx!$A$4:$E$129,5))</f>
        <v>3.5230000000000001E-3</v>
      </c>
    </row>
    <row r="3121" spans="1:9" x14ac:dyDescent="0.25">
      <c r="A3121">
        <f>IF('MASSA TRABALHADA UNIFICADA'!A3119&lt;&gt;0,'MASSA TRABALHADA UNIFICADA'!A3119,0)</f>
        <v>6025</v>
      </c>
      <c r="B3121" s="39">
        <f>IF('MASSA TRABALHADA UNIFICADA'!D3119&lt;&gt;0,'MASSA TRABALHADA UNIFICADA'!D3119,0)</f>
        <v>2023</v>
      </c>
      <c r="C3121" s="39">
        <f>IF(B3121=0,0,'MASSA TRABALHADA UNIFICADA'!B3119)</f>
        <v>2</v>
      </c>
      <c r="D3121" s="39">
        <f>IF(B3121=0,0,'MASSA TRABALHADA UNIFICADA'!C3119)</f>
        <v>62</v>
      </c>
      <c r="E3121" s="43">
        <f>IF(B3121=0,0,VLOOKUP($D3121,qx!$A$4:$E$129,IF($C3121=1,2,3)))</f>
        <v>5.1809999999999998E-3</v>
      </c>
      <c r="F3121" s="43">
        <f>IF(B3121=0,0,VLOOKUP($D3121,qx!$A$4:$E$129,2))</f>
        <v>8.3479999999999995E-3</v>
      </c>
      <c r="G3121" s="43">
        <f>IF(B3121=0,0,VLOOKUP($D3121,qx!$A$4:$E$129,3))</f>
        <v>5.1809999999999998E-3</v>
      </c>
      <c r="H3121" s="43">
        <f>IF(B3121=0,0,VLOOKUP($D3121,qx!$A$4:$E$129,4))</f>
        <v>7.5199999999999998E-3</v>
      </c>
      <c r="I3121" s="43">
        <f>IF(B3121=0,0,VLOOKUP($D3121,qx!$A$4:$E$129,5))</f>
        <v>4.6680000000000003E-3</v>
      </c>
    </row>
    <row r="3122" spans="1:9" x14ac:dyDescent="0.25">
      <c r="A3122">
        <f>IF('MASSA TRABALHADA UNIFICADA'!A3120&lt;&gt;0,'MASSA TRABALHADA UNIFICADA'!A3120,0)</f>
        <v>10456</v>
      </c>
      <c r="B3122" s="39">
        <f>IF('MASSA TRABALHADA UNIFICADA'!D3120&lt;&gt;0,'MASSA TRABALHADA UNIFICADA'!D3120,0)</f>
        <v>2023</v>
      </c>
      <c r="C3122" s="39">
        <f>IF(B3122=0,0,'MASSA TRABALHADA UNIFICADA'!B3120)</f>
        <v>2</v>
      </c>
      <c r="D3122" s="39">
        <f>IF(B3122=0,0,'MASSA TRABALHADA UNIFICADA'!C3120)</f>
        <v>64</v>
      </c>
      <c r="E3122" s="43">
        <f>IF(B3122=0,0,VLOOKUP($D3122,qx!$A$4:$E$129,IF($C3122=1,2,3)))</f>
        <v>6.3470000000000002E-3</v>
      </c>
      <c r="F3122" s="43">
        <f>IF(B3122=0,0,VLOOKUP($D3122,qx!$A$4:$E$129,2))</f>
        <v>9.9679999999999994E-3</v>
      </c>
      <c r="G3122" s="43">
        <f>IF(B3122=0,0,VLOOKUP($D3122,qx!$A$4:$E$129,3))</f>
        <v>6.3470000000000002E-3</v>
      </c>
      <c r="H3122" s="43">
        <f>IF(B3122=0,0,VLOOKUP($D3122,qx!$A$4:$E$129,4))</f>
        <v>9.0080000000000004E-3</v>
      </c>
      <c r="I3122" s="43">
        <f>IF(B3122=0,0,VLOOKUP($D3122,qx!$A$4:$E$129,5))</f>
        <v>5.6709999999999998E-3</v>
      </c>
    </row>
    <row r="3123" spans="1:9" x14ac:dyDescent="0.25">
      <c r="A3123">
        <f>IF('MASSA TRABALHADA UNIFICADA'!A3121&lt;&gt;0,'MASSA TRABALHADA UNIFICADA'!A3121,0)</f>
        <v>6971</v>
      </c>
      <c r="B3123" s="39">
        <f>IF('MASSA TRABALHADA UNIFICADA'!D3121&lt;&gt;0,'MASSA TRABALHADA UNIFICADA'!D3121,0)</f>
        <v>2023</v>
      </c>
      <c r="C3123" s="39">
        <f>IF(B3123=0,0,'MASSA TRABALHADA UNIFICADA'!B3121)</f>
        <v>2</v>
      </c>
      <c r="D3123" s="39">
        <f>IF(B3123=0,0,'MASSA TRABALHADA UNIFICADA'!C3121)</f>
        <v>64</v>
      </c>
      <c r="E3123" s="43">
        <f>IF(B3123=0,0,VLOOKUP($D3123,qx!$A$4:$E$129,IF($C3123=1,2,3)))</f>
        <v>6.3470000000000002E-3</v>
      </c>
      <c r="F3123" s="43">
        <f>IF(B3123=0,0,VLOOKUP($D3123,qx!$A$4:$E$129,2))</f>
        <v>9.9679999999999994E-3</v>
      </c>
      <c r="G3123" s="43">
        <f>IF(B3123=0,0,VLOOKUP($D3123,qx!$A$4:$E$129,3))</f>
        <v>6.3470000000000002E-3</v>
      </c>
      <c r="H3123" s="43">
        <f>IF(B3123=0,0,VLOOKUP($D3123,qx!$A$4:$E$129,4))</f>
        <v>9.0080000000000004E-3</v>
      </c>
      <c r="I3123" s="43">
        <f>IF(B3123=0,0,VLOOKUP($D3123,qx!$A$4:$E$129,5))</f>
        <v>5.6709999999999998E-3</v>
      </c>
    </row>
    <row r="3124" spans="1:9" x14ac:dyDescent="0.25">
      <c r="A3124">
        <f>IF('MASSA TRABALHADA UNIFICADA'!A3122&lt;&gt;0,'MASSA TRABALHADA UNIFICADA'!A3122,0)</f>
        <v>20427</v>
      </c>
      <c r="B3124" s="39">
        <f>IF('MASSA TRABALHADA UNIFICADA'!D3122&lt;&gt;0,'MASSA TRABALHADA UNIFICADA'!D3122,0)</f>
        <v>2023</v>
      </c>
      <c r="C3124" s="39">
        <f>IF(B3124=0,0,'MASSA TRABALHADA UNIFICADA'!B3122)</f>
        <v>2</v>
      </c>
      <c r="D3124" s="39">
        <f>IF(B3124=0,0,'MASSA TRABALHADA UNIFICADA'!C3122)</f>
        <v>59</v>
      </c>
      <c r="E3124" s="43">
        <f>IF(B3124=0,0,VLOOKUP($D3124,qx!$A$4:$E$129,IF($C3124=1,2,3)))</f>
        <v>3.9069999999999999E-3</v>
      </c>
      <c r="F3124" s="43">
        <f>IF(B3124=0,0,VLOOKUP($D3124,qx!$A$4:$E$129,2))</f>
        <v>6.6940000000000003E-3</v>
      </c>
      <c r="G3124" s="43">
        <f>IF(B3124=0,0,VLOOKUP($D3124,qx!$A$4:$E$129,3))</f>
        <v>3.9069999999999999E-3</v>
      </c>
      <c r="H3124" s="43">
        <f>IF(B3124=0,0,VLOOKUP($D3124,qx!$A$4:$E$129,4))</f>
        <v>5.9880000000000003E-3</v>
      </c>
      <c r="I3124" s="43">
        <f>IF(B3124=0,0,VLOOKUP($D3124,qx!$A$4:$E$129,5))</f>
        <v>3.5230000000000001E-3</v>
      </c>
    </row>
    <row r="3125" spans="1:9" x14ac:dyDescent="0.25">
      <c r="A3125">
        <f>IF('MASSA TRABALHADA UNIFICADA'!A3123&lt;&gt;0,'MASSA TRABALHADA UNIFICADA'!A3123,0)</f>
        <v>1295</v>
      </c>
      <c r="B3125" s="39">
        <f>IF('MASSA TRABALHADA UNIFICADA'!D3123&lt;&gt;0,'MASSA TRABALHADA UNIFICADA'!D3123,0)</f>
        <v>2023</v>
      </c>
      <c r="C3125" s="39">
        <f>IF(B3125=0,0,'MASSA TRABALHADA UNIFICADA'!B3123)</f>
        <v>2</v>
      </c>
      <c r="D3125" s="39">
        <f>IF(B3125=0,0,'MASSA TRABALHADA UNIFICADA'!C3123)</f>
        <v>81</v>
      </c>
      <c r="E3125" s="43">
        <f>IF(B3125=0,0,VLOOKUP($D3125,qx!$A$4:$E$129,IF($C3125=1,2,3)))</f>
        <v>4.0030000000000003E-2</v>
      </c>
      <c r="F3125" s="43">
        <f>IF(B3125=0,0,VLOOKUP($D3125,qx!$A$4:$E$129,2))</f>
        <v>5.6250000000000001E-2</v>
      </c>
      <c r="G3125" s="43">
        <f>IF(B3125=0,0,VLOOKUP($D3125,qx!$A$4:$E$129,3))</f>
        <v>4.0030000000000003E-2</v>
      </c>
      <c r="H3125" s="43">
        <f>IF(B3125=0,0,VLOOKUP($D3125,qx!$A$4:$E$129,4))</f>
        <v>5.0643000000000001E-2</v>
      </c>
      <c r="I3125" s="43">
        <f>IF(B3125=0,0,VLOOKUP($D3125,qx!$A$4:$E$129,5))</f>
        <v>3.5985000000000003E-2</v>
      </c>
    </row>
    <row r="3126" spans="1:9" x14ac:dyDescent="0.25">
      <c r="A3126">
        <f>IF('MASSA TRABALHADA UNIFICADA'!A3124&lt;&gt;0,'MASSA TRABALHADA UNIFICADA'!A3124,0)</f>
        <v>8958</v>
      </c>
      <c r="B3126" s="39">
        <f>IF('MASSA TRABALHADA UNIFICADA'!D3124&lt;&gt;0,'MASSA TRABALHADA UNIFICADA'!D3124,0)</f>
        <v>2023</v>
      </c>
      <c r="C3126" s="39">
        <f>IF(B3126=0,0,'MASSA TRABALHADA UNIFICADA'!B3124)</f>
        <v>2</v>
      </c>
      <c r="D3126" s="39">
        <f>IF(B3126=0,0,'MASSA TRABALHADA UNIFICADA'!C3124)</f>
        <v>64</v>
      </c>
      <c r="E3126" s="43">
        <f>IF(B3126=0,0,VLOOKUP($D3126,qx!$A$4:$E$129,IF($C3126=1,2,3)))</f>
        <v>6.3470000000000002E-3</v>
      </c>
      <c r="F3126" s="43">
        <f>IF(B3126=0,0,VLOOKUP($D3126,qx!$A$4:$E$129,2))</f>
        <v>9.9679999999999994E-3</v>
      </c>
      <c r="G3126" s="43">
        <f>IF(B3126=0,0,VLOOKUP($D3126,qx!$A$4:$E$129,3))</f>
        <v>6.3470000000000002E-3</v>
      </c>
      <c r="H3126" s="43">
        <f>IF(B3126=0,0,VLOOKUP($D3126,qx!$A$4:$E$129,4))</f>
        <v>9.0080000000000004E-3</v>
      </c>
      <c r="I3126" s="43">
        <f>IF(B3126=0,0,VLOOKUP($D3126,qx!$A$4:$E$129,5))</f>
        <v>5.6709999999999998E-3</v>
      </c>
    </row>
    <row r="3127" spans="1:9" x14ac:dyDescent="0.25">
      <c r="A3127">
        <f>IF('MASSA TRABALHADA UNIFICADA'!A3125&lt;&gt;0,'MASSA TRABALHADA UNIFICADA'!A3125,0)</f>
        <v>14281</v>
      </c>
      <c r="B3127" s="39">
        <f>IF('MASSA TRABALHADA UNIFICADA'!D3125&lt;&gt;0,'MASSA TRABALHADA UNIFICADA'!D3125,0)</f>
        <v>2023</v>
      </c>
      <c r="C3127" s="39">
        <f>IF(B3127=0,0,'MASSA TRABALHADA UNIFICADA'!B3125)</f>
        <v>2</v>
      </c>
      <c r="D3127" s="39">
        <f>IF(B3127=0,0,'MASSA TRABALHADA UNIFICADA'!C3125)</f>
        <v>76</v>
      </c>
      <c r="E3127" s="43">
        <f>IF(B3127=0,0,VLOOKUP($D3127,qx!$A$4:$E$129,IF($C3127=1,2,3)))</f>
        <v>2.2075000000000001E-2</v>
      </c>
      <c r="F3127" s="43">
        <f>IF(B3127=0,0,VLOOKUP($D3127,qx!$A$4:$E$129,2))</f>
        <v>3.4686000000000002E-2</v>
      </c>
      <c r="G3127" s="43">
        <f>IF(B3127=0,0,VLOOKUP($D3127,qx!$A$4:$E$129,3))</f>
        <v>2.2075000000000001E-2</v>
      </c>
      <c r="H3127" s="43">
        <f>IF(B3127=0,0,VLOOKUP($D3127,qx!$A$4:$E$129,4))</f>
        <v>3.1220000000000001E-2</v>
      </c>
      <c r="I3127" s="43">
        <f>IF(B3127=0,0,VLOOKUP($D3127,qx!$A$4:$E$129,5))</f>
        <v>1.9805E-2</v>
      </c>
    </row>
    <row r="3128" spans="1:9" x14ac:dyDescent="0.25">
      <c r="A3128">
        <f>IF('MASSA TRABALHADA UNIFICADA'!A3126&lt;&gt;0,'MASSA TRABALHADA UNIFICADA'!A3126,0)</f>
        <v>12440</v>
      </c>
      <c r="B3128" s="39">
        <f>IF('MASSA TRABALHADA UNIFICADA'!D3126&lt;&gt;0,'MASSA TRABALHADA UNIFICADA'!D3126,0)</f>
        <v>2023</v>
      </c>
      <c r="C3128" s="39">
        <f>IF(B3128=0,0,'MASSA TRABALHADA UNIFICADA'!B3126)</f>
        <v>2</v>
      </c>
      <c r="D3128" s="39">
        <f>IF(B3128=0,0,'MASSA TRABALHADA UNIFICADA'!C3126)</f>
        <v>63</v>
      </c>
      <c r="E3128" s="43">
        <f>IF(B3128=0,0,VLOOKUP($D3128,qx!$A$4:$E$129,IF($C3128=1,2,3)))</f>
        <v>5.7320000000000001E-3</v>
      </c>
      <c r="F3128" s="43">
        <f>IF(B3128=0,0,VLOOKUP($D3128,qx!$A$4:$E$129,2))</f>
        <v>9.0930000000000004E-3</v>
      </c>
      <c r="G3128" s="43">
        <f>IF(B3128=0,0,VLOOKUP($D3128,qx!$A$4:$E$129,3))</f>
        <v>5.7320000000000001E-3</v>
      </c>
      <c r="H3128" s="43">
        <f>IF(B3128=0,0,VLOOKUP($D3128,qx!$A$4:$E$129,4))</f>
        <v>8.2070000000000008E-3</v>
      </c>
      <c r="I3128" s="43">
        <f>IF(B3128=0,0,VLOOKUP($D3128,qx!$A$4:$E$129,5))</f>
        <v>5.1440000000000001E-3</v>
      </c>
    </row>
    <row r="3129" spans="1:9" x14ac:dyDescent="0.25">
      <c r="A3129">
        <f>IF('MASSA TRABALHADA UNIFICADA'!A3127&lt;&gt;0,'MASSA TRABALHADA UNIFICADA'!A3127,0)</f>
        <v>9822</v>
      </c>
      <c r="B3129" s="39">
        <f>IF('MASSA TRABALHADA UNIFICADA'!D3127&lt;&gt;0,'MASSA TRABALHADA UNIFICADA'!D3127,0)</f>
        <v>2023</v>
      </c>
      <c r="C3129" s="39">
        <f>IF(B3129=0,0,'MASSA TRABALHADA UNIFICADA'!B3127)</f>
        <v>2</v>
      </c>
      <c r="D3129" s="39">
        <f>IF(B3129=0,0,'MASSA TRABALHADA UNIFICADA'!C3127)</f>
        <v>64</v>
      </c>
      <c r="E3129" s="43">
        <f>IF(B3129=0,0,VLOOKUP($D3129,qx!$A$4:$E$129,IF($C3129=1,2,3)))</f>
        <v>6.3470000000000002E-3</v>
      </c>
      <c r="F3129" s="43">
        <f>IF(B3129=0,0,VLOOKUP($D3129,qx!$A$4:$E$129,2))</f>
        <v>9.9679999999999994E-3</v>
      </c>
      <c r="G3129" s="43">
        <f>IF(B3129=0,0,VLOOKUP($D3129,qx!$A$4:$E$129,3))</f>
        <v>6.3470000000000002E-3</v>
      </c>
      <c r="H3129" s="43">
        <f>IF(B3129=0,0,VLOOKUP($D3129,qx!$A$4:$E$129,4))</f>
        <v>9.0080000000000004E-3</v>
      </c>
      <c r="I3129" s="43">
        <f>IF(B3129=0,0,VLOOKUP($D3129,qx!$A$4:$E$129,5))</f>
        <v>5.6709999999999998E-3</v>
      </c>
    </row>
    <row r="3130" spans="1:9" x14ac:dyDescent="0.25">
      <c r="A3130">
        <f>IF('MASSA TRABALHADA UNIFICADA'!A3128&lt;&gt;0,'MASSA TRABALHADA UNIFICADA'!A3128,0)</f>
        <v>11223</v>
      </c>
      <c r="B3130" s="39">
        <f>IF('MASSA TRABALHADA UNIFICADA'!D3128&lt;&gt;0,'MASSA TRABALHADA UNIFICADA'!D3128,0)</f>
        <v>2023</v>
      </c>
      <c r="C3130" s="39">
        <f>IF(B3130=0,0,'MASSA TRABALHADA UNIFICADA'!B3128)</f>
        <v>2</v>
      </c>
      <c r="D3130" s="39">
        <f>IF(B3130=0,0,'MASSA TRABALHADA UNIFICADA'!C3128)</f>
        <v>66</v>
      </c>
      <c r="E3130" s="43">
        <f>IF(B3130=0,0,VLOOKUP($D3130,qx!$A$4:$E$129,IF($C3130=1,2,3)))</f>
        <v>7.7340000000000004E-3</v>
      </c>
      <c r="F3130" s="43">
        <f>IF(B3130=0,0,VLOOKUP($D3130,qx!$A$4:$E$129,2))</f>
        <v>1.2187999999999999E-2</v>
      </c>
      <c r="G3130" s="43">
        <f>IF(B3130=0,0,VLOOKUP($D3130,qx!$A$4:$E$129,3))</f>
        <v>7.7340000000000004E-3</v>
      </c>
      <c r="H3130" s="43">
        <f>IF(B3130=0,0,VLOOKUP($D3130,qx!$A$4:$E$129,4))</f>
        <v>1.1016E-2</v>
      </c>
      <c r="I3130" s="43">
        <f>IF(B3130=0,0,VLOOKUP($D3130,qx!$A$4:$E$129,5))</f>
        <v>6.8780000000000004E-3</v>
      </c>
    </row>
    <row r="3131" spans="1:9" x14ac:dyDescent="0.25">
      <c r="A3131">
        <f>IF('MASSA TRABALHADA UNIFICADA'!A3129&lt;&gt;0,'MASSA TRABALHADA UNIFICADA'!A3129,0)</f>
        <v>2755</v>
      </c>
      <c r="B3131" s="39">
        <f>IF('MASSA TRABALHADA UNIFICADA'!D3129&lt;&gt;0,'MASSA TRABALHADA UNIFICADA'!D3129,0)</f>
        <v>2023</v>
      </c>
      <c r="C3131" s="39">
        <f>IF(B3131=0,0,'MASSA TRABALHADA UNIFICADA'!B3129)</f>
        <v>2</v>
      </c>
      <c r="D3131" s="39">
        <f>IF(B3131=0,0,'MASSA TRABALHADA UNIFICADA'!C3129)</f>
        <v>68</v>
      </c>
      <c r="E3131" s="43">
        <f>IF(B3131=0,0,VLOOKUP($D3131,qx!$A$4:$E$129,IF($C3131=1,2,3)))</f>
        <v>9.2879999999999994E-3</v>
      </c>
      <c r="F3131" s="43">
        <f>IF(B3131=0,0,VLOOKUP($D3131,qx!$A$4:$E$129,2))</f>
        <v>1.516E-2</v>
      </c>
      <c r="G3131" s="43">
        <f>IF(B3131=0,0,VLOOKUP($D3131,qx!$A$4:$E$129,3))</f>
        <v>9.2879999999999994E-3</v>
      </c>
      <c r="H3131" s="43">
        <f>IF(B3131=0,0,VLOOKUP($D3131,qx!$A$4:$E$129,4))</f>
        <v>1.3657000000000001E-2</v>
      </c>
      <c r="I3131" s="43">
        <f>IF(B3131=0,0,VLOOKUP($D3131,qx!$A$4:$E$129,5))</f>
        <v>8.2869999999999992E-3</v>
      </c>
    </row>
    <row r="3132" spans="1:9" x14ac:dyDescent="0.25">
      <c r="A3132">
        <f>IF('MASSA TRABALHADA UNIFICADA'!A3130&lt;&gt;0,'MASSA TRABALHADA UNIFICADA'!A3130,0)</f>
        <v>24783</v>
      </c>
      <c r="B3132" s="39">
        <f>IF('MASSA TRABALHADA UNIFICADA'!D3130&lt;&gt;0,'MASSA TRABALHADA UNIFICADA'!D3130,0)</f>
        <v>2023</v>
      </c>
      <c r="C3132" s="39">
        <f>IF(B3132=0,0,'MASSA TRABALHADA UNIFICADA'!B3130)</f>
        <v>1</v>
      </c>
      <c r="D3132" s="39">
        <f>IF(B3132=0,0,'MASSA TRABALHADA UNIFICADA'!C3130)</f>
        <v>68</v>
      </c>
      <c r="E3132" s="43">
        <f>IF(B3132=0,0,VLOOKUP($D3132,qx!$A$4:$E$129,IF($C3132=1,2,3)))</f>
        <v>1.516E-2</v>
      </c>
      <c r="F3132" s="43">
        <f>IF(B3132=0,0,VLOOKUP($D3132,qx!$A$4:$E$129,2))</f>
        <v>1.516E-2</v>
      </c>
      <c r="G3132" s="43">
        <f>IF(B3132=0,0,VLOOKUP($D3132,qx!$A$4:$E$129,3))</f>
        <v>9.2879999999999994E-3</v>
      </c>
      <c r="H3132" s="43">
        <f>IF(B3132=0,0,VLOOKUP($D3132,qx!$A$4:$E$129,4))</f>
        <v>1.3657000000000001E-2</v>
      </c>
      <c r="I3132" s="43">
        <f>IF(B3132=0,0,VLOOKUP($D3132,qx!$A$4:$E$129,5))</f>
        <v>8.2869999999999992E-3</v>
      </c>
    </row>
    <row r="3133" spans="1:9" x14ac:dyDescent="0.25">
      <c r="A3133">
        <f>IF('MASSA TRABALHADA UNIFICADA'!A3131&lt;&gt;0,'MASSA TRABALHADA UNIFICADA'!A3131,0)</f>
        <v>11231</v>
      </c>
      <c r="B3133" s="39">
        <f>IF('MASSA TRABALHADA UNIFICADA'!D3131&lt;&gt;0,'MASSA TRABALHADA UNIFICADA'!D3131,0)</f>
        <v>2023</v>
      </c>
      <c r="C3133" s="39">
        <f>IF(B3133=0,0,'MASSA TRABALHADA UNIFICADA'!B3131)</f>
        <v>2</v>
      </c>
      <c r="D3133" s="39">
        <f>IF(B3133=0,0,'MASSA TRABALHADA UNIFICADA'!C3131)</f>
        <v>67</v>
      </c>
      <c r="E3133" s="43">
        <f>IF(B3133=0,0,VLOOKUP($D3133,qx!$A$4:$E$129,IF($C3133=1,2,3)))</f>
        <v>8.4910000000000003E-3</v>
      </c>
      <c r="F3133" s="43">
        <f>IF(B3133=0,0,VLOOKUP($D3133,qx!$A$4:$E$129,2))</f>
        <v>1.3572000000000001E-2</v>
      </c>
      <c r="G3133" s="43">
        <f>IF(B3133=0,0,VLOOKUP($D3133,qx!$A$4:$E$129,3))</f>
        <v>8.4910000000000003E-3</v>
      </c>
      <c r="H3133" s="43">
        <f>IF(B3133=0,0,VLOOKUP($D3133,qx!$A$4:$E$129,4))</f>
        <v>1.2251E-2</v>
      </c>
      <c r="I3133" s="43">
        <f>IF(B3133=0,0,VLOOKUP($D3133,qx!$A$4:$E$129,5))</f>
        <v>7.5550000000000001E-3</v>
      </c>
    </row>
    <row r="3134" spans="1:9" x14ac:dyDescent="0.25">
      <c r="A3134">
        <f>IF('MASSA TRABALHADA UNIFICADA'!A3132&lt;&gt;0,'MASSA TRABALHADA UNIFICADA'!A3132,0)</f>
        <v>25968</v>
      </c>
      <c r="B3134" s="39">
        <f>IF('MASSA TRABALHADA UNIFICADA'!D3132&lt;&gt;0,'MASSA TRABALHADA UNIFICADA'!D3132,0)</f>
        <v>2023</v>
      </c>
      <c r="C3134" s="39">
        <f>IF(B3134=0,0,'MASSA TRABALHADA UNIFICADA'!B3132)</f>
        <v>1</v>
      </c>
      <c r="D3134" s="39">
        <f>IF(B3134=0,0,'MASSA TRABALHADA UNIFICADA'!C3132)</f>
        <v>63</v>
      </c>
      <c r="E3134" s="43">
        <f>IF(B3134=0,0,VLOOKUP($D3134,qx!$A$4:$E$129,IF($C3134=1,2,3)))</f>
        <v>9.0930000000000004E-3</v>
      </c>
      <c r="F3134" s="43">
        <f>IF(B3134=0,0,VLOOKUP($D3134,qx!$A$4:$E$129,2))</f>
        <v>9.0930000000000004E-3</v>
      </c>
      <c r="G3134" s="43">
        <f>IF(B3134=0,0,VLOOKUP($D3134,qx!$A$4:$E$129,3))</f>
        <v>5.7320000000000001E-3</v>
      </c>
      <c r="H3134" s="43">
        <f>IF(B3134=0,0,VLOOKUP($D3134,qx!$A$4:$E$129,4))</f>
        <v>8.2070000000000008E-3</v>
      </c>
      <c r="I3134" s="43">
        <f>IF(B3134=0,0,VLOOKUP($D3134,qx!$A$4:$E$129,5))</f>
        <v>5.1440000000000001E-3</v>
      </c>
    </row>
    <row r="3135" spans="1:9" x14ac:dyDescent="0.25">
      <c r="A3135">
        <f>IF('MASSA TRABALHADA UNIFICADA'!A3133&lt;&gt;0,'MASSA TRABALHADA UNIFICADA'!A3133,0)</f>
        <v>17175</v>
      </c>
      <c r="B3135" s="39">
        <f>IF('MASSA TRABALHADA UNIFICADA'!D3133&lt;&gt;0,'MASSA TRABALHADA UNIFICADA'!D3133,0)</f>
        <v>2023</v>
      </c>
      <c r="C3135" s="39">
        <f>IF(B3135=0,0,'MASSA TRABALHADA UNIFICADA'!B3133)</f>
        <v>1</v>
      </c>
      <c r="D3135" s="39">
        <f>IF(B3135=0,0,'MASSA TRABALHADA UNIFICADA'!C3133)</f>
        <v>61</v>
      </c>
      <c r="E3135" s="43">
        <f>IF(B3135=0,0,VLOOKUP($D3135,qx!$A$4:$E$129,IF($C3135=1,2,3)))</f>
        <v>7.7140000000000004E-3</v>
      </c>
      <c r="F3135" s="43">
        <f>IF(B3135=0,0,VLOOKUP($D3135,qx!$A$4:$E$129,2))</f>
        <v>7.7140000000000004E-3</v>
      </c>
      <c r="G3135" s="43">
        <f>IF(B3135=0,0,VLOOKUP($D3135,qx!$A$4:$E$129,3))</f>
        <v>4.6990000000000001E-3</v>
      </c>
      <c r="H3135" s="43">
        <f>IF(B3135=0,0,VLOOKUP($D3135,qx!$A$4:$E$129,4))</f>
        <v>6.9329999999999999E-3</v>
      </c>
      <c r="I3135" s="43">
        <f>IF(B3135=0,0,VLOOKUP($D3135,qx!$A$4:$E$129,5))</f>
        <v>4.2420000000000001E-3</v>
      </c>
    </row>
    <row r="3136" spans="1:9" x14ac:dyDescent="0.25">
      <c r="A3136">
        <f>IF('MASSA TRABALHADA UNIFICADA'!A3134&lt;&gt;0,'MASSA TRABALHADA UNIFICADA'!A3134,0)</f>
        <v>35343</v>
      </c>
      <c r="B3136" s="39">
        <f>IF('MASSA TRABALHADA UNIFICADA'!D3134&lt;&gt;0,'MASSA TRABALHADA UNIFICADA'!D3134,0)</f>
        <v>2023</v>
      </c>
      <c r="C3136" s="39">
        <f>IF(B3136=0,0,'MASSA TRABALHADA UNIFICADA'!B3134)</f>
        <v>2</v>
      </c>
      <c r="D3136" s="39">
        <f>IF(B3136=0,0,'MASSA TRABALHADA UNIFICADA'!C3134)</f>
        <v>55</v>
      </c>
      <c r="E3136" s="43">
        <f>IF(B3136=0,0,VLOOKUP($D3136,qx!$A$4:$E$129,IF($C3136=1,2,3)))</f>
        <v>2.7460000000000002E-3</v>
      </c>
      <c r="F3136" s="43">
        <f>IF(B3136=0,0,VLOOKUP($D3136,qx!$A$4:$E$129,2))</f>
        <v>5.0769999999999999E-3</v>
      </c>
      <c r="G3136" s="43">
        <f>IF(B3136=0,0,VLOOKUP($D3136,qx!$A$4:$E$129,3))</f>
        <v>2.7460000000000002E-3</v>
      </c>
      <c r="H3136" s="43">
        <f>IF(B3136=0,0,VLOOKUP($D3136,qx!$A$4:$E$129,4))</f>
        <v>4.5339999999999998E-3</v>
      </c>
      <c r="I3136" s="43">
        <f>IF(B3136=0,0,VLOOKUP($D3136,qx!$A$4:$E$129,5))</f>
        <v>2.457E-3</v>
      </c>
    </row>
    <row r="3137" spans="1:9" x14ac:dyDescent="0.25">
      <c r="A3137">
        <f>IF('MASSA TRABALHADA UNIFICADA'!A3135&lt;&gt;0,'MASSA TRABALHADA UNIFICADA'!A3135,0)</f>
        <v>1244</v>
      </c>
      <c r="B3137" s="39">
        <f>IF('MASSA TRABALHADA UNIFICADA'!D3135&lt;&gt;0,'MASSA TRABALHADA UNIFICADA'!D3135,0)</f>
        <v>2023</v>
      </c>
      <c r="C3137" s="39">
        <f>IF(B3137=0,0,'MASSA TRABALHADA UNIFICADA'!B3135)</f>
        <v>2</v>
      </c>
      <c r="D3137" s="39">
        <f>IF(B3137=0,0,'MASSA TRABALHADA UNIFICADA'!C3135)</f>
        <v>79</v>
      </c>
      <c r="E3137" s="43">
        <f>IF(B3137=0,0,VLOOKUP($D3137,qx!$A$4:$E$129,IF($C3137=1,2,3)))</f>
        <v>3.1612000000000001E-2</v>
      </c>
      <c r="F3137" s="43">
        <f>IF(B3137=0,0,VLOOKUP($D3137,qx!$A$4:$E$129,2))</f>
        <v>4.6427000000000003E-2</v>
      </c>
      <c r="G3137" s="43">
        <f>IF(B3137=0,0,VLOOKUP($D3137,qx!$A$4:$E$129,3))</f>
        <v>3.1612000000000001E-2</v>
      </c>
      <c r="H3137" s="43">
        <f>IF(B3137=0,0,VLOOKUP($D3137,qx!$A$4:$E$129,4))</f>
        <v>4.1812000000000002E-2</v>
      </c>
      <c r="I3137" s="43">
        <f>IF(B3137=0,0,VLOOKUP($D3137,qx!$A$4:$E$129,5))</f>
        <v>2.8341000000000002E-2</v>
      </c>
    </row>
    <row r="3138" spans="1:9" x14ac:dyDescent="0.25">
      <c r="A3138">
        <f>IF('MASSA TRABALHADA UNIFICADA'!A3136&lt;&gt;0,'MASSA TRABALHADA UNIFICADA'!A3136,0)</f>
        <v>4642</v>
      </c>
      <c r="B3138" s="39">
        <f>IF('MASSA TRABALHADA UNIFICADA'!D3136&lt;&gt;0,'MASSA TRABALHADA UNIFICADA'!D3136,0)</f>
        <v>2023</v>
      </c>
      <c r="C3138" s="39">
        <f>IF(B3138=0,0,'MASSA TRABALHADA UNIFICADA'!B3136)</f>
        <v>1</v>
      </c>
      <c r="D3138" s="39">
        <f>IF(B3138=0,0,'MASSA TRABALHADA UNIFICADA'!C3136)</f>
        <v>69</v>
      </c>
      <c r="E3138" s="43">
        <f>IF(B3138=0,0,VLOOKUP($D3138,qx!$A$4:$E$129,IF($C3138=1,2,3)))</f>
        <v>1.6945999999999999E-2</v>
      </c>
      <c r="F3138" s="43">
        <f>IF(B3138=0,0,VLOOKUP($D3138,qx!$A$4:$E$129,2))</f>
        <v>1.6945999999999999E-2</v>
      </c>
      <c r="G3138" s="43">
        <f>IF(B3138=0,0,VLOOKUP($D3138,qx!$A$4:$E$129,3))</f>
        <v>1.0163E-2</v>
      </c>
      <c r="H3138" s="43">
        <f>IF(B3138=0,0,VLOOKUP($D3138,qx!$A$4:$E$129,4))</f>
        <v>1.5233E-2</v>
      </c>
      <c r="I3138" s="43">
        <f>IF(B3138=0,0,VLOOKUP($D3138,qx!$A$4:$E$129,5))</f>
        <v>9.1020000000000007E-3</v>
      </c>
    </row>
    <row r="3139" spans="1:9" x14ac:dyDescent="0.25">
      <c r="A3139">
        <f>IF('MASSA TRABALHADA UNIFICADA'!A3137&lt;&gt;0,'MASSA TRABALHADA UNIFICADA'!A3137,0)</f>
        <v>14311</v>
      </c>
      <c r="B3139" s="39">
        <f>IF('MASSA TRABALHADA UNIFICADA'!D3137&lt;&gt;0,'MASSA TRABALHADA UNIFICADA'!D3137,0)</f>
        <v>2023</v>
      </c>
      <c r="C3139" s="39">
        <f>IF(B3139=0,0,'MASSA TRABALHADA UNIFICADA'!B3137)</f>
        <v>1</v>
      </c>
      <c r="D3139" s="39">
        <f>IF(B3139=0,0,'MASSA TRABALHADA UNIFICADA'!C3137)</f>
        <v>63</v>
      </c>
      <c r="E3139" s="43">
        <f>IF(B3139=0,0,VLOOKUP($D3139,qx!$A$4:$E$129,IF($C3139=1,2,3)))</f>
        <v>9.0930000000000004E-3</v>
      </c>
      <c r="F3139" s="43">
        <f>IF(B3139=0,0,VLOOKUP($D3139,qx!$A$4:$E$129,2))</f>
        <v>9.0930000000000004E-3</v>
      </c>
      <c r="G3139" s="43">
        <f>IF(B3139=0,0,VLOOKUP($D3139,qx!$A$4:$E$129,3))</f>
        <v>5.7320000000000001E-3</v>
      </c>
      <c r="H3139" s="43">
        <f>IF(B3139=0,0,VLOOKUP($D3139,qx!$A$4:$E$129,4))</f>
        <v>8.2070000000000008E-3</v>
      </c>
      <c r="I3139" s="43">
        <f>IF(B3139=0,0,VLOOKUP($D3139,qx!$A$4:$E$129,5))</f>
        <v>5.1440000000000001E-3</v>
      </c>
    </row>
    <row r="3140" spans="1:9" x14ac:dyDescent="0.25">
      <c r="A3140">
        <f>IF('MASSA TRABALHADA UNIFICADA'!A3138&lt;&gt;0,'MASSA TRABALHADA UNIFICADA'!A3138,0)</f>
        <v>19089</v>
      </c>
      <c r="B3140" s="39">
        <f>IF('MASSA TRABALHADA UNIFICADA'!D3138&lt;&gt;0,'MASSA TRABALHADA UNIFICADA'!D3138,0)</f>
        <v>2023</v>
      </c>
      <c r="C3140" s="39">
        <f>IF(B3140=0,0,'MASSA TRABALHADA UNIFICADA'!B3138)</f>
        <v>2</v>
      </c>
      <c r="D3140" s="39">
        <f>IF(B3140=0,0,'MASSA TRABALHADA UNIFICADA'!C3138)</f>
        <v>61</v>
      </c>
      <c r="E3140" s="43">
        <f>IF(B3140=0,0,VLOOKUP($D3140,qx!$A$4:$E$129,IF($C3140=1,2,3)))</f>
        <v>4.6990000000000001E-3</v>
      </c>
      <c r="F3140" s="43">
        <f>IF(B3140=0,0,VLOOKUP($D3140,qx!$A$4:$E$129,2))</f>
        <v>7.7140000000000004E-3</v>
      </c>
      <c r="G3140" s="43">
        <f>IF(B3140=0,0,VLOOKUP($D3140,qx!$A$4:$E$129,3))</f>
        <v>4.6990000000000001E-3</v>
      </c>
      <c r="H3140" s="43">
        <f>IF(B3140=0,0,VLOOKUP($D3140,qx!$A$4:$E$129,4))</f>
        <v>6.9329999999999999E-3</v>
      </c>
      <c r="I3140" s="43">
        <f>IF(B3140=0,0,VLOOKUP($D3140,qx!$A$4:$E$129,5))</f>
        <v>4.2420000000000001E-3</v>
      </c>
    </row>
    <row r="3141" spans="1:9" x14ac:dyDescent="0.25">
      <c r="A3141">
        <f>IF('MASSA TRABALHADA UNIFICADA'!A3139&lt;&gt;0,'MASSA TRABALHADA UNIFICADA'!A3139,0)</f>
        <v>5894</v>
      </c>
      <c r="B3141" s="39">
        <f>IF('MASSA TRABALHADA UNIFICADA'!D3139&lt;&gt;0,'MASSA TRABALHADA UNIFICADA'!D3139,0)</f>
        <v>2023</v>
      </c>
      <c r="C3141" s="39">
        <f>IF(B3141=0,0,'MASSA TRABALHADA UNIFICADA'!B3139)</f>
        <v>2</v>
      </c>
      <c r="D3141" s="39">
        <f>IF(B3141=0,0,'MASSA TRABALHADA UNIFICADA'!C3139)</f>
        <v>65</v>
      </c>
      <c r="E3141" s="43">
        <f>IF(B3141=0,0,VLOOKUP($D3141,qx!$A$4:$E$129,IF($C3141=1,2,3)))</f>
        <v>7.0169999999999998E-3</v>
      </c>
      <c r="F3141" s="43">
        <f>IF(B3141=0,0,VLOOKUP($D3141,qx!$A$4:$E$129,2))</f>
        <v>1.0992999999999999E-2</v>
      </c>
      <c r="G3141" s="43">
        <f>IF(B3141=0,0,VLOOKUP($D3141,qx!$A$4:$E$129,3))</f>
        <v>7.0169999999999998E-3</v>
      </c>
      <c r="H3141" s="43">
        <f>IF(B3141=0,0,VLOOKUP($D3141,qx!$A$4:$E$129,4))</f>
        <v>9.9399999999999992E-3</v>
      </c>
      <c r="I3141" s="43">
        <f>IF(B3141=0,0,VLOOKUP($D3141,qx!$A$4:$E$129,5))</f>
        <v>6.2500000000000003E-3</v>
      </c>
    </row>
    <row r="3142" spans="1:9" x14ac:dyDescent="0.25">
      <c r="A3142">
        <f>IF('MASSA TRABALHADA UNIFICADA'!A3140&lt;&gt;0,'MASSA TRABALHADA UNIFICADA'!A3140,0)</f>
        <v>29840</v>
      </c>
      <c r="B3142" s="39">
        <f>IF('MASSA TRABALHADA UNIFICADA'!D3140&lt;&gt;0,'MASSA TRABALHADA UNIFICADA'!D3140,0)</f>
        <v>2023</v>
      </c>
      <c r="C3142" s="39">
        <f>IF(B3142=0,0,'MASSA TRABALHADA UNIFICADA'!B3140)</f>
        <v>2</v>
      </c>
      <c r="D3142" s="39">
        <f>IF(B3142=0,0,'MASSA TRABALHADA UNIFICADA'!C3140)</f>
        <v>63</v>
      </c>
      <c r="E3142" s="43">
        <f>IF(B3142=0,0,VLOOKUP($D3142,qx!$A$4:$E$129,IF($C3142=1,2,3)))</f>
        <v>5.7320000000000001E-3</v>
      </c>
      <c r="F3142" s="43">
        <f>IF(B3142=0,0,VLOOKUP($D3142,qx!$A$4:$E$129,2))</f>
        <v>9.0930000000000004E-3</v>
      </c>
      <c r="G3142" s="43">
        <f>IF(B3142=0,0,VLOOKUP($D3142,qx!$A$4:$E$129,3))</f>
        <v>5.7320000000000001E-3</v>
      </c>
      <c r="H3142" s="43">
        <f>IF(B3142=0,0,VLOOKUP($D3142,qx!$A$4:$E$129,4))</f>
        <v>8.2070000000000008E-3</v>
      </c>
      <c r="I3142" s="43">
        <f>IF(B3142=0,0,VLOOKUP($D3142,qx!$A$4:$E$129,5))</f>
        <v>5.1440000000000001E-3</v>
      </c>
    </row>
    <row r="3143" spans="1:9" x14ac:dyDescent="0.25">
      <c r="A3143">
        <f>IF('MASSA TRABALHADA UNIFICADA'!A3141&lt;&gt;0,'MASSA TRABALHADA UNIFICADA'!A3141,0)</f>
        <v>8320</v>
      </c>
      <c r="B3143" s="39">
        <f>IF('MASSA TRABALHADA UNIFICADA'!D3141&lt;&gt;0,'MASSA TRABALHADA UNIFICADA'!D3141,0)</f>
        <v>2023</v>
      </c>
      <c r="C3143" s="39">
        <f>IF(B3143=0,0,'MASSA TRABALHADA UNIFICADA'!B3141)</f>
        <v>2</v>
      </c>
      <c r="D3143" s="39">
        <f>IF(B3143=0,0,'MASSA TRABALHADA UNIFICADA'!C3141)</f>
        <v>66</v>
      </c>
      <c r="E3143" s="43">
        <f>IF(B3143=0,0,VLOOKUP($D3143,qx!$A$4:$E$129,IF($C3143=1,2,3)))</f>
        <v>7.7340000000000004E-3</v>
      </c>
      <c r="F3143" s="43">
        <f>IF(B3143=0,0,VLOOKUP($D3143,qx!$A$4:$E$129,2))</f>
        <v>1.2187999999999999E-2</v>
      </c>
      <c r="G3143" s="43">
        <f>IF(B3143=0,0,VLOOKUP($D3143,qx!$A$4:$E$129,3))</f>
        <v>7.7340000000000004E-3</v>
      </c>
      <c r="H3143" s="43">
        <f>IF(B3143=0,0,VLOOKUP($D3143,qx!$A$4:$E$129,4))</f>
        <v>1.1016E-2</v>
      </c>
      <c r="I3143" s="43">
        <f>IF(B3143=0,0,VLOOKUP($D3143,qx!$A$4:$E$129,5))</f>
        <v>6.8780000000000004E-3</v>
      </c>
    </row>
    <row r="3144" spans="1:9" x14ac:dyDescent="0.25">
      <c r="A3144">
        <f>IF('MASSA TRABALHADA UNIFICADA'!A3142&lt;&gt;0,'MASSA TRABALHADA UNIFICADA'!A3142,0)</f>
        <v>17183</v>
      </c>
      <c r="B3144" s="39">
        <f>IF('MASSA TRABALHADA UNIFICADA'!D3142&lt;&gt;0,'MASSA TRABALHADA UNIFICADA'!D3142,0)</f>
        <v>2023</v>
      </c>
      <c r="C3144" s="39">
        <f>IF(B3144=0,0,'MASSA TRABALHADA UNIFICADA'!B3142)</f>
        <v>1</v>
      </c>
      <c r="D3144" s="39">
        <f>IF(B3144=0,0,'MASSA TRABALHADA UNIFICADA'!C3142)</f>
        <v>72</v>
      </c>
      <c r="E3144" s="43">
        <f>IF(B3144=0,0,VLOOKUP($D3144,qx!$A$4:$E$129,IF($C3144=1,2,3)))</f>
        <v>2.3387999999999999E-2</v>
      </c>
      <c r="F3144" s="43">
        <f>IF(B3144=0,0,VLOOKUP($D3144,qx!$A$4:$E$129,2))</f>
        <v>2.3387999999999999E-2</v>
      </c>
      <c r="G3144" s="43">
        <f>IF(B3144=0,0,VLOOKUP($D3144,qx!$A$4:$E$129,3))</f>
        <v>1.3734E-2</v>
      </c>
      <c r="H3144" s="43">
        <f>IF(B3144=0,0,VLOOKUP($D3144,qx!$A$4:$E$129,4))</f>
        <v>2.0967E-2</v>
      </c>
      <c r="I3144" s="43">
        <f>IF(B3144=0,0,VLOOKUP($D3144,qx!$A$4:$E$129,5))</f>
        <v>1.2385999999999999E-2</v>
      </c>
    </row>
    <row r="3145" spans="1:9" x14ac:dyDescent="0.25">
      <c r="A3145">
        <f>IF('MASSA TRABALHADA UNIFICADA'!A3143&lt;&gt;0,'MASSA TRABALHADA UNIFICADA'!A3143,0)</f>
        <v>20320</v>
      </c>
      <c r="B3145" s="39">
        <f>IF('MASSA TRABALHADA UNIFICADA'!D3143&lt;&gt;0,'MASSA TRABALHADA UNIFICADA'!D3143,0)</f>
        <v>2023</v>
      </c>
      <c r="C3145" s="39">
        <f>IF(B3145=0,0,'MASSA TRABALHADA UNIFICADA'!B3143)</f>
        <v>2</v>
      </c>
      <c r="D3145" s="39">
        <f>IF(B3145=0,0,'MASSA TRABALHADA UNIFICADA'!C3143)</f>
        <v>60</v>
      </c>
      <c r="E3145" s="43">
        <f>IF(B3145=0,0,VLOOKUP($D3145,qx!$A$4:$E$129,IF($C3145=1,2,3)))</f>
        <v>4.2770000000000004E-3</v>
      </c>
      <c r="F3145" s="43">
        <f>IF(B3145=0,0,VLOOKUP($D3145,qx!$A$4:$E$129,2))</f>
        <v>7.1700000000000002E-3</v>
      </c>
      <c r="G3145" s="43">
        <f>IF(B3145=0,0,VLOOKUP($D3145,qx!$A$4:$E$129,3))</f>
        <v>4.2770000000000004E-3</v>
      </c>
      <c r="H3145" s="43">
        <f>IF(B3145=0,0,VLOOKUP($D3145,qx!$A$4:$E$129,4))</f>
        <v>6.4279999999999997E-3</v>
      </c>
      <c r="I3145" s="43">
        <f>IF(B3145=0,0,VLOOKUP($D3145,qx!$A$4:$E$129,5))</f>
        <v>3.8630000000000001E-3</v>
      </c>
    </row>
    <row r="3146" spans="1:9" x14ac:dyDescent="0.25">
      <c r="A3146">
        <f>IF('MASSA TRABALHADA UNIFICADA'!A3144&lt;&gt;0,'MASSA TRABALHADA UNIFICADA'!A3144,0)</f>
        <v>7749</v>
      </c>
      <c r="B3146" s="39">
        <f>IF('MASSA TRABALHADA UNIFICADA'!D3144&lt;&gt;0,'MASSA TRABALHADA UNIFICADA'!D3144,0)</f>
        <v>2023</v>
      </c>
      <c r="C3146" s="39">
        <f>IF(B3146=0,0,'MASSA TRABALHADA UNIFICADA'!B3144)</f>
        <v>2</v>
      </c>
      <c r="D3146" s="39">
        <f>IF(B3146=0,0,'MASSA TRABALHADA UNIFICADA'!C3144)</f>
        <v>78</v>
      </c>
      <c r="E3146" s="43">
        <f>IF(B3146=0,0,VLOOKUP($D3146,qx!$A$4:$E$129,IF($C3146=1,2,3)))</f>
        <v>2.8074000000000002E-2</v>
      </c>
      <c r="F3146" s="43">
        <f>IF(B3146=0,0,VLOOKUP($D3146,qx!$A$4:$E$129,2))</f>
        <v>4.2132000000000003E-2</v>
      </c>
      <c r="G3146" s="43">
        <f>IF(B3146=0,0,VLOOKUP($D3146,qx!$A$4:$E$129,3))</f>
        <v>2.8074000000000002E-2</v>
      </c>
      <c r="H3146" s="43">
        <f>IF(B3146=0,0,VLOOKUP($D3146,qx!$A$4:$E$129,4))</f>
        <v>3.7948000000000003E-2</v>
      </c>
      <c r="I3146" s="43">
        <f>IF(B3146=0,0,VLOOKUP($D3146,qx!$A$4:$E$129,5))</f>
        <v>2.5158E-2</v>
      </c>
    </row>
    <row r="3147" spans="1:9" x14ac:dyDescent="0.25">
      <c r="A3147">
        <f>IF('MASSA TRABALHADA UNIFICADA'!A3145&lt;&gt;0,'MASSA TRABALHADA UNIFICADA'!A3145,0)</f>
        <v>1821</v>
      </c>
      <c r="B3147" s="39">
        <f>IF('MASSA TRABALHADA UNIFICADA'!D3145&lt;&gt;0,'MASSA TRABALHADA UNIFICADA'!D3145,0)</f>
        <v>2023</v>
      </c>
      <c r="C3147" s="39">
        <f>IF(B3147=0,0,'MASSA TRABALHADA UNIFICADA'!B3145)</f>
        <v>2</v>
      </c>
      <c r="D3147" s="39">
        <f>IF(B3147=0,0,'MASSA TRABALHADA UNIFICADA'!C3145)</f>
        <v>72</v>
      </c>
      <c r="E3147" s="43">
        <f>IF(B3147=0,0,VLOOKUP($D3147,qx!$A$4:$E$129,IF($C3147=1,2,3)))</f>
        <v>1.3734E-2</v>
      </c>
      <c r="F3147" s="43">
        <f>IF(B3147=0,0,VLOOKUP($D3147,qx!$A$4:$E$129,2))</f>
        <v>2.3387999999999999E-2</v>
      </c>
      <c r="G3147" s="43">
        <f>IF(B3147=0,0,VLOOKUP($D3147,qx!$A$4:$E$129,3))</f>
        <v>1.3734E-2</v>
      </c>
      <c r="H3147" s="43">
        <f>IF(B3147=0,0,VLOOKUP($D3147,qx!$A$4:$E$129,4))</f>
        <v>2.0967E-2</v>
      </c>
      <c r="I3147" s="43">
        <f>IF(B3147=0,0,VLOOKUP($D3147,qx!$A$4:$E$129,5))</f>
        <v>1.2385999999999999E-2</v>
      </c>
    </row>
    <row r="3148" spans="1:9" x14ac:dyDescent="0.25">
      <c r="A3148">
        <f>IF('MASSA TRABALHADA UNIFICADA'!A3146&lt;&gt;0,'MASSA TRABALHADA UNIFICADA'!A3146,0)</f>
        <v>13447</v>
      </c>
      <c r="B3148" s="39">
        <f>IF('MASSA TRABALHADA UNIFICADA'!D3146&lt;&gt;0,'MASSA TRABALHADA UNIFICADA'!D3146,0)</f>
        <v>2023</v>
      </c>
      <c r="C3148" s="39">
        <f>IF(B3148=0,0,'MASSA TRABALHADA UNIFICADA'!B3146)</f>
        <v>2</v>
      </c>
      <c r="D3148" s="39">
        <f>IF(B3148=0,0,'MASSA TRABALHADA UNIFICADA'!C3146)</f>
        <v>64</v>
      </c>
      <c r="E3148" s="43">
        <f>IF(B3148=0,0,VLOOKUP($D3148,qx!$A$4:$E$129,IF($C3148=1,2,3)))</f>
        <v>6.3470000000000002E-3</v>
      </c>
      <c r="F3148" s="43">
        <f>IF(B3148=0,0,VLOOKUP($D3148,qx!$A$4:$E$129,2))</f>
        <v>9.9679999999999994E-3</v>
      </c>
      <c r="G3148" s="43">
        <f>IF(B3148=0,0,VLOOKUP($D3148,qx!$A$4:$E$129,3))</f>
        <v>6.3470000000000002E-3</v>
      </c>
      <c r="H3148" s="43">
        <f>IF(B3148=0,0,VLOOKUP($D3148,qx!$A$4:$E$129,4))</f>
        <v>9.0080000000000004E-3</v>
      </c>
      <c r="I3148" s="43">
        <f>IF(B3148=0,0,VLOOKUP($D3148,qx!$A$4:$E$129,5))</f>
        <v>5.6709999999999998E-3</v>
      </c>
    </row>
    <row r="3149" spans="1:9" x14ac:dyDescent="0.25">
      <c r="A3149">
        <f>IF('MASSA TRABALHADA UNIFICADA'!A3147&lt;&gt;0,'MASSA TRABALHADA UNIFICADA'!A3147,0)</f>
        <v>18562</v>
      </c>
      <c r="B3149" s="39">
        <f>IF('MASSA TRABALHADA UNIFICADA'!D3147&lt;&gt;0,'MASSA TRABALHADA UNIFICADA'!D3147,0)</f>
        <v>2023</v>
      </c>
      <c r="C3149" s="39">
        <f>IF(B3149=0,0,'MASSA TRABALHADA UNIFICADA'!B3147)</f>
        <v>2</v>
      </c>
      <c r="D3149" s="39">
        <f>IF(B3149=0,0,'MASSA TRABALHADA UNIFICADA'!C3147)</f>
        <v>67</v>
      </c>
      <c r="E3149" s="43">
        <f>IF(B3149=0,0,VLOOKUP($D3149,qx!$A$4:$E$129,IF($C3149=1,2,3)))</f>
        <v>8.4910000000000003E-3</v>
      </c>
      <c r="F3149" s="43">
        <f>IF(B3149=0,0,VLOOKUP($D3149,qx!$A$4:$E$129,2))</f>
        <v>1.3572000000000001E-2</v>
      </c>
      <c r="G3149" s="43">
        <f>IF(B3149=0,0,VLOOKUP($D3149,qx!$A$4:$E$129,3))</f>
        <v>8.4910000000000003E-3</v>
      </c>
      <c r="H3149" s="43">
        <f>IF(B3149=0,0,VLOOKUP($D3149,qx!$A$4:$E$129,4))</f>
        <v>1.2251E-2</v>
      </c>
      <c r="I3149" s="43">
        <f>IF(B3149=0,0,VLOOKUP($D3149,qx!$A$4:$E$129,5))</f>
        <v>7.5550000000000001E-3</v>
      </c>
    </row>
    <row r="3150" spans="1:9" x14ac:dyDescent="0.25">
      <c r="A3150">
        <f>IF('MASSA TRABALHADA UNIFICADA'!A3148&lt;&gt;0,'MASSA TRABALHADA UNIFICADA'!A3148,0)</f>
        <v>32697</v>
      </c>
      <c r="B3150" s="39">
        <f>IF('MASSA TRABALHADA UNIFICADA'!D3148&lt;&gt;0,'MASSA TRABALHADA UNIFICADA'!D3148,0)</f>
        <v>2023</v>
      </c>
      <c r="C3150" s="39">
        <f>IF(B3150=0,0,'MASSA TRABALHADA UNIFICADA'!B3148)</f>
        <v>1</v>
      </c>
      <c r="D3150" s="39">
        <f>IF(B3150=0,0,'MASSA TRABALHADA UNIFICADA'!C3148)</f>
        <v>71</v>
      </c>
      <c r="E3150" s="43">
        <f>IF(B3150=0,0,VLOOKUP($D3150,qx!$A$4:$E$129,IF($C3150=1,2,3)))</f>
        <v>2.1070999999999999E-2</v>
      </c>
      <c r="F3150" s="43">
        <f>IF(B3150=0,0,VLOOKUP($D3150,qx!$A$4:$E$129,2))</f>
        <v>2.1070999999999999E-2</v>
      </c>
      <c r="G3150" s="43">
        <f>IF(B3150=0,0,VLOOKUP($D3150,qx!$A$4:$E$129,3))</f>
        <v>1.2338999999999999E-2</v>
      </c>
      <c r="H3150" s="43">
        <f>IF(B3150=0,0,VLOOKUP($D3150,qx!$A$4:$E$129,4))</f>
        <v>1.8891000000000002E-2</v>
      </c>
      <c r="I3150" s="43">
        <f>IF(B3150=0,0,VLOOKUP($D3150,qx!$A$4:$E$129,5))</f>
        <v>1.1117E-2</v>
      </c>
    </row>
    <row r="3151" spans="1:9" x14ac:dyDescent="0.25">
      <c r="A3151">
        <f>IF('MASSA TRABALHADA UNIFICADA'!A3149&lt;&gt;0,'MASSA TRABALHADA UNIFICADA'!A3149,0)</f>
        <v>36056</v>
      </c>
      <c r="B3151" s="39">
        <f>IF('MASSA TRABALHADA UNIFICADA'!D3149&lt;&gt;0,'MASSA TRABALHADA UNIFICADA'!D3149,0)</f>
        <v>2023</v>
      </c>
      <c r="C3151" s="39">
        <f>IF(B3151=0,0,'MASSA TRABALHADA UNIFICADA'!B3149)</f>
        <v>1</v>
      </c>
      <c r="D3151" s="39">
        <f>IF(B3151=0,0,'MASSA TRABALHADA UNIFICADA'!C3149)</f>
        <v>68</v>
      </c>
      <c r="E3151" s="43">
        <f>IF(B3151=0,0,VLOOKUP($D3151,qx!$A$4:$E$129,IF($C3151=1,2,3)))</f>
        <v>1.516E-2</v>
      </c>
      <c r="F3151" s="43">
        <f>IF(B3151=0,0,VLOOKUP($D3151,qx!$A$4:$E$129,2))</f>
        <v>1.516E-2</v>
      </c>
      <c r="G3151" s="43">
        <f>IF(B3151=0,0,VLOOKUP($D3151,qx!$A$4:$E$129,3))</f>
        <v>9.2879999999999994E-3</v>
      </c>
      <c r="H3151" s="43">
        <f>IF(B3151=0,0,VLOOKUP($D3151,qx!$A$4:$E$129,4))</f>
        <v>1.3657000000000001E-2</v>
      </c>
      <c r="I3151" s="43">
        <f>IF(B3151=0,0,VLOOKUP($D3151,qx!$A$4:$E$129,5))</f>
        <v>8.2869999999999992E-3</v>
      </c>
    </row>
    <row r="3152" spans="1:9" x14ac:dyDescent="0.25">
      <c r="A3152">
        <f>IF('MASSA TRABALHADA UNIFICADA'!A3150&lt;&gt;0,'MASSA TRABALHADA UNIFICADA'!A3150,0)</f>
        <v>17256</v>
      </c>
      <c r="B3152" s="39">
        <f>IF('MASSA TRABALHADA UNIFICADA'!D3150&lt;&gt;0,'MASSA TRABALHADA UNIFICADA'!D3150,0)</f>
        <v>2023</v>
      </c>
      <c r="C3152" s="39">
        <f>IF(B3152=0,0,'MASSA TRABALHADA UNIFICADA'!B3150)</f>
        <v>1</v>
      </c>
      <c r="D3152" s="39">
        <f>IF(B3152=0,0,'MASSA TRABALHADA UNIFICADA'!C3150)</f>
        <v>63</v>
      </c>
      <c r="E3152" s="43">
        <f>IF(B3152=0,0,VLOOKUP($D3152,qx!$A$4:$E$129,IF($C3152=1,2,3)))</f>
        <v>9.0930000000000004E-3</v>
      </c>
      <c r="F3152" s="43">
        <f>IF(B3152=0,0,VLOOKUP($D3152,qx!$A$4:$E$129,2))</f>
        <v>9.0930000000000004E-3</v>
      </c>
      <c r="G3152" s="43">
        <f>IF(B3152=0,0,VLOOKUP($D3152,qx!$A$4:$E$129,3))</f>
        <v>5.7320000000000001E-3</v>
      </c>
      <c r="H3152" s="43">
        <f>IF(B3152=0,0,VLOOKUP($D3152,qx!$A$4:$E$129,4))</f>
        <v>8.2070000000000008E-3</v>
      </c>
      <c r="I3152" s="43">
        <f>IF(B3152=0,0,VLOOKUP($D3152,qx!$A$4:$E$129,5))</f>
        <v>5.1440000000000001E-3</v>
      </c>
    </row>
    <row r="3153" spans="1:9" x14ac:dyDescent="0.25">
      <c r="A3153">
        <f>IF('MASSA TRABALHADA UNIFICADA'!A3151&lt;&gt;0,'MASSA TRABALHADA UNIFICADA'!A3151,0)</f>
        <v>3689</v>
      </c>
      <c r="B3153" s="39">
        <f>IF('MASSA TRABALHADA UNIFICADA'!D3151&lt;&gt;0,'MASSA TRABALHADA UNIFICADA'!D3151,0)</f>
        <v>2023</v>
      </c>
      <c r="C3153" s="39">
        <f>IF(B3153=0,0,'MASSA TRABALHADA UNIFICADA'!B3151)</f>
        <v>2</v>
      </c>
      <c r="D3153" s="39">
        <f>IF(B3153=0,0,'MASSA TRABALHADA UNIFICADA'!C3151)</f>
        <v>69</v>
      </c>
      <c r="E3153" s="43">
        <f>IF(B3153=0,0,VLOOKUP($D3153,qx!$A$4:$E$129,IF($C3153=1,2,3)))</f>
        <v>1.0163E-2</v>
      </c>
      <c r="F3153" s="43">
        <f>IF(B3153=0,0,VLOOKUP($D3153,qx!$A$4:$E$129,2))</f>
        <v>1.6945999999999999E-2</v>
      </c>
      <c r="G3153" s="43">
        <f>IF(B3153=0,0,VLOOKUP($D3153,qx!$A$4:$E$129,3))</f>
        <v>1.0163E-2</v>
      </c>
      <c r="H3153" s="43">
        <f>IF(B3153=0,0,VLOOKUP($D3153,qx!$A$4:$E$129,4))</f>
        <v>1.5233E-2</v>
      </c>
      <c r="I3153" s="43">
        <f>IF(B3153=0,0,VLOOKUP($D3153,qx!$A$4:$E$129,5))</f>
        <v>9.1020000000000007E-3</v>
      </c>
    </row>
    <row r="3154" spans="1:9" x14ac:dyDescent="0.25">
      <c r="A3154">
        <f>IF('MASSA TRABALHADA UNIFICADA'!A3152&lt;&gt;0,'MASSA TRABALHADA UNIFICADA'!A3152,0)</f>
        <v>31909</v>
      </c>
      <c r="B3154" s="39">
        <f>IF('MASSA TRABALHADA UNIFICADA'!D3152&lt;&gt;0,'MASSA TRABALHADA UNIFICADA'!D3152,0)</f>
        <v>2023</v>
      </c>
      <c r="C3154" s="39">
        <f>IF(B3154=0,0,'MASSA TRABALHADA UNIFICADA'!B3152)</f>
        <v>1</v>
      </c>
      <c r="D3154" s="39">
        <f>IF(B3154=0,0,'MASSA TRABALHADA UNIFICADA'!C3152)</f>
        <v>66</v>
      </c>
      <c r="E3154" s="43">
        <f>IF(B3154=0,0,VLOOKUP($D3154,qx!$A$4:$E$129,IF($C3154=1,2,3)))</f>
        <v>1.2187999999999999E-2</v>
      </c>
      <c r="F3154" s="43">
        <f>IF(B3154=0,0,VLOOKUP($D3154,qx!$A$4:$E$129,2))</f>
        <v>1.2187999999999999E-2</v>
      </c>
      <c r="G3154" s="43">
        <f>IF(B3154=0,0,VLOOKUP($D3154,qx!$A$4:$E$129,3))</f>
        <v>7.7340000000000004E-3</v>
      </c>
      <c r="H3154" s="43">
        <f>IF(B3154=0,0,VLOOKUP($D3154,qx!$A$4:$E$129,4))</f>
        <v>1.1016E-2</v>
      </c>
      <c r="I3154" s="43">
        <f>IF(B3154=0,0,VLOOKUP($D3154,qx!$A$4:$E$129,5))</f>
        <v>6.8780000000000004E-3</v>
      </c>
    </row>
    <row r="3155" spans="1:9" x14ac:dyDescent="0.25">
      <c r="A3155">
        <f>IF('MASSA TRABALHADA UNIFICADA'!A3153&lt;&gt;0,'MASSA TRABALHADA UNIFICADA'!A3153,0)</f>
        <v>20273</v>
      </c>
      <c r="B3155" s="39">
        <f>IF('MASSA TRABALHADA UNIFICADA'!D3153&lt;&gt;0,'MASSA TRABALHADA UNIFICADA'!D3153,0)</f>
        <v>2023</v>
      </c>
      <c r="C3155" s="39">
        <f>IF(B3155=0,0,'MASSA TRABALHADA UNIFICADA'!B3153)</f>
        <v>1</v>
      </c>
      <c r="D3155" s="39">
        <f>IF(B3155=0,0,'MASSA TRABALHADA UNIFICADA'!C3153)</f>
        <v>72</v>
      </c>
      <c r="E3155" s="43">
        <f>IF(B3155=0,0,VLOOKUP($D3155,qx!$A$4:$E$129,IF($C3155=1,2,3)))</f>
        <v>2.3387999999999999E-2</v>
      </c>
      <c r="F3155" s="43">
        <f>IF(B3155=0,0,VLOOKUP($D3155,qx!$A$4:$E$129,2))</f>
        <v>2.3387999999999999E-2</v>
      </c>
      <c r="G3155" s="43">
        <f>IF(B3155=0,0,VLOOKUP($D3155,qx!$A$4:$E$129,3))</f>
        <v>1.3734E-2</v>
      </c>
      <c r="H3155" s="43">
        <f>IF(B3155=0,0,VLOOKUP($D3155,qx!$A$4:$E$129,4))</f>
        <v>2.0967E-2</v>
      </c>
      <c r="I3155" s="43">
        <f>IF(B3155=0,0,VLOOKUP($D3155,qx!$A$4:$E$129,5))</f>
        <v>1.2385999999999999E-2</v>
      </c>
    </row>
    <row r="3156" spans="1:9" x14ac:dyDescent="0.25">
      <c r="A3156">
        <f>IF('MASSA TRABALHADA UNIFICADA'!A3154&lt;&gt;0,'MASSA TRABALHADA UNIFICADA'!A3154,0)</f>
        <v>15016</v>
      </c>
      <c r="B3156" s="39">
        <f>IF('MASSA TRABALHADA UNIFICADA'!D3154&lt;&gt;0,'MASSA TRABALHADA UNIFICADA'!D3154,0)</f>
        <v>2023</v>
      </c>
      <c r="C3156" s="39">
        <f>IF(B3156=0,0,'MASSA TRABALHADA UNIFICADA'!B3154)</f>
        <v>1</v>
      </c>
      <c r="D3156" s="39">
        <f>IF(B3156=0,0,'MASSA TRABALHADA UNIFICADA'!C3154)</f>
        <v>69</v>
      </c>
      <c r="E3156" s="43">
        <f>IF(B3156=0,0,VLOOKUP($D3156,qx!$A$4:$E$129,IF($C3156=1,2,3)))</f>
        <v>1.6945999999999999E-2</v>
      </c>
      <c r="F3156" s="43">
        <f>IF(B3156=0,0,VLOOKUP($D3156,qx!$A$4:$E$129,2))</f>
        <v>1.6945999999999999E-2</v>
      </c>
      <c r="G3156" s="43">
        <f>IF(B3156=0,0,VLOOKUP($D3156,qx!$A$4:$E$129,3))</f>
        <v>1.0163E-2</v>
      </c>
      <c r="H3156" s="43">
        <f>IF(B3156=0,0,VLOOKUP($D3156,qx!$A$4:$E$129,4))</f>
        <v>1.5233E-2</v>
      </c>
      <c r="I3156" s="43">
        <f>IF(B3156=0,0,VLOOKUP($D3156,qx!$A$4:$E$129,5))</f>
        <v>9.1020000000000007E-3</v>
      </c>
    </row>
    <row r="3157" spans="1:9" x14ac:dyDescent="0.25">
      <c r="A3157">
        <f>IF('MASSA TRABALHADA UNIFICADA'!A3155&lt;&gt;0,'MASSA TRABALHADA UNIFICADA'!A3155,0)</f>
        <v>4537</v>
      </c>
      <c r="B3157" s="39">
        <f>IF('MASSA TRABALHADA UNIFICADA'!D3155&lt;&gt;0,'MASSA TRABALHADA UNIFICADA'!D3155,0)</f>
        <v>2023</v>
      </c>
      <c r="C3157" s="39">
        <f>IF(B3157=0,0,'MASSA TRABALHADA UNIFICADA'!B3155)</f>
        <v>1</v>
      </c>
      <c r="D3157" s="39">
        <f>IF(B3157=0,0,'MASSA TRABALHADA UNIFICADA'!C3155)</f>
        <v>75</v>
      </c>
      <c r="E3157" s="43">
        <f>IF(B3157=0,0,VLOOKUP($D3157,qx!$A$4:$E$129,IF($C3157=1,2,3)))</f>
        <v>3.1476999999999998E-2</v>
      </c>
      <c r="F3157" s="43">
        <f>IF(B3157=0,0,VLOOKUP($D3157,qx!$A$4:$E$129,2))</f>
        <v>3.1476999999999998E-2</v>
      </c>
      <c r="G3157" s="43">
        <f>IF(B3157=0,0,VLOOKUP($D3157,qx!$A$4:$E$129,3))</f>
        <v>1.9550999999999999E-2</v>
      </c>
      <c r="H3157" s="43">
        <f>IF(B3157=0,0,VLOOKUP($D3157,qx!$A$4:$E$129,4))</f>
        <v>2.8303999999999999E-2</v>
      </c>
      <c r="I3157" s="43">
        <f>IF(B3157=0,0,VLOOKUP($D3157,qx!$A$4:$E$129,5))</f>
        <v>1.7564E-2</v>
      </c>
    </row>
    <row r="3158" spans="1:9" x14ac:dyDescent="0.25">
      <c r="A3158">
        <f>IF('MASSA TRABALHADA UNIFICADA'!A3156&lt;&gt;0,'MASSA TRABALHADA UNIFICADA'!A3156,0)</f>
        <v>13633</v>
      </c>
      <c r="B3158" s="39">
        <f>IF('MASSA TRABALHADA UNIFICADA'!D3156&lt;&gt;0,'MASSA TRABALHADA UNIFICADA'!D3156,0)</f>
        <v>2023</v>
      </c>
      <c r="C3158" s="39">
        <f>IF(B3158=0,0,'MASSA TRABALHADA UNIFICADA'!B3156)</f>
        <v>2</v>
      </c>
      <c r="D3158" s="39">
        <f>IF(B3158=0,0,'MASSA TRABALHADA UNIFICADA'!C3156)</f>
        <v>76</v>
      </c>
      <c r="E3158" s="43">
        <f>IF(B3158=0,0,VLOOKUP($D3158,qx!$A$4:$E$129,IF($C3158=1,2,3)))</f>
        <v>2.2075000000000001E-2</v>
      </c>
      <c r="F3158" s="43">
        <f>IF(B3158=0,0,VLOOKUP($D3158,qx!$A$4:$E$129,2))</f>
        <v>3.4686000000000002E-2</v>
      </c>
      <c r="G3158" s="43">
        <f>IF(B3158=0,0,VLOOKUP($D3158,qx!$A$4:$E$129,3))</f>
        <v>2.2075000000000001E-2</v>
      </c>
      <c r="H3158" s="43">
        <f>IF(B3158=0,0,VLOOKUP($D3158,qx!$A$4:$E$129,4))</f>
        <v>3.1220000000000001E-2</v>
      </c>
      <c r="I3158" s="43">
        <f>IF(B3158=0,0,VLOOKUP($D3158,qx!$A$4:$E$129,5))</f>
        <v>1.9805E-2</v>
      </c>
    </row>
    <row r="3159" spans="1:9" x14ac:dyDescent="0.25">
      <c r="A3159">
        <f>IF('MASSA TRABALHADA UNIFICADA'!A3157&lt;&gt;0,'MASSA TRABALHADA UNIFICADA'!A3157,0)</f>
        <v>2100</v>
      </c>
      <c r="B3159" s="39">
        <f>IF('MASSA TRABALHADA UNIFICADA'!D3157&lt;&gt;0,'MASSA TRABALHADA UNIFICADA'!D3157,0)</f>
        <v>2023</v>
      </c>
      <c r="C3159" s="39">
        <f>IF(B3159=0,0,'MASSA TRABALHADA UNIFICADA'!B3157)</f>
        <v>1</v>
      </c>
      <c r="D3159" s="39">
        <f>IF(B3159=0,0,'MASSA TRABALHADA UNIFICADA'!C3157)</f>
        <v>75</v>
      </c>
      <c r="E3159" s="43">
        <f>IF(B3159=0,0,VLOOKUP($D3159,qx!$A$4:$E$129,IF($C3159=1,2,3)))</f>
        <v>3.1476999999999998E-2</v>
      </c>
      <c r="F3159" s="43">
        <f>IF(B3159=0,0,VLOOKUP($D3159,qx!$A$4:$E$129,2))</f>
        <v>3.1476999999999998E-2</v>
      </c>
      <c r="G3159" s="43">
        <f>IF(B3159=0,0,VLOOKUP($D3159,qx!$A$4:$E$129,3))</f>
        <v>1.9550999999999999E-2</v>
      </c>
      <c r="H3159" s="43">
        <f>IF(B3159=0,0,VLOOKUP($D3159,qx!$A$4:$E$129,4))</f>
        <v>2.8303999999999999E-2</v>
      </c>
      <c r="I3159" s="43">
        <f>IF(B3159=0,0,VLOOKUP($D3159,qx!$A$4:$E$129,5))</f>
        <v>1.7564E-2</v>
      </c>
    </row>
    <row r="3160" spans="1:9" x14ac:dyDescent="0.25">
      <c r="A3160">
        <f>IF('MASSA TRABALHADA UNIFICADA'!A3158&lt;&gt;0,'MASSA TRABALHADA UNIFICADA'!A3158,0)</f>
        <v>11940</v>
      </c>
      <c r="B3160" s="39">
        <f>IF('MASSA TRABALHADA UNIFICADA'!D3158&lt;&gt;0,'MASSA TRABALHADA UNIFICADA'!D3158,0)</f>
        <v>2023</v>
      </c>
      <c r="C3160" s="39">
        <f>IF(B3160=0,0,'MASSA TRABALHADA UNIFICADA'!B3158)</f>
        <v>1</v>
      </c>
      <c r="D3160" s="39">
        <f>IF(B3160=0,0,'MASSA TRABALHADA UNIFICADA'!C3158)</f>
        <v>67</v>
      </c>
      <c r="E3160" s="43">
        <f>IF(B3160=0,0,VLOOKUP($D3160,qx!$A$4:$E$129,IF($C3160=1,2,3)))</f>
        <v>1.3572000000000001E-2</v>
      </c>
      <c r="F3160" s="43">
        <f>IF(B3160=0,0,VLOOKUP($D3160,qx!$A$4:$E$129,2))</f>
        <v>1.3572000000000001E-2</v>
      </c>
      <c r="G3160" s="43">
        <f>IF(B3160=0,0,VLOOKUP($D3160,qx!$A$4:$E$129,3))</f>
        <v>8.4910000000000003E-3</v>
      </c>
      <c r="H3160" s="43">
        <f>IF(B3160=0,0,VLOOKUP($D3160,qx!$A$4:$E$129,4))</f>
        <v>1.2251E-2</v>
      </c>
      <c r="I3160" s="43">
        <f>IF(B3160=0,0,VLOOKUP($D3160,qx!$A$4:$E$129,5))</f>
        <v>7.5550000000000001E-3</v>
      </c>
    </row>
    <row r="3161" spans="1:9" x14ac:dyDescent="0.25">
      <c r="A3161">
        <f>IF('MASSA TRABALHADA UNIFICADA'!A3159&lt;&gt;0,'MASSA TRABALHADA UNIFICADA'!A3159,0)</f>
        <v>11037</v>
      </c>
      <c r="B3161" s="39">
        <f>IF('MASSA TRABALHADA UNIFICADA'!D3159&lt;&gt;0,'MASSA TRABALHADA UNIFICADA'!D3159,0)</f>
        <v>2023</v>
      </c>
      <c r="C3161" s="39">
        <f>IF(B3161=0,0,'MASSA TRABALHADA UNIFICADA'!B3159)</f>
        <v>1</v>
      </c>
      <c r="D3161" s="39">
        <f>IF(B3161=0,0,'MASSA TRABALHADA UNIFICADA'!C3159)</f>
        <v>66</v>
      </c>
      <c r="E3161" s="43">
        <f>IF(B3161=0,0,VLOOKUP($D3161,qx!$A$4:$E$129,IF($C3161=1,2,3)))</f>
        <v>1.2187999999999999E-2</v>
      </c>
      <c r="F3161" s="43">
        <f>IF(B3161=0,0,VLOOKUP($D3161,qx!$A$4:$E$129,2))</f>
        <v>1.2187999999999999E-2</v>
      </c>
      <c r="G3161" s="43">
        <f>IF(B3161=0,0,VLOOKUP($D3161,qx!$A$4:$E$129,3))</f>
        <v>7.7340000000000004E-3</v>
      </c>
      <c r="H3161" s="43">
        <f>IF(B3161=0,0,VLOOKUP($D3161,qx!$A$4:$E$129,4))</f>
        <v>1.1016E-2</v>
      </c>
      <c r="I3161" s="43">
        <f>IF(B3161=0,0,VLOOKUP($D3161,qx!$A$4:$E$129,5))</f>
        <v>6.8780000000000004E-3</v>
      </c>
    </row>
    <row r="3162" spans="1:9" x14ac:dyDescent="0.25">
      <c r="A3162">
        <f>IF('MASSA TRABALHADA UNIFICADA'!A3160&lt;&gt;0,'MASSA TRABALHADA UNIFICADA'!A3160,0)</f>
        <v>2917</v>
      </c>
      <c r="B3162" s="39">
        <f>IF('MASSA TRABALHADA UNIFICADA'!D3160&lt;&gt;0,'MASSA TRABALHADA UNIFICADA'!D3160,0)</f>
        <v>2023</v>
      </c>
      <c r="C3162" s="39">
        <f>IF(B3162=0,0,'MASSA TRABALHADA UNIFICADA'!B3160)</f>
        <v>1</v>
      </c>
      <c r="D3162" s="39">
        <f>IF(B3162=0,0,'MASSA TRABALHADA UNIFICADA'!C3160)</f>
        <v>74</v>
      </c>
      <c r="E3162" s="43">
        <f>IF(B3162=0,0,VLOOKUP($D3162,qx!$A$4:$E$129,IF($C3162=1,2,3)))</f>
        <v>2.8552000000000001E-2</v>
      </c>
      <c r="F3162" s="43">
        <f>IF(B3162=0,0,VLOOKUP($D3162,qx!$A$4:$E$129,2))</f>
        <v>2.8552000000000001E-2</v>
      </c>
      <c r="G3162" s="43">
        <f>IF(B3162=0,0,VLOOKUP($D3162,qx!$A$4:$E$129,3))</f>
        <v>1.7326000000000001E-2</v>
      </c>
      <c r="H3162" s="43">
        <f>IF(B3162=0,0,VLOOKUP($D3162,qx!$A$4:$E$129,4))</f>
        <v>2.5644E-2</v>
      </c>
      <c r="I3162" s="43">
        <f>IF(B3162=0,0,VLOOKUP($D3162,qx!$A$4:$E$129,5))</f>
        <v>1.5592E-2</v>
      </c>
    </row>
    <row r="3163" spans="1:9" x14ac:dyDescent="0.25">
      <c r="A3163">
        <f>IF('MASSA TRABALHADA UNIFICADA'!A3161&lt;&gt;0,'MASSA TRABALHADA UNIFICADA'!A3161,0)</f>
        <v>20656</v>
      </c>
      <c r="B3163" s="39">
        <f>IF('MASSA TRABALHADA UNIFICADA'!D3161&lt;&gt;0,'MASSA TRABALHADA UNIFICADA'!D3161,0)</f>
        <v>2023</v>
      </c>
      <c r="C3163" s="39">
        <f>IF(B3163=0,0,'MASSA TRABALHADA UNIFICADA'!B3161)</f>
        <v>2</v>
      </c>
      <c r="D3163" s="39">
        <f>IF(B3163=0,0,'MASSA TRABALHADA UNIFICADA'!C3161)</f>
        <v>68</v>
      </c>
      <c r="E3163" s="43">
        <f>IF(B3163=0,0,VLOOKUP($D3163,qx!$A$4:$E$129,IF($C3163=1,2,3)))</f>
        <v>9.2879999999999994E-3</v>
      </c>
      <c r="F3163" s="43">
        <f>IF(B3163=0,0,VLOOKUP($D3163,qx!$A$4:$E$129,2))</f>
        <v>1.516E-2</v>
      </c>
      <c r="G3163" s="43">
        <f>IF(B3163=0,0,VLOOKUP($D3163,qx!$A$4:$E$129,3))</f>
        <v>9.2879999999999994E-3</v>
      </c>
      <c r="H3163" s="43">
        <f>IF(B3163=0,0,VLOOKUP($D3163,qx!$A$4:$E$129,4))</f>
        <v>1.3657000000000001E-2</v>
      </c>
      <c r="I3163" s="43">
        <f>IF(B3163=0,0,VLOOKUP($D3163,qx!$A$4:$E$129,5))</f>
        <v>8.2869999999999992E-3</v>
      </c>
    </row>
    <row r="3164" spans="1:9" x14ac:dyDescent="0.25">
      <c r="A3164">
        <f>IF('MASSA TRABALHADA UNIFICADA'!A3162&lt;&gt;0,'MASSA TRABALHADA UNIFICADA'!A3162,0)</f>
        <v>6556</v>
      </c>
      <c r="B3164" s="39">
        <f>IF('MASSA TRABALHADA UNIFICADA'!D3162&lt;&gt;0,'MASSA TRABALHADA UNIFICADA'!D3162,0)</f>
        <v>2023</v>
      </c>
      <c r="C3164" s="39">
        <f>IF(B3164=0,0,'MASSA TRABALHADA UNIFICADA'!B3162)</f>
        <v>2</v>
      </c>
      <c r="D3164" s="39">
        <f>IF(B3164=0,0,'MASSA TRABALHADA UNIFICADA'!C3162)</f>
        <v>71</v>
      </c>
      <c r="E3164" s="43">
        <f>IF(B3164=0,0,VLOOKUP($D3164,qx!$A$4:$E$129,IF($C3164=1,2,3)))</f>
        <v>1.2338999999999999E-2</v>
      </c>
      <c r="F3164" s="43">
        <f>IF(B3164=0,0,VLOOKUP($D3164,qx!$A$4:$E$129,2))</f>
        <v>2.1070999999999999E-2</v>
      </c>
      <c r="G3164" s="43">
        <f>IF(B3164=0,0,VLOOKUP($D3164,qx!$A$4:$E$129,3))</f>
        <v>1.2338999999999999E-2</v>
      </c>
      <c r="H3164" s="43">
        <f>IF(B3164=0,0,VLOOKUP($D3164,qx!$A$4:$E$129,4))</f>
        <v>1.8891000000000002E-2</v>
      </c>
      <c r="I3164" s="43">
        <f>IF(B3164=0,0,VLOOKUP($D3164,qx!$A$4:$E$129,5))</f>
        <v>1.1117E-2</v>
      </c>
    </row>
    <row r="3165" spans="1:9" x14ac:dyDescent="0.25">
      <c r="A3165">
        <f>IF('MASSA TRABALHADA UNIFICADA'!A3163&lt;&gt;0,'MASSA TRABALHADA UNIFICADA'!A3163,0)</f>
        <v>28800</v>
      </c>
      <c r="B3165" s="39">
        <f>IF('MASSA TRABALHADA UNIFICADA'!D3163&lt;&gt;0,'MASSA TRABALHADA UNIFICADA'!D3163,0)</f>
        <v>2023</v>
      </c>
      <c r="C3165" s="39">
        <f>IF(B3165=0,0,'MASSA TRABALHADA UNIFICADA'!B3163)</f>
        <v>1</v>
      </c>
      <c r="D3165" s="39">
        <f>IF(B3165=0,0,'MASSA TRABALHADA UNIFICADA'!C3163)</f>
        <v>73</v>
      </c>
      <c r="E3165" s="43">
        <f>IF(B3165=0,0,VLOOKUP($D3165,qx!$A$4:$E$129,IF($C3165=1,2,3)))</f>
        <v>2.5871000000000002E-2</v>
      </c>
      <c r="F3165" s="43">
        <f>IF(B3165=0,0,VLOOKUP($D3165,qx!$A$4:$E$129,2))</f>
        <v>2.5871000000000002E-2</v>
      </c>
      <c r="G3165" s="43">
        <f>IF(B3165=0,0,VLOOKUP($D3165,qx!$A$4:$E$129,3))</f>
        <v>1.5391E-2</v>
      </c>
      <c r="H3165" s="43">
        <f>IF(B3165=0,0,VLOOKUP($D3165,qx!$A$4:$E$129,4))</f>
        <v>2.3209E-2</v>
      </c>
      <c r="I3165" s="43">
        <f>IF(B3165=0,0,VLOOKUP($D3165,qx!$A$4:$E$129,5))</f>
        <v>1.3871E-2</v>
      </c>
    </row>
    <row r="3166" spans="1:9" x14ac:dyDescent="0.25">
      <c r="A3166">
        <f>IF('MASSA TRABALHADA UNIFICADA'!A3164&lt;&gt;0,'MASSA TRABALHADA UNIFICADA'!A3164,0)</f>
        <v>132</v>
      </c>
      <c r="B3166" s="39">
        <f>IF('MASSA TRABALHADA UNIFICADA'!D3164&lt;&gt;0,'MASSA TRABALHADA UNIFICADA'!D3164,0)</f>
        <v>2023</v>
      </c>
      <c r="C3166" s="39">
        <f>IF(B3166=0,0,'MASSA TRABALHADA UNIFICADA'!B3164)</f>
        <v>2</v>
      </c>
      <c r="D3166" s="39">
        <f>IF(B3166=0,0,'MASSA TRABALHADA UNIFICADA'!C3164)</f>
        <v>89</v>
      </c>
      <c r="E3166" s="43">
        <f>IF(B3166=0,0,VLOOKUP($D3166,qx!$A$4:$E$129,IF($C3166=1,2,3)))</f>
        <v>0.10130699999999999</v>
      </c>
      <c r="F3166" s="43">
        <f>IF(B3166=0,0,VLOOKUP($D3166,qx!$A$4:$E$129,2))</f>
        <v>0.114858</v>
      </c>
      <c r="G3166" s="43">
        <f>IF(B3166=0,0,VLOOKUP($D3166,qx!$A$4:$E$129,3))</f>
        <v>0.10130699999999999</v>
      </c>
      <c r="H3166" s="43">
        <f>IF(B3166=0,0,VLOOKUP($D3166,qx!$A$4:$E$129,4))</f>
        <v>0.10345500000000001</v>
      </c>
      <c r="I3166" s="43">
        <f>IF(B3166=0,0,VLOOKUP($D3166,qx!$A$4:$E$129,5))</f>
        <v>9.1577000000000006E-2</v>
      </c>
    </row>
    <row r="3167" spans="1:9" x14ac:dyDescent="0.25">
      <c r="A3167">
        <f>IF('MASSA TRABALHADA UNIFICADA'!A3165&lt;&gt;0,'MASSA TRABALHADA UNIFICADA'!A3165,0)</f>
        <v>2763</v>
      </c>
      <c r="B3167" s="39">
        <f>IF('MASSA TRABALHADA UNIFICADA'!D3165&lt;&gt;0,'MASSA TRABALHADA UNIFICADA'!D3165,0)</f>
        <v>2023</v>
      </c>
      <c r="C3167" s="39">
        <f>IF(B3167=0,0,'MASSA TRABALHADA UNIFICADA'!B3165)</f>
        <v>2</v>
      </c>
      <c r="D3167" s="39">
        <f>IF(B3167=0,0,'MASSA TRABALHADA UNIFICADA'!C3165)</f>
        <v>67</v>
      </c>
      <c r="E3167" s="43">
        <f>IF(B3167=0,0,VLOOKUP($D3167,qx!$A$4:$E$129,IF($C3167=1,2,3)))</f>
        <v>8.4910000000000003E-3</v>
      </c>
      <c r="F3167" s="43">
        <f>IF(B3167=0,0,VLOOKUP($D3167,qx!$A$4:$E$129,2))</f>
        <v>1.3572000000000001E-2</v>
      </c>
      <c r="G3167" s="43">
        <f>IF(B3167=0,0,VLOOKUP($D3167,qx!$A$4:$E$129,3))</f>
        <v>8.4910000000000003E-3</v>
      </c>
      <c r="H3167" s="43">
        <f>IF(B3167=0,0,VLOOKUP($D3167,qx!$A$4:$E$129,4))</f>
        <v>1.2251E-2</v>
      </c>
      <c r="I3167" s="43">
        <f>IF(B3167=0,0,VLOOKUP($D3167,qx!$A$4:$E$129,5))</f>
        <v>7.5550000000000001E-3</v>
      </c>
    </row>
    <row r="3168" spans="1:9" x14ac:dyDescent="0.25">
      <c r="A3168">
        <f>IF('MASSA TRABALHADA UNIFICADA'!A3166&lt;&gt;0,'MASSA TRABALHADA UNIFICADA'!A3166,0)</f>
        <v>10596</v>
      </c>
      <c r="B3168" s="39">
        <f>IF('MASSA TRABALHADA UNIFICADA'!D3166&lt;&gt;0,'MASSA TRABALHADA UNIFICADA'!D3166,0)</f>
        <v>2023</v>
      </c>
      <c r="C3168" s="39">
        <f>IF(B3168=0,0,'MASSA TRABALHADA UNIFICADA'!B3166)</f>
        <v>1</v>
      </c>
      <c r="D3168" s="39">
        <f>IF(B3168=0,0,'MASSA TRABALHADA UNIFICADA'!C3166)</f>
        <v>72</v>
      </c>
      <c r="E3168" s="43">
        <f>IF(B3168=0,0,VLOOKUP($D3168,qx!$A$4:$E$129,IF($C3168=1,2,3)))</f>
        <v>2.3387999999999999E-2</v>
      </c>
      <c r="F3168" s="43">
        <f>IF(B3168=0,0,VLOOKUP($D3168,qx!$A$4:$E$129,2))</f>
        <v>2.3387999999999999E-2</v>
      </c>
      <c r="G3168" s="43">
        <f>IF(B3168=0,0,VLOOKUP($D3168,qx!$A$4:$E$129,3))</f>
        <v>1.3734E-2</v>
      </c>
      <c r="H3168" s="43">
        <f>IF(B3168=0,0,VLOOKUP($D3168,qx!$A$4:$E$129,4))</f>
        <v>2.0967E-2</v>
      </c>
      <c r="I3168" s="43">
        <f>IF(B3168=0,0,VLOOKUP($D3168,qx!$A$4:$E$129,5))</f>
        <v>1.2385999999999999E-2</v>
      </c>
    </row>
    <row r="3169" spans="1:9" x14ac:dyDescent="0.25">
      <c r="A3169">
        <f>IF('MASSA TRABALHADA UNIFICADA'!A3167&lt;&gt;0,'MASSA TRABALHADA UNIFICADA'!A3167,0)</f>
        <v>28584</v>
      </c>
      <c r="B3169" s="39">
        <f>IF('MASSA TRABALHADA UNIFICADA'!D3167&lt;&gt;0,'MASSA TRABALHADA UNIFICADA'!D3167,0)</f>
        <v>2023</v>
      </c>
      <c r="C3169" s="39">
        <f>IF(B3169=0,0,'MASSA TRABALHADA UNIFICADA'!B3167)</f>
        <v>2</v>
      </c>
      <c r="D3169" s="39">
        <f>IF(B3169=0,0,'MASSA TRABALHADA UNIFICADA'!C3167)</f>
        <v>74</v>
      </c>
      <c r="E3169" s="43">
        <f>IF(B3169=0,0,VLOOKUP($D3169,qx!$A$4:$E$129,IF($C3169=1,2,3)))</f>
        <v>1.7326000000000001E-2</v>
      </c>
      <c r="F3169" s="43">
        <f>IF(B3169=0,0,VLOOKUP($D3169,qx!$A$4:$E$129,2))</f>
        <v>2.8552000000000001E-2</v>
      </c>
      <c r="G3169" s="43">
        <f>IF(B3169=0,0,VLOOKUP($D3169,qx!$A$4:$E$129,3))</f>
        <v>1.7326000000000001E-2</v>
      </c>
      <c r="H3169" s="43">
        <f>IF(B3169=0,0,VLOOKUP($D3169,qx!$A$4:$E$129,4))</f>
        <v>2.5644E-2</v>
      </c>
      <c r="I3169" s="43">
        <f>IF(B3169=0,0,VLOOKUP($D3169,qx!$A$4:$E$129,5))</f>
        <v>1.5592E-2</v>
      </c>
    </row>
    <row r="3170" spans="1:9" x14ac:dyDescent="0.25">
      <c r="A3170">
        <f>IF('MASSA TRABALHADA UNIFICADA'!A3168&lt;&gt;0,'MASSA TRABALHADA UNIFICADA'!A3168,0)</f>
        <v>33030</v>
      </c>
      <c r="B3170" s="39">
        <f>IF('MASSA TRABALHADA UNIFICADA'!D3168&lt;&gt;0,'MASSA TRABALHADA UNIFICADA'!D3168,0)</f>
        <v>2023</v>
      </c>
      <c r="C3170" s="39">
        <f>IF(B3170=0,0,'MASSA TRABALHADA UNIFICADA'!B3168)</f>
        <v>1</v>
      </c>
      <c r="D3170" s="39">
        <f>IF(B3170=0,0,'MASSA TRABALHADA UNIFICADA'!C3168)</f>
        <v>77</v>
      </c>
      <c r="E3170" s="43">
        <f>IF(B3170=0,0,VLOOKUP($D3170,qx!$A$4:$E$129,IF($C3170=1,2,3)))</f>
        <v>3.8225000000000002E-2</v>
      </c>
      <c r="F3170" s="43">
        <f>IF(B3170=0,0,VLOOKUP($D3170,qx!$A$4:$E$129,2))</f>
        <v>3.8225000000000002E-2</v>
      </c>
      <c r="G3170" s="43">
        <f>IF(B3170=0,0,VLOOKUP($D3170,qx!$A$4:$E$129,3))</f>
        <v>2.4910000000000002E-2</v>
      </c>
      <c r="H3170" s="43">
        <f>IF(B3170=0,0,VLOOKUP($D3170,qx!$A$4:$E$129,4))</f>
        <v>3.4424999999999997E-2</v>
      </c>
      <c r="I3170" s="43">
        <f>IF(B3170=0,0,VLOOKUP($D3170,qx!$A$4:$E$129,5))</f>
        <v>2.2328000000000001E-2</v>
      </c>
    </row>
    <row r="3171" spans="1:9" x14ac:dyDescent="0.25">
      <c r="A3171">
        <f>IF('MASSA TRABALHADA UNIFICADA'!A3169&lt;&gt;0,'MASSA TRABALHADA UNIFICADA'!A3169,0)</f>
        <v>1520</v>
      </c>
      <c r="B3171" s="39">
        <f>IF('MASSA TRABALHADA UNIFICADA'!D3169&lt;&gt;0,'MASSA TRABALHADA UNIFICADA'!D3169,0)</f>
        <v>2023</v>
      </c>
      <c r="C3171" s="39">
        <f>IF(B3171=0,0,'MASSA TRABALHADA UNIFICADA'!B3169)</f>
        <v>1</v>
      </c>
      <c r="D3171" s="39">
        <f>IF(B3171=0,0,'MASSA TRABALHADA UNIFICADA'!C3169)</f>
        <v>78</v>
      </c>
      <c r="E3171" s="43">
        <f>IF(B3171=0,0,VLOOKUP($D3171,qx!$A$4:$E$129,IF($C3171=1,2,3)))</f>
        <v>4.2132000000000003E-2</v>
      </c>
      <c r="F3171" s="43">
        <f>IF(B3171=0,0,VLOOKUP($D3171,qx!$A$4:$E$129,2))</f>
        <v>4.2132000000000003E-2</v>
      </c>
      <c r="G3171" s="43">
        <f>IF(B3171=0,0,VLOOKUP($D3171,qx!$A$4:$E$129,3))</f>
        <v>2.8074000000000002E-2</v>
      </c>
      <c r="H3171" s="43">
        <f>IF(B3171=0,0,VLOOKUP($D3171,qx!$A$4:$E$129,4))</f>
        <v>3.7948000000000003E-2</v>
      </c>
      <c r="I3171" s="43">
        <f>IF(B3171=0,0,VLOOKUP($D3171,qx!$A$4:$E$129,5))</f>
        <v>2.5158E-2</v>
      </c>
    </row>
    <row r="3172" spans="1:9" x14ac:dyDescent="0.25">
      <c r="A3172">
        <f>IF('MASSA TRABALHADA UNIFICADA'!A3170&lt;&gt;0,'MASSA TRABALHADA UNIFICADA'!A3170,0)</f>
        <v>14028</v>
      </c>
      <c r="B3172" s="39">
        <f>IF('MASSA TRABALHADA UNIFICADA'!D3170&lt;&gt;0,'MASSA TRABALHADA UNIFICADA'!D3170,0)</f>
        <v>2023</v>
      </c>
      <c r="C3172" s="39">
        <f>IF(B3172=0,0,'MASSA TRABALHADA UNIFICADA'!B3170)</f>
        <v>1</v>
      </c>
      <c r="D3172" s="39">
        <f>IF(B3172=0,0,'MASSA TRABALHADA UNIFICADA'!C3170)</f>
        <v>68</v>
      </c>
      <c r="E3172" s="43">
        <f>IF(B3172=0,0,VLOOKUP($D3172,qx!$A$4:$E$129,IF($C3172=1,2,3)))</f>
        <v>1.516E-2</v>
      </c>
      <c r="F3172" s="43">
        <f>IF(B3172=0,0,VLOOKUP($D3172,qx!$A$4:$E$129,2))</f>
        <v>1.516E-2</v>
      </c>
      <c r="G3172" s="43">
        <f>IF(B3172=0,0,VLOOKUP($D3172,qx!$A$4:$E$129,3))</f>
        <v>9.2879999999999994E-3</v>
      </c>
      <c r="H3172" s="43">
        <f>IF(B3172=0,0,VLOOKUP($D3172,qx!$A$4:$E$129,4))</f>
        <v>1.3657000000000001E-2</v>
      </c>
      <c r="I3172" s="43">
        <f>IF(B3172=0,0,VLOOKUP($D3172,qx!$A$4:$E$129,5))</f>
        <v>8.2869999999999992E-3</v>
      </c>
    </row>
    <row r="3173" spans="1:9" x14ac:dyDescent="0.25">
      <c r="A3173">
        <f>IF('MASSA TRABALHADA UNIFICADA'!A3171&lt;&gt;0,'MASSA TRABALHADA UNIFICADA'!A3171,0)</f>
        <v>4677</v>
      </c>
      <c r="B3173" s="39">
        <f>IF('MASSA TRABALHADA UNIFICADA'!D3171&lt;&gt;0,'MASSA TRABALHADA UNIFICADA'!D3171,0)</f>
        <v>2023</v>
      </c>
      <c r="C3173" s="39">
        <f>IF(B3173=0,0,'MASSA TRABALHADA UNIFICADA'!B3171)</f>
        <v>1</v>
      </c>
      <c r="D3173" s="39">
        <f>IF(B3173=0,0,'MASSA TRABALHADA UNIFICADA'!C3171)</f>
        <v>73</v>
      </c>
      <c r="E3173" s="43">
        <f>IF(B3173=0,0,VLOOKUP($D3173,qx!$A$4:$E$129,IF($C3173=1,2,3)))</f>
        <v>2.5871000000000002E-2</v>
      </c>
      <c r="F3173" s="43">
        <f>IF(B3173=0,0,VLOOKUP($D3173,qx!$A$4:$E$129,2))</f>
        <v>2.5871000000000002E-2</v>
      </c>
      <c r="G3173" s="43">
        <f>IF(B3173=0,0,VLOOKUP($D3173,qx!$A$4:$E$129,3))</f>
        <v>1.5391E-2</v>
      </c>
      <c r="H3173" s="43">
        <f>IF(B3173=0,0,VLOOKUP($D3173,qx!$A$4:$E$129,4))</f>
        <v>2.3209E-2</v>
      </c>
      <c r="I3173" s="43">
        <f>IF(B3173=0,0,VLOOKUP($D3173,qx!$A$4:$E$129,5))</f>
        <v>1.3871E-2</v>
      </c>
    </row>
    <row r="3174" spans="1:9" x14ac:dyDescent="0.25">
      <c r="A3174">
        <f>IF('MASSA TRABALHADA UNIFICADA'!A3172&lt;&gt;0,'MASSA TRABALHADA UNIFICADA'!A3172,0)</f>
        <v>4880</v>
      </c>
      <c r="B3174" s="39">
        <f>IF('MASSA TRABALHADA UNIFICADA'!D3172&lt;&gt;0,'MASSA TRABALHADA UNIFICADA'!D3172,0)</f>
        <v>2023</v>
      </c>
      <c r="C3174" s="39">
        <f>IF(B3174=0,0,'MASSA TRABALHADA UNIFICADA'!B3172)</f>
        <v>1</v>
      </c>
      <c r="D3174" s="39">
        <f>IF(B3174=0,0,'MASSA TRABALHADA UNIFICADA'!C3172)</f>
        <v>72</v>
      </c>
      <c r="E3174" s="43">
        <f>IF(B3174=0,0,VLOOKUP($D3174,qx!$A$4:$E$129,IF($C3174=1,2,3)))</f>
        <v>2.3387999999999999E-2</v>
      </c>
      <c r="F3174" s="43">
        <f>IF(B3174=0,0,VLOOKUP($D3174,qx!$A$4:$E$129,2))</f>
        <v>2.3387999999999999E-2</v>
      </c>
      <c r="G3174" s="43">
        <f>IF(B3174=0,0,VLOOKUP($D3174,qx!$A$4:$E$129,3))</f>
        <v>1.3734E-2</v>
      </c>
      <c r="H3174" s="43">
        <f>IF(B3174=0,0,VLOOKUP($D3174,qx!$A$4:$E$129,4))</f>
        <v>2.0967E-2</v>
      </c>
      <c r="I3174" s="43">
        <f>IF(B3174=0,0,VLOOKUP($D3174,qx!$A$4:$E$129,5))</f>
        <v>1.2385999999999999E-2</v>
      </c>
    </row>
    <row r="3175" spans="1:9" x14ac:dyDescent="0.25">
      <c r="A3175">
        <f>IF('MASSA TRABALHADA UNIFICADA'!A3173&lt;&gt;0,'MASSA TRABALHADA UNIFICADA'!A3173,0)</f>
        <v>4111</v>
      </c>
      <c r="B3175" s="39">
        <f>IF('MASSA TRABALHADA UNIFICADA'!D3173&lt;&gt;0,'MASSA TRABALHADA UNIFICADA'!D3173,0)</f>
        <v>2023</v>
      </c>
      <c r="C3175" s="39">
        <f>IF(B3175=0,0,'MASSA TRABALHADA UNIFICADA'!B3173)</f>
        <v>1</v>
      </c>
      <c r="D3175" s="39">
        <f>IF(B3175=0,0,'MASSA TRABALHADA UNIFICADA'!C3173)</f>
        <v>71</v>
      </c>
      <c r="E3175" s="43">
        <f>IF(B3175=0,0,VLOOKUP($D3175,qx!$A$4:$E$129,IF($C3175=1,2,3)))</f>
        <v>2.1070999999999999E-2</v>
      </c>
      <c r="F3175" s="43">
        <f>IF(B3175=0,0,VLOOKUP($D3175,qx!$A$4:$E$129,2))</f>
        <v>2.1070999999999999E-2</v>
      </c>
      <c r="G3175" s="43">
        <f>IF(B3175=0,0,VLOOKUP($D3175,qx!$A$4:$E$129,3))</f>
        <v>1.2338999999999999E-2</v>
      </c>
      <c r="H3175" s="43">
        <f>IF(B3175=0,0,VLOOKUP($D3175,qx!$A$4:$E$129,4))</f>
        <v>1.8891000000000002E-2</v>
      </c>
      <c r="I3175" s="43">
        <f>IF(B3175=0,0,VLOOKUP($D3175,qx!$A$4:$E$129,5))</f>
        <v>1.1117E-2</v>
      </c>
    </row>
    <row r="3176" spans="1:9" x14ac:dyDescent="0.25">
      <c r="A3176">
        <f>IF('MASSA TRABALHADA UNIFICADA'!A3174&lt;&gt;0,'MASSA TRABALHADA UNIFICADA'!A3174,0)</f>
        <v>7374</v>
      </c>
      <c r="B3176" s="39">
        <f>IF('MASSA TRABALHADA UNIFICADA'!D3174&lt;&gt;0,'MASSA TRABALHADA UNIFICADA'!D3174,0)</f>
        <v>2023</v>
      </c>
      <c r="C3176" s="39">
        <f>IF(B3176=0,0,'MASSA TRABALHADA UNIFICADA'!B3174)</f>
        <v>1</v>
      </c>
      <c r="D3176" s="39">
        <f>IF(B3176=0,0,'MASSA TRABALHADA UNIFICADA'!C3174)</f>
        <v>71</v>
      </c>
      <c r="E3176" s="43">
        <f>IF(B3176=0,0,VLOOKUP($D3176,qx!$A$4:$E$129,IF($C3176=1,2,3)))</f>
        <v>2.1070999999999999E-2</v>
      </c>
      <c r="F3176" s="43">
        <f>IF(B3176=0,0,VLOOKUP($D3176,qx!$A$4:$E$129,2))</f>
        <v>2.1070999999999999E-2</v>
      </c>
      <c r="G3176" s="43">
        <f>IF(B3176=0,0,VLOOKUP($D3176,qx!$A$4:$E$129,3))</f>
        <v>1.2338999999999999E-2</v>
      </c>
      <c r="H3176" s="43">
        <f>IF(B3176=0,0,VLOOKUP($D3176,qx!$A$4:$E$129,4))</f>
        <v>1.8891000000000002E-2</v>
      </c>
      <c r="I3176" s="43">
        <f>IF(B3176=0,0,VLOOKUP($D3176,qx!$A$4:$E$129,5))</f>
        <v>1.1117E-2</v>
      </c>
    </row>
    <row r="3177" spans="1:9" x14ac:dyDescent="0.25">
      <c r="A3177">
        <f>IF('MASSA TRABALHADA UNIFICADA'!A3175&lt;&gt;0,'MASSA TRABALHADA UNIFICADA'!A3175,0)</f>
        <v>9768</v>
      </c>
      <c r="B3177" s="39">
        <f>IF('MASSA TRABALHADA UNIFICADA'!D3175&lt;&gt;0,'MASSA TRABALHADA UNIFICADA'!D3175,0)</f>
        <v>2023</v>
      </c>
      <c r="C3177" s="39">
        <f>IF(B3177=0,0,'MASSA TRABALHADA UNIFICADA'!B3175)</f>
        <v>1</v>
      </c>
      <c r="D3177" s="39">
        <f>IF(B3177=0,0,'MASSA TRABALHADA UNIFICADA'!C3175)</f>
        <v>69</v>
      </c>
      <c r="E3177" s="43">
        <f>IF(B3177=0,0,VLOOKUP($D3177,qx!$A$4:$E$129,IF($C3177=1,2,3)))</f>
        <v>1.6945999999999999E-2</v>
      </c>
      <c r="F3177" s="43">
        <f>IF(B3177=0,0,VLOOKUP($D3177,qx!$A$4:$E$129,2))</f>
        <v>1.6945999999999999E-2</v>
      </c>
      <c r="G3177" s="43">
        <f>IF(B3177=0,0,VLOOKUP($D3177,qx!$A$4:$E$129,3))</f>
        <v>1.0163E-2</v>
      </c>
      <c r="H3177" s="43">
        <f>IF(B3177=0,0,VLOOKUP($D3177,qx!$A$4:$E$129,4))</f>
        <v>1.5233E-2</v>
      </c>
      <c r="I3177" s="43">
        <f>IF(B3177=0,0,VLOOKUP($D3177,qx!$A$4:$E$129,5))</f>
        <v>9.1020000000000007E-3</v>
      </c>
    </row>
    <row r="3178" spans="1:9" x14ac:dyDescent="0.25">
      <c r="A3178">
        <f>IF('MASSA TRABALHADA UNIFICADA'!A3176&lt;&gt;0,'MASSA TRABALHADA UNIFICADA'!A3176,0)</f>
        <v>17426</v>
      </c>
      <c r="B3178" s="39">
        <f>IF('MASSA TRABALHADA UNIFICADA'!D3176&lt;&gt;0,'MASSA TRABALHADA UNIFICADA'!D3176,0)</f>
        <v>2023</v>
      </c>
      <c r="C3178" s="39">
        <f>IF(B3178=0,0,'MASSA TRABALHADA UNIFICADA'!B3176)</f>
        <v>1</v>
      </c>
      <c r="D3178" s="39">
        <f>IF(B3178=0,0,'MASSA TRABALHADA UNIFICADA'!C3176)</f>
        <v>66</v>
      </c>
      <c r="E3178" s="43">
        <f>IF(B3178=0,0,VLOOKUP($D3178,qx!$A$4:$E$129,IF($C3178=1,2,3)))</f>
        <v>1.2187999999999999E-2</v>
      </c>
      <c r="F3178" s="43">
        <f>IF(B3178=0,0,VLOOKUP($D3178,qx!$A$4:$E$129,2))</f>
        <v>1.2187999999999999E-2</v>
      </c>
      <c r="G3178" s="43">
        <f>IF(B3178=0,0,VLOOKUP($D3178,qx!$A$4:$E$129,3))</f>
        <v>7.7340000000000004E-3</v>
      </c>
      <c r="H3178" s="43">
        <f>IF(B3178=0,0,VLOOKUP($D3178,qx!$A$4:$E$129,4))</f>
        <v>1.1016E-2</v>
      </c>
      <c r="I3178" s="43">
        <f>IF(B3178=0,0,VLOOKUP($D3178,qx!$A$4:$E$129,5))</f>
        <v>6.8780000000000004E-3</v>
      </c>
    </row>
    <row r="3179" spans="1:9" x14ac:dyDescent="0.25">
      <c r="A3179">
        <f>IF('MASSA TRABALHADA UNIFICADA'!A3177&lt;&gt;0,'MASSA TRABALHADA UNIFICADA'!A3177,0)</f>
        <v>116</v>
      </c>
      <c r="B3179" s="39">
        <f>IF('MASSA TRABALHADA UNIFICADA'!D3177&lt;&gt;0,'MASSA TRABALHADA UNIFICADA'!D3177,0)</f>
        <v>2023</v>
      </c>
      <c r="C3179" s="39">
        <f>IF(B3179=0,0,'MASSA TRABALHADA UNIFICADA'!B3177)</f>
        <v>1</v>
      </c>
      <c r="D3179" s="39">
        <f>IF(B3179=0,0,'MASSA TRABALHADA UNIFICADA'!C3177)</f>
        <v>88</v>
      </c>
      <c r="E3179" s="43">
        <f>IF(B3179=0,0,VLOOKUP($D3179,qx!$A$4:$E$129,IF($C3179=1,2,3)))</f>
        <v>0.105631</v>
      </c>
      <c r="F3179" s="43">
        <f>IF(B3179=0,0,VLOOKUP($D3179,qx!$A$4:$E$129,2))</f>
        <v>0.105631</v>
      </c>
      <c r="G3179" s="43">
        <f>IF(B3179=0,0,VLOOKUP($D3179,qx!$A$4:$E$129,3))</f>
        <v>9.0556999999999999E-2</v>
      </c>
      <c r="H3179" s="43">
        <f>IF(B3179=0,0,VLOOKUP($D3179,qx!$A$4:$E$129,4))</f>
        <v>9.5169000000000004E-2</v>
      </c>
      <c r="I3179" s="43">
        <f>IF(B3179=0,0,VLOOKUP($D3179,qx!$A$4:$E$129,5))</f>
        <v>8.1990999999999994E-2</v>
      </c>
    </row>
    <row r="3180" spans="1:9" x14ac:dyDescent="0.25">
      <c r="A3180">
        <f>IF('MASSA TRABALHADA UNIFICADA'!A3178&lt;&gt;0,'MASSA TRABALHADA UNIFICADA'!A3178,0)</f>
        <v>1651</v>
      </c>
      <c r="B3180" s="39">
        <f>IF('MASSA TRABALHADA UNIFICADA'!D3178&lt;&gt;0,'MASSA TRABALHADA UNIFICADA'!D3178,0)</f>
        <v>2023</v>
      </c>
      <c r="C3180" s="39">
        <f>IF(B3180=0,0,'MASSA TRABALHADA UNIFICADA'!B3178)</f>
        <v>1</v>
      </c>
      <c r="D3180" s="39">
        <f>IF(B3180=0,0,'MASSA TRABALHADA UNIFICADA'!C3178)</f>
        <v>77</v>
      </c>
      <c r="E3180" s="43">
        <f>IF(B3180=0,0,VLOOKUP($D3180,qx!$A$4:$E$129,IF($C3180=1,2,3)))</f>
        <v>3.8225000000000002E-2</v>
      </c>
      <c r="F3180" s="43">
        <f>IF(B3180=0,0,VLOOKUP($D3180,qx!$A$4:$E$129,2))</f>
        <v>3.8225000000000002E-2</v>
      </c>
      <c r="G3180" s="43">
        <f>IF(B3180=0,0,VLOOKUP($D3180,qx!$A$4:$E$129,3))</f>
        <v>2.4910000000000002E-2</v>
      </c>
      <c r="H3180" s="43">
        <f>IF(B3180=0,0,VLOOKUP($D3180,qx!$A$4:$E$129,4))</f>
        <v>3.4424999999999997E-2</v>
      </c>
      <c r="I3180" s="43">
        <f>IF(B3180=0,0,VLOOKUP($D3180,qx!$A$4:$E$129,5))</f>
        <v>2.2328000000000001E-2</v>
      </c>
    </row>
    <row r="3181" spans="1:9" x14ac:dyDescent="0.25">
      <c r="A3181">
        <f>IF('MASSA TRABALHADA UNIFICADA'!A3179&lt;&gt;0,'MASSA TRABALHADA UNIFICADA'!A3179,0)</f>
        <v>11800</v>
      </c>
      <c r="B3181" s="39">
        <f>IF('MASSA TRABALHADA UNIFICADA'!D3179&lt;&gt;0,'MASSA TRABALHADA UNIFICADA'!D3179,0)</f>
        <v>2023</v>
      </c>
      <c r="C3181" s="39">
        <f>IF(B3181=0,0,'MASSA TRABALHADA UNIFICADA'!B3179)</f>
        <v>1</v>
      </c>
      <c r="D3181" s="39">
        <f>IF(B3181=0,0,'MASSA TRABALHADA UNIFICADA'!C3179)</f>
        <v>64</v>
      </c>
      <c r="E3181" s="43">
        <f>IF(B3181=0,0,VLOOKUP($D3181,qx!$A$4:$E$129,IF($C3181=1,2,3)))</f>
        <v>9.9679999999999994E-3</v>
      </c>
      <c r="F3181" s="43">
        <f>IF(B3181=0,0,VLOOKUP($D3181,qx!$A$4:$E$129,2))</f>
        <v>9.9679999999999994E-3</v>
      </c>
      <c r="G3181" s="43">
        <f>IF(B3181=0,0,VLOOKUP($D3181,qx!$A$4:$E$129,3))</f>
        <v>6.3470000000000002E-3</v>
      </c>
      <c r="H3181" s="43">
        <f>IF(B3181=0,0,VLOOKUP($D3181,qx!$A$4:$E$129,4))</f>
        <v>9.0080000000000004E-3</v>
      </c>
      <c r="I3181" s="43">
        <f>IF(B3181=0,0,VLOOKUP($D3181,qx!$A$4:$E$129,5))</f>
        <v>5.6709999999999998E-3</v>
      </c>
    </row>
    <row r="3182" spans="1:9" x14ac:dyDescent="0.25">
      <c r="A3182">
        <f>IF('MASSA TRABALHADA UNIFICADA'!A3180&lt;&gt;0,'MASSA TRABALHADA UNIFICADA'!A3180,0)</f>
        <v>20176</v>
      </c>
      <c r="B3182" s="39">
        <f>IF('MASSA TRABALHADA UNIFICADA'!D3180&lt;&gt;0,'MASSA TRABALHADA UNIFICADA'!D3180,0)</f>
        <v>2023</v>
      </c>
      <c r="C3182" s="39">
        <f>IF(B3182=0,0,'MASSA TRABALHADA UNIFICADA'!B3180)</f>
        <v>1</v>
      </c>
      <c r="D3182" s="39">
        <f>IF(B3182=0,0,'MASSA TRABALHADA UNIFICADA'!C3180)</f>
        <v>66</v>
      </c>
      <c r="E3182" s="43">
        <f>IF(B3182=0,0,VLOOKUP($D3182,qx!$A$4:$E$129,IF($C3182=1,2,3)))</f>
        <v>1.2187999999999999E-2</v>
      </c>
      <c r="F3182" s="43">
        <f>IF(B3182=0,0,VLOOKUP($D3182,qx!$A$4:$E$129,2))</f>
        <v>1.2187999999999999E-2</v>
      </c>
      <c r="G3182" s="43">
        <f>IF(B3182=0,0,VLOOKUP($D3182,qx!$A$4:$E$129,3))</f>
        <v>7.7340000000000004E-3</v>
      </c>
      <c r="H3182" s="43">
        <f>IF(B3182=0,0,VLOOKUP($D3182,qx!$A$4:$E$129,4))</f>
        <v>1.1016E-2</v>
      </c>
      <c r="I3182" s="43">
        <f>IF(B3182=0,0,VLOOKUP($D3182,qx!$A$4:$E$129,5))</f>
        <v>6.8780000000000004E-3</v>
      </c>
    </row>
    <row r="3183" spans="1:9" x14ac:dyDescent="0.25">
      <c r="A3183">
        <f>IF('MASSA TRABALHADA UNIFICADA'!A3181&lt;&gt;0,'MASSA TRABALHADA UNIFICADA'!A3181,0)</f>
        <v>19119</v>
      </c>
      <c r="B3183" s="39">
        <f>IF('MASSA TRABALHADA UNIFICADA'!D3181&lt;&gt;0,'MASSA TRABALHADA UNIFICADA'!D3181,0)</f>
        <v>2023</v>
      </c>
      <c r="C3183" s="39">
        <f>IF(B3183=0,0,'MASSA TRABALHADA UNIFICADA'!B3181)</f>
        <v>1</v>
      </c>
      <c r="D3183" s="39">
        <f>IF(B3183=0,0,'MASSA TRABALHADA UNIFICADA'!C3181)</f>
        <v>67</v>
      </c>
      <c r="E3183" s="43">
        <f>IF(B3183=0,0,VLOOKUP($D3183,qx!$A$4:$E$129,IF($C3183=1,2,3)))</f>
        <v>1.3572000000000001E-2</v>
      </c>
      <c r="F3183" s="43">
        <f>IF(B3183=0,0,VLOOKUP($D3183,qx!$A$4:$E$129,2))</f>
        <v>1.3572000000000001E-2</v>
      </c>
      <c r="G3183" s="43">
        <f>IF(B3183=0,0,VLOOKUP($D3183,qx!$A$4:$E$129,3))</f>
        <v>8.4910000000000003E-3</v>
      </c>
      <c r="H3183" s="43">
        <f>IF(B3183=0,0,VLOOKUP($D3183,qx!$A$4:$E$129,4))</f>
        <v>1.2251E-2</v>
      </c>
      <c r="I3183" s="43">
        <f>IF(B3183=0,0,VLOOKUP($D3183,qx!$A$4:$E$129,5))</f>
        <v>7.5550000000000001E-3</v>
      </c>
    </row>
    <row r="3184" spans="1:9" x14ac:dyDescent="0.25">
      <c r="A3184">
        <f>IF('MASSA TRABALHADA UNIFICADA'!A3182&lt;&gt;0,'MASSA TRABALHADA UNIFICADA'!A3182,0)</f>
        <v>15156</v>
      </c>
      <c r="B3184" s="39">
        <f>IF('MASSA TRABALHADA UNIFICADA'!D3182&lt;&gt;0,'MASSA TRABALHADA UNIFICADA'!D3182,0)</f>
        <v>2023</v>
      </c>
      <c r="C3184" s="39">
        <f>IF(B3184=0,0,'MASSA TRABALHADA UNIFICADA'!B3182)</f>
        <v>1</v>
      </c>
      <c r="D3184" s="39">
        <f>IF(B3184=0,0,'MASSA TRABALHADA UNIFICADA'!C3182)</f>
        <v>70</v>
      </c>
      <c r="E3184" s="43">
        <f>IF(B3184=0,0,VLOOKUP($D3184,qx!$A$4:$E$129,IF($C3184=1,2,3)))</f>
        <v>1.8919999999999999E-2</v>
      </c>
      <c r="F3184" s="43">
        <f>IF(B3184=0,0,VLOOKUP($D3184,qx!$A$4:$E$129,2))</f>
        <v>1.8919999999999999E-2</v>
      </c>
      <c r="G3184" s="43">
        <f>IF(B3184=0,0,VLOOKUP($D3184,qx!$A$4:$E$129,3))</f>
        <v>1.1165E-2</v>
      </c>
      <c r="H3184" s="43">
        <f>IF(B3184=0,0,VLOOKUP($D3184,qx!$A$4:$E$129,4))</f>
        <v>1.6979000000000001E-2</v>
      </c>
      <c r="I3184" s="43">
        <f>IF(B3184=0,0,VLOOKUP($D3184,qx!$A$4:$E$129,5))</f>
        <v>1.0034E-2</v>
      </c>
    </row>
    <row r="3185" spans="1:9" x14ac:dyDescent="0.25">
      <c r="A3185">
        <f>IF('MASSA TRABALHADA UNIFICADA'!A3183&lt;&gt;0,'MASSA TRABALHADA UNIFICADA'!A3183,0)</f>
        <v>1724</v>
      </c>
      <c r="B3185" s="39">
        <f>IF('MASSA TRABALHADA UNIFICADA'!D3183&lt;&gt;0,'MASSA TRABALHADA UNIFICADA'!D3183,0)</f>
        <v>2023</v>
      </c>
      <c r="C3185" s="39">
        <f>IF(B3185=0,0,'MASSA TRABALHADA UNIFICADA'!B3183)</f>
        <v>1</v>
      </c>
      <c r="D3185" s="39">
        <f>IF(B3185=0,0,'MASSA TRABALHADA UNIFICADA'!C3183)</f>
        <v>72</v>
      </c>
      <c r="E3185" s="43">
        <f>IF(B3185=0,0,VLOOKUP($D3185,qx!$A$4:$E$129,IF($C3185=1,2,3)))</f>
        <v>2.3387999999999999E-2</v>
      </c>
      <c r="F3185" s="43">
        <f>IF(B3185=0,0,VLOOKUP($D3185,qx!$A$4:$E$129,2))</f>
        <v>2.3387999999999999E-2</v>
      </c>
      <c r="G3185" s="43">
        <f>IF(B3185=0,0,VLOOKUP($D3185,qx!$A$4:$E$129,3))</f>
        <v>1.3734E-2</v>
      </c>
      <c r="H3185" s="43">
        <f>IF(B3185=0,0,VLOOKUP($D3185,qx!$A$4:$E$129,4))</f>
        <v>2.0967E-2</v>
      </c>
      <c r="I3185" s="43">
        <f>IF(B3185=0,0,VLOOKUP($D3185,qx!$A$4:$E$129,5))</f>
        <v>1.2385999999999999E-2</v>
      </c>
    </row>
    <row r="3186" spans="1:9" x14ac:dyDescent="0.25">
      <c r="A3186">
        <f>IF('MASSA TRABALHADA UNIFICADA'!A3184&lt;&gt;0,'MASSA TRABALHADA UNIFICADA'!A3184,0)</f>
        <v>3697</v>
      </c>
      <c r="B3186" s="39">
        <f>IF('MASSA TRABALHADA UNIFICADA'!D3184&lt;&gt;0,'MASSA TRABALHADA UNIFICADA'!D3184,0)</f>
        <v>2023</v>
      </c>
      <c r="C3186" s="39">
        <f>IF(B3186=0,0,'MASSA TRABALHADA UNIFICADA'!B3184)</f>
        <v>1</v>
      </c>
      <c r="D3186" s="39">
        <f>IF(B3186=0,0,'MASSA TRABALHADA UNIFICADA'!C3184)</f>
        <v>69</v>
      </c>
      <c r="E3186" s="43">
        <f>IF(B3186=0,0,VLOOKUP($D3186,qx!$A$4:$E$129,IF($C3186=1,2,3)))</f>
        <v>1.6945999999999999E-2</v>
      </c>
      <c r="F3186" s="43">
        <f>IF(B3186=0,0,VLOOKUP($D3186,qx!$A$4:$E$129,2))</f>
        <v>1.6945999999999999E-2</v>
      </c>
      <c r="G3186" s="43">
        <f>IF(B3186=0,0,VLOOKUP($D3186,qx!$A$4:$E$129,3))</f>
        <v>1.0163E-2</v>
      </c>
      <c r="H3186" s="43">
        <f>IF(B3186=0,0,VLOOKUP($D3186,qx!$A$4:$E$129,4))</f>
        <v>1.5233E-2</v>
      </c>
      <c r="I3186" s="43">
        <f>IF(B3186=0,0,VLOOKUP($D3186,qx!$A$4:$E$129,5))</f>
        <v>9.1020000000000007E-3</v>
      </c>
    </row>
    <row r="3187" spans="1:9" x14ac:dyDescent="0.25">
      <c r="A3187">
        <f>IF('MASSA TRABALHADA UNIFICADA'!A3185&lt;&gt;0,'MASSA TRABALHADA UNIFICADA'!A3185,0)</f>
        <v>17477</v>
      </c>
      <c r="B3187" s="39">
        <f>IF('MASSA TRABALHADA UNIFICADA'!D3185&lt;&gt;0,'MASSA TRABALHADA UNIFICADA'!D3185,0)</f>
        <v>2023</v>
      </c>
      <c r="C3187" s="39">
        <f>IF(B3187=0,0,'MASSA TRABALHADA UNIFICADA'!B3185)</f>
        <v>1</v>
      </c>
      <c r="D3187" s="39">
        <f>IF(B3187=0,0,'MASSA TRABALHADA UNIFICADA'!C3185)</f>
        <v>62</v>
      </c>
      <c r="E3187" s="43">
        <f>IF(B3187=0,0,VLOOKUP($D3187,qx!$A$4:$E$129,IF($C3187=1,2,3)))</f>
        <v>8.3479999999999995E-3</v>
      </c>
      <c r="F3187" s="43">
        <f>IF(B3187=0,0,VLOOKUP($D3187,qx!$A$4:$E$129,2))</f>
        <v>8.3479999999999995E-3</v>
      </c>
      <c r="G3187" s="43">
        <f>IF(B3187=0,0,VLOOKUP($D3187,qx!$A$4:$E$129,3))</f>
        <v>5.1809999999999998E-3</v>
      </c>
      <c r="H3187" s="43">
        <f>IF(B3187=0,0,VLOOKUP($D3187,qx!$A$4:$E$129,4))</f>
        <v>7.5199999999999998E-3</v>
      </c>
      <c r="I3187" s="43">
        <f>IF(B3187=0,0,VLOOKUP($D3187,qx!$A$4:$E$129,5))</f>
        <v>4.6680000000000003E-3</v>
      </c>
    </row>
    <row r="3188" spans="1:9" x14ac:dyDescent="0.25">
      <c r="A3188">
        <f>IF('MASSA TRABALHADA UNIFICADA'!A3186&lt;&gt;0,'MASSA TRABALHADA UNIFICADA'!A3186,0)</f>
        <v>4685</v>
      </c>
      <c r="B3188" s="39">
        <f>IF('MASSA TRABALHADA UNIFICADA'!D3186&lt;&gt;0,'MASSA TRABALHADA UNIFICADA'!D3186,0)</f>
        <v>2023</v>
      </c>
      <c r="C3188" s="39">
        <f>IF(B3188=0,0,'MASSA TRABALHADA UNIFICADA'!B3186)</f>
        <v>1</v>
      </c>
      <c r="D3188" s="39">
        <f>IF(B3188=0,0,'MASSA TRABALHADA UNIFICADA'!C3186)</f>
        <v>71</v>
      </c>
      <c r="E3188" s="43">
        <f>IF(B3188=0,0,VLOOKUP($D3188,qx!$A$4:$E$129,IF($C3188=1,2,3)))</f>
        <v>2.1070999999999999E-2</v>
      </c>
      <c r="F3188" s="43">
        <f>IF(B3188=0,0,VLOOKUP($D3188,qx!$A$4:$E$129,2))</f>
        <v>2.1070999999999999E-2</v>
      </c>
      <c r="G3188" s="43">
        <f>IF(B3188=0,0,VLOOKUP($D3188,qx!$A$4:$E$129,3))</f>
        <v>1.2338999999999999E-2</v>
      </c>
      <c r="H3188" s="43">
        <f>IF(B3188=0,0,VLOOKUP($D3188,qx!$A$4:$E$129,4))</f>
        <v>1.8891000000000002E-2</v>
      </c>
      <c r="I3188" s="43">
        <f>IF(B3188=0,0,VLOOKUP($D3188,qx!$A$4:$E$129,5))</f>
        <v>1.1117E-2</v>
      </c>
    </row>
    <row r="3189" spans="1:9" x14ac:dyDescent="0.25">
      <c r="A3189">
        <f>IF('MASSA TRABALHADA UNIFICADA'!A3187&lt;&gt;0,'MASSA TRABALHADA UNIFICADA'!A3187,0)</f>
        <v>17485</v>
      </c>
      <c r="B3189" s="39">
        <f>IF('MASSA TRABALHADA UNIFICADA'!D3187&lt;&gt;0,'MASSA TRABALHADA UNIFICADA'!D3187,0)</f>
        <v>2023</v>
      </c>
      <c r="C3189" s="39">
        <f>IF(B3189=0,0,'MASSA TRABALHADA UNIFICADA'!B3187)</f>
        <v>1</v>
      </c>
      <c r="D3189" s="39">
        <f>IF(B3189=0,0,'MASSA TRABALHADA UNIFICADA'!C3187)</f>
        <v>73</v>
      </c>
      <c r="E3189" s="43">
        <f>IF(B3189=0,0,VLOOKUP($D3189,qx!$A$4:$E$129,IF($C3189=1,2,3)))</f>
        <v>2.5871000000000002E-2</v>
      </c>
      <c r="F3189" s="43">
        <f>IF(B3189=0,0,VLOOKUP($D3189,qx!$A$4:$E$129,2))</f>
        <v>2.5871000000000002E-2</v>
      </c>
      <c r="G3189" s="43">
        <f>IF(B3189=0,0,VLOOKUP($D3189,qx!$A$4:$E$129,3))</f>
        <v>1.5391E-2</v>
      </c>
      <c r="H3189" s="43">
        <f>IF(B3189=0,0,VLOOKUP($D3189,qx!$A$4:$E$129,4))</f>
        <v>2.3209E-2</v>
      </c>
      <c r="I3189" s="43">
        <f>IF(B3189=0,0,VLOOKUP($D3189,qx!$A$4:$E$129,5))</f>
        <v>1.3871E-2</v>
      </c>
    </row>
    <row r="3190" spans="1:9" x14ac:dyDescent="0.25">
      <c r="A3190">
        <f>IF('MASSA TRABALHADA UNIFICADA'!A3188&lt;&gt;0,'MASSA TRABALHADA UNIFICADA'!A3188,0)</f>
        <v>3794</v>
      </c>
      <c r="B3190" s="39">
        <f>IF('MASSA TRABALHADA UNIFICADA'!D3188&lt;&gt;0,'MASSA TRABALHADA UNIFICADA'!D3188,0)</f>
        <v>2023</v>
      </c>
      <c r="C3190" s="39">
        <f>IF(B3190=0,0,'MASSA TRABALHADA UNIFICADA'!B3188)</f>
        <v>1</v>
      </c>
      <c r="D3190" s="39">
        <f>IF(B3190=0,0,'MASSA TRABALHADA UNIFICADA'!C3188)</f>
        <v>69</v>
      </c>
      <c r="E3190" s="43">
        <f>IF(B3190=0,0,VLOOKUP($D3190,qx!$A$4:$E$129,IF($C3190=1,2,3)))</f>
        <v>1.6945999999999999E-2</v>
      </c>
      <c r="F3190" s="43">
        <f>IF(B3190=0,0,VLOOKUP($D3190,qx!$A$4:$E$129,2))</f>
        <v>1.6945999999999999E-2</v>
      </c>
      <c r="G3190" s="43">
        <f>IF(B3190=0,0,VLOOKUP($D3190,qx!$A$4:$E$129,3))</f>
        <v>1.0163E-2</v>
      </c>
      <c r="H3190" s="43">
        <f>IF(B3190=0,0,VLOOKUP($D3190,qx!$A$4:$E$129,4))</f>
        <v>1.5233E-2</v>
      </c>
      <c r="I3190" s="43">
        <f>IF(B3190=0,0,VLOOKUP($D3190,qx!$A$4:$E$129,5))</f>
        <v>9.1020000000000007E-3</v>
      </c>
    </row>
    <row r="3191" spans="1:9" x14ac:dyDescent="0.25">
      <c r="A3191">
        <f>IF('MASSA TRABALHADA UNIFICADA'!A3189&lt;&gt;0,'MASSA TRABALHADA UNIFICADA'!A3189,0)</f>
        <v>30236</v>
      </c>
      <c r="B3191" s="39">
        <f>IF('MASSA TRABALHADA UNIFICADA'!D3189&lt;&gt;0,'MASSA TRABALHADA UNIFICADA'!D3189,0)</f>
        <v>2023</v>
      </c>
      <c r="C3191" s="39">
        <f>IF(B3191=0,0,'MASSA TRABALHADA UNIFICADA'!B3189)</f>
        <v>1</v>
      </c>
      <c r="D3191" s="39">
        <f>IF(B3191=0,0,'MASSA TRABALHADA UNIFICADA'!C3189)</f>
        <v>69</v>
      </c>
      <c r="E3191" s="43">
        <f>IF(B3191=0,0,VLOOKUP($D3191,qx!$A$4:$E$129,IF($C3191=1,2,3)))</f>
        <v>1.6945999999999999E-2</v>
      </c>
      <c r="F3191" s="43">
        <f>IF(B3191=0,0,VLOOKUP($D3191,qx!$A$4:$E$129,2))</f>
        <v>1.6945999999999999E-2</v>
      </c>
      <c r="G3191" s="43">
        <f>IF(B3191=0,0,VLOOKUP($D3191,qx!$A$4:$E$129,3))</f>
        <v>1.0163E-2</v>
      </c>
      <c r="H3191" s="43">
        <f>IF(B3191=0,0,VLOOKUP($D3191,qx!$A$4:$E$129,4))</f>
        <v>1.5233E-2</v>
      </c>
      <c r="I3191" s="43">
        <f>IF(B3191=0,0,VLOOKUP($D3191,qx!$A$4:$E$129,5))</f>
        <v>9.1020000000000007E-3</v>
      </c>
    </row>
    <row r="3192" spans="1:9" x14ac:dyDescent="0.25">
      <c r="A3192">
        <f>IF('MASSA TRABALHADA UNIFICADA'!A3190&lt;&gt;0,'MASSA TRABALHADA UNIFICADA'!A3190,0)</f>
        <v>6580</v>
      </c>
      <c r="B3192" s="39">
        <f>IF('MASSA TRABALHADA UNIFICADA'!D3190&lt;&gt;0,'MASSA TRABALHADA UNIFICADA'!D3190,0)</f>
        <v>2023</v>
      </c>
      <c r="C3192" s="39">
        <f>IF(B3192=0,0,'MASSA TRABALHADA UNIFICADA'!B3190)</f>
        <v>1</v>
      </c>
      <c r="D3192" s="39">
        <f>IF(B3192=0,0,'MASSA TRABALHADA UNIFICADA'!C3190)</f>
        <v>66</v>
      </c>
      <c r="E3192" s="43">
        <f>IF(B3192=0,0,VLOOKUP($D3192,qx!$A$4:$E$129,IF($C3192=1,2,3)))</f>
        <v>1.2187999999999999E-2</v>
      </c>
      <c r="F3192" s="43">
        <f>IF(B3192=0,0,VLOOKUP($D3192,qx!$A$4:$E$129,2))</f>
        <v>1.2187999999999999E-2</v>
      </c>
      <c r="G3192" s="43">
        <f>IF(B3192=0,0,VLOOKUP($D3192,qx!$A$4:$E$129,3))</f>
        <v>7.7340000000000004E-3</v>
      </c>
      <c r="H3192" s="43">
        <f>IF(B3192=0,0,VLOOKUP($D3192,qx!$A$4:$E$129,4))</f>
        <v>1.1016E-2</v>
      </c>
      <c r="I3192" s="43">
        <f>IF(B3192=0,0,VLOOKUP($D3192,qx!$A$4:$E$129,5))</f>
        <v>6.8780000000000004E-3</v>
      </c>
    </row>
    <row r="3193" spans="1:9" x14ac:dyDescent="0.25">
      <c r="A3193">
        <f>IF('MASSA TRABALHADA UNIFICADA'!A3191&lt;&gt;0,'MASSA TRABALHADA UNIFICADA'!A3191,0)</f>
        <v>140</v>
      </c>
      <c r="B3193" s="39">
        <f>IF('MASSA TRABALHADA UNIFICADA'!D3191&lt;&gt;0,'MASSA TRABALHADA UNIFICADA'!D3191,0)</f>
        <v>2023</v>
      </c>
      <c r="C3193" s="39">
        <f>IF(B3193=0,0,'MASSA TRABALHADA UNIFICADA'!B3191)</f>
        <v>1</v>
      </c>
      <c r="D3193" s="39">
        <f>IF(B3193=0,0,'MASSA TRABALHADA UNIFICADA'!C3191)</f>
        <v>88</v>
      </c>
      <c r="E3193" s="43">
        <f>IF(B3193=0,0,VLOOKUP($D3193,qx!$A$4:$E$129,IF($C3193=1,2,3)))</f>
        <v>0.105631</v>
      </c>
      <c r="F3193" s="43">
        <f>IF(B3193=0,0,VLOOKUP($D3193,qx!$A$4:$E$129,2))</f>
        <v>0.105631</v>
      </c>
      <c r="G3193" s="43">
        <f>IF(B3193=0,0,VLOOKUP($D3193,qx!$A$4:$E$129,3))</f>
        <v>9.0556999999999999E-2</v>
      </c>
      <c r="H3193" s="43">
        <f>IF(B3193=0,0,VLOOKUP($D3193,qx!$A$4:$E$129,4))</f>
        <v>9.5169000000000004E-2</v>
      </c>
      <c r="I3193" s="43">
        <f>IF(B3193=0,0,VLOOKUP($D3193,qx!$A$4:$E$129,5))</f>
        <v>8.1990999999999994E-2</v>
      </c>
    </row>
    <row r="3194" spans="1:9" x14ac:dyDescent="0.25">
      <c r="A3194">
        <f>IF('MASSA TRABALHADA UNIFICADA'!A3192&lt;&gt;0,'MASSA TRABALHADA UNIFICADA'!A3192,0)</f>
        <v>17507</v>
      </c>
      <c r="B3194" s="39">
        <f>IF('MASSA TRABALHADA UNIFICADA'!D3192&lt;&gt;0,'MASSA TRABALHADA UNIFICADA'!D3192,0)</f>
        <v>2023</v>
      </c>
      <c r="C3194" s="39">
        <f>IF(B3194=0,0,'MASSA TRABALHADA UNIFICADA'!B3192)</f>
        <v>1</v>
      </c>
      <c r="D3194" s="39">
        <f>IF(B3194=0,0,'MASSA TRABALHADA UNIFICADA'!C3192)</f>
        <v>61</v>
      </c>
      <c r="E3194" s="43">
        <f>IF(B3194=0,0,VLOOKUP($D3194,qx!$A$4:$E$129,IF($C3194=1,2,3)))</f>
        <v>7.7140000000000004E-3</v>
      </c>
      <c r="F3194" s="43">
        <f>IF(B3194=0,0,VLOOKUP($D3194,qx!$A$4:$E$129,2))</f>
        <v>7.7140000000000004E-3</v>
      </c>
      <c r="G3194" s="43">
        <f>IF(B3194=0,0,VLOOKUP($D3194,qx!$A$4:$E$129,3))</f>
        <v>4.6990000000000001E-3</v>
      </c>
      <c r="H3194" s="43">
        <f>IF(B3194=0,0,VLOOKUP($D3194,qx!$A$4:$E$129,4))</f>
        <v>6.9329999999999999E-3</v>
      </c>
      <c r="I3194" s="43">
        <f>IF(B3194=0,0,VLOOKUP($D3194,qx!$A$4:$E$129,5))</f>
        <v>4.2420000000000001E-3</v>
      </c>
    </row>
    <row r="3195" spans="1:9" x14ac:dyDescent="0.25">
      <c r="A3195">
        <f>IF('MASSA TRABALHADA UNIFICADA'!A3193&lt;&gt;0,'MASSA TRABALHADA UNIFICADA'!A3193,0)</f>
        <v>17515</v>
      </c>
      <c r="B3195" s="39">
        <f>IF('MASSA TRABALHADA UNIFICADA'!D3193&lt;&gt;0,'MASSA TRABALHADA UNIFICADA'!D3193,0)</f>
        <v>2023</v>
      </c>
      <c r="C3195" s="39">
        <f>IF(B3195=0,0,'MASSA TRABALHADA UNIFICADA'!B3193)</f>
        <v>1</v>
      </c>
      <c r="D3195" s="39">
        <f>IF(B3195=0,0,'MASSA TRABALHADA UNIFICADA'!C3193)</f>
        <v>65</v>
      </c>
      <c r="E3195" s="43">
        <f>IF(B3195=0,0,VLOOKUP($D3195,qx!$A$4:$E$129,IF($C3195=1,2,3)))</f>
        <v>1.0992999999999999E-2</v>
      </c>
      <c r="F3195" s="43">
        <f>IF(B3195=0,0,VLOOKUP($D3195,qx!$A$4:$E$129,2))</f>
        <v>1.0992999999999999E-2</v>
      </c>
      <c r="G3195" s="43">
        <f>IF(B3195=0,0,VLOOKUP($D3195,qx!$A$4:$E$129,3))</f>
        <v>7.0169999999999998E-3</v>
      </c>
      <c r="H3195" s="43">
        <f>IF(B3195=0,0,VLOOKUP($D3195,qx!$A$4:$E$129,4))</f>
        <v>9.9399999999999992E-3</v>
      </c>
      <c r="I3195" s="43">
        <f>IF(B3195=0,0,VLOOKUP($D3195,qx!$A$4:$E$129,5))</f>
        <v>6.2500000000000003E-3</v>
      </c>
    </row>
    <row r="3196" spans="1:9" x14ac:dyDescent="0.25">
      <c r="A3196">
        <f>IF('MASSA TRABALHADA UNIFICADA'!A3194&lt;&gt;0,'MASSA TRABALHADA UNIFICADA'!A3194,0)</f>
        <v>1945</v>
      </c>
      <c r="B3196" s="39">
        <f>IF('MASSA TRABALHADA UNIFICADA'!D3194&lt;&gt;0,'MASSA TRABALHADA UNIFICADA'!D3194,0)</f>
        <v>2023</v>
      </c>
      <c r="C3196" s="39">
        <f>IF(B3196=0,0,'MASSA TRABALHADA UNIFICADA'!B3194)</f>
        <v>1</v>
      </c>
      <c r="D3196" s="39">
        <f>IF(B3196=0,0,'MASSA TRABALHADA UNIFICADA'!C3194)</f>
        <v>75</v>
      </c>
      <c r="E3196" s="43">
        <f>IF(B3196=0,0,VLOOKUP($D3196,qx!$A$4:$E$129,IF($C3196=1,2,3)))</f>
        <v>3.1476999999999998E-2</v>
      </c>
      <c r="F3196" s="43">
        <f>IF(B3196=0,0,VLOOKUP($D3196,qx!$A$4:$E$129,2))</f>
        <v>3.1476999999999998E-2</v>
      </c>
      <c r="G3196" s="43">
        <f>IF(B3196=0,0,VLOOKUP($D3196,qx!$A$4:$E$129,3))</f>
        <v>1.9550999999999999E-2</v>
      </c>
      <c r="H3196" s="43">
        <f>IF(B3196=0,0,VLOOKUP($D3196,qx!$A$4:$E$129,4))</f>
        <v>2.8303999999999999E-2</v>
      </c>
      <c r="I3196" s="43">
        <f>IF(B3196=0,0,VLOOKUP($D3196,qx!$A$4:$E$129,5))</f>
        <v>1.7564E-2</v>
      </c>
    </row>
    <row r="3197" spans="1:9" x14ac:dyDescent="0.25">
      <c r="A3197">
        <f>IF('MASSA TRABALHADA UNIFICADA'!A3195&lt;&gt;0,'MASSA TRABALHADA UNIFICADA'!A3195,0)</f>
        <v>28827</v>
      </c>
      <c r="B3197" s="39">
        <f>IF('MASSA TRABALHADA UNIFICADA'!D3195&lt;&gt;0,'MASSA TRABALHADA UNIFICADA'!D3195,0)</f>
        <v>2023</v>
      </c>
      <c r="C3197" s="39">
        <f>IF(B3197=0,0,'MASSA TRABALHADA UNIFICADA'!B3195)</f>
        <v>1</v>
      </c>
      <c r="D3197" s="39">
        <f>IF(B3197=0,0,'MASSA TRABALHADA UNIFICADA'!C3195)</f>
        <v>64</v>
      </c>
      <c r="E3197" s="43">
        <f>IF(B3197=0,0,VLOOKUP($D3197,qx!$A$4:$E$129,IF($C3197=1,2,3)))</f>
        <v>9.9679999999999994E-3</v>
      </c>
      <c r="F3197" s="43">
        <f>IF(B3197=0,0,VLOOKUP($D3197,qx!$A$4:$E$129,2))</f>
        <v>9.9679999999999994E-3</v>
      </c>
      <c r="G3197" s="43">
        <f>IF(B3197=0,0,VLOOKUP($D3197,qx!$A$4:$E$129,3))</f>
        <v>6.3470000000000002E-3</v>
      </c>
      <c r="H3197" s="43">
        <f>IF(B3197=0,0,VLOOKUP($D3197,qx!$A$4:$E$129,4))</f>
        <v>9.0080000000000004E-3</v>
      </c>
      <c r="I3197" s="43">
        <f>IF(B3197=0,0,VLOOKUP($D3197,qx!$A$4:$E$129,5))</f>
        <v>5.6709999999999998E-3</v>
      </c>
    </row>
    <row r="3198" spans="1:9" x14ac:dyDescent="0.25">
      <c r="A3198">
        <f>IF('MASSA TRABALHADA UNIFICADA'!A3196&lt;&gt;0,'MASSA TRABALHADA UNIFICADA'!A3196,0)</f>
        <v>26719</v>
      </c>
      <c r="B3198" s="39">
        <f>IF('MASSA TRABALHADA UNIFICADA'!D3196&lt;&gt;0,'MASSA TRABALHADA UNIFICADA'!D3196,0)</f>
        <v>2023</v>
      </c>
      <c r="C3198" s="39">
        <f>IF(B3198=0,0,'MASSA TRABALHADA UNIFICADA'!B3196)</f>
        <v>1</v>
      </c>
      <c r="D3198" s="39">
        <f>IF(B3198=0,0,'MASSA TRABALHADA UNIFICADA'!C3196)</f>
        <v>67</v>
      </c>
      <c r="E3198" s="43">
        <f>IF(B3198=0,0,VLOOKUP($D3198,qx!$A$4:$E$129,IF($C3198=1,2,3)))</f>
        <v>1.3572000000000001E-2</v>
      </c>
      <c r="F3198" s="43">
        <f>IF(B3198=0,0,VLOOKUP($D3198,qx!$A$4:$E$129,2))</f>
        <v>1.3572000000000001E-2</v>
      </c>
      <c r="G3198" s="43">
        <f>IF(B3198=0,0,VLOOKUP($D3198,qx!$A$4:$E$129,3))</f>
        <v>8.4910000000000003E-3</v>
      </c>
      <c r="H3198" s="43">
        <f>IF(B3198=0,0,VLOOKUP($D3198,qx!$A$4:$E$129,4))</f>
        <v>1.2251E-2</v>
      </c>
      <c r="I3198" s="43">
        <f>IF(B3198=0,0,VLOOKUP($D3198,qx!$A$4:$E$129,5))</f>
        <v>7.5550000000000001E-3</v>
      </c>
    </row>
    <row r="3199" spans="1:9" x14ac:dyDescent="0.25">
      <c r="A3199">
        <f>IF('MASSA TRABALHADA UNIFICADA'!A3197&lt;&gt;0,'MASSA TRABALHADA UNIFICADA'!A3197,0)</f>
        <v>2372</v>
      </c>
      <c r="B3199" s="39">
        <f>IF('MASSA TRABALHADA UNIFICADA'!D3197&lt;&gt;0,'MASSA TRABALHADA UNIFICADA'!D3197,0)</f>
        <v>2023</v>
      </c>
      <c r="C3199" s="39">
        <f>IF(B3199=0,0,'MASSA TRABALHADA UNIFICADA'!B3197)</f>
        <v>1</v>
      </c>
      <c r="D3199" s="39">
        <f>IF(B3199=0,0,'MASSA TRABALHADA UNIFICADA'!C3197)</f>
        <v>70</v>
      </c>
      <c r="E3199" s="43">
        <f>IF(B3199=0,0,VLOOKUP($D3199,qx!$A$4:$E$129,IF($C3199=1,2,3)))</f>
        <v>1.8919999999999999E-2</v>
      </c>
      <c r="F3199" s="43">
        <f>IF(B3199=0,0,VLOOKUP($D3199,qx!$A$4:$E$129,2))</f>
        <v>1.8919999999999999E-2</v>
      </c>
      <c r="G3199" s="43">
        <f>IF(B3199=0,0,VLOOKUP($D3199,qx!$A$4:$E$129,3))</f>
        <v>1.1165E-2</v>
      </c>
      <c r="H3199" s="43">
        <f>IF(B3199=0,0,VLOOKUP($D3199,qx!$A$4:$E$129,4))</f>
        <v>1.6979000000000001E-2</v>
      </c>
      <c r="I3199" s="43">
        <f>IF(B3199=0,0,VLOOKUP($D3199,qx!$A$4:$E$129,5))</f>
        <v>1.0034E-2</v>
      </c>
    </row>
    <row r="3200" spans="1:9" x14ac:dyDescent="0.25">
      <c r="A3200">
        <f>IF('MASSA TRABALHADA UNIFICADA'!A3198&lt;&gt;0,'MASSA TRABALHADA UNIFICADA'!A3198,0)</f>
        <v>7390</v>
      </c>
      <c r="B3200" s="39">
        <f>IF('MASSA TRABALHADA UNIFICADA'!D3198&lt;&gt;0,'MASSA TRABALHADA UNIFICADA'!D3198,0)</f>
        <v>2023</v>
      </c>
      <c r="C3200" s="39">
        <f>IF(B3200=0,0,'MASSA TRABALHADA UNIFICADA'!B3198)</f>
        <v>1</v>
      </c>
      <c r="D3200" s="39">
        <f>IF(B3200=0,0,'MASSA TRABALHADA UNIFICADA'!C3198)</f>
        <v>81</v>
      </c>
      <c r="E3200" s="43">
        <f>IF(B3200=0,0,VLOOKUP($D3200,qx!$A$4:$E$129,IF($C3200=1,2,3)))</f>
        <v>5.6250000000000001E-2</v>
      </c>
      <c r="F3200" s="43">
        <f>IF(B3200=0,0,VLOOKUP($D3200,qx!$A$4:$E$129,2))</f>
        <v>5.6250000000000001E-2</v>
      </c>
      <c r="G3200" s="43">
        <f>IF(B3200=0,0,VLOOKUP($D3200,qx!$A$4:$E$129,3))</f>
        <v>4.0030000000000003E-2</v>
      </c>
      <c r="H3200" s="43">
        <f>IF(B3200=0,0,VLOOKUP($D3200,qx!$A$4:$E$129,4))</f>
        <v>5.0643000000000001E-2</v>
      </c>
      <c r="I3200" s="43">
        <f>IF(B3200=0,0,VLOOKUP($D3200,qx!$A$4:$E$129,5))</f>
        <v>3.5985000000000003E-2</v>
      </c>
    </row>
    <row r="3201" spans="1:9" x14ac:dyDescent="0.25">
      <c r="A3201">
        <f>IF('MASSA TRABALHADA UNIFICADA'!A3199&lt;&gt;0,'MASSA TRABALHADA UNIFICADA'!A3199,0)</f>
        <v>3344</v>
      </c>
      <c r="B3201" s="39">
        <f>IF('MASSA TRABALHADA UNIFICADA'!D3199&lt;&gt;0,'MASSA TRABALHADA UNIFICADA'!D3199,0)</f>
        <v>2023</v>
      </c>
      <c r="C3201" s="39">
        <f>IF(B3201=0,0,'MASSA TRABALHADA UNIFICADA'!B3199)</f>
        <v>1</v>
      </c>
      <c r="D3201" s="39">
        <f>IF(B3201=0,0,'MASSA TRABALHADA UNIFICADA'!C3199)</f>
        <v>75</v>
      </c>
      <c r="E3201" s="43">
        <f>IF(B3201=0,0,VLOOKUP($D3201,qx!$A$4:$E$129,IF($C3201=1,2,3)))</f>
        <v>3.1476999999999998E-2</v>
      </c>
      <c r="F3201" s="43">
        <f>IF(B3201=0,0,VLOOKUP($D3201,qx!$A$4:$E$129,2))</f>
        <v>3.1476999999999998E-2</v>
      </c>
      <c r="G3201" s="43">
        <f>IF(B3201=0,0,VLOOKUP($D3201,qx!$A$4:$E$129,3))</f>
        <v>1.9550999999999999E-2</v>
      </c>
      <c r="H3201" s="43">
        <f>IF(B3201=0,0,VLOOKUP($D3201,qx!$A$4:$E$129,4))</f>
        <v>2.8303999999999999E-2</v>
      </c>
      <c r="I3201" s="43">
        <f>IF(B3201=0,0,VLOOKUP($D3201,qx!$A$4:$E$129,5))</f>
        <v>1.7564E-2</v>
      </c>
    </row>
    <row r="3202" spans="1:9" x14ac:dyDescent="0.25">
      <c r="A3202">
        <f>IF('MASSA TRABALHADA UNIFICADA'!A3200&lt;&gt;0,'MASSA TRABALHADA UNIFICADA'!A3200,0)</f>
        <v>8338</v>
      </c>
      <c r="B3202" s="39">
        <f>IF('MASSA TRABALHADA UNIFICADA'!D3200&lt;&gt;0,'MASSA TRABALHADA UNIFICADA'!D3200,0)</f>
        <v>2023</v>
      </c>
      <c r="C3202" s="39">
        <f>IF(B3202=0,0,'MASSA TRABALHADA UNIFICADA'!B3200)</f>
        <v>1</v>
      </c>
      <c r="D3202" s="39">
        <f>IF(B3202=0,0,'MASSA TRABALHADA UNIFICADA'!C3200)</f>
        <v>73</v>
      </c>
      <c r="E3202" s="43">
        <f>IF(B3202=0,0,VLOOKUP($D3202,qx!$A$4:$E$129,IF($C3202=1,2,3)))</f>
        <v>2.5871000000000002E-2</v>
      </c>
      <c r="F3202" s="43">
        <f>IF(B3202=0,0,VLOOKUP($D3202,qx!$A$4:$E$129,2))</f>
        <v>2.5871000000000002E-2</v>
      </c>
      <c r="G3202" s="43">
        <f>IF(B3202=0,0,VLOOKUP($D3202,qx!$A$4:$E$129,3))</f>
        <v>1.5391E-2</v>
      </c>
      <c r="H3202" s="43">
        <f>IF(B3202=0,0,VLOOKUP($D3202,qx!$A$4:$E$129,4))</f>
        <v>2.3209E-2</v>
      </c>
      <c r="I3202" s="43">
        <f>IF(B3202=0,0,VLOOKUP($D3202,qx!$A$4:$E$129,5))</f>
        <v>1.3871E-2</v>
      </c>
    </row>
    <row r="3203" spans="1:9" x14ac:dyDescent="0.25">
      <c r="A3203">
        <f>IF('MASSA TRABALHADA UNIFICADA'!A3201&lt;&gt;0,'MASSA TRABALHADA UNIFICADA'!A3201,0)</f>
        <v>15040</v>
      </c>
      <c r="B3203" s="39">
        <f>IF('MASSA TRABALHADA UNIFICADA'!D3201&lt;&gt;0,'MASSA TRABALHADA UNIFICADA'!D3201,0)</f>
        <v>2023</v>
      </c>
      <c r="C3203" s="39">
        <f>IF(B3203=0,0,'MASSA TRABALHADA UNIFICADA'!B3201)</f>
        <v>2</v>
      </c>
      <c r="D3203" s="39">
        <f>IF(B3203=0,0,'MASSA TRABALHADA UNIFICADA'!C3201)</f>
        <v>67</v>
      </c>
      <c r="E3203" s="43">
        <f>IF(B3203=0,0,VLOOKUP($D3203,qx!$A$4:$E$129,IF($C3203=1,2,3)))</f>
        <v>8.4910000000000003E-3</v>
      </c>
      <c r="F3203" s="43">
        <f>IF(B3203=0,0,VLOOKUP($D3203,qx!$A$4:$E$129,2))</f>
        <v>1.3572000000000001E-2</v>
      </c>
      <c r="G3203" s="43">
        <f>IF(B3203=0,0,VLOOKUP($D3203,qx!$A$4:$E$129,3))</f>
        <v>8.4910000000000003E-3</v>
      </c>
      <c r="H3203" s="43">
        <f>IF(B3203=0,0,VLOOKUP($D3203,qx!$A$4:$E$129,4))</f>
        <v>1.2251E-2</v>
      </c>
      <c r="I3203" s="43">
        <f>IF(B3203=0,0,VLOOKUP($D3203,qx!$A$4:$E$129,5))</f>
        <v>7.5550000000000001E-3</v>
      </c>
    </row>
    <row r="3204" spans="1:9" x14ac:dyDescent="0.25">
      <c r="A3204">
        <f>IF('MASSA TRABALHADA UNIFICADA'!A3202&lt;&gt;0,'MASSA TRABALHADA UNIFICADA'!A3202,0)</f>
        <v>11509</v>
      </c>
      <c r="B3204" s="39">
        <f>IF('MASSA TRABALHADA UNIFICADA'!D3202&lt;&gt;0,'MASSA TRABALHADA UNIFICADA'!D3202,0)</f>
        <v>2023</v>
      </c>
      <c r="C3204" s="39">
        <f>IF(B3204=0,0,'MASSA TRABALHADA UNIFICADA'!B3202)</f>
        <v>2</v>
      </c>
      <c r="D3204" s="39">
        <f>IF(B3204=0,0,'MASSA TRABALHADA UNIFICADA'!C3202)</f>
        <v>62</v>
      </c>
      <c r="E3204" s="43">
        <f>IF(B3204=0,0,VLOOKUP($D3204,qx!$A$4:$E$129,IF($C3204=1,2,3)))</f>
        <v>5.1809999999999998E-3</v>
      </c>
      <c r="F3204" s="43">
        <f>IF(B3204=0,0,VLOOKUP($D3204,qx!$A$4:$E$129,2))</f>
        <v>8.3479999999999995E-3</v>
      </c>
      <c r="G3204" s="43">
        <f>IF(B3204=0,0,VLOOKUP($D3204,qx!$A$4:$E$129,3))</f>
        <v>5.1809999999999998E-3</v>
      </c>
      <c r="H3204" s="43">
        <f>IF(B3204=0,0,VLOOKUP($D3204,qx!$A$4:$E$129,4))</f>
        <v>7.5199999999999998E-3</v>
      </c>
      <c r="I3204" s="43">
        <f>IF(B3204=0,0,VLOOKUP($D3204,qx!$A$4:$E$129,5))</f>
        <v>4.6680000000000003E-3</v>
      </c>
    </row>
    <row r="3205" spans="1:9" x14ac:dyDescent="0.25">
      <c r="A3205">
        <f>IF('MASSA TRABALHADA UNIFICADA'!A3203&lt;&gt;0,'MASSA TRABALHADA UNIFICADA'!A3203,0)</f>
        <v>540</v>
      </c>
      <c r="B3205" s="39">
        <f>IF('MASSA TRABALHADA UNIFICADA'!D3203&lt;&gt;0,'MASSA TRABALHADA UNIFICADA'!D3203,0)</f>
        <v>2023</v>
      </c>
      <c r="C3205" s="39">
        <f>IF(B3205=0,0,'MASSA TRABALHADA UNIFICADA'!B3203)</f>
        <v>2</v>
      </c>
      <c r="D3205" s="39">
        <f>IF(B3205=0,0,'MASSA TRABALHADA UNIFICADA'!C3203)</f>
        <v>84</v>
      </c>
      <c r="E3205" s="43">
        <f>IF(B3205=0,0,VLOOKUP($D3205,qx!$A$4:$E$129,IF($C3205=1,2,3)))</f>
        <v>5.6864999999999999E-2</v>
      </c>
      <c r="F3205" s="43">
        <f>IF(B3205=0,0,VLOOKUP($D3205,qx!$A$4:$E$129,2))</f>
        <v>7.4321999999999999E-2</v>
      </c>
      <c r="G3205" s="43">
        <f>IF(B3205=0,0,VLOOKUP($D3205,qx!$A$4:$E$129,3))</f>
        <v>5.6864999999999999E-2</v>
      </c>
      <c r="H3205" s="43">
        <f>IF(B3205=0,0,VLOOKUP($D3205,qx!$A$4:$E$129,4))</f>
        <v>6.6947999999999994E-2</v>
      </c>
      <c r="I3205" s="43">
        <f>IF(B3205=0,0,VLOOKUP($D3205,qx!$A$4:$E$129,5))</f>
        <v>5.1456000000000002E-2</v>
      </c>
    </row>
    <row r="3206" spans="1:9" x14ac:dyDescent="0.25">
      <c r="A3206">
        <f>IF('MASSA TRABALHADA UNIFICADA'!A3204&lt;&gt;0,'MASSA TRABALHADA UNIFICADA'!A3204,0)</f>
        <v>28207</v>
      </c>
      <c r="B3206" s="39">
        <f>IF('MASSA TRABALHADA UNIFICADA'!D3204&lt;&gt;0,'MASSA TRABALHADA UNIFICADA'!D3204,0)</f>
        <v>2023</v>
      </c>
      <c r="C3206" s="39">
        <f>IF(B3206=0,0,'MASSA TRABALHADA UNIFICADA'!B3204)</f>
        <v>2</v>
      </c>
      <c r="D3206" s="39">
        <f>IF(B3206=0,0,'MASSA TRABALHADA UNIFICADA'!C3204)</f>
        <v>58</v>
      </c>
      <c r="E3206" s="43">
        <f>IF(B3206=0,0,VLOOKUP($D3206,qx!$A$4:$E$129,IF($C3206=1,2,3)))</f>
        <v>3.578E-3</v>
      </c>
      <c r="F3206" s="43">
        <f>IF(B3206=0,0,VLOOKUP($D3206,qx!$A$4:$E$129,2))</f>
        <v>6.2649999999999997E-3</v>
      </c>
      <c r="G3206" s="43">
        <f>IF(B3206=0,0,VLOOKUP($D3206,qx!$A$4:$E$129,3))</f>
        <v>3.578E-3</v>
      </c>
      <c r="H3206" s="43">
        <f>IF(B3206=0,0,VLOOKUP($D3206,qx!$A$4:$E$129,4))</f>
        <v>5.5929999999999999E-3</v>
      </c>
      <c r="I3206" s="43">
        <f>IF(B3206=0,0,VLOOKUP($D3206,qx!$A$4:$E$129,5))</f>
        <v>3.2179999999999999E-3</v>
      </c>
    </row>
    <row r="3207" spans="1:9" x14ac:dyDescent="0.25">
      <c r="A3207">
        <f>IF('MASSA TRABALHADA UNIFICADA'!A3205&lt;&gt;0,'MASSA TRABALHADA UNIFICADA'!A3205,0)</f>
        <v>17531</v>
      </c>
      <c r="B3207" s="39">
        <f>IF('MASSA TRABALHADA UNIFICADA'!D3205&lt;&gt;0,'MASSA TRABALHADA UNIFICADA'!D3205,0)</f>
        <v>2023</v>
      </c>
      <c r="C3207" s="39">
        <f>IF(B3207=0,0,'MASSA TRABALHADA UNIFICADA'!B3205)</f>
        <v>1</v>
      </c>
      <c r="D3207" s="39">
        <f>IF(B3207=0,0,'MASSA TRABALHADA UNIFICADA'!C3205)</f>
        <v>73</v>
      </c>
      <c r="E3207" s="43">
        <f>IF(B3207=0,0,VLOOKUP($D3207,qx!$A$4:$E$129,IF($C3207=1,2,3)))</f>
        <v>2.5871000000000002E-2</v>
      </c>
      <c r="F3207" s="43">
        <f>IF(B3207=0,0,VLOOKUP($D3207,qx!$A$4:$E$129,2))</f>
        <v>2.5871000000000002E-2</v>
      </c>
      <c r="G3207" s="43">
        <f>IF(B3207=0,0,VLOOKUP($D3207,qx!$A$4:$E$129,3))</f>
        <v>1.5391E-2</v>
      </c>
      <c r="H3207" s="43">
        <f>IF(B3207=0,0,VLOOKUP($D3207,qx!$A$4:$E$129,4))</f>
        <v>2.3209E-2</v>
      </c>
      <c r="I3207" s="43">
        <f>IF(B3207=0,0,VLOOKUP($D3207,qx!$A$4:$E$129,5))</f>
        <v>1.3871E-2</v>
      </c>
    </row>
    <row r="3208" spans="1:9" x14ac:dyDescent="0.25">
      <c r="A3208">
        <f>IF('MASSA TRABALHADA UNIFICADA'!A3206&lt;&gt;0,'MASSA TRABALHADA UNIFICADA'!A3206,0)</f>
        <v>26069</v>
      </c>
      <c r="B3208" s="39">
        <f>IF('MASSA TRABALHADA UNIFICADA'!D3206&lt;&gt;0,'MASSA TRABALHADA UNIFICADA'!D3206,0)</f>
        <v>2023</v>
      </c>
      <c r="C3208" s="39">
        <f>IF(B3208=0,0,'MASSA TRABALHADA UNIFICADA'!B3206)</f>
        <v>1</v>
      </c>
      <c r="D3208" s="39">
        <f>IF(B3208=0,0,'MASSA TRABALHADA UNIFICADA'!C3206)</f>
        <v>68</v>
      </c>
      <c r="E3208" s="43">
        <f>IF(B3208=0,0,VLOOKUP($D3208,qx!$A$4:$E$129,IF($C3208=1,2,3)))</f>
        <v>1.516E-2</v>
      </c>
      <c r="F3208" s="43">
        <f>IF(B3208=0,0,VLOOKUP($D3208,qx!$A$4:$E$129,2))</f>
        <v>1.516E-2</v>
      </c>
      <c r="G3208" s="43">
        <f>IF(B3208=0,0,VLOOKUP($D3208,qx!$A$4:$E$129,3))</f>
        <v>9.2879999999999994E-3</v>
      </c>
      <c r="H3208" s="43">
        <f>IF(B3208=0,0,VLOOKUP($D3208,qx!$A$4:$E$129,4))</f>
        <v>1.3657000000000001E-2</v>
      </c>
      <c r="I3208" s="43">
        <f>IF(B3208=0,0,VLOOKUP($D3208,qx!$A$4:$E$129,5))</f>
        <v>8.2869999999999992E-3</v>
      </c>
    </row>
    <row r="3209" spans="1:9" x14ac:dyDescent="0.25">
      <c r="A3209">
        <f>IF('MASSA TRABALHADA UNIFICADA'!A3207&lt;&gt;0,'MASSA TRABALHADA UNIFICADA'!A3207,0)</f>
        <v>3042</v>
      </c>
      <c r="B3209" s="39">
        <f>IF('MASSA TRABALHADA UNIFICADA'!D3207&lt;&gt;0,'MASSA TRABALHADA UNIFICADA'!D3207,0)</f>
        <v>2023</v>
      </c>
      <c r="C3209" s="39">
        <f>IF(B3209=0,0,'MASSA TRABALHADA UNIFICADA'!B3207)</f>
        <v>2</v>
      </c>
      <c r="D3209" s="39">
        <f>IF(B3209=0,0,'MASSA TRABALHADA UNIFICADA'!C3207)</f>
        <v>83</v>
      </c>
      <c r="E3209" s="43">
        <f>IF(B3209=0,0,VLOOKUP($D3209,qx!$A$4:$E$129,IF($C3209=1,2,3)))</f>
        <v>5.0599999999999999E-2</v>
      </c>
      <c r="F3209" s="43">
        <f>IF(B3209=0,0,VLOOKUP($D3209,qx!$A$4:$E$129,2))</f>
        <v>6.7825999999999997E-2</v>
      </c>
      <c r="G3209" s="43">
        <f>IF(B3209=0,0,VLOOKUP($D3209,qx!$A$4:$E$129,3))</f>
        <v>5.0599999999999999E-2</v>
      </c>
      <c r="H3209" s="43">
        <f>IF(B3209=0,0,VLOOKUP($D3209,qx!$A$4:$E$129,4))</f>
        <v>6.1080000000000002E-2</v>
      </c>
      <c r="I3209" s="43">
        <f>IF(B3209=0,0,VLOOKUP($D3209,qx!$A$4:$E$129,5))</f>
        <v>4.5690000000000001E-2</v>
      </c>
    </row>
    <row r="3210" spans="1:9" x14ac:dyDescent="0.25">
      <c r="A3210">
        <f>IF('MASSA TRABALHADA UNIFICADA'!A3208&lt;&gt;0,'MASSA TRABALHADA UNIFICADA'!A3208,0)</f>
        <v>2119</v>
      </c>
      <c r="B3210" s="39">
        <f>IF('MASSA TRABALHADA UNIFICADA'!D3208&lt;&gt;0,'MASSA TRABALHADA UNIFICADA'!D3208,0)</f>
        <v>2023</v>
      </c>
      <c r="C3210" s="39">
        <f>IF(B3210=0,0,'MASSA TRABALHADA UNIFICADA'!B3208)</f>
        <v>1</v>
      </c>
      <c r="D3210" s="39">
        <f>IF(B3210=0,0,'MASSA TRABALHADA UNIFICADA'!C3208)</f>
        <v>71</v>
      </c>
      <c r="E3210" s="43">
        <f>IF(B3210=0,0,VLOOKUP($D3210,qx!$A$4:$E$129,IF($C3210=1,2,3)))</f>
        <v>2.1070999999999999E-2</v>
      </c>
      <c r="F3210" s="43">
        <f>IF(B3210=0,0,VLOOKUP($D3210,qx!$A$4:$E$129,2))</f>
        <v>2.1070999999999999E-2</v>
      </c>
      <c r="G3210" s="43">
        <f>IF(B3210=0,0,VLOOKUP($D3210,qx!$A$4:$E$129,3))</f>
        <v>1.2338999999999999E-2</v>
      </c>
      <c r="H3210" s="43">
        <f>IF(B3210=0,0,VLOOKUP($D3210,qx!$A$4:$E$129,4))</f>
        <v>1.8891000000000002E-2</v>
      </c>
      <c r="I3210" s="43">
        <f>IF(B3210=0,0,VLOOKUP($D3210,qx!$A$4:$E$129,5))</f>
        <v>1.1117E-2</v>
      </c>
    </row>
    <row r="3211" spans="1:9" x14ac:dyDescent="0.25">
      <c r="A3211">
        <f>IF('MASSA TRABALHADA UNIFICADA'!A3209&lt;&gt;0,'MASSA TRABALHADA UNIFICADA'!A3209,0)</f>
        <v>5053</v>
      </c>
      <c r="B3211" s="39">
        <f>IF('MASSA TRABALHADA UNIFICADA'!D3209&lt;&gt;0,'MASSA TRABALHADA UNIFICADA'!D3209,0)</f>
        <v>2023</v>
      </c>
      <c r="C3211" s="39">
        <f>IF(B3211=0,0,'MASSA TRABALHADA UNIFICADA'!B3209)</f>
        <v>1</v>
      </c>
      <c r="D3211" s="39">
        <f>IF(B3211=0,0,'MASSA TRABALHADA UNIFICADA'!C3209)</f>
        <v>67</v>
      </c>
      <c r="E3211" s="43">
        <f>IF(B3211=0,0,VLOOKUP($D3211,qx!$A$4:$E$129,IF($C3211=1,2,3)))</f>
        <v>1.3572000000000001E-2</v>
      </c>
      <c r="F3211" s="43">
        <f>IF(B3211=0,0,VLOOKUP($D3211,qx!$A$4:$E$129,2))</f>
        <v>1.3572000000000001E-2</v>
      </c>
      <c r="G3211" s="43">
        <f>IF(B3211=0,0,VLOOKUP($D3211,qx!$A$4:$E$129,3))</f>
        <v>8.4910000000000003E-3</v>
      </c>
      <c r="H3211" s="43">
        <f>IF(B3211=0,0,VLOOKUP($D3211,qx!$A$4:$E$129,4))</f>
        <v>1.2251E-2</v>
      </c>
      <c r="I3211" s="43">
        <f>IF(B3211=0,0,VLOOKUP($D3211,qx!$A$4:$E$129,5))</f>
        <v>7.5550000000000001E-3</v>
      </c>
    </row>
    <row r="3212" spans="1:9" x14ac:dyDescent="0.25">
      <c r="A3212">
        <f>IF('MASSA TRABALHADA UNIFICADA'!A3210&lt;&gt;0,'MASSA TRABALHADA UNIFICADA'!A3210,0)</f>
        <v>3115</v>
      </c>
      <c r="B3212" s="39">
        <f>IF('MASSA TRABALHADA UNIFICADA'!D3210&lt;&gt;0,'MASSA TRABALHADA UNIFICADA'!D3210,0)</f>
        <v>2023</v>
      </c>
      <c r="C3212" s="39">
        <f>IF(B3212=0,0,'MASSA TRABALHADA UNIFICADA'!B3210)</f>
        <v>1</v>
      </c>
      <c r="D3212" s="39">
        <f>IF(B3212=0,0,'MASSA TRABALHADA UNIFICADA'!C3210)</f>
        <v>73</v>
      </c>
      <c r="E3212" s="43">
        <f>IF(B3212=0,0,VLOOKUP($D3212,qx!$A$4:$E$129,IF($C3212=1,2,3)))</f>
        <v>2.5871000000000002E-2</v>
      </c>
      <c r="F3212" s="43">
        <f>IF(B3212=0,0,VLOOKUP($D3212,qx!$A$4:$E$129,2))</f>
        <v>2.5871000000000002E-2</v>
      </c>
      <c r="G3212" s="43">
        <f>IF(B3212=0,0,VLOOKUP($D3212,qx!$A$4:$E$129,3))</f>
        <v>1.5391E-2</v>
      </c>
      <c r="H3212" s="43">
        <f>IF(B3212=0,0,VLOOKUP($D3212,qx!$A$4:$E$129,4))</f>
        <v>2.3209E-2</v>
      </c>
      <c r="I3212" s="43">
        <f>IF(B3212=0,0,VLOOKUP($D3212,qx!$A$4:$E$129,5))</f>
        <v>1.3871E-2</v>
      </c>
    </row>
    <row r="3213" spans="1:9" x14ac:dyDescent="0.25">
      <c r="A3213">
        <f>IF('MASSA TRABALHADA UNIFICADA'!A3211&lt;&gt;0,'MASSA TRABALHADA UNIFICADA'!A3211,0)</f>
        <v>31380</v>
      </c>
      <c r="B3213" s="39">
        <f>IF('MASSA TRABALHADA UNIFICADA'!D3211&lt;&gt;0,'MASSA TRABALHADA UNIFICADA'!D3211,0)</f>
        <v>2023</v>
      </c>
      <c r="C3213" s="39">
        <f>IF(B3213=0,0,'MASSA TRABALHADA UNIFICADA'!B3211)</f>
        <v>1</v>
      </c>
      <c r="D3213" s="39">
        <f>IF(B3213=0,0,'MASSA TRABALHADA UNIFICADA'!C3211)</f>
        <v>72</v>
      </c>
      <c r="E3213" s="43">
        <f>IF(B3213=0,0,VLOOKUP($D3213,qx!$A$4:$E$129,IF($C3213=1,2,3)))</f>
        <v>2.3387999999999999E-2</v>
      </c>
      <c r="F3213" s="43">
        <f>IF(B3213=0,0,VLOOKUP($D3213,qx!$A$4:$E$129,2))</f>
        <v>2.3387999999999999E-2</v>
      </c>
      <c r="G3213" s="43">
        <f>IF(B3213=0,0,VLOOKUP($D3213,qx!$A$4:$E$129,3))</f>
        <v>1.3734E-2</v>
      </c>
      <c r="H3213" s="43">
        <f>IF(B3213=0,0,VLOOKUP($D3213,qx!$A$4:$E$129,4))</f>
        <v>2.0967E-2</v>
      </c>
      <c r="I3213" s="43">
        <f>IF(B3213=0,0,VLOOKUP($D3213,qx!$A$4:$E$129,5))</f>
        <v>1.2385999999999999E-2</v>
      </c>
    </row>
    <row r="3214" spans="1:9" x14ac:dyDescent="0.25">
      <c r="A3214">
        <f>IF('MASSA TRABALHADA UNIFICADA'!A3212&lt;&gt;0,'MASSA TRABALHADA UNIFICADA'!A3212,0)</f>
        <v>17540</v>
      </c>
      <c r="B3214" s="39">
        <f>IF('MASSA TRABALHADA UNIFICADA'!D3212&lt;&gt;0,'MASSA TRABALHADA UNIFICADA'!D3212,0)</f>
        <v>2023</v>
      </c>
      <c r="C3214" s="39">
        <f>IF(B3214=0,0,'MASSA TRABALHADA UNIFICADA'!B3212)</f>
        <v>1</v>
      </c>
      <c r="D3214" s="39">
        <f>IF(B3214=0,0,'MASSA TRABALHADA UNIFICADA'!C3212)</f>
        <v>62</v>
      </c>
      <c r="E3214" s="43">
        <f>IF(B3214=0,0,VLOOKUP($D3214,qx!$A$4:$E$129,IF($C3214=1,2,3)))</f>
        <v>8.3479999999999995E-3</v>
      </c>
      <c r="F3214" s="43">
        <f>IF(B3214=0,0,VLOOKUP($D3214,qx!$A$4:$E$129,2))</f>
        <v>8.3479999999999995E-3</v>
      </c>
      <c r="G3214" s="43">
        <f>IF(B3214=0,0,VLOOKUP($D3214,qx!$A$4:$E$129,3))</f>
        <v>5.1809999999999998E-3</v>
      </c>
      <c r="H3214" s="43">
        <f>IF(B3214=0,0,VLOOKUP($D3214,qx!$A$4:$E$129,4))</f>
        <v>7.5199999999999998E-3</v>
      </c>
      <c r="I3214" s="43">
        <f>IF(B3214=0,0,VLOOKUP($D3214,qx!$A$4:$E$129,5))</f>
        <v>4.6680000000000003E-3</v>
      </c>
    </row>
    <row r="3215" spans="1:9" x14ac:dyDescent="0.25">
      <c r="A3215">
        <f>IF('MASSA TRABALHADA UNIFICADA'!A3213&lt;&gt;0,'MASSA TRABALHADA UNIFICADA'!A3213,0)</f>
        <v>13188</v>
      </c>
      <c r="B3215" s="39">
        <f>IF('MASSA TRABALHADA UNIFICADA'!D3213&lt;&gt;0,'MASSA TRABALHADA UNIFICADA'!D3213,0)</f>
        <v>2023</v>
      </c>
      <c r="C3215" s="39">
        <f>IF(B3215=0,0,'MASSA TRABALHADA UNIFICADA'!B3213)</f>
        <v>2</v>
      </c>
      <c r="D3215" s="39">
        <f>IF(B3215=0,0,'MASSA TRABALHADA UNIFICADA'!C3213)</f>
        <v>73</v>
      </c>
      <c r="E3215" s="43">
        <f>IF(B3215=0,0,VLOOKUP($D3215,qx!$A$4:$E$129,IF($C3215=1,2,3)))</f>
        <v>1.5391E-2</v>
      </c>
      <c r="F3215" s="43">
        <f>IF(B3215=0,0,VLOOKUP($D3215,qx!$A$4:$E$129,2))</f>
        <v>2.5871000000000002E-2</v>
      </c>
      <c r="G3215" s="43">
        <f>IF(B3215=0,0,VLOOKUP($D3215,qx!$A$4:$E$129,3))</f>
        <v>1.5391E-2</v>
      </c>
      <c r="H3215" s="43">
        <f>IF(B3215=0,0,VLOOKUP($D3215,qx!$A$4:$E$129,4))</f>
        <v>2.3209E-2</v>
      </c>
      <c r="I3215" s="43">
        <f>IF(B3215=0,0,VLOOKUP($D3215,qx!$A$4:$E$129,5))</f>
        <v>1.3871E-2</v>
      </c>
    </row>
    <row r="3216" spans="1:9" x14ac:dyDescent="0.25">
      <c r="A3216">
        <f>IF('MASSA TRABALHADA UNIFICADA'!A3214&lt;&gt;0,'MASSA TRABALHADA UNIFICADA'!A3214,0)</f>
        <v>10774</v>
      </c>
      <c r="B3216" s="39">
        <f>IF('MASSA TRABALHADA UNIFICADA'!D3214&lt;&gt;0,'MASSA TRABALHADA UNIFICADA'!D3214,0)</f>
        <v>2023</v>
      </c>
      <c r="C3216" s="39">
        <f>IF(B3216=0,0,'MASSA TRABALHADA UNIFICADA'!B3214)</f>
        <v>1</v>
      </c>
      <c r="D3216" s="39">
        <f>IF(B3216=0,0,'MASSA TRABALHADA UNIFICADA'!C3214)</f>
        <v>71</v>
      </c>
      <c r="E3216" s="43">
        <f>IF(B3216=0,0,VLOOKUP($D3216,qx!$A$4:$E$129,IF($C3216=1,2,3)))</f>
        <v>2.1070999999999999E-2</v>
      </c>
      <c r="F3216" s="43">
        <f>IF(B3216=0,0,VLOOKUP($D3216,qx!$A$4:$E$129,2))</f>
        <v>2.1070999999999999E-2</v>
      </c>
      <c r="G3216" s="43">
        <f>IF(B3216=0,0,VLOOKUP($D3216,qx!$A$4:$E$129,3))</f>
        <v>1.2338999999999999E-2</v>
      </c>
      <c r="H3216" s="43">
        <f>IF(B3216=0,0,VLOOKUP($D3216,qx!$A$4:$E$129,4))</f>
        <v>1.8891000000000002E-2</v>
      </c>
      <c r="I3216" s="43">
        <f>IF(B3216=0,0,VLOOKUP($D3216,qx!$A$4:$E$129,5))</f>
        <v>1.1117E-2</v>
      </c>
    </row>
    <row r="3217" spans="1:9" x14ac:dyDescent="0.25">
      <c r="A3217">
        <f>IF('MASSA TRABALHADA UNIFICADA'!A3215&lt;&gt;0,'MASSA TRABALHADA UNIFICADA'!A3215,0)</f>
        <v>1180</v>
      </c>
      <c r="B3217" s="39">
        <f>IF('MASSA TRABALHADA UNIFICADA'!D3215&lt;&gt;0,'MASSA TRABALHADA UNIFICADA'!D3215,0)</f>
        <v>2023</v>
      </c>
      <c r="C3217" s="39">
        <f>IF(B3217=0,0,'MASSA TRABALHADA UNIFICADA'!B3215)</f>
        <v>2</v>
      </c>
      <c r="D3217" s="39">
        <f>IF(B3217=0,0,'MASSA TRABALHADA UNIFICADA'!C3215)</f>
        <v>73</v>
      </c>
      <c r="E3217" s="43">
        <f>IF(B3217=0,0,VLOOKUP($D3217,qx!$A$4:$E$129,IF($C3217=1,2,3)))</f>
        <v>1.5391E-2</v>
      </c>
      <c r="F3217" s="43">
        <f>IF(B3217=0,0,VLOOKUP($D3217,qx!$A$4:$E$129,2))</f>
        <v>2.5871000000000002E-2</v>
      </c>
      <c r="G3217" s="43">
        <f>IF(B3217=0,0,VLOOKUP($D3217,qx!$A$4:$E$129,3))</f>
        <v>1.5391E-2</v>
      </c>
      <c r="H3217" s="43">
        <f>IF(B3217=0,0,VLOOKUP($D3217,qx!$A$4:$E$129,4))</f>
        <v>2.3209E-2</v>
      </c>
      <c r="I3217" s="43">
        <f>IF(B3217=0,0,VLOOKUP($D3217,qx!$A$4:$E$129,5))</f>
        <v>1.3871E-2</v>
      </c>
    </row>
    <row r="3218" spans="1:9" x14ac:dyDescent="0.25">
      <c r="A3218">
        <f>IF('MASSA TRABALHADA UNIFICADA'!A3216&lt;&gt;0,'MASSA TRABALHADA UNIFICADA'!A3216,0)</f>
        <v>6599</v>
      </c>
      <c r="B3218" s="39">
        <f>IF('MASSA TRABALHADA UNIFICADA'!D3216&lt;&gt;0,'MASSA TRABALHADA UNIFICADA'!D3216,0)</f>
        <v>2023</v>
      </c>
      <c r="C3218" s="39">
        <f>IF(B3218=0,0,'MASSA TRABALHADA UNIFICADA'!B3216)</f>
        <v>1</v>
      </c>
      <c r="D3218" s="39">
        <f>IF(B3218=0,0,'MASSA TRABALHADA UNIFICADA'!C3216)</f>
        <v>68</v>
      </c>
      <c r="E3218" s="43">
        <f>IF(B3218=0,0,VLOOKUP($D3218,qx!$A$4:$E$129,IF($C3218=1,2,3)))</f>
        <v>1.516E-2</v>
      </c>
      <c r="F3218" s="43">
        <f>IF(B3218=0,0,VLOOKUP($D3218,qx!$A$4:$E$129,2))</f>
        <v>1.516E-2</v>
      </c>
      <c r="G3218" s="43">
        <f>IF(B3218=0,0,VLOOKUP($D3218,qx!$A$4:$E$129,3))</f>
        <v>9.2879999999999994E-3</v>
      </c>
      <c r="H3218" s="43">
        <f>IF(B3218=0,0,VLOOKUP($D3218,qx!$A$4:$E$129,4))</f>
        <v>1.3657000000000001E-2</v>
      </c>
      <c r="I3218" s="43">
        <f>IF(B3218=0,0,VLOOKUP($D3218,qx!$A$4:$E$129,5))</f>
        <v>8.2869999999999992E-3</v>
      </c>
    </row>
    <row r="3219" spans="1:9" x14ac:dyDescent="0.25">
      <c r="A3219">
        <f>IF('MASSA TRABALHADA UNIFICADA'!A3217&lt;&gt;0,'MASSA TRABALHADA UNIFICADA'!A3217,0)</f>
        <v>9776</v>
      </c>
      <c r="B3219" s="39">
        <f>IF('MASSA TRABALHADA UNIFICADA'!D3217&lt;&gt;0,'MASSA TRABALHADA UNIFICADA'!D3217,0)</f>
        <v>2023</v>
      </c>
      <c r="C3219" s="39">
        <f>IF(B3219=0,0,'MASSA TRABALHADA UNIFICADA'!B3217)</f>
        <v>2</v>
      </c>
      <c r="D3219" s="39">
        <f>IF(B3219=0,0,'MASSA TRABALHADA UNIFICADA'!C3217)</f>
        <v>66</v>
      </c>
      <c r="E3219" s="43">
        <f>IF(B3219=0,0,VLOOKUP($D3219,qx!$A$4:$E$129,IF($C3219=1,2,3)))</f>
        <v>7.7340000000000004E-3</v>
      </c>
      <c r="F3219" s="43">
        <f>IF(B3219=0,0,VLOOKUP($D3219,qx!$A$4:$E$129,2))</f>
        <v>1.2187999999999999E-2</v>
      </c>
      <c r="G3219" s="43">
        <f>IF(B3219=0,0,VLOOKUP($D3219,qx!$A$4:$E$129,3))</f>
        <v>7.7340000000000004E-3</v>
      </c>
      <c r="H3219" s="43">
        <f>IF(B3219=0,0,VLOOKUP($D3219,qx!$A$4:$E$129,4))</f>
        <v>1.1016E-2</v>
      </c>
      <c r="I3219" s="43">
        <f>IF(B3219=0,0,VLOOKUP($D3219,qx!$A$4:$E$129,5))</f>
        <v>6.8780000000000004E-3</v>
      </c>
    </row>
    <row r="3220" spans="1:9" x14ac:dyDescent="0.25">
      <c r="A3220">
        <f>IF('MASSA TRABALHADA UNIFICADA'!A3218&lt;&gt;0,'MASSA TRABALHADA UNIFICADA'!A3218,0)</f>
        <v>957</v>
      </c>
      <c r="B3220" s="39">
        <f>IF('MASSA TRABALHADA UNIFICADA'!D3218&lt;&gt;0,'MASSA TRABALHADA UNIFICADA'!D3218,0)</f>
        <v>2023</v>
      </c>
      <c r="C3220" s="39">
        <f>IF(B3220=0,0,'MASSA TRABALHADA UNIFICADA'!B3218)</f>
        <v>2</v>
      </c>
      <c r="D3220" s="39">
        <f>IF(B3220=0,0,'MASSA TRABALHADA UNIFICADA'!C3218)</f>
        <v>87</v>
      </c>
      <c r="E3220" s="43">
        <f>IF(B3220=0,0,VLOOKUP($D3220,qx!$A$4:$E$129,IF($C3220=1,2,3)))</f>
        <v>8.0682000000000004E-2</v>
      </c>
      <c r="F3220" s="43">
        <f>IF(B3220=0,0,VLOOKUP($D3220,qx!$A$4:$E$129,2))</f>
        <v>9.6958000000000003E-2</v>
      </c>
      <c r="G3220" s="43">
        <f>IF(B3220=0,0,VLOOKUP($D3220,qx!$A$4:$E$129,3))</f>
        <v>8.0682000000000004E-2</v>
      </c>
      <c r="H3220" s="43">
        <f>IF(B3220=0,0,VLOOKUP($D3220,qx!$A$4:$E$129,4))</f>
        <v>8.7370000000000003E-2</v>
      </c>
      <c r="I3220" s="43">
        <f>IF(B3220=0,0,VLOOKUP($D3220,qx!$A$4:$E$129,5))</f>
        <v>7.3136000000000007E-2</v>
      </c>
    </row>
    <row r="3221" spans="1:9" x14ac:dyDescent="0.25">
      <c r="A3221">
        <f>IF('MASSA TRABALHADA UNIFICADA'!A3219&lt;&gt;0,'MASSA TRABALHADA UNIFICADA'!A3219,0)</f>
        <v>1953</v>
      </c>
      <c r="B3221" s="39">
        <f>IF('MASSA TRABALHADA UNIFICADA'!D3219&lt;&gt;0,'MASSA TRABALHADA UNIFICADA'!D3219,0)</f>
        <v>2023</v>
      </c>
      <c r="C3221" s="39">
        <f>IF(B3221=0,0,'MASSA TRABALHADA UNIFICADA'!B3219)</f>
        <v>1</v>
      </c>
      <c r="D3221" s="39">
        <f>IF(B3221=0,0,'MASSA TRABALHADA UNIFICADA'!C3219)</f>
        <v>78</v>
      </c>
      <c r="E3221" s="43">
        <f>IF(B3221=0,0,VLOOKUP($D3221,qx!$A$4:$E$129,IF($C3221=1,2,3)))</f>
        <v>4.2132000000000003E-2</v>
      </c>
      <c r="F3221" s="43">
        <f>IF(B3221=0,0,VLOOKUP($D3221,qx!$A$4:$E$129,2))</f>
        <v>4.2132000000000003E-2</v>
      </c>
      <c r="G3221" s="43">
        <f>IF(B3221=0,0,VLOOKUP($D3221,qx!$A$4:$E$129,3))</f>
        <v>2.8074000000000002E-2</v>
      </c>
      <c r="H3221" s="43">
        <f>IF(B3221=0,0,VLOOKUP($D3221,qx!$A$4:$E$129,4))</f>
        <v>3.7948000000000003E-2</v>
      </c>
      <c r="I3221" s="43">
        <f>IF(B3221=0,0,VLOOKUP($D3221,qx!$A$4:$E$129,5))</f>
        <v>2.5158E-2</v>
      </c>
    </row>
    <row r="3222" spans="1:9" x14ac:dyDescent="0.25">
      <c r="A3222">
        <f>IF('MASSA TRABALHADA UNIFICADA'!A3220&lt;&gt;0,'MASSA TRABALHADA UNIFICADA'!A3220,0)</f>
        <v>2020</v>
      </c>
      <c r="B3222" s="39">
        <f>IF('MASSA TRABALHADA UNIFICADA'!D3220&lt;&gt;0,'MASSA TRABALHADA UNIFICADA'!D3220,0)</f>
        <v>2023</v>
      </c>
      <c r="C3222" s="39">
        <f>IF(B3222=0,0,'MASSA TRABALHADA UNIFICADA'!B3220)</f>
        <v>1</v>
      </c>
      <c r="D3222" s="39">
        <f>IF(B3222=0,0,'MASSA TRABALHADA UNIFICADA'!C3220)</f>
        <v>76</v>
      </c>
      <c r="E3222" s="43">
        <f>IF(B3222=0,0,VLOOKUP($D3222,qx!$A$4:$E$129,IF($C3222=1,2,3)))</f>
        <v>3.4686000000000002E-2</v>
      </c>
      <c r="F3222" s="43">
        <f>IF(B3222=0,0,VLOOKUP($D3222,qx!$A$4:$E$129,2))</f>
        <v>3.4686000000000002E-2</v>
      </c>
      <c r="G3222" s="43">
        <f>IF(B3222=0,0,VLOOKUP($D3222,qx!$A$4:$E$129,3))</f>
        <v>2.2075000000000001E-2</v>
      </c>
      <c r="H3222" s="43">
        <f>IF(B3222=0,0,VLOOKUP($D3222,qx!$A$4:$E$129,4))</f>
        <v>3.1220000000000001E-2</v>
      </c>
      <c r="I3222" s="43">
        <f>IF(B3222=0,0,VLOOKUP($D3222,qx!$A$4:$E$129,5))</f>
        <v>1.9805E-2</v>
      </c>
    </row>
    <row r="3223" spans="1:9" x14ac:dyDescent="0.25">
      <c r="A3223">
        <f>IF('MASSA TRABALHADA UNIFICADA'!A3221&lt;&gt;0,'MASSA TRABALHADA UNIFICADA'!A3221,0)</f>
        <v>14060</v>
      </c>
      <c r="B3223" s="39">
        <f>IF('MASSA TRABALHADA UNIFICADA'!D3221&lt;&gt;0,'MASSA TRABALHADA UNIFICADA'!D3221,0)</f>
        <v>2023</v>
      </c>
      <c r="C3223" s="39">
        <f>IF(B3223=0,0,'MASSA TRABALHADA UNIFICADA'!B3221)</f>
        <v>1</v>
      </c>
      <c r="D3223" s="39">
        <f>IF(B3223=0,0,'MASSA TRABALHADA UNIFICADA'!C3221)</f>
        <v>68</v>
      </c>
      <c r="E3223" s="43">
        <f>IF(B3223=0,0,VLOOKUP($D3223,qx!$A$4:$E$129,IF($C3223=1,2,3)))</f>
        <v>1.516E-2</v>
      </c>
      <c r="F3223" s="43">
        <f>IF(B3223=0,0,VLOOKUP($D3223,qx!$A$4:$E$129,2))</f>
        <v>1.516E-2</v>
      </c>
      <c r="G3223" s="43">
        <f>IF(B3223=0,0,VLOOKUP($D3223,qx!$A$4:$E$129,3))</f>
        <v>9.2879999999999994E-3</v>
      </c>
      <c r="H3223" s="43">
        <f>IF(B3223=0,0,VLOOKUP($D3223,qx!$A$4:$E$129,4))</f>
        <v>1.3657000000000001E-2</v>
      </c>
      <c r="I3223" s="43">
        <f>IF(B3223=0,0,VLOOKUP($D3223,qx!$A$4:$E$129,5))</f>
        <v>8.2869999999999992E-3</v>
      </c>
    </row>
    <row r="3224" spans="1:9" x14ac:dyDescent="0.25">
      <c r="A3224">
        <f>IF('MASSA TRABALHADA UNIFICADA'!A3222&lt;&gt;0,'MASSA TRABALHADA UNIFICADA'!A3222,0)</f>
        <v>78</v>
      </c>
      <c r="B3224" s="39">
        <f>IF('MASSA TRABALHADA UNIFICADA'!D3222&lt;&gt;0,'MASSA TRABALHADA UNIFICADA'!D3222,0)</f>
        <v>2023</v>
      </c>
      <c r="C3224" s="39">
        <f>IF(B3224=0,0,'MASSA TRABALHADA UNIFICADA'!B3222)</f>
        <v>1</v>
      </c>
      <c r="D3224" s="39">
        <f>IF(B3224=0,0,'MASSA TRABALHADA UNIFICADA'!C3222)</f>
        <v>92</v>
      </c>
      <c r="E3224" s="43">
        <f>IF(B3224=0,0,VLOOKUP($D3224,qx!$A$4:$E$129,IF($C3224=1,2,3)))</f>
        <v>0.14557500000000001</v>
      </c>
      <c r="F3224" s="43">
        <f>IF(B3224=0,0,VLOOKUP($D3224,qx!$A$4:$E$129,2))</f>
        <v>0.14557500000000001</v>
      </c>
      <c r="G3224" s="43">
        <f>IF(B3224=0,0,VLOOKUP($D3224,qx!$A$4:$E$129,3))</f>
        <v>0.13705400000000001</v>
      </c>
      <c r="H3224" s="43">
        <f>IF(B3224=0,0,VLOOKUP($D3224,qx!$A$4:$E$129,4))</f>
        <v>0.13101699999999999</v>
      </c>
      <c r="I3224" s="43">
        <f>IF(B3224=0,0,VLOOKUP($D3224,qx!$A$4:$E$129,5))</f>
        <v>0.123349</v>
      </c>
    </row>
    <row r="3225" spans="1:9" x14ac:dyDescent="0.25">
      <c r="A3225">
        <f>IF('MASSA TRABALHADA UNIFICADA'!A3223&lt;&gt;0,'MASSA TRABALHADA UNIFICADA'!A3223,0)</f>
        <v>7404</v>
      </c>
      <c r="B3225" s="39">
        <f>IF('MASSA TRABALHADA UNIFICADA'!D3223&lt;&gt;0,'MASSA TRABALHADA UNIFICADA'!D3223,0)</f>
        <v>2023</v>
      </c>
      <c r="C3225" s="39">
        <f>IF(B3225=0,0,'MASSA TRABALHADA UNIFICADA'!B3223)</f>
        <v>1</v>
      </c>
      <c r="D3225" s="39">
        <f>IF(B3225=0,0,'MASSA TRABALHADA UNIFICADA'!C3223)</f>
        <v>68</v>
      </c>
      <c r="E3225" s="43">
        <f>IF(B3225=0,0,VLOOKUP($D3225,qx!$A$4:$E$129,IF($C3225=1,2,3)))</f>
        <v>1.516E-2</v>
      </c>
      <c r="F3225" s="43">
        <f>IF(B3225=0,0,VLOOKUP($D3225,qx!$A$4:$E$129,2))</f>
        <v>1.516E-2</v>
      </c>
      <c r="G3225" s="43">
        <f>IF(B3225=0,0,VLOOKUP($D3225,qx!$A$4:$E$129,3))</f>
        <v>9.2879999999999994E-3</v>
      </c>
      <c r="H3225" s="43">
        <f>IF(B3225=0,0,VLOOKUP($D3225,qx!$A$4:$E$129,4))</f>
        <v>1.3657000000000001E-2</v>
      </c>
      <c r="I3225" s="43">
        <f>IF(B3225=0,0,VLOOKUP($D3225,qx!$A$4:$E$129,5))</f>
        <v>8.2869999999999992E-3</v>
      </c>
    </row>
    <row r="3226" spans="1:9" x14ac:dyDescent="0.25">
      <c r="A3226">
        <f>IF('MASSA TRABALHADA UNIFICADA'!A3224&lt;&gt;0,'MASSA TRABALHADA UNIFICADA'!A3224,0)</f>
        <v>22128</v>
      </c>
      <c r="B3226" s="39">
        <f>IF('MASSA TRABALHADA UNIFICADA'!D3224&lt;&gt;0,'MASSA TRABALHADA UNIFICADA'!D3224,0)</f>
        <v>2023</v>
      </c>
      <c r="C3226" s="39">
        <f>IF(B3226=0,0,'MASSA TRABALHADA UNIFICADA'!B3224)</f>
        <v>1</v>
      </c>
      <c r="D3226" s="39">
        <f>IF(B3226=0,0,'MASSA TRABALHADA UNIFICADA'!C3224)</f>
        <v>61</v>
      </c>
      <c r="E3226" s="43">
        <f>IF(B3226=0,0,VLOOKUP($D3226,qx!$A$4:$E$129,IF($C3226=1,2,3)))</f>
        <v>7.7140000000000004E-3</v>
      </c>
      <c r="F3226" s="43">
        <f>IF(B3226=0,0,VLOOKUP($D3226,qx!$A$4:$E$129,2))</f>
        <v>7.7140000000000004E-3</v>
      </c>
      <c r="G3226" s="43">
        <f>IF(B3226=0,0,VLOOKUP($D3226,qx!$A$4:$E$129,3))</f>
        <v>4.6990000000000001E-3</v>
      </c>
      <c r="H3226" s="43">
        <f>IF(B3226=0,0,VLOOKUP($D3226,qx!$A$4:$E$129,4))</f>
        <v>6.9329999999999999E-3</v>
      </c>
      <c r="I3226" s="43">
        <f>IF(B3226=0,0,VLOOKUP($D3226,qx!$A$4:$E$129,5))</f>
        <v>4.2420000000000001E-3</v>
      </c>
    </row>
    <row r="3227" spans="1:9" x14ac:dyDescent="0.25">
      <c r="A3227">
        <f>IF('MASSA TRABALHADA UNIFICADA'!A3225&lt;&gt;0,'MASSA TRABALHADA UNIFICADA'!A3225,0)</f>
        <v>10782</v>
      </c>
      <c r="B3227" s="39">
        <f>IF('MASSA TRABALHADA UNIFICADA'!D3225&lt;&gt;0,'MASSA TRABALHADA UNIFICADA'!D3225,0)</f>
        <v>2023</v>
      </c>
      <c r="C3227" s="39">
        <f>IF(B3227=0,0,'MASSA TRABALHADA UNIFICADA'!B3225)</f>
        <v>1</v>
      </c>
      <c r="D3227" s="39">
        <f>IF(B3227=0,0,'MASSA TRABALHADA UNIFICADA'!C3225)</f>
        <v>70</v>
      </c>
      <c r="E3227" s="43">
        <f>IF(B3227=0,0,VLOOKUP($D3227,qx!$A$4:$E$129,IF($C3227=1,2,3)))</f>
        <v>1.8919999999999999E-2</v>
      </c>
      <c r="F3227" s="43">
        <f>IF(B3227=0,0,VLOOKUP($D3227,qx!$A$4:$E$129,2))</f>
        <v>1.8919999999999999E-2</v>
      </c>
      <c r="G3227" s="43">
        <f>IF(B3227=0,0,VLOOKUP($D3227,qx!$A$4:$E$129,3))</f>
        <v>1.1165E-2</v>
      </c>
      <c r="H3227" s="43">
        <f>IF(B3227=0,0,VLOOKUP($D3227,qx!$A$4:$E$129,4))</f>
        <v>1.6979000000000001E-2</v>
      </c>
      <c r="I3227" s="43">
        <f>IF(B3227=0,0,VLOOKUP($D3227,qx!$A$4:$E$129,5))</f>
        <v>1.0034E-2</v>
      </c>
    </row>
    <row r="3228" spans="1:9" x14ac:dyDescent="0.25">
      <c r="A3228">
        <f>IF('MASSA TRABALHADA UNIFICADA'!A3226&lt;&gt;0,'MASSA TRABALHADA UNIFICADA'!A3226,0)</f>
        <v>14478</v>
      </c>
      <c r="B3228" s="39">
        <f>IF('MASSA TRABALHADA UNIFICADA'!D3226&lt;&gt;0,'MASSA TRABALHADA UNIFICADA'!D3226,0)</f>
        <v>2023</v>
      </c>
      <c r="C3228" s="39">
        <f>IF(B3228=0,0,'MASSA TRABALHADA UNIFICADA'!B3226)</f>
        <v>1</v>
      </c>
      <c r="D3228" s="39">
        <f>IF(B3228=0,0,'MASSA TRABALHADA UNIFICADA'!C3226)</f>
        <v>64</v>
      </c>
      <c r="E3228" s="43">
        <f>IF(B3228=0,0,VLOOKUP($D3228,qx!$A$4:$E$129,IF($C3228=1,2,3)))</f>
        <v>9.9679999999999994E-3</v>
      </c>
      <c r="F3228" s="43">
        <f>IF(B3228=0,0,VLOOKUP($D3228,qx!$A$4:$E$129,2))</f>
        <v>9.9679999999999994E-3</v>
      </c>
      <c r="G3228" s="43">
        <f>IF(B3228=0,0,VLOOKUP($D3228,qx!$A$4:$E$129,3))</f>
        <v>6.3470000000000002E-3</v>
      </c>
      <c r="H3228" s="43">
        <f>IF(B3228=0,0,VLOOKUP($D3228,qx!$A$4:$E$129,4))</f>
        <v>9.0080000000000004E-3</v>
      </c>
      <c r="I3228" s="43">
        <f>IF(B3228=0,0,VLOOKUP($D3228,qx!$A$4:$E$129,5))</f>
        <v>5.6709999999999998E-3</v>
      </c>
    </row>
    <row r="3229" spans="1:9" x14ac:dyDescent="0.25">
      <c r="A3229">
        <f>IF('MASSA TRABALHADA UNIFICADA'!A3227&lt;&gt;0,'MASSA TRABALHADA UNIFICADA'!A3227,0)</f>
        <v>558</v>
      </c>
      <c r="B3229" s="39">
        <f>IF('MASSA TRABALHADA UNIFICADA'!D3227&lt;&gt;0,'MASSA TRABALHADA UNIFICADA'!D3227,0)</f>
        <v>2023</v>
      </c>
      <c r="C3229" s="39">
        <f>IF(B3229=0,0,'MASSA TRABALHADA UNIFICADA'!B3227)</f>
        <v>1</v>
      </c>
      <c r="D3229" s="39">
        <f>IF(B3229=0,0,'MASSA TRABALHADA UNIFICADA'!C3227)</f>
        <v>83</v>
      </c>
      <c r="E3229" s="43">
        <f>IF(B3229=0,0,VLOOKUP($D3229,qx!$A$4:$E$129,IF($C3229=1,2,3)))</f>
        <v>6.7825999999999997E-2</v>
      </c>
      <c r="F3229" s="43">
        <f>IF(B3229=0,0,VLOOKUP($D3229,qx!$A$4:$E$129,2))</f>
        <v>6.7825999999999997E-2</v>
      </c>
      <c r="G3229" s="43">
        <f>IF(B3229=0,0,VLOOKUP($D3229,qx!$A$4:$E$129,3))</f>
        <v>5.0599999999999999E-2</v>
      </c>
      <c r="H3229" s="43">
        <f>IF(B3229=0,0,VLOOKUP($D3229,qx!$A$4:$E$129,4))</f>
        <v>6.1080000000000002E-2</v>
      </c>
      <c r="I3229" s="43">
        <f>IF(B3229=0,0,VLOOKUP($D3229,qx!$A$4:$E$129,5))</f>
        <v>4.5690000000000001E-2</v>
      </c>
    </row>
    <row r="3230" spans="1:9" x14ac:dyDescent="0.25">
      <c r="A3230">
        <f>IF('MASSA TRABALHADA UNIFICADA'!A3228&lt;&gt;0,'MASSA TRABALHADA UNIFICADA'!A3228,0)</f>
        <v>2615</v>
      </c>
      <c r="B3230" s="39">
        <f>IF('MASSA TRABALHADA UNIFICADA'!D3228&lt;&gt;0,'MASSA TRABALHADA UNIFICADA'!D3228,0)</f>
        <v>2023</v>
      </c>
      <c r="C3230" s="39">
        <f>IF(B3230=0,0,'MASSA TRABALHADA UNIFICADA'!B3228)</f>
        <v>1</v>
      </c>
      <c r="D3230" s="39">
        <f>IF(B3230=0,0,'MASSA TRABALHADA UNIFICADA'!C3228)</f>
        <v>72</v>
      </c>
      <c r="E3230" s="43">
        <f>IF(B3230=0,0,VLOOKUP($D3230,qx!$A$4:$E$129,IF($C3230=1,2,3)))</f>
        <v>2.3387999999999999E-2</v>
      </c>
      <c r="F3230" s="43">
        <f>IF(B3230=0,0,VLOOKUP($D3230,qx!$A$4:$E$129,2))</f>
        <v>2.3387999999999999E-2</v>
      </c>
      <c r="G3230" s="43">
        <f>IF(B3230=0,0,VLOOKUP($D3230,qx!$A$4:$E$129,3))</f>
        <v>1.3734E-2</v>
      </c>
      <c r="H3230" s="43">
        <f>IF(B3230=0,0,VLOOKUP($D3230,qx!$A$4:$E$129,4))</f>
        <v>2.0967E-2</v>
      </c>
      <c r="I3230" s="43">
        <f>IF(B3230=0,0,VLOOKUP($D3230,qx!$A$4:$E$129,5))</f>
        <v>1.2385999999999999E-2</v>
      </c>
    </row>
    <row r="3231" spans="1:9" x14ac:dyDescent="0.25">
      <c r="A3231">
        <f>IF('MASSA TRABALHADA UNIFICADA'!A3229&lt;&gt;0,'MASSA TRABALHADA UNIFICADA'!A3229,0)</f>
        <v>14672</v>
      </c>
      <c r="B3231" s="39">
        <f>IF('MASSA TRABALHADA UNIFICADA'!D3229&lt;&gt;0,'MASSA TRABALHADA UNIFICADA'!D3229,0)</f>
        <v>2023</v>
      </c>
      <c r="C3231" s="39">
        <f>IF(B3231=0,0,'MASSA TRABALHADA UNIFICADA'!B3229)</f>
        <v>1</v>
      </c>
      <c r="D3231" s="39">
        <f>IF(B3231=0,0,'MASSA TRABALHADA UNIFICADA'!C3229)</f>
        <v>71</v>
      </c>
      <c r="E3231" s="43">
        <f>IF(B3231=0,0,VLOOKUP($D3231,qx!$A$4:$E$129,IF($C3231=1,2,3)))</f>
        <v>2.1070999999999999E-2</v>
      </c>
      <c r="F3231" s="43">
        <f>IF(B3231=0,0,VLOOKUP($D3231,qx!$A$4:$E$129,2))</f>
        <v>2.1070999999999999E-2</v>
      </c>
      <c r="G3231" s="43">
        <f>IF(B3231=0,0,VLOOKUP($D3231,qx!$A$4:$E$129,3))</f>
        <v>1.2338999999999999E-2</v>
      </c>
      <c r="H3231" s="43">
        <f>IF(B3231=0,0,VLOOKUP($D3231,qx!$A$4:$E$129,4))</f>
        <v>1.8891000000000002E-2</v>
      </c>
      <c r="I3231" s="43">
        <f>IF(B3231=0,0,VLOOKUP($D3231,qx!$A$4:$E$129,5))</f>
        <v>1.1117E-2</v>
      </c>
    </row>
    <row r="3232" spans="1:9" x14ac:dyDescent="0.25">
      <c r="A3232">
        <f>IF('MASSA TRABALHADA UNIFICADA'!A3230&lt;&gt;0,'MASSA TRABALHADA UNIFICADA'!A3230,0)</f>
        <v>12416</v>
      </c>
      <c r="B3232" s="39">
        <f>IF('MASSA TRABALHADA UNIFICADA'!D3230&lt;&gt;0,'MASSA TRABALHADA UNIFICADA'!D3230,0)</f>
        <v>2023</v>
      </c>
      <c r="C3232" s="39">
        <f>IF(B3232=0,0,'MASSA TRABALHADA UNIFICADA'!B3230)</f>
        <v>1</v>
      </c>
      <c r="D3232" s="39">
        <f>IF(B3232=0,0,'MASSA TRABALHADA UNIFICADA'!C3230)</f>
        <v>67</v>
      </c>
      <c r="E3232" s="43">
        <f>IF(B3232=0,0,VLOOKUP($D3232,qx!$A$4:$E$129,IF($C3232=1,2,3)))</f>
        <v>1.3572000000000001E-2</v>
      </c>
      <c r="F3232" s="43">
        <f>IF(B3232=0,0,VLOOKUP($D3232,qx!$A$4:$E$129,2))</f>
        <v>1.3572000000000001E-2</v>
      </c>
      <c r="G3232" s="43">
        <f>IF(B3232=0,0,VLOOKUP($D3232,qx!$A$4:$E$129,3))</f>
        <v>8.4910000000000003E-3</v>
      </c>
      <c r="H3232" s="43">
        <f>IF(B3232=0,0,VLOOKUP($D3232,qx!$A$4:$E$129,4))</f>
        <v>1.2251E-2</v>
      </c>
      <c r="I3232" s="43">
        <f>IF(B3232=0,0,VLOOKUP($D3232,qx!$A$4:$E$129,5))</f>
        <v>7.5550000000000001E-3</v>
      </c>
    </row>
    <row r="3233" spans="1:9" x14ac:dyDescent="0.25">
      <c r="A3233">
        <f>IF('MASSA TRABALHADA UNIFICADA'!A3231&lt;&gt;0,'MASSA TRABALHADA UNIFICADA'!A3231,0)</f>
        <v>3123</v>
      </c>
      <c r="B3233" s="39">
        <f>IF('MASSA TRABALHADA UNIFICADA'!D3231&lt;&gt;0,'MASSA TRABALHADA UNIFICADA'!D3231,0)</f>
        <v>2023</v>
      </c>
      <c r="C3233" s="39">
        <f>IF(B3233=0,0,'MASSA TRABALHADA UNIFICADA'!B3231)</f>
        <v>2</v>
      </c>
      <c r="D3233" s="39">
        <f>IF(B3233=0,0,'MASSA TRABALHADA UNIFICADA'!C3231)</f>
        <v>68</v>
      </c>
      <c r="E3233" s="43">
        <f>IF(B3233=0,0,VLOOKUP($D3233,qx!$A$4:$E$129,IF($C3233=1,2,3)))</f>
        <v>9.2879999999999994E-3</v>
      </c>
      <c r="F3233" s="43">
        <f>IF(B3233=0,0,VLOOKUP($D3233,qx!$A$4:$E$129,2))</f>
        <v>1.516E-2</v>
      </c>
      <c r="G3233" s="43">
        <f>IF(B3233=0,0,VLOOKUP($D3233,qx!$A$4:$E$129,3))</f>
        <v>9.2879999999999994E-3</v>
      </c>
      <c r="H3233" s="43">
        <f>IF(B3233=0,0,VLOOKUP($D3233,qx!$A$4:$E$129,4))</f>
        <v>1.3657000000000001E-2</v>
      </c>
      <c r="I3233" s="43">
        <f>IF(B3233=0,0,VLOOKUP($D3233,qx!$A$4:$E$129,5))</f>
        <v>8.2869999999999992E-3</v>
      </c>
    </row>
    <row r="3234" spans="1:9" x14ac:dyDescent="0.25">
      <c r="A3234">
        <f>IF('MASSA TRABALHADA UNIFICADA'!A3232&lt;&gt;0,'MASSA TRABALHADA UNIFICADA'!A3232,0)</f>
        <v>7048</v>
      </c>
      <c r="B3234" s="39">
        <f>IF('MASSA TRABALHADA UNIFICADA'!D3232&lt;&gt;0,'MASSA TRABALHADA UNIFICADA'!D3232,0)</f>
        <v>2023</v>
      </c>
      <c r="C3234" s="39">
        <f>IF(B3234=0,0,'MASSA TRABALHADA UNIFICADA'!B3232)</f>
        <v>2</v>
      </c>
      <c r="D3234" s="39">
        <f>IF(B3234=0,0,'MASSA TRABALHADA UNIFICADA'!C3232)</f>
        <v>63</v>
      </c>
      <c r="E3234" s="43">
        <f>IF(B3234=0,0,VLOOKUP($D3234,qx!$A$4:$E$129,IF($C3234=1,2,3)))</f>
        <v>5.7320000000000001E-3</v>
      </c>
      <c r="F3234" s="43">
        <f>IF(B3234=0,0,VLOOKUP($D3234,qx!$A$4:$E$129,2))</f>
        <v>9.0930000000000004E-3</v>
      </c>
      <c r="G3234" s="43">
        <f>IF(B3234=0,0,VLOOKUP($D3234,qx!$A$4:$E$129,3))</f>
        <v>5.7320000000000001E-3</v>
      </c>
      <c r="H3234" s="43">
        <f>IF(B3234=0,0,VLOOKUP($D3234,qx!$A$4:$E$129,4))</f>
        <v>8.2070000000000008E-3</v>
      </c>
      <c r="I3234" s="43">
        <f>IF(B3234=0,0,VLOOKUP($D3234,qx!$A$4:$E$129,5))</f>
        <v>5.1440000000000001E-3</v>
      </c>
    </row>
    <row r="3235" spans="1:9" x14ac:dyDescent="0.25">
      <c r="A3235">
        <f>IF('MASSA TRABALHADA UNIFICADA'!A3233&lt;&gt;0,'MASSA TRABALHADA UNIFICADA'!A3233,0)</f>
        <v>3743</v>
      </c>
      <c r="B3235" s="39">
        <f>IF('MASSA TRABALHADA UNIFICADA'!D3233&lt;&gt;0,'MASSA TRABALHADA UNIFICADA'!D3233,0)</f>
        <v>2023</v>
      </c>
      <c r="C3235" s="39">
        <f>IF(B3235=0,0,'MASSA TRABALHADA UNIFICADA'!B3233)</f>
        <v>1</v>
      </c>
      <c r="D3235" s="39">
        <f>IF(B3235=0,0,'MASSA TRABALHADA UNIFICADA'!C3233)</f>
        <v>77</v>
      </c>
      <c r="E3235" s="43">
        <f>IF(B3235=0,0,VLOOKUP($D3235,qx!$A$4:$E$129,IF($C3235=1,2,3)))</f>
        <v>3.8225000000000002E-2</v>
      </c>
      <c r="F3235" s="43">
        <f>IF(B3235=0,0,VLOOKUP($D3235,qx!$A$4:$E$129,2))</f>
        <v>3.8225000000000002E-2</v>
      </c>
      <c r="G3235" s="43">
        <f>IF(B3235=0,0,VLOOKUP($D3235,qx!$A$4:$E$129,3))</f>
        <v>2.4910000000000002E-2</v>
      </c>
      <c r="H3235" s="43">
        <f>IF(B3235=0,0,VLOOKUP($D3235,qx!$A$4:$E$129,4))</f>
        <v>3.4424999999999997E-2</v>
      </c>
      <c r="I3235" s="43">
        <f>IF(B3235=0,0,VLOOKUP($D3235,qx!$A$4:$E$129,5))</f>
        <v>2.2328000000000001E-2</v>
      </c>
    </row>
    <row r="3236" spans="1:9" x14ac:dyDescent="0.25">
      <c r="A3236">
        <f>IF('MASSA TRABALHADA UNIFICADA'!A3234&lt;&gt;0,'MASSA TRABALHADA UNIFICADA'!A3234,0)</f>
        <v>507</v>
      </c>
      <c r="B3236" s="39">
        <f>IF('MASSA TRABALHADA UNIFICADA'!D3234&lt;&gt;0,'MASSA TRABALHADA UNIFICADA'!D3234,0)</f>
        <v>2023</v>
      </c>
      <c r="C3236" s="39">
        <f>IF(B3236=0,0,'MASSA TRABALHADA UNIFICADA'!B3234)</f>
        <v>2</v>
      </c>
      <c r="D3236" s="39">
        <f>IF(B3236=0,0,'MASSA TRABALHADA UNIFICADA'!C3234)</f>
        <v>79</v>
      </c>
      <c r="E3236" s="43">
        <f>IF(B3236=0,0,VLOOKUP($D3236,qx!$A$4:$E$129,IF($C3236=1,2,3)))</f>
        <v>3.1612000000000001E-2</v>
      </c>
      <c r="F3236" s="43">
        <f>IF(B3236=0,0,VLOOKUP($D3236,qx!$A$4:$E$129,2))</f>
        <v>4.6427000000000003E-2</v>
      </c>
      <c r="G3236" s="43">
        <f>IF(B3236=0,0,VLOOKUP($D3236,qx!$A$4:$E$129,3))</f>
        <v>3.1612000000000001E-2</v>
      </c>
      <c r="H3236" s="43">
        <f>IF(B3236=0,0,VLOOKUP($D3236,qx!$A$4:$E$129,4))</f>
        <v>4.1812000000000002E-2</v>
      </c>
      <c r="I3236" s="43">
        <f>IF(B3236=0,0,VLOOKUP($D3236,qx!$A$4:$E$129,5))</f>
        <v>2.8341000000000002E-2</v>
      </c>
    </row>
    <row r="3237" spans="1:9" x14ac:dyDescent="0.25">
      <c r="A3237">
        <f>IF('MASSA TRABALHADA UNIFICADA'!A3235&lt;&gt;0,'MASSA TRABALHADA UNIFICADA'!A3235,0)</f>
        <v>13099</v>
      </c>
      <c r="B3237" s="39">
        <f>IF('MASSA TRABALHADA UNIFICADA'!D3235&lt;&gt;0,'MASSA TRABALHADA UNIFICADA'!D3235,0)</f>
        <v>2023</v>
      </c>
      <c r="C3237" s="39">
        <f>IF(B3237=0,0,'MASSA TRABALHADA UNIFICADA'!B3235)</f>
        <v>2</v>
      </c>
      <c r="D3237" s="39">
        <f>IF(B3237=0,0,'MASSA TRABALHADA UNIFICADA'!C3235)</f>
        <v>61</v>
      </c>
      <c r="E3237" s="43">
        <f>IF(B3237=0,0,VLOOKUP($D3237,qx!$A$4:$E$129,IF($C3237=1,2,3)))</f>
        <v>4.6990000000000001E-3</v>
      </c>
      <c r="F3237" s="43">
        <f>IF(B3237=0,0,VLOOKUP($D3237,qx!$A$4:$E$129,2))</f>
        <v>7.7140000000000004E-3</v>
      </c>
      <c r="G3237" s="43">
        <f>IF(B3237=0,0,VLOOKUP($D3237,qx!$A$4:$E$129,3))</f>
        <v>4.6990000000000001E-3</v>
      </c>
      <c r="H3237" s="43">
        <f>IF(B3237=0,0,VLOOKUP($D3237,qx!$A$4:$E$129,4))</f>
        <v>6.9329999999999999E-3</v>
      </c>
      <c r="I3237" s="43">
        <f>IF(B3237=0,0,VLOOKUP($D3237,qx!$A$4:$E$129,5))</f>
        <v>4.2420000000000001E-3</v>
      </c>
    </row>
    <row r="3238" spans="1:9" x14ac:dyDescent="0.25">
      <c r="A3238">
        <f>IF('MASSA TRABALHADA UNIFICADA'!A3236&lt;&gt;0,'MASSA TRABALHADA UNIFICADA'!A3236,0)</f>
        <v>302</v>
      </c>
      <c r="B3238" s="39">
        <f>IF('MASSA TRABALHADA UNIFICADA'!D3236&lt;&gt;0,'MASSA TRABALHADA UNIFICADA'!D3236,0)</f>
        <v>2023</v>
      </c>
      <c r="C3238" s="39">
        <f>IF(B3238=0,0,'MASSA TRABALHADA UNIFICADA'!B3236)</f>
        <v>1</v>
      </c>
      <c r="D3238" s="39">
        <f>IF(B3238=0,0,'MASSA TRABALHADA UNIFICADA'!C3236)</f>
        <v>89</v>
      </c>
      <c r="E3238" s="43">
        <f>IF(B3238=0,0,VLOOKUP($D3238,qx!$A$4:$E$129,IF($C3238=1,2,3)))</f>
        <v>0.114858</v>
      </c>
      <c r="F3238" s="43">
        <f>IF(B3238=0,0,VLOOKUP($D3238,qx!$A$4:$E$129,2))</f>
        <v>0.114858</v>
      </c>
      <c r="G3238" s="43">
        <f>IF(B3238=0,0,VLOOKUP($D3238,qx!$A$4:$E$129,3))</f>
        <v>0.10130699999999999</v>
      </c>
      <c r="H3238" s="43">
        <f>IF(B3238=0,0,VLOOKUP($D3238,qx!$A$4:$E$129,4))</f>
        <v>0.10345500000000001</v>
      </c>
      <c r="I3238" s="43">
        <f>IF(B3238=0,0,VLOOKUP($D3238,qx!$A$4:$E$129,5))</f>
        <v>9.1577000000000006E-2</v>
      </c>
    </row>
    <row r="3239" spans="1:9" x14ac:dyDescent="0.25">
      <c r="A3239">
        <f>IF('MASSA TRABALHADA UNIFICADA'!A3237&lt;&gt;0,'MASSA TRABALHADA UNIFICADA'!A3237,0)</f>
        <v>4570</v>
      </c>
      <c r="B3239" s="39">
        <f>IF('MASSA TRABALHADA UNIFICADA'!D3237&lt;&gt;0,'MASSA TRABALHADA UNIFICADA'!D3237,0)</f>
        <v>2023</v>
      </c>
      <c r="C3239" s="39">
        <f>IF(B3239=0,0,'MASSA TRABALHADA UNIFICADA'!B3237)</f>
        <v>1</v>
      </c>
      <c r="D3239" s="39">
        <f>IF(B3239=0,0,'MASSA TRABALHADA UNIFICADA'!C3237)</f>
        <v>75</v>
      </c>
      <c r="E3239" s="43">
        <f>IF(B3239=0,0,VLOOKUP($D3239,qx!$A$4:$E$129,IF($C3239=1,2,3)))</f>
        <v>3.1476999999999998E-2</v>
      </c>
      <c r="F3239" s="43">
        <f>IF(B3239=0,0,VLOOKUP($D3239,qx!$A$4:$E$129,2))</f>
        <v>3.1476999999999998E-2</v>
      </c>
      <c r="G3239" s="43">
        <f>IF(B3239=0,0,VLOOKUP($D3239,qx!$A$4:$E$129,3))</f>
        <v>1.9550999999999999E-2</v>
      </c>
      <c r="H3239" s="43">
        <f>IF(B3239=0,0,VLOOKUP($D3239,qx!$A$4:$E$129,4))</f>
        <v>2.8303999999999999E-2</v>
      </c>
      <c r="I3239" s="43">
        <f>IF(B3239=0,0,VLOOKUP($D3239,qx!$A$4:$E$129,5))</f>
        <v>1.7564E-2</v>
      </c>
    </row>
    <row r="3240" spans="1:9" x14ac:dyDescent="0.25">
      <c r="A3240">
        <f>IF('MASSA TRABALHADA UNIFICADA'!A3238&lt;&gt;0,'MASSA TRABALHADA UNIFICADA'!A3238,0)</f>
        <v>4928</v>
      </c>
      <c r="B3240" s="39">
        <f>IF('MASSA TRABALHADA UNIFICADA'!D3238&lt;&gt;0,'MASSA TRABALHADA UNIFICADA'!D3238,0)</f>
        <v>2023</v>
      </c>
      <c r="C3240" s="39">
        <f>IF(B3240=0,0,'MASSA TRABALHADA UNIFICADA'!B3238)</f>
        <v>1</v>
      </c>
      <c r="D3240" s="39">
        <f>IF(B3240=0,0,'MASSA TRABALHADA UNIFICADA'!C3238)</f>
        <v>67</v>
      </c>
      <c r="E3240" s="43">
        <f>IF(B3240=0,0,VLOOKUP($D3240,qx!$A$4:$E$129,IF($C3240=1,2,3)))</f>
        <v>1.3572000000000001E-2</v>
      </c>
      <c r="F3240" s="43">
        <f>IF(B3240=0,0,VLOOKUP($D3240,qx!$A$4:$E$129,2))</f>
        <v>1.3572000000000001E-2</v>
      </c>
      <c r="G3240" s="43">
        <f>IF(B3240=0,0,VLOOKUP($D3240,qx!$A$4:$E$129,3))</f>
        <v>8.4910000000000003E-3</v>
      </c>
      <c r="H3240" s="43">
        <f>IF(B3240=0,0,VLOOKUP($D3240,qx!$A$4:$E$129,4))</f>
        <v>1.2251E-2</v>
      </c>
      <c r="I3240" s="43">
        <f>IF(B3240=0,0,VLOOKUP($D3240,qx!$A$4:$E$129,5))</f>
        <v>7.5550000000000001E-3</v>
      </c>
    </row>
    <row r="3241" spans="1:9" x14ac:dyDescent="0.25">
      <c r="A3241">
        <f>IF('MASSA TRABALHADA UNIFICADA'!A3239&lt;&gt;0,'MASSA TRABALHADA UNIFICADA'!A3239,0)</f>
        <v>248</v>
      </c>
      <c r="B3241" s="39">
        <f>IF('MASSA TRABALHADA UNIFICADA'!D3239&lt;&gt;0,'MASSA TRABALHADA UNIFICADA'!D3239,0)</f>
        <v>2023</v>
      </c>
      <c r="C3241" s="39">
        <f>IF(B3241=0,0,'MASSA TRABALHADA UNIFICADA'!B3239)</f>
        <v>2</v>
      </c>
      <c r="D3241" s="39">
        <f>IF(B3241=0,0,'MASSA TRABALHADA UNIFICADA'!C3239)</f>
        <v>83</v>
      </c>
      <c r="E3241" s="43">
        <f>IF(B3241=0,0,VLOOKUP($D3241,qx!$A$4:$E$129,IF($C3241=1,2,3)))</f>
        <v>5.0599999999999999E-2</v>
      </c>
      <c r="F3241" s="43">
        <f>IF(B3241=0,0,VLOOKUP($D3241,qx!$A$4:$E$129,2))</f>
        <v>6.7825999999999997E-2</v>
      </c>
      <c r="G3241" s="43">
        <f>IF(B3241=0,0,VLOOKUP($D3241,qx!$A$4:$E$129,3))</f>
        <v>5.0599999999999999E-2</v>
      </c>
      <c r="H3241" s="43">
        <f>IF(B3241=0,0,VLOOKUP($D3241,qx!$A$4:$E$129,4))</f>
        <v>6.1080000000000002E-2</v>
      </c>
      <c r="I3241" s="43">
        <f>IF(B3241=0,0,VLOOKUP($D3241,qx!$A$4:$E$129,5))</f>
        <v>4.5690000000000001E-2</v>
      </c>
    </row>
    <row r="3242" spans="1:9" x14ac:dyDescent="0.25">
      <c r="A3242">
        <f>IF('MASSA TRABALHADA UNIFICADA'!A3240&lt;&gt;0,'MASSA TRABALHADA UNIFICADA'!A3240,0)</f>
        <v>15121</v>
      </c>
      <c r="B3242" s="39">
        <f>IF('MASSA TRABALHADA UNIFICADA'!D3240&lt;&gt;0,'MASSA TRABALHADA UNIFICADA'!D3240,0)</f>
        <v>2023</v>
      </c>
      <c r="C3242" s="39">
        <f>IF(B3242=0,0,'MASSA TRABALHADA UNIFICADA'!B3240)</f>
        <v>1</v>
      </c>
      <c r="D3242" s="39">
        <f>IF(B3242=0,0,'MASSA TRABALHADA UNIFICADA'!C3240)</f>
        <v>67</v>
      </c>
      <c r="E3242" s="43">
        <f>IF(B3242=0,0,VLOOKUP($D3242,qx!$A$4:$E$129,IF($C3242=1,2,3)))</f>
        <v>1.3572000000000001E-2</v>
      </c>
      <c r="F3242" s="43">
        <f>IF(B3242=0,0,VLOOKUP($D3242,qx!$A$4:$E$129,2))</f>
        <v>1.3572000000000001E-2</v>
      </c>
      <c r="G3242" s="43">
        <f>IF(B3242=0,0,VLOOKUP($D3242,qx!$A$4:$E$129,3))</f>
        <v>8.4910000000000003E-3</v>
      </c>
      <c r="H3242" s="43">
        <f>IF(B3242=0,0,VLOOKUP($D3242,qx!$A$4:$E$129,4))</f>
        <v>1.2251E-2</v>
      </c>
      <c r="I3242" s="43">
        <f>IF(B3242=0,0,VLOOKUP($D3242,qx!$A$4:$E$129,5))</f>
        <v>7.5550000000000001E-3</v>
      </c>
    </row>
    <row r="3243" spans="1:9" x14ac:dyDescent="0.25">
      <c r="A3243">
        <f>IF('MASSA TRABALHADA UNIFICADA'!A3241&lt;&gt;0,'MASSA TRABALHADA UNIFICADA'!A3241,0)</f>
        <v>14486</v>
      </c>
      <c r="B3243" s="39">
        <f>IF('MASSA TRABALHADA UNIFICADA'!D3241&lt;&gt;0,'MASSA TRABALHADA UNIFICADA'!D3241,0)</f>
        <v>2023</v>
      </c>
      <c r="C3243" s="39">
        <f>IF(B3243=0,0,'MASSA TRABALHADA UNIFICADA'!B3241)</f>
        <v>2</v>
      </c>
      <c r="D3243" s="39">
        <f>IF(B3243=0,0,'MASSA TRABALHADA UNIFICADA'!C3241)</f>
        <v>63</v>
      </c>
      <c r="E3243" s="43">
        <f>IF(B3243=0,0,VLOOKUP($D3243,qx!$A$4:$E$129,IF($C3243=1,2,3)))</f>
        <v>5.7320000000000001E-3</v>
      </c>
      <c r="F3243" s="43">
        <f>IF(B3243=0,0,VLOOKUP($D3243,qx!$A$4:$E$129,2))</f>
        <v>9.0930000000000004E-3</v>
      </c>
      <c r="G3243" s="43">
        <f>IF(B3243=0,0,VLOOKUP($D3243,qx!$A$4:$E$129,3))</f>
        <v>5.7320000000000001E-3</v>
      </c>
      <c r="H3243" s="43">
        <f>IF(B3243=0,0,VLOOKUP($D3243,qx!$A$4:$E$129,4))</f>
        <v>8.2070000000000008E-3</v>
      </c>
      <c r="I3243" s="43">
        <f>IF(B3243=0,0,VLOOKUP($D3243,qx!$A$4:$E$129,5))</f>
        <v>5.1440000000000001E-3</v>
      </c>
    </row>
    <row r="3244" spans="1:9" x14ac:dyDescent="0.25">
      <c r="A3244">
        <f>IF('MASSA TRABALHADA UNIFICADA'!A3242&lt;&gt;0,'MASSA TRABALHADA UNIFICADA'!A3242,0)</f>
        <v>15067</v>
      </c>
      <c r="B3244" s="39">
        <f>IF('MASSA TRABALHADA UNIFICADA'!D3242&lt;&gt;0,'MASSA TRABALHADA UNIFICADA'!D3242,0)</f>
        <v>2023</v>
      </c>
      <c r="C3244" s="39">
        <f>IF(B3244=0,0,'MASSA TRABALHADA UNIFICADA'!B3242)</f>
        <v>2</v>
      </c>
      <c r="D3244" s="39">
        <f>IF(B3244=0,0,'MASSA TRABALHADA UNIFICADA'!C3242)</f>
        <v>68</v>
      </c>
      <c r="E3244" s="43">
        <f>IF(B3244=0,0,VLOOKUP($D3244,qx!$A$4:$E$129,IF($C3244=1,2,3)))</f>
        <v>9.2879999999999994E-3</v>
      </c>
      <c r="F3244" s="43">
        <f>IF(B3244=0,0,VLOOKUP($D3244,qx!$A$4:$E$129,2))</f>
        <v>1.516E-2</v>
      </c>
      <c r="G3244" s="43">
        <f>IF(B3244=0,0,VLOOKUP($D3244,qx!$A$4:$E$129,3))</f>
        <v>9.2879999999999994E-3</v>
      </c>
      <c r="H3244" s="43">
        <f>IF(B3244=0,0,VLOOKUP($D3244,qx!$A$4:$E$129,4))</f>
        <v>1.3657000000000001E-2</v>
      </c>
      <c r="I3244" s="43">
        <f>IF(B3244=0,0,VLOOKUP($D3244,qx!$A$4:$E$129,5))</f>
        <v>8.2869999999999992E-3</v>
      </c>
    </row>
    <row r="3245" spans="1:9" x14ac:dyDescent="0.25">
      <c r="A3245">
        <f>IF('MASSA TRABALHADA UNIFICADA'!A3243&lt;&gt;0,'MASSA TRABALHADA UNIFICADA'!A3243,0)</f>
        <v>22713</v>
      </c>
      <c r="B3245" s="39">
        <f>IF('MASSA TRABALHADA UNIFICADA'!D3243&lt;&gt;0,'MASSA TRABALHADA UNIFICADA'!D3243,0)</f>
        <v>2023</v>
      </c>
      <c r="C3245" s="39">
        <f>IF(B3245=0,0,'MASSA TRABALHADA UNIFICADA'!B3243)</f>
        <v>2</v>
      </c>
      <c r="D3245" s="39">
        <f>IF(B3245=0,0,'MASSA TRABALHADA UNIFICADA'!C3243)</f>
        <v>64</v>
      </c>
      <c r="E3245" s="43">
        <f>IF(B3245=0,0,VLOOKUP($D3245,qx!$A$4:$E$129,IF($C3245=1,2,3)))</f>
        <v>6.3470000000000002E-3</v>
      </c>
      <c r="F3245" s="43">
        <f>IF(B3245=0,0,VLOOKUP($D3245,qx!$A$4:$E$129,2))</f>
        <v>9.9679999999999994E-3</v>
      </c>
      <c r="G3245" s="43">
        <f>IF(B3245=0,0,VLOOKUP($D3245,qx!$A$4:$E$129,3))</f>
        <v>6.3470000000000002E-3</v>
      </c>
      <c r="H3245" s="43">
        <f>IF(B3245=0,0,VLOOKUP($D3245,qx!$A$4:$E$129,4))</f>
        <v>9.0080000000000004E-3</v>
      </c>
      <c r="I3245" s="43">
        <f>IF(B3245=0,0,VLOOKUP($D3245,qx!$A$4:$E$129,5))</f>
        <v>5.6709999999999998E-3</v>
      </c>
    </row>
    <row r="3246" spans="1:9" x14ac:dyDescent="0.25">
      <c r="A3246">
        <f>IF('MASSA TRABALHADA UNIFICADA'!A3244&lt;&gt;0,'MASSA TRABALHADA UNIFICADA'!A3244,0)</f>
        <v>17663</v>
      </c>
      <c r="B3246" s="39">
        <f>IF('MASSA TRABALHADA UNIFICADA'!D3244&lt;&gt;0,'MASSA TRABALHADA UNIFICADA'!D3244,0)</f>
        <v>2023</v>
      </c>
      <c r="C3246" s="39">
        <f>IF(B3246=0,0,'MASSA TRABALHADA UNIFICADA'!B3244)</f>
        <v>2</v>
      </c>
      <c r="D3246" s="39">
        <f>IF(B3246=0,0,'MASSA TRABALHADA UNIFICADA'!C3244)</f>
        <v>64</v>
      </c>
      <c r="E3246" s="43">
        <f>IF(B3246=0,0,VLOOKUP($D3246,qx!$A$4:$E$129,IF($C3246=1,2,3)))</f>
        <v>6.3470000000000002E-3</v>
      </c>
      <c r="F3246" s="43">
        <f>IF(B3246=0,0,VLOOKUP($D3246,qx!$A$4:$E$129,2))</f>
        <v>9.9679999999999994E-3</v>
      </c>
      <c r="G3246" s="43">
        <f>IF(B3246=0,0,VLOOKUP($D3246,qx!$A$4:$E$129,3))</f>
        <v>6.3470000000000002E-3</v>
      </c>
      <c r="H3246" s="43">
        <f>IF(B3246=0,0,VLOOKUP($D3246,qx!$A$4:$E$129,4))</f>
        <v>9.0080000000000004E-3</v>
      </c>
      <c r="I3246" s="43">
        <f>IF(B3246=0,0,VLOOKUP($D3246,qx!$A$4:$E$129,5))</f>
        <v>5.6709999999999998E-3</v>
      </c>
    </row>
    <row r="3247" spans="1:9" x14ac:dyDescent="0.25">
      <c r="A3247">
        <f>IF('MASSA TRABALHADA UNIFICADA'!A3245&lt;&gt;0,'MASSA TRABALHADA UNIFICADA'!A3245,0)</f>
        <v>10529</v>
      </c>
      <c r="B3247" s="39">
        <f>IF('MASSA TRABALHADA UNIFICADA'!D3245&lt;&gt;0,'MASSA TRABALHADA UNIFICADA'!D3245,0)</f>
        <v>2023</v>
      </c>
      <c r="C3247" s="39">
        <f>IF(B3247=0,0,'MASSA TRABALHADA UNIFICADA'!B3245)</f>
        <v>2</v>
      </c>
      <c r="D3247" s="39">
        <f>IF(B3247=0,0,'MASSA TRABALHADA UNIFICADA'!C3245)</f>
        <v>62</v>
      </c>
      <c r="E3247" s="43">
        <f>IF(B3247=0,0,VLOOKUP($D3247,qx!$A$4:$E$129,IF($C3247=1,2,3)))</f>
        <v>5.1809999999999998E-3</v>
      </c>
      <c r="F3247" s="43">
        <f>IF(B3247=0,0,VLOOKUP($D3247,qx!$A$4:$E$129,2))</f>
        <v>8.3479999999999995E-3</v>
      </c>
      <c r="G3247" s="43">
        <f>IF(B3247=0,0,VLOOKUP($D3247,qx!$A$4:$E$129,3))</f>
        <v>5.1809999999999998E-3</v>
      </c>
      <c r="H3247" s="43">
        <f>IF(B3247=0,0,VLOOKUP($D3247,qx!$A$4:$E$129,4))</f>
        <v>7.5199999999999998E-3</v>
      </c>
      <c r="I3247" s="43">
        <f>IF(B3247=0,0,VLOOKUP($D3247,qx!$A$4:$E$129,5))</f>
        <v>4.6680000000000003E-3</v>
      </c>
    </row>
    <row r="3248" spans="1:9" x14ac:dyDescent="0.25">
      <c r="A3248">
        <f>IF('MASSA TRABALHADA UNIFICADA'!A3246&lt;&gt;0,'MASSA TRABALHADA UNIFICADA'!A3246,0)</f>
        <v>2380</v>
      </c>
      <c r="B3248" s="39">
        <f>IF('MASSA TRABALHADA UNIFICADA'!D3246&lt;&gt;0,'MASSA TRABALHADA UNIFICADA'!D3246,0)</f>
        <v>2023</v>
      </c>
      <c r="C3248" s="39">
        <f>IF(B3248=0,0,'MASSA TRABALHADA UNIFICADA'!B3246)</f>
        <v>1</v>
      </c>
      <c r="D3248" s="39">
        <f>IF(B3248=0,0,'MASSA TRABALHADA UNIFICADA'!C3246)</f>
        <v>72</v>
      </c>
      <c r="E3248" s="43">
        <f>IF(B3248=0,0,VLOOKUP($D3248,qx!$A$4:$E$129,IF($C3248=1,2,3)))</f>
        <v>2.3387999999999999E-2</v>
      </c>
      <c r="F3248" s="43">
        <f>IF(B3248=0,0,VLOOKUP($D3248,qx!$A$4:$E$129,2))</f>
        <v>2.3387999999999999E-2</v>
      </c>
      <c r="G3248" s="43">
        <f>IF(B3248=0,0,VLOOKUP($D3248,qx!$A$4:$E$129,3))</f>
        <v>1.3734E-2</v>
      </c>
      <c r="H3248" s="43">
        <f>IF(B3248=0,0,VLOOKUP($D3248,qx!$A$4:$E$129,4))</f>
        <v>2.0967E-2</v>
      </c>
      <c r="I3248" s="43">
        <f>IF(B3248=0,0,VLOOKUP($D3248,qx!$A$4:$E$129,5))</f>
        <v>1.2385999999999999E-2</v>
      </c>
    </row>
    <row r="3249" spans="1:9" x14ac:dyDescent="0.25">
      <c r="A3249">
        <f>IF('MASSA TRABALHADA UNIFICADA'!A3247&lt;&gt;0,'MASSA TRABALHADA UNIFICADA'!A3247,0)</f>
        <v>3980</v>
      </c>
      <c r="B3249" s="39">
        <f>IF('MASSA TRABALHADA UNIFICADA'!D3247&lt;&gt;0,'MASSA TRABALHADA UNIFICADA'!D3247,0)</f>
        <v>2023</v>
      </c>
      <c r="C3249" s="39">
        <f>IF(B3249=0,0,'MASSA TRABALHADA UNIFICADA'!B3247)</f>
        <v>2</v>
      </c>
      <c r="D3249" s="39">
        <f>IF(B3249=0,0,'MASSA TRABALHADA UNIFICADA'!C3247)</f>
        <v>65</v>
      </c>
      <c r="E3249" s="43">
        <f>IF(B3249=0,0,VLOOKUP($D3249,qx!$A$4:$E$129,IF($C3249=1,2,3)))</f>
        <v>7.0169999999999998E-3</v>
      </c>
      <c r="F3249" s="43">
        <f>IF(B3249=0,0,VLOOKUP($D3249,qx!$A$4:$E$129,2))</f>
        <v>1.0992999999999999E-2</v>
      </c>
      <c r="G3249" s="43">
        <f>IF(B3249=0,0,VLOOKUP($D3249,qx!$A$4:$E$129,3))</f>
        <v>7.0169999999999998E-3</v>
      </c>
      <c r="H3249" s="43">
        <f>IF(B3249=0,0,VLOOKUP($D3249,qx!$A$4:$E$129,4))</f>
        <v>9.9399999999999992E-3</v>
      </c>
      <c r="I3249" s="43">
        <f>IF(B3249=0,0,VLOOKUP($D3249,qx!$A$4:$E$129,5))</f>
        <v>6.2500000000000003E-3</v>
      </c>
    </row>
    <row r="3250" spans="1:9" x14ac:dyDescent="0.25">
      <c r="A3250">
        <f>IF('MASSA TRABALHADA UNIFICADA'!A3248&lt;&gt;0,'MASSA TRABALHADA UNIFICADA'!A3248,0)</f>
        <v>14389</v>
      </c>
      <c r="B3250" s="39">
        <f>IF('MASSA TRABALHADA UNIFICADA'!D3248&lt;&gt;0,'MASSA TRABALHADA UNIFICADA'!D3248,0)</f>
        <v>2023</v>
      </c>
      <c r="C3250" s="39">
        <f>IF(B3250=0,0,'MASSA TRABALHADA UNIFICADA'!B3248)</f>
        <v>1</v>
      </c>
      <c r="D3250" s="39">
        <f>IF(B3250=0,0,'MASSA TRABALHADA UNIFICADA'!C3248)</f>
        <v>65</v>
      </c>
      <c r="E3250" s="43">
        <f>IF(B3250=0,0,VLOOKUP($D3250,qx!$A$4:$E$129,IF($C3250=1,2,3)))</f>
        <v>1.0992999999999999E-2</v>
      </c>
      <c r="F3250" s="43">
        <f>IF(B3250=0,0,VLOOKUP($D3250,qx!$A$4:$E$129,2))</f>
        <v>1.0992999999999999E-2</v>
      </c>
      <c r="G3250" s="43">
        <f>IF(B3250=0,0,VLOOKUP($D3250,qx!$A$4:$E$129,3))</f>
        <v>7.0169999999999998E-3</v>
      </c>
      <c r="H3250" s="43">
        <f>IF(B3250=0,0,VLOOKUP($D3250,qx!$A$4:$E$129,4))</f>
        <v>9.9399999999999992E-3</v>
      </c>
      <c r="I3250" s="43">
        <f>IF(B3250=0,0,VLOOKUP($D3250,qx!$A$4:$E$129,5))</f>
        <v>6.2500000000000003E-3</v>
      </c>
    </row>
    <row r="3251" spans="1:9" x14ac:dyDescent="0.25">
      <c r="A3251">
        <f>IF('MASSA TRABALHADA UNIFICADA'!A3249&lt;&gt;0,'MASSA TRABALHADA UNIFICADA'!A3249,0)</f>
        <v>5061</v>
      </c>
      <c r="B3251" s="39">
        <f>IF('MASSA TRABALHADA UNIFICADA'!D3249&lt;&gt;0,'MASSA TRABALHADA UNIFICADA'!D3249,0)</f>
        <v>2023</v>
      </c>
      <c r="C3251" s="39">
        <f>IF(B3251=0,0,'MASSA TRABALHADA UNIFICADA'!B3249)</f>
        <v>1</v>
      </c>
      <c r="D3251" s="39">
        <f>IF(B3251=0,0,'MASSA TRABALHADA UNIFICADA'!C3249)</f>
        <v>74</v>
      </c>
      <c r="E3251" s="43">
        <f>IF(B3251=0,0,VLOOKUP($D3251,qx!$A$4:$E$129,IF($C3251=1,2,3)))</f>
        <v>2.8552000000000001E-2</v>
      </c>
      <c r="F3251" s="43">
        <f>IF(B3251=0,0,VLOOKUP($D3251,qx!$A$4:$E$129,2))</f>
        <v>2.8552000000000001E-2</v>
      </c>
      <c r="G3251" s="43">
        <f>IF(B3251=0,0,VLOOKUP($D3251,qx!$A$4:$E$129,3))</f>
        <v>1.7326000000000001E-2</v>
      </c>
      <c r="H3251" s="43">
        <f>IF(B3251=0,0,VLOOKUP($D3251,qx!$A$4:$E$129,4))</f>
        <v>2.5644E-2</v>
      </c>
      <c r="I3251" s="43">
        <f>IF(B3251=0,0,VLOOKUP($D3251,qx!$A$4:$E$129,5))</f>
        <v>1.5592E-2</v>
      </c>
    </row>
    <row r="3252" spans="1:9" x14ac:dyDescent="0.25">
      <c r="A3252">
        <f>IF('MASSA TRABALHADA UNIFICADA'!A3250&lt;&gt;0,'MASSA TRABALHADA UNIFICADA'!A3250,0)</f>
        <v>4588</v>
      </c>
      <c r="B3252" s="39">
        <f>IF('MASSA TRABALHADA UNIFICADA'!D3250&lt;&gt;0,'MASSA TRABALHADA UNIFICADA'!D3250,0)</f>
        <v>2023</v>
      </c>
      <c r="C3252" s="39">
        <f>IF(B3252=0,0,'MASSA TRABALHADA UNIFICADA'!B3250)</f>
        <v>1</v>
      </c>
      <c r="D3252" s="39">
        <f>IF(B3252=0,0,'MASSA TRABALHADA UNIFICADA'!C3250)</f>
        <v>74</v>
      </c>
      <c r="E3252" s="43">
        <f>IF(B3252=0,0,VLOOKUP($D3252,qx!$A$4:$E$129,IF($C3252=1,2,3)))</f>
        <v>2.8552000000000001E-2</v>
      </c>
      <c r="F3252" s="43">
        <f>IF(B3252=0,0,VLOOKUP($D3252,qx!$A$4:$E$129,2))</f>
        <v>2.8552000000000001E-2</v>
      </c>
      <c r="G3252" s="43">
        <f>IF(B3252=0,0,VLOOKUP($D3252,qx!$A$4:$E$129,3))</f>
        <v>1.7326000000000001E-2</v>
      </c>
      <c r="H3252" s="43">
        <f>IF(B3252=0,0,VLOOKUP($D3252,qx!$A$4:$E$129,4))</f>
        <v>2.5644E-2</v>
      </c>
      <c r="I3252" s="43">
        <f>IF(B3252=0,0,VLOOKUP($D3252,qx!$A$4:$E$129,5))</f>
        <v>1.5592E-2</v>
      </c>
    </row>
    <row r="3253" spans="1:9" x14ac:dyDescent="0.25">
      <c r="A3253">
        <f>IF('MASSA TRABALHADA UNIFICADA'!A3251&lt;&gt;0,'MASSA TRABALHADA UNIFICADA'!A3251,0)</f>
        <v>11290</v>
      </c>
      <c r="B3253" s="39">
        <f>IF('MASSA TRABALHADA UNIFICADA'!D3251&lt;&gt;0,'MASSA TRABALHADA UNIFICADA'!D3251,0)</f>
        <v>2023</v>
      </c>
      <c r="C3253" s="39">
        <f>IF(B3253=0,0,'MASSA TRABALHADA UNIFICADA'!B3251)</f>
        <v>1</v>
      </c>
      <c r="D3253" s="39">
        <f>IF(B3253=0,0,'MASSA TRABALHADA UNIFICADA'!C3251)</f>
        <v>72</v>
      </c>
      <c r="E3253" s="43">
        <f>IF(B3253=0,0,VLOOKUP($D3253,qx!$A$4:$E$129,IF($C3253=1,2,3)))</f>
        <v>2.3387999999999999E-2</v>
      </c>
      <c r="F3253" s="43">
        <f>IF(B3253=0,0,VLOOKUP($D3253,qx!$A$4:$E$129,2))</f>
        <v>2.3387999999999999E-2</v>
      </c>
      <c r="G3253" s="43">
        <f>IF(B3253=0,0,VLOOKUP($D3253,qx!$A$4:$E$129,3))</f>
        <v>1.3734E-2</v>
      </c>
      <c r="H3253" s="43">
        <f>IF(B3253=0,0,VLOOKUP($D3253,qx!$A$4:$E$129,4))</f>
        <v>2.0967E-2</v>
      </c>
      <c r="I3253" s="43">
        <f>IF(B3253=0,0,VLOOKUP($D3253,qx!$A$4:$E$129,5))</f>
        <v>1.2385999999999999E-2</v>
      </c>
    </row>
    <row r="3254" spans="1:9" x14ac:dyDescent="0.25">
      <c r="A3254">
        <f>IF('MASSA TRABALHADA UNIFICADA'!A3252&lt;&gt;0,'MASSA TRABALHADA UNIFICADA'!A3252,0)</f>
        <v>31437</v>
      </c>
      <c r="B3254" s="39">
        <f>IF('MASSA TRABALHADA UNIFICADA'!D3252&lt;&gt;0,'MASSA TRABALHADA UNIFICADA'!D3252,0)</f>
        <v>2023</v>
      </c>
      <c r="C3254" s="39">
        <f>IF(B3254=0,0,'MASSA TRABALHADA UNIFICADA'!B3252)</f>
        <v>1</v>
      </c>
      <c r="D3254" s="39">
        <f>IF(B3254=0,0,'MASSA TRABALHADA UNIFICADA'!C3252)</f>
        <v>69</v>
      </c>
      <c r="E3254" s="43">
        <f>IF(B3254=0,0,VLOOKUP($D3254,qx!$A$4:$E$129,IF($C3254=1,2,3)))</f>
        <v>1.6945999999999999E-2</v>
      </c>
      <c r="F3254" s="43">
        <f>IF(B3254=0,0,VLOOKUP($D3254,qx!$A$4:$E$129,2))</f>
        <v>1.6945999999999999E-2</v>
      </c>
      <c r="G3254" s="43">
        <f>IF(B3254=0,0,VLOOKUP($D3254,qx!$A$4:$E$129,3))</f>
        <v>1.0163E-2</v>
      </c>
      <c r="H3254" s="43">
        <f>IF(B3254=0,0,VLOOKUP($D3254,qx!$A$4:$E$129,4))</f>
        <v>1.5233E-2</v>
      </c>
      <c r="I3254" s="43">
        <f>IF(B3254=0,0,VLOOKUP($D3254,qx!$A$4:$E$129,5))</f>
        <v>9.1020000000000007E-3</v>
      </c>
    </row>
    <row r="3255" spans="1:9" x14ac:dyDescent="0.25">
      <c r="A3255">
        <f>IF('MASSA TRABALHADA UNIFICADA'!A3253&lt;&gt;0,'MASSA TRABALHADA UNIFICADA'!A3253,0)</f>
        <v>7412</v>
      </c>
      <c r="B3255" s="39">
        <f>IF('MASSA TRABALHADA UNIFICADA'!D3253&lt;&gt;0,'MASSA TRABALHADA UNIFICADA'!D3253,0)</f>
        <v>2023</v>
      </c>
      <c r="C3255" s="39">
        <f>IF(B3255=0,0,'MASSA TRABALHADA UNIFICADA'!B3253)</f>
        <v>1</v>
      </c>
      <c r="D3255" s="39">
        <f>IF(B3255=0,0,'MASSA TRABALHADA UNIFICADA'!C3253)</f>
        <v>68</v>
      </c>
      <c r="E3255" s="43">
        <f>IF(B3255=0,0,VLOOKUP($D3255,qx!$A$4:$E$129,IF($C3255=1,2,3)))</f>
        <v>1.516E-2</v>
      </c>
      <c r="F3255" s="43">
        <f>IF(B3255=0,0,VLOOKUP($D3255,qx!$A$4:$E$129,2))</f>
        <v>1.516E-2</v>
      </c>
      <c r="G3255" s="43">
        <f>IF(B3255=0,0,VLOOKUP($D3255,qx!$A$4:$E$129,3))</f>
        <v>9.2879999999999994E-3</v>
      </c>
      <c r="H3255" s="43">
        <f>IF(B3255=0,0,VLOOKUP($D3255,qx!$A$4:$E$129,4))</f>
        <v>1.3657000000000001E-2</v>
      </c>
      <c r="I3255" s="43">
        <f>IF(B3255=0,0,VLOOKUP($D3255,qx!$A$4:$E$129,5))</f>
        <v>8.2869999999999992E-3</v>
      </c>
    </row>
    <row r="3256" spans="1:9" x14ac:dyDescent="0.25">
      <c r="A3256">
        <f>IF('MASSA TRABALHADA UNIFICADA'!A3254&lt;&gt;0,'MASSA TRABALHADA UNIFICADA'!A3254,0)</f>
        <v>6734</v>
      </c>
      <c r="B3256" s="39">
        <f>IF('MASSA TRABALHADA UNIFICADA'!D3254&lt;&gt;0,'MASSA TRABALHADA UNIFICADA'!D3254,0)</f>
        <v>2023</v>
      </c>
      <c r="C3256" s="39">
        <f>IF(B3256=0,0,'MASSA TRABALHADA UNIFICADA'!B3254)</f>
        <v>1</v>
      </c>
      <c r="D3256" s="39">
        <f>IF(B3256=0,0,'MASSA TRABALHADA UNIFICADA'!C3254)</f>
        <v>72</v>
      </c>
      <c r="E3256" s="43">
        <f>IF(B3256=0,0,VLOOKUP($D3256,qx!$A$4:$E$129,IF($C3256=1,2,3)))</f>
        <v>2.3387999999999999E-2</v>
      </c>
      <c r="F3256" s="43">
        <f>IF(B3256=0,0,VLOOKUP($D3256,qx!$A$4:$E$129,2))</f>
        <v>2.3387999999999999E-2</v>
      </c>
      <c r="G3256" s="43">
        <f>IF(B3256=0,0,VLOOKUP($D3256,qx!$A$4:$E$129,3))</f>
        <v>1.3734E-2</v>
      </c>
      <c r="H3256" s="43">
        <f>IF(B3256=0,0,VLOOKUP($D3256,qx!$A$4:$E$129,4))</f>
        <v>2.0967E-2</v>
      </c>
      <c r="I3256" s="43">
        <f>IF(B3256=0,0,VLOOKUP($D3256,qx!$A$4:$E$129,5))</f>
        <v>1.2385999999999999E-2</v>
      </c>
    </row>
    <row r="3257" spans="1:9" x14ac:dyDescent="0.25">
      <c r="A3257">
        <f>IF('MASSA TRABALHADA UNIFICADA'!A3255&lt;&gt;0,'MASSA TRABALHADA UNIFICADA'!A3255,0)</f>
        <v>17736</v>
      </c>
      <c r="B3257" s="39">
        <f>IF('MASSA TRABALHADA UNIFICADA'!D3255&lt;&gt;0,'MASSA TRABALHADA UNIFICADA'!D3255,0)</f>
        <v>2023</v>
      </c>
      <c r="C3257" s="39">
        <f>IF(B3257=0,0,'MASSA TRABALHADA UNIFICADA'!B3255)</f>
        <v>1</v>
      </c>
      <c r="D3257" s="39">
        <f>IF(B3257=0,0,'MASSA TRABALHADA UNIFICADA'!C3255)</f>
        <v>64</v>
      </c>
      <c r="E3257" s="43">
        <f>IF(B3257=0,0,VLOOKUP($D3257,qx!$A$4:$E$129,IF($C3257=1,2,3)))</f>
        <v>9.9679999999999994E-3</v>
      </c>
      <c r="F3257" s="43">
        <f>IF(B3257=0,0,VLOOKUP($D3257,qx!$A$4:$E$129,2))</f>
        <v>9.9679999999999994E-3</v>
      </c>
      <c r="G3257" s="43">
        <f>IF(B3257=0,0,VLOOKUP($D3257,qx!$A$4:$E$129,3))</f>
        <v>6.3470000000000002E-3</v>
      </c>
      <c r="H3257" s="43">
        <f>IF(B3257=0,0,VLOOKUP($D3257,qx!$A$4:$E$129,4))</f>
        <v>9.0080000000000004E-3</v>
      </c>
      <c r="I3257" s="43">
        <f>IF(B3257=0,0,VLOOKUP($D3257,qx!$A$4:$E$129,5))</f>
        <v>5.6709999999999998E-3</v>
      </c>
    </row>
    <row r="3258" spans="1:9" x14ac:dyDescent="0.25">
      <c r="A3258">
        <f>IF('MASSA TRABALHADA UNIFICADA'!A3256&lt;&gt;0,'MASSA TRABALHADA UNIFICADA'!A3256,0)</f>
        <v>2160</v>
      </c>
      <c r="B3258" s="39">
        <f>IF('MASSA TRABALHADA UNIFICADA'!D3256&lt;&gt;0,'MASSA TRABALHADA UNIFICADA'!D3256,0)</f>
        <v>2023</v>
      </c>
      <c r="C3258" s="39">
        <f>IF(B3258=0,0,'MASSA TRABALHADA UNIFICADA'!B3256)</f>
        <v>1</v>
      </c>
      <c r="D3258" s="39">
        <f>IF(B3258=0,0,'MASSA TRABALHADA UNIFICADA'!C3256)</f>
        <v>79</v>
      </c>
      <c r="E3258" s="43">
        <f>IF(B3258=0,0,VLOOKUP($D3258,qx!$A$4:$E$129,IF($C3258=1,2,3)))</f>
        <v>4.6427000000000003E-2</v>
      </c>
      <c r="F3258" s="43">
        <f>IF(B3258=0,0,VLOOKUP($D3258,qx!$A$4:$E$129,2))</f>
        <v>4.6427000000000003E-2</v>
      </c>
      <c r="G3258" s="43">
        <f>IF(B3258=0,0,VLOOKUP($D3258,qx!$A$4:$E$129,3))</f>
        <v>3.1612000000000001E-2</v>
      </c>
      <c r="H3258" s="43">
        <f>IF(B3258=0,0,VLOOKUP($D3258,qx!$A$4:$E$129,4))</f>
        <v>4.1812000000000002E-2</v>
      </c>
      <c r="I3258" s="43">
        <f>IF(B3258=0,0,VLOOKUP($D3258,qx!$A$4:$E$129,5))</f>
        <v>2.8341000000000002E-2</v>
      </c>
    </row>
    <row r="3259" spans="1:9" x14ac:dyDescent="0.25">
      <c r="A3259">
        <f>IF('MASSA TRABALHADA UNIFICADA'!A3257&lt;&gt;0,'MASSA TRABALHADA UNIFICADA'!A3257,0)</f>
        <v>15075</v>
      </c>
      <c r="B3259" s="39">
        <f>IF('MASSA TRABALHADA UNIFICADA'!D3257&lt;&gt;0,'MASSA TRABALHADA UNIFICADA'!D3257,0)</f>
        <v>2023</v>
      </c>
      <c r="C3259" s="39">
        <f>IF(B3259=0,0,'MASSA TRABALHADA UNIFICADA'!B3257)</f>
        <v>1</v>
      </c>
      <c r="D3259" s="39">
        <f>IF(B3259=0,0,'MASSA TRABALHADA UNIFICADA'!C3257)</f>
        <v>81</v>
      </c>
      <c r="E3259" s="43">
        <f>IF(B3259=0,0,VLOOKUP($D3259,qx!$A$4:$E$129,IF($C3259=1,2,3)))</f>
        <v>5.6250000000000001E-2</v>
      </c>
      <c r="F3259" s="43">
        <f>IF(B3259=0,0,VLOOKUP($D3259,qx!$A$4:$E$129,2))</f>
        <v>5.6250000000000001E-2</v>
      </c>
      <c r="G3259" s="43">
        <f>IF(B3259=0,0,VLOOKUP($D3259,qx!$A$4:$E$129,3))</f>
        <v>4.0030000000000003E-2</v>
      </c>
      <c r="H3259" s="43">
        <f>IF(B3259=0,0,VLOOKUP($D3259,qx!$A$4:$E$129,4))</f>
        <v>5.0643000000000001E-2</v>
      </c>
      <c r="I3259" s="43">
        <f>IF(B3259=0,0,VLOOKUP($D3259,qx!$A$4:$E$129,5))</f>
        <v>3.5985000000000003E-2</v>
      </c>
    </row>
    <row r="3260" spans="1:9" x14ac:dyDescent="0.25">
      <c r="A3260">
        <f>IF('MASSA TRABALHADA UNIFICADA'!A3258&lt;&gt;0,'MASSA TRABALHADA UNIFICADA'!A3258,0)</f>
        <v>28932</v>
      </c>
      <c r="B3260" s="39">
        <f>IF('MASSA TRABALHADA UNIFICADA'!D3258&lt;&gt;0,'MASSA TRABALHADA UNIFICADA'!D3258,0)</f>
        <v>2023</v>
      </c>
      <c r="C3260" s="39">
        <f>IF(B3260=0,0,'MASSA TRABALHADA UNIFICADA'!B3258)</f>
        <v>2</v>
      </c>
      <c r="D3260" s="39">
        <f>IF(B3260=0,0,'MASSA TRABALHADA UNIFICADA'!C3258)</f>
        <v>60</v>
      </c>
      <c r="E3260" s="43">
        <f>IF(B3260=0,0,VLOOKUP($D3260,qx!$A$4:$E$129,IF($C3260=1,2,3)))</f>
        <v>4.2770000000000004E-3</v>
      </c>
      <c r="F3260" s="43">
        <f>IF(B3260=0,0,VLOOKUP($D3260,qx!$A$4:$E$129,2))</f>
        <v>7.1700000000000002E-3</v>
      </c>
      <c r="G3260" s="43">
        <f>IF(B3260=0,0,VLOOKUP($D3260,qx!$A$4:$E$129,3))</f>
        <v>4.2770000000000004E-3</v>
      </c>
      <c r="H3260" s="43">
        <f>IF(B3260=0,0,VLOOKUP($D3260,qx!$A$4:$E$129,4))</f>
        <v>6.4279999999999997E-3</v>
      </c>
      <c r="I3260" s="43">
        <f>IF(B3260=0,0,VLOOKUP($D3260,qx!$A$4:$E$129,5))</f>
        <v>3.8630000000000001E-3</v>
      </c>
    </row>
    <row r="3261" spans="1:9" x14ac:dyDescent="0.25">
      <c r="A3261">
        <f>IF('MASSA TRABALHADA UNIFICADA'!A3259&lt;&gt;0,'MASSA TRABALHADA UNIFICADA'!A3259,0)</f>
        <v>10804</v>
      </c>
      <c r="B3261" s="39">
        <f>IF('MASSA TRABALHADA UNIFICADA'!D3259&lt;&gt;0,'MASSA TRABALHADA UNIFICADA'!D3259,0)</f>
        <v>2023</v>
      </c>
      <c r="C3261" s="39">
        <f>IF(B3261=0,0,'MASSA TRABALHADA UNIFICADA'!B3259)</f>
        <v>1</v>
      </c>
      <c r="D3261" s="39">
        <f>IF(B3261=0,0,'MASSA TRABALHADA UNIFICADA'!C3259)</f>
        <v>67</v>
      </c>
      <c r="E3261" s="43">
        <f>IF(B3261=0,0,VLOOKUP($D3261,qx!$A$4:$E$129,IF($C3261=1,2,3)))</f>
        <v>1.3572000000000001E-2</v>
      </c>
      <c r="F3261" s="43">
        <f>IF(B3261=0,0,VLOOKUP($D3261,qx!$A$4:$E$129,2))</f>
        <v>1.3572000000000001E-2</v>
      </c>
      <c r="G3261" s="43">
        <f>IF(B3261=0,0,VLOOKUP($D3261,qx!$A$4:$E$129,3))</f>
        <v>8.4910000000000003E-3</v>
      </c>
      <c r="H3261" s="43">
        <f>IF(B3261=0,0,VLOOKUP($D3261,qx!$A$4:$E$129,4))</f>
        <v>1.2251E-2</v>
      </c>
      <c r="I3261" s="43">
        <f>IF(B3261=0,0,VLOOKUP($D3261,qx!$A$4:$E$129,5))</f>
        <v>7.5550000000000001E-3</v>
      </c>
    </row>
    <row r="3262" spans="1:9" x14ac:dyDescent="0.25">
      <c r="A3262">
        <f>IF('MASSA TRABALHADA UNIFICADA'!A3260&lt;&gt;0,'MASSA TRABALHADA UNIFICADA'!A3260,0)</f>
        <v>9040</v>
      </c>
      <c r="B3262" s="39">
        <f>IF('MASSA TRABALHADA UNIFICADA'!D3260&lt;&gt;0,'MASSA TRABALHADA UNIFICADA'!D3260,0)</f>
        <v>2023</v>
      </c>
      <c r="C3262" s="39">
        <f>IF(B3262=0,0,'MASSA TRABALHADA UNIFICADA'!B3260)</f>
        <v>1</v>
      </c>
      <c r="D3262" s="39">
        <f>IF(B3262=0,0,'MASSA TRABALHADA UNIFICADA'!C3260)</f>
        <v>71</v>
      </c>
      <c r="E3262" s="43">
        <f>IF(B3262=0,0,VLOOKUP($D3262,qx!$A$4:$E$129,IF($C3262=1,2,3)))</f>
        <v>2.1070999999999999E-2</v>
      </c>
      <c r="F3262" s="43">
        <f>IF(B3262=0,0,VLOOKUP($D3262,qx!$A$4:$E$129,2))</f>
        <v>2.1070999999999999E-2</v>
      </c>
      <c r="G3262" s="43">
        <f>IF(B3262=0,0,VLOOKUP($D3262,qx!$A$4:$E$129,3))</f>
        <v>1.2338999999999999E-2</v>
      </c>
      <c r="H3262" s="43">
        <f>IF(B3262=0,0,VLOOKUP($D3262,qx!$A$4:$E$129,4))</f>
        <v>1.8891000000000002E-2</v>
      </c>
      <c r="I3262" s="43">
        <f>IF(B3262=0,0,VLOOKUP($D3262,qx!$A$4:$E$129,5))</f>
        <v>1.1117E-2</v>
      </c>
    </row>
    <row r="3263" spans="1:9" x14ac:dyDescent="0.25">
      <c r="A3263">
        <f>IF('MASSA TRABALHADA UNIFICADA'!A3261&lt;&gt;0,'MASSA TRABALHADA UNIFICADA'!A3261,0)</f>
        <v>20974</v>
      </c>
      <c r="B3263" s="39">
        <f>IF('MASSA TRABALHADA UNIFICADA'!D3261&lt;&gt;0,'MASSA TRABALHADA UNIFICADA'!D3261,0)</f>
        <v>2023</v>
      </c>
      <c r="C3263" s="39">
        <f>IF(B3263=0,0,'MASSA TRABALHADA UNIFICADA'!B3261)</f>
        <v>2</v>
      </c>
      <c r="D3263" s="39">
        <f>IF(B3263=0,0,'MASSA TRABALHADA UNIFICADA'!C3261)</f>
        <v>77</v>
      </c>
      <c r="E3263" s="43">
        <f>IF(B3263=0,0,VLOOKUP($D3263,qx!$A$4:$E$129,IF($C3263=1,2,3)))</f>
        <v>2.4910000000000002E-2</v>
      </c>
      <c r="F3263" s="43">
        <f>IF(B3263=0,0,VLOOKUP($D3263,qx!$A$4:$E$129,2))</f>
        <v>3.8225000000000002E-2</v>
      </c>
      <c r="G3263" s="43">
        <f>IF(B3263=0,0,VLOOKUP($D3263,qx!$A$4:$E$129,3))</f>
        <v>2.4910000000000002E-2</v>
      </c>
      <c r="H3263" s="43">
        <f>IF(B3263=0,0,VLOOKUP($D3263,qx!$A$4:$E$129,4))</f>
        <v>3.4424999999999997E-2</v>
      </c>
      <c r="I3263" s="43">
        <f>IF(B3263=0,0,VLOOKUP($D3263,qx!$A$4:$E$129,5))</f>
        <v>2.2328000000000001E-2</v>
      </c>
    </row>
    <row r="3264" spans="1:9" x14ac:dyDescent="0.25">
      <c r="A3264">
        <f>IF('MASSA TRABALHADA UNIFICADA'!A3262&lt;&gt;0,'MASSA TRABALHADA UNIFICADA'!A3262,0)</f>
        <v>32514</v>
      </c>
      <c r="B3264" s="39">
        <f>IF('MASSA TRABALHADA UNIFICADA'!D3262&lt;&gt;0,'MASSA TRABALHADA UNIFICADA'!D3262,0)</f>
        <v>2023</v>
      </c>
      <c r="C3264" s="39">
        <f>IF(B3264=0,0,'MASSA TRABALHADA UNIFICADA'!B3262)</f>
        <v>2</v>
      </c>
      <c r="D3264" s="39">
        <f>IF(B3264=0,0,'MASSA TRABALHADA UNIFICADA'!C3262)</f>
        <v>63</v>
      </c>
      <c r="E3264" s="43">
        <f>IF(B3264=0,0,VLOOKUP($D3264,qx!$A$4:$E$129,IF($C3264=1,2,3)))</f>
        <v>5.7320000000000001E-3</v>
      </c>
      <c r="F3264" s="43">
        <f>IF(B3264=0,0,VLOOKUP($D3264,qx!$A$4:$E$129,2))</f>
        <v>9.0930000000000004E-3</v>
      </c>
      <c r="G3264" s="43">
        <f>IF(B3264=0,0,VLOOKUP($D3264,qx!$A$4:$E$129,3))</f>
        <v>5.7320000000000001E-3</v>
      </c>
      <c r="H3264" s="43">
        <f>IF(B3264=0,0,VLOOKUP($D3264,qx!$A$4:$E$129,4))</f>
        <v>8.2070000000000008E-3</v>
      </c>
      <c r="I3264" s="43">
        <f>IF(B3264=0,0,VLOOKUP($D3264,qx!$A$4:$E$129,5))</f>
        <v>5.1440000000000001E-3</v>
      </c>
    </row>
    <row r="3265" spans="1:9" x14ac:dyDescent="0.25">
      <c r="A3265">
        <f>IF('MASSA TRABALHADA UNIFICADA'!A3263&lt;&gt;0,'MASSA TRABALHADA UNIFICADA'!A3263,0)</f>
        <v>1074</v>
      </c>
      <c r="B3265" s="39">
        <f>IF('MASSA TRABALHADA UNIFICADA'!D3263&lt;&gt;0,'MASSA TRABALHADA UNIFICADA'!D3263,0)</f>
        <v>2023</v>
      </c>
      <c r="C3265" s="39">
        <f>IF(B3265=0,0,'MASSA TRABALHADA UNIFICADA'!B3263)</f>
        <v>2</v>
      </c>
      <c r="D3265" s="39">
        <f>IF(B3265=0,0,'MASSA TRABALHADA UNIFICADA'!C3263)</f>
        <v>75</v>
      </c>
      <c r="E3265" s="43">
        <f>IF(B3265=0,0,VLOOKUP($D3265,qx!$A$4:$E$129,IF($C3265=1,2,3)))</f>
        <v>1.9550999999999999E-2</v>
      </c>
      <c r="F3265" s="43">
        <f>IF(B3265=0,0,VLOOKUP($D3265,qx!$A$4:$E$129,2))</f>
        <v>3.1476999999999998E-2</v>
      </c>
      <c r="G3265" s="43">
        <f>IF(B3265=0,0,VLOOKUP($D3265,qx!$A$4:$E$129,3))</f>
        <v>1.9550999999999999E-2</v>
      </c>
      <c r="H3265" s="43">
        <f>IF(B3265=0,0,VLOOKUP($D3265,qx!$A$4:$E$129,4))</f>
        <v>2.8303999999999999E-2</v>
      </c>
      <c r="I3265" s="43">
        <f>IF(B3265=0,0,VLOOKUP($D3265,qx!$A$4:$E$129,5))</f>
        <v>1.7564E-2</v>
      </c>
    </row>
    <row r="3266" spans="1:9" x14ac:dyDescent="0.25">
      <c r="A3266">
        <f>IF('MASSA TRABALHADA UNIFICADA'!A3264&lt;&gt;0,'MASSA TRABALHADA UNIFICADA'!A3264,0)</f>
        <v>876</v>
      </c>
      <c r="B3266" s="39">
        <f>IF('MASSA TRABALHADA UNIFICADA'!D3264&lt;&gt;0,'MASSA TRABALHADA UNIFICADA'!D3264,0)</f>
        <v>2023</v>
      </c>
      <c r="C3266" s="39">
        <f>IF(B3266=0,0,'MASSA TRABALHADA UNIFICADA'!B3264)</f>
        <v>2</v>
      </c>
      <c r="D3266" s="39">
        <f>IF(B3266=0,0,'MASSA TRABALHADA UNIFICADA'!C3264)</f>
        <v>78</v>
      </c>
      <c r="E3266" s="43">
        <f>IF(B3266=0,0,VLOOKUP($D3266,qx!$A$4:$E$129,IF($C3266=1,2,3)))</f>
        <v>2.8074000000000002E-2</v>
      </c>
      <c r="F3266" s="43">
        <f>IF(B3266=0,0,VLOOKUP($D3266,qx!$A$4:$E$129,2))</f>
        <v>4.2132000000000003E-2</v>
      </c>
      <c r="G3266" s="43">
        <f>IF(B3266=0,0,VLOOKUP($D3266,qx!$A$4:$E$129,3))</f>
        <v>2.8074000000000002E-2</v>
      </c>
      <c r="H3266" s="43">
        <f>IF(B3266=0,0,VLOOKUP($D3266,qx!$A$4:$E$129,4))</f>
        <v>3.7948000000000003E-2</v>
      </c>
      <c r="I3266" s="43">
        <f>IF(B3266=0,0,VLOOKUP($D3266,qx!$A$4:$E$129,5))</f>
        <v>2.5158E-2</v>
      </c>
    </row>
    <row r="3267" spans="1:9" x14ac:dyDescent="0.25">
      <c r="A3267">
        <f>IF('MASSA TRABALHADA UNIFICADA'!A3265&lt;&gt;0,'MASSA TRABALHADA UNIFICADA'!A3265,0)</f>
        <v>29530</v>
      </c>
      <c r="B3267" s="39">
        <f>IF('MASSA TRABALHADA UNIFICADA'!D3265&lt;&gt;0,'MASSA TRABALHADA UNIFICADA'!D3265,0)</f>
        <v>2023</v>
      </c>
      <c r="C3267" s="39">
        <f>IF(B3267=0,0,'MASSA TRABALHADA UNIFICADA'!B3265)</f>
        <v>2</v>
      </c>
      <c r="D3267" s="39">
        <f>IF(B3267=0,0,'MASSA TRABALHADA UNIFICADA'!C3265)</f>
        <v>58</v>
      </c>
      <c r="E3267" s="43">
        <f>IF(B3267=0,0,VLOOKUP($D3267,qx!$A$4:$E$129,IF($C3267=1,2,3)))</f>
        <v>3.578E-3</v>
      </c>
      <c r="F3267" s="43">
        <f>IF(B3267=0,0,VLOOKUP($D3267,qx!$A$4:$E$129,2))</f>
        <v>6.2649999999999997E-3</v>
      </c>
      <c r="G3267" s="43">
        <f>IF(B3267=0,0,VLOOKUP($D3267,qx!$A$4:$E$129,3))</f>
        <v>3.578E-3</v>
      </c>
      <c r="H3267" s="43">
        <f>IF(B3267=0,0,VLOOKUP($D3267,qx!$A$4:$E$129,4))</f>
        <v>5.5929999999999999E-3</v>
      </c>
      <c r="I3267" s="43">
        <f>IF(B3267=0,0,VLOOKUP($D3267,qx!$A$4:$E$129,5))</f>
        <v>3.2179999999999999E-3</v>
      </c>
    </row>
    <row r="3268" spans="1:9" x14ac:dyDescent="0.25">
      <c r="A3268">
        <f>IF('MASSA TRABALHADA UNIFICADA'!A3266&lt;&gt;0,'MASSA TRABALHADA UNIFICADA'!A3266,0)</f>
        <v>965</v>
      </c>
      <c r="B3268" s="39">
        <f>IF('MASSA TRABALHADA UNIFICADA'!D3266&lt;&gt;0,'MASSA TRABALHADA UNIFICADA'!D3266,0)</f>
        <v>2023</v>
      </c>
      <c r="C3268" s="39">
        <f>IF(B3268=0,0,'MASSA TRABALHADA UNIFICADA'!B3266)</f>
        <v>1</v>
      </c>
      <c r="D3268" s="39">
        <f>IF(B3268=0,0,'MASSA TRABALHADA UNIFICADA'!C3266)</f>
        <v>84</v>
      </c>
      <c r="E3268" s="43">
        <f>IF(B3268=0,0,VLOOKUP($D3268,qx!$A$4:$E$129,IF($C3268=1,2,3)))</f>
        <v>7.4321999999999999E-2</v>
      </c>
      <c r="F3268" s="43">
        <f>IF(B3268=0,0,VLOOKUP($D3268,qx!$A$4:$E$129,2))</f>
        <v>7.4321999999999999E-2</v>
      </c>
      <c r="G3268" s="43">
        <f>IF(B3268=0,0,VLOOKUP($D3268,qx!$A$4:$E$129,3))</f>
        <v>5.6864999999999999E-2</v>
      </c>
      <c r="H3268" s="43">
        <f>IF(B3268=0,0,VLOOKUP($D3268,qx!$A$4:$E$129,4))</f>
        <v>6.6947999999999994E-2</v>
      </c>
      <c r="I3268" s="43">
        <f>IF(B3268=0,0,VLOOKUP($D3268,qx!$A$4:$E$129,5))</f>
        <v>5.1456000000000002E-2</v>
      </c>
    </row>
    <row r="3269" spans="1:9" x14ac:dyDescent="0.25">
      <c r="A3269">
        <f>IF('MASSA TRABALHADA UNIFICADA'!A3267&lt;&gt;0,'MASSA TRABALHADA UNIFICADA'!A3267,0)</f>
        <v>3034</v>
      </c>
      <c r="B3269" s="39">
        <f>IF('MASSA TRABALHADA UNIFICADA'!D3267&lt;&gt;0,'MASSA TRABALHADA UNIFICADA'!D3267,0)</f>
        <v>2023</v>
      </c>
      <c r="C3269" s="39">
        <f>IF(B3269=0,0,'MASSA TRABALHADA UNIFICADA'!B3267)</f>
        <v>1</v>
      </c>
      <c r="D3269" s="39">
        <f>IF(B3269=0,0,'MASSA TRABALHADA UNIFICADA'!C3267)</f>
        <v>73</v>
      </c>
      <c r="E3269" s="43">
        <f>IF(B3269=0,0,VLOOKUP($D3269,qx!$A$4:$E$129,IF($C3269=1,2,3)))</f>
        <v>2.5871000000000002E-2</v>
      </c>
      <c r="F3269" s="43">
        <f>IF(B3269=0,0,VLOOKUP($D3269,qx!$A$4:$E$129,2))</f>
        <v>2.5871000000000002E-2</v>
      </c>
      <c r="G3269" s="43">
        <f>IF(B3269=0,0,VLOOKUP($D3269,qx!$A$4:$E$129,3))</f>
        <v>1.5391E-2</v>
      </c>
      <c r="H3269" s="43">
        <f>IF(B3269=0,0,VLOOKUP($D3269,qx!$A$4:$E$129,4))</f>
        <v>2.3209E-2</v>
      </c>
      <c r="I3269" s="43">
        <f>IF(B3269=0,0,VLOOKUP($D3269,qx!$A$4:$E$129,5))</f>
        <v>1.3871E-2</v>
      </c>
    </row>
    <row r="3270" spans="1:9" x14ac:dyDescent="0.25">
      <c r="A3270">
        <f>IF('MASSA TRABALHADA UNIFICADA'!A3268&lt;&gt;0,'MASSA TRABALHADA UNIFICADA'!A3268,0)</f>
        <v>7056</v>
      </c>
      <c r="B3270" s="39">
        <f>IF('MASSA TRABALHADA UNIFICADA'!D3268&lt;&gt;0,'MASSA TRABALHADA UNIFICADA'!D3268,0)</f>
        <v>2023</v>
      </c>
      <c r="C3270" s="39">
        <f>IF(B3270=0,0,'MASSA TRABALHADA UNIFICADA'!B3268)</f>
        <v>2</v>
      </c>
      <c r="D3270" s="39">
        <f>IF(B3270=0,0,'MASSA TRABALHADA UNIFICADA'!C3268)</f>
        <v>71</v>
      </c>
      <c r="E3270" s="43">
        <f>IF(B3270=0,0,VLOOKUP($D3270,qx!$A$4:$E$129,IF($C3270=1,2,3)))</f>
        <v>1.2338999999999999E-2</v>
      </c>
      <c r="F3270" s="43">
        <f>IF(B3270=0,0,VLOOKUP($D3270,qx!$A$4:$E$129,2))</f>
        <v>2.1070999999999999E-2</v>
      </c>
      <c r="G3270" s="43">
        <f>IF(B3270=0,0,VLOOKUP($D3270,qx!$A$4:$E$129,3))</f>
        <v>1.2338999999999999E-2</v>
      </c>
      <c r="H3270" s="43">
        <f>IF(B3270=0,0,VLOOKUP($D3270,qx!$A$4:$E$129,4))</f>
        <v>1.8891000000000002E-2</v>
      </c>
      <c r="I3270" s="43">
        <f>IF(B3270=0,0,VLOOKUP($D3270,qx!$A$4:$E$129,5))</f>
        <v>1.1117E-2</v>
      </c>
    </row>
    <row r="3271" spans="1:9" x14ac:dyDescent="0.25">
      <c r="A3271">
        <f>IF('MASSA TRABALHADA UNIFICADA'!A3269&lt;&gt;0,'MASSA TRABALHADA UNIFICADA'!A3269,0)</f>
        <v>22721</v>
      </c>
      <c r="B3271" s="39">
        <f>IF('MASSA TRABALHADA UNIFICADA'!D3269&lt;&gt;0,'MASSA TRABALHADA UNIFICADA'!D3269,0)</f>
        <v>2023</v>
      </c>
      <c r="C3271" s="39">
        <f>IF(B3271=0,0,'MASSA TRABALHADA UNIFICADA'!B3269)</f>
        <v>2</v>
      </c>
      <c r="D3271" s="39">
        <f>IF(B3271=0,0,'MASSA TRABALHADA UNIFICADA'!C3269)</f>
        <v>71</v>
      </c>
      <c r="E3271" s="43">
        <f>IF(B3271=0,0,VLOOKUP($D3271,qx!$A$4:$E$129,IF($C3271=1,2,3)))</f>
        <v>1.2338999999999999E-2</v>
      </c>
      <c r="F3271" s="43">
        <f>IF(B3271=0,0,VLOOKUP($D3271,qx!$A$4:$E$129,2))</f>
        <v>2.1070999999999999E-2</v>
      </c>
      <c r="G3271" s="43">
        <f>IF(B3271=0,0,VLOOKUP($D3271,qx!$A$4:$E$129,3))</f>
        <v>1.2338999999999999E-2</v>
      </c>
      <c r="H3271" s="43">
        <f>IF(B3271=0,0,VLOOKUP($D3271,qx!$A$4:$E$129,4))</f>
        <v>1.8891000000000002E-2</v>
      </c>
      <c r="I3271" s="43">
        <f>IF(B3271=0,0,VLOOKUP($D3271,qx!$A$4:$E$129,5))</f>
        <v>1.1117E-2</v>
      </c>
    </row>
    <row r="3272" spans="1:9" x14ac:dyDescent="0.25">
      <c r="A3272">
        <f>IF('MASSA TRABALHADA UNIFICADA'!A3270&lt;&gt;0,'MASSA TRABALHADA UNIFICADA'!A3270,0)</f>
        <v>12947</v>
      </c>
      <c r="B3272" s="39">
        <f>IF('MASSA TRABALHADA UNIFICADA'!D3270&lt;&gt;0,'MASSA TRABALHADA UNIFICADA'!D3270,0)</f>
        <v>2023</v>
      </c>
      <c r="C3272" s="39">
        <f>IF(B3272=0,0,'MASSA TRABALHADA UNIFICADA'!B3270)</f>
        <v>2</v>
      </c>
      <c r="D3272" s="39">
        <f>IF(B3272=0,0,'MASSA TRABALHADA UNIFICADA'!C3270)</f>
        <v>64</v>
      </c>
      <c r="E3272" s="43">
        <f>IF(B3272=0,0,VLOOKUP($D3272,qx!$A$4:$E$129,IF($C3272=1,2,3)))</f>
        <v>6.3470000000000002E-3</v>
      </c>
      <c r="F3272" s="43">
        <f>IF(B3272=0,0,VLOOKUP($D3272,qx!$A$4:$E$129,2))</f>
        <v>9.9679999999999994E-3</v>
      </c>
      <c r="G3272" s="43">
        <f>IF(B3272=0,0,VLOOKUP($D3272,qx!$A$4:$E$129,3))</f>
        <v>6.3470000000000002E-3</v>
      </c>
      <c r="H3272" s="43">
        <f>IF(B3272=0,0,VLOOKUP($D3272,qx!$A$4:$E$129,4))</f>
        <v>9.0080000000000004E-3</v>
      </c>
      <c r="I3272" s="43">
        <f>IF(B3272=0,0,VLOOKUP($D3272,qx!$A$4:$E$129,5))</f>
        <v>5.6709999999999998E-3</v>
      </c>
    </row>
    <row r="3273" spans="1:9" x14ac:dyDescent="0.25">
      <c r="A3273">
        <f>IF('MASSA TRABALHADA UNIFICADA'!A3271&lt;&gt;0,'MASSA TRABALHADA UNIFICADA'!A3271,0)</f>
        <v>22152</v>
      </c>
      <c r="B3273" s="39">
        <f>IF('MASSA TRABALHADA UNIFICADA'!D3271&lt;&gt;0,'MASSA TRABALHADA UNIFICADA'!D3271,0)</f>
        <v>2023</v>
      </c>
      <c r="C3273" s="39">
        <f>IF(B3273=0,0,'MASSA TRABALHADA UNIFICADA'!B3271)</f>
        <v>1</v>
      </c>
      <c r="D3273" s="39">
        <f>IF(B3273=0,0,'MASSA TRABALHADA UNIFICADA'!C3271)</f>
        <v>72</v>
      </c>
      <c r="E3273" s="43">
        <f>IF(B3273=0,0,VLOOKUP($D3273,qx!$A$4:$E$129,IF($C3273=1,2,3)))</f>
        <v>2.3387999999999999E-2</v>
      </c>
      <c r="F3273" s="43">
        <f>IF(B3273=0,0,VLOOKUP($D3273,qx!$A$4:$E$129,2))</f>
        <v>2.3387999999999999E-2</v>
      </c>
      <c r="G3273" s="43">
        <f>IF(B3273=0,0,VLOOKUP($D3273,qx!$A$4:$E$129,3))</f>
        <v>1.3734E-2</v>
      </c>
      <c r="H3273" s="43">
        <f>IF(B3273=0,0,VLOOKUP($D3273,qx!$A$4:$E$129,4))</f>
        <v>2.0967E-2</v>
      </c>
      <c r="I3273" s="43">
        <f>IF(B3273=0,0,VLOOKUP($D3273,qx!$A$4:$E$129,5))</f>
        <v>1.2385999999999999E-2</v>
      </c>
    </row>
    <row r="3274" spans="1:9" x14ac:dyDescent="0.25">
      <c r="A3274">
        <f>IF('MASSA TRABALHADA UNIFICADA'!A3272&lt;&gt;0,'MASSA TRABALHADA UNIFICADA'!A3272,0)</f>
        <v>19135</v>
      </c>
      <c r="B3274" s="39">
        <f>IF('MASSA TRABALHADA UNIFICADA'!D3272&lt;&gt;0,'MASSA TRABALHADA UNIFICADA'!D3272,0)</f>
        <v>2023</v>
      </c>
      <c r="C3274" s="39">
        <f>IF(B3274=0,0,'MASSA TRABALHADA UNIFICADA'!B3272)</f>
        <v>2</v>
      </c>
      <c r="D3274" s="39">
        <f>IF(B3274=0,0,'MASSA TRABALHADA UNIFICADA'!C3272)</f>
        <v>69</v>
      </c>
      <c r="E3274" s="43">
        <f>IF(B3274=0,0,VLOOKUP($D3274,qx!$A$4:$E$129,IF($C3274=1,2,3)))</f>
        <v>1.0163E-2</v>
      </c>
      <c r="F3274" s="43">
        <f>IF(B3274=0,0,VLOOKUP($D3274,qx!$A$4:$E$129,2))</f>
        <v>1.6945999999999999E-2</v>
      </c>
      <c r="G3274" s="43">
        <f>IF(B3274=0,0,VLOOKUP($D3274,qx!$A$4:$E$129,3))</f>
        <v>1.0163E-2</v>
      </c>
      <c r="H3274" s="43">
        <f>IF(B3274=0,0,VLOOKUP($D3274,qx!$A$4:$E$129,4))</f>
        <v>1.5233E-2</v>
      </c>
      <c r="I3274" s="43">
        <f>IF(B3274=0,0,VLOOKUP($D3274,qx!$A$4:$E$129,5))</f>
        <v>9.1020000000000007E-3</v>
      </c>
    </row>
    <row r="3275" spans="1:9" x14ac:dyDescent="0.25">
      <c r="A3275">
        <f>IF('MASSA TRABALHADA UNIFICADA'!A3273&lt;&gt;0,'MASSA TRABALHADA UNIFICADA'!A3273,0)</f>
        <v>7064</v>
      </c>
      <c r="B3275" s="39">
        <f>IF('MASSA TRABALHADA UNIFICADA'!D3273&lt;&gt;0,'MASSA TRABALHADA UNIFICADA'!D3273,0)</f>
        <v>2023</v>
      </c>
      <c r="C3275" s="39">
        <f>IF(B3275=0,0,'MASSA TRABALHADA UNIFICADA'!B3273)</f>
        <v>2</v>
      </c>
      <c r="D3275" s="39">
        <f>IF(B3275=0,0,'MASSA TRABALHADA UNIFICADA'!C3273)</f>
        <v>73</v>
      </c>
      <c r="E3275" s="43">
        <f>IF(B3275=0,0,VLOOKUP($D3275,qx!$A$4:$E$129,IF($C3275=1,2,3)))</f>
        <v>1.5391E-2</v>
      </c>
      <c r="F3275" s="43">
        <f>IF(B3275=0,0,VLOOKUP($D3275,qx!$A$4:$E$129,2))</f>
        <v>2.5871000000000002E-2</v>
      </c>
      <c r="G3275" s="43">
        <f>IF(B3275=0,0,VLOOKUP($D3275,qx!$A$4:$E$129,3))</f>
        <v>1.5391E-2</v>
      </c>
      <c r="H3275" s="43">
        <f>IF(B3275=0,0,VLOOKUP($D3275,qx!$A$4:$E$129,4))</f>
        <v>2.3209E-2</v>
      </c>
      <c r="I3275" s="43">
        <f>IF(B3275=0,0,VLOOKUP($D3275,qx!$A$4:$E$129,5))</f>
        <v>1.3871E-2</v>
      </c>
    </row>
    <row r="3276" spans="1:9" x14ac:dyDescent="0.25">
      <c r="A3276">
        <f>IF('MASSA TRABALHADA UNIFICADA'!A3274&lt;&gt;0,'MASSA TRABALHADA UNIFICADA'!A3274,0)</f>
        <v>1341</v>
      </c>
      <c r="B3276" s="39">
        <f>IF('MASSA TRABALHADA UNIFICADA'!D3274&lt;&gt;0,'MASSA TRABALHADA UNIFICADA'!D3274,0)</f>
        <v>2023</v>
      </c>
      <c r="C3276" s="39">
        <f>IF(B3276=0,0,'MASSA TRABALHADA UNIFICADA'!B3274)</f>
        <v>2</v>
      </c>
      <c r="D3276" s="39">
        <f>IF(B3276=0,0,'MASSA TRABALHADA UNIFICADA'!C3274)</f>
        <v>76</v>
      </c>
      <c r="E3276" s="43">
        <f>IF(B3276=0,0,VLOOKUP($D3276,qx!$A$4:$E$129,IF($C3276=1,2,3)))</f>
        <v>2.2075000000000001E-2</v>
      </c>
      <c r="F3276" s="43">
        <f>IF(B3276=0,0,VLOOKUP($D3276,qx!$A$4:$E$129,2))</f>
        <v>3.4686000000000002E-2</v>
      </c>
      <c r="G3276" s="43">
        <f>IF(B3276=0,0,VLOOKUP($D3276,qx!$A$4:$E$129,3))</f>
        <v>2.2075000000000001E-2</v>
      </c>
      <c r="H3276" s="43">
        <f>IF(B3276=0,0,VLOOKUP($D3276,qx!$A$4:$E$129,4))</f>
        <v>3.1220000000000001E-2</v>
      </c>
      <c r="I3276" s="43">
        <f>IF(B3276=0,0,VLOOKUP($D3276,qx!$A$4:$E$129,5))</f>
        <v>1.9805E-2</v>
      </c>
    </row>
    <row r="3277" spans="1:9" x14ac:dyDescent="0.25">
      <c r="A3277">
        <f>IF('MASSA TRABALHADA UNIFICADA'!A3275&lt;&gt;0,'MASSA TRABALHADA UNIFICADA'!A3275,0)</f>
        <v>1740</v>
      </c>
      <c r="B3277" s="39">
        <f>IF('MASSA TRABALHADA UNIFICADA'!D3275&lt;&gt;0,'MASSA TRABALHADA UNIFICADA'!D3275,0)</f>
        <v>2023</v>
      </c>
      <c r="C3277" s="39">
        <f>IF(B3277=0,0,'MASSA TRABALHADA UNIFICADA'!B3275)</f>
        <v>1</v>
      </c>
      <c r="D3277" s="39">
        <f>IF(B3277=0,0,'MASSA TRABALHADA UNIFICADA'!C3275)</f>
        <v>71</v>
      </c>
      <c r="E3277" s="43">
        <f>IF(B3277=0,0,VLOOKUP($D3277,qx!$A$4:$E$129,IF($C3277=1,2,3)))</f>
        <v>2.1070999999999999E-2</v>
      </c>
      <c r="F3277" s="43">
        <f>IF(B3277=0,0,VLOOKUP($D3277,qx!$A$4:$E$129,2))</f>
        <v>2.1070999999999999E-2</v>
      </c>
      <c r="G3277" s="43">
        <f>IF(B3277=0,0,VLOOKUP($D3277,qx!$A$4:$E$129,3))</f>
        <v>1.2338999999999999E-2</v>
      </c>
      <c r="H3277" s="43">
        <f>IF(B3277=0,0,VLOOKUP($D3277,qx!$A$4:$E$129,4))</f>
        <v>1.8891000000000002E-2</v>
      </c>
      <c r="I3277" s="43">
        <f>IF(B3277=0,0,VLOOKUP($D3277,qx!$A$4:$E$129,5))</f>
        <v>1.1117E-2</v>
      </c>
    </row>
    <row r="3278" spans="1:9" x14ac:dyDescent="0.25">
      <c r="A3278">
        <f>IF('MASSA TRABALHADA UNIFICADA'!A3276&lt;&gt;0,'MASSA TRABALHADA UNIFICADA'!A3276,0)</f>
        <v>396</v>
      </c>
      <c r="B3278" s="39">
        <f>IF('MASSA TRABALHADA UNIFICADA'!D3276&lt;&gt;0,'MASSA TRABALHADA UNIFICADA'!D3276,0)</f>
        <v>2023</v>
      </c>
      <c r="C3278" s="39">
        <f>IF(B3278=0,0,'MASSA TRABALHADA UNIFICADA'!B3276)</f>
        <v>1</v>
      </c>
      <c r="D3278" s="39">
        <f>IF(B3278=0,0,'MASSA TRABALHADA UNIFICADA'!C3276)</f>
        <v>88</v>
      </c>
      <c r="E3278" s="43">
        <f>IF(B3278=0,0,VLOOKUP($D3278,qx!$A$4:$E$129,IF($C3278=1,2,3)))</f>
        <v>0.105631</v>
      </c>
      <c r="F3278" s="43">
        <f>IF(B3278=0,0,VLOOKUP($D3278,qx!$A$4:$E$129,2))</f>
        <v>0.105631</v>
      </c>
      <c r="G3278" s="43">
        <f>IF(B3278=0,0,VLOOKUP($D3278,qx!$A$4:$E$129,3))</f>
        <v>9.0556999999999999E-2</v>
      </c>
      <c r="H3278" s="43">
        <f>IF(B3278=0,0,VLOOKUP($D3278,qx!$A$4:$E$129,4))</f>
        <v>9.5169000000000004E-2</v>
      </c>
      <c r="I3278" s="43">
        <f>IF(B3278=0,0,VLOOKUP($D3278,qx!$A$4:$E$129,5))</f>
        <v>8.1990999999999994E-2</v>
      </c>
    </row>
    <row r="3279" spans="1:9" x14ac:dyDescent="0.25">
      <c r="A3279">
        <f>IF('MASSA TRABALHADA UNIFICADA'!A3277&lt;&gt;0,'MASSA TRABALHADA UNIFICADA'!A3277,0)</f>
        <v>3352</v>
      </c>
      <c r="B3279" s="39">
        <f>IF('MASSA TRABALHADA UNIFICADA'!D3277&lt;&gt;0,'MASSA TRABALHADA UNIFICADA'!D3277,0)</f>
        <v>2023</v>
      </c>
      <c r="C3279" s="39">
        <f>IF(B3279=0,0,'MASSA TRABALHADA UNIFICADA'!B3277)</f>
        <v>1</v>
      </c>
      <c r="D3279" s="39">
        <f>IF(B3279=0,0,'MASSA TRABALHADA UNIFICADA'!C3277)</f>
        <v>71</v>
      </c>
      <c r="E3279" s="43">
        <f>IF(B3279=0,0,VLOOKUP($D3279,qx!$A$4:$E$129,IF($C3279=1,2,3)))</f>
        <v>2.1070999999999999E-2</v>
      </c>
      <c r="F3279" s="43">
        <f>IF(B3279=0,0,VLOOKUP($D3279,qx!$A$4:$E$129,2))</f>
        <v>2.1070999999999999E-2</v>
      </c>
      <c r="G3279" s="43">
        <f>IF(B3279=0,0,VLOOKUP($D3279,qx!$A$4:$E$129,3))</f>
        <v>1.2338999999999999E-2</v>
      </c>
      <c r="H3279" s="43">
        <f>IF(B3279=0,0,VLOOKUP($D3279,qx!$A$4:$E$129,4))</f>
        <v>1.8891000000000002E-2</v>
      </c>
      <c r="I3279" s="43">
        <f>IF(B3279=0,0,VLOOKUP($D3279,qx!$A$4:$E$129,5))</f>
        <v>1.1117E-2</v>
      </c>
    </row>
    <row r="3280" spans="1:9" x14ac:dyDescent="0.25">
      <c r="A3280">
        <f>IF('MASSA TRABALHADA UNIFICADA'!A3278&lt;&gt;0,'MASSA TRABALHADA UNIFICADA'!A3278,0)</f>
        <v>25240</v>
      </c>
      <c r="B3280" s="39">
        <f>IF('MASSA TRABALHADA UNIFICADA'!D3278&lt;&gt;0,'MASSA TRABALHADA UNIFICADA'!D3278,0)</f>
        <v>2023</v>
      </c>
      <c r="C3280" s="39">
        <f>IF(B3280=0,0,'MASSA TRABALHADA UNIFICADA'!B3278)</f>
        <v>1</v>
      </c>
      <c r="D3280" s="39">
        <f>IF(B3280=0,0,'MASSA TRABALHADA UNIFICADA'!C3278)</f>
        <v>81</v>
      </c>
      <c r="E3280" s="43">
        <f>IF(B3280=0,0,VLOOKUP($D3280,qx!$A$4:$E$129,IF($C3280=1,2,3)))</f>
        <v>5.6250000000000001E-2</v>
      </c>
      <c r="F3280" s="43">
        <f>IF(B3280=0,0,VLOOKUP($D3280,qx!$A$4:$E$129,2))</f>
        <v>5.6250000000000001E-2</v>
      </c>
      <c r="G3280" s="43">
        <f>IF(B3280=0,0,VLOOKUP($D3280,qx!$A$4:$E$129,3))</f>
        <v>4.0030000000000003E-2</v>
      </c>
      <c r="H3280" s="43">
        <f>IF(B3280=0,0,VLOOKUP($D3280,qx!$A$4:$E$129,4))</f>
        <v>5.0643000000000001E-2</v>
      </c>
      <c r="I3280" s="43">
        <f>IF(B3280=0,0,VLOOKUP($D3280,qx!$A$4:$E$129,5))</f>
        <v>3.5985000000000003E-2</v>
      </c>
    </row>
    <row r="3281" spans="1:9" x14ac:dyDescent="0.25">
      <c r="A3281">
        <f>IF('MASSA TRABALHADA UNIFICADA'!A3279&lt;&gt;0,'MASSA TRABALHADA UNIFICADA'!A3279,0)</f>
        <v>5720</v>
      </c>
      <c r="B3281" s="39">
        <f>IF('MASSA TRABALHADA UNIFICADA'!D3279&lt;&gt;0,'MASSA TRABALHADA UNIFICADA'!D3279,0)</f>
        <v>2023</v>
      </c>
      <c r="C3281" s="39">
        <f>IF(B3281=0,0,'MASSA TRABALHADA UNIFICADA'!B3279)</f>
        <v>1</v>
      </c>
      <c r="D3281" s="39">
        <f>IF(B3281=0,0,'MASSA TRABALHADA UNIFICADA'!C3279)</f>
        <v>65</v>
      </c>
      <c r="E3281" s="43">
        <f>IF(B3281=0,0,VLOOKUP($D3281,qx!$A$4:$E$129,IF($C3281=1,2,3)))</f>
        <v>1.0992999999999999E-2</v>
      </c>
      <c r="F3281" s="43">
        <f>IF(B3281=0,0,VLOOKUP($D3281,qx!$A$4:$E$129,2))</f>
        <v>1.0992999999999999E-2</v>
      </c>
      <c r="G3281" s="43">
        <f>IF(B3281=0,0,VLOOKUP($D3281,qx!$A$4:$E$129,3))</f>
        <v>7.0169999999999998E-3</v>
      </c>
      <c r="H3281" s="43">
        <f>IF(B3281=0,0,VLOOKUP($D3281,qx!$A$4:$E$129,4))</f>
        <v>9.9399999999999992E-3</v>
      </c>
      <c r="I3281" s="43">
        <f>IF(B3281=0,0,VLOOKUP($D3281,qx!$A$4:$E$129,5))</f>
        <v>6.2500000000000003E-3</v>
      </c>
    </row>
    <row r="3282" spans="1:9" x14ac:dyDescent="0.25">
      <c r="A3282">
        <f>IF('MASSA TRABALHADA UNIFICADA'!A3280&lt;&gt;0,'MASSA TRABALHADA UNIFICADA'!A3280,0)</f>
        <v>1481</v>
      </c>
      <c r="B3282" s="39">
        <f>IF('MASSA TRABALHADA UNIFICADA'!D3280&lt;&gt;0,'MASSA TRABALHADA UNIFICADA'!D3280,0)</f>
        <v>2023</v>
      </c>
      <c r="C3282" s="39">
        <f>IF(B3282=0,0,'MASSA TRABALHADA UNIFICADA'!B3280)</f>
        <v>1</v>
      </c>
      <c r="D3282" s="39">
        <f>IF(B3282=0,0,'MASSA TRABALHADA UNIFICADA'!C3280)</f>
        <v>77</v>
      </c>
      <c r="E3282" s="43">
        <f>IF(B3282=0,0,VLOOKUP($D3282,qx!$A$4:$E$129,IF($C3282=1,2,3)))</f>
        <v>3.8225000000000002E-2</v>
      </c>
      <c r="F3282" s="43">
        <f>IF(B3282=0,0,VLOOKUP($D3282,qx!$A$4:$E$129,2))</f>
        <v>3.8225000000000002E-2</v>
      </c>
      <c r="G3282" s="43">
        <f>IF(B3282=0,0,VLOOKUP($D3282,qx!$A$4:$E$129,3))</f>
        <v>2.4910000000000002E-2</v>
      </c>
      <c r="H3282" s="43">
        <f>IF(B3282=0,0,VLOOKUP($D3282,qx!$A$4:$E$129,4))</f>
        <v>3.4424999999999997E-2</v>
      </c>
      <c r="I3282" s="43">
        <f>IF(B3282=0,0,VLOOKUP($D3282,qx!$A$4:$E$129,5))</f>
        <v>2.2328000000000001E-2</v>
      </c>
    </row>
    <row r="3283" spans="1:9" x14ac:dyDescent="0.25">
      <c r="A3283">
        <f>IF('MASSA TRABALHADA UNIFICADA'!A3281&lt;&gt;0,'MASSA TRABALHADA UNIFICADA'!A3281,0)</f>
        <v>17787</v>
      </c>
      <c r="B3283" s="39">
        <f>IF('MASSA TRABALHADA UNIFICADA'!D3281&lt;&gt;0,'MASSA TRABALHADA UNIFICADA'!D3281,0)</f>
        <v>2023</v>
      </c>
      <c r="C3283" s="39">
        <f>IF(B3283=0,0,'MASSA TRABALHADA UNIFICADA'!B3281)</f>
        <v>1</v>
      </c>
      <c r="D3283" s="39">
        <f>IF(B3283=0,0,'MASSA TRABALHADA UNIFICADA'!C3281)</f>
        <v>67</v>
      </c>
      <c r="E3283" s="43">
        <f>IF(B3283=0,0,VLOOKUP($D3283,qx!$A$4:$E$129,IF($C3283=1,2,3)))</f>
        <v>1.3572000000000001E-2</v>
      </c>
      <c r="F3283" s="43">
        <f>IF(B3283=0,0,VLOOKUP($D3283,qx!$A$4:$E$129,2))</f>
        <v>1.3572000000000001E-2</v>
      </c>
      <c r="G3283" s="43">
        <f>IF(B3283=0,0,VLOOKUP($D3283,qx!$A$4:$E$129,3))</f>
        <v>8.4910000000000003E-3</v>
      </c>
      <c r="H3283" s="43">
        <f>IF(B3283=0,0,VLOOKUP($D3283,qx!$A$4:$E$129,4))</f>
        <v>1.2251E-2</v>
      </c>
      <c r="I3283" s="43">
        <f>IF(B3283=0,0,VLOOKUP($D3283,qx!$A$4:$E$129,5))</f>
        <v>7.5550000000000001E-3</v>
      </c>
    </row>
    <row r="3284" spans="1:9" x14ac:dyDescent="0.25">
      <c r="A3284">
        <f>IF('MASSA TRABALHADA UNIFICADA'!A3282&lt;&gt;0,'MASSA TRABALHADA UNIFICADA'!A3282,0)</f>
        <v>11835</v>
      </c>
      <c r="B3284" s="39">
        <f>IF('MASSA TRABALHADA UNIFICADA'!D3282&lt;&gt;0,'MASSA TRABALHADA UNIFICADA'!D3282,0)</f>
        <v>2023</v>
      </c>
      <c r="C3284" s="39">
        <f>IF(B3284=0,0,'MASSA TRABALHADA UNIFICADA'!B3282)</f>
        <v>1</v>
      </c>
      <c r="D3284" s="39">
        <f>IF(B3284=0,0,'MASSA TRABALHADA UNIFICADA'!C3282)</f>
        <v>66</v>
      </c>
      <c r="E3284" s="43">
        <f>IF(B3284=0,0,VLOOKUP($D3284,qx!$A$4:$E$129,IF($C3284=1,2,3)))</f>
        <v>1.2187999999999999E-2</v>
      </c>
      <c r="F3284" s="43">
        <f>IF(B3284=0,0,VLOOKUP($D3284,qx!$A$4:$E$129,2))</f>
        <v>1.2187999999999999E-2</v>
      </c>
      <c r="G3284" s="43">
        <f>IF(B3284=0,0,VLOOKUP($D3284,qx!$A$4:$E$129,3))</f>
        <v>7.7340000000000004E-3</v>
      </c>
      <c r="H3284" s="43">
        <f>IF(B3284=0,0,VLOOKUP($D3284,qx!$A$4:$E$129,4))</f>
        <v>1.1016E-2</v>
      </c>
      <c r="I3284" s="43">
        <f>IF(B3284=0,0,VLOOKUP($D3284,qx!$A$4:$E$129,5))</f>
        <v>6.8780000000000004E-3</v>
      </c>
    </row>
    <row r="3285" spans="1:9" x14ac:dyDescent="0.25">
      <c r="A3285">
        <f>IF('MASSA TRABALHADA UNIFICADA'!A3283&lt;&gt;0,'MASSA TRABALHADA UNIFICADA'!A3283,0)</f>
        <v>7439</v>
      </c>
      <c r="B3285" s="39">
        <f>IF('MASSA TRABALHADA UNIFICADA'!D3283&lt;&gt;0,'MASSA TRABALHADA UNIFICADA'!D3283,0)</f>
        <v>2023</v>
      </c>
      <c r="C3285" s="39">
        <f>IF(B3285=0,0,'MASSA TRABALHADA UNIFICADA'!B3283)</f>
        <v>1</v>
      </c>
      <c r="D3285" s="39">
        <f>IF(B3285=0,0,'MASSA TRABALHADA UNIFICADA'!C3283)</f>
        <v>73</v>
      </c>
      <c r="E3285" s="43">
        <f>IF(B3285=0,0,VLOOKUP($D3285,qx!$A$4:$E$129,IF($C3285=1,2,3)))</f>
        <v>2.5871000000000002E-2</v>
      </c>
      <c r="F3285" s="43">
        <f>IF(B3285=0,0,VLOOKUP($D3285,qx!$A$4:$E$129,2))</f>
        <v>2.5871000000000002E-2</v>
      </c>
      <c r="G3285" s="43">
        <f>IF(B3285=0,0,VLOOKUP($D3285,qx!$A$4:$E$129,3))</f>
        <v>1.5391E-2</v>
      </c>
      <c r="H3285" s="43">
        <f>IF(B3285=0,0,VLOOKUP($D3285,qx!$A$4:$E$129,4))</f>
        <v>2.3209E-2</v>
      </c>
      <c r="I3285" s="43">
        <f>IF(B3285=0,0,VLOOKUP($D3285,qx!$A$4:$E$129,5))</f>
        <v>1.3871E-2</v>
      </c>
    </row>
    <row r="3286" spans="1:9" x14ac:dyDescent="0.25">
      <c r="A3286">
        <f>IF('MASSA TRABALHADA UNIFICADA'!A3284&lt;&gt;0,'MASSA TRABALHADA UNIFICADA'!A3284,0)</f>
        <v>2593</v>
      </c>
      <c r="B3286" s="39">
        <f>IF('MASSA TRABALHADA UNIFICADA'!D3284&lt;&gt;0,'MASSA TRABALHADA UNIFICADA'!D3284,0)</f>
        <v>2023</v>
      </c>
      <c r="C3286" s="39">
        <f>IF(B3286=0,0,'MASSA TRABALHADA UNIFICADA'!B3284)</f>
        <v>1</v>
      </c>
      <c r="D3286" s="39">
        <f>IF(B3286=0,0,'MASSA TRABALHADA UNIFICADA'!C3284)</f>
        <v>80</v>
      </c>
      <c r="E3286" s="43">
        <f>IF(B3286=0,0,VLOOKUP($D3286,qx!$A$4:$E$129,IF($C3286=1,2,3)))</f>
        <v>5.1128E-2</v>
      </c>
      <c r="F3286" s="43">
        <f>IF(B3286=0,0,VLOOKUP($D3286,qx!$A$4:$E$129,2))</f>
        <v>5.1128E-2</v>
      </c>
      <c r="G3286" s="43">
        <f>IF(B3286=0,0,VLOOKUP($D3286,qx!$A$4:$E$129,3))</f>
        <v>3.5580000000000001E-2</v>
      </c>
      <c r="H3286" s="43">
        <f>IF(B3286=0,0,VLOOKUP($D3286,qx!$A$4:$E$129,4))</f>
        <v>4.6037000000000002E-2</v>
      </c>
      <c r="I3286" s="43">
        <f>IF(B3286=0,0,VLOOKUP($D3286,qx!$A$4:$E$129,5))</f>
        <v>3.1933000000000003E-2</v>
      </c>
    </row>
    <row r="3287" spans="1:9" x14ac:dyDescent="0.25">
      <c r="A3287">
        <f>IF('MASSA TRABALHADA UNIFICADA'!A3285&lt;&gt;0,'MASSA TRABALHADA UNIFICADA'!A3285,0)</f>
        <v>19747</v>
      </c>
      <c r="B3287" s="39">
        <f>IF('MASSA TRABALHADA UNIFICADA'!D3285&lt;&gt;0,'MASSA TRABALHADA UNIFICADA'!D3285,0)</f>
        <v>2023</v>
      </c>
      <c r="C3287" s="39">
        <f>IF(B3287=0,0,'MASSA TRABALHADA UNIFICADA'!B3285)</f>
        <v>2</v>
      </c>
      <c r="D3287" s="39">
        <f>IF(B3287=0,0,'MASSA TRABALHADA UNIFICADA'!C3285)</f>
        <v>61</v>
      </c>
      <c r="E3287" s="43">
        <f>IF(B3287=0,0,VLOOKUP($D3287,qx!$A$4:$E$129,IF($C3287=1,2,3)))</f>
        <v>4.6990000000000001E-3</v>
      </c>
      <c r="F3287" s="43">
        <f>IF(B3287=0,0,VLOOKUP($D3287,qx!$A$4:$E$129,2))</f>
        <v>7.7140000000000004E-3</v>
      </c>
      <c r="G3287" s="43">
        <f>IF(B3287=0,0,VLOOKUP($D3287,qx!$A$4:$E$129,3))</f>
        <v>4.6990000000000001E-3</v>
      </c>
      <c r="H3287" s="43">
        <f>IF(B3287=0,0,VLOOKUP($D3287,qx!$A$4:$E$129,4))</f>
        <v>6.9329999999999999E-3</v>
      </c>
      <c r="I3287" s="43">
        <f>IF(B3287=0,0,VLOOKUP($D3287,qx!$A$4:$E$129,5))</f>
        <v>4.2420000000000001E-3</v>
      </c>
    </row>
    <row r="3288" spans="1:9" x14ac:dyDescent="0.25">
      <c r="A3288">
        <f>IF('MASSA TRABALHADA UNIFICADA'!A3286&lt;&gt;0,'MASSA TRABALHADA UNIFICADA'!A3286,0)</f>
        <v>28851</v>
      </c>
      <c r="B3288" s="39">
        <f>IF('MASSA TRABALHADA UNIFICADA'!D3286&lt;&gt;0,'MASSA TRABALHADA UNIFICADA'!D3286,0)</f>
        <v>2023</v>
      </c>
      <c r="C3288" s="39">
        <f>IF(B3288=0,0,'MASSA TRABALHADA UNIFICADA'!B3286)</f>
        <v>1</v>
      </c>
      <c r="D3288" s="39">
        <f>IF(B3288=0,0,'MASSA TRABALHADA UNIFICADA'!C3286)</f>
        <v>74</v>
      </c>
      <c r="E3288" s="43">
        <f>IF(B3288=0,0,VLOOKUP($D3288,qx!$A$4:$E$129,IF($C3288=1,2,3)))</f>
        <v>2.8552000000000001E-2</v>
      </c>
      <c r="F3288" s="43">
        <f>IF(B3288=0,0,VLOOKUP($D3288,qx!$A$4:$E$129,2))</f>
        <v>2.8552000000000001E-2</v>
      </c>
      <c r="G3288" s="43">
        <f>IF(B3288=0,0,VLOOKUP($D3288,qx!$A$4:$E$129,3))</f>
        <v>1.7326000000000001E-2</v>
      </c>
      <c r="H3288" s="43">
        <f>IF(B3288=0,0,VLOOKUP($D3288,qx!$A$4:$E$129,4))</f>
        <v>2.5644E-2</v>
      </c>
      <c r="I3288" s="43">
        <f>IF(B3288=0,0,VLOOKUP($D3288,qx!$A$4:$E$129,5))</f>
        <v>1.5592E-2</v>
      </c>
    </row>
    <row r="3289" spans="1:9" x14ac:dyDescent="0.25">
      <c r="A3289">
        <f>IF('MASSA TRABALHADA UNIFICADA'!A3287&lt;&gt;0,'MASSA TRABALHADA UNIFICADA'!A3287,0)</f>
        <v>5908</v>
      </c>
      <c r="B3289" s="39">
        <f>IF('MASSA TRABALHADA UNIFICADA'!D3287&lt;&gt;0,'MASSA TRABALHADA UNIFICADA'!D3287,0)</f>
        <v>2023</v>
      </c>
      <c r="C3289" s="39">
        <f>IF(B3289=0,0,'MASSA TRABALHADA UNIFICADA'!B3287)</f>
        <v>1</v>
      </c>
      <c r="D3289" s="39">
        <f>IF(B3289=0,0,'MASSA TRABALHADA UNIFICADA'!C3287)</f>
        <v>73</v>
      </c>
      <c r="E3289" s="43">
        <f>IF(B3289=0,0,VLOOKUP($D3289,qx!$A$4:$E$129,IF($C3289=1,2,3)))</f>
        <v>2.5871000000000002E-2</v>
      </c>
      <c r="F3289" s="43">
        <f>IF(B3289=0,0,VLOOKUP($D3289,qx!$A$4:$E$129,2))</f>
        <v>2.5871000000000002E-2</v>
      </c>
      <c r="G3289" s="43">
        <f>IF(B3289=0,0,VLOOKUP($D3289,qx!$A$4:$E$129,3))</f>
        <v>1.5391E-2</v>
      </c>
      <c r="H3289" s="43">
        <f>IF(B3289=0,0,VLOOKUP($D3289,qx!$A$4:$E$129,4))</f>
        <v>2.3209E-2</v>
      </c>
      <c r="I3289" s="43">
        <f>IF(B3289=0,0,VLOOKUP($D3289,qx!$A$4:$E$129,5))</f>
        <v>1.3871E-2</v>
      </c>
    </row>
    <row r="3290" spans="1:9" x14ac:dyDescent="0.25">
      <c r="A3290">
        <f>IF('MASSA TRABALHADA UNIFICADA'!A3288&lt;&gt;0,'MASSA TRABALHADA UNIFICADA'!A3288,0)</f>
        <v>30317</v>
      </c>
      <c r="B3290" s="39">
        <f>IF('MASSA TRABALHADA UNIFICADA'!D3288&lt;&gt;0,'MASSA TRABALHADA UNIFICADA'!D3288,0)</f>
        <v>2023</v>
      </c>
      <c r="C3290" s="39">
        <f>IF(B3290=0,0,'MASSA TRABALHADA UNIFICADA'!B3288)</f>
        <v>1</v>
      </c>
      <c r="D3290" s="39">
        <f>IF(B3290=0,0,'MASSA TRABALHADA UNIFICADA'!C3288)</f>
        <v>65</v>
      </c>
      <c r="E3290" s="43">
        <f>IF(B3290=0,0,VLOOKUP($D3290,qx!$A$4:$E$129,IF($C3290=1,2,3)))</f>
        <v>1.0992999999999999E-2</v>
      </c>
      <c r="F3290" s="43">
        <f>IF(B3290=0,0,VLOOKUP($D3290,qx!$A$4:$E$129,2))</f>
        <v>1.0992999999999999E-2</v>
      </c>
      <c r="G3290" s="43">
        <f>IF(B3290=0,0,VLOOKUP($D3290,qx!$A$4:$E$129,3))</f>
        <v>7.0169999999999998E-3</v>
      </c>
      <c r="H3290" s="43">
        <f>IF(B3290=0,0,VLOOKUP($D3290,qx!$A$4:$E$129,4))</f>
        <v>9.9399999999999992E-3</v>
      </c>
      <c r="I3290" s="43">
        <f>IF(B3290=0,0,VLOOKUP($D3290,qx!$A$4:$E$129,5))</f>
        <v>6.2500000000000003E-3</v>
      </c>
    </row>
    <row r="3291" spans="1:9" x14ac:dyDescent="0.25">
      <c r="A3291">
        <f>IF('MASSA TRABALHADA UNIFICADA'!A3289&lt;&gt;0,'MASSA TRABALHADA UNIFICADA'!A3289,0)</f>
        <v>4340</v>
      </c>
      <c r="B3291" s="39">
        <f>IF('MASSA TRABALHADA UNIFICADA'!D3289&lt;&gt;0,'MASSA TRABALHADA UNIFICADA'!D3289,0)</f>
        <v>2023</v>
      </c>
      <c r="C3291" s="39">
        <f>IF(B3291=0,0,'MASSA TRABALHADA UNIFICADA'!B3289)</f>
        <v>1</v>
      </c>
      <c r="D3291" s="39">
        <f>IF(B3291=0,0,'MASSA TRABALHADA UNIFICADA'!C3289)</f>
        <v>73</v>
      </c>
      <c r="E3291" s="43">
        <f>IF(B3291=0,0,VLOOKUP($D3291,qx!$A$4:$E$129,IF($C3291=1,2,3)))</f>
        <v>2.5871000000000002E-2</v>
      </c>
      <c r="F3291" s="43">
        <f>IF(B3291=0,0,VLOOKUP($D3291,qx!$A$4:$E$129,2))</f>
        <v>2.5871000000000002E-2</v>
      </c>
      <c r="G3291" s="43">
        <f>IF(B3291=0,0,VLOOKUP($D3291,qx!$A$4:$E$129,3))</f>
        <v>1.5391E-2</v>
      </c>
      <c r="H3291" s="43">
        <f>IF(B3291=0,0,VLOOKUP($D3291,qx!$A$4:$E$129,4))</f>
        <v>2.3209E-2</v>
      </c>
      <c r="I3291" s="43">
        <f>IF(B3291=0,0,VLOOKUP($D3291,qx!$A$4:$E$129,5))</f>
        <v>1.3871E-2</v>
      </c>
    </row>
    <row r="3292" spans="1:9" x14ac:dyDescent="0.25">
      <c r="A3292">
        <f>IF('MASSA TRABALHADA UNIFICADA'!A3290&lt;&gt;0,'MASSA TRABALHADA UNIFICADA'!A3290,0)</f>
        <v>4936</v>
      </c>
      <c r="B3292" s="39">
        <f>IF('MASSA TRABALHADA UNIFICADA'!D3290&lt;&gt;0,'MASSA TRABALHADA UNIFICADA'!D3290,0)</f>
        <v>2023</v>
      </c>
      <c r="C3292" s="39">
        <f>IF(B3292=0,0,'MASSA TRABALHADA UNIFICADA'!B3290)</f>
        <v>1</v>
      </c>
      <c r="D3292" s="39">
        <f>IF(B3292=0,0,'MASSA TRABALHADA UNIFICADA'!C3290)</f>
        <v>70</v>
      </c>
      <c r="E3292" s="43">
        <f>IF(B3292=0,0,VLOOKUP($D3292,qx!$A$4:$E$129,IF($C3292=1,2,3)))</f>
        <v>1.8919999999999999E-2</v>
      </c>
      <c r="F3292" s="43">
        <f>IF(B3292=0,0,VLOOKUP($D3292,qx!$A$4:$E$129,2))</f>
        <v>1.8919999999999999E-2</v>
      </c>
      <c r="G3292" s="43">
        <f>IF(B3292=0,0,VLOOKUP($D3292,qx!$A$4:$E$129,3))</f>
        <v>1.1165E-2</v>
      </c>
      <c r="H3292" s="43">
        <f>IF(B3292=0,0,VLOOKUP($D3292,qx!$A$4:$E$129,4))</f>
        <v>1.6979000000000001E-2</v>
      </c>
      <c r="I3292" s="43">
        <f>IF(B3292=0,0,VLOOKUP($D3292,qx!$A$4:$E$129,5))</f>
        <v>1.0034E-2</v>
      </c>
    </row>
    <row r="3293" spans="1:9" x14ac:dyDescent="0.25">
      <c r="A3293">
        <f>IF('MASSA TRABALHADA UNIFICADA'!A3291&lt;&gt;0,'MASSA TRABALHADA UNIFICADA'!A3291,0)</f>
        <v>12360</v>
      </c>
      <c r="B3293" s="39">
        <f>IF('MASSA TRABALHADA UNIFICADA'!D3291&lt;&gt;0,'MASSA TRABALHADA UNIFICADA'!D3291,0)</f>
        <v>2023</v>
      </c>
      <c r="C3293" s="39">
        <f>IF(B3293=0,0,'MASSA TRABALHADA UNIFICADA'!B3291)</f>
        <v>1</v>
      </c>
      <c r="D3293" s="39">
        <f>IF(B3293=0,0,'MASSA TRABALHADA UNIFICADA'!C3291)</f>
        <v>64</v>
      </c>
      <c r="E3293" s="43">
        <f>IF(B3293=0,0,VLOOKUP($D3293,qx!$A$4:$E$129,IF($C3293=1,2,3)))</f>
        <v>9.9679999999999994E-3</v>
      </c>
      <c r="F3293" s="43">
        <f>IF(B3293=0,0,VLOOKUP($D3293,qx!$A$4:$E$129,2))</f>
        <v>9.9679999999999994E-3</v>
      </c>
      <c r="G3293" s="43">
        <f>IF(B3293=0,0,VLOOKUP($D3293,qx!$A$4:$E$129,3))</f>
        <v>6.3470000000000002E-3</v>
      </c>
      <c r="H3293" s="43">
        <f>IF(B3293=0,0,VLOOKUP($D3293,qx!$A$4:$E$129,4))</f>
        <v>9.0080000000000004E-3</v>
      </c>
      <c r="I3293" s="43">
        <f>IF(B3293=0,0,VLOOKUP($D3293,qx!$A$4:$E$129,5))</f>
        <v>5.6709999999999998E-3</v>
      </c>
    </row>
    <row r="3294" spans="1:9" x14ac:dyDescent="0.25">
      <c r="A3294">
        <f>IF('MASSA TRABALHADA UNIFICADA'!A3292&lt;&gt;0,'MASSA TRABALHADA UNIFICADA'!A3292,0)</f>
        <v>12459</v>
      </c>
      <c r="B3294" s="39">
        <f>IF('MASSA TRABALHADA UNIFICADA'!D3292&lt;&gt;0,'MASSA TRABALHADA UNIFICADA'!D3292,0)</f>
        <v>2023</v>
      </c>
      <c r="C3294" s="39">
        <f>IF(B3294=0,0,'MASSA TRABALHADA UNIFICADA'!B3292)</f>
        <v>2</v>
      </c>
      <c r="D3294" s="39">
        <f>IF(B3294=0,0,'MASSA TRABALHADA UNIFICADA'!C3292)</f>
        <v>70</v>
      </c>
      <c r="E3294" s="43">
        <f>IF(B3294=0,0,VLOOKUP($D3294,qx!$A$4:$E$129,IF($C3294=1,2,3)))</f>
        <v>1.1165E-2</v>
      </c>
      <c r="F3294" s="43">
        <f>IF(B3294=0,0,VLOOKUP($D3294,qx!$A$4:$E$129,2))</f>
        <v>1.8919999999999999E-2</v>
      </c>
      <c r="G3294" s="43">
        <f>IF(B3294=0,0,VLOOKUP($D3294,qx!$A$4:$E$129,3))</f>
        <v>1.1165E-2</v>
      </c>
      <c r="H3294" s="43">
        <f>IF(B3294=0,0,VLOOKUP($D3294,qx!$A$4:$E$129,4))</f>
        <v>1.6979000000000001E-2</v>
      </c>
      <c r="I3294" s="43">
        <f>IF(B3294=0,0,VLOOKUP($D3294,qx!$A$4:$E$129,5))</f>
        <v>1.0034E-2</v>
      </c>
    </row>
    <row r="3295" spans="1:9" x14ac:dyDescent="0.25">
      <c r="A3295">
        <f>IF('MASSA TRABALHADA UNIFICADA'!A3293&lt;&gt;0,'MASSA TRABALHADA UNIFICADA'!A3293,0)</f>
        <v>14087</v>
      </c>
      <c r="B3295" s="39">
        <f>IF('MASSA TRABALHADA UNIFICADA'!D3293&lt;&gt;0,'MASSA TRABALHADA UNIFICADA'!D3293,0)</f>
        <v>2023</v>
      </c>
      <c r="C3295" s="39">
        <f>IF(B3295=0,0,'MASSA TRABALHADA UNIFICADA'!B3293)</f>
        <v>1</v>
      </c>
      <c r="D3295" s="39">
        <f>IF(B3295=0,0,'MASSA TRABALHADA UNIFICADA'!C3293)</f>
        <v>66</v>
      </c>
      <c r="E3295" s="43">
        <f>IF(B3295=0,0,VLOOKUP($D3295,qx!$A$4:$E$129,IF($C3295=1,2,3)))</f>
        <v>1.2187999999999999E-2</v>
      </c>
      <c r="F3295" s="43">
        <f>IF(B3295=0,0,VLOOKUP($D3295,qx!$A$4:$E$129,2))</f>
        <v>1.2187999999999999E-2</v>
      </c>
      <c r="G3295" s="43">
        <f>IF(B3295=0,0,VLOOKUP($D3295,qx!$A$4:$E$129,3))</f>
        <v>7.7340000000000004E-3</v>
      </c>
      <c r="H3295" s="43">
        <f>IF(B3295=0,0,VLOOKUP($D3295,qx!$A$4:$E$129,4))</f>
        <v>1.1016E-2</v>
      </c>
      <c r="I3295" s="43">
        <f>IF(B3295=0,0,VLOOKUP($D3295,qx!$A$4:$E$129,5))</f>
        <v>6.8780000000000004E-3</v>
      </c>
    </row>
    <row r="3296" spans="1:9" x14ac:dyDescent="0.25">
      <c r="A3296">
        <f>IF('MASSA TRABALHADA UNIFICADA'!A3294&lt;&gt;0,'MASSA TRABALHADA UNIFICADA'!A3294,0)</f>
        <v>8354</v>
      </c>
      <c r="B3296" s="39">
        <f>IF('MASSA TRABALHADA UNIFICADA'!D3294&lt;&gt;0,'MASSA TRABALHADA UNIFICADA'!D3294,0)</f>
        <v>2023</v>
      </c>
      <c r="C3296" s="39">
        <f>IF(B3296=0,0,'MASSA TRABALHADA UNIFICADA'!B3294)</f>
        <v>1</v>
      </c>
      <c r="D3296" s="39">
        <f>IF(B3296=0,0,'MASSA TRABALHADA UNIFICADA'!C3294)</f>
        <v>81</v>
      </c>
      <c r="E3296" s="43">
        <f>IF(B3296=0,0,VLOOKUP($D3296,qx!$A$4:$E$129,IF($C3296=1,2,3)))</f>
        <v>5.6250000000000001E-2</v>
      </c>
      <c r="F3296" s="43">
        <f>IF(B3296=0,0,VLOOKUP($D3296,qx!$A$4:$E$129,2))</f>
        <v>5.6250000000000001E-2</v>
      </c>
      <c r="G3296" s="43">
        <f>IF(B3296=0,0,VLOOKUP($D3296,qx!$A$4:$E$129,3))</f>
        <v>4.0030000000000003E-2</v>
      </c>
      <c r="H3296" s="43">
        <f>IF(B3296=0,0,VLOOKUP($D3296,qx!$A$4:$E$129,4))</f>
        <v>5.0643000000000001E-2</v>
      </c>
      <c r="I3296" s="43">
        <f>IF(B3296=0,0,VLOOKUP($D3296,qx!$A$4:$E$129,5))</f>
        <v>3.5985000000000003E-2</v>
      </c>
    </row>
    <row r="3297" spans="1:9" x14ac:dyDescent="0.25">
      <c r="A3297">
        <f>IF('MASSA TRABALHADA UNIFICADA'!A3295&lt;&gt;0,'MASSA TRABALHADA UNIFICADA'!A3295,0)</f>
        <v>2712</v>
      </c>
      <c r="B3297" s="39">
        <f>IF('MASSA TRABALHADA UNIFICADA'!D3295&lt;&gt;0,'MASSA TRABALHADA UNIFICADA'!D3295,0)</f>
        <v>2023</v>
      </c>
      <c r="C3297" s="39">
        <f>IF(B3297=0,0,'MASSA TRABALHADA UNIFICADA'!B3295)</f>
        <v>2</v>
      </c>
      <c r="D3297" s="39">
        <f>IF(B3297=0,0,'MASSA TRABALHADA UNIFICADA'!C3295)</f>
        <v>66</v>
      </c>
      <c r="E3297" s="43">
        <f>IF(B3297=0,0,VLOOKUP($D3297,qx!$A$4:$E$129,IF($C3297=1,2,3)))</f>
        <v>7.7340000000000004E-3</v>
      </c>
      <c r="F3297" s="43">
        <f>IF(B3297=0,0,VLOOKUP($D3297,qx!$A$4:$E$129,2))</f>
        <v>1.2187999999999999E-2</v>
      </c>
      <c r="G3297" s="43">
        <f>IF(B3297=0,0,VLOOKUP($D3297,qx!$A$4:$E$129,3))</f>
        <v>7.7340000000000004E-3</v>
      </c>
      <c r="H3297" s="43">
        <f>IF(B3297=0,0,VLOOKUP($D3297,qx!$A$4:$E$129,4))</f>
        <v>1.1016E-2</v>
      </c>
      <c r="I3297" s="43">
        <f>IF(B3297=0,0,VLOOKUP($D3297,qx!$A$4:$E$129,5))</f>
        <v>6.8780000000000004E-3</v>
      </c>
    </row>
    <row r="3298" spans="1:9" x14ac:dyDescent="0.25">
      <c r="A3298">
        <f>IF('MASSA TRABALHADA UNIFICADA'!A3296&lt;&gt;0,'MASSA TRABALHADA UNIFICADA'!A3296,0)</f>
        <v>884</v>
      </c>
      <c r="B3298" s="39">
        <f>IF('MASSA TRABALHADA UNIFICADA'!D3296&lt;&gt;0,'MASSA TRABALHADA UNIFICADA'!D3296,0)</f>
        <v>2023</v>
      </c>
      <c r="C3298" s="39">
        <f>IF(B3298=0,0,'MASSA TRABALHADA UNIFICADA'!B3296)</f>
        <v>1</v>
      </c>
      <c r="D3298" s="39">
        <f>IF(B3298=0,0,'MASSA TRABALHADA UNIFICADA'!C3296)</f>
        <v>83</v>
      </c>
      <c r="E3298" s="43">
        <f>IF(B3298=0,0,VLOOKUP($D3298,qx!$A$4:$E$129,IF($C3298=1,2,3)))</f>
        <v>6.7825999999999997E-2</v>
      </c>
      <c r="F3298" s="43">
        <f>IF(B3298=0,0,VLOOKUP($D3298,qx!$A$4:$E$129,2))</f>
        <v>6.7825999999999997E-2</v>
      </c>
      <c r="G3298" s="43">
        <f>IF(B3298=0,0,VLOOKUP($D3298,qx!$A$4:$E$129,3))</f>
        <v>5.0599999999999999E-2</v>
      </c>
      <c r="H3298" s="43">
        <f>IF(B3298=0,0,VLOOKUP($D3298,qx!$A$4:$E$129,4))</f>
        <v>6.1080000000000002E-2</v>
      </c>
      <c r="I3298" s="43">
        <f>IF(B3298=0,0,VLOOKUP($D3298,qx!$A$4:$E$129,5))</f>
        <v>4.5690000000000001E-2</v>
      </c>
    </row>
    <row r="3299" spans="1:9" x14ac:dyDescent="0.25">
      <c r="A3299">
        <f>IF('MASSA TRABALHADA UNIFICADA'!A3297&lt;&gt;0,'MASSA TRABALHADA UNIFICADA'!A3297,0)</f>
        <v>12610</v>
      </c>
      <c r="B3299" s="39">
        <f>IF('MASSA TRABALHADA UNIFICADA'!D3297&lt;&gt;0,'MASSA TRABALHADA UNIFICADA'!D3297,0)</f>
        <v>2023</v>
      </c>
      <c r="C3299" s="39">
        <f>IF(B3299=0,0,'MASSA TRABALHADA UNIFICADA'!B3297)</f>
        <v>1</v>
      </c>
      <c r="D3299" s="39">
        <f>IF(B3299=0,0,'MASSA TRABALHADA UNIFICADA'!C3297)</f>
        <v>65</v>
      </c>
      <c r="E3299" s="43">
        <f>IF(B3299=0,0,VLOOKUP($D3299,qx!$A$4:$E$129,IF($C3299=1,2,3)))</f>
        <v>1.0992999999999999E-2</v>
      </c>
      <c r="F3299" s="43">
        <f>IF(B3299=0,0,VLOOKUP($D3299,qx!$A$4:$E$129,2))</f>
        <v>1.0992999999999999E-2</v>
      </c>
      <c r="G3299" s="43">
        <f>IF(B3299=0,0,VLOOKUP($D3299,qx!$A$4:$E$129,3))</f>
        <v>7.0169999999999998E-3</v>
      </c>
      <c r="H3299" s="43">
        <f>IF(B3299=0,0,VLOOKUP($D3299,qx!$A$4:$E$129,4))</f>
        <v>9.9399999999999992E-3</v>
      </c>
      <c r="I3299" s="43">
        <f>IF(B3299=0,0,VLOOKUP($D3299,qx!$A$4:$E$129,5))</f>
        <v>6.2500000000000003E-3</v>
      </c>
    </row>
    <row r="3300" spans="1:9" x14ac:dyDescent="0.25">
      <c r="A3300">
        <f>IF('MASSA TRABALHADA UNIFICADA'!A3298&lt;&gt;0,'MASSA TRABALHADA UNIFICADA'!A3298,0)</f>
        <v>6742</v>
      </c>
      <c r="B3300" s="39">
        <f>IF('MASSA TRABALHADA UNIFICADA'!D3298&lt;&gt;0,'MASSA TRABALHADA UNIFICADA'!D3298,0)</f>
        <v>2023</v>
      </c>
      <c r="C3300" s="39">
        <f>IF(B3300=0,0,'MASSA TRABALHADA UNIFICADA'!B3298)</f>
        <v>2</v>
      </c>
      <c r="D3300" s="39">
        <f>IF(B3300=0,0,'MASSA TRABALHADA UNIFICADA'!C3298)</f>
        <v>67</v>
      </c>
      <c r="E3300" s="43">
        <f>IF(B3300=0,0,VLOOKUP($D3300,qx!$A$4:$E$129,IF($C3300=1,2,3)))</f>
        <v>8.4910000000000003E-3</v>
      </c>
      <c r="F3300" s="43">
        <f>IF(B3300=0,0,VLOOKUP($D3300,qx!$A$4:$E$129,2))</f>
        <v>1.3572000000000001E-2</v>
      </c>
      <c r="G3300" s="43">
        <f>IF(B3300=0,0,VLOOKUP($D3300,qx!$A$4:$E$129,3))</f>
        <v>8.4910000000000003E-3</v>
      </c>
      <c r="H3300" s="43">
        <f>IF(B3300=0,0,VLOOKUP($D3300,qx!$A$4:$E$129,4))</f>
        <v>1.2251E-2</v>
      </c>
      <c r="I3300" s="43">
        <f>IF(B3300=0,0,VLOOKUP($D3300,qx!$A$4:$E$129,5))</f>
        <v>7.5550000000000001E-3</v>
      </c>
    </row>
    <row r="3301" spans="1:9" x14ac:dyDescent="0.25">
      <c r="A3301">
        <f>IF('MASSA TRABALHADA UNIFICADA'!A3299&lt;&gt;0,'MASSA TRABALHADA UNIFICADA'!A3299,0)</f>
        <v>7080</v>
      </c>
      <c r="B3301" s="39">
        <f>IF('MASSA TRABALHADA UNIFICADA'!D3299&lt;&gt;0,'MASSA TRABALHADA UNIFICADA'!D3299,0)</f>
        <v>2023</v>
      </c>
      <c r="C3301" s="39">
        <f>IF(B3301=0,0,'MASSA TRABALHADA UNIFICADA'!B3299)</f>
        <v>2</v>
      </c>
      <c r="D3301" s="39">
        <f>IF(B3301=0,0,'MASSA TRABALHADA UNIFICADA'!C3299)</f>
        <v>64</v>
      </c>
      <c r="E3301" s="43">
        <f>IF(B3301=0,0,VLOOKUP($D3301,qx!$A$4:$E$129,IF($C3301=1,2,3)))</f>
        <v>6.3470000000000002E-3</v>
      </c>
      <c r="F3301" s="43">
        <f>IF(B3301=0,0,VLOOKUP($D3301,qx!$A$4:$E$129,2))</f>
        <v>9.9679999999999994E-3</v>
      </c>
      <c r="G3301" s="43">
        <f>IF(B3301=0,0,VLOOKUP($D3301,qx!$A$4:$E$129,3))</f>
        <v>6.3470000000000002E-3</v>
      </c>
      <c r="H3301" s="43">
        <f>IF(B3301=0,0,VLOOKUP($D3301,qx!$A$4:$E$129,4))</f>
        <v>9.0080000000000004E-3</v>
      </c>
      <c r="I3301" s="43">
        <f>IF(B3301=0,0,VLOOKUP($D3301,qx!$A$4:$E$129,5))</f>
        <v>5.6709999999999998E-3</v>
      </c>
    </row>
    <row r="3302" spans="1:9" x14ac:dyDescent="0.25">
      <c r="A3302">
        <f>IF('MASSA TRABALHADA UNIFICADA'!A3300&lt;&gt;0,'MASSA TRABALHADA UNIFICADA'!A3300,0)</f>
        <v>5606</v>
      </c>
      <c r="B3302" s="39">
        <f>IF('MASSA TRABALHADA UNIFICADA'!D3300&lt;&gt;0,'MASSA TRABALHADA UNIFICADA'!D3300,0)</f>
        <v>2023</v>
      </c>
      <c r="C3302" s="39">
        <f>IF(B3302=0,0,'MASSA TRABALHADA UNIFICADA'!B3300)</f>
        <v>2</v>
      </c>
      <c r="D3302" s="39">
        <f>IF(B3302=0,0,'MASSA TRABALHADA UNIFICADA'!C3300)</f>
        <v>73</v>
      </c>
      <c r="E3302" s="43">
        <f>IF(B3302=0,0,VLOOKUP($D3302,qx!$A$4:$E$129,IF($C3302=1,2,3)))</f>
        <v>1.5391E-2</v>
      </c>
      <c r="F3302" s="43">
        <f>IF(B3302=0,0,VLOOKUP($D3302,qx!$A$4:$E$129,2))</f>
        <v>2.5871000000000002E-2</v>
      </c>
      <c r="G3302" s="43">
        <f>IF(B3302=0,0,VLOOKUP($D3302,qx!$A$4:$E$129,3))</f>
        <v>1.5391E-2</v>
      </c>
      <c r="H3302" s="43">
        <f>IF(B3302=0,0,VLOOKUP($D3302,qx!$A$4:$E$129,4))</f>
        <v>2.3209E-2</v>
      </c>
      <c r="I3302" s="43">
        <f>IF(B3302=0,0,VLOOKUP($D3302,qx!$A$4:$E$129,5))</f>
        <v>1.3871E-2</v>
      </c>
    </row>
    <row r="3303" spans="1:9" x14ac:dyDescent="0.25">
      <c r="A3303">
        <f>IF('MASSA TRABALHADA UNIFICADA'!A3301&lt;&gt;0,'MASSA TRABALHADA UNIFICADA'!A3301,0)</f>
        <v>14427</v>
      </c>
      <c r="B3303" s="39">
        <f>IF('MASSA TRABALHADA UNIFICADA'!D3301&lt;&gt;0,'MASSA TRABALHADA UNIFICADA'!D3301,0)</f>
        <v>2023</v>
      </c>
      <c r="C3303" s="39">
        <f>IF(B3303=0,0,'MASSA TRABALHADA UNIFICADA'!B3301)</f>
        <v>2</v>
      </c>
      <c r="D3303" s="39">
        <f>IF(B3303=0,0,'MASSA TRABALHADA UNIFICADA'!C3301)</f>
        <v>72</v>
      </c>
      <c r="E3303" s="43">
        <f>IF(B3303=0,0,VLOOKUP($D3303,qx!$A$4:$E$129,IF($C3303=1,2,3)))</f>
        <v>1.3734E-2</v>
      </c>
      <c r="F3303" s="43">
        <f>IF(B3303=0,0,VLOOKUP($D3303,qx!$A$4:$E$129,2))</f>
        <v>2.3387999999999999E-2</v>
      </c>
      <c r="G3303" s="43">
        <f>IF(B3303=0,0,VLOOKUP($D3303,qx!$A$4:$E$129,3))</f>
        <v>1.3734E-2</v>
      </c>
      <c r="H3303" s="43">
        <f>IF(B3303=0,0,VLOOKUP($D3303,qx!$A$4:$E$129,4))</f>
        <v>2.0967E-2</v>
      </c>
      <c r="I3303" s="43">
        <f>IF(B3303=0,0,VLOOKUP($D3303,qx!$A$4:$E$129,5))</f>
        <v>1.2385999999999999E-2</v>
      </c>
    </row>
    <row r="3304" spans="1:9" x14ac:dyDescent="0.25">
      <c r="A3304">
        <f>IF('MASSA TRABALHADA UNIFICADA'!A3302&lt;&gt;0,'MASSA TRABALHADA UNIFICADA'!A3302,0)</f>
        <v>25275</v>
      </c>
      <c r="B3304" s="39">
        <f>IF('MASSA TRABALHADA UNIFICADA'!D3302&lt;&gt;0,'MASSA TRABALHADA UNIFICADA'!D3302,0)</f>
        <v>2023</v>
      </c>
      <c r="C3304" s="39">
        <f>IF(B3304=0,0,'MASSA TRABALHADA UNIFICADA'!B3302)</f>
        <v>2</v>
      </c>
      <c r="D3304" s="39">
        <f>IF(B3304=0,0,'MASSA TRABALHADA UNIFICADA'!C3302)</f>
        <v>71</v>
      </c>
      <c r="E3304" s="43">
        <f>IF(B3304=0,0,VLOOKUP($D3304,qx!$A$4:$E$129,IF($C3304=1,2,3)))</f>
        <v>1.2338999999999999E-2</v>
      </c>
      <c r="F3304" s="43">
        <f>IF(B3304=0,0,VLOOKUP($D3304,qx!$A$4:$E$129,2))</f>
        <v>2.1070999999999999E-2</v>
      </c>
      <c r="G3304" s="43">
        <f>IF(B3304=0,0,VLOOKUP($D3304,qx!$A$4:$E$129,3))</f>
        <v>1.2338999999999999E-2</v>
      </c>
      <c r="H3304" s="43">
        <f>IF(B3304=0,0,VLOOKUP($D3304,qx!$A$4:$E$129,4))</f>
        <v>1.8891000000000002E-2</v>
      </c>
      <c r="I3304" s="43">
        <f>IF(B3304=0,0,VLOOKUP($D3304,qx!$A$4:$E$129,5))</f>
        <v>1.1117E-2</v>
      </c>
    </row>
    <row r="3305" spans="1:9" x14ac:dyDescent="0.25">
      <c r="A3305">
        <f>IF('MASSA TRABALHADA UNIFICADA'!A3303&lt;&gt;0,'MASSA TRABALHADA UNIFICADA'!A3303,0)</f>
        <v>2780</v>
      </c>
      <c r="B3305" s="39">
        <f>IF('MASSA TRABALHADA UNIFICADA'!D3303&lt;&gt;0,'MASSA TRABALHADA UNIFICADA'!D3303,0)</f>
        <v>2023</v>
      </c>
      <c r="C3305" s="39">
        <f>IF(B3305=0,0,'MASSA TRABALHADA UNIFICADA'!B3303)</f>
        <v>2</v>
      </c>
      <c r="D3305" s="39">
        <f>IF(B3305=0,0,'MASSA TRABALHADA UNIFICADA'!C3303)</f>
        <v>70</v>
      </c>
      <c r="E3305" s="43">
        <f>IF(B3305=0,0,VLOOKUP($D3305,qx!$A$4:$E$129,IF($C3305=1,2,3)))</f>
        <v>1.1165E-2</v>
      </c>
      <c r="F3305" s="43">
        <f>IF(B3305=0,0,VLOOKUP($D3305,qx!$A$4:$E$129,2))</f>
        <v>1.8919999999999999E-2</v>
      </c>
      <c r="G3305" s="43">
        <f>IF(B3305=0,0,VLOOKUP($D3305,qx!$A$4:$E$129,3))</f>
        <v>1.1165E-2</v>
      </c>
      <c r="H3305" s="43">
        <f>IF(B3305=0,0,VLOOKUP($D3305,qx!$A$4:$E$129,4))</f>
        <v>1.6979000000000001E-2</v>
      </c>
      <c r="I3305" s="43">
        <f>IF(B3305=0,0,VLOOKUP($D3305,qx!$A$4:$E$129,5))</f>
        <v>1.0034E-2</v>
      </c>
    </row>
    <row r="3306" spans="1:9" x14ac:dyDescent="0.25">
      <c r="A3306">
        <f>IF('MASSA TRABALHADA UNIFICADA'!A3304&lt;&gt;0,'MASSA TRABALHADA UNIFICADA'!A3304,0)</f>
        <v>3760</v>
      </c>
      <c r="B3306" s="39">
        <f>IF('MASSA TRABALHADA UNIFICADA'!D3304&lt;&gt;0,'MASSA TRABALHADA UNIFICADA'!D3304,0)</f>
        <v>2023</v>
      </c>
      <c r="C3306" s="39">
        <f>IF(B3306=0,0,'MASSA TRABALHADA UNIFICADA'!B3304)</f>
        <v>1</v>
      </c>
      <c r="D3306" s="39">
        <f>IF(B3306=0,0,'MASSA TRABALHADA UNIFICADA'!C3304)</f>
        <v>71</v>
      </c>
      <c r="E3306" s="43">
        <f>IF(B3306=0,0,VLOOKUP($D3306,qx!$A$4:$E$129,IF($C3306=1,2,3)))</f>
        <v>2.1070999999999999E-2</v>
      </c>
      <c r="F3306" s="43">
        <f>IF(B3306=0,0,VLOOKUP($D3306,qx!$A$4:$E$129,2))</f>
        <v>2.1070999999999999E-2</v>
      </c>
      <c r="G3306" s="43">
        <f>IF(B3306=0,0,VLOOKUP($D3306,qx!$A$4:$E$129,3))</f>
        <v>1.2338999999999999E-2</v>
      </c>
      <c r="H3306" s="43">
        <f>IF(B3306=0,0,VLOOKUP($D3306,qx!$A$4:$E$129,4))</f>
        <v>1.8891000000000002E-2</v>
      </c>
      <c r="I3306" s="43">
        <f>IF(B3306=0,0,VLOOKUP($D3306,qx!$A$4:$E$129,5))</f>
        <v>1.1117E-2</v>
      </c>
    </row>
    <row r="3307" spans="1:9" x14ac:dyDescent="0.25">
      <c r="A3307">
        <f>IF('MASSA TRABALHADA UNIFICADA'!A3305&lt;&gt;0,'MASSA TRABALHADA UNIFICADA'!A3305,0)</f>
        <v>7544</v>
      </c>
      <c r="B3307" s="39">
        <f>IF('MASSA TRABALHADA UNIFICADA'!D3305&lt;&gt;0,'MASSA TRABALHADA UNIFICADA'!D3305,0)</f>
        <v>2023</v>
      </c>
      <c r="C3307" s="39">
        <f>IF(B3307=0,0,'MASSA TRABALHADA UNIFICADA'!B3305)</f>
        <v>1</v>
      </c>
      <c r="D3307" s="39">
        <f>IF(B3307=0,0,'MASSA TRABALHADA UNIFICADA'!C3305)</f>
        <v>69</v>
      </c>
      <c r="E3307" s="43">
        <f>IF(B3307=0,0,VLOOKUP($D3307,qx!$A$4:$E$129,IF($C3307=1,2,3)))</f>
        <v>1.6945999999999999E-2</v>
      </c>
      <c r="F3307" s="43">
        <f>IF(B3307=0,0,VLOOKUP($D3307,qx!$A$4:$E$129,2))</f>
        <v>1.6945999999999999E-2</v>
      </c>
      <c r="G3307" s="43">
        <f>IF(B3307=0,0,VLOOKUP($D3307,qx!$A$4:$E$129,3))</f>
        <v>1.0163E-2</v>
      </c>
      <c r="H3307" s="43">
        <f>IF(B3307=0,0,VLOOKUP($D3307,qx!$A$4:$E$129,4))</f>
        <v>1.5233E-2</v>
      </c>
      <c r="I3307" s="43">
        <f>IF(B3307=0,0,VLOOKUP($D3307,qx!$A$4:$E$129,5))</f>
        <v>9.1020000000000007E-3</v>
      </c>
    </row>
    <row r="3308" spans="1:9" x14ac:dyDescent="0.25">
      <c r="A3308">
        <f>IF('MASSA TRABALHADA UNIFICADA'!A3306&lt;&gt;0,'MASSA TRABALHADA UNIFICADA'!A3306,0)</f>
        <v>19585</v>
      </c>
      <c r="B3308" s="39">
        <f>IF('MASSA TRABALHADA UNIFICADA'!D3306&lt;&gt;0,'MASSA TRABALHADA UNIFICADA'!D3306,0)</f>
        <v>2023</v>
      </c>
      <c r="C3308" s="39">
        <f>IF(B3308=0,0,'MASSA TRABALHADA UNIFICADA'!B3306)</f>
        <v>1</v>
      </c>
      <c r="D3308" s="39">
        <f>IF(B3308=0,0,'MASSA TRABALHADA UNIFICADA'!C3306)</f>
        <v>63</v>
      </c>
      <c r="E3308" s="43">
        <f>IF(B3308=0,0,VLOOKUP($D3308,qx!$A$4:$E$129,IF($C3308=1,2,3)))</f>
        <v>9.0930000000000004E-3</v>
      </c>
      <c r="F3308" s="43">
        <f>IF(B3308=0,0,VLOOKUP($D3308,qx!$A$4:$E$129,2))</f>
        <v>9.0930000000000004E-3</v>
      </c>
      <c r="G3308" s="43">
        <f>IF(B3308=0,0,VLOOKUP($D3308,qx!$A$4:$E$129,3))</f>
        <v>5.7320000000000001E-3</v>
      </c>
      <c r="H3308" s="43">
        <f>IF(B3308=0,0,VLOOKUP($D3308,qx!$A$4:$E$129,4))</f>
        <v>8.2070000000000008E-3</v>
      </c>
      <c r="I3308" s="43">
        <f>IF(B3308=0,0,VLOOKUP($D3308,qx!$A$4:$E$129,5))</f>
        <v>5.1440000000000001E-3</v>
      </c>
    </row>
    <row r="3309" spans="1:9" x14ac:dyDescent="0.25">
      <c r="A3309">
        <f>IF('MASSA TRABALHADA UNIFICADA'!A3307&lt;&gt;0,'MASSA TRABALHADA UNIFICADA'!A3307,0)</f>
        <v>17884</v>
      </c>
      <c r="B3309" s="39">
        <f>IF('MASSA TRABALHADA UNIFICADA'!D3307&lt;&gt;0,'MASSA TRABALHADA UNIFICADA'!D3307,0)</f>
        <v>2023</v>
      </c>
      <c r="C3309" s="39">
        <f>IF(B3309=0,0,'MASSA TRABALHADA UNIFICADA'!B3307)</f>
        <v>1</v>
      </c>
      <c r="D3309" s="39">
        <f>IF(B3309=0,0,'MASSA TRABALHADA UNIFICADA'!C3307)</f>
        <v>65</v>
      </c>
      <c r="E3309" s="43">
        <f>IF(B3309=0,0,VLOOKUP($D3309,qx!$A$4:$E$129,IF($C3309=1,2,3)))</f>
        <v>1.0992999999999999E-2</v>
      </c>
      <c r="F3309" s="43">
        <f>IF(B3309=0,0,VLOOKUP($D3309,qx!$A$4:$E$129,2))</f>
        <v>1.0992999999999999E-2</v>
      </c>
      <c r="G3309" s="43">
        <f>IF(B3309=0,0,VLOOKUP($D3309,qx!$A$4:$E$129,3))</f>
        <v>7.0169999999999998E-3</v>
      </c>
      <c r="H3309" s="43">
        <f>IF(B3309=0,0,VLOOKUP($D3309,qx!$A$4:$E$129,4))</f>
        <v>9.9399999999999992E-3</v>
      </c>
      <c r="I3309" s="43">
        <f>IF(B3309=0,0,VLOOKUP($D3309,qx!$A$4:$E$129,5))</f>
        <v>6.2500000000000003E-3</v>
      </c>
    </row>
    <row r="3310" spans="1:9" x14ac:dyDescent="0.25">
      <c r="A3310">
        <f>IF('MASSA TRABALHADA UNIFICADA'!A3308&lt;&gt;0,'MASSA TRABALHADA UNIFICADA'!A3308,0)</f>
        <v>4944</v>
      </c>
      <c r="B3310" s="39">
        <f>IF('MASSA TRABALHADA UNIFICADA'!D3308&lt;&gt;0,'MASSA TRABALHADA UNIFICADA'!D3308,0)</f>
        <v>2023</v>
      </c>
      <c r="C3310" s="39">
        <f>IF(B3310=0,0,'MASSA TRABALHADA UNIFICADA'!B3308)</f>
        <v>1</v>
      </c>
      <c r="D3310" s="39">
        <f>IF(B3310=0,0,'MASSA TRABALHADA UNIFICADA'!C3308)</f>
        <v>72</v>
      </c>
      <c r="E3310" s="43">
        <f>IF(B3310=0,0,VLOOKUP($D3310,qx!$A$4:$E$129,IF($C3310=1,2,3)))</f>
        <v>2.3387999999999999E-2</v>
      </c>
      <c r="F3310" s="43">
        <f>IF(B3310=0,0,VLOOKUP($D3310,qx!$A$4:$E$129,2))</f>
        <v>2.3387999999999999E-2</v>
      </c>
      <c r="G3310" s="43">
        <f>IF(B3310=0,0,VLOOKUP($D3310,qx!$A$4:$E$129,3))</f>
        <v>1.3734E-2</v>
      </c>
      <c r="H3310" s="43">
        <f>IF(B3310=0,0,VLOOKUP($D3310,qx!$A$4:$E$129,4))</f>
        <v>2.0967E-2</v>
      </c>
      <c r="I3310" s="43">
        <f>IF(B3310=0,0,VLOOKUP($D3310,qx!$A$4:$E$129,5))</f>
        <v>1.2385999999999999E-2</v>
      </c>
    </row>
    <row r="3311" spans="1:9" x14ac:dyDescent="0.25">
      <c r="A3311">
        <f>IF('MASSA TRABALHADA UNIFICADA'!A3309&lt;&gt;0,'MASSA TRABALHADA UNIFICADA'!A3309,0)</f>
        <v>30325</v>
      </c>
      <c r="B3311" s="39">
        <f>IF('MASSA TRABALHADA UNIFICADA'!D3309&lt;&gt;0,'MASSA TRABALHADA UNIFICADA'!D3309,0)</f>
        <v>2023</v>
      </c>
      <c r="C3311" s="39">
        <f>IF(B3311=0,0,'MASSA TRABALHADA UNIFICADA'!B3309)</f>
        <v>1</v>
      </c>
      <c r="D3311" s="39">
        <f>IF(B3311=0,0,'MASSA TRABALHADA UNIFICADA'!C3309)</f>
        <v>69</v>
      </c>
      <c r="E3311" s="43">
        <f>IF(B3311=0,0,VLOOKUP($D3311,qx!$A$4:$E$129,IF($C3311=1,2,3)))</f>
        <v>1.6945999999999999E-2</v>
      </c>
      <c r="F3311" s="43">
        <f>IF(B3311=0,0,VLOOKUP($D3311,qx!$A$4:$E$129,2))</f>
        <v>1.6945999999999999E-2</v>
      </c>
      <c r="G3311" s="43">
        <f>IF(B3311=0,0,VLOOKUP($D3311,qx!$A$4:$E$129,3))</f>
        <v>1.0163E-2</v>
      </c>
      <c r="H3311" s="43">
        <f>IF(B3311=0,0,VLOOKUP($D3311,qx!$A$4:$E$129,4))</f>
        <v>1.5233E-2</v>
      </c>
      <c r="I3311" s="43">
        <f>IF(B3311=0,0,VLOOKUP($D3311,qx!$A$4:$E$129,5))</f>
        <v>9.1020000000000007E-3</v>
      </c>
    </row>
    <row r="3312" spans="1:9" x14ac:dyDescent="0.25">
      <c r="A3312">
        <f>IF('MASSA TRABALHADA UNIFICADA'!A3310&lt;&gt;0,'MASSA TRABALHADA UNIFICADA'!A3310,0)</f>
        <v>17906</v>
      </c>
      <c r="B3312" s="39">
        <f>IF('MASSA TRABALHADA UNIFICADA'!D3310&lt;&gt;0,'MASSA TRABALHADA UNIFICADA'!D3310,0)</f>
        <v>2023</v>
      </c>
      <c r="C3312" s="39">
        <f>IF(B3312=0,0,'MASSA TRABALHADA UNIFICADA'!B3310)</f>
        <v>1</v>
      </c>
      <c r="D3312" s="39">
        <f>IF(B3312=0,0,'MASSA TRABALHADA UNIFICADA'!C3310)</f>
        <v>65</v>
      </c>
      <c r="E3312" s="43">
        <f>IF(B3312=0,0,VLOOKUP($D3312,qx!$A$4:$E$129,IF($C3312=1,2,3)))</f>
        <v>1.0992999999999999E-2</v>
      </c>
      <c r="F3312" s="43">
        <f>IF(B3312=0,0,VLOOKUP($D3312,qx!$A$4:$E$129,2))</f>
        <v>1.0992999999999999E-2</v>
      </c>
      <c r="G3312" s="43">
        <f>IF(B3312=0,0,VLOOKUP($D3312,qx!$A$4:$E$129,3))</f>
        <v>7.0169999999999998E-3</v>
      </c>
      <c r="H3312" s="43">
        <f>IF(B3312=0,0,VLOOKUP($D3312,qx!$A$4:$E$129,4))</f>
        <v>9.9399999999999992E-3</v>
      </c>
      <c r="I3312" s="43">
        <f>IF(B3312=0,0,VLOOKUP($D3312,qx!$A$4:$E$129,5))</f>
        <v>6.2500000000000003E-3</v>
      </c>
    </row>
    <row r="3313" spans="1:9" x14ac:dyDescent="0.25">
      <c r="A3313">
        <f>IF('MASSA TRABALHADA UNIFICADA'!A3311&lt;&gt;0,'MASSA TRABALHADA UNIFICADA'!A3311,0)</f>
        <v>680</v>
      </c>
      <c r="B3313" s="39">
        <f>IF('MASSA TRABALHADA UNIFICADA'!D3311&lt;&gt;0,'MASSA TRABALHADA UNIFICADA'!D3311,0)</f>
        <v>2023</v>
      </c>
      <c r="C3313" s="39">
        <f>IF(B3313=0,0,'MASSA TRABALHADA UNIFICADA'!B3311)</f>
        <v>1</v>
      </c>
      <c r="D3313" s="39">
        <f>IF(B3313=0,0,'MASSA TRABALHADA UNIFICADA'!C3311)</f>
        <v>87</v>
      </c>
      <c r="E3313" s="43">
        <f>IF(B3313=0,0,VLOOKUP($D3313,qx!$A$4:$E$129,IF($C3313=1,2,3)))</f>
        <v>9.6958000000000003E-2</v>
      </c>
      <c r="F3313" s="43">
        <f>IF(B3313=0,0,VLOOKUP($D3313,qx!$A$4:$E$129,2))</f>
        <v>9.6958000000000003E-2</v>
      </c>
      <c r="G3313" s="43">
        <f>IF(B3313=0,0,VLOOKUP($D3313,qx!$A$4:$E$129,3))</f>
        <v>8.0682000000000004E-2</v>
      </c>
      <c r="H3313" s="43">
        <f>IF(B3313=0,0,VLOOKUP($D3313,qx!$A$4:$E$129,4))</f>
        <v>8.7370000000000003E-2</v>
      </c>
      <c r="I3313" s="43">
        <f>IF(B3313=0,0,VLOOKUP($D3313,qx!$A$4:$E$129,5))</f>
        <v>7.3136000000000007E-2</v>
      </c>
    </row>
    <row r="3314" spans="1:9" x14ac:dyDescent="0.25">
      <c r="A3314">
        <f>IF('MASSA TRABALHADA UNIFICADA'!A3312&lt;&gt;0,'MASSA TRABALHADA UNIFICADA'!A3312,0)</f>
        <v>23302</v>
      </c>
      <c r="B3314" s="39">
        <f>IF('MASSA TRABALHADA UNIFICADA'!D3312&lt;&gt;0,'MASSA TRABALHADA UNIFICADA'!D3312,0)</f>
        <v>2023</v>
      </c>
      <c r="C3314" s="39">
        <f>IF(B3314=0,0,'MASSA TRABALHADA UNIFICADA'!B3312)</f>
        <v>1</v>
      </c>
      <c r="D3314" s="39">
        <f>IF(B3314=0,0,'MASSA TRABALHADA UNIFICADA'!C3312)</f>
        <v>79</v>
      </c>
      <c r="E3314" s="43">
        <f>IF(B3314=0,0,VLOOKUP($D3314,qx!$A$4:$E$129,IF($C3314=1,2,3)))</f>
        <v>4.6427000000000003E-2</v>
      </c>
      <c r="F3314" s="43">
        <f>IF(B3314=0,0,VLOOKUP($D3314,qx!$A$4:$E$129,2))</f>
        <v>4.6427000000000003E-2</v>
      </c>
      <c r="G3314" s="43">
        <f>IF(B3314=0,0,VLOOKUP($D3314,qx!$A$4:$E$129,3))</f>
        <v>3.1612000000000001E-2</v>
      </c>
      <c r="H3314" s="43">
        <f>IF(B3314=0,0,VLOOKUP($D3314,qx!$A$4:$E$129,4))</f>
        <v>4.1812000000000002E-2</v>
      </c>
      <c r="I3314" s="43">
        <f>IF(B3314=0,0,VLOOKUP($D3314,qx!$A$4:$E$129,5))</f>
        <v>2.8341000000000002E-2</v>
      </c>
    </row>
    <row r="3315" spans="1:9" x14ac:dyDescent="0.25">
      <c r="A3315">
        <f>IF('MASSA TRABALHADA UNIFICADA'!A3313&lt;&gt;0,'MASSA TRABALHADA UNIFICADA'!A3313,0)</f>
        <v>6793</v>
      </c>
      <c r="B3315" s="39">
        <f>IF('MASSA TRABALHADA UNIFICADA'!D3313&lt;&gt;0,'MASSA TRABALHADA UNIFICADA'!D3313,0)</f>
        <v>2023</v>
      </c>
      <c r="C3315" s="39">
        <f>IF(B3315=0,0,'MASSA TRABALHADA UNIFICADA'!B3313)</f>
        <v>1</v>
      </c>
      <c r="D3315" s="39">
        <f>IF(B3315=0,0,'MASSA TRABALHADA UNIFICADA'!C3313)</f>
        <v>74</v>
      </c>
      <c r="E3315" s="43">
        <f>IF(B3315=0,0,VLOOKUP($D3315,qx!$A$4:$E$129,IF($C3315=1,2,3)))</f>
        <v>2.8552000000000001E-2</v>
      </c>
      <c r="F3315" s="43">
        <f>IF(B3315=0,0,VLOOKUP($D3315,qx!$A$4:$E$129,2))</f>
        <v>2.8552000000000001E-2</v>
      </c>
      <c r="G3315" s="43">
        <f>IF(B3315=0,0,VLOOKUP($D3315,qx!$A$4:$E$129,3))</f>
        <v>1.7326000000000001E-2</v>
      </c>
      <c r="H3315" s="43">
        <f>IF(B3315=0,0,VLOOKUP($D3315,qx!$A$4:$E$129,4))</f>
        <v>2.5644E-2</v>
      </c>
      <c r="I3315" s="43">
        <f>IF(B3315=0,0,VLOOKUP($D3315,qx!$A$4:$E$129,5))</f>
        <v>1.5592E-2</v>
      </c>
    </row>
    <row r="3316" spans="1:9" x14ac:dyDescent="0.25">
      <c r="A3316">
        <f>IF('MASSA TRABALHADA UNIFICADA'!A3314&lt;&gt;0,'MASSA TRABALHADA UNIFICADA'!A3314,0)</f>
        <v>6149</v>
      </c>
      <c r="B3316" s="39">
        <f>IF('MASSA TRABALHADA UNIFICADA'!D3314&lt;&gt;0,'MASSA TRABALHADA UNIFICADA'!D3314,0)</f>
        <v>2023</v>
      </c>
      <c r="C3316" s="39">
        <f>IF(B3316=0,0,'MASSA TRABALHADA UNIFICADA'!B3314)</f>
        <v>1</v>
      </c>
      <c r="D3316" s="39">
        <f>IF(B3316=0,0,'MASSA TRABALHADA UNIFICADA'!C3314)</f>
        <v>64</v>
      </c>
      <c r="E3316" s="43">
        <f>IF(B3316=0,0,VLOOKUP($D3316,qx!$A$4:$E$129,IF($C3316=1,2,3)))</f>
        <v>9.9679999999999994E-3</v>
      </c>
      <c r="F3316" s="43">
        <f>IF(B3316=0,0,VLOOKUP($D3316,qx!$A$4:$E$129,2))</f>
        <v>9.9679999999999994E-3</v>
      </c>
      <c r="G3316" s="43">
        <f>IF(B3316=0,0,VLOOKUP($D3316,qx!$A$4:$E$129,3))</f>
        <v>6.3470000000000002E-3</v>
      </c>
      <c r="H3316" s="43">
        <f>IF(B3316=0,0,VLOOKUP($D3316,qx!$A$4:$E$129,4))</f>
        <v>9.0080000000000004E-3</v>
      </c>
      <c r="I3316" s="43">
        <f>IF(B3316=0,0,VLOOKUP($D3316,qx!$A$4:$E$129,5))</f>
        <v>5.6709999999999998E-3</v>
      </c>
    </row>
    <row r="3317" spans="1:9" x14ac:dyDescent="0.25">
      <c r="A3317">
        <f>IF('MASSA TRABALHADA UNIFICADA'!A3315&lt;&gt;0,'MASSA TRABALHADA UNIFICADA'!A3315,0)</f>
        <v>10812</v>
      </c>
      <c r="B3317" s="39">
        <f>IF('MASSA TRABALHADA UNIFICADA'!D3315&lt;&gt;0,'MASSA TRABALHADA UNIFICADA'!D3315,0)</f>
        <v>2023</v>
      </c>
      <c r="C3317" s="39">
        <f>IF(B3317=0,0,'MASSA TRABALHADA UNIFICADA'!B3315)</f>
        <v>1</v>
      </c>
      <c r="D3317" s="39">
        <f>IF(B3317=0,0,'MASSA TRABALHADA UNIFICADA'!C3315)</f>
        <v>72</v>
      </c>
      <c r="E3317" s="43">
        <f>IF(B3317=0,0,VLOOKUP($D3317,qx!$A$4:$E$129,IF($C3317=1,2,3)))</f>
        <v>2.3387999999999999E-2</v>
      </c>
      <c r="F3317" s="43">
        <f>IF(B3317=0,0,VLOOKUP($D3317,qx!$A$4:$E$129,2))</f>
        <v>2.3387999999999999E-2</v>
      </c>
      <c r="G3317" s="43">
        <f>IF(B3317=0,0,VLOOKUP($D3317,qx!$A$4:$E$129,3))</f>
        <v>1.3734E-2</v>
      </c>
      <c r="H3317" s="43">
        <f>IF(B3317=0,0,VLOOKUP($D3317,qx!$A$4:$E$129,4))</f>
        <v>2.0967E-2</v>
      </c>
      <c r="I3317" s="43">
        <f>IF(B3317=0,0,VLOOKUP($D3317,qx!$A$4:$E$129,5))</f>
        <v>1.2385999999999999E-2</v>
      </c>
    </row>
    <row r="3318" spans="1:9" x14ac:dyDescent="0.25">
      <c r="A3318">
        <f>IF('MASSA TRABALHADA UNIFICADA'!A3316&lt;&gt;0,'MASSA TRABALHADA UNIFICADA'!A3316,0)</f>
        <v>892</v>
      </c>
      <c r="B3318" s="39">
        <f>IF('MASSA TRABALHADA UNIFICADA'!D3316&lt;&gt;0,'MASSA TRABALHADA UNIFICADA'!D3316,0)</f>
        <v>2023</v>
      </c>
      <c r="C3318" s="39">
        <f>IF(B3318=0,0,'MASSA TRABALHADA UNIFICADA'!B3316)</f>
        <v>1</v>
      </c>
      <c r="D3318" s="39">
        <f>IF(B3318=0,0,'MASSA TRABALHADA UNIFICADA'!C3316)</f>
        <v>79</v>
      </c>
      <c r="E3318" s="43">
        <f>IF(B3318=0,0,VLOOKUP($D3318,qx!$A$4:$E$129,IF($C3318=1,2,3)))</f>
        <v>4.6427000000000003E-2</v>
      </c>
      <c r="F3318" s="43">
        <f>IF(B3318=0,0,VLOOKUP($D3318,qx!$A$4:$E$129,2))</f>
        <v>4.6427000000000003E-2</v>
      </c>
      <c r="G3318" s="43">
        <f>IF(B3318=0,0,VLOOKUP($D3318,qx!$A$4:$E$129,3))</f>
        <v>3.1612000000000001E-2</v>
      </c>
      <c r="H3318" s="43">
        <f>IF(B3318=0,0,VLOOKUP($D3318,qx!$A$4:$E$129,4))</f>
        <v>4.1812000000000002E-2</v>
      </c>
      <c r="I3318" s="43">
        <f>IF(B3318=0,0,VLOOKUP($D3318,qx!$A$4:$E$129,5))</f>
        <v>2.8341000000000002E-2</v>
      </c>
    </row>
    <row r="3319" spans="1:9" x14ac:dyDescent="0.25">
      <c r="A3319">
        <f>IF('MASSA TRABALHADA UNIFICADA'!A3317&lt;&gt;0,'MASSA TRABALHADA UNIFICADA'!A3317,0)</f>
        <v>8257</v>
      </c>
      <c r="B3319" s="39">
        <f>IF('MASSA TRABALHADA UNIFICADA'!D3317&lt;&gt;0,'MASSA TRABALHADA UNIFICADA'!D3317,0)</f>
        <v>2023</v>
      </c>
      <c r="C3319" s="39">
        <f>IF(B3319=0,0,'MASSA TRABALHADA UNIFICADA'!B3317)</f>
        <v>1</v>
      </c>
      <c r="D3319" s="39">
        <f>IF(B3319=0,0,'MASSA TRABALHADA UNIFICADA'!C3317)</f>
        <v>69</v>
      </c>
      <c r="E3319" s="43">
        <f>IF(B3319=0,0,VLOOKUP($D3319,qx!$A$4:$E$129,IF($C3319=1,2,3)))</f>
        <v>1.6945999999999999E-2</v>
      </c>
      <c r="F3319" s="43">
        <f>IF(B3319=0,0,VLOOKUP($D3319,qx!$A$4:$E$129,2))</f>
        <v>1.6945999999999999E-2</v>
      </c>
      <c r="G3319" s="43">
        <f>IF(B3319=0,0,VLOOKUP($D3319,qx!$A$4:$E$129,3))</f>
        <v>1.0163E-2</v>
      </c>
      <c r="H3319" s="43">
        <f>IF(B3319=0,0,VLOOKUP($D3319,qx!$A$4:$E$129,4))</f>
        <v>1.5233E-2</v>
      </c>
      <c r="I3319" s="43">
        <f>IF(B3319=0,0,VLOOKUP($D3319,qx!$A$4:$E$129,5))</f>
        <v>9.1020000000000007E-3</v>
      </c>
    </row>
    <row r="3320" spans="1:9" x14ac:dyDescent="0.25">
      <c r="A3320">
        <f>IF('MASSA TRABALHADA UNIFICADA'!A3318&lt;&gt;0,'MASSA TRABALHADA UNIFICADA'!A3318,0)</f>
        <v>6157</v>
      </c>
      <c r="B3320" s="39">
        <f>IF('MASSA TRABALHADA UNIFICADA'!D3318&lt;&gt;0,'MASSA TRABALHADA UNIFICADA'!D3318,0)</f>
        <v>2023</v>
      </c>
      <c r="C3320" s="39">
        <f>IF(B3320=0,0,'MASSA TRABALHADA UNIFICADA'!B3318)</f>
        <v>1</v>
      </c>
      <c r="D3320" s="39">
        <f>IF(B3320=0,0,'MASSA TRABALHADA UNIFICADA'!C3318)</f>
        <v>72</v>
      </c>
      <c r="E3320" s="43">
        <f>IF(B3320=0,0,VLOOKUP($D3320,qx!$A$4:$E$129,IF($C3320=1,2,3)))</f>
        <v>2.3387999999999999E-2</v>
      </c>
      <c r="F3320" s="43">
        <f>IF(B3320=0,0,VLOOKUP($D3320,qx!$A$4:$E$129,2))</f>
        <v>2.3387999999999999E-2</v>
      </c>
      <c r="G3320" s="43">
        <f>IF(B3320=0,0,VLOOKUP($D3320,qx!$A$4:$E$129,3))</f>
        <v>1.3734E-2</v>
      </c>
      <c r="H3320" s="43">
        <f>IF(B3320=0,0,VLOOKUP($D3320,qx!$A$4:$E$129,4))</f>
        <v>2.0967E-2</v>
      </c>
      <c r="I3320" s="43">
        <f>IF(B3320=0,0,VLOOKUP($D3320,qx!$A$4:$E$129,5))</f>
        <v>1.2385999999999999E-2</v>
      </c>
    </row>
    <row r="3321" spans="1:9" x14ac:dyDescent="0.25">
      <c r="A3321">
        <f>IF('MASSA TRABALHADA UNIFICADA'!A3319&lt;&gt;0,'MASSA TRABALHADA UNIFICADA'!A3319,0)</f>
        <v>19356</v>
      </c>
      <c r="B3321" s="39">
        <f>IF('MASSA TRABALHADA UNIFICADA'!D3319&lt;&gt;0,'MASSA TRABALHADA UNIFICADA'!D3319,0)</f>
        <v>2023</v>
      </c>
      <c r="C3321" s="39">
        <f>IF(B3321=0,0,'MASSA TRABALHADA UNIFICADA'!B3319)</f>
        <v>2</v>
      </c>
      <c r="D3321" s="39">
        <f>IF(B3321=0,0,'MASSA TRABALHADA UNIFICADA'!C3319)</f>
        <v>71</v>
      </c>
      <c r="E3321" s="43">
        <f>IF(B3321=0,0,VLOOKUP($D3321,qx!$A$4:$E$129,IF($C3321=1,2,3)))</f>
        <v>1.2338999999999999E-2</v>
      </c>
      <c r="F3321" s="43">
        <f>IF(B3321=0,0,VLOOKUP($D3321,qx!$A$4:$E$129,2))</f>
        <v>2.1070999999999999E-2</v>
      </c>
      <c r="G3321" s="43">
        <f>IF(B3321=0,0,VLOOKUP($D3321,qx!$A$4:$E$129,3))</f>
        <v>1.2338999999999999E-2</v>
      </c>
      <c r="H3321" s="43">
        <f>IF(B3321=0,0,VLOOKUP($D3321,qx!$A$4:$E$129,4))</f>
        <v>1.8891000000000002E-2</v>
      </c>
      <c r="I3321" s="43">
        <f>IF(B3321=0,0,VLOOKUP($D3321,qx!$A$4:$E$129,5))</f>
        <v>1.1117E-2</v>
      </c>
    </row>
    <row r="3322" spans="1:9" x14ac:dyDescent="0.25">
      <c r="A3322">
        <f>IF('MASSA TRABALHADA UNIFICADA'!A3320&lt;&gt;0,'MASSA TRABALHADA UNIFICADA'!A3320,0)</f>
        <v>4251</v>
      </c>
      <c r="B3322" s="39">
        <f>IF('MASSA TRABALHADA UNIFICADA'!D3320&lt;&gt;0,'MASSA TRABALHADA UNIFICADA'!D3320,0)</f>
        <v>2023</v>
      </c>
      <c r="C3322" s="39">
        <f>IF(B3322=0,0,'MASSA TRABALHADA UNIFICADA'!B3320)</f>
        <v>2</v>
      </c>
      <c r="D3322" s="39">
        <f>IF(B3322=0,0,'MASSA TRABALHADA UNIFICADA'!C3320)</f>
        <v>65</v>
      </c>
      <c r="E3322" s="43">
        <f>IF(B3322=0,0,VLOOKUP($D3322,qx!$A$4:$E$129,IF($C3322=1,2,3)))</f>
        <v>7.0169999999999998E-3</v>
      </c>
      <c r="F3322" s="43">
        <f>IF(B3322=0,0,VLOOKUP($D3322,qx!$A$4:$E$129,2))</f>
        <v>1.0992999999999999E-2</v>
      </c>
      <c r="G3322" s="43">
        <f>IF(B3322=0,0,VLOOKUP($D3322,qx!$A$4:$E$129,3))</f>
        <v>7.0169999999999998E-3</v>
      </c>
      <c r="H3322" s="43">
        <f>IF(B3322=0,0,VLOOKUP($D3322,qx!$A$4:$E$129,4))</f>
        <v>9.9399999999999992E-3</v>
      </c>
      <c r="I3322" s="43">
        <f>IF(B3322=0,0,VLOOKUP($D3322,qx!$A$4:$E$129,5))</f>
        <v>6.2500000000000003E-3</v>
      </c>
    </row>
    <row r="3323" spans="1:9" x14ac:dyDescent="0.25">
      <c r="A3323">
        <f>IF('MASSA TRABALHADA UNIFICADA'!A3321&lt;&gt;0,'MASSA TRABALHADA UNIFICADA'!A3321,0)</f>
        <v>1368</v>
      </c>
      <c r="B3323" s="39">
        <f>IF('MASSA TRABALHADA UNIFICADA'!D3321&lt;&gt;0,'MASSA TRABALHADA UNIFICADA'!D3321,0)</f>
        <v>2023</v>
      </c>
      <c r="C3323" s="39">
        <f>IF(B3323=0,0,'MASSA TRABALHADA UNIFICADA'!B3321)</f>
        <v>2</v>
      </c>
      <c r="D3323" s="39">
        <f>IF(B3323=0,0,'MASSA TRABALHADA UNIFICADA'!C3321)</f>
        <v>74</v>
      </c>
      <c r="E3323" s="43">
        <f>IF(B3323=0,0,VLOOKUP($D3323,qx!$A$4:$E$129,IF($C3323=1,2,3)))</f>
        <v>1.7326000000000001E-2</v>
      </c>
      <c r="F3323" s="43">
        <f>IF(B3323=0,0,VLOOKUP($D3323,qx!$A$4:$E$129,2))</f>
        <v>2.8552000000000001E-2</v>
      </c>
      <c r="G3323" s="43">
        <f>IF(B3323=0,0,VLOOKUP($D3323,qx!$A$4:$E$129,3))</f>
        <v>1.7326000000000001E-2</v>
      </c>
      <c r="H3323" s="43">
        <f>IF(B3323=0,0,VLOOKUP($D3323,qx!$A$4:$E$129,4))</f>
        <v>2.5644E-2</v>
      </c>
      <c r="I3323" s="43">
        <f>IF(B3323=0,0,VLOOKUP($D3323,qx!$A$4:$E$129,5))</f>
        <v>1.5592E-2</v>
      </c>
    </row>
    <row r="3324" spans="1:9" x14ac:dyDescent="0.25">
      <c r="A3324">
        <f>IF('MASSA TRABALHADA UNIFICADA'!A3322&lt;&gt;0,'MASSA TRABALHADA UNIFICADA'!A3322,0)</f>
        <v>167</v>
      </c>
      <c r="B3324" s="39">
        <f>IF('MASSA TRABALHADA UNIFICADA'!D3322&lt;&gt;0,'MASSA TRABALHADA UNIFICADA'!D3322,0)</f>
        <v>2023</v>
      </c>
      <c r="C3324" s="39">
        <f>IF(B3324=0,0,'MASSA TRABALHADA UNIFICADA'!B3322)</f>
        <v>2</v>
      </c>
      <c r="D3324" s="39">
        <f>IF(B3324=0,0,'MASSA TRABALHADA UNIFICADA'!C3322)</f>
        <v>99</v>
      </c>
      <c r="E3324" s="43">
        <f>IF(B3324=0,0,VLOOKUP($D3324,qx!$A$4:$E$129,IF($C3324=1,2,3)))</f>
        <v>0.223027</v>
      </c>
      <c r="F3324" s="43">
        <f>IF(B3324=0,0,VLOOKUP($D3324,qx!$A$4:$E$129,2))</f>
        <v>0.233371</v>
      </c>
      <c r="G3324" s="43">
        <f>IF(B3324=0,0,VLOOKUP($D3324,qx!$A$4:$E$129,3))</f>
        <v>0.223027</v>
      </c>
      <c r="H3324" s="43">
        <f>IF(B3324=0,0,VLOOKUP($D3324,qx!$A$4:$E$129,4))</f>
        <v>0.210484</v>
      </c>
      <c r="I3324" s="43">
        <f>IF(B3324=0,0,VLOOKUP($D3324,qx!$A$4:$E$129,5))</f>
        <v>0.20155699999999999</v>
      </c>
    </row>
    <row r="3325" spans="1:9" x14ac:dyDescent="0.25">
      <c r="A3325">
        <f>IF('MASSA TRABALHADA UNIFICADA'!A3323&lt;&gt;0,'MASSA TRABALHADA UNIFICADA'!A3323,0)</f>
        <v>17957</v>
      </c>
      <c r="B3325" s="39">
        <f>IF('MASSA TRABALHADA UNIFICADA'!D3323&lt;&gt;0,'MASSA TRABALHADA UNIFICADA'!D3323,0)</f>
        <v>2023</v>
      </c>
      <c r="C3325" s="39">
        <f>IF(B3325=0,0,'MASSA TRABALHADA UNIFICADA'!B3323)</f>
        <v>1</v>
      </c>
      <c r="D3325" s="39">
        <f>IF(B3325=0,0,'MASSA TRABALHADA UNIFICADA'!C3323)</f>
        <v>64</v>
      </c>
      <c r="E3325" s="43">
        <f>IF(B3325=0,0,VLOOKUP($D3325,qx!$A$4:$E$129,IF($C3325=1,2,3)))</f>
        <v>9.9679999999999994E-3</v>
      </c>
      <c r="F3325" s="43">
        <f>IF(B3325=0,0,VLOOKUP($D3325,qx!$A$4:$E$129,2))</f>
        <v>9.9679999999999994E-3</v>
      </c>
      <c r="G3325" s="43">
        <f>IF(B3325=0,0,VLOOKUP($D3325,qx!$A$4:$E$129,3))</f>
        <v>6.3470000000000002E-3</v>
      </c>
      <c r="H3325" s="43">
        <f>IF(B3325=0,0,VLOOKUP($D3325,qx!$A$4:$E$129,4))</f>
        <v>9.0080000000000004E-3</v>
      </c>
      <c r="I3325" s="43">
        <f>IF(B3325=0,0,VLOOKUP($D3325,qx!$A$4:$E$129,5))</f>
        <v>5.6709999999999998E-3</v>
      </c>
    </row>
    <row r="3326" spans="1:9" x14ac:dyDescent="0.25">
      <c r="A3326">
        <f>IF('MASSA TRABALHADA UNIFICADA'!A3324&lt;&gt;0,'MASSA TRABALHADA UNIFICADA'!A3324,0)</f>
        <v>28428</v>
      </c>
      <c r="B3326" s="39">
        <f>IF('MASSA TRABALHADA UNIFICADA'!D3324&lt;&gt;0,'MASSA TRABALHADA UNIFICADA'!D3324,0)</f>
        <v>2023</v>
      </c>
      <c r="C3326" s="39">
        <f>IF(B3326=0,0,'MASSA TRABALHADA UNIFICADA'!B3324)</f>
        <v>2</v>
      </c>
      <c r="D3326" s="39">
        <f>IF(B3326=0,0,'MASSA TRABALHADA UNIFICADA'!C3324)</f>
        <v>66</v>
      </c>
      <c r="E3326" s="43">
        <f>IF(B3326=0,0,VLOOKUP($D3326,qx!$A$4:$E$129,IF($C3326=1,2,3)))</f>
        <v>7.7340000000000004E-3</v>
      </c>
      <c r="F3326" s="43">
        <f>IF(B3326=0,0,VLOOKUP($D3326,qx!$A$4:$E$129,2))</f>
        <v>1.2187999999999999E-2</v>
      </c>
      <c r="G3326" s="43">
        <f>IF(B3326=0,0,VLOOKUP($D3326,qx!$A$4:$E$129,3))</f>
        <v>7.7340000000000004E-3</v>
      </c>
      <c r="H3326" s="43">
        <f>IF(B3326=0,0,VLOOKUP($D3326,qx!$A$4:$E$129,4))</f>
        <v>1.1016E-2</v>
      </c>
      <c r="I3326" s="43">
        <f>IF(B3326=0,0,VLOOKUP($D3326,qx!$A$4:$E$129,5))</f>
        <v>6.8780000000000004E-3</v>
      </c>
    </row>
    <row r="3327" spans="1:9" x14ac:dyDescent="0.25">
      <c r="A3327">
        <f>IF('MASSA TRABALHADA UNIFICADA'!A3325&lt;&gt;0,'MASSA TRABALHADA UNIFICADA'!A3325,0)</f>
        <v>7900</v>
      </c>
      <c r="B3327" s="39">
        <f>IF('MASSA TRABALHADA UNIFICADA'!D3325&lt;&gt;0,'MASSA TRABALHADA UNIFICADA'!D3325,0)</f>
        <v>2023</v>
      </c>
      <c r="C3327" s="39">
        <f>IF(B3327=0,0,'MASSA TRABALHADA UNIFICADA'!B3325)</f>
        <v>2</v>
      </c>
      <c r="D3327" s="39">
        <f>IF(B3327=0,0,'MASSA TRABALHADA UNIFICADA'!C3325)</f>
        <v>86</v>
      </c>
      <c r="E3327" s="43">
        <f>IF(B3327=0,0,VLOOKUP($D3327,qx!$A$4:$E$129,IF($C3327=1,2,3)))</f>
        <v>7.1815000000000004E-2</v>
      </c>
      <c r="F3327" s="43">
        <f>IF(B3327=0,0,VLOOKUP($D3327,qx!$A$4:$E$129,2))</f>
        <v>8.8862999999999998E-2</v>
      </c>
      <c r="G3327" s="43">
        <f>IF(B3327=0,0,VLOOKUP($D3327,qx!$A$4:$E$129,3))</f>
        <v>7.1815000000000004E-2</v>
      </c>
      <c r="H3327" s="43">
        <f>IF(B3327=0,0,VLOOKUP($D3327,qx!$A$4:$E$129,4))</f>
        <v>8.0075999999999994E-2</v>
      </c>
      <c r="I3327" s="43">
        <f>IF(B3327=0,0,VLOOKUP($D3327,qx!$A$4:$E$129,5))</f>
        <v>6.5118999999999996E-2</v>
      </c>
    </row>
    <row r="3328" spans="1:9" x14ac:dyDescent="0.25">
      <c r="A3328">
        <f>IF('MASSA TRABALHADA UNIFICADA'!A3326&lt;&gt;0,'MASSA TRABALHADA UNIFICADA'!A3326,0)</f>
        <v>13803</v>
      </c>
      <c r="B3328" s="39">
        <f>IF('MASSA TRABALHADA UNIFICADA'!D3326&lt;&gt;0,'MASSA TRABALHADA UNIFICADA'!D3326,0)</f>
        <v>2023</v>
      </c>
      <c r="C3328" s="39">
        <f>IF(B3328=0,0,'MASSA TRABALHADA UNIFICADA'!B3326)</f>
        <v>2</v>
      </c>
      <c r="D3328" s="39">
        <f>IF(B3328=0,0,'MASSA TRABALHADA UNIFICADA'!C3326)</f>
        <v>64</v>
      </c>
      <c r="E3328" s="43">
        <f>IF(B3328=0,0,VLOOKUP($D3328,qx!$A$4:$E$129,IF($C3328=1,2,3)))</f>
        <v>6.3470000000000002E-3</v>
      </c>
      <c r="F3328" s="43">
        <f>IF(B3328=0,0,VLOOKUP($D3328,qx!$A$4:$E$129,2))</f>
        <v>9.9679999999999994E-3</v>
      </c>
      <c r="G3328" s="43">
        <f>IF(B3328=0,0,VLOOKUP($D3328,qx!$A$4:$E$129,3))</f>
        <v>6.3470000000000002E-3</v>
      </c>
      <c r="H3328" s="43">
        <f>IF(B3328=0,0,VLOOKUP($D3328,qx!$A$4:$E$129,4))</f>
        <v>9.0080000000000004E-3</v>
      </c>
      <c r="I3328" s="43">
        <f>IF(B3328=0,0,VLOOKUP($D3328,qx!$A$4:$E$129,5))</f>
        <v>5.6709999999999998E-3</v>
      </c>
    </row>
    <row r="3329" spans="1:9" x14ac:dyDescent="0.25">
      <c r="A3329">
        <f>IF('MASSA TRABALHADA UNIFICADA'!A3327&lt;&gt;0,'MASSA TRABALHADA UNIFICADA'!A3327,0)</f>
        <v>3077</v>
      </c>
      <c r="B3329" s="39">
        <f>IF('MASSA TRABALHADA UNIFICADA'!D3327&lt;&gt;0,'MASSA TRABALHADA UNIFICADA'!D3327,0)</f>
        <v>2023</v>
      </c>
      <c r="C3329" s="39">
        <f>IF(B3329=0,0,'MASSA TRABALHADA UNIFICADA'!B3327)</f>
        <v>2</v>
      </c>
      <c r="D3329" s="39">
        <f>IF(B3329=0,0,'MASSA TRABALHADA UNIFICADA'!C3327)</f>
        <v>77</v>
      </c>
      <c r="E3329" s="43">
        <f>IF(B3329=0,0,VLOOKUP($D3329,qx!$A$4:$E$129,IF($C3329=1,2,3)))</f>
        <v>2.4910000000000002E-2</v>
      </c>
      <c r="F3329" s="43">
        <f>IF(B3329=0,0,VLOOKUP($D3329,qx!$A$4:$E$129,2))</f>
        <v>3.8225000000000002E-2</v>
      </c>
      <c r="G3329" s="43">
        <f>IF(B3329=0,0,VLOOKUP($D3329,qx!$A$4:$E$129,3))</f>
        <v>2.4910000000000002E-2</v>
      </c>
      <c r="H3329" s="43">
        <f>IF(B3329=0,0,VLOOKUP($D3329,qx!$A$4:$E$129,4))</f>
        <v>3.4424999999999997E-2</v>
      </c>
      <c r="I3329" s="43">
        <f>IF(B3329=0,0,VLOOKUP($D3329,qx!$A$4:$E$129,5))</f>
        <v>2.2328000000000001E-2</v>
      </c>
    </row>
    <row r="3330" spans="1:9" x14ac:dyDescent="0.25">
      <c r="A3330">
        <f>IF('MASSA TRABALHADA UNIFICADA'!A3328&lt;&gt;0,'MASSA TRABALHADA UNIFICADA'!A3328,0)</f>
        <v>1023</v>
      </c>
      <c r="B3330" s="39">
        <f>IF('MASSA TRABALHADA UNIFICADA'!D3328&lt;&gt;0,'MASSA TRABALHADA UNIFICADA'!D3328,0)</f>
        <v>2023</v>
      </c>
      <c r="C3330" s="39">
        <f>IF(B3330=0,0,'MASSA TRABALHADA UNIFICADA'!B3328)</f>
        <v>2</v>
      </c>
      <c r="D3330" s="39">
        <f>IF(B3330=0,0,'MASSA TRABALHADA UNIFICADA'!C3328)</f>
        <v>77</v>
      </c>
      <c r="E3330" s="43">
        <f>IF(B3330=0,0,VLOOKUP($D3330,qx!$A$4:$E$129,IF($C3330=1,2,3)))</f>
        <v>2.4910000000000002E-2</v>
      </c>
      <c r="F3330" s="43">
        <f>IF(B3330=0,0,VLOOKUP($D3330,qx!$A$4:$E$129,2))</f>
        <v>3.8225000000000002E-2</v>
      </c>
      <c r="G3330" s="43">
        <f>IF(B3330=0,0,VLOOKUP($D3330,qx!$A$4:$E$129,3))</f>
        <v>2.4910000000000002E-2</v>
      </c>
      <c r="H3330" s="43">
        <f>IF(B3330=0,0,VLOOKUP($D3330,qx!$A$4:$E$129,4))</f>
        <v>3.4424999999999997E-2</v>
      </c>
      <c r="I3330" s="43">
        <f>IF(B3330=0,0,VLOOKUP($D3330,qx!$A$4:$E$129,5))</f>
        <v>2.2328000000000001E-2</v>
      </c>
    </row>
    <row r="3331" spans="1:9" x14ac:dyDescent="0.25">
      <c r="A3331">
        <f>IF('MASSA TRABALHADA UNIFICADA'!A3329&lt;&gt;0,'MASSA TRABALHADA UNIFICADA'!A3329,0)</f>
        <v>3</v>
      </c>
      <c r="B3331" s="39">
        <f>IF('MASSA TRABALHADA UNIFICADA'!D3329&lt;&gt;0,'MASSA TRABALHADA UNIFICADA'!D3329,0)</f>
        <v>2023</v>
      </c>
      <c r="C3331" s="39">
        <f>IF(B3331=0,0,'MASSA TRABALHADA UNIFICADA'!B3329)</f>
        <v>2</v>
      </c>
      <c r="D3331" s="39">
        <f>IF(B3331=0,0,'MASSA TRABALHADA UNIFICADA'!C3329)</f>
        <v>92</v>
      </c>
      <c r="E3331" s="43">
        <f>IF(B3331=0,0,VLOOKUP($D3331,qx!$A$4:$E$129,IF($C3331=1,2,3)))</f>
        <v>0.13705400000000001</v>
      </c>
      <c r="F3331" s="43">
        <f>IF(B3331=0,0,VLOOKUP($D3331,qx!$A$4:$E$129,2))</f>
        <v>0.14557500000000001</v>
      </c>
      <c r="G3331" s="43">
        <f>IF(B3331=0,0,VLOOKUP($D3331,qx!$A$4:$E$129,3))</f>
        <v>0.13705400000000001</v>
      </c>
      <c r="H3331" s="43">
        <f>IF(B3331=0,0,VLOOKUP($D3331,qx!$A$4:$E$129,4))</f>
        <v>0.13101699999999999</v>
      </c>
      <c r="I3331" s="43">
        <f>IF(B3331=0,0,VLOOKUP($D3331,qx!$A$4:$E$129,5))</f>
        <v>0.123349</v>
      </c>
    </row>
    <row r="3332" spans="1:9" x14ac:dyDescent="0.25">
      <c r="A3332">
        <f>IF('MASSA TRABALHADA UNIFICADA'!A3330&lt;&gt;0,'MASSA TRABALHADA UNIFICADA'!A3330,0)</f>
        <v>736</v>
      </c>
      <c r="B3332" s="39">
        <f>IF('MASSA TRABALHADA UNIFICADA'!D3330&lt;&gt;0,'MASSA TRABALHADA UNIFICADA'!D3330,0)</f>
        <v>2023</v>
      </c>
      <c r="C3332" s="39">
        <f>IF(B3332=0,0,'MASSA TRABALHADA UNIFICADA'!B3330)</f>
        <v>2</v>
      </c>
      <c r="D3332" s="39">
        <f>IF(B3332=0,0,'MASSA TRABALHADA UNIFICADA'!C3330)</f>
        <v>83</v>
      </c>
      <c r="E3332" s="43">
        <f>IF(B3332=0,0,VLOOKUP($D3332,qx!$A$4:$E$129,IF($C3332=1,2,3)))</f>
        <v>5.0599999999999999E-2</v>
      </c>
      <c r="F3332" s="43">
        <f>IF(B3332=0,0,VLOOKUP($D3332,qx!$A$4:$E$129,2))</f>
        <v>6.7825999999999997E-2</v>
      </c>
      <c r="G3332" s="43">
        <f>IF(B3332=0,0,VLOOKUP($D3332,qx!$A$4:$E$129,3))</f>
        <v>5.0599999999999999E-2</v>
      </c>
      <c r="H3332" s="43">
        <f>IF(B3332=0,0,VLOOKUP($D3332,qx!$A$4:$E$129,4))</f>
        <v>6.1080000000000002E-2</v>
      </c>
      <c r="I3332" s="43">
        <f>IF(B3332=0,0,VLOOKUP($D3332,qx!$A$4:$E$129,5))</f>
        <v>4.5690000000000001E-2</v>
      </c>
    </row>
    <row r="3333" spans="1:9" x14ac:dyDescent="0.25">
      <c r="A3333">
        <f>IF('MASSA TRABALHADA UNIFICADA'!A3331&lt;&gt;0,'MASSA TRABALHADA UNIFICADA'!A3331,0)</f>
        <v>26611</v>
      </c>
      <c r="B3333" s="39">
        <f>IF('MASSA TRABALHADA UNIFICADA'!D3331&lt;&gt;0,'MASSA TRABALHADA UNIFICADA'!D3331,0)</f>
        <v>2023</v>
      </c>
      <c r="C3333" s="39">
        <f>IF(B3333=0,0,'MASSA TRABALHADA UNIFICADA'!B3331)</f>
        <v>2</v>
      </c>
      <c r="D3333" s="39">
        <f>IF(B3333=0,0,'MASSA TRABALHADA UNIFICADA'!C3331)</f>
        <v>85</v>
      </c>
      <c r="E3333" s="43">
        <f>IF(B3333=0,0,VLOOKUP($D3333,qx!$A$4:$E$129,IF($C3333=1,2,3)))</f>
        <v>6.3907000000000005E-2</v>
      </c>
      <c r="F3333" s="43">
        <f>IF(B3333=0,0,VLOOKUP($D3333,qx!$A$4:$E$129,2))</f>
        <v>8.1325999999999996E-2</v>
      </c>
      <c r="G3333" s="43">
        <f>IF(B3333=0,0,VLOOKUP($D3333,qx!$A$4:$E$129,3))</f>
        <v>6.3907000000000005E-2</v>
      </c>
      <c r="H3333" s="43">
        <f>IF(B3333=0,0,VLOOKUP($D3333,qx!$A$4:$E$129,4))</f>
        <v>7.3275000000000007E-2</v>
      </c>
      <c r="I3333" s="43">
        <f>IF(B3333=0,0,VLOOKUP($D3333,qx!$A$4:$E$129,5))</f>
        <v>5.7912999999999999E-2</v>
      </c>
    </row>
    <row r="3334" spans="1:9" x14ac:dyDescent="0.25">
      <c r="A3334">
        <f>IF('MASSA TRABALHADA UNIFICADA'!A3332&lt;&gt;0,'MASSA TRABALHADA UNIFICADA'!A3332,0)</f>
        <v>5819</v>
      </c>
      <c r="B3334" s="39">
        <f>IF('MASSA TRABALHADA UNIFICADA'!D3332&lt;&gt;0,'MASSA TRABALHADA UNIFICADA'!D3332,0)</f>
        <v>2023</v>
      </c>
      <c r="C3334" s="39">
        <f>IF(B3334=0,0,'MASSA TRABALHADA UNIFICADA'!B3332)</f>
        <v>2</v>
      </c>
      <c r="D3334" s="39">
        <f>IF(B3334=0,0,'MASSA TRABALHADA UNIFICADA'!C3332)</f>
        <v>72</v>
      </c>
      <c r="E3334" s="43">
        <f>IF(B3334=0,0,VLOOKUP($D3334,qx!$A$4:$E$129,IF($C3334=1,2,3)))</f>
        <v>1.3734E-2</v>
      </c>
      <c r="F3334" s="43">
        <f>IF(B3334=0,0,VLOOKUP($D3334,qx!$A$4:$E$129,2))</f>
        <v>2.3387999999999999E-2</v>
      </c>
      <c r="G3334" s="43">
        <f>IF(B3334=0,0,VLOOKUP($D3334,qx!$A$4:$E$129,3))</f>
        <v>1.3734E-2</v>
      </c>
      <c r="H3334" s="43">
        <f>IF(B3334=0,0,VLOOKUP($D3334,qx!$A$4:$E$129,4))</f>
        <v>2.0967E-2</v>
      </c>
      <c r="I3334" s="43">
        <f>IF(B3334=0,0,VLOOKUP($D3334,qx!$A$4:$E$129,5))</f>
        <v>1.2385999999999999E-2</v>
      </c>
    </row>
    <row r="3335" spans="1:9" x14ac:dyDescent="0.25">
      <c r="A3335">
        <f>IF('MASSA TRABALHADA UNIFICADA'!A3333&lt;&gt;0,'MASSA TRABALHADA UNIFICADA'!A3333,0)</f>
        <v>2011</v>
      </c>
      <c r="B3335" s="39">
        <f>IF('MASSA TRABALHADA UNIFICADA'!D3333&lt;&gt;0,'MASSA TRABALHADA UNIFICADA'!D3333,0)</f>
        <v>2023</v>
      </c>
      <c r="C3335" s="39">
        <f>IF(B3335=0,0,'MASSA TRABALHADA UNIFICADA'!B3333)</f>
        <v>1</v>
      </c>
      <c r="D3335" s="39">
        <f>IF(B3335=0,0,'MASSA TRABALHADA UNIFICADA'!C3333)</f>
        <v>91</v>
      </c>
      <c r="E3335" s="43">
        <f>IF(B3335=0,0,VLOOKUP($D3335,qx!$A$4:$E$129,IF($C3335=1,2,3)))</f>
        <v>0.13486100000000001</v>
      </c>
      <c r="F3335" s="43">
        <f>IF(B3335=0,0,VLOOKUP($D3335,qx!$A$4:$E$129,2))</f>
        <v>0.13486100000000001</v>
      </c>
      <c r="G3335" s="43">
        <f>IF(B3335=0,0,VLOOKUP($D3335,qx!$A$4:$E$129,3))</f>
        <v>0.124733</v>
      </c>
      <c r="H3335" s="43">
        <f>IF(B3335=0,0,VLOOKUP($D3335,qx!$A$4:$E$129,4))</f>
        <v>0.121402</v>
      </c>
      <c r="I3335" s="43">
        <f>IF(B3335=0,0,VLOOKUP($D3335,qx!$A$4:$E$129,5))</f>
        <v>0.11239499999999999</v>
      </c>
    </row>
    <row r="3336" spans="1:9" x14ac:dyDescent="0.25">
      <c r="A3336">
        <f>IF('MASSA TRABALHADA UNIFICADA'!A3334&lt;&gt;0,'MASSA TRABALHADA UNIFICADA'!A3334,0)</f>
        <v>12831</v>
      </c>
      <c r="B3336" s="39">
        <f>IF('MASSA TRABALHADA UNIFICADA'!D3334&lt;&gt;0,'MASSA TRABALHADA UNIFICADA'!D3334,0)</f>
        <v>2023</v>
      </c>
      <c r="C3336" s="39">
        <f>IF(B3336=0,0,'MASSA TRABALHADA UNIFICADA'!B3334)</f>
        <v>1</v>
      </c>
      <c r="D3336" s="39">
        <f>IF(B3336=0,0,'MASSA TRABALHADA UNIFICADA'!C3334)</f>
        <v>69</v>
      </c>
      <c r="E3336" s="43">
        <f>IF(B3336=0,0,VLOOKUP($D3336,qx!$A$4:$E$129,IF($C3336=1,2,3)))</f>
        <v>1.6945999999999999E-2</v>
      </c>
      <c r="F3336" s="43">
        <f>IF(B3336=0,0,VLOOKUP($D3336,qx!$A$4:$E$129,2))</f>
        <v>1.6945999999999999E-2</v>
      </c>
      <c r="G3336" s="43">
        <f>IF(B3336=0,0,VLOOKUP($D3336,qx!$A$4:$E$129,3))</f>
        <v>1.0163E-2</v>
      </c>
      <c r="H3336" s="43">
        <f>IF(B3336=0,0,VLOOKUP($D3336,qx!$A$4:$E$129,4))</f>
        <v>1.5233E-2</v>
      </c>
      <c r="I3336" s="43">
        <f>IF(B3336=0,0,VLOOKUP($D3336,qx!$A$4:$E$129,5))</f>
        <v>9.1020000000000007E-3</v>
      </c>
    </row>
    <row r="3337" spans="1:9" x14ac:dyDescent="0.25">
      <c r="A3337">
        <f>IF('MASSA TRABALHADA UNIFICADA'!A3335&lt;&gt;0,'MASSA TRABALHADA UNIFICADA'!A3335,0)</f>
        <v>15237</v>
      </c>
      <c r="B3337" s="39">
        <f>IF('MASSA TRABALHADA UNIFICADA'!D3335&lt;&gt;0,'MASSA TRABALHADA UNIFICADA'!D3335,0)</f>
        <v>2024</v>
      </c>
      <c r="C3337" s="39">
        <f>IF(B3337=0,0,'MASSA TRABALHADA UNIFICADA'!B3335)</f>
        <v>1</v>
      </c>
      <c r="D3337" s="39">
        <f>IF(B3337=0,0,'MASSA TRABALHADA UNIFICADA'!C3335)</f>
        <v>77</v>
      </c>
      <c r="E3337" s="43">
        <f>IF(B3337=0,0,VLOOKUP($D3337,qx!$A$4:$E$129,IF($C3337=1,2,3)))</f>
        <v>3.8225000000000002E-2</v>
      </c>
      <c r="F3337" s="43">
        <f>IF(B3337=0,0,VLOOKUP($D3337,qx!$A$4:$E$129,2))</f>
        <v>3.8225000000000002E-2</v>
      </c>
      <c r="G3337" s="43">
        <f>IF(B3337=0,0,VLOOKUP($D3337,qx!$A$4:$E$129,3))</f>
        <v>2.4910000000000002E-2</v>
      </c>
      <c r="H3337" s="43">
        <f>IF(B3337=0,0,VLOOKUP($D3337,qx!$A$4:$E$129,4))</f>
        <v>3.4424999999999997E-2</v>
      </c>
      <c r="I3337" s="43">
        <f>IF(B3337=0,0,VLOOKUP($D3337,qx!$A$4:$E$129,5))</f>
        <v>2.2328000000000001E-2</v>
      </c>
    </row>
    <row r="3338" spans="1:9" x14ac:dyDescent="0.25">
      <c r="A3338">
        <f>IF('MASSA TRABALHADA UNIFICADA'!A3336&lt;&gt;0,'MASSA TRABALHADA UNIFICADA'!A3336,0)</f>
        <v>10820</v>
      </c>
      <c r="B3338" s="39">
        <f>IF('MASSA TRABALHADA UNIFICADA'!D3336&lt;&gt;0,'MASSA TRABALHADA UNIFICADA'!D3336,0)</f>
        <v>2024</v>
      </c>
      <c r="C3338" s="39">
        <f>IF(B3338=0,0,'MASSA TRABALHADA UNIFICADA'!B3336)</f>
        <v>1</v>
      </c>
      <c r="D3338" s="39">
        <f>IF(B3338=0,0,'MASSA TRABALHADA UNIFICADA'!C3336)</f>
        <v>67</v>
      </c>
      <c r="E3338" s="43">
        <f>IF(B3338=0,0,VLOOKUP($D3338,qx!$A$4:$E$129,IF($C3338=1,2,3)))</f>
        <v>1.3572000000000001E-2</v>
      </c>
      <c r="F3338" s="43">
        <f>IF(B3338=0,0,VLOOKUP($D3338,qx!$A$4:$E$129,2))</f>
        <v>1.3572000000000001E-2</v>
      </c>
      <c r="G3338" s="43">
        <f>IF(B3338=0,0,VLOOKUP($D3338,qx!$A$4:$E$129,3))</f>
        <v>8.4910000000000003E-3</v>
      </c>
      <c r="H3338" s="43">
        <f>IF(B3338=0,0,VLOOKUP($D3338,qx!$A$4:$E$129,4))</f>
        <v>1.2251E-2</v>
      </c>
      <c r="I3338" s="43">
        <f>IF(B3338=0,0,VLOOKUP($D3338,qx!$A$4:$E$129,5))</f>
        <v>7.5550000000000001E-3</v>
      </c>
    </row>
    <row r="3339" spans="1:9" x14ac:dyDescent="0.25">
      <c r="A3339">
        <f>IF('MASSA TRABALHADA UNIFICADA'!A3337&lt;&gt;0,'MASSA TRABALHADA UNIFICADA'!A3337,0)</f>
        <v>25321</v>
      </c>
      <c r="B3339" s="39">
        <f>IF('MASSA TRABALHADA UNIFICADA'!D3337&lt;&gt;0,'MASSA TRABALHADA UNIFICADA'!D3337,0)</f>
        <v>2024</v>
      </c>
      <c r="C3339" s="39">
        <f>IF(B3339=0,0,'MASSA TRABALHADA UNIFICADA'!B3337)</f>
        <v>1</v>
      </c>
      <c r="D3339" s="39">
        <f>IF(B3339=0,0,'MASSA TRABALHADA UNIFICADA'!C3337)</f>
        <v>78</v>
      </c>
      <c r="E3339" s="43">
        <f>IF(B3339=0,0,VLOOKUP($D3339,qx!$A$4:$E$129,IF($C3339=1,2,3)))</f>
        <v>4.2132000000000003E-2</v>
      </c>
      <c r="F3339" s="43">
        <f>IF(B3339=0,0,VLOOKUP($D3339,qx!$A$4:$E$129,2))</f>
        <v>4.2132000000000003E-2</v>
      </c>
      <c r="G3339" s="43">
        <f>IF(B3339=0,0,VLOOKUP($D3339,qx!$A$4:$E$129,3))</f>
        <v>2.8074000000000002E-2</v>
      </c>
      <c r="H3339" s="43">
        <f>IF(B3339=0,0,VLOOKUP($D3339,qx!$A$4:$E$129,4))</f>
        <v>3.7948000000000003E-2</v>
      </c>
      <c r="I3339" s="43">
        <f>IF(B3339=0,0,VLOOKUP($D3339,qx!$A$4:$E$129,5))</f>
        <v>2.5158E-2</v>
      </c>
    </row>
    <row r="3340" spans="1:9" x14ac:dyDescent="0.25">
      <c r="A3340">
        <f>IF('MASSA TRABALHADA UNIFICADA'!A3338&lt;&gt;0,'MASSA TRABALHADA UNIFICADA'!A3338,0)</f>
        <v>14753</v>
      </c>
      <c r="B3340" s="39">
        <f>IF('MASSA TRABALHADA UNIFICADA'!D3338&lt;&gt;0,'MASSA TRABALHADA UNIFICADA'!D3338,0)</f>
        <v>2024</v>
      </c>
      <c r="C3340" s="39">
        <f>IF(B3340=0,0,'MASSA TRABALHADA UNIFICADA'!B3338)</f>
        <v>1</v>
      </c>
      <c r="D3340" s="39">
        <f>IF(B3340=0,0,'MASSA TRABALHADA UNIFICADA'!C3338)</f>
        <v>78</v>
      </c>
      <c r="E3340" s="43">
        <f>IF(B3340=0,0,VLOOKUP($D3340,qx!$A$4:$E$129,IF($C3340=1,2,3)))</f>
        <v>4.2132000000000003E-2</v>
      </c>
      <c r="F3340" s="43">
        <f>IF(B3340=0,0,VLOOKUP($D3340,qx!$A$4:$E$129,2))</f>
        <v>4.2132000000000003E-2</v>
      </c>
      <c r="G3340" s="43">
        <f>IF(B3340=0,0,VLOOKUP($D3340,qx!$A$4:$E$129,3))</f>
        <v>2.8074000000000002E-2</v>
      </c>
      <c r="H3340" s="43">
        <f>IF(B3340=0,0,VLOOKUP($D3340,qx!$A$4:$E$129,4))</f>
        <v>3.7948000000000003E-2</v>
      </c>
      <c r="I3340" s="43">
        <f>IF(B3340=0,0,VLOOKUP($D3340,qx!$A$4:$E$129,5))</f>
        <v>2.5158E-2</v>
      </c>
    </row>
    <row r="3341" spans="1:9" x14ac:dyDescent="0.25">
      <c r="A3341">
        <f>IF('MASSA TRABALHADA UNIFICADA'!A3339&lt;&gt;0,'MASSA TRABALHADA UNIFICADA'!A3339,0)</f>
        <v>4723</v>
      </c>
      <c r="B3341" s="39">
        <f>IF('MASSA TRABALHADA UNIFICADA'!D3339&lt;&gt;0,'MASSA TRABALHADA UNIFICADA'!D3339,0)</f>
        <v>2024</v>
      </c>
      <c r="C3341" s="39">
        <f>IF(B3341=0,0,'MASSA TRABALHADA UNIFICADA'!B3339)</f>
        <v>1</v>
      </c>
      <c r="D3341" s="39">
        <f>IF(B3341=0,0,'MASSA TRABALHADA UNIFICADA'!C3339)</f>
        <v>69</v>
      </c>
      <c r="E3341" s="43">
        <f>IF(B3341=0,0,VLOOKUP($D3341,qx!$A$4:$E$129,IF($C3341=1,2,3)))</f>
        <v>1.6945999999999999E-2</v>
      </c>
      <c r="F3341" s="43">
        <f>IF(B3341=0,0,VLOOKUP($D3341,qx!$A$4:$E$129,2))</f>
        <v>1.6945999999999999E-2</v>
      </c>
      <c r="G3341" s="43">
        <f>IF(B3341=0,0,VLOOKUP($D3341,qx!$A$4:$E$129,3))</f>
        <v>1.0163E-2</v>
      </c>
      <c r="H3341" s="43">
        <f>IF(B3341=0,0,VLOOKUP($D3341,qx!$A$4:$E$129,4))</f>
        <v>1.5233E-2</v>
      </c>
      <c r="I3341" s="43">
        <f>IF(B3341=0,0,VLOOKUP($D3341,qx!$A$4:$E$129,5))</f>
        <v>9.1020000000000007E-3</v>
      </c>
    </row>
    <row r="3342" spans="1:9" x14ac:dyDescent="0.25">
      <c r="A3342">
        <f>IF('MASSA TRABALHADA UNIFICADA'!A3340&lt;&gt;0,'MASSA TRABALHADA UNIFICADA'!A3340,0)</f>
        <v>1449</v>
      </c>
      <c r="B3342" s="39">
        <f>IF('MASSA TRABALHADA UNIFICADA'!D3340&lt;&gt;0,'MASSA TRABALHADA UNIFICADA'!D3340,0)</f>
        <v>2024</v>
      </c>
      <c r="C3342" s="39">
        <f>IF(B3342=0,0,'MASSA TRABALHADA UNIFICADA'!B3340)</f>
        <v>1</v>
      </c>
      <c r="D3342" s="39">
        <f>IF(B3342=0,0,'MASSA TRABALHADA UNIFICADA'!C3340)</f>
        <v>77</v>
      </c>
      <c r="E3342" s="43">
        <f>IF(B3342=0,0,VLOOKUP($D3342,qx!$A$4:$E$129,IF($C3342=1,2,3)))</f>
        <v>3.8225000000000002E-2</v>
      </c>
      <c r="F3342" s="43">
        <f>IF(B3342=0,0,VLOOKUP($D3342,qx!$A$4:$E$129,2))</f>
        <v>3.8225000000000002E-2</v>
      </c>
      <c r="G3342" s="43">
        <f>IF(B3342=0,0,VLOOKUP($D3342,qx!$A$4:$E$129,3))</f>
        <v>2.4910000000000002E-2</v>
      </c>
      <c r="H3342" s="43">
        <f>IF(B3342=0,0,VLOOKUP($D3342,qx!$A$4:$E$129,4))</f>
        <v>3.4424999999999997E-2</v>
      </c>
      <c r="I3342" s="43">
        <f>IF(B3342=0,0,VLOOKUP($D3342,qx!$A$4:$E$129,5))</f>
        <v>2.2328000000000001E-2</v>
      </c>
    </row>
    <row r="3343" spans="1:9" x14ac:dyDescent="0.25">
      <c r="A3343">
        <f>IF('MASSA TRABALHADA UNIFICADA'!A3341&lt;&gt;0,'MASSA TRABALHADA UNIFICADA'!A3341,0)</f>
        <v>15245</v>
      </c>
      <c r="B3343" s="39">
        <f>IF('MASSA TRABALHADA UNIFICADA'!D3341&lt;&gt;0,'MASSA TRABALHADA UNIFICADA'!D3341,0)</f>
        <v>2024</v>
      </c>
      <c r="C3343" s="39">
        <f>IF(B3343=0,0,'MASSA TRABALHADA UNIFICADA'!B3341)</f>
        <v>1</v>
      </c>
      <c r="D3343" s="39">
        <f>IF(B3343=0,0,'MASSA TRABALHADA UNIFICADA'!C3341)</f>
        <v>64</v>
      </c>
      <c r="E3343" s="43">
        <f>IF(B3343=0,0,VLOOKUP($D3343,qx!$A$4:$E$129,IF($C3343=1,2,3)))</f>
        <v>9.9679999999999994E-3</v>
      </c>
      <c r="F3343" s="43">
        <f>IF(B3343=0,0,VLOOKUP($D3343,qx!$A$4:$E$129,2))</f>
        <v>9.9679999999999994E-3</v>
      </c>
      <c r="G3343" s="43">
        <f>IF(B3343=0,0,VLOOKUP($D3343,qx!$A$4:$E$129,3))</f>
        <v>6.3470000000000002E-3</v>
      </c>
      <c r="H3343" s="43">
        <f>IF(B3343=0,0,VLOOKUP($D3343,qx!$A$4:$E$129,4))</f>
        <v>9.0080000000000004E-3</v>
      </c>
      <c r="I3343" s="43">
        <f>IF(B3343=0,0,VLOOKUP($D3343,qx!$A$4:$E$129,5))</f>
        <v>5.6709999999999998E-3</v>
      </c>
    </row>
    <row r="3344" spans="1:9" x14ac:dyDescent="0.25">
      <c r="A3344">
        <f>IF('MASSA TRABALHADA UNIFICADA'!A3342&lt;&gt;0,'MASSA TRABALHADA UNIFICADA'!A3342,0)</f>
        <v>9105</v>
      </c>
      <c r="B3344" s="39">
        <f>IF('MASSA TRABALHADA UNIFICADA'!D3342&lt;&gt;0,'MASSA TRABALHADA UNIFICADA'!D3342,0)</f>
        <v>2024</v>
      </c>
      <c r="C3344" s="39">
        <f>IF(B3344=0,0,'MASSA TRABALHADA UNIFICADA'!B3342)</f>
        <v>1</v>
      </c>
      <c r="D3344" s="39">
        <f>IF(B3344=0,0,'MASSA TRABALHADA UNIFICADA'!C3342)</f>
        <v>68</v>
      </c>
      <c r="E3344" s="43">
        <f>IF(B3344=0,0,VLOOKUP($D3344,qx!$A$4:$E$129,IF($C3344=1,2,3)))</f>
        <v>1.516E-2</v>
      </c>
      <c r="F3344" s="43">
        <f>IF(B3344=0,0,VLOOKUP($D3344,qx!$A$4:$E$129,2))</f>
        <v>1.516E-2</v>
      </c>
      <c r="G3344" s="43">
        <f>IF(B3344=0,0,VLOOKUP($D3344,qx!$A$4:$E$129,3))</f>
        <v>9.2879999999999994E-3</v>
      </c>
      <c r="H3344" s="43">
        <f>IF(B3344=0,0,VLOOKUP($D3344,qx!$A$4:$E$129,4))</f>
        <v>1.3657000000000001E-2</v>
      </c>
      <c r="I3344" s="43">
        <f>IF(B3344=0,0,VLOOKUP($D3344,qx!$A$4:$E$129,5))</f>
        <v>8.2869999999999992E-3</v>
      </c>
    </row>
    <row r="3345" spans="1:9" x14ac:dyDescent="0.25">
      <c r="A3345">
        <f>IF('MASSA TRABALHADA UNIFICADA'!A3343&lt;&gt;0,'MASSA TRABALHADA UNIFICADA'!A3343,0)</f>
        <v>2054</v>
      </c>
      <c r="B3345" s="39">
        <f>IF('MASSA TRABALHADA UNIFICADA'!D3343&lt;&gt;0,'MASSA TRABALHADA UNIFICADA'!D3343,0)</f>
        <v>2024</v>
      </c>
      <c r="C3345" s="39">
        <f>IF(B3345=0,0,'MASSA TRABALHADA UNIFICADA'!B3343)</f>
        <v>1</v>
      </c>
      <c r="D3345" s="39">
        <f>IF(B3345=0,0,'MASSA TRABALHADA UNIFICADA'!C3343)</f>
        <v>74</v>
      </c>
      <c r="E3345" s="43">
        <f>IF(B3345=0,0,VLOOKUP($D3345,qx!$A$4:$E$129,IF($C3345=1,2,3)))</f>
        <v>2.8552000000000001E-2</v>
      </c>
      <c r="F3345" s="43">
        <f>IF(B3345=0,0,VLOOKUP($D3345,qx!$A$4:$E$129,2))</f>
        <v>2.8552000000000001E-2</v>
      </c>
      <c r="G3345" s="43">
        <f>IF(B3345=0,0,VLOOKUP($D3345,qx!$A$4:$E$129,3))</f>
        <v>1.7326000000000001E-2</v>
      </c>
      <c r="H3345" s="43">
        <f>IF(B3345=0,0,VLOOKUP($D3345,qx!$A$4:$E$129,4))</f>
        <v>2.5644E-2</v>
      </c>
      <c r="I3345" s="43">
        <f>IF(B3345=0,0,VLOOKUP($D3345,qx!$A$4:$E$129,5))</f>
        <v>1.5592E-2</v>
      </c>
    </row>
    <row r="3346" spans="1:9" x14ac:dyDescent="0.25">
      <c r="A3346">
        <f>IF('MASSA TRABALHADA UNIFICADA'!A3344&lt;&gt;0,'MASSA TRABALHADA UNIFICADA'!A3344,0)</f>
        <v>8265</v>
      </c>
      <c r="B3346" s="39">
        <f>IF('MASSA TRABALHADA UNIFICADA'!D3344&lt;&gt;0,'MASSA TRABALHADA UNIFICADA'!D3344,0)</f>
        <v>2024</v>
      </c>
      <c r="C3346" s="39">
        <f>IF(B3346=0,0,'MASSA TRABALHADA UNIFICADA'!B3344)</f>
        <v>1</v>
      </c>
      <c r="D3346" s="39">
        <f>IF(B3346=0,0,'MASSA TRABALHADA UNIFICADA'!C3344)</f>
        <v>69</v>
      </c>
      <c r="E3346" s="43">
        <f>IF(B3346=0,0,VLOOKUP($D3346,qx!$A$4:$E$129,IF($C3346=1,2,3)))</f>
        <v>1.6945999999999999E-2</v>
      </c>
      <c r="F3346" s="43">
        <f>IF(B3346=0,0,VLOOKUP($D3346,qx!$A$4:$E$129,2))</f>
        <v>1.6945999999999999E-2</v>
      </c>
      <c r="G3346" s="43">
        <f>IF(B3346=0,0,VLOOKUP($D3346,qx!$A$4:$E$129,3))</f>
        <v>1.0163E-2</v>
      </c>
      <c r="H3346" s="43">
        <f>IF(B3346=0,0,VLOOKUP($D3346,qx!$A$4:$E$129,4))</f>
        <v>1.5233E-2</v>
      </c>
      <c r="I3346" s="43">
        <f>IF(B3346=0,0,VLOOKUP($D3346,qx!$A$4:$E$129,5))</f>
        <v>9.1020000000000007E-3</v>
      </c>
    </row>
    <row r="3347" spans="1:9" x14ac:dyDescent="0.25">
      <c r="A3347">
        <f>IF('MASSA TRABALHADA UNIFICADA'!A3345&lt;&gt;0,'MASSA TRABALHADA UNIFICADA'!A3345,0)</f>
        <v>14761</v>
      </c>
      <c r="B3347" s="39">
        <f>IF('MASSA TRABALHADA UNIFICADA'!D3345&lt;&gt;0,'MASSA TRABALHADA UNIFICADA'!D3345,0)</f>
        <v>2024</v>
      </c>
      <c r="C3347" s="39">
        <f>IF(B3347=0,0,'MASSA TRABALHADA UNIFICADA'!B3345)</f>
        <v>1</v>
      </c>
      <c r="D3347" s="39">
        <f>IF(B3347=0,0,'MASSA TRABALHADA UNIFICADA'!C3345)</f>
        <v>70</v>
      </c>
      <c r="E3347" s="43">
        <f>IF(B3347=0,0,VLOOKUP($D3347,qx!$A$4:$E$129,IF($C3347=1,2,3)))</f>
        <v>1.8919999999999999E-2</v>
      </c>
      <c r="F3347" s="43">
        <f>IF(B3347=0,0,VLOOKUP($D3347,qx!$A$4:$E$129,2))</f>
        <v>1.8919999999999999E-2</v>
      </c>
      <c r="G3347" s="43">
        <f>IF(B3347=0,0,VLOOKUP($D3347,qx!$A$4:$E$129,3))</f>
        <v>1.1165E-2</v>
      </c>
      <c r="H3347" s="43">
        <f>IF(B3347=0,0,VLOOKUP($D3347,qx!$A$4:$E$129,4))</f>
        <v>1.6979000000000001E-2</v>
      </c>
      <c r="I3347" s="43">
        <f>IF(B3347=0,0,VLOOKUP($D3347,qx!$A$4:$E$129,5))</f>
        <v>1.0034E-2</v>
      </c>
    </row>
    <row r="3348" spans="1:9" x14ac:dyDescent="0.25">
      <c r="A3348">
        <f>IF('MASSA TRABALHADA UNIFICADA'!A3346&lt;&gt;0,'MASSA TRABALHADA UNIFICADA'!A3346,0)</f>
        <v>3409</v>
      </c>
      <c r="B3348" s="39">
        <f>IF('MASSA TRABALHADA UNIFICADA'!D3346&lt;&gt;0,'MASSA TRABALHADA UNIFICADA'!D3346,0)</f>
        <v>2024</v>
      </c>
      <c r="C3348" s="39">
        <f>IF(B3348=0,0,'MASSA TRABALHADA UNIFICADA'!B3346)</f>
        <v>1</v>
      </c>
      <c r="D3348" s="39">
        <f>IF(B3348=0,0,'MASSA TRABALHADA UNIFICADA'!C3346)</f>
        <v>72</v>
      </c>
      <c r="E3348" s="43">
        <f>IF(B3348=0,0,VLOOKUP($D3348,qx!$A$4:$E$129,IF($C3348=1,2,3)))</f>
        <v>2.3387999999999999E-2</v>
      </c>
      <c r="F3348" s="43">
        <f>IF(B3348=0,0,VLOOKUP($D3348,qx!$A$4:$E$129,2))</f>
        <v>2.3387999999999999E-2</v>
      </c>
      <c r="G3348" s="43">
        <f>IF(B3348=0,0,VLOOKUP($D3348,qx!$A$4:$E$129,3))</f>
        <v>1.3734E-2</v>
      </c>
      <c r="H3348" s="43">
        <f>IF(B3348=0,0,VLOOKUP($D3348,qx!$A$4:$E$129,4))</f>
        <v>2.0967E-2</v>
      </c>
      <c r="I3348" s="43">
        <f>IF(B3348=0,0,VLOOKUP($D3348,qx!$A$4:$E$129,5))</f>
        <v>1.2385999999999999E-2</v>
      </c>
    </row>
    <row r="3349" spans="1:9" x14ac:dyDescent="0.25">
      <c r="A3349">
        <f>IF('MASSA TRABALHADA UNIFICADA'!A3347&lt;&gt;0,'MASSA TRABALHADA UNIFICADA'!A3347,0)</f>
        <v>4014</v>
      </c>
      <c r="B3349" s="39">
        <f>IF('MASSA TRABALHADA UNIFICADA'!D3347&lt;&gt;0,'MASSA TRABALHADA UNIFICADA'!D3347,0)</f>
        <v>2024</v>
      </c>
      <c r="C3349" s="39">
        <f>IF(B3349=0,0,'MASSA TRABALHADA UNIFICADA'!B3347)</f>
        <v>1</v>
      </c>
      <c r="D3349" s="39">
        <f>IF(B3349=0,0,'MASSA TRABALHADA UNIFICADA'!C3347)</f>
        <v>69</v>
      </c>
      <c r="E3349" s="43">
        <f>IF(B3349=0,0,VLOOKUP($D3349,qx!$A$4:$E$129,IF($C3349=1,2,3)))</f>
        <v>1.6945999999999999E-2</v>
      </c>
      <c r="F3349" s="43">
        <f>IF(B3349=0,0,VLOOKUP($D3349,qx!$A$4:$E$129,2))</f>
        <v>1.6945999999999999E-2</v>
      </c>
      <c r="G3349" s="43">
        <f>IF(B3349=0,0,VLOOKUP($D3349,qx!$A$4:$E$129,3))</f>
        <v>1.0163E-2</v>
      </c>
      <c r="H3349" s="43">
        <f>IF(B3349=0,0,VLOOKUP($D3349,qx!$A$4:$E$129,4))</f>
        <v>1.5233E-2</v>
      </c>
      <c r="I3349" s="43">
        <f>IF(B3349=0,0,VLOOKUP($D3349,qx!$A$4:$E$129,5))</f>
        <v>9.1020000000000007E-3</v>
      </c>
    </row>
    <row r="3350" spans="1:9" x14ac:dyDescent="0.25">
      <c r="A3350">
        <f>IF('MASSA TRABALHADA UNIFICADA'!A3348&lt;&gt;0,'MASSA TRABALHADA UNIFICADA'!A3348,0)</f>
        <v>8729</v>
      </c>
      <c r="B3350" s="39">
        <f>IF('MASSA TRABALHADA UNIFICADA'!D3348&lt;&gt;0,'MASSA TRABALHADA UNIFICADA'!D3348,0)</f>
        <v>2024</v>
      </c>
      <c r="C3350" s="39">
        <f>IF(B3350=0,0,'MASSA TRABALHADA UNIFICADA'!B3348)</f>
        <v>1</v>
      </c>
      <c r="D3350" s="39">
        <f>IF(B3350=0,0,'MASSA TRABALHADA UNIFICADA'!C3348)</f>
        <v>71</v>
      </c>
      <c r="E3350" s="43">
        <f>IF(B3350=0,0,VLOOKUP($D3350,qx!$A$4:$E$129,IF($C3350=1,2,3)))</f>
        <v>2.1070999999999999E-2</v>
      </c>
      <c r="F3350" s="43">
        <f>IF(B3350=0,0,VLOOKUP($D3350,qx!$A$4:$E$129,2))</f>
        <v>2.1070999999999999E-2</v>
      </c>
      <c r="G3350" s="43">
        <f>IF(B3350=0,0,VLOOKUP($D3350,qx!$A$4:$E$129,3))</f>
        <v>1.2338999999999999E-2</v>
      </c>
      <c r="H3350" s="43">
        <f>IF(B3350=0,0,VLOOKUP($D3350,qx!$A$4:$E$129,4))</f>
        <v>1.8891000000000002E-2</v>
      </c>
      <c r="I3350" s="43">
        <f>IF(B3350=0,0,VLOOKUP($D3350,qx!$A$4:$E$129,5))</f>
        <v>1.1117E-2</v>
      </c>
    </row>
    <row r="3351" spans="1:9" x14ac:dyDescent="0.25">
      <c r="A3351">
        <f>IF('MASSA TRABALHADA UNIFICADA'!A3349&lt;&gt;0,'MASSA TRABALHADA UNIFICADA'!A3349,0)</f>
        <v>15261</v>
      </c>
      <c r="B3351" s="39">
        <f>IF('MASSA TRABALHADA UNIFICADA'!D3349&lt;&gt;0,'MASSA TRABALHADA UNIFICADA'!D3349,0)</f>
        <v>2024</v>
      </c>
      <c r="C3351" s="39">
        <f>IF(B3351=0,0,'MASSA TRABALHADA UNIFICADA'!B3349)</f>
        <v>1</v>
      </c>
      <c r="D3351" s="39">
        <f>IF(B3351=0,0,'MASSA TRABALHADA UNIFICADA'!C3349)</f>
        <v>62</v>
      </c>
      <c r="E3351" s="43">
        <f>IF(B3351=0,0,VLOOKUP($D3351,qx!$A$4:$E$129,IF($C3351=1,2,3)))</f>
        <v>8.3479999999999995E-3</v>
      </c>
      <c r="F3351" s="43">
        <f>IF(B3351=0,0,VLOOKUP($D3351,qx!$A$4:$E$129,2))</f>
        <v>8.3479999999999995E-3</v>
      </c>
      <c r="G3351" s="43">
        <f>IF(B3351=0,0,VLOOKUP($D3351,qx!$A$4:$E$129,3))</f>
        <v>5.1809999999999998E-3</v>
      </c>
      <c r="H3351" s="43">
        <f>IF(B3351=0,0,VLOOKUP($D3351,qx!$A$4:$E$129,4))</f>
        <v>7.5199999999999998E-3</v>
      </c>
      <c r="I3351" s="43">
        <f>IF(B3351=0,0,VLOOKUP($D3351,qx!$A$4:$E$129,5))</f>
        <v>4.6680000000000003E-3</v>
      </c>
    </row>
    <row r="3352" spans="1:9" x14ac:dyDescent="0.25">
      <c r="A3352">
        <f>IF('MASSA TRABALHADA UNIFICADA'!A3350&lt;&gt;0,'MASSA TRABALHADA UNIFICADA'!A3350,0)</f>
        <v>30929</v>
      </c>
      <c r="B3352" s="39">
        <f>IF('MASSA TRABALHADA UNIFICADA'!D3350&lt;&gt;0,'MASSA TRABALHADA UNIFICADA'!D3350,0)</f>
        <v>2024</v>
      </c>
      <c r="C3352" s="39">
        <f>IF(B3352=0,0,'MASSA TRABALHADA UNIFICADA'!B3350)</f>
        <v>1</v>
      </c>
      <c r="D3352" s="39">
        <f>IF(B3352=0,0,'MASSA TRABALHADA UNIFICADA'!C3350)</f>
        <v>73</v>
      </c>
      <c r="E3352" s="43">
        <f>IF(B3352=0,0,VLOOKUP($D3352,qx!$A$4:$E$129,IF($C3352=1,2,3)))</f>
        <v>2.5871000000000002E-2</v>
      </c>
      <c r="F3352" s="43">
        <f>IF(B3352=0,0,VLOOKUP($D3352,qx!$A$4:$E$129,2))</f>
        <v>2.5871000000000002E-2</v>
      </c>
      <c r="G3352" s="43">
        <f>IF(B3352=0,0,VLOOKUP($D3352,qx!$A$4:$E$129,3))</f>
        <v>1.5391E-2</v>
      </c>
      <c r="H3352" s="43">
        <f>IF(B3352=0,0,VLOOKUP($D3352,qx!$A$4:$E$129,4))</f>
        <v>2.3209E-2</v>
      </c>
      <c r="I3352" s="43">
        <f>IF(B3352=0,0,VLOOKUP($D3352,qx!$A$4:$E$129,5))</f>
        <v>1.3871E-2</v>
      </c>
    </row>
    <row r="3353" spans="1:9" x14ac:dyDescent="0.25">
      <c r="A3353">
        <f>IF('MASSA TRABALHADA UNIFICADA'!A3351&lt;&gt;0,'MASSA TRABALHADA UNIFICADA'!A3351,0)</f>
        <v>15270</v>
      </c>
      <c r="B3353" s="39">
        <f>IF('MASSA TRABALHADA UNIFICADA'!D3351&lt;&gt;0,'MASSA TRABALHADA UNIFICADA'!D3351,0)</f>
        <v>2024</v>
      </c>
      <c r="C3353" s="39">
        <f>IF(B3353=0,0,'MASSA TRABALHADA UNIFICADA'!B3351)</f>
        <v>1</v>
      </c>
      <c r="D3353" s="39">
        <f>IF(B3353=0,0,'MASSA TRABALHADA UNIFICADA'!C3351)</f>
        <v>63</v>
      </c>
      <c r="E3353" s="43">
        <f>IF(B3353=0,0,VLOOKUP($D3353,qx!$A$4:$E$129,IF($C3353=1,2,3)))</f>
        <v>9.0930000000000004E-3</v>
      </c>
      <c r="F3353" s="43">
        <f>IF(B3353=0,0,VLOOKUP($D3353,qx!$A$4:$E$129,2))</f>
        <v>9.0930000000000004E-3</v>
      </c>
      <c r="G3353" s="43">
        <f>IF(B3353=0,0,VLOOKUP($D3353,qx!$A$4:$E$129,3))</f>
        <v>5.7320000000000001E-3</v>
      </c>
      <c r="H3353" s="43">
        <f>IF(B3353=0,0,VLOOKUP($D3353,qx!$A$4:$E$129,4))</f>
        <v>8.2070000000000008E-3</v>
      </c>
      <c r="I3353" s="43">
        <f>IF(B3353=0,0,VLOOKUP($D3353,qx!$A$4:$E$129,5))</f>
        <v>5.1440000000000001E-3</v>
      </c>
    </row>
    <row r="3354" spans="1:9" x14ac:dyDescent="0.25">
      <c r="A3354">
        <f>IF('MASSA TRABALHADA UNIFICADA'!A3352&lt;&gt;0,'MASSA TRABALHADA UNIFICADA'!A3352,0)</f>
        <v>10146</v>
      </c>
      <c r="B3354" s="39">
        <f>IF('MASSA TRABALHADA UNIFICADA'!D3352&lt;&gt;0,'MASSA TRABALHADA UNIFICADA'!D3352,0)</f>
        <v>2024</v>
      </c>
      <c r="C3354" s="39">
        <f>IF(B3354=0,0,'MASSA TRABALHADA UNIFICADA'!B3352)</f>
        <v>2</v>
      </c>
      <c r="D3354" s="39">
        <f>IF(B3354=0,0,'MASSA TRABALHADA UNIFICADA'!C3352)</f>
        <v>65</v>
      </c>
      <c r="E3354" s="43">
        <f>IF(B3354=0,0,VLOOKUP($D3354,qx!$A$4:$E$129,IF($C3354=1,2,3)))</f>
        <v>7.0169999999999998E-3</v>
      </c>
      <c r="F3354" s="43">
        <f>IF(B3354=0,0,VLOOKUP($D3354,qx!$A$4:$E$129,2))</f>
        <v>1.0992999999999999E-2</v>
      </c>
      <c r="G3354" s="43">
        <f>IF(B3354=0,0,VLOOKUP($D3354,qx!$A$4:$E$129,3))</f>
        <v>7.0169999999999998E-3</v>
      </c>
      <c r="H3354" s="43">
        <f>IF(B3354=0,0,VLOOKUP($D3354,qx!$A$4:$E$129,4))</f>
        <v>9.9399999999999992E-3</v>
      </c>
      <c r="I3354" s="43">
        <f>IF(B3354=0,0,VLOOKUP($D3354,qx!$A$4:$E$129,5))</f>
        <v>6.2500000000000003E-3</v>
      </c>
    </row>
    <row r="3355" spans="1:9" x14ac:dyDescent="0.25">
      <c r="A3355">
        <f>IF('MASSA TRABALHADA UNIFICADA'!A3353&lt;&gt;0,'MASSA TRABALHADA UNIFICADA'!A3353,0)</f>
        <v>4367</v>
      </c>
      <c r="B3355" s="39">
        <f>IF('MASSA TRABALHADA UNIFICADA'!D3353&lt;&gt;0,'MASSA TRABALHADA UNIFICADA'!D3353,0)</f>
        <v>2024</v>
      </c>
      <c r="C3355" s="39">
        <f>IF(B3355=0,0,'MASSA TRABALHADA UNIFICADA'!B3353)</f>
        <v>1</v>
      </c>
      <c r="D3355" s="39">
        <f>IF(B3355=0,0,'MASSA TRABALHADA UNIFICADA'!C3353)</f>
        <v>79</v>
      </c>
      <c r="E3355" s="43">
        <f>IF(B3355=0,0,VLOOKUP($D3355,qx!$A$4:$E$129,IF($C3355=1,2,3)))</f>
        <v>4.6427000000000003E-2</v>
      </c>
      <c r="F3355" s="43">
        <f>IF(B3355=0,0,VLOOKUP($D3355,qx!$A$4:$E$129,2))</f>
        <v>4.6427000000000003E-2</v>
      </c>
      <c r="G3355" s="43">
        <f>IF(B3355=0,0,VLOOKUP($D3355,qx!$A$4:$E$129,3))</f>
        <v>3.1612000000000001E-2</v>
      </c>
      <c r="H3355" s="43">
        <f>IF(B3355=0,0,VLOOKUP($D3355,qx!$A$4:$E$129,4))</f>
        <v>4.1812000000000002E-2</v>
      </c>
      <c r="I3355" s="43">
        <f>IF(B3355=0,0,VLOOKUP($D3355,qx!$A$4:$E$129,5))</f>
        <v>2.8341000000000002E-2</v>
      </c>
    </row>
    <row r="3356" spans="1:9" x14ac:dyDescent="0.25">
      <c r="A3356">
        <f>IF('MASSA TRABALHADA UNIFICADA'!A3354&lt;&gt;0,'MASSA TRABALHADA UNIFICADA'!A3354,0)</f>
        <v>18058</v>
      </c>
      <c r="B3356" s="39">
        <f>IF('MASSA TRABALHADA UNIFICADA'!D3354&lt;&gt;0,'MASSA TRABALHADA UNIFICADA'!D3354,0)</f>
        <v>2024</v>
      </c>
      <c r="C3356" s="39">
        <f>IF(B3356=0,0,'MASSA TRABALHADA UNIFICADA'!B3354)</f>
        <v>1</v>
      </c>
      <c r="D3356" s="39">
        <f>IF(B3356=0,0,'MASSA TRABALHADA UNIFICADA'!C3354)</f>
        <v>61</v>
      </c>
      <c r="E3356" s="43">
        <f>IF(B3356=0,0,VLOOKUP($D3356,qx!$A$4:$E$129,IF($C3356=1,2,3)))</f>
        <v>7.7140000000000004E-3</v>
      </c>
      <c r="F3356" s="43">
        <f>IF(B3356=0,0,VLOOKUP($D3356,qx!$A$4:$E$129,2))</f>
        <v>7.7140000000000004E-3</v>
      </c>
      <c r="G3356" s="43">
        <f>IF(B3356=0,0,VLOOKUP($D3356,qx!$A$4:$E$129,3))</f>
        <v>4.6990000000000001E-3</v>
      </c>
      <c r="H3356" s="43">
        <f>IF(B3356=0,0,VLOOKUP($D3356,qx!$A$4:$E$129,4))</f>
        <v>6.9329999999999999E-3</v>
      </c>
      <c r="I3356" s="43">
        <f>IF(B3356=0,0,VLOOKUP($D3356,qx!$A$4:$E$129,5))</f>
        <v>4.2420000000000001E-3</v>
      </c>
    </row>
    <row r="3357" spans="1:9" x14ac:dyDescent="0.25">
      <c r="A3357">
        <f>IF('MASSA TRABALHADA UNIFICADA'!A3355&lt;&gt;0,'MASSA TRABALHADA UNIFICADA'!A3355,0)</f>
        <v>20800</v>
      </c>
      <c r="B3357" s="39">
        <f>IF('MASSA TRABALHADA UNIFICADA'!D3355&lt;&gt;0,'MASSA TRABALHADA UNIFICADA'!D3355,0)</f>
        <v>2024</v>
      </c>
      <c r="C3357" s="39">
        <f>IF(B3357=0,0,'MASSA TRABALHADA UNIFICADA'!B3355)</f>
        <v>2</v>
      </c>
      <c r="D3357" s="39">
        <f>IF(B3357=0,0,'MASSA TRABALHADA UNIFICADA'!C3355)</f>
        <v>73</v>
      </c>
      <c r="E3357" s="43">
        <f>IF(B3357=0,0,VLOOKUP($D3357,qx!$A$4:$E$129,IF($C3357=1,2,3)))</f>
        <v>1.5391E-2</v>
      </c>
      <c r="F3357" s="43">
        <f>IF(B3357=0,0,VLOOKUP($D3357,qx!$A$4:$E$129,2))</f>
        <v>2.5871000000000002E-2</v>
      </c>
      <c r="G3357" s="43">
        <f>IF(B3357=0,0,VLOOKUP($D3357,qx!$A$4:$E$129,3))</f>
        <v>1.5391E-2</v>
      </c>
      <c r="H3357" s="43">
        <f>IF(B3357=0,0,VLOOKUP($D3357,qx!$A$4:$E$129,4))</f>
        <v>2.3209E-2</v>
      </c>
      <c r="I3357" s="43">
        <f>IF(B3357=0,0,VLOOKUP($D3357,qx!$A$4:$E$129,5))</f>
        <v>1.3871E-2</v>
      </c>
    </row>
    <row r="3358" spans="1:9" x14ac:dyDescent="0.25">
      <c r="A3358">
        <f>IF('MASSA TRABALHADA UNIFICADA'!A3356&lt;&gt;0,'MASSA TRABALHADA UNIFICADA'!A3356,0)</f>
        <v>4138</v>
      </c>
      <c r="B3358" s="39">
        <f>IF('MASSA TRABALHADA UNIFICADA'!D3356&lt;&gt;0,'MASSA TRABALHADA UNIFICADA'!D3356,0)</f>
        <v>2024</v>
      </c>
      <c r="C3358" s="39">
        <f>IF(B3358=0,0,'MASSA TRABALHADA UNIFICADA'!B3356)</f>
        <v>1</v>
      </c>
      <c r="D3358" s="39">
        <f>IF(B3358=0,0,'MASSA TRABALHADA UNIFICADA'!C3356)</f>
        <v>68</v>
      </c>
      <c r="E3358" s="43">
        <f>IF(B3358=0,0,VLOOKUP($D3358,qx!$A$4:$E$129,IF($C3358=1,2,3)))</f>
        <v>1.516E-2</v>
      </c>
      <c r="F3358" s="43">
        <f>IF(B3358=0,0,VLOOKUP($D3358,qx!$A$4:$E$129,2))</f>
        <v>1.516E-2</v>
      </c>
      <c r="G3358" s="43">
        <f>IF(B3358=0,0,VLOOKUP($D3358,qx!$A$4:$E$129,3))</f>
        <v>9.2879999999999994E-3</v>
      </c>
      <c r="H3358" s="43">
        <f>IF(B3358=0,0,VLOOKUP($D3358,qx!$A$4:$E$129,4))</f>
        <v>1.3657000000000001E-2</v>
      </c>
      <c r="I3358" s="43">
        <f>IF(B3358=0,0,VLOOKUP($D3358,qx!$A$4:$E$129,5))</f>
        <v>8.2869999999999992E-3</v>
      </c>
    </row>
    <row r="3359" spans="1:9" x14ac:dyDescent="0.25">
      <c r="A3359">
        <f>IF('MASSA TRABALHADA UNIFICADA'!A3357&lt;&gt;0,'MASSA TRABALHADA UNIFICADA'!A3357,0)</f>
        <v>15296</v>
      </c>
      <c r="B3359" s="39">
        <f>IF('MASSA TRABALHADA UNIFICADA'!D3357&lt;&gt;0,'MASSA TRABALHADA UNIFICADA'!D3357,0)</f>
        <v>2024</v>
      </c>
      <c r="C3359" s="39">
        <f>IF(B3359=0,0,'MASSA TRABALHADA UNIFICADA'!B3357)</f>
        <v>1</v>
      </c>
      <c r="D3359" s="39">
        <f>IF(B3359=0,0,'MASSA TRABALHADA UNIFICADA'!C3357)</f>
        <v>69</v>
      </c>
      <c r="E3359" s="43">
        <f>IF(B3359=0,0,VLOOKUP($D3359,qx!$A$4:$E$129,IF($C3359=1,2,3)))</f>
        <v>1.6945999999999999E-2</v>
      </c>
      <c r="F3359" s="43">
        <f>IF(B3359=0,0,VLOOKUP($D3359,qx!$A$4:$E$129,2))</f>
        <v>1.6945999999999999E-2</v>
      </c>
      <c r="G3359" s="43">
        <f>IF(B3359=0,0,VLOOKUP($D3359,qx!$A$4:$E$129,3))</f>
        <v>1.0163E-2</v>
      </c>
      <c r="H3359" s="43">
        <f>IF(B3359=0,0,VLOOKUP($D3359,qx!$A$4:$E$129,4))</f>
        <v>1.5233E-2</v>
      </c>
      <c r="I3359" s="43">
        <f>IF(B3359=0,0,VLOOKUP($D3359,qx!$A$4:$E$129,5))</f>
        <v>9.1020000000000007E-3</v>
      </c>
    </row>
    <row r="3360" spans="1:9" x14ac:dyDescent="0.25">
      <c r="A3360">
        <f>IF('MASSA TRABALHADA UNIFICADA'!A3358&lt;&gt;0,'MASSA TRABALHADA UNIFICADA'!A3358,0)</f>
        <v>9059</v>
      </c>
      <c r="B3360" s="39">
        <f>IF('MASSA TRABALHADA UNIFICADA'!D3358&lt;&gt;0,'MASSA TRABALHADA UNIFICADA'!D3358,0)</f>
        <v>2024</v>
      </c>
      <c r="C3360" s="39">
        <f>IF(B3360=0,0,'MASSA TRABALHADA UNIFICADA'!B3358)</f>
        <v>1</v>
      </c>
      <c r="D3360" s="39">
        <f>IF(B3360=0,0,'MASSA TRABALHADA UNIFICADA'!C3358)</f>
        <v>70</v>
      </c>
      <c r="E3360" s="43">
        <f>IF(B3360=0,0,VLOOKUP($D3360,qx!$A$4:$E$129,IF($C3360=1,2,3)))</f>
        <v>1.8919999999999999E-2</v>
      </c>
      <c r="F3360" s="43">
        <f>IF(B3360=0,0,VLOOKUP($D3360,qx!$A$4:$E$129,2))</f>
        <v>1.8919999999999999E-2</v>
      </c>
      <c r="G3360" s="43">
        <f>IF(B3360=0,0,VLOOKUP($D3360,qx!$A$4:$E$129,3))</f>
        <v>1.1165E-2</v>
      </c>
      <c r="H3360" s="43">
        <f>IF(B3360=0,0,VLOOKUP($D3360,qx!$A$4:$E$129,4))</f>
        <v>1.6979000000000001E-2</v>
      </c>
      <c r="I3360" s="43">
        <f>IF(B3360=0,0,VLOOKUP($D3360,qx!$A$4:$E$129,5))</f>
        <v>1.0034E-2</v>
      </c>
    </row>
    <row r="3361" spans="1:9" x14ac:dyDescent="0.25">
      <c r="A3361">
        <f>IF('MASSA TRABALHADA UNIFICADA'!A3359&lt;&gt;0,'MASSA TRABALHADA UNIFICADA'!A3359,0)</f>
        <v>28649</v>
      </c>
      <c r="B3361" s="39">
        <f>IF('MASSA TRABALHADA UNIFICADA'!D3359&lt;&gt;0,'MASSA TRABALHADA UNIFICADA'!D3359,0)</f>
        <v>2024</v>
      </c>
      <c r="C3361" s="39">
        <f>IF(B3361=0,0,'MASSA TRABALHADA UNIFICADA'!B3359)</f>
        <v>1</v>
      </c>
      <c r="D3361" s="39">
        <f>IF(B3361=0,0,'MASSA TRABALHADA UNIFICADA'!C3359)</f>
        <v>84</v>
      </c>
      <c r="E3361" s="43">
        <f>IF(B3361=0,0,VLOOKUP($D3361,qx!$A$4:$E$129,IF($C3361=1,2,3)))</f>
        <v>7.4321999999999999E-2</v>
      </c>
      <c r="F3361" s="43">
        <f>IF(B3361=0,0,VLOOKUP($D3361,qx!$A$4:$E$129,2))</f>
        <v>7.4321999999999999E-2</v>
      </c>
      <c r="G3361" s="43">
        <f>IF(B3361=0,0,VLOOKUP($D3361,qx!$A$4:$E$129,3))</f>
        <v>5.6864999999999999E-2</v>
      </c>
      <c r="H3361" s="43">
        <f>IF(B3361=0,0,VLOOKUP($D3361,qx!$A$4:$E$129,4))</f>
        <v>6.6947999999999994E-2</v>
      </c>
      <c r="I3361" s="43">
        <f>IF(B3361=0,0,VLOOKUP($D3361,qx!$A$4:$E$129,5))</f>
        <v>5.1456000000000002E-2</v>
      </c>
    </row>
    <row r="3362" spans="1:9" x14ac:dyDescent="0.25">
      <c r="A3362">
        <f>IF('MASSA TRABALHADA UNIFICADA'!A3360&lt;&gt;0,'MASSA TRABALHADA UNIFICADA'!A3360,0)</f>
        <v>7862</v>
      </c>
      <c r="B3362" s="39">
        <f>IF('MASSA TRABALHADA UNIFICADA'!D3360&lt;&gt;0,'MASSA TRABALHADA UNIFICADA'!D3360,0)</f>
        <v>2024</v>
      </c>
      <c r="C3362" s="39">
        <f>IF(B3362=0,0,'MASSA TRABALHADA UNIFICADA'!B3360)</f>
        <v>1</v>
      </c>
      <c r="D3362" s="39">
        <f>IF(B3362=0,0,'MASSA TRABALHADA UNIFICADA'!C3360)</f>
        <v>71</v>
      </c>
      <c r="E3362" s="43">
        <f>IF(B3362=0,0,VLOOKUP($D3362,qx!$A$4:$E$129,IF($C3362=1,2,3)))</f>
        <v>2.1070999999999999E-2</v>
      </c>
      <c r="F3362" s="43">
        <f>IF(B3362=0,0,VLOOKUP($D3362,qx!$A$4:$E$129,2))</f>
        <v>2.1070999999999999E-2</v>
      </c>
      <c r="G3362" s="43">
        <f>IF(B3362=0,0,VLOOKUP($D3362,qx!$A$4:$E$129,3))</f>
        <v>1.2338999999999999E-2</v>
      </c>
      <c r="H3362" s="43">
        <f>IF(B3362=0,0,VLOOKUP($D3362,qx!$A$4:$E$129,4))</f>
        <v>1.8891000000000002E-2</v>
      </c>
      <c r="I3362" s="43">
        <f>IF(B3362=0,0,VLOOKUP($D3362,qx!$A$4:$E$129,5))</f>
        <v>1.1117E-2</v>
      </c>
    </row>
    <row r="3363" spans="1:9" x14ac:dyDescent="0.25">
      <c r="A3363">
        <f>IF('MASSA TRABALHADA UNIFICADA'!A3361&lt;&gt;0,'MASSA TRABALHADA UNIFICADA'!A3361,0)</f>
        <v>14796</v>
      </c>
      <c r="B3363" s="39">
        <f>IF('MASSA TRABALHADA UNIFICADA'!D3361&lt;&gt;0,'MASSA TRABALHADA UNIFICADA'!D3361,0)</f>
        <v>2024</v>
      </c>
      <c r="C3363" s="39">
        <f>IF(B3363=0,0,'MASSA TRABALHADA UNIFICADA'!B3361)</f>
        <v>1</v>
      </c>
      <c r="D3363" s="39">
        <f>IF(B3363=0,0,'MASSA TRABALHADA UNIFICADA'!C3361)</f>
        <v>68</v>
      </c>
      <c r="E3363" s="43">
        <f>IF(B3363=0,0,VLOOKUP($D3363,qx!$A$4:$E$129,IF($C3363=1,2,3)))</f>
        <v>1.516E-2</v>
      </c>
      <c r="F3363" s="43">
        <f>IF(B3363=0,0,VLOOKUP($D3363,qx!$A$4:$E$129,2))</f>
        <v>1.516E-2</v>
      </c>
      <c r="G3363" s="43">
        <f>IF(B3363=0,0,VLOOKUP($D3363,qx!$A$4:$E$129,3))</f>
        <v>9.2879999999999994E-3</v>
      </c>
      <c r="H3363" s="43">
        <f>IF(B3363=0,0,VLOOKUP($D3363,qx!$A$4:$E$129,4))</f>
        <v>1.3657000000000001E-2</v>
      </c>
      <c r="I3363" s="43">
        <f>IF(B3363=0,0,VLOOKUP($D3363,qx!$A$4:$E$129,5))</f>
        <v>8.2869999999999992E-3</v>
      </c>
    </row>
    <row r="3364" spans="1:9" x14ac:dyDescent="0.25">
      <c r="A3364">
        <f>IF('MASSA TRABALHADA UNIFICADA'!A3362&lt;&gt;0,'MASSA TRABALHADA UNIFICADA'!A3362,0)</f>
        <v>15342</v>
      </c>
      <c r="B3364" s="39">
        <f>IF('MASSA TRABALHADA UNIFICADA'!D3362&lt;&gt;0,'MASSA TRABALHADA UNIFICADA'!D3362,0)</f>
        <v>2024</v>
      </c>
      <c r="C3364" s="39">
        <f>IF(B3364=0,0,'MASSA TRABALHADA UNIFICADA'!B3362)</f>
        <v>1</v>
      </c>
      <c r="D3364" s="39">
        <f>IF(B3364=0,0,'MASSA TRABALHADA UNIFICADA'!C3362)</f>
        <v>64</v>
      </c>
      <c r="E3364" s="43">
        <f>IF(B3364=0,0,VLOOKUP($D3364,qx!$A$4:$E$129,IF($C3364=1,2,3)))</f>
        <v>9.9679999999999994E-3</v>
      </c>
      <c r="F3364" s="43">
        <f>IF(B3364=0,0,VLOOKUP($D3364,qx!$A$4:$E$129,2))</f>
        <v>9.9679999999999994E-3</v>
      </c>
      <c r="G3364" s="43">
        <f>IF(B3364=0,0,VLOOKUP($D3364,qx!$A$4:$E$129,3))</f>
        <v>6.3470000000000002E-3</v>
      </c>
      <c r="H3364" s="43">
        <f>IF(B3364=0,0,VLOOKUP($D3364,qx!$A$4:$E$129,4))</f>
        <v>9.0080000000000004E-3</v>
      </c>
      <c r="I3364" s="43">
        <f>IF(B3364=0,0,VLOOKUP($D3364,qx!$A$4:$E$129,5))</f>
        <v>5.6709999999999998E-3</v>
      </c>
    </row>
    <row r="3365" spans="1:9" x14ac:dyDescent="0.25">
      <c r="A3365">
        <f>IF('MASSA TRABALHADA UNIFICADA'!A3363&lt;&gt;0,'MASSA TRABALHADA UNIFICADA'!A3363,0)</f>
        <v>5916</v>
      </c>
      <c r="B3365" s="39">
        <f>IF('MASSA TRABALHADA UNIFICADA'!D3363&lt;&gt;0,'MASSA TRABALHADA UNIFICADA'!D3363,0)</f>
        <v>2024</v>
      </c>
      <c r="C3365" s="39">
        <f>IF(B3365=0,0,'MASSA TRABALHADA UNIFICADA'!B3363)</f>
        <v>1</v>
      </c>
      <c r="D3365" s="39">
        <f>IF(B3365=0,0,'MASSA TRABALHADA UNIFICADA'!C3363)</f>
        <v>75</v>
      </c>
      <c r="E3365" s="43">
        <f>IF(B3365=0,0,VLOOKUP($D3365,qx!$A$4:$E$129,IF($C3365=1,2,3)))</f>
        <v>3.1476999999999998E-2</v>
      </c>
      <c r="F3365" s="43">
        <f>IF(B3365=0,0,VLOOKUP($D3365,qx!$A$4:$E$129,2))</f>
        <v>3.1476999999999998E-2</v>
      </c>
      <c r="G3365" s="43">
        <f>IF(B3365=0,0,VLOOKUP($D3365,qx!$A$4:$E$129,3))</f>
        <v>1.9550999999999999E-2</v>
      </c>
      <c r="H3365" s="43">
        <f>IF(B3365=0,0,VLOOKUP($D3365,qx!$A$4:$E$129,4))</f>
        <v>2.8303999999999999E-2</v>
      </c>
      <c r="I3365" s="43">
        <f>IF(B3365=0,0,VLOOKUP($D3365,qx!$A$4:$E$129,5))</f>
        <v>1.7564E-2</v>
      </c>
    </row>
    <row r="3366" spans="1:9" x14ac:dyDescent="0.25">
      <c r="A3366">
        <f>IF('MASSA TRABALHADA UNIFICADA'!A3364&lt;&gt;0,'MASSA TRABALHADA UNIFICADA'!A3364,0)</f>
        <v>1961</v>
      </c>
      <c r="B3366" s="39">
        <f>IF('MASSA TRABALHADA UNIFICADA'!D3364&lt;&gt;0,'MASSA TRABALHADA UNIFICADA'!D3364,0)</f>
        <v>2024</v>
      </c>
      <c r="C3366" s="39">
        <f>IF(B3366=0,0,'MASSA TRABALHADA UNIFICADA'!B3364)</f>
        <v>1</v>
      </c>
      <c r="D3366" s="39">
        <f>IF(B3366=0,0,'MASSA TRABALHADA UNIFICADA'!C3364)</f>
        <v>74</v>
      </c>
      <c r="E3366" s="43">
        <f>IF(B3366=0,0,VLOOKUP($D3366,qx!$A$4:$E$129,IF($C3366=1,2,3)))</f>
        <v>2.8552000000000001E-2</v>
      </c>
      <c r="F3366" s="43">
        <f>IF(B3366=0,0,VLOOKUP($D3366,qx!$A$4:$E$129,2))</f>
        <v>2.8552000000000001E-2</v>
      </c>
      <c r="G3366" s="43">
        <f>IF(B3366=0,0,VLOOKUP($D3366,qx!$A$4:$E$129,3))</f>
        <v>1.7326000000000001E-2</v>
      </c>
      <c r="H3366" s="43">
        <f>IF(B3366=0,0,VLOOKUP($D3366,qx!$A$4:$E$129,4))</f>
        <v>2.5644E-2</v>
      </c>
      <c r="I3366" s="43">
        <f>IF(B3366=0,0,VLOOKUP($D3366,qx!$A$4:$E$129,5))</f>
        <v>1.5592E-2</v>
      </c>
    </row>
    <row r="3367" spans="1:9" x14ac:dyDescent="0.25">
      <c r="A3367">
        <f>IF('MASSA TRABALHADA UNIFICADA'!A3365&lt;&gt;0,'MASSA TRABALHADA UNIFICADA'!A3365,0)</f>
        <v>6378</v>
      </c>
      <c r="B3367" s="39">
        <f>IF('MASSA TRABALHADA UNIFICADA'!D3365&lt;&gt;0,'MASSA TRABALHADA UNIFICADA'!D3365,0)</f>
        <v>2024</v>
      </c>
      <c r="C3367" s="39">
        <f>IF(B3367=0,0,'MASSA TRABALHADA UNIFICADA'!B3365)</f>
        <v>1</v>
      </c>
      <c r="D3367" s="39">
        <f>IF(B3367=0,0,'MASSA TRABALHADA UNIFICADA'!C3365)</f>
        <v>72</v>
      </c>
      <c r="E3367" s="43">
        <f>IF(B3367=0,0,VLOOKUP($D3367,qx!$A$4:$E$129,IF($C3367=1,2,3)))</f>
        <v>2.3387999999999999E-2</v>
      </c>
      <c r="F3367" s="43">
        <f>IF(B3367=0,0,VLOOKUP($D3367,qx!$A$4:$E$129,2))</f>
        <v>2.3387999999999999E-2</v>
      </c>
      <c r="G3367" s="43">
        <f>IF(B3367=0,0,VLOOKUP($D3367,qx!$A$4:$E$129,3))</f>
        <v>1.3734E-2</v>
      </c>
      <c r="H3367" s="43">
        <f>IF(B3367=0,0,VLOOKUP($D3367,qx!$A$4:$E$129,4))</f>
        <v>2.0967E-2</v>
      </c>
      <c r="I3367" s="43">
        <f>IF(B3367=0,0,VLOOKUP($D3367,qx!$A$4:$E$129,5))</f>
        <v>1.2385999999999999E-2</v>
      </c>
    </row>
    <row r="3368" spans="1:9" x14ac:dyDescent="0.25">
      <c r="A3368">
        <f>IF('MASSA TRABALHADA UNIFICADA'!A3366&lt;&gt;0,'MASSA TRABALHADA UNIFICADA'!A3366,0)</f>
        <v>35289</v>
      </c>
      <c r="B3368" s="39">
        <f>IF('MASSA TRABALHADA UNIFICADA'!D3366&lt;&gt;0,'MASSA TRABALHADA UNIFICADA'!D3366,0)</f>
        <v>2024</v>
      </c>
      <c r="C3368" s="39">
        <f>IF(B3368=0,0,'MASSA TRABALHADA UNIFICADA'!B3366)</f>
        <v>2</v>
      </c>
      <c r="D3368" s="39">
        <f>IF(B3368=0,0,'MASSA TRABALHADA UNIFICADA'!C3366)</f>
        <v>76</v>
      </c>
      <c r="E3368" s="43">
        <f>IF(B3368=0,0,VLOOKUP($D3368,qx!$A$4:$E$129,IF($C3368=1,2,3)))</f>
        <v>2.2075000000000001E-2</v>
      </c>
      <c r="F3368" s="43">
        <f>IF(B3368=0,0,VLOOKUP($D3368,qx!$A$4:$E$129,2))</f>
        <v>3.4686000000000002E-2</v>
      </c>
      <c r="G3368" s="43">
        <f>IF(B3368=0,0,VLOOKUP($D3368,qx!$A$4:$E$129,3))</f>
        <v>2.2075000000000001E-2</v>
      </c>
      <c r="H3368" s="43">
        <f>IF(B3368=0,0,VLOOKUP($D3368,qx!$A$4:$E$129,4))</f>
        <v>3.1220000000000001E-2</v>
      </c>
      <c r="I3368" s="43">
        <f>IF(B3368=0,0,VLOOKUP($D3368,qx!$A$4:$E$129,5))</f>
        <v>1.9805E-2</v>
      </c>
    </row>
    <row r="3369" spans="1:9" x14ac:dyDescent="0.25">
      <c r="A3369">
        <f>IF('MASSA TRABALHADA UNIFICADA'!A3367&lt;&gt;0,'MASSA TRABALHADA UNIFICADA'!A3367,0)</f>
        <v>13820</v>
      </c>
      <c r="B3369" s="39">
        <f>IF('MASSA TRABALHADA UNIFICADA'!D3367&lt;&gt;0,'MASSA TRABALHADA UNIFICADA'!D3367,0)</f>
        <v>2024</v>
      </c>
      <c r="C3369" s="39">
        <f>IF(B3369=0,0,'MASSA TRABALHADA UNIFICADA'!B3367)</f>
        <v>1</v>
      </c>
      <c r="D3369" s="39">
        <f>IF(B3369=0,0,'MASSA TRABALHADA UNIFICADA'!C3367)</f>
        <v>66</v>
      </c>
      <c r="E3369" s="43">
        <f>IF(B3369=0,0,VLOOKUP($D3369,qx!$A$4:$E$129,IF($C3369=1,2,3)))</f>
        <v>1.2187999999999999E-2</v>
      </c>
      <c r="F3369" s="43">
        <f>IF(B3369=0,0,VLOOKUP($D3369,qx!$A$4:$E$129,2))</f>
        <v>1.2187999999999999E-2</v>
      </c>
      <c r="G3369" s="43">
        <f>IF(B3369=0,0,VLOOKUP($D3369,qx!$A$4:$E$129,3))</f>
        <v>7.7340000000000004E-3</v>
      </c>
      <c r="H3369" s="43">
        <f>IF(B3369=0,0,VLOOKUP($D3369,qx!$A$4:$E$129,4))</f>
        <v>1.1016E-2</v>
      </c>
      <c r="I3369" s="43">
        <f>IF(B3369=0,0,VLOOKUP($D3369,qx!$A$4:$E$129,5))</f>
        <v>6.8780000000000004E-3</v>
      </c>
    </row>
    <row r="3370" spans="1:9" x14ac:dyDescent="0.25">
      <c r="A3370">
        <f>IF('MASSA TRABALHADA UNIFICADA'!A3368&lt;&gt;0,'MASSA TRABALHADA UNIFICADA'!A3368,0)</f>
        <v>7137</v>
      </c>
      <c r="B3370" s="39">
        <f>IF('MASSA TRABALHADA UNIFICADA'!D3368&lt;&gt;0,'MASSA TRABALHADA UNIFICADA'!D3368,0)</f>
        <v>2024</v>
      </c>
      <c r="C3370" s="39">
        <f>IF(B3370=0,0,'MASSA TRABALHADA UNIFICADA'!B3368)</f>
        <v>1</v>
      </c>
      <c r="D3370" s="39">
        <f>IF(B3370=0,0,'MASSA TRABALHADA UNIFICADA'!C3368)</f>
        <v>72</v>
      </c>
      <c r="E3370" s="43">
        <f>IF(B3370=0,0,VLOOKUP($D3370,qx!$A$4:$E$129,IF($C3370=1,2,3)))</f>
        <v>2.3387999999999999E-2</v>
      </c>
      <c r="F3370" s="43">
        <f>IF(B3370=0,0,VLOOKUP($D3370,qx!$A$4:$E$129,2))</f>
        <v>2.3387999999999999E-2</v>
      </c>
      <c r="G3370" s="43">
        <f>IF(B3370=0,0,VLOOKUP($D3370,qx!$A$4:$E$129,3))</f>
        <v>1.3734E-2</v>
      </c>
      <c r="H3370" s="43">
        <f>IF(B3370=0,0,VLOOKUP($D3370,qx!$A$4:$E$129,4))</f>
        <v>2.0967E-2</v>
      </c>
      <c r="I3370" s="43">
        <f>IF(B3370=0,0,VLOOKUP($D3370,qx!$A$4:$E$129,5))</f>
        <v>1.2385999999999999E-2</v>
      </c>
    </row>
    <row r="3371" spans="1:9" x14ac:dyDescent="0.25">
      <c r="A3371">
        <f>IF('MASSA TRABALHADA UNIFICADA'!A3369&lt;&gt;0,'MASSA TRABALHADA UNIFICADA'!A3369,0)</f>
        <v>8745</v>
      </c>
      <c r="B3371" s="39">
        <f>IF('MASSA TRABALHADA UNIFICADA'!D3369&lt;&gt;0,'MASSA TRABALHADA UNIFICADA'!D3369,0)</f>
        <v>2024</v>
      </c>
      <c r="C3371" s="39">
        <f>IF(B3371=0,0,'MASSA TRABALHADA UNIFICADA'!B3369)</f>
        <v>1</v>
      </c>
      <c r="D3371" s="39">
        <f>IF(B3371=0,0,'MASSA TRABALHADA UNIFICADA'!C3369)</f>
        <v>78</v>
      </c>
      <c r="E3371" s="43">
        <f>IF(B3371=0,0,VLOOKUP($D3371,qx!$A$4:$E$129,IF($C3371=1,2,3)))</f>
        <v>4.2132000000000003E-2</v>
      </c>
      <c r="F3371" s="43">
        <f>IF(B3371=0,0,VLOOKUP($D3371,qx!$A$4:$E$129,2))</f>
        <v>4.2132000000000003E-2</v>
      </c>
      <c r="G3371" s="43">
        <f>IF(B3371=0,0,VLOOKUP($D3371,qx!$A$4:$E$129,3))</f>
        <v>2.8074000000000002E-2</v>
      </c>
      <c r="H3371" s="43">
        <f>IF(B3371=0,0,VLOOKUP($D3371,qx!$A$4:$E$129,4))</f>
        <v>3.7948000000000003E-2</v>
      </c>
      <c r="I3371" s="43">
        <f>IF(B3371=0,0,VLOOKUP($D3371,qx!$A$4:$E$129,5))</f>
        <v>2.5158E-2</v>
      </c>
    </row>
    <row r="3372" spans="1:9" x14ac:dyDescent="0.25">
      <c r="A3372">
        <f>IF('MASSA TRABALHADA UNIFICADA'!A3370&lt;&gt;0,'MASSA TRABALHADA UNIFICADA'!A3370,0)</f>
        <v>28657</v>
      </c>
      <c r="B3372" s="39">
        <f>IF('MASSA TRABALHADA UNIFICADA'!D3370&lt;&gt;0,'MASSA TRABALHADA UNIFICADA'!D3370,0)</f>
        <v>2024</v>
      </c>
      <c r="C3372" s="39">
        <f>IF(B3372=0,0,'MASSA TRABALHADA UNIFICADA'!B3370)</f>
        <v>1</v>
      </c>
      <c r="D3372" s="39">
        <f>IF(B3372=0,0,'MASSA TRABALHADA UNIFICADA'!C3370)</f>
        <v>74</v>
      </c>
      <c r="E3372" s="43">
        <f>IF(B3372=0,0,VLOOKUP($D3372,qx!$A$4:$E$129,IF($C3372=1,2,3)))</f>
        <v>2.8552000000000001E-2</v>
      </c>
      <c r="F3372" s="43">
        <f>IF(B3372=0,0,VLOOKUP($D3372,qx!$A$4:$E$129,2))</f>
        <v>2.8552000000000001E-2</v>
      </c>
      <c r="G3372" s="43">
        <f>IF(B3372=0,0,VLOOKUP($D3372,qx!$A$4:$E$129,3))</f>
        <v>1.7326000000000001E-2</v>
      </c>
      <c r="H3372" s="43">
        <f>IF(B3372=0,0,VLOOKUP($D3372,qx!$A$4:$E$129,4))</f>
        <v>2.5644E-2</v>
      </c>
      <c r="I3372" s="43">
        <f>IF(B3372=0,0,VLOOKUP($D3372,qx!$A$4:$E$129,5))</f>
        <v>1.5592E-2</v>
      </c>
    </row>
    <row r="3373" spans="1:9" x14ac:dyDescent="0.25">
      <c r="A3373">
        <f>IF('MASSA TRABALHADA UNIFICADA'!A3371&lt;&gt;0,'MASSA TRABALHADA UNIFICADA'!A3371,0)</f>
        <v>20060</v>
      </c>
      <c r="B3373" s="39">
        <f>IF('MASSA TRABALHADA UNIFICADA'!D3371&lt;&gt;0,'MASSA TRABALHADA UNIFICADA'!D3371,0)</f>
        <v>2024</v>
      </c>
      <c r="C3373" s="39">
        <f>IF(B3373=0,0,'MASSA TRABALHADA UNIFICADA'!B3371)</f>
        <v>1</v>
      </c>
      <c r="D3373" s="39">
        <f>IF(B3373=0,0,'MASSA TRABALHADA UNIFICADA'!C3371)</f>
        <v>66</v>
      </c>
      <c r="E3373" s="43">
        <f>IF(B3373=0,0,VLOOKUP($D3373,qx!$A$4:$E$129,IF($C3373=1,2,3)))</f>
        <v>1.2187999999999999E-2</v>
      </c>
      <c r="F3373" s="43">
        <f>IF(B3373=0,0,VLOOKUP($D3373,qx!$A$4:$E$129,2))</f>
        <v>1.2187999999999999E-2</v>
      </c>
      <c r="G3373" s="43">
        <f>IF(B3373=0,0,VLOOKUP($D3373,qx!$A$4:$E$129,3))</f>
        <v>7.7340000000000004E-3</v>
      </c>
      <c r="H3373" s="43">
        <f>IF(B3373=0,0,VLOOKUP($D3373,qx!$A$4:$E$129,4))</f>
        <v>1.1016E-2</v>
      </c>
      <c r="I3373" s="43">
        <f>IF(B3373=0,0,VLOOKUP($D3373,qx!$A$4:$E$129,5))</f>
        <v>6.8780000000000004E-3</v>
      </c>
    </row>
    <row r="3374" spans="1:9" x14ac:dyDescent="0.25">
      <c r="A3374">
        <f>IF('MASSA TRABALHADA UNIFICADA'!A3372&lt;&gt;0,'MASSA TRABALHADA UNIFICADA'!A3372,0)</f>
        <v>1988</v>
      </c>
      <c r="B3374" s="39">
        <f>IF('MASSA TRABALHADA UNIFICADA'!D3372&lt;&gt;0,'MASSA TRABALHADA UNIFICADA'!D3372,0)</f>
        <v>2024</v>
      </c>
      <c r="C3374" s="39">
        <f>IF(B3374=0,0,'MASSA TRABALHADA UNIFICADA'!B3372)</f>
        <v>1</v>
      </c>
      <c r="D3374" s="39">
        <f>IF(B3374=0,0,'MASSA TRABALHADA UNIFICADA'!C3372)</f>
        <v>78</v>
      </c>
      <c r="E3374" s="43">
        <f>IF(B3374=0,0,VLOOKUP($D3374,qx!$A$4:$E$129,IF($C3374=1,2,3)))</f>
        <v>4.2132000000000003E-2</v>
      </c>
      <c r="F3374" s="43">
        <f>IF(B3374=0,0,VLOOKUP($D3374,qx!$A$4:$E$129,2))</f>
        <v>4.2132000000000003E-2</v>
      </c>
      <c r="G3374" s="43">
        <f>IF(B3374=0,0,VLOOKUP($D3374,qx!$A$4:$E$129,3))</f>
        <v>2.8074000000000002E-2</v>
      </c>
      <c r="H3374" s="43">
        <f>IF(B3374=0,0,VLOOKUP($D3374,qx!$A$4:$E$129,4))</f>
        <v>3.7948000000000003E-2</v>
      </c>
      <c r="I3374" s="43">
        <f>IF(B3374=0,0,VLOOKUP($D3374,qx!$A$4:$E$129,5))</f>
        <v>2.5158E-2</v>
      </c>
    </row>
    <row r="3375" spans="1:9" x14ac:dyDescent="0.25">
      <c r="A3375">
        <f>IF('MASSA TRABALHADA UNIFICADA'!A3373&lt;&gt;0,'MASSA TRABALHADA UNIFICADA'!A3373,0)</f>
        <v>2070</v>
      </c>
      <c r="B3375" s="39">
        <f>IF('MASSA TRABALHADA UNIFICADA'!D3373&lt;&gt;0,'MASSA TRABALHADA UNIFICADA'!D3373,0)</f>
        <v>2024</v>
      </c>
      <c r="C3375" s="39">
        <f>IF(B3375=0,0,'MASSA TRABALHADA UNIFICADA'!B3373)</f>
        <v>1</v>
      </c>
      <c r="D3375" s="39">
        <f>IF(B3375=0,0,'MASSA TRABALHADA UNIFICADA'!C3373)</f>
        <v>76</v>
      </c>
      <c r="E3375" s="43">
        <f>IF(B3375=0,0,VLOOKUP($D3375,qx!$A$4:$E$129,IF($C3375=1,2,3)))</f>
        <v>3.4686000000000002E-2</v>
      </c>
      <c r="F3375" s="43">
        <f>IF(B3375=0,0,VLOOKUP($D3375,qx!$A$4:$E$129,2))</f>
        <v>3.4686000000000002E-2</v>
      </c>
      <c r="G3375" s="43">
        <f>IF(B3375=0,0,VLOOKUP($D3375,qx!$A$4:$E$129,3))</f>
        <v>2.2075000000000001E-2</v>
      </c>
      <c r="H3375" s="43">
        <f>IF(B3375=0,0,VLOOKUP($D3375,qx!$A$4:$E$129,4))</f>
        <v>3.1220000000000001E-2</v>
      </c>
      <c r="I3375" s="43">
        <f>IF(B3375=0,0,VLOOKUP($D3375,qx!$A$4:$E$129,5))</f>
        <v>1.9805E-2</v>
      </c>
    </row>
    <row r="3376" spans="1:9" x14ac:dyDescent="0.25">
      <c r="A3376">
        <f>IF('MASSA TRABALHADA UNIFICADA'!A3374&lt;&gt;0,'MASSA TRABALHADA UNIFICADA'!A3374,0)</f>
        <v>14109</v>
      </c>
      <c r="B3376" s="39">
        <f>IF('MASSA TRABALHADA UNIFICADA'!D3374&lt;&gt;0,'MASSA TRABALHADA UNIFICADA'!D3374,0)</f>
        <v>2024</v>
      </c>
      <c r="C3376" s="39">
        <f>IF(B3376=0,0,'MASSA TRABALHADA UNIFICADA'!B3374)</f>
        <v>1</v>
      </c>
      <c r="D3376" s="39">
        <f>IF(B3376=0,0,'MASSA TRABALHADA UNIFICADA'!C3374)</f>
        <v>63</v>
      </c>
      <c r="E3376" s="43">
        <f>IF(B3376=0,0,VLOOKUP($D3376,qx!$A$4:$E$129,IF($C3376=1,2,3)))</f>
        <v>9.0930000000000004E-3</v>
      </c>
      <c r="F3376" s="43">
        <f>IF(B3376=0,0,VLOOKUP($D3376,qx!$A$4:$E$129,2))</f>
        <v>9.0930000000000004E-3</v>
      </c>
      <c r="G3376" s="43">
        <f>IF(B3376=0,0,VLOOKUP($D3376,qx!$A$4:$E$129,3))</f>
        <v>5.7320000000000001E-3</v>
      </c>
      <c r="H3376" s="43">
        <f>IF(B3376=0,0,VLOOKUP($D3376,qx!$A$4:$E$129,4))</f>
        <v>8.2070000000000008E-3</v>
      </c>
      <c r="I3376" s="43">
        <f>IF(B3376=0,0,VLOOKUP($D3376,qx!$A$4:$E$129,5))</f>
        <v>5.1440000000000001E-3</v>
      </c>
    </row>
    <row r="3377" spans="1:9" x14ac:dyDescent="0.25">
      <c r="A3377">
        <f>IF('MASSA TRABALHADA UNIFICADA'!A3375&lt;&gt;0,'MASSA TRABALHADA UNIFICADA'!A3375,0)</f>
        <v>11533</v>
      </c>
      <c r="B3377" s="39">
        <f>IF('MASSA TRABALHADA UNIFICADA'!D3375&lt;&gt;0,'MASSA TRABALHADA UNIFICADA'!D3375,0)</f>
        <v>2024</v>
      </c>
      <c r="C3377" s="39">
        <f>IF(B3377=0,0,'MASSA TRABALHADA UNIFICADA'!B3375)</f>
        <v>1</v>
      </c>
      <c r="D3377" s="39">
        <f>IF(B3377=0,0,'MASSA TRABALHADA UNIFICADA'!C3375)</f>
        <v>66</v>
      </c>
      <c r="E3377" s="43">
        <f>IF(B3377=0,0,VLOOKUP($D3377,qx!$A$4:$E$129,IF($C3377=1,2,3)))</f>
        <v>1.2187999999999999E-2</v>
      </c>
      <c r="F3377" s="43">
        <f>IF(B3377=0,0,VLOOKUP($D3377,qx!$A$4:$E$129,2))</f>
        <v>1.2187999999999999E-2</v>
      </c>
      <c r="G3377" s="43">
        <f>IF(B3377=0,0,VLOOKUP($D3377,qx!$A$4:$E$129,3))</f>
        <v>7.7340000000000004E-3</v>
      </c>
      <c r="H3377" s="43">
        <f>IF(B3377=0,0,VLOOKUP($D3377,qx!$A$4:$E$129,4))</f>
        <v>1.1016E-2</v>
      </c>
      <c r="I3377" s="43">
        <f>IF(B3377=0,0,VLOOKUP($D3377,qx!$A$4:$E$129,5))</f>
        <v>6.8780000000000004E-3</v>
      </c>
    </row>
    <row r="3378" spans="1:9" x14ac:dyDescent="0.25">
      <c r="A3378">
        <f>IF('MASSA TRABALHADA UNIFICADA'!A3376&lt;&gt;0,'MASSA TRABALHADA UNIFICADA'!A3376,0)</f>
        <v>12696</v>
      </c>
      <c r="B3378" s="39">
        <f>IF('MASSA TRABALHADA UNIFICADA'!D3376&lt;&gt;0,'MASSA TRABALHADA UNIFICADA'!D3376,0)</f>
        <v>2024</v>
      </c>
      <c r="C3378" s="39">
        <f>IF(B3378=0,0,'MASSA TRABALHADA UNIFICADA'!B3376)</f>
        <v>2</v>
      </c>
      <c r="D3378" s="39">
        <f>IF(B3378=0,0,'MASSA TRABALHADA UNIFICADA'!C3376)</f>
        <v>66</v>
      </c>
      <c r="E3378" s="43">
        <f>IF(B3378=0,0,VLOOKUP($D3378,qx!$A$4:$E$129,IF($C3378=1,2,3)))</f>
        <v>7.7340000000000004E-3</v>
      </c>
      <c r="F3378" s="43">
        <f>IF(B3378=0,0,VLOOKUP($D3378,qx!$A$4:$E$129,2))</f>
        <v>1.2187999999999999E-2</v>
      </c>
      <c r="G3378" s="43">
        <f>IF(B3378=0,0,VLOOKUP($D3378,qx!$A$4:$E$129,3))</f>
        <v>7.7340000000000004E-3</v>
      </c>
      <c r="H3378" s="43">
        <f>IF(B3378=0,0,VLOOKUP($D3378,qx!$A$4:$E$129,4))</f>
        <v>1.1016E-2</v>
      </c>
      <c r="I3378" s="43">
        <f>IF(B3378=0,0,VLOOKUP($D3378,qx!$A$4:$E$129,5))</f>
        <v>6.8780000000000004E-3</v>
      </c>
    </row>
    <row r="3379" spans="1:9" x14ac:dyDescent="0.25">
      <c r="A3379">
        <f>IF('MASSA TRABALHADA UNIFICADA'!A3377&lt;&gt;0,'MASSA TRABALHADA UNIFICADA'!A3377,0)</f>
        <v>15172</v>
      </c>
      <c r="B3379" s="39">
        <f>IF('MASSA TRABALHADA UNIFICADA'!D3377&lt;&gt;0,'MASSA TRABALHADA UNIFICADA'!D3377,0)</f>
        <v>2024</v>
      </c>
      <c r="C3379" s="39">
        <f>IF(B3379=0,0,'MASSA TRABALHADA UNIFICADA'!B3377)</f>
        <v>2</v>
      </c>
      <c r="D3379" s="39">
        <f>IF(B3379=0,0,'MASSA TRABALHADA UNIFICADA'!C3377)</f>
        <v>62</v>
      </c>
      <c r="E3379" s="43">
        <f>IF(B3379=0,0,VLOOKUP($D3379,qx!$A$4:$E$129,IF($C3379=1,2,3)))</f>
        <v>5.1809999999999998E-3</v>
      </c>
      <c r="F3379" s="43">
        <f>IF(B3379=0,0,VLOOKUP($D3379,qx!$A$4:$E$129,2))</f>
        <v>8.3479999999999995E-3</v>
      </c>
      <c r="G3379" s="43">
        <f>IF(B3379=0,0,VLOOKUP($D3379,qx!$A$4:$E$129,3))</f>
        <v>5.1809999999999998E-3</v>
      </c>
      <c r="H3379" s="43">
        <f>IF(B3379=0,0,VLOOKUP($D3379,qx!$A$4:$E$129,4))</f>
        <v>7.5199999999999998E-3</v>
      </c>
      <c r="I3379" s="43">
        <f>IF(B3379=0,0,VLOOKUP($D3379,qx!$A$4:$E$129,5))</f>
        <v>4.6680000000000003E-3</v>
      </c>
    </row>
    <row r="3380" spans="1:9" x14ac:dyDescent="0.25">
      <c r="A3380">
        <f>IF('MASSA TRABALHADA UNIFICADA'!A3378&lt;&gt;0,'MASSA TRABALHADA UNIFICADA'!A3378,0)</f>
        <v>13838</v>
      </c>
      <c r="B3380" s="39">
        <f>IF('MASSA TRABALHADA UNIFICADA'!D3378&lt;&gt;0,'MASSA TRABALHADA UNIFICADA'!D3378,0)</f>
        <v>2024</v>
      </c>
      <c r="C3380" s="39">
        <f>IF(B3380=0,0,'MASSA TRABALHADA UNIFICADA'!B3378)</f>
        <v>2</v>
      </c>
      <c r="D3380" s="39">
        <f>IF(B3380=0,0,'MASSA TRABALHADA UNIFICADA'!C3378)</f>
        <v>66</v>
      </c>
      <c r="E3380" s="43">
        <f>IF(B3380=0,0,VLOOKUP($D3380,qx!$A$4:$E$129,IF($C3380=1,2,3)))</f>
        <v>7.7340000000000004E-3</v>
      </c>
      <c r="F3380" s="43">
        <f>IF(B3380=0,0,VLOOKUP($D3380,qx!$A$4:$E$129,2))</f>
        <v>1.2187999999999999E-2</v>
      </c>
      <c r="G3380" s="43">
        <f>IF(B3380=0,0,VLOOKUP($D3380,qx!$A$4:$E$129,3))</f>
        <v>7.7340000000000004E-3</v>
      </c>
      <c r="H3380" s="43">
        <f>IF(B3380=0,0,VLOOKUP($D3380,qx!$A$4:$E$129,4))</f>
        <v>1.1016E-2</v>
      </c>
      <c r="I3380" s="43">
        <f>IF(B3380=0,0,VLOOKUP($D3380,qx!$A$4:$E$129,5))</f>
        <v>6.8780000000000004E-3</v>
      </c>
    </row>
    <row r="3381" spans="1:9" x14ac:dyDescent="0.25">
      <c r="A3381">
        <f>IF('MASSA TRABALHADA UNIFICADA'!A3379&lt;&gt;0,'MASSA TRABALHADA UNIFICADA'!A3379,0)</f>
        <v>23523</v>
      </c>
      <c r="B3381" s="39">
        <f>IF('MASSA TRABALHADA UNIFICADA'!D3379&lt;&gt;0,'MASSA TRABALHADA UNIFICADA'!D3379,0)</f>
        <v>2024</v>
      </c>
      <c r="C3381" s="39">
        <f>IF(B3381=0,0,'MASSA TRABALHADA UNIFICADA'!B3379)</f>
        <v>2</v>
      </c>
      <c r="D3381" s="39">
        <f>IF(B3381=0,0,'MASSA TRABALHADA UNIFICADA'!C3379)</f>
        <v>72</v>
      </c>
      <c r="E3381" s="43">
        <f>IF(B3381=0,0,VLOOKUP($D3381,qx!$A$4:$E$129,IF($C3381=1,2,3)))</f>
        <v>1.3734E-2</v>
      </c>
      <c r="F3381" s="43">
        <f>IF(B3381=0,0,VLOOKUP($D3381,qx!$A$4:$E$129,2))</f>
        <v>2.3387999999999999E-2</v>
      </c>
      <c r="G3381" s="43">
        <f>IF(B3381=0,0,VLOOKUP($D3381,qx!$A$4:$E$129,3))</f>
        <v>1.3734E-2</v>
      </c>
      <c r="H3381" s="43">
        <f>IF(B3381=0,0,VLOOKUP($D3381,qx!$A$4:$E$129,4))</f>
        <v>2.0967E-2</v>
      </c>
      <c r="I3381" s="43">
        <f>IF(B3381=0,0,VLOOKUP($D3381,qx!$A$4:$E$129,5))</f>
        <v>1.2385999999999999E-2</v>
      </c>
    </row>
    <row r="3382" spans="1:9" x14ac:dyDescent="0.25">
      <c r="A3382">
        <f>IF('MASSA TRABALHADA UNIFICADA'!A3380&lt;&gt;0,'MASSA TRABALHADA UNIFICADA'!A3380,0)</f>
        <v>6840</v>
      </c>
      <c r="B3382" s="39">
        <f>IF('MASSA TRABALHADA UNIFICADA'!D3380&lt;&gt;0,'MASSA TRABALHADA UNIFICADA'!D3380,0)</f>
        <v>2024</v>
      </c>
      <c r="C3382" s="39">
        <f>IF(B3382=0,0,'MASSA TRABALHADA UNIFICADA'!B3380)</f>
        <v>2</v>
      </c>
      <c r="D3382" s="39">
        <f>IF(B3382=0,0,'MASSA TRABALHADA UNIFICADA'!C3380)</f>
        <v>74</v>
      </c>
      <c r="E3382" s="43">
        <f>IF(B3382=0,0,VLOOKUP($D3382,qx!$A$4:$E$129,IF($C3382=1,2,3)))</f>
        <v>1.7326000000000001E-2</v>
      </c>
      <c r="F3382" s="43">
        <f>IF(B3382=0,0,VLOOKUP($D3382,qx!$A$4:$E$129,2))</f>
        <v>2.8552000000000001E-2</v>
      </c>
      <c r="G3382" s="43">
        <f>IF(B3382=0,0,VLOOKUP($D3382,qx!$A$4:$E$129,3))</f>
        <v>1.7326000000000001E-2</v>
      </c>
      <c r="H3382" s="43">
        <f>IF(B3382=0,0,VLOOKUP($D3382,qx!$A$4:$E$129,4))</f>
        <v>2.5644E-2</v>
      </c>
      <c r="I3382" s="43">
        <f>IF(B3382=0,0,VLOOKUP($D3382,qx!$A$4:$E$129,5))</f>
        <v>1.5592E-2</v>
      </c>
    </row>
    <row r="3383" spans="1:9" x14ac:dyDescent="0.25">
      <c r="A3383">
        <f>IF('MASSA TRABALHADA UNIFICADA'!A3381&lt;&gt;0,'MASSA TRABALHADA UNIFICADA'!A3381,0)</f>
        <v>25364</v>
      </c>
      <c r="B3383" s="39">
        <f>IF('MASSA TRABALHADA UNIFICADA'!D3381&lt;&gt;0,'MASSA TRABALHADA UNIFICADA'!D3381,0)</f>
        <v>2024</v>
      </c>
      <c r="C3383" s="39">
        <f>IF(B3383=0,0,'MASSA TRABALHADA UNIFICADA'!B3381)</f>
        <v>2</v>
      </c>
      <c r="D3383" s="39">
        <f>IF(B3383=0,0,'MASSA TRABALHADA UNIFICADA'!C3381)</f>
        <v>68</v>
      </c>
      <c r="E3383" s="43">
        <f>IF(B3383=0,0,VLOOKUP($D3383,qx!$A$4:$E$129,IF($C3383=1,2,3)))</f>
        <v>9.2879999999999994E-3</v>
      </c>
      <c r="F3383" s="43">
        <f>IF(B3383=0,0,VLOOKUP($D3383,qx!$A$4:$E$129,2))</f>
        <v>1.516E-2</v>
      </c>
      <c r="G3383" s="43">
        <f>IF(B3383=0,0,VLOOKUP($D3383,qx!$A$4:$E$129,3))</f>
        <v>9.2879999999999994E-3</v>
      </c>
      <c r="H3383" s="43">
        <f>IF(B3383=0,0,VLOOKUP($D3383,qx!$A$4:$E$129,4))</f>
        <v>1.3657000000000001E-2</v>
      </c>
      <c r="I3383" s="43">
        <f>IF(B3383=0,0,VLOOKUP($D3383,qx!$A$4:$E$129,5))</f>
        <v>8.2869999999999992E-3</v>
      </c>
    </row>
    <row r="3384" spans="1:9" x14ac:dyDescent="0.25">
      <c r="A3384">
        <f>IF('MASSA TRABALHADA UNIFICADA'!A3382&lt;&gt;0,'MASSA TRABALHADA UNIFICADA'!A3382,0)</f>
        <v>14125</v>
      </c>
      <c r="B3384" s="39">
        <f>IF('MASSA TRABALHADA UNIFICADA'!D3382&lt;&gt;0,'MASSA TRABALHADA UNIFICADA'!D3382,0)</f>
        <v>2024</v>
      </c>
      <c r="C3384" s="39">
        <f>IF(B3384=0,0,'MASSA TRABALHADA UNIFICADA'!B3382)</f>
        <v>2</v>
      </c>
      <c r="D3384" s="39">
        <f>IF(B3384=0,0,'MASSA TRABALHADA UNIFICADA'!C3382)</f>
        <v>68</v>
      </c>
      <c r="E3384" s="43">
        <f>IF(B3384=0,0,VLOOKUP($D3384,qx!$A$4:$E$129,IF($C3384=1,2,3)))</f>
        <v>9.2879999999999994E-3</v>
      </c>
      <c r="F3384" s="43">
        <f>IF(B3384=0,0,VLOOKUP($D3384,qx!$A$4:$E$129,2))</f>
        <v>1.516E-2</v>
      </c>
      <c r="G3384" s="43">
        <f>IF(B3384=0,0,VLOOKUP($D3384,qx!$A$4:$E$129,3))</f>
        <v>9.2879999999999994E-3</v>
      </c>
      <c r="H3384" s="43">
        <f>IF(B3384=0,0,VLOOKUP($D3384,qx!$A$4:$E$129,4))</f>
        <v>1.3657000000000001E-2</v>
      </c>
      <c r="I3384" s="43">
        <f>IF(B3384=0,0,VLOOKUP($D3384,qx!$A$4:$E$129,5))</f>
        <v>8.2869999999999992E-3</v>
      </c>
    </row>
    <row r="3385" spans="1:9" x14ac:dyDescent="0.25">
      <c r="A3385">
        <f>IF('MASSA TRABALHADA UNIFICADA'!A3383&lt;&gt;0,'MASSA TRABALHADA UNIFICADA'!A3383,0)</f>
        <v>7870</v>
      </c>
      <c r="B3385" s="39">
        <f>IF('MASSA TRABALHADA UNIFICADA'!D3383&lt;&gt;0,'MASSA TRABALHADA UNIFICADA'!D3383,0)</f>
        <v>2024</v>
      </c>
      <c r="C3385" s="39">
        <f>IF(B3385=0,0,'MASSA TRABALHADA UNIFICADA'!B3383)</f>
        <v>2</v>
      </c>
      <c r="D3385" s="39">
        <f>IF(B3385=0,0,'MASSA TRABALHADA UNIFICADA'!C3383)</f>
        <v>67</v>
      </c>
      <c r="E3385" s="43">
        <f>IF(B3385=0,0,VLOOKUP($D3385,qx!$A$4:$E$129,IF($C3385=1,2,3)))</f>
        <v>8.4910000000000003E-3</v>
      </c>
      <c r="F3385" s="43">
        <f>IF(B3385=0,0,VLOOKUP($D3385,qx!$A$4:$E$129,2))</f>
        <v>1.3572000000000001E-2</v>
      </c>
      <c r="G3385" s="43">
        <f>IF(B3385=0,0,VLOOKUP($D3385,qx!$A$4:$E$129,3))</f>
        <v>8.4910000000000003E-3</v>
      </c>
      <c r="H3385" s="43">
        <f>IF(B3385=0,0,VLOOKUP($D3385,qx!$A$4:$E$129,4))</f>
        <v>1.2251E-2</v>
      </c>
      <c r="I3385" s="43">
        <f>IF(B3385=0,0,VLOOKUP($D3385,qx!$A$4:$E$129,5))</f>
        <v>7.5550000000000001E-3</v>
      </c>
    </row>
    <row r="3386" spans="1:9" x14ac:dyDescent="0.25">
      <c r="A3386">
        <f>IF('MASSA TRABALHADA UNIFICADA'!A3384&lt;&gt;0,'MASSA TRABALHADA UNIFICADA'!A3384,0)</f>
        <v>29912</v>
      </c>
      <c r="B3386" s="39">
        <f>IF('MASSA TRABALHADA UNIFICADA'!D3384&lt;&gt;0,'MASSA TRABALHADA UNIFICADA'!D3384,0)</f>
        <v>2024</v>
      </c>
      <c r="C3386" s="39">
        <f>IF(B3386=0,0,'MASSA TRABALHADA UNIFICADA'!B3384)</f>
        <v>2</v>
      </c>
      <c r="D3386" s="39">
        <f>IF(B3386=0,0,'MASSA TRABALHADA UNIFICADA'!C3384)</f>
        <v>63</v>
      </c>
      <c r="E3386" s="43">
        <f>IF(B3386=0,0,VLOOKUP($D3386,qx!$A$4:$E$129,IF($C3386=1,2,3)))</f>
        <v>5.7320000000000001E-3</v>
      </c>
      <c r="F3386" s="43">
        <f>IF(B3386=0,0,VLOOKUP($D3386,qx!$A$4:$E$129,2))</f>
        <v>9.0930000000000004E-3</v>
      </c>
      <c r="G3386" s="43">
        <f>IF(B3386=0,0,VLOOKUP($D3386,qx!$A$4:$E$129,3))</f>
        <v>5.7320000000000001E-3</v>
      </c>
      <c r="H3386" s="43">
        <f>IF(B3386=0,0,VLOOKUP($D3386,qx!$A$4:$E$129,4))</f>
        <v>8.2070000000000008E-3</v>
      </c>
      <c r="I3386" s="43">
        <f>IF(B3386=0,0,VLOOKUP($D3386,qx!$A$4:$E$129,5))</f>
        <v>5.1440000000000001E-3</v>
      </c>
    </row>
    <row r="3387" spans="1:9" x14ac:dyDescent="0.25">
      <c r="A3387">
        <f>IF('MASSA TRABALHADA UNIFICADA'!A3385&lt;&gt;0,'MASSA TRABALHADA UNIFICADA'!A3385,0)</f>
        <v>5738</v>
      </c>
      <c r="B3387" s="39">
        <f>IF('MASSA TRABALHADA UNIFICADA'!D3385&lt;&gt;0,'MASSA TRABALHADA UNIFICADA'!D3385,0)</f>
        <v>2024</v>
      </c>
      <c r="C3387" s="39">
        <f>IF(B3387=0,0,'MASSA TRABALHADA UNIFICADA'!B3385)</f>
        <v>2</v>
      </c>
      <c r="D3387" s="39">
        <f>IF(B3387=0,0,'MASSA TRABALHADA UNIFICADA'!C3385)</f>
        <v>73</v>
      </c>
      <c r="E3387" s="43">
        <f>IF(B3387=0,0,VLOOKUP($D3387,qx!$A$4:$E$129,IF($C3387=1,2,3)))</f>
        <v>1.5391E-2</v>
      </c>
      <c r="F3387" s="43">
        <f>IF(B3387=0,0,VLOOKUP($D3387,qx!$A$4:$E$129,2))</f>
        <v>2.5871000000000002E-2</v>
      </c>
      <c r="G3387" s="43">
        <f>IF(B3387=0,0,VLOOKUP($D3387,qx!$A$4:$E$129,3))</f>
        <v>1.5391E-2</v>
      </c>
      <c r="H3387" s="43">
        <f>IF(B3387=0,0,VLOOKUP($D3387,qx!$A$4:$E$129,4))</f>
        <v>2.3209E-2</v>
      </c>
      <c r="I3387" s="43">
        <f>IF(B3387=0,0,VLOOKUP($D3387,qx!$A$4:$E$129,5))</f>
        <v>1.3871E-2</v>
      </c>
    </row>
    <row r="3388" spans="1:9" x14ac:dyDescent="0.25">
      <c r="A3388">
        <f>IF('MASSA TRABALHADA UNIFICADA'!A3386&lt;&gt;0,'MASSA TRABALHADA UNIFICADA'!A3386,0)</f>
        <v>18775</v>
      </c>
      <c r="B3388" s="39">
        <f>IF('MASSA TRABALHADA UNIFICADA'!D3386&lt;&gt;0,'MASSA TRABALHADA UNIFICADA'!D3386,0)</f>
        <v>2024</v>
      </c>
      <c r="C3388" s="39">
        <f>IF(B3388=0,0,'MASSA TRABALHADA UNIFICADA'!B3386)</f>
        <v>2</v>
      </c>
      <c r="D3388" s="39">
        <f>IF(B3388=0,0,'MASSA TRABALHADA UNIFICADA'!C3386)</f>
        <v>62</v>
      </c>
      <c r="E3388" s="43">
        <f>IF(B3388=0,0,VLOOKUP($D3388,qx!$A$4:$E$129,IF($C3388=1,2,3)))</f>
        <v>5.1809999999999998E-3</v>
      </c>
      <c r="F3388" s="43">
        <f>IF(B3388=0,0,VLOOKUP($D3388,qx!$A$4:$E$129,2))</f>
        <v>8.3479999999999995E-3</v>
      </c>
      <c r="G3388" s="43">
        <f>IF(B3388=0,0,VLOOKUP($D3388,qx!$A$4:$E$129,3))</f>
        <v>5.1809999999999998E-3</v>
      </c>
      <c r="H3388" s="43">
        <f>IF(B3388=0,0,VLOOKUP($D3388,qx!$A$4:$E$129,4))</f>
        <v>7.5199999999999998E-3</v>
      </c>
      <c r="I3388" s="43">
        <f>IF(B3388=0,0,VLOOKUP($D3388,qx!$A$4:$E$129,5))</f>
        <v>4.6680000000000003E-3</v>
      </c>
    </row>
    <row r="3389" spans="1:9" x14ac:dyDescent="0.25">
      <c r="A3389">
        <f>IF('MASSA TRABALHADA UNIFICADA'!A3387&lt;&gt;0,'MASSA TRABALHADA UNIFICADA'!A3387,0)</f>
        <v>22900</v>
      </c>
      <c r="B3389" s="39">
        <f>IF('MASSA TRABALHADA UNIFICADA'!D3387&lt;&gt;0,'MASSA TRABALHADA UNIFICADA'!D3387,0)</f>
        <v>2024</v>
      </c>
      <c r="C3389" s="39">
        <f>IF(B3389=0,0,'MASSA TRABALHADA UNIFICADA'!B3387)</f>
        <v>2</v>
      </c>
      <c r="D3389" s="39">
        <f>IF(B3389=0,0,'MASSA TRABALHADA UNIFICADA'!C3387)</f>
        <v>71</v>
      </c>
      <c r="E3389" s="43">
        <f>IF(B3389=0,0,VLOOKUP($D3389,qx!$A$4:$E$129,IF($C3389=1,2,3)))</f>
        <v>1.2338999999999999E-2</v>
      </c>
      <c r="F3389" s="43">
        <f>IF(B3389=0,0,VLOOKUP($D3389,qx!$A$4:$E$129,2))</f>
        <v>2.1070999999999999E-2</v>
      </c>
      <c r="G3389" s="43">
        <f>IF(B3389=0,0,VLOOKUP($D3389,qx!$A$4:$E$129,3))</f>
        <v>1.2338999999999999E-2</v>
      </c>
      <c r="H3389" s="43">
        <f>IF(B3389=0,0,VLOOKUP($D3389,qx!$A$4:$E$129,4))</f>
        <v>1.8891000000000002E-2</v>
      </c>
      <c r="I3389" s="43">
        <f>IF(B3389=0,0,VLOOKUP($D3389,qx!$A$4:$E$129,5))</f>
        <v>1.1117E-2</v>
      </c>
    </row>
    <row r="3390" spans="1:9" x14ac:dyDescent="0.25">
      <c r="A3390">
        <f>IF('MASSA TRABALHADA UNIFICADA'!A3388&lt;&gt;0,'MASSA TRABALHADA UNIFICADA'!A3388,0)</f>
        <v>23019</v>
      </c>
      <c r="B3390" s="39">
        <f>IF('MASSA TRABALHADA UNIFICADA'!D3388&lt;&gt;0,'MASSA TRABALHADA UNIFICADA'!D3388,0)</f>
        <v>2024</v>
      </c>
      <c r="C3390" s="39">
        <f>IF(B3390=0,0,'MASSA TRABALHADA UNIFICADA'!B3388)</f>
        <v>2</v>
      </c>
      <c r="D3390" s="39">
        <f>IF(B3390=0,0,'MASSA TRABALHADA UNIFICADA'!C3388)</f>
        <v>68</v>
      </c>
      <c r="E3390" s="43">
        <f>IF(B3390=0,0,VLOOKUP($D3390,qx!$A$4:$E$129,IF($C3390=1,2,3)))</f>
        <v>9.2879999999999994E-3</v>
      </c>
      <c r="F3390" s="43">
        <f>IF(B3390=0,0,VLOOKUP($D3390,qx!$A$4:$E$129,2))</f>
        <v>1.516E-2</v>
      </c>
      <c r="G3390" s="43">
        <f>IF(B3390=0,0,VLOOKUP($D3390,qx!$A$4:$E$129,3))</f>
        <v>9.2879999999999994E-3</v>
      </c>
      <c r="H3390" s="43">
        <f>IF(B3390=0,0,VLOOKUP($D3390,qx!$A$4:$E$129,4))</f>
        <v>1.3657000000000001E-2</v>
      </c>
      <c r="I3390" s="43">
        <f>IF(B3390=0,0,VLOOKUP($D3390,qx!$A$4:$E$129,5))</f>
        <v>8.2869999999999992E-3</v>
      </c>
    </row>
    <row r="3391" spans="1:9" x14ac:dyDescent="0.25">
      <c r="A3391">
        <f>IF('MASSA TRABALHADA UNIFICADA'!A3389&lt;&gt;0,'MASSA TRABALHADA UNIFICADA'!A3389,0)</f>
        <v>14800</v>
      </c>
      <c r="B3391" s="39">
        <f>IF('MASSA TRABALHADA UNIFICADA'!D3389&lt;&gt;0,'MASSA TRABALHADA UNIFICADA'!D3389,0)</f>
        <v>2024</v>
      </c>
      <c r="C3391" s="39">
        <f>IF(B3391=0,0,'MASSA TRABALHADA UNIFICADA'!B3389)</f>
        <v>1</v>
      </c>
      <c r="D3391" s="39">
        <f>IF(B3391=0,0,'MASSA TRABALHADA UNIFICADA'!C3389)</f>
        <v>73</v>
      </c>
      <c r="E3391" s="43">
        <f>IF(B3391=0,0,VLOOKUP($D3391,qx!$A$4:$E$129,IF($C3391=1,2,3)))</f>
        <v>2.5871000000000002E-2</v>
      </c>
      <c r="F3391" s="43">
        <f>IF(B3391=0,0,VLOOKUP($D3391,qx!$A$4:$E$129,2))</f>
        <v>2.5871000000000002E-2</v>
      </c>
      <c r="G3391" s="43">
        <f>IF(B3391=0,0,VLOOKUP($D3391,qx!$A$4:$E$129,3))</f>
        <v>1.5391E-2</v>
      </c>
      <c r="H3391" s="43">
        <f>IF(B3391=0,0,VLOOKUP($D3391,qx!$A$4:$E$129,4))</f>
        <v>2.3209E-2</v>
      </c>
      <c r="I3391" s="43">
        <f>IF(B3391=0,0,VLOOKUP($D3391,qx!$A$4:$E$129,5))</f>
        <v>1.3871E-2</v>
      </c>
    </row>
    <row r="3392" spans="1:9" x14ac:dyDescent="0.25">
      <c r="A3392">
        <f>IF('MASSA TRABALHADA UNIFICADA'!A3390&lt;&gt;0,'MASSA TRABALHADA UNIFICADA'!A3390,0)</f>
        <v>5479</v>
      </c>
      <c r="B3392" s="39">
        <f>IF('MASSA TRABALHADA UNIFICADA'!D3390&lt;&gt;0,'MASSA TRABALHADA UNIFICADA'!D3390,0)</f>
        <v>2024</v>
      </c>
      <c r="C3392" s="39">
        <f>IF(B3392=0,0,'MASSA TRABALHADA UNIFICADA'!B3390)</f>
        <v>2</v>
      </c>
      <c r="D3392" s="39">
        <f>IF(B3392=0,0,'MASSA TRABALHADA UNIFICADA'!C3390)</f>
        <v>69</v>
      </c>
      <c r="E3392" s="43">
        <f>IF(B3392=0,0,VLOOKUP($D3392,qx!$A$4:$E$129,IF($C3392=1,2,3)))</f>
        <v>1.0163E-2</v>
      </c>
      <c r="F3392" s="43">
        <f>IF(B3392=0,0,VLOOKUP($D3392,qx!$A$4:$E$129,2))</f>
        <v>1.6945999999999999E-2</v>
      </c>
      <c r="G3392" s="43">
        <f>IF(B3392=0,0,VLOOKUP($D3392,qx!$A$4:$E$129,3))</f>
        <v>1.0163E-2</v>
      </c>
      <c r="H3392" s="43">
        <f>IF(B3392=0,0,VLOOKUP($D3392,qx!$A$4:$E$129,4))</f>
        <v>1.5233E-2</v>
      </c>
      <c r="I3392" s="43">
        <f>IF(B3392=0,0,VLOOKUP($D3392,qx!$A$4:$E$129,5))</f>
        <v>9.1020000000000007E-3</v>
      </c>
    </row>
    <row r="3393" spans="1:9" x14ac:dyDescent="0.25">
      <c r="A3393">
        <f>IF('MASSA TRABALHADA UNIFICADA'!A3391&lt;&gt;0,'MASSA TRABALHADA UNIFICADA'!A3391,0)</f>
        <v>11541</v>
      </c>
      <c r="B3393" s="39">
        <f>IF('MASSA TRABALHADA UNIFICADA'!D3391&lt;&gt;0,'MASSA TRABALHADA UNIFICADA'!D3391,0)</f>
        <v>2024</v>
      </c>
      <c r="C3393" s="39">
        <f>IF(B3393=0,0,'MASSA TRABALHADA UNIFICADA'!B3391)</f>
        <v>1</v>
      </c>
      <c r="D3393" s="39">
        <f>IF(B3393=0,0,'MASSA TRABALHADA UNIFICADA'!C3391)</f>
        <v>75</v>
      </c>
      <c r="E3393" s="43">
        <f>IF(B3393=0,0,VLOOKUP($D3393,qx!$A$4:$E$129,IF($C3393=1,2,3)))</f>
        <v>3.1476999999999998E-2</v>
      </c>
      <c r="F3393" s="43">
        <f>IF(B3393=0,0,VLOOKUP($D3393,qx!$A$4:$E$129,2))</f>
        <v>3.1476999999999998E-2</v>
      </c>
      <c r="G3393" s="43">
        <f>IF(B3393=0,0,VLOOKUP($D3393,qx!$A$4:$E$129,3))</f>
        <v>1.9550999999999999E-2</v>
      </c>
      <c r="H3393" s="43">
        <f>IF(B3393=0,0,VLOOKUP($D3393,qx!$A$4:$E$129,4))</f>
        <v>2.8303999999999999E-2</v>
      </c>
      <c r="I3393" s="43">
        <f>IF(B3393=0,0,VLOOKUP($D3393,qx!$A$4:$E$129,5))</f>
        <v>1.7564E-2</v>
      </c>
    </row>
    <row r="3394" spans="1:9" x14ac:dyDescent="0.25">
      <c r="A3394">
        <f>IF('MASSA TRABALHADA UNIFICADA'!A3392&lt;&gt;0,'MASSA TRABALHADA UNIFICADA'!A3392,0)</f>
        <v>15415</v>
      </c>
      <c r="B3394" s="39">
        <f>IF('MASSA TRABALHADA UNIFICADA'!D3392&lt;&gt;0,'MASSA TRABALHADA UNIFICADA'!D3392,0)</f>
        <v>2024</v>
      </c>
      <c r="C3394" s="39">
        <f>IF(B3394=0,0,'MASSA TRABALHADA UNIFICADA'!B3392)</f>
        <v>1</v>
      </c>
      <c r="D3394" s="39">
        <f>IF(B3394=0,0,'MASSA TRABALHADA UNIFICADA'!C3392)</f>
        <v>62</v>
      </c>
      <c r="E3394" s="43">
        <f>IF(B3394=0,0,VLOOKUP($D3394,qx!$A$4:$E$129,IF($C3394=1,2,3)))</f>
        <v>8.3479999999999995E-3</v>
      </c>
      <c r="F3394" s="43">
        <f>IF(B3394=0,0,VLOOKUP($D3394,qx!$A$4:$E$129,2))</f>
        <v>8.3479999999999995E-3</v>
      </c>
      <c r="G3394" s="43">
        <f>IF(B3394=0,0,VLOOKUP($D3394,qx!$A$4:$E$129,3))</f>
        <v>5.1809999999999998E-3</v>
      </c>
      <c r="H3394" s="43">
        <f>IF(B3394=0,0,VLOOKUP($D3394,qx!$A$4:$E$129,4))</f>
        <v>7.5199999999999998E-3</v>
      </c>
      <c r="I3394" s="43">
        <f>IF(B3394=0,0,VLOOKUP($D3394,qx!$A$4:$E$129,5))</f>
        <v>4.6680000000000003E-3</v>
      </c>
    </row>
    <row r="3395" spans="1:9" x14ac:dyDescent="0.25">
      <c r="A3395">
        <f>IF('MASSA TRABALHADA UNIFICADA'!A3393&lt;&gt;0,'MASSA TRABALHADA UNIFICADA'!A3393,0)</f>
        <v>28860</v>
      </c>
      <c r="B3395" s="39">
        <f>IF('MASSA TRABALHADA UNIFICADA'!D3393&lt;&gt;0,'MASSA TRABALHADA UNIFICADA'!D3393,0)</f>
        <v>2024</v>
      </c>
      <c r="C3395" s="39">
        <f>IF(B3395=0,0,'MASSA TRABALHADA UNIFICADA'!B3393)</f>
        <v>1</v>
      </c>
      <c r="D3395" s="39">
        <f>IF(B3395=0,0,'MASSA TRABALHADA UNIFICADA'!C3393)</f>
        <v>68</v>
      </c>
      <c r="E3395" s="43">
        <f>IF(B3395=0,0,VLOOKUP($D3395,qx!$A$4:$E$129,IF($C3395=1,2,3)))</f>
        <v>1.516E-2</v>
      </c>
      <c r="F3395" s="43">
        <f>IF(B3395=0,0,VLOOKUP($D3395,qx!$A$4:$E$129,2))</f>
        <v>1.516E-2</v>
      </c>
      <c r="G3395" s="43">
        <f>IF(B3395=0,0,VLOOKUP($D3395,qx!$A$4:$E$129,3))</f>
        <v>9.2879999999999994E-3</v>
      </c>
      <c r="H3395" s="43">
        <f>IF(B3395=0,0,VLOOKUP($D3395,qx!$A$4:$E$129,4))</f>
        <v>1.3657000000000001E-2</v>
      </c>
      <c r="I3395" s="43">
        <f>IF(B3395=0,0,VLOOKUP($D3395,qx!$A$4:$E$129,5))</f>
        <v>8.2869999999999992E-3</v>
      </c>
    </row>
    <row r="3396" spans="1:9" x14ac:dyDescent="0.25">
      <c r="A3396">
        <f>IF('MASSA TRABALHADA UNIFICADA'!A3394&lt;&gt;0,'MASSA TRABALHADA UNIFICADA'!A3394,0)</f>
        <v>4375</v>
      </c>
      <c r="B3396" s="39">
        <f>IF('MASSA TRABALHADA UNIFICADA'!D3394&lt;&gt;0,'MASSA TRABALHADA UNIFICADA'!D3394,0)</f>
        <v>2024</v>
      </c>
      <c r="C3396" s="39">
        <f>IF(B3396=0,0,'MASSA TRABALHADA UNIFICADA'!B3394)</f>
        <v>1</v>
      </c>
      <c r="D3396" s="39">
        <f>IF(B3396=0,0,'MASSA TRABALHADA UNIFICADA'!C3394)</f>
        <v>70</v>
      </c>
      <c r="E3396" s="43">
        <f>IF(B3396=0,0,VLOOKUP($D3396,qx!$A$4:$E$129,IF($C3396=1,2,3)))</f>
        <v>1.8919999999999999E-2</v>
      </c>
      <c r="F3396" s="43">
        <f>IF(B3396=0,0,VLOOKUP($D3396,qx!$A$4:$E$129,2))</f>
        <v>1.8919999999999999E-2</v>
      </c>
      <c r="G3396" s="43">
        <f>IF(B3396=0,0,VLOOKUP($D3396,qx!$A$4:$E$129,3))</f>
        <v>1.1165E-2</v>
      </c>
      <c r="H3396" s="43">
        <f>IF(B3396=0,0,VLOOKUP($D3396,qx!$A$4:$E$129,4))</f>
        <v>1.6979000000000001E-2</v>
      </c>
      <c r="I3396" s="43">
        <f>IF(B3396=0,0,VLOOKUP($D3396,qx!$A$4:$E$129,5))</f>
        <v>1.0034E-2</v>
      </c>
    </row>
    <row r="3397" spans="1:9" x14ac:dyDescent="0.25">
      <c r="A3397">
        <f>IF('MASSA TRABALHADA UNIFICADA'!A3395&lt;&gt;0,'MASSA TRABALHADA UNIFICADA'!A3395,0)</f>
        <v>4740</v>
      </c>
      <c r="B3397" s="39">
        <f>IF('MASSA TRABALHADA UNIFICADA'!D3395&lt;&gt;0,'MASSA TRABALHADA UNIFICADA'!D3395,0)</f>
        <v>2024</v>
      </c>
      <c r="C3397" s="39">
        <f>IF(B3397=0,0,'MASSA TRABALHADA UNIFICADA'!B3395)</f>
        <v>1</v>
      </c>
      <c r="D3397" s="39">
        <f>IF(B3397=0,0,'MASSA TRABALHADA UNIFICADA'!C3395)</f>
        <v>69</v>
      </c>
      <c r="E3397" s="43">
        <f>IF(B3397=0,0,VLOOKUP($D3397,qx!$A$4:$E$129,IF($C3397=1,2,3)))</f>
        <v>1.6945999999999999E-2</v>
      </c>
      <c r="F3397" s="43">
        <f>IF(B3397=0,0,VLOOKUP($D3397,qx!$A$4:$E$129,2))</f>
        <v>1.6945999999999999E-2</v>
      </c>
      <c r="G3397" s="43">
        <f>IF(B3397=0,0,VLOOKUP($D3397,qx!$A$4:$E$129,3))</f>
        <v>1.0163E-2</v>
      </c>
      <c r="H3397" s="43">
        <f>IF(B3397=0,0,VLOOKUP($D3397,qx!$A$4:$E$129,4))</f>
        <v>1.5233E-2</v>
      </c>
      <c r="I3397" s="43">
        <f>IF(B3397=0,0,VLOOKUP($D3397,qx!$A$4:$E$129,5))</f>
        <v>9.1020000000000007E-3</v>
      </c>
    </row>
    <row r="3398" spans="1:9" x14ac:dyDescent="0.25">
      <c r="A3398">
        <f>IF('MASSA TRABALHADA UNIFICADA'!A3396&lt;&gt;0,'MASSA TRABALHADA UNIFICADA'!A3396,0)</f>
        <v>3832</v>
      </c>
      <c r="B3398" s="39">
        <f>IF('MASSA TRABALHADA UNIFICADA'!D3396&lt;&gt;0,'MASSA TRABALHADA UNIFICADA'!D3396,0)</f>
        <v>2024</v>
      </c>
      <c r="C3398" s="39">
        <f>IF(B3398=0,0,'MASSA TRABALHADA UNIFICADA'!B3396)</f>
        <v>1</v>
      </c>
      <c r="D3398" s="39">
        <f>IF(B3398=0,0,'MASSA TRABALHADA UNIFICADA'!C3396)</f>
        <v>76</v>
      </c>
      <c r="E3398" s="43">
        <f>IF(B3398=0,0,VLOOKUP($D3398,qx!$A$4:$E$129,IF($C3398=1,2,3)))</f>
        <v>3.4686000000000002E-2</v>
      </c>
      <c r="F3398" s="43">
        <f>IF(B3398=0,0,VLOOKUP($D3398,qx!$A$4:$E$129,2))</f>
        <v>3.4686000000000002E-2</v>
      </c>
      <c r="G3398" s="43">
        <f>IF(B3398=0,0,VLOOKUP($D3398,qx!$A$4:$E$129,3))</f>
        <v>2.2075000000000001E-2</v>
      </c>
      <c r="H3398" s="43">
        <f>IF(B3398=0,0,VLOOKUP($D3398,qx!$A$4:$E$129,4))</f>
        <v>3.1220000000000001E-2</v>
      </c>
      <c r="I3398" s="43">
        <f>IF(B3398=0,0,VLOOKUP($D3398,qx!$A$4:$E$129,5))</f>
        <v>1.9805E-2</v>
      </c>
    </row>
    <row r="3399" spans="1:9" x14ac:dyDescent="0.25">
      <c r="A3399">
        <f>IF('MASSA TRABALHADA UNIFICADA'!A3397&lt;&gt;0,'MASSA TRABALHADA UNIFICADA'!A3397,0)</f>
        <v>15482</v>
      </c>
      <c r="B3399" s="39">
        <f>IF('MASSA TRABALHADA UNIFICADA'!D3397&lt;&gt;0,'MASSA TRABALHADA UNIFICADA'!D3397,0)</f>
        <v>2024</v>
      </c>
      <c r="C3399" s="39">
        <f>IF(B3399=0,0,'MASSA TRABALHADA UNIFICADA'!B3397)</f>
        <v>1</v>
      </c>
      <c r="D3399" s="39">
        <f>IF(B3399=0,0,'MASSA TRABALHADA UNIFICADA'!C3397)</f>
        <v>65</v>
      </c>
      <c r="E3399" s="43">
        <f>IF(B3399=0,0,VLOOKUP($D3399,qx!$A$4:$E$129,IF($C3399=1,2,3)))</f>
        <v>1.0992999999999999E-2</v>
      </c>
      <c r="F3399" s="43">
        <f>IF(B3399=0,0,VLOOKUP($D3399,qx!$A$4:$E$129,2))</f>
        <v>1.0992999999999999E-2</v>
      </c>
      <c r="G3399" s="43">
        <f>IF(B3399=0,0,VLOOKUP($D3399,qx!$A$4:$E$129,3))</f>
        <v>7.0169999999999998E-3</v>
      </c>
      <c r="H3399" s="43">
        <f>IF(B3399=0,0,VLOOKUP($D3399,qx!$A$4:$E$129,4))</f>
        <v>9.9399999999999992E-3</v>
      </c>
      <c r="I3399" s="43">
        <f>IF(B3399=0,0,VLOOKUP($D3399,qx!$A$4:$E$129,5))</f>
        <v>6.2500000000000003E-3</v>
      </c>
    </row>
    <row r="3400" spans="1:9" x14ac:dyDescent="0.25">
      <c r="A3400">
        <f>IF('MASSA TRABALHADA UNIFICADA'!A3398&lt;&gt;0,'MASSA TRABALHADA UNIFICADA'!A3398,0)</f>
        <v>8753</v>
      </c>
      <c r="B3400" s="39">
        <f>IF('MASSA TRABALHADA UNIFICADA'!D3398&lt;&gt;0,'MASSA TRABALHADA UNIFICADA'!D3398,0)</f>
        <v>2024</v>
      </c>
      <c r="C3400" s="39">
        <f>IF(B3400=0,0,'MASSA TRABALHADA UNIFICADA'!B3398)</f>
        <v>1</v>
      </c>
      <c r="D3400" s="39">
        <f>IF(B3400=0,0,'MASSA TRABALHADA UNIFICADA'!C3398)</f>
        <v>69</v>
      </c>
      <c r="E3400" s="43">
        <f>IF(B3400=0,0,VLOOKUP($D3400,qx!$A$4:$E$129,IF($C3400=1,2,3)))</f>
        <v>1.6945999999999999E-2</v>
      </c>
      <c r="F3400" s="43">
        <f>IF(B3400=0,0,VLOOKUP($D3400,qx!$A$4:$E$129,2))</f>
        <v>1.6945999999999999E-2</v>
      </c>
      <c r="G3400" s="43">
        <f>IF(B3400=0,0,VLOOKUP($D3400,qx!$A$4:$E$129,3))</f>
        <v>1.0163E-2</v>
      </c>
      <c r="H3400" s="43">
        <f>IF(B3400=0,0,VLOOKUP($D3400,qx!$A$4:$E$129,4))</f>
        <v>1.5233E-2</v>
      </c>
      <c r="I3400" s="43">
        <f>IF(B3400=0,0,VLOOKUP($D3400,qx!$A$4:$E$129,5))</f>
        <v>9.1020000000000007E-3</v>
      </c>
    </row>
    <row r="3401" spans="1:9" x14ac:dyDescent="0.25">
      <c r="A3401">
        <f>IF('MASSA TRABALHADA UNIFICADA'!A3399&lt;&gt;0,'MASSA TRABALHADA UNIFICADA'!A3399,0)</f>
        <v>15504</v>
      </c>
      <c r="B3401" s="39">
        <f>IF('MASSA TRABALHADA UNIFICADA'!D3399&lt;&gt;0,'MASSA TRABALHADA UNIFICADA'!D3399,0)</f>
        <v>2024</v>
      </c>
      <c r="C3401" s="39">
        <f>IF(B3401=0,0,'MASSA TRABALHADA UNIFICADA'!B3399)</f>
        <v>1</v>
      </c>
      <c r="D3401" s="39">
        <f>IF(B3401=0,0,'MASSA TRABALHADA UNIFICADA'!C3399)</f>
        <v>71</v>
      </c>
      <c r="E3401" s="43">
        <f>IF(B3401=0,0,VLOOKUP($D3401,qx!$A$4:$E$129,IF($C3401=1,2,3)))</f>
        <v>2.1070999999999999E-2</v>
      </c>
      <c r="F3401" s="43">
        <f>IF(B3401=0,0,VLOOKUP($D3401,qx!$A$4:$E$129,2))</f>
        <v>2.1070999999999999E-2</v>
      </c>
      <c r="G3401" s="43">
        <f>IF(B3401=0,0,VLOOKUP($D3401,qx!$A$4:$E$129,3))</f>
        <v>1.2338999999999999E-2</v>
      </c>
      <c r="H3401" s="43">
        <f>IF(B3401=0,0,VLOOKUP($D3401,qx!$A$4:$E$129,4))</f>
        <v>1.8891000000000002E-2</v>
      </c>
      <c r="I3401" s="43">
        <f>IF(B3401=0,0,VLOOKUP($D3401,qx!$A$4:$E$129,5))</f>
        <v>1.1117E-2</v>
      </c>
    </row>
    <row r="3402" spans="1:9" x14ac:dyDescent="0.25">
      <c r="A3402">
        <f>IF('MASSA TRABALHADA UNIFICADA'!A3400&lt;&gt;0,'MASSA TRABALHADA UNIFICADA'!A3400,0)</f>
        <v>8761</v>
      </c>
      <c r="B3402" s="39">
        <f>IF('MASSA TRABALHADA UNIFICADA'!D3400&lt;&gt;0,'MASSA TRABALHADA UNIFICADA'!D3400,0)</f>
        <v>2024</v>
      </c>
      <c r="C3402" s="39">
        <f>IF(B3402=0,0,'MASSA TRABALHADA UNIFICADA'!B3400)</f>
        <v>2</v>
      </c>
      <c r="D3402" s="39">
        <f>IF(B3402=0,0,'MASSA TRABALHADA UNIFICADA'!C3400)</f>
        <v>66</v>
      </c>
      <c r="E3402" s="43">
        <f>IF(B3402=0,0,VLOOKUP($D3402,qx!$A$4:$E$129,IF($C3402=1,2,3)))</f>
        <v>7.7340000000000004E-3</v>
      </c>
      <c r="F3402" s="43">
        <f>IF(B3402=0,0,VLOOKUP($D3402,qx!$A$4:$E$129,2))</f>
        <v>1.2187999999999999E-2</v>
      </c>
      <c r="G3402" s="43">
        <f>IF(B3402=0,0,VLOOKUP($D3402,qx!$A$4:$E$129,3))</f>
        <v>7.7340000000000004E-3</v>
      </c>
      <c r="H3402" s="43">
        <f>IF(B3402=0,0,VLOOKUP($D3402,qx!$A$4:$E$129,4))</f>
        <v>1.1016E-2</v>
      </c>
      <c r="I3402" s="43">
        <f>IF(B3402=0,0,VLOOKUP($D3402,qx!$A$4:$E$129,5))</f>
        <v>6.8780000000000004E-3</v>
      </c>
    </row>
    <row r="3403" spans="1:9" x14ac:dyDescent="0.25">
      <c r="A3403">
        <f>IF('MASSA TRABALHADA UNIFICADA'!A3401&lt;&gt;0,'MASSA TRABALHADA UNIFICADA'!A3401,0)</f>
        <v>15520</v>
      </c>
      <c r="B3403" s="39">
        <f>IF('MASSA TRABALHADA UNIFICADA'!D3401&lt;&gt;0,'MASSA TRABALHADA UNIFICADA'!D3401,0)</f>
        <v>2024</v>
      </c>
      <c r="C3403" s="39">
        <f>IF(B3403=0,0,'MASSA TRABALHADA UNIFICADA'!B3401)</f>
        <v>1</v>
      </c>
      <c r="D3403" s="39">
        <f>IF(B3403=0,0,'MASSA TRABALHADA UNIFICADA'!C3401)</f>
        <v>61</v>
      </c>
      <c r="E3403" s="43">
        <f>IF(B3403=0,0,VLOOKUP($D3403,qx!$A$4:$E$129,IF($C3403=1,2,3)))</f>
        <v>7.7140000000000004E-3</v>
      </c>
      <c r="F3403" s="43">
        <f>IF(B3403=0,0,VLOOKUP($D3403,qx!$A$4:$E$129,2))</f>
        <v>7.7140000000000004E-3</v>
      </c>
      <c r="G3403" s="43">
        <f>IF(B3403=0,0,VLOOKUP($D3403,qx!$A$4:$E$129,3))</f>
        <v>4.6990000000000001E-3</v>
      </c>
      <c r="H3403" s="43">
        <f>IF(B3403=0,0,VLOOKUP($D3403,qx!$A$4:$E$129,4))</f>
        <v>6.9329999999999999E-3</v>
      </c>
      <c r="I3403" s="43">
        <f>IF(B3403=0,0,VLOOKUP($D3403,qx!$A$4:$E$129,5))</f>
        <v>4.2420000000000001E-3</v>
      </c>
    </row>
    <row r="3404" spans="1:9" x14ac:dyDescent="0.25">
      <c r="A3404">
        <f>IF('MASSA TRABALHADA UNIFICADA'!A3402&lt;&gt;0,'MASSA TRABALHADA UNIFICADA'!A3402,0)</f>
        <v>22969</v>
      </c>
      <c r="B3404" s="39">
        <f>IF('MASSA TRABALHADA UNIFICADA'!D3402&lt;&gt;0,'MASSA TRABALHADA UNIFICADA'!D3402,0)</f>
        <v>2024</v>
      </c>
      <c r="C3404" s="39">
        <f>IF(B3404=0,0,'MASSA TRABALHADA UNIFICADA'!B3402)</f>
        <v>1</v>
      </c>
      <c r="D3404" s="39">
        <f>IF(B3404=0,0,'MASSA TRABALHADA UNIFICADA'!C3402)</f>
        <v>73</v>
      </c>
      <c r="E3404" s="43">
        <f>IF(B3404=0,0,VLOOKUP($D3404,qx!$A$4:$E$129,IF($C3404=1,2,3)))</f>
        <v>2.5871000000000002E-2</v>
      </c>
      <c r="F3404" s="43">
        <f>IF(B3404=0,0,VLOOKUP($D3404,qx!$A$4:$E$129,2))</f>
        <v>2.5871000000000002E-2</v>
      </c>
      <c r="G3404" s="43">
        <f>IF(B3404=0,0,VLOOKUP($D3404,qx!$A$4:$E$129,3))</f>
        <v>1.5391E-2</v>
      </c>
      <c r="H3404" s="43">
        <f>IF(B3404=0,0,VLOOKUP($D3404,qx!$A$4:$E$129,4))</f>
        <v>2.3209E-2</v>
      </c>
      <c r="I3404" s="43">
        <f>IF(B3404=0,0,VLOOKUP($D3404,qx!$A$4:$E$129,5))</f>
        <v>1.3871E-2</v>
      </c>
    </row>
    <row r="3405" spans="1:9" x14ac:dyDescent="0.25">
      <c r="A3405">
        <f>IF('MASSA TRABALHADA UNIFICADA'!A3403&lt;&gt;0,'MASSA TRABALHADA UNIFICADA'!A3403,0)</f>
        <v>15555</v>
      </c>
      <c r="B3405" s="39">
        <f>IF('MASSA TRABALHADA UNIFICADA'!D3403&lt;&gt;0,'MASSA TRABALHADA UNIFICADA'!D3403,0)</f>
        <v>2024</v>
      </c>
      <c r="C3405" s="39">
        <f>IF(B3405=0,0,'MASSA TRABALHADA UNIFICADA'!B3403)</f>
        <v>1</v>
      </c>
      <c r="D3405" s="39">
        <f>IF(B3405=0,0,'MASSA TRABALHADA UNIFICADA'!C3403)</f>
        <v>75</v>
      </c>
      <c r="E3405" s="43">
        <f>IF(B3405=0,0,VLOOKUP($D3405,qx!$A$4:$E$129,IF($C3405=1,2,3)))</f>
        <v>3.1476999999999998E-2</v>
      </c>
      <c r="F3405" s="43">
        <f>IF(B3405=0,0,VLOOKUP($D3405,qx!$A$4:$E$129,2))</f>
        <v>3.1476999999999998E-2</v>
      </c>
      <c r="G3405" s="43">
        <f>IF(B3405=0,0,VLOOKUP($D3405,qx!$A$4:$E$129,3))</f>
        <v>1.9550999999999999E-2</v>
      </c>
      <c r="H3405" s="43">
        <f>IF(B3405=0,0,VLOOKUP($D3405,qx!$A$4:$E$129,4))</f>
        <v>2.8303999999999999E-2</v>
      </c>
      <c r="I3405" s="43">
        <f>IF(B3405=0,0,VLOOKUP($D3405,qx!$A$4:$E$129,5))</f>
        <v>1.7564E-2</v>
      </c>
    </row>
    <row r="3406" spans="1:9" x14ac:dyDescent="0.25">
      <c r="A3406">
        <f>IF('MASSA TRABALHADA UNIFICADA'!A3404&lt;&gt;0,'MASSA TRABALHADA UNIFICADA'!A3404,0)</f>
        <v>15563</v>
      </c>
      <c r="B3406" s="39">
        <f>IF('MASSA TRABALHADA UNIFICADA'!D3404&lt;&gt;0,'MASSA TRABALHADA UNIFICADA'!D3404,0)</f>
        <v>2024</v>
      </c>
      <c r="C3406" s="39">
        <f>IF(B3406=0,0,'MASSA TRABALHADA UNIFICADA'!B3404)</f>
        <v>1</v>
      </c>
      <c r="D3406" s="39">
        <f>IF(B3406=0,0,'MASSA TRABALHADA UNIFICADA'!C3404)</f>
        <v>68</v>
      </c>
      <c r="E3406" s="43">
        <f>IF(B3406=0,0,VLOOKUP($D3406,qx!$A$4:$E$129,IF($C3406=1,2,3)))</f>
        <v>1.516E-2</v>
      </c>
      <c r="F3406" s="43">
        <f>IF(B3406=0,0,VLOOKUP($D3406,qx!$A$4:$E$129,2))</f>
        <v>1.516E-2</v>
      </c>
      <c r="G3406" s="43">
        <f>IF(B3406=0,0,VLOOKUP($D3406,qx!$A$4:$E$129,3))</f>
        <v>9.2879999999999994E-3</v>
      </c>
      <c r="H3406" s="43">
        <f>IF(B3406=0,0,VLOOKUP($D3406,qx!$A$4:$E$129,4))</f>
        <v>1.3657000000000001E-2</v>
      </c>
      <c r="I3406" s="43">
        <f>IF(B3406=0,0,VLOOKUP($D3406,qx!$A$4:$E$129,5))</f>
        <v>8.2869999999999992E-3</v>
      </c>
    </row>
    <row r="3407" spans="1:9" x14ac:dyDescent="0.25">
      <c r="A3407">
        <f>IF('MASSA TRABALHADA UNIFICADA'!A3405&lt;&gt;0,'MASSA TRABALHADA UNIFICADA'!A3405,0)</f>
        <v>833</v>
      </c>
      <c r="B3407" s="39">
        <f>IF('MASSA TRABALHADA UNIFICADA'!D3405&lt;&gt;0,'MASSA TRABALHADA UNIFICADA'!D3405,0)</f>
        <v>2024</v>
      </c>
      <c r="C3407" s="39">
        <f>IF(B3407=0,0,'MASSA TRABALHADA UNIFICADA'!B3405)</f>
        <v>1</v>
      </c>
      <c r="D3407" s="39">
        <f>IF(B3407=0,0,'MASSA TRABALHADA UNIFICADA'!C3405)</f>
        <v>81</v>
      </c>
      <c r="E3407" s="43">
        <f>IF(B3407=0,0,VLOOKUP($D3407,qx!$A$4:$E$129,IF($C3407=1,2,3)))</f>
        <v>5.6250000000000001E-2</v>
      </c>
      <c r="F3407" s="43">
        <f>IF(B3407=0,0,VLOOKUP($D3407,qx!$A$4:$E$129,2))</f>
        <v>5.6250000000000001E-2</v>
      </c>
      <c r="G3407" s="43">
        <f>IF(B3407=0,0,VLOOKUP($D3407,qx!$A$4:$E$129,3))</f>
        <v>4.0030000000000003E-2</v>
      </c>
      <c r="H3407" s="43">
        <f>IF(B3407=0,0,VLOOKUP($D3407,qx!$A$4:$E$129,4))</f>
        <v>5.0643000000000001E-2</v>
      </c>
      <c r="I3407" s="43">
        <f>IF(B3407=0,0,VLOOKUP($D3407,qx!$A$4:$E$129,5))</f>
        <v>3.5985000000000003E-2</v>
      </c>
    </row>
    <row r="3408" spans="1:9" x14ac:dyDescent="0.25">
      <c r="A3408">
        <f>IF('MASSA TRABALHADA UNIFICADA'!A3406&lt;&gt;0,'MASSA TRABALHADA UNIFICADA'!A3406,0)</f>
        <v>21857</v>
      </c>
      <c r="B3408" s="39">
        <f>IF('MASSA TRABALHADA UNIFICADA'!D3406&lt;&gt;0,'MASSA TRABALHADA UNIFICADA'!D3406,0)</f>
        <v>2024</v>
      </c>
      <c r="C3408" s="39">
        <f>IF(B3408=0,0,'MASSA TRABALHADA UNIFICADA'!B3406)</f>
        <v>1</v>
      </c>
      <c r="D3408" s="39">
        <f>IF(B3408=0,0,'MASSA TRABALHADA UNIFICADA'!C3406)</f>
        <v>87</v>
      </c>
      <c r="E3408" s="43">
        <f>IF(B3408=0,0,VLOOKUP($D3408,qx!$A$4:$E$129,IF($C3408=1,2,3)))</f>
        <v>9.6958000000000003E-2</v>
      </c>
      <c r="F3408" s="43">
        <f>IF(B3408=0,0,VLOOKUP($D3408,qx!$A$4:$E$129,2))</f>
        <v>9.6958000000000003E-2</v>
      </c>
      <c r="G3408" s="43">
        <f>IF(B3408=0,0,VLOOKUP($D3408,qx!$A$4:$E$129,3))</f>
        <v>8.0682000000000004E-2</v>
      </c>
      <c r="H3408" s="43">
        <f>IF(B3408=0,0,VLOOKUP($D3408,qx!$A$4:$E$129,4))</f>
        <v>8.7370000000000003E-2</v>
      </c>
      <c r="I3408" s="43">
        <f>IF(B3408=0,0,VLOOKUP($D3408,qx!$A$4:$E$129,5))</f>
        <v>7.3136000000000007E-2</v>
      </c>
    </row>
    <row r="3409" spans="1:9" x14ac:dyDescent="0.25">
      <c r="A3409">
        <f>IF('MASSA TRABALHADA UNIFICADA'!A3407&lt;&gt;0,'MASSA TRABALHADA UNIFICADA'!A3407,0)</f>
        <v>7455</v>
      </c>
      <c r="B3409" s="39">
        <f>IF('MASSA TRABALHADA UNIFICADA'!D3407&lt;&gt;0,'MASSA TRABALHADA UNIFICADA'!D3407,0)</f>
        <v>2024</v>
      </c>
      <c r="C3409" s="39">
        <f>IF(B3409=0,0,'MASSA TRABALHADA UNIFICADA'!B3407)</f>
        <v>1</v>
      </c>
      <c r="D3409" s="39">
        <f>IF(B3409=0,0,'MASSA TRABALHADA UNIFICADA'!C3407)</f>
        <v>66</v>
      </c>
      <c r="E3409" s="43">
        <f>IF(B3409=0,0,VLOOKUP($D3409,qx!$A$4:$E$129,IF($C3409=1,2,3)))</f>
        <v>1.2187999999999999E-2</v>
      </c>
      <c r="F3409" s="43">
        <f>IF(B3409=0,0,VLOOKUP($D3409,qx!$A$4:$E$129,2))</f>
        <v>1.2187999999999999E-2</v>
      </c>
      <c r="G3409" s="43">
        <f>IF(B3409=0,0,VLOOKUP($D3409,qx!$A$4:$E$129,3))</f>
        <v>7.7340000000000004E-3</v>
      </c>
      <c r="H3409" s="43">
        <f>IF(B3409=0,0,VLOOKUP($D3409,qx!$A$4:$E$129,4))</f>
        <v>1.1016E-2</v>
      </c>
      <c r="I3409" s="43">
        <f>IF(B3409=0,0,VLOOKUP($D3409,qx!$A$4:$E$129,5))</f>
        <v>6.8780000000000004E-3</v>
      </c>
    </row>
    <row r="3410" spans="1:9" x14ac:dyDescent="0.25">
      <c r="A3410">
        <f>IF('MASSA TRABALHADA UNIFICADA'!A3408&lt;&gt;0,'MASSA TRABALHADA UNIFICADA'!A3408,0)</f>
        <v>18422</v>
      </c>
      <c r="B3410" s="39">
        <f>IF('MASSA TRABALHADA UNIFICADA'!D3408&lt;&gt;0,'MASSA TRABALHADA UNIFICADA'!D3408,0)</f>
        <v>2024</v>
      </c>
      <c r="C3410" s="39">
        <f>IF(B3410=0,0,'MASSA TRABALHADA UNIFICADA'!B3408)</f>
        <v>1</v>
      </c>
      <c r="D3410" s="39">
        <f>IF(B3410=0,0,'MASSA TRABALHADA UNIFICADA'!C3408)</f>
        <v>80</v>
      </c>
      <c r="E3410" s="43">
        <f>IF(B3410=0,0,VLOOKUP($D3410,qx!$A$4:$E$129,IF($C3410=1,2,3)))</f>
        <v>5.1128E-2</v>
      </c>
      <c r="F3410" s="43">
        <f>IF(B3410=0,0,VLOOKUP($D3410,qx!$A$4:$E$129,2))</f>
        <v>5.1128E-2</v>
      </c>
      <c r="G3410" s="43">
        <f>IF(B3410=0,0,VLOOKUP($D3410,qx!$A$4:$E$129,3))</f>
        <v>3.5580000000000001E-2</v>
      </c>
      <c r="H3410" s="43">
        <f>IF(B3410=0,0,VLOOKUP($D3410,qx!$A$4:$E$129,4))</f>
        <v>4.6037000000000002E-2</v>
      </c>
      <c r="I3410" s="43">
        <f>IF(B3410=0,0,VLOOKUP($D3410,qx!$A$4:$E$129,5))</f>
        <v>3.1933000000000003E-2</v>
      </c>
    </row>
    <row r="3411" spans="1:9" x14ac:dyDescent="0.25">
      <c r="A3411">
        <f>IF('MASSA TRABALHADA UNIFICADA'!A3409&lt;&gt;0,'MASSA TRABALHADA UNIFICADA'!A3409,0)</f>
        <v>7609</v>
      </c>
      <c r="B3411" s="39">
        <f>IF('MASSA TRABALHADA UNIFICADA'!D3409&lt;&gt;0,'MASSA TRABALHADA UNIFICADA'!D3409,0)</f>
        <v>2024</v>
      </c>
      <c r="C3411" s="39">
        <f>IF(B3411=0,0,'MASSA TRABALHADA UNIFICADA'!B3409)</f>
        <v>2</v>
      </c>
      <c r="D3411" s="39">
        <f>IF(B3411=0,0,'MASSA TRABALHADA UNIFICADA'!C3409)</f>
        <v>77</v>
      </c>
      <c r="E3411" s="43">
        <f>IF(B3411=0,0,VLOOKUP($D3411,qx!$A$4:$E$129,IF($C3411=1,2,3)))</f>
        <v>2.4910000000000002E-2</v>
      </c>
      <c r="F3411" s="43">
        <f>IF(B3411=0,0,VLOOKUP($D3411,qx!$A$4:$E$129,2))</f>
        <v>3.8225000000000002E-2</v>
      </c>
      <c r="G3411" s="43">
        <f>IF(B3411=0,0,VLOOKUP($D3411,qx!$A$4:$E$129,3))</f>
        <v>2.4910000000000002E-2</v>
      </c>
      <c r="H3411" s="43">
        <f>IF(B3411=0,0,VLOOKUP($D3411,qx!$A$4:$E$129,4))</f>
        <v>3.4424999999999997E-2</v>
      </c>
      <c r="I3411" s="43">
        <f>IF(B3411=0,0,VLOOKUP($D3411,qx!$A$4:$E$129,5))</f>
        <v>2.2328000000000001E-2</v>
      </c>
    </row>
    <row r="3412" spans="1:9" x14ac:dyDescent="0.25">
      <c r="A3412">
        <f>IF('MASSA TRABALHADA UNIFICADA'!A3410&lt;&gt;0,'MASSA TRABALHADA UNIFICADA'!A3410,0)</f>
        <v>9156</v>
      </c>
      <c r="B3412" s="39">
        <f>IF('MASSA TRABALHADA UNIFICADA'!D3410&lt;&gt;0,'MASSA TRABALHADA UNIFICADA'!D3410,0)</f>
        <v>2024</v>
      </c>
      <c r="C3412" s="39">
        <f>IF(B3412=0,0,'MASSA TRABALHADA UNIFICADA'!B3410)</f>
        <v>1</v>
      </c>
      <c r="D3412" s="39">
        <f>IF(B3412=0,0,'MASSA TRABALHADA UNIFICADA'!C3410)</f>
        <v>76</v>
      </c>
      <c r="E3412" s="43">
        <f>IF(B3412=0,0,VLOOKUP($D3412,qx!$A$4:$E$129,IF($C3412=1,2,3)))</f>
        <v>3.4686000000000002E-2</v>
      </c>
      <c r="F3412" s="43">
        <f>IF(B3412=0,0,VLOOKUP($D3412,qx!$A$4:$E$129,2))</f>
        <v>3.4686000000000002E-2</v>
      </c>
      <c r="G3412" s="43">
        <f>IF(B3412=0,0,VLOOKUP($D3412,qx!$A$4:$E$129,3))</f>
        <v>2.2075000000000001E-2</v>
      </c>
      <c r="H3412" s="43">
        <f>IF(B3412=0,0,VLOOKUP($D3412,qx!$A$4:$E$129,4))</f>
        <v>3.1220000000000001E-2</v>
      </c>
      <c r="I3412" s="43">
        <f>IF(B3412=0,0,VLOOKUP($D3412,qx!$A$4:$E$129,5))</f>
        <v>1.9805E-2</v>
      </c>
    </row>
    <row r="3413" spans="1:9" x14ac:dyDescent="0.25">
      <c r="A3413">
        <f>IF('MASSA TRABALHADA UNIFICADA'!A3411&lt;&gt;0,'MASSA TRABALHADA UNIFICADA'!A3411,0)</f>
        <v>4383</v>
      </c>
      <c r="B3413" s="39">
        <f>IF('MASSA TRABALHADA UNIFICADA'!D3411&lt;&gt;0,'MASSA TRABALHADA UNIFICADA'!D3411,0)</f>
        <v>2024</v>
      </c>
      <c r="C3413" s="39">
        <f>IF(B3413=0,0,'MASSA TRABALHADA UNIFICADA'!B3411)</f>
        <v>1</v>
      </c>
      <c r="D3413" s="39">
        <f>IF(B3413=0,0,'MASSA TRABALHADA UNIFICADA'!C3411)</f>
        <v>70</v>
      </c>
      <c r="E3413" s="43">
        <f>IF(B3413=0,0,VLOOKUP($D3413,qx!$A$4:$E$129,IF($C3413=1,2,3)))</f>
        <v>1.8919999999999999E-2</v>
      </c>
      <c r="F3413" s="43">
        <f>IF(B3413=0,0,VLOOKUP($D3413,qx!$A$4:$E$129,2))</f>
        <v>1.8919999999999999E-2</v>
      </c>
      <c r="G3413" s="43">
        <f>IF(B3413=0,0,VLOOKUP($D3413,qx!$A$4:$E$129,3))</f>
        <v>1.1165E-2</v>
      </c>
      <c r="H3413" s="43">
        <f>IF(B3413=0,0,VLOOKUP($D3413,qx!$A$4:$E$129,4))</f>
        <v>1.6979000000000001E-2</v>
      </c>
      <c r="I3413" s="43">
        <f>IF(B3413=0,0,VLOOKUP($D3413,qx!$A$4:$E$129,5))</f>
        <v>1.0034E-2</v>
      </c>
    </row>
    <row r="3414" spans="1:9" x14ac:dyDescent="0.25">
      <c r="A3414">
        <f>IF('MASSA TRABALHADA UNIFICADA'!A3412&lt;&gt;0,'MASSA TRABALHADA UNIFICADA'!A3412,0)</f>
        <v>1511</v>
      </c>
      <c r="B3414" s="39">
        <f>IF('MASSA TRABALHADA UNIFICADA'!D3412&lt;&gt;0,'MASSA TRABALHADA UNIFICADA'!D3412,0)</f>
        <v>2024</v>
      </c>
      <c r="C3414" s="39">
        <f>IF(B3414=0,0,'MASSA TRABALHADA UNIFICADA'!B3412)</f>
        <v>1</v>
      </c>
      <c r="D3414" s="39">
        <f>IF(B3414=0,0,'MASSA TRABALHADA UNIFICADA'!C3412)</f>
        <v>80</v>
      </c>
      <c r="E3414" s="43">
        <f>IF(B3414=0,0,VLOOKUP($D3414,qx!$A$4:$E$129,IF($C3414=1,2,3)))</f>
        <v>5.1128E-2</v>
      </c>
      <c r="F3414" s="43">
        <f>IF(B3414=0,0,VLOOKUP($D3414,qx!$A$4:$E$129,2))</f>
        <v>5.1128E-2</v>
      </c>
      <c r="G3414" s="43">
        <f>IF(B3414=0,0,VLOOKUP($D3414,qx!$A$4:$E$129,3))</f>
        <v>3.5580000000000001E-2</v>
      </c>
      <c r="H3414" s="43">
        <f>IF(B3414=0,0,VLOOKUP($D3414,qx!$A$4:$E$129,4))</f>
        <v>4.6037000000000002E-2</v>
      </c>
      <c r="I3414" s="43">
        <f>IF(B3414=0,0,VLOOKUP($D3414,qx!$A$4:$E$129,5))</f>
        <v>3.1933000000000003E-2</v>
      </c>
    </row>
    <row r="3415" spans="1:9" x14ac:dyDescent="0.25">
      <c r="A3415">
        <f>IF('MASSA TRABALHADA UNIFICADA'!A3413&lt;&gt;0,'MASSA TRABALHADA UNIFICADA'!A3413,0)</f>
        <v>10154</v>
      </c>
      <c r="B3415" s="39">
        <f>IF('MASSA TRABALHADA UNIFICADA'!D3413&lt;&gt;0,'MASSA TRABALHADA UNIFICADA'!D3413,0)</f>
        <v>2024</v>
      </c>
      <c r="C3415" s="39">
        <f>IF(B3415=0,0,'MASSA TRABALHADA UNIFICADA'!B3413)</f>
        <v>2</v>
      </c>
      <c r="D3415" s="39">
        <f>IF(B3415=0,0,'MASSA TRABALHADA UNIFICADA'!C3413)</f>
        <v>74</v>
      </c>
      <c r="E3415" s="43">
        <f>IF(B3415=0,0,VLOOKUP($D3415,qx!$A$4:$E$129,IF($C3415=1,2,3)))</f>
        <v>1.7326000000000001E-2</v>
      </c>
      <c r="F3415" s="43">
        <f>IF(B3415=0,0,VLOOKUP($D3415,qx!$A$4:$E$129,2))</f>
        <v>2.8552000000000001E-2</v>
      </c>
      <c r="G3415" s="43">
        <f>IF(B3415=0,0,VLOOKUP($D3415,qx!$A$4:$E$129,3))</f>
        <v>1.7326000000000001E-2</v>
      </c>
      <c r="H3415" s="43">
        <f>IF(B3415=0,0,VLOOKUP($D3415,qx!$A$4:$E$129,4))</f>
        <v>2.5644E-2</v>
      </c>
      <c r="I3415" s="43">
        <f>IF(B3415=0,0,VLOOKUP($D3415,qx!$A$4:$E$129,5))</f>
        <v>1.5592E-2</v>
      </c>
    </row>
    <row r="3416" spans="1:9" x14ac:dyDescent="0.25">
      <c r="A3416">
        <f>IF('MASSA TRABALHADA UNIFICADA'!A3414&lt;&gt;0,'MASSA TRABALHADA UNIFICADA'!A3414,0)</f>
        <v>11274</v>
      </c>
      <c r="B3416" s="39">
        <f>IF('MASSA TRABALHADA UNIFICADA'!D3414&lt;&gt;0,'MASSA TRABALHADA UNIFICADA'!D3414,0)</f>
        <v>2024</v>
      </c>
      <c r="C3416" s="39">
        <f>IF(B3416=0,0,'MASSA TRABALHADA UNIFICADA'!B3414)</f>
        <v>2</v>
      </c>
      <c r="D3416" s="39">
        <f>IF(B3416=0,0,'MASSA TRABALHADA UNIFICADA'!C3414)</f>
        <v>73</v>
      </c>
      <c r="E3416" s="43">
        <f>IF(B3416=0,0,VLOOKUP($D3416,qx!$A$4:$E$129,IF($C3416=1,2,3)))</f>
        <v>1.5391E-2</v>
      </c>
      <c r="F3416" s="43">
        <f>IF(B3416=0,0,VLOOKUP($D3416,qx!$A$4:$E$129,2))</f>
        <v>2.5871000000000002E-2</v>
      </c>
      <c r="G3416" s="43">
        <f>IF(B3416=0,0,VLOOKUP($D3416,qx!$A$4:$E$129,3))</f>
        <v>1.5391E-2</v>
      </c>
      <c r="H3416" s="43">
        <f>IF(B3416=0,0,VLOOKUP($D3416,qx!$A$4:$E$129,4))</f>
        <v>2.3209E-2</v>
      </c>
      <c r="I3416" s="43">
        <f>IF(B3416=0,0,VLOOKUP($D3416,qx!$A$4:$E$129,5))</f>
        <v>1.3871E-2</v>
      </c>
    </row>
    <row r="3417" spans="1:9" x14ac:dyDescent="0.25">
      <c r="A3417">
        <f>IF('MASSA TRABALHADA UNIFICADA'!A3415&lt;&gt;0,'MASSA TRABALHADA UNIFICADA'!A3415,0)</f>
        <v>4391</v>
      </c>
      <c r="B3417" s="39">
        <f>IF('MASSA TRABALHADA UNIFICADA'!D3415&lt;&gt;0,'MASSA TRABALHADA UNIFICADA'!D3415,0)</f>
        <v>2024</v>
      </c>
      <c r="C3417" s="39">
        <f>IF(B3417=0,0,'MASSA TRABALHADA UNIFICADA'!B3415)</f>
        <v>1</v>
      </c>
      <c r="D3417" s="39">
        <f>IF(B3417=0,0,'MASSA TRABALHADA UNIFICADA'!C3415)</f>
        <v>71</v>
      </c>
      <c r="E3417" s="43">
        <f>IF(B3417=0,0,VLOOKUP($D3417,qx!$A$4:$E$129,IF($C3417=1,2,3)))</f>
        <v>2.1070999999999999E-2</v>
      </c>
      <c r="F3417" s="43">
        <f>IF(B3417=0,0,VLOOKUP($D3417,qx!$A$4:$E$129,2))</f>
        <v>2.1070999999999999E-2</v>
      </c>
      <c r="G3417" s="43">
        <f>IF(B3417=0,0,VLOOKUP($D3417,qx!$A$4:$E$129,3))</f>
        <v>1.2338999999999999E-2</v>
      </c>
      <c r="H3417" s="43">
        <f>IF(B3417=0,0,VLOOKUP($D3417,qx!$A$4:$E$129,4))</f>
        <v>1.8891000000000002E-2</v>
      </c>
      <c r="I3417" s="43">
        <f>IF(B3417=0,0,VLOOKUP($D3417,qx!$A$4:$E$129,5))</f>
        <v>1.1117E-2</v>
      </c>
    </row>
    <row r="3418" spans="1:9" x14ac:dyDescent="0.25">
      <c r="A3418">
        <f>IF('MASSA TRABALHADA UNIFICADA'!A3416&lt;&gt;0,'MASSA TRABALHADA UNIFICADA'!A3416,0)</f>
        <v>3701</v>
      </c>
      <c r="B3418" s="39">
        <f>IF('MASSA TRABALHADA UNIFICADA'!D3416&lt;&gt;0,'MASSA TRABALHADA UNIFICADA'!D3416,0)</f>
        <v>2024</v>
      </c>
      <c r="C3418" s="39">
        <f>IF(B3418=0,0,'MASSA TRABALHADA UNIFICADA'!B3416)</f>
        <v>2</v>
      </c>
      <c r="D3418" s="39">
        <f>IF(B3418=0,0,'MASSA TRABALHADA UNIFICADA'!C3416)</f>
        <v>63</v>
      </c>
      <c r="E3418" s="43">
        <f>IF(B3418=0,0,VLOOKUP($D3418,qx!$A$4:$E$129,IF($C3418=1,2,3)))</f>
        <v>5.7320000000000001E-3</v>
      </c>
      <c r="F3418" s="43">
        <f>IF(B3418=0,0,VLOOKUP($D3418,qx!$A$4:$E$129,2))</f>
        <v>9.0930000000000004E-3</v>
      </c>
      <c r="G3418" s="43">
        <f>IF(B3418=0,0,VLOOKUP($D3418,qx!$A$4:$E$129,3))</f>
        <v>5.7320000000000001E-3</v>
      </c>
      <c r="H3418" s="43">
        <f>IF(B3418=0,0,VLOOKUP($D3418,qx!$A$4:$E$129,4))</f>
        <v>8.2070000000000008E-3</v>
      </c>
      <c r="I3418" s="43">
        <f>IF(B3418=0,0,VLOOKUP($D3418,qx!$A$4:$E$129,5))</f>
        <v>5.1440000000000001E-3</v>
      </c>
    </row>
    <row r="3419" spans="1:9" x14ac:dyDescent="0.25">
      <c r="A3419">
        <f>IF('MASSA TRABALHADA UNIFICADA'!A3417&lt;&gt;0,'MASSA TRABALHADA UNIFICADA'!A3417,0)</f>
        <v>2089</v>
      </c>
      <c r="B3419" s="39">
        <f>IF('MASSA TRABALHADA UNIFICADA'!D3417&lt;&gt;0,'MASSA TRABALHADA UNIFICADA'!D3417,0)</f>
        <v>2024</v>
      </c>
      <c r="C3419" s="39">
        <f>IF(B3419=0,0,'MASSA TRABALHADA UNIFICADA'!B3417)</f>
        <v>1</v>
      </c>
      <c r="D3419" s="39">
        <f>IF(B3419=0,0,'MASSA TRABALHADA UNIFICADA'!C3417)</f>
        <v>71</v>
      </c>
      <c r="E3419" s="43">
        <f>IF(B3419=0,0,VLOOKUP($D3419,qx!$A$4:$E$129,IF($C3419=1,2,3)))</f>
        <v>2.1070999999999999E-2</v>
      </c>
      <c r="F3419" s="43">
        <f>IF(B3419=0,0,VLOOKUP($D3419,qx!$A$4:$E$129,2))</f>
        <v>2.1070999999999999E-2</v>
      </c>
      <c r="G3419" s="43">
        <f>IF(B3419=0,0,VLOOKUP($D3419,qx!$A$4:$E$129,3))</f>
        <v>1.2338999999999999E-2</v>
      </c>
      <c r="H3419" s="43">
        <f>IF(B3419=0,0,VLOOKUP($D3419,qx!$A$4:$E$129,4))</f>
        <v>1.8891000000000002E-2</v>
      </c>
      <c r="I3419" s="43">
        <f>IF(B3419=0,0,VLOOKUP($D3419,qx!$A$4:$E$129,5))</f>
        <v>1.1117E-2</v>
      </c>
    </row>
    <row r="3420" spans="1:9" x14ac:dyDescent="0.25">
      <c r="A3420">
        <f>IF('MASSA TRABALHADA UNIFICADA'!A3418&lt;&gt;0,'MASSA TRABALHADA UNIFICADA'!A3418,0)</f>
        <v>1210</v>
      </c>
      <c r="B3420" s="39">
        <f>IF('MASSA TRABALHADA UNIFICADA'!D3418&lt;&gt;0,'MASSA TRABALHADA UNIFICADA'!D3418,0)</f>
        <v>2024</v>
      </c>
      <c r="C3420" s="39">
        <f>IF(B3420=0,0,'MASSA TRABALHADA UNIFICADA'!B3418)</f>
        <v>1</v>
      </c>
      <c r="D3420" s="39">
        <f>IF(B3420=0,0,'MASSA TRABALHADA UNIFICADA'!C3418)</f>
        <v>82</v>
      </c>
      <c r="E3420" s="43">
        <f>IF(B3420=0,0,VLOOKUP($D3420,qx!$A$4:$E$129,IF($C3420=1,2,3)))</f>
        <v>6.1809000000000003E-2</v>
      </c>
      <c r="F3420" s="43">
        <f>IF(B3420=0,0,VLOOKUP($D3420,qx!$A$4:$E$129,2))</f>
        <v>6.1809000000000003E-2</v>
      </c>
      <c r="G3420" s="43">
        <f>IF(B3420=0,0,VLOOKUP($D3420,qx!$A$4:$E$129,3))</f>
        <v>4.5017000000000001E-2</v>
      </c>
      <c r="H3420" s="43">
        <f>IF(B3420=0,0,VLOOKUP($D3420,qx!$A$4:$E$129,4))</f>
        <v>5.5650999999999999E-2</v>
      </c>
      <c r="I3420" s="43">
        <f>IF(B3420=0,0,VLOOKUP($D3420,qx!$A$4:$E$129,5))</f>
        <v>4.0551999999999998E-2</v>
      </c>
    </row>
    <row r="3421" spans="1:9" x14ac:dyDescent="0.25">
      <c r="A3421">
        <f>IF('MASSA TRABALHADA UNIFICADA'!A3419&lt;&gt;0,'MASSA TRABALHADA UNIFICADA'!A3419,0)</f>
        <v>18791</v>
      </c>
      <c r="B3421" s="39">
        <f>IF('MASSA TRABALHADA UNIFICADA'!D3419&lt;&gt;0,'MASSA TRABALHADA UNIFICADA'!D3419,0)</f>
        <v>2024</v>
      </c>
      <c r="C3421" s="39">
        <f>IF(B3421=0,0,'MASSA TRABALHADA UNIFICADA'!B3419)</f>
        <v>1</v>
      </c>
      <c r="D3421" s="39">
        <f>IF(B3421=0,0,'MASSA TRABALHADA UNIFICADA'!C3419)</f>
        <v>76</v>
      </c>
      <c r="E3421" s="43">
        <f>IF(B3421=0,0,VLOOKUP($D3421,qx!$A$4:$E$129,IF($C3421=1,2,3)))</f>
        <v>3.4686000000000002E-2</v>
      </c>
      <c r="F3421" s="43">
        <f>IF(B3421=0,0,VLOOKUP($D3421,qx!$A$4:$E$129,2))</f>
        <v>3.4686000000000002E-2</v>
      </c>
      <c r="G3421" s="43">
        <f>IF(B3421=0,0,VLOOKUP($D3421,qx!$A$4:$E$129,3))</f>
        <v>2.2075000000000001E-2</v>
      </c>
      <c r="H3421" s="43">
        <f>IF(B3421=0,0,VLOOKUP($D3421,qx!$A$4:$E$129,4))</f>
        <v>3.1220000000000001E-2</v>
      </c>
      <c r="I3421" s="43">
        <f>IF(B3421=0,0,VLOOKUP($D3421,qx!$A$4:$E$129,5))</f>
        <v>1.9805E-2</v>
      </c>
    </row>
    <row r="3422" spans="1:9" x14ac:dyDescent="0.25">
      <c r="A3422">
        <f>IF('MASSA TRABALHADA UNIFICADA'!A3420&lt;&gt;0,'MASSA TRABALHADA UNIFICADA'!A3420,0)</f>
        <v>19879</v>
      </c>
      <c r="B3422" s="39">
        <f>IF('MASSA TRABALHADA UNIFICADA'!D3420&lt;&gt;0,'MASSA TRABALHADA UNIFICADA'!D3420,0)</f>
        <v>2024</v>
      </c>
      <c r="C3422" s="39">
        <f>IF(B3422=0,0,'MASSA TRABALHADA UNIFICADA'!B3420)</f>
        <v>1</v>
      </c>
      <c r="D3422" s="39">
        <f>IF(B3422=0,0,'MASSA TRABALHADA UNIFICADA'!C3420)</f>
        <v>76</v>
      </c>
      <c r="E3422" s="43">
        <f>IF(B3422=0,0,VLOOKUP($D3422,qx!$A$4:$E$129,IF($C3422=1,2,3)))</f>
        <v>3.4686000000000002E-2</v>
      </c>
      <c r="F3422" s="43">
        <f>IF(B3422=0,0,VLOOKUP($D3422,qx!$A$4:$E$129,2))</f>
        <v>3.4686000000000002E-2</v>
      </c>
      <c r="G3422" s="43">
        <f>IF(B3422=0,0,VLOOKUP($D3422,qx!$A$4:$E$129,3))</f>
        <v>2.2075000000000001E-2</v>
      </c>
      <c r="H3422" s="43">
        <f>IF(B3422=0,0,VLOOKUP($D3422,qx!$A$4:$E$129,4))</f>
        <v>3.1220000000000001E-2</v>
      </c>
      <c r="I3422" s="43">
        <f>IF(B3422=0,0,VLOOKUP($D3422,qx!$A$4:$E$129,5))</f>
        <v>1.9805E-2</v>
      </c>
    </row>
    <row r="3423" spans="1:9" x14ac:dyDescent="0.25">
      <c r="A3423">
        <f>IF('MASSA TRABALHADA UNIFICADA'!A3421&lt;&gt;0,'MASSA TRABALHADA UNIFICADA'!A3421,0)</f>
        <v>13226</v>
      </c>
      <c r="B3423" s="39">
        <f>IF('MASSA TRABALHADA UNIFICADA'!D3421&lt;&gt;0,'MASSA TRABALHADA UNIFICADA'!D3421,0)</f>
        <v>2024</v>
      </c>
      <c r="C3423" s="39">
        <f>IF(B3423=0,0,'MASSA TRABALHADA UNIFICADA'!B3421)</f>
        <v>1</v>
      </c>
      <c r="D3423" s="39">
        <f>IF(B3423=0,0,'MASSA TRABALHADA UNIFICADA'!C3421)</f>
        <v>68</v>
      </c>
      <c r="E3423" s="43">
        <f>IF(B3423=0,0,VLOOKUP($D3423,qx!$A$4:$E$129,IF($C3423=1,2,3)))</f>
        <v>1.516E-2</v>
      </c>
      <c r="F3423" s="43">
        <f>IF(B3423=0,0,VLOOKUP($D3423,qx!$A$4:$E$129,2))</f>
        <v>1.516E-2</v>
      </c>
      <c r="G3423" s="43">
        <f>IF(B3423=0,0,VLOOKUP($D3423,qx!$A$4:$E$129,3))</f>
        <v>9.2879999999999994E-3</v>
      </c>
      <c r="H3423" s="43">
        <f>IF(B3423=0,0,VLOOKUP($D3423,qx!$A$4:$E$129,4))</f>
        <v>1.3657000000000001E-2</v>
      </c>
      <c r="I3423" s="43">
        <f>IF(B3423=0,0,VLOOKUP($D3423,qx!$A$4:$E$129,5))</f>
        <v>8.2869999999999992E-3</v>
      </c>
    </row>
    <row r="3424" spans="1:9" x14ac:dyDescent="0.25">
      <c r="A3424">
        <f>IF('MASSA TRABALHADA UNIFICADA'!A3422&lt;&gt;0,'MASSA TRABALHADA UNIFICADA'!A3422,0)</f>
        <v>14141</v>
      </c>
      <c r="B3424" s="39">
        <f>IF('MASSA TRABALHADA UNIFICADA'!D3422&lt;&gt;0,'MASSA TRABALHADA UNIFICADA'!D3422,0)</f>
        <v>2024</v>
      </c>
      <c r="C3424" s="39">
        <f>IF(B3424=0,0,'MASSA TRABALHADA UNIFICADA'!B3422)</f>
        <v>1</v>
      </c>
      <c r="D3424" s="39">
        <f>IF(B3424=0,0,'MASSA TRABALHADA UNIFICADA'!C3422)</f>
        <v>67</v>
      </c>
      <c r="E3424" s="43">
        <f>IF(B3424=0,0,VLOOKUP($D3424,qx!$A$4:$E$129,IF($C3424=1,2,3)))</f>
        <v>1.3572000000000001E-2</v>
      </c>
      <c r="F3424" s="43">
        <f>IF(B3424=0,0,VLOOKUP($D3424,qx!$A$4:$E$129,2))</f>
        <v>1.3572000000000001E-2</v>
      </c>
      <c r="G3424" s="43">
        <f>IF(B3424=0,0,VLOOKUP($D3424,qx!$A$4:$E$129,3))</f>
        <v>8.4910000000000003E-3</v>
      </c>
      <c r="H3424" s="43">
        <f>IF(B3424=0,0,VLOOKUP($D3424,qx!$A$4:$E$129,4))</f>
        <v>1.2251E-2</v>
      </c>
      <c r="I3424" s="43">
        <f>IF(B3424=0,0,VLOOKUP($D3424,qx!$A$4:$E$129,5))</f>
        <v>7.5550000000000001E-3</v>
      </c>
    </row>
    <row r="3425" spans="1:9" x14ac:dyDescent="0.25">
      <c r="A3425">
        <f>IF('MASSA TRABALHADA UNIFICADA'!A3423&lt;&gt;0,'MASSA TRABALHADA UNIFICADA'!A3423,0)</f>
        <v>15636</v>
      </c>
      <c r="B3425" s="39">
        <f>IF('MASSA TRABALHADA UNIFICADA'!D3423&lt;&gt;0,'MASSA TRABALHADA UNIFICADA'!D3423,0)</f>
        <v>2024</v>
      </c>
      <c r="C3425" s="39">
        <f>IF(B3425=0,0,'MASSA TRABALHADA UNIFICADA'!B3423)</f>
        <v>1</v>
      </c>
      <c r="D3425" s="39">
        <f>IF(B3425=0,0,'MASSA TRABALHADA UNIFICADA'!C3423)</f>
        <v>64</v>
      </c>
      <c r="E3425" s="43">
        <f>IF(B3425=0,0,VLOOKUP($D3425,qx!$A$4:$E$129,IF($C3425=1,2,3)))</f>
        <v>9.9679999999999994E-3</v>
      </c>
      <c r="F3425" s="43">
        <f>IF(B3425=0,0,VLOOKUP($D3425,qx!$A$4:$E$129,2))</f>
        <v>9.9679999999999994E-3</v>
      </c>
      <c r="G3425" s="43">
        <f>IF(B3425=0,0,VLOOKUP($D3425,qx!$A$4:$E$129,3))</f>
        <v>6.3470000000000002E-3</v>
      </c>
      <c r="H3425" s="43">
        <f>IF(B3425=0,0,VLOOKUP($D3425,qx!$A$4:$E$129,4))</f>
        <v>9.0080000000000004E-3</v>
      </c>
      <c r="I3425" s="43">
        <f>IF(B3425=0,0,VLOOKUP($D3425,qx!$A$4:$E$129,5))</f>
        <v>5.6709999999999998E-3</v>
      </c>
    </row>
    <row r="3426" spans="1:9" x14ac:dyDescent="0.25">
      <c r="A3426">
        <f>IF('MASSA TRABALHADA UNIFICADA'!A3424&lt;&gt;0,'MASSA TRABALHADA UNIFICADA'!A3424,0)</f>
        <v>2062</v>
      </c>
      <c r="B3426" s="39">
        <f>IF('MASSA TRABALHADA UNIFICADA'!D3424&lt;&gt;0,'MASSA TRABALHADA UNIFICADA'!D3424,0)</f>
        <v>2024</v>
      </c>
      <c r="C3426" s="39">
        <f>IF(B3426=0,0,'MASSA TRABALHADA UNIFICADA'!B3424)</f>
        <v>1</v>
      </c>
      <c r="D3426" s="39">
        <f>IF(B3426=0,0,'MASSA TRABALHADA UNIFICADA'!C3424)</f>
        <v>83</v>
      </c>
      <c r="E3426" s="43">
        <f>IF(B3426=0,0,VLOOKUP($D3426,qx!$A$4:$E$129,IF($C3426=1,2,3)))</f>
        <v>6.7825999999999997E-2</v>
      </c>
      <c r="F3426" s="43">
        <f>IF(B3426=0,0,VLOOKUP($D3426,qx!$A$4:$E$129,2))</f>
        <v>6.7825999999999997E-2</v>
      </c>
      <c r="G3426" s="43">
        <f>IF(B3426=0,0,VLOOKUP($D3426,qx!$A$4:$E$129,3))</f>
        <v>5.0599999999999999E-2</v>
      </c>
      <c r="H3426" s="43">
        <f>IF(B3426=0,0,VLOOKUP($D3426,qx!$A$4:$E$129,4))</f>
        <v>6.1080000000000002E-2</v>
      </c>
      <c r="I3426" s="43">
        <f>IF(B3426=0,0,VLOOKUP($D3426,qx!$A$4:$E$129,5))</f>
        <v>4.5690000000000001E-2</v>
      </c>
    </row>
    <row r="3427" spans="1:9" x14ac:dyDescent="0.25">
      <c r="A3427">
        <f>IF('MASSA TRABALHADA UNIFICADA'!A3425&lt;&gt;0,'MASSA TRABALHADA UNIFICADA'!A3425,0)</f>
        <v>4995</v>
      </c>
      <c r="B3427" s="39">
        <f>IF('MASSA TRABALHADA UNIFICADA'!D3425&lt;&gt;0,'MASSA TRABALHADA UNIFICADA'!D3425,0)</f>
        <v>2024</v>
      </c>
      <c r="C3427" s="39">
        <f>IF(B3427=0,0,'MASSA TRABALHADA UNIFICADA'!B3425)</f>
        <v>1</v>
      </c>
      <c r="D3427" s="39">
        <f>IF(B3427=0,0,'MASSA TRABALHADA UNIFICADA'!C3425)</f>
        <v>68</v>
      </c>
      <c r="E3427" s="43">
        <f>IF(B3427=0,0,VLOOKUP($D3427,qx!$A$4:$E$129,IF($C3427=1,2,3)))</f>
        <v>1.516E-2</v>
      </c>
      <c r="F3427" s="43">
        <f>IF(B3427=0,0,VLOOKUP($D3427,qx!$A$4:$E$129,2))</f>
        <v>1.516E-2</v>
      </c>
      <c r="G3427" s="43">
        <f>IF(B3427=0,0,VLOOKUP($D3427,qx!$A$4:$E$129,3))</f>
        <v>9.2879999999999994E-3</v>
      </c>
      <c r="H3427" s="43">
        <f>IF(B3427=0,0,VLOOKUP($D3427,qx!$A$4:$E$129,4))</f>
        <v>1.3657000000000001E-2</v>
      </c>
      <c r="I3427" s="43">
        <f>IF(B3427=0,0,VLOOKUP($D3427,qx!$A$4:$E$129,5))</f>
        <v>8.2869999999999992E-3</v>
      </c>
    </row>
    <row r="3428" spans="1:9" x14ac:dyDescent="0.25">
      <c r="A3428">
        <f>IF('MASSA TRABALHADA UNIFICADA'!A3426&lt;&gt;0,'MASSA TRABALHADA UNIFICADA'!A3426,0)</f>
        <v>14435</v>
      </c>
      <c r="B3428" s="39">
        <f>IF('MASSA TRABALHADA UNIFICADA'!D3426&lt;&gt;0,'MASSA TRABALHADA UNIFICADA'!D3426,0)</f>
        <v>2024</v>
      </c>
      <c r="C3428" s="39">
        <f>IF(B3428=0,0,'MASSA TRABALHADA UNIFICADA'!B3426)</f>
        <v>1</v>
      </c>
      <c r="D3428" s="39">
        <f>IF(B3428=0,0,'MASSA TRABALHADA UNIFICADA'!C3426)</f>
        <v>68</v>
      </c>
      <c r="E3428" s="43">
        <f>IF(B3428=0,0,VLOOKUP($D3428,qx!$A$4:$E$129,IF($C3428=1,2,3)))</f>
        <v>1.516E-2</v>
      </c>
      <c r="F3428" s="43">
        <f>IF(B3428=0,0,VLOOKUP($D3428,qx!$A$4:$E$129,2))</f>
        <v>1.516E-2</v>
      </c>
      <c r="G3428" s="43">
        <f>IF(B3428=0,0,VLOOKUP($D3428,qx!$A$4:$E$129,3))</f>
        <v>9.2879999999999994E-3</v>
      </c>
      <c r="H3428" s="43">
        <f>IF(B3428=0,0,VLOOKUP($D3428,qx!$A$4:$E$129,4))</f>
        <v>1.3657000000000001E-2</v>
      </c>
      <c r="I3428" s="43">
        <f>IF(B3428=0,0,VLOOKUP($D3428,qx!$A$4:$E$129,5))</f>
        <v>8.2869999999999992E-3</v>
      </c>
    </row>
    <row r="3429" spans="1:9" x14ac:dyDescent="0.25">
      <c r="A3429">
        <f>IF('MASSA TRABALHADA UNIFICADA'!A3427&lt;&gt;0,'MASSA TRABALHADA UNIFICADA'!A3427,0)</f>
        <v>15679</v>
      </c>
      <c r="B3429" s="39">
        <f>IF('MASSA TRABALHADA UNIFICADA'!D3427&lt;&gt;0,'MASSA TRABALHADA UNIFICADA'!D3427,0)</f>
        <v>2024</v>
      </c>
      <c r="C3429" s="39">
        <f>IF(B3429=0,0,'MASSA TRABALHADA UNIFICADA'!B3427)</f>
        <v>1</v>
      </c>
      <c r="D3429" s="39">
        <f>IF(B3429=0,0,'MASSA TRABALHADA UNIFICADA'!C3427)</f>
        <v>67</v>
      </c>
      <c r="E3429" s="43">
        <f>IF(B3429=0,0,VLOOKUP($D3429,qx!$A$4:$E$129,IF($C3429=1,2,3)))</f>
        <v>1.3572000000000001E-2</v>
      </c>
      <c r="F3429" s="43">
        <f>IF(B3429=0,0,VLOOKUP($D3429,qx!$A$4:$E$129,2))</f>
        <v>1.3572000000000001E-2</v>
      </c>
      <c r="G3429" s="43">
        <f>IF(B3429=0,0,VLOOKUP($D3429,qx!$A$4:$E$129,3))</f>
        <v>8.4910000000000003E-3</v>
      </c>
      <c r="H3429" s="43">
        <f>IF(B3429=0,0,VLOOKUP($D3429,qx!$A$4:$E$129,4))</f>
        <v>1.2251E-2</v>
      </c>
      <c r="I3429" s="43">
        <f>IF(B3429=0,0,VLOOKUP($D3429,qx!$A$4:$E$129,5))</f>
        <v>7.5550000000000001E-3</v>
      </c>
    </row>
    <row r="3430" spans="1:9" x14ac:dyDescent="0.25">
      <c r="A3430">
        <f>IF('MASSA TRABALHADA UNIFICADA'!A3428&lt;&gt;0,'MASSA TRABALHADA UNIFICADA'!A3428,0)</f>
        <v>2194</v>
      </c>
      <c r="B3430" s="39">
        <f>IF('MASSA TRABALHADA UNIFICADA'!D3428&lt;&gt;0,'MASSA TRABALHADA UNIFICADA'!D3428,0)</f>
        <v>2024</v>
      </c>
      <c r="C3430" s="39">
        <f>IF(B3430=0,0,'MASSA TRABALHADA UNIFICADA'!B3428)</f>
        <v>1</v>
      </c>
      <c r="D3430" s="39">
        <f>IF(B3430=0,0,'MASSA TRABALHADA UNIFICADA'!C3428)</f>
        <v>73</v>
      </c>
      <c r="E3430" s="43">
        <f>IF(B3430=0,0,VLOOKUP($D3430,qx!$A$4:$E$129,IF($C3430=1,2,3)))</f>
        <v>2.5871000000000002E-2</v>
      </c>
      <c r="F3430" s="43">
        <f>IF(B3430=0,0,VLOOKUP($D3430,qx!$A$4:$E$129,2))</f>
        <v>2.5871000000000002E-2</v>
      </c>
      <c r="G3430" s="43">
        <f>IF(B3430=0,0,VLOOKUP($D3430,qx!$A$4:$E$129,3))</f>
        <v>1.5391E-2</v>
      </c>
      <c r="H3430" s="43">
        <f>IF(B3430=0,0,VLOOKUP($D3430,qx!$A$4:$E$129,4))</f>
        <v>2.3209E-2</v>
      </c>
      <c r="I3430" s="43">
        <f>IF(B3430=0,0,VLOOKUP($D3430,qx!$A$4:$E$129,5))</f>
        <v>1.3871E-2</v>
      </c>
    </row>
    <row r="3431" spans="1:9" x14ac:dyDescent="0.25">
      <c r="A3431">
        <f>IF('MASSA TRABALHADA UNIFICADA'!A3429&lt;&gt;0,'MASSA TRABALHADA UNIFICADA'!A3429,0)</f>
        <v>15687</v>
      </c>
      <c r="B3431" s="39">
        <f>IF('MASSA TRABALHADA UNIFICADA'!D3429&lt;&gt;0,'MASSA TRABALHADA UNIFICADA'!D3429,0)</f>
        <v>2024</v>
      </c>
      <c r="C3431" s="39">
        <f>IF(B3431=0,0,'MASSA TRABALHADA UNIFICADA'!B3429)</f>
        <v>1</v>
      </c>
      <c r="D3431" s="39">
        <f>IF(B3431=0,0,'MASSA TRABALHADA UNIFICADA'!C3429)</f>
        <v>60</v>
      </c>
      <c r="E3431" s="43">
        <f>IF(B3431=0,0,VLOOKUP($D3431,qx!$A$4:$E$129,IF($C3431=1,2,3)))</f>
        <v>7.1700000000000002E-3</v>
      </c>
      <c r="F3431" s="43">
        <f>IF(B3431=0,0,VLOOKUP($D3431,qx!$A$4:$E$129,2))</f>
        <v>7.1700000000000002E-3</v>
      </c>
      <c r="G3431" s="43">
        <f>IF(B3431=0,0,VLOOKUP($D3431,qx!$A$4:$E$129,3))</f>
        <v>4.2770000000000004E-3</v>
      </c>
      <c r="H3431" s="43">
        <f>IF(B3431=0,0,VLOOKUP($D3431,qx!$A$4:$E$129,4))</f>
        <v>6.4279999999999997E-3</v>
      </c>
      <c r="I3431" s="43">
        <f>IF(B3431=0,0,VLOOKUP($D3431,qx!$A$4:$E$129,5))</f>
        <v>3.8630000000000001E-3</v>
      </c>
    </row>
    <row r="3432" spans="1:9" x14ac:dyDescent="0.25">
      <c r="A3432">
        <f>IF('MASSA TRABALHADA UNIFICADA'!A3430&lt;&gt;0,'MASSA TRABALHADA UNIFICADA'!A3430,0)</f>
        <v>6653</v>
      </c>
      <c r="B3432" s="39">
        <f>IF('MASSA TRABALHADA UNIFICADA'!D3430&lt;&gt;0,'MASSA TRABALHADA UNIFICADA'!D3430,0)</f>
        <v>2024</v>
      </c>
      <c r="C3432" s="39">
        <f>IF(B3432=0,0,'MASSA TRABALHADA UNIFICADA'!B3430)</f>
        <v>1</v>
      </c>
      <c r="D3432" s="39">
        <f>IF(B3432=0,0,'MASSA TRABALHADA UNIFICADA'!C3430)</f>
        <v>69</v>
      </c>
      <c r="E3432" s="43">
        <f>IF(B3432=0,0,VLOOKUP($D3432,qx!$A$4:$E$129,IF($C3432=1,2,3)))</f>
        <v>1.6945999999999999E-2</v>
      </c>
      <c r="F3432" s="43">
        <f>IF(B3432=0,0,VLOOKUP($D3432,qx!$A$4:$E$129,2))</f>
        <v>1.6945999999999999E-2</v>
      </c>
      <c r="G3432" s="43">
        <f>IF(B3432=0,0,VLOOKUP($D3432,qx!$A$4:$E$129,3))</f>
        <v>1.0163E-2</v>
      </c>
      <c r="H3432" s="43">
        <f>IF(B3432=0,0,VLOOKUP($D3432,qx!$A$4:$E$129,4))</f>
        <v>1.5233E-2</v>
      </c>
      <c r="I3432" s="43">
        <f>IF(B3432=0,0,VLOOKUP($D3432,qx!$A$4:$E$129,5))</f>
        <v>9.1020000000000007E-3</v>
      </c>
    </row>
    <row r="3433" spans="1:9" x14ac:dyDescent="0.25">
      <c r="A3433">
        <f>IF('MASSA TRABALHADA UNIFICADA'!A3431&lt;&gt;0,'MASSA TRABALHADA UNIFICADA'!A3431,0)</f>
        <v>698</v>
      </c>
      <c r="B3433" s="39">
        <f>IF('MASSA TRABALHADA UNIFICADA'!D3431&lt;&gt;0,'MASSA TRABALHADA UNIFICADA'!D3431,0)</f>
        <v>2024</v>
      </c>
      <c r="C3433" s="39">
        <f>IF(B3433=0,0,'MASSA TRABALHADA UNIFICADA'!B3431)</f>
        <v>2</v>
      </c>
      <c r="D3433" s="39">
        <f>IF(B3433=0,0,'MASSA TRABALHADA UNIFICADA'!C3431)</f>
        <v>81</v>
      </c>
      <c r="E3433" s="43">
        <f>IF(B3433=0,0,VLOOKUP($D3433,qx!$A$4:$E$129,IF($C3433=1,2,3)))</f>
        <v>4.0030000000000003E-2</v>
      </c>
      <c r="F3433" s="43">
        <f>IF(B3433=0,0,VLOOKUP($D3433,qx!$A$4:$E$129,2))</f>
        <v>5.6250000000000001E-2</v>
      </c>
      <c r="G3433" s="43">
        <f>IF(B3433=0,0,VLOOKUP($D3433,qx!$A$4:$E$129,3))</f>
        <v>4.0030000000000003E-2</v>
      </c>
      <c r="H3433" s="43">
        <f>IF(B3433=0,0,VLOOKUP($D3433,qx!$A$4:$E$129,4))</f>
        <v>5.0643000000000001E-2</v>
      </c>
      <c r="I3433" s="43">
        <f>IF(B3433=0,0,VLOOKUP($D3433,qx!$A$4:$E$129,5))</f>
        <v>3.5985000000000003E-2</v>
      </c>
    </row>
    <row r="3434" spans="1:9" x14ac:dyDescent="0.25">
      <c r="A3434">
        <f>IF('MASSA TRABALHADA UNIFICADA'!A3432&lt;&gt;0,'MASSA TRABALHADA UNIFICADA'!A3432,0)</f>
        <v>23701</v>
      </c>
      <c r="B3434" s="39">
        <f>IF('MASSA TRABALHADA UNIFICADA'!D3432&lt;&gt;0,'MASSA TRABALHADA UNIFICADA'!D3432,0)</f>
        <v>2024</v>
      </c>
      <c r="C3434" s="39">
        <f>IF(B3434=0,0,'MASSA TRABALHADA UNIFICADA'!B3432)</f>
        <v>2</v>
      </c>
      <c r="D3434" s="39">
        <f>IF(B3434=0,0,'MASSA TRABALHADA UNIFICADA'!C3432)</f>
        <v>70</v>
      </c>
      <c r="E3434" s="43">
        <f>IF(B3434=0,0,VLOOKUP($D3434,qx!$A$4:$E$129,IF($C3434=1,2,3)))</f>
        <v>1.1165E-2</v>
      </c>
      <c r="F3434" s="43">
        <f>IF(B3434=0,0,VLOOKUP($D3434,qx!$A$4:$E$129,2))</f>
        <v>1.8919999999999999E-2</v>
      </c>
      <c r="G3434" s="43">
        <f>IF(B3434=0,0,VLOOKUP($D3434,qx!$A$4:$E$129,3))</f>
        <v>1.1165E-2</v>
      </c>
      <c r="H3434" s="43">
        <f>IF(B3434=0,0,VLOOKUP($D3434,qx!$A$4:$E$129,4))</f>
        <v>1.6979000000000001E-2</v>
      </c>
      <c r="I3434" s="43">
        <f>IF(B3434=0,0,VLOOKUP($D3434,qx!$A$4:$E$129,5))</f>
        <v>1.0034E-2</v>
      </c>
    </row>
    <row r="3435" spans="1:9" x14ac:dyDescent="0.25">
      <c r="A3435">
        <f>IF('MASSA TRABALHADA UNIFICADA'!A3433&lt;&gt;0,'MASSA TRABALHADA UNIFICADA'!A3433,0)</f>
        <v>3786</v>
      </c>
      <c r="B3435" s="39">
        <f>IF('MASSA TRABALHADA UNIFICADA'!D3433&lt;&gt;0,'MASSA TRABALHADA UNIFICADA'!D3433,0)</f>
        <v>2024</v>
      </c>
      <c r="C3435" s="39">
        <f>IF(B3435=0,0,'MASSA TRABALHADA UNIFICADA'!B3433)</f>
        <v>1</v>
      </c>
      <c r="D3435" s="39">
        <f>IF(B3435=0,0,'MASSA TRABALHADA UNIFICADA'!C3433)</f>
        <v>75</v>
      </c>
      <c r="E3435" s="43">
        <f>IF(B3435=0,0,VLOOKUP($D3435,qx!$A$4:$E$129,IF($C3435=1,2,3)))</f>
        <v>3.1476999999999998E-2</v>
      </c>
      <c r="F3435" s="43">
        <f>IF(B3435=0,0,VLOOKUP($D3435,qx!$A$4:$E$129,2))</f>
        <v>3.1476999999999998E-2</v>
      </c>
      <c r="G3435" s="43">
        <f>IF(B3435=0,0,VLOOKUP($D3435,qx!$A$4:$E$129,3))</f>
        <v>1.9550999999999999E-2</v>
      </c>
      <c r="H3435" s="43">
        <f>IF(B3435=0,0,VLOOKUP($D3435,qx!$A$4:$E$129,4))</f>
        <v>2.8303999999999999E-2</v>
      </c>
      <c r="I3435" s="43">
        <f>IF(B3435=0,0,VLOOKUP($D3435,qx!$A$4:$E$129,5))</f>
        <v>1.7564E-2</v>
      </c>
    </row>
    <row r="3436" spans="1:9" x14ac:dyDescent="0.25">
      <c r="A3436">
        <f>IF('MASSA TRABALHADA UNIFICADA'!A3434&lt;&gt;0,'MASSA TRABALHADA UNIFICADA'!A3434,0)</f>
        <v>15733</v>
      </c>
      <c r="B3436" s="39">
        <f>IF('MASSA TRABALHADA UNIFICADA'!D3434&lt;&gt;0,'MASSA TRABALHADA UNIFICADA'!D3434,0)</f>
        <v>2024</v>
      </c>
      <c r="C3436" s="39">
        <f>IF(B3436=0,0,'MASSA TRABALHADA UNIFICADA'!B3434)</f>
        <v>1</v>
      </c>
      <c r="D3436" s="39">
        <f>IF(B3436=0,0,'MASSA TRABALHADA UNIFICADA'!C3434)</f>
        <v>70</v>
      </c>
      <c r="E3436" s="43">
        <f>IF(B3436=0,0,VLOOKUP($D3436,qx!$A$4:$E$129,IF($C3436=1,2,3)))</f>
        <v>1.8919999999999999E-2</v>
      </c>
      <c r="F3436" s="43">
        <f>IF(B3436=0,0,VLOOKUP($D3436,qx!$A$4:$E$129,2))</f>
        <v>1.8919999999999999E-2</v>
      </c>
      <c r="G3436" s="43">
        <f>IF(B3436=0,0,VLOOKUP($D3436,qx!$A$4:$E$129,3))</f>
        <v>1.1165E-2</v>
      </c>
      <c r="H3436" s="43">
        <f>IF(B3436=0,0,VLOOKUP($D3436,qx!$A$4:$E$129,4))</f>
        <v>1.6979000000000001E-2</v>
      </c>
      <c r="I3436" s="43">
        <f>IF(B3436=0,0,VLOOKUP($D3436,qx!$A$4:$E$129,5))</f>
        <v>1.0034E-2</v>
      </c>
    </row>
    <row r="3437" spans="1:9" x14ac:dyDescent="0.25">
      <c r="A3437">
        <f>IF('MASSA TRABALHADA UNIFICADA'!A3435&lt;&gt;0,'MASSA TRABALHADA UNIFICADA'!A3435,0)</f>
        <v>22179</v>
      </c>
      <c r="B3437" s="39">
        <f>IF('MASSA TRABALHADA UNIFICADA'!D3435&lt;&gt;0,'MASSA TRABALHADA UNIFICADA'!D3435,0)</f>
        <v>2024</v>
      </c>
      <c r="C3437" s="39">
        <f>IF(B3437=0,0,'MASSA TRABALHADA UNIFICADA'!B3435)</f>
        <v>1</v>
      </c>
      <c r="D3437" s="39">
        <f>IF(B3437=0,0,'MASSA TRABALHADA UNIFICADA'!C3435)</f>
        <v>70</v>
      </c>
      <c r="E3437" s="43">
        <f>IF(B3437=0,0,VLOOKUP($D3437,qx!$A$4:$E$129,IF($C3437=1,2,3)))</f>
        <v>1.8919999999999999E-2</v>
      </c>
      <c r="F3437" s="43">
        <f>IF(B3437=0,0,VLOOKUP($D3437,qx!$A$4:$E$129,2))</f>
        <v>1.8919999999999999E-2</v>
      </c>
      <c r="G3437" s="43">
        <f>IF(B3437=0,0,VLOOKUP($D3437,qx!$A$4:$E$129,3))</f>
        <v>1.1165E-2</v>
      </c>
      <c r="H3437" s="43">
        <f>IF(B3437=0,0,VLOOKUP($D3437,qx!$A$4:$E$129,4))</f>
        <v>1.6979000000000001E-2</v>
      </c>
      <c r="I3437" s="43">
        <f>IF(B3437=0,0,VLOOKUP($D3437,qx!$A$4:$E$129,5))</f>
        <v>1.0034E-2</v>
      </c>
    </row>
    <row r="3438" spans="1:9" x14ac:dyDescent="0.25">
      <c r="A3438">
        <f>IF('MASSA TRABALHADA UNIFICADA'!A3436&lt;&gt;0,'MASSA TRABALHADA UNIFICADA'!A3436,0)</f>
        <v>4421</v>
      </c>
      <c r="B3438" s="39">
        <f>IF('MASSA TRABALHADA UNIFICADA'!D3436&lt;&gt;0,'MASSA TRABALHADA UNIFICADA'!D3436,0)</f>
        <v>2024</v>
      </c>
      <c r="C3438" s="39">
        <f>IF(B3438=0,0,'MASSA TRABALHADA UNIFICADA'!B3436)</f>
        <v>1</v>
      </c>
      <c r="D3438" s="39">
        <f>IF(B3438=0,0,'MASSA TRABALHADA UNIFICADA'!C3436)</f>
        <v>75</v>
      </c>
      <c r="E3438" s="43">
        <f>IF(B3438=0,0,VLOOKUP($D3438,qx!$A$4:$E$129,IF($C3438=1,2,3)))</f>
        <v>3.1476999999999998E-2</v>
      </c>
      <c r="F3438" s="43">
        <f>IF(B3438=0,0,VLOOKUP($D3438,qx!$A$4:$E$129,2))</f>
        <v>3.1476999999999998E-2</v>
      </c>
      <c r="G3438" s="43">
        <f>IF(B3438=0,0,VLOOKUP($D3438,qx!$A$4:$E$129,3))</f>
        <v>1.9550999999999999E-2</v>
      </c>
      <c r="H3438" s="43">
        <f>IF(B3438=0,0,VLOOKUP($D3438,qx!$A$4:$E$129,4))</f>
        <v>2.8303999999999999E-2</v>
      </c>
      <c r="I3438" s="43">
        <f>IF(B3438=0,0,VLOOKUP($D3438,qx!$A$4:$E$129,5))</f>
        <v>1.7564E-2</v>
      </c>
    </row>
    <row r="3439" spans="1:9" x14ac:dyDescent="0.25">
      <c r="A3439">
        <f>IF('MASSA TRABALHADA UNIFICADA'!A3437&lt;&gt;0,'MASSA TRABALHADA UNIFICADA'!A3437,0)</f>
        <v>15768</v>
      </c>
      <c r="B3439" s="39">
        <f>IF('MASSA TRABALHADA UNIFICADA'!D3437&lt;&gt;0,'MASSA TRABALHADA UNIFICADA'!D3437,0)</f>
        <v>2024</v>
      </c>
      <c r="C3439" s="39">
        <f>IF(B3439=0,0,'MASSA TRABALHADA UNIFICADA'!B3437)</f>
        <v>1</v>
      </c>
      <c r="D3439" s="39">
        <f>IF(B3439=0,0,'MASSA TRABALHADA UNIFICADA'!C3437)</f>
        <v>62</v>
      </c>
      <c r="E3439" s="43">
        <f>IF(B3439=0,0,VLOOKUP($D3439,qx!$A$4:$E$129,IF($C3439=1,2,3)))</f>
        <v>8.3479999999999995E-3</v>
      </c>
      <c r="F3439" s="43">
        <f>IF(B3439=0,0,VLOOKUP($D3439,qx!$A$4:$E$129,2))</f>
        <v>8.3479999999999995E-3</v>
      </c>
      <c r="G3439" s="43">
        <f>IF(B3439=0,0,VLOOKUP($D3439,qx!$A$4:$E$129,3))</f>
        <v>5.1809999999999998E-3</v>
      </c>
      <c r="H3439" s="43">
        <f>IF(B3439=0,0,VLOOKUP($D3439,qx!$A$4:$E$129,4))</f>
        <v>7.5199999999999998E-3</v>
      </c>
      <c r="I3439" s="43">
        <f>IF(B3439=0,0,VLOOKUP($D3439,qx!$A$4:$E$129,5))</f>
        <v>4.6680000000000003E-3</v>
      </c>
    </row>
    <row r="3440" spans="1:9" x14ac:dyDescent="0.25">
      <c r="A3440">
        <f>IF('MASSA TRABALHADA UNIFICADA'!A3438&lt;&gt;0,'MASSA TRABALHADA UNIFICADA'!A3438,0)</f>
        <v>15776</v>
      </c>
      <c r="B3440" s="39">
        <f>IF('MASSA TRABALHADA UNIFICADA'!D3438&lt;&gt;0,'MASSA TRABALHADA UNIFICADA'!D3438,0)</f>
        <v>2024</v>
      </c>
      <c r="C3440" s="39">
        <f>IF(B3440=0,0,'MASSA TRABALHADA UNIFICADA'!B3438)</f>
        <v>1</v>
      </c>
      <c r="D3440" s="39">
        <f>IF(B3440=0,0,'MASSA TRABALHADA UNIFICADA'!C3438)</f>
        <v>64</v>
      </c>
      <c r="E3440" s="43">
        <f>IF(B3440=0,0,VLOOKUP($D3440,qx!$A$4:$E$129,IF($C3440=1,2,3)))</f>
        <v>9.9679999999999994E-3</v>
      </c>
      <c r="F3440" s="43">
        <f>IF(B3440=0,0,VLOOKUP($D3440,qx!$A$4:$E$129,2))</f>
        <v>9.9679999999999994E-3</v>
      </c>
      <c r="G3440" s="43">
        <f>IF(B3440=0,0,VLOOKUP($D3440,qx!$A$4:$E$129,3))</f>
        <v>6.3470000000000002E-3</v>
      </c>
      <c r="H3440" s="43">
        <f>IF(B3440=0,0,VLOOKUP($D3440,qx!$A$4:$E$129,4))</f>
        <v>9.0080000000000004E-3</v>
      </c>
      <c r="I3440" s="43">
        <f>IF(B3440=0,0,VLOOKUP($D3440,qx!$A$4:$E$129,5))</f>
        <v>5.6709999999999998E-3</v>
      </c>
    </row>
    <row r="3441" spans="1:9" x14ac:dyDescent="0.25">
      <c r="A3441">
        <f>IF('MASSA TRABALHADA UNIFICADA'!A3439&lt;&gt;0,'MASSA TRABALHADA UNIFICADA'!A3439,0)</f>
        <v>15792</v>
      </c>
      <c r="B3441" s="39">
        <f>IF('MASSA TRABALHADA UNIFICADA'!D3439&lt;&gt;0,'MASSA TRABALHADA UNIFICADA'!D3439,0)</f>
        <v>2024</v>
      </c>
      <c r="C3441" s="39">
        <f>IF(B3441=0,0,'MASSA TRABALHADA UNIFICADA'!B3439)</f>
        <v>1</v>
      </c>
      <c r="D3441" s="39">
        <f>IF(B3441=0,0,'MASSA TRABALHADA UNIFICADA'!C3439)</f>
        <v>66</v>
      </c>
      <c r="E3441" s="43">
        <f>IF(B3441=0,0,VLOOKUP($D3441,qx!$A$4:$E$129,IF($C3441=1,2,3)))</f>
        <v>1.2187999999999999E-2</v>
      </c>
      <c r="F3441" s="43">
        <f>IF(B3441=0,0,VLOOKUP($D3441,qx!$A$4:$E$129,2))</f>
        <v>1.2187999999999999E-2</v>
      </c>
      <c r="G3441" s="43">
        <f>IF(B3441=0,0,VLOOKUP($D3441,qx!$A$4:$E$129,3))</f>
        <v>7.7340000000000004E-3</v>
      </c>
      <c r="H3441" s="43">
        <f>IF(B3441=0,0,VLOOKUP($D3441,qx!$A$4:$E$129,4))</f>
        <v>1.1016E-2</v>
      </c>
      <c r="I3441" s="43">
        <f>IF(B3441=0,0,VLOOKUP($D3441,qx!$A$4:$E$129,5))</f>
        <v>6.8780000000000004E-3</v>
      </c>
    </row>
    <row r="3442" spans="1:9" x14ac:dyDescent="0.25">
      <c r="A3442">
        <f>IF('MASSA TRABALHADA UNIFICADA'!A3440&lt;&gt;0,'MASSA TRABALHADA UNIFICADA'!A3440,0)</f>
        <v>4022</v>
      </c>
      <c r="B3442" s="39">
        <f>IF('MASSA TRABALHADA UNIFICADA'!D3440&lt;&gt;0,'MASSA TRABALHADA UNIFICADA'!D3440,0)</f>
        <v>2024</v>
      </c>
      <c r="C3442" s="39">
        <f>IF(B3442=0,0,'MASSA TRABALHADA UNIFICADA'!B3440)</f>
        <v>1</v>
      </c>
      <c r="D3442" s="39">
        <f>IF(B3442=0,0,'MASSA TRABALHADA UNIFICADA'!C3440)</f>
        <v>75</v>
      </c>
      <c r="E3442" s="43">
        <f>IF(B3442=0,0,VLOOKUP($D3442,qx!$A$4:$E$129,IF($C3442=1,2,3)))</f>
        <v>3.1476999999999998E-2</v>
      </c>
      <c r="F3442" s="43">
        <f>IF(B3442=0,0,VLOOKUP($D3442,qx!$A$4:$E$129,2))</f>
        <v>3.1476999999999998E-2</v>
      </c>
      <c r="G3442" s="43">
        <f>IF(B3442=0,0,VLOOKUP($D3442,qx!$A$4:$E$129,3))</f>
        <v>1.9550999999999999E-2</v>
      </c>
      <c r="H3442" s="43">
        <f>IF(B3442=0,0,VLOOKUP($D3442,qx!$A$4:$E$129,4))</f>
        <v>2.8303999999999999E-2</v>
      </c>
      <c r="I3442" s="43">
        <f>IF(B3442=0,0,VLOOKUP($D3442,qx!$A$4:$E$129,5))</f>
        <v>1.7564E-2</v>
      </c>
    </row>
    <row r="3443" spans="1:9" x14ac:dyDescent="0.25">
      <c r="A3443">
        <f>IF('MASSA TRABALHADA UNIFICADA'!A3441&lt;&gt;0,'MASSA TRABALHADA UNIFICADA'!A3441,0)</f>
        <v>15806</v>
      </c>
      <c r="B3443" s="39">
        <f>IF('MASSA TRABALHADA UNIFICADA'!D3441&lt;&gt;0,'MASSA TRABALHADA UNIFICADA'!D3441,0)</f>
        <v>2024</v>
      </c>
      <c r="C3443" s="39">
        <f>IF(B3443=0,0,'MASSA TRABALHADA UNIFICADA'!B3441)</f>
        <v>1</v>
      </c>
      <c r="D3443" s="39">
        <f>IF(B3443=0,0,'MASSA TRABALHADA UNIFICADA'!C3441)</f>
        <v>64</v>
      </c>
      <c r="E3443" s="43">
        <f>IF(B3443=0,0,VLOOKUP($D3443,qx!$A$4:$E$129,IF($C3443=1,2,3)))</f>
        <v>9.9679999999999994E-3</v>
      </c>
      <c r="F3443" s="43">
        <f>IF(B3443=0,0,VLOOKUP($D3443,qx!$A$4:$E$129,2))</f>
        <v>9.9679999999999994E-3</v>
      </c>
      <c r="G3443" s="43">
        <f>IF(B3443=0,0,VLOOKUP($D3443,qx!$A$4:$E$129,3))</f>
        <v>6.3470000000000002E-3</v>
      </c>
      <c r="H3443" s="43">
        <f>IF(B3443=0,0,VLOOKUP($D3443,qx!$A$4:$E$129,4))</f>
        <v>9.0080000000000004E-3</v>
      </c>
      <c r="I3443" s="43">
        <f>IF(B3443=0,0,VLOOKUP($D3443,qx!$A$4:$E$129,5))</f>
        <v>5.6709999999999998E-3</v>
      </c>
    </row>
    <row r="3444" spans="1:9" x14ac:dyDescent="0.25">
      <c r="A3444">
        <f>IF('MASSA TRABALHADA UNIFICADA'!A3442&lt;&gt;0,'MASSA TRABALHADA UNIFICADA'!A3442,0)</f>
        <v>12980</v>
      </c>
      <c r="B3444" s="39">
        <f>IF('MASSA TRABALHADA UNIFICADA'!D3442&lt;&gt;0,'MASSA TRABALHADA UNIFICADA'!D3442,0)</f>
        <v>2024</v>
      </c>
      <c r="C3444" s="39">
        <f>IF(B3444=0,0,'MASSA TRABALHADA UNIFICADA'!B3442)</f>
        <v>1</v>
      </c>
      <c r="D3444" s="39">
        <f>IF(B3444=0,0,'MASSA TRABALHADA UNIFICADA'!C3442)</f>
        <v>67</v>
      </c>
      <c r="E3444" s="43">
        <f>IF(B3444=0,0,VLOOKUP($D3444,qx!$A$4:$E$129,IF($C3444=1,2,3)))</f>
        <v>1.3572000000000001E-2</v>
      </c>
      <c r="F3444" s="43">
        <f>IF(B3444=0,0,VLOOKUP($D3444,qx!$A$4:$E$129,2))</f>
        <v>1.3572000000000001E-2</v>
      </c>
      <c r="G3444" s="43">
        <f>IF(B3444=0,0,VLOOKUP($D3444,qx!$A$4:$E$129,3))</f>
        <v>8.4910000000000003E-3</v>
      </c>
      <c r="H3444" s="43">
        <f>IF(B3444=0,0,VLOOKUP($D3444,qx!$A$4:$E$129,4))</f>
        <v>1.2251E-2</v>
      </c>
      <c r="I3444" s="43">
        <f>IF(B3444=0,0,VLOOKUP($D3444,qx!$A$4:$E$129,5))</f>
        <v>7.5550000000000001E-3</v>
      </c>
    </row>
    <row r="3445" spans="1:9" x14ac:dyDescent="0.25">
      <c r="A3445">
        <f>IF('MASSA TRABALHADA UNIFICADA'!A3443&lt;&gt;0,'MASSA TRABALHADA UNIFICADA'!A3443,0)</f>
        <v>4774</v>
      </c>
      <c r="B3445" s="39">
        <f>IF('MASSA TRABALHADA UNIFICADA'!D3443&lt;&gt;0,'MASSA TRABALHADA UNIFICADA'!D3443,0)</f>
        <v>2024</v>
      </c>
      <c r="C3445" s="39">
        <f>IF(B3445=0,0,'MASSA TRABALHADA UNIFICADA'!B3443)</f>
        <v>1</v>
      </c>
      <c r="D3445" s="39">
        <f>IF(B3445=0,0,'MASSA TRABALHADA UNIFICADA'!C3443)</f>
        <v>66</v>
      </c>
      <c r="E3445" s="43">
        <f>IF(B3445=0,0,VLOOKUP($D3445,qx!$A$4:$E$129,IF($C3445=1,2,3)))</f>
        <v>1.2187999999999999E-2</v>
      </c>
      <c r="F3445" s="43">
        <f>IF(B3445=0,0,VLOOKUP($D3445,qx!$A$4:$E$129,2))</f>
        <v>1.2187999999999999E-2</v>
      </c>
      <c r="G3445" s="43">
        <f>IF(B3445=0,0,VLOOKUP($D3445,qx!$A$4:$E$129,3))</f>
        <v>7.7340000000000004E-3</v>
      </c>
      <c r="H3445" s="43">
        <f>IF(B3445=0,0,VLOOKUP($D3445,qx!$A$4:$E$129,4))</f>
        <v>1.1016E-2</v>
      </c>
      <c r="I3445" s="43">
        <f>IF(B3445=0,0,VLOOKUP($D3445,qx!$A$4:$E$129,5))</f>
        <v>6.8780000000000004E-3</v>
      </c>
    </row>
    <row r="3446" spans="1:9" x14ac:dyDescent="0.25">
      <c r="A3446">
        <f>IF('MASSA TRABALHADA UNIFICADA'!A3444&lt;&gt;0,'MASSA TRABALHADA UNIFICADA'!A3444,0)</f>
        <v>23213</v>
      </c>
      <c r="B3446" s="39">
        <f>IF('MASSA TRABALHADA UNIFICADA'!D3444&lt;&gt;0,'MASSA TRABALHADA UNIFICADA'!D3444,0)</f>
        <v>2024</v>
      </c>
      <c r="C3446" s="39">
        <f>IF(B3446=0,0,'MASSA TRABALHADA UNIFICADA'!B3444)</f>
        <v>1</v>
      </c>
      <c r="D3446" s="39">
        <f>IF(B3446=0,0,'MASSA TRABALHADA UNIFICADA'!C3444)</f>
        <v>62</v>
      </c>
      <c r="E3446" s="43">
        <f>IF(B3446=0,0,VLOOKUP($D3446,qx!$A$4:$E$129,IF($C3446=1,2,3)))</f>
        <v>8.3479999999999995E-3</v>
      </c>
      <c r="F3446" s="43">
        <f>IF(B3446=0,0,VLOOKUP($D3446,qx!$A$4:$E$129,2))</f>
        <v>8.3479999999999995E-3</v>
      </c>
      <c r="G3446" s="43">
        <f>IF(B3446=0,0,VLOOKUP($D3446,qx!$A$4:$E$129,3))</f>
        <v>5.1809999999999998E-3</v>
      </c>
      <c r="H3446" s="43">
        <f>IF(B3446=0,0,VLOOKUP($D3446,qx!$A$4:$E$129,4))</f>
        <v>7.5199999999999998E-3</v>
      </c>
      <c r="I3446" s="43">
        <f>IF(B3446=0,0,VLOOKUP($D3446,qx!$A$4:$E$129,5))</f>
        <v>4.6680000000000003E-3</v>
      </c>
    </row>
    <row r="3447" spans="1:9" x14ac:dyDescent="0.25">
      <c r="A3447">
        <f>IF('MASSA TRABALHADA UNIFICADA'!A3445&lt;&gt;0,'MASSA TRABALHADA UNIFICADA'!A3445,0)</f>
        <v>6866</v>
      </c>
      <c r="B3447" s="39">
        <f>IF('MASSA TRABALHADA UNIFICADA'!D3445&lt;&gt;0,'MASSA TRABALHADA UNIFICADA'!D3445,0)</f>
        <v>2024</v>
      </c>
      <c r="C3447" s="39">
        <f>IF(B3447=0,0,'MASSA TRABALHADA UNIFICADA'!B3445)</f>
        <v>2</v>
      </c>
      <c r="D3447" s="39">
        <f>IF(B3447=0,0,'MASSA TRABALHADA UNIFICADA'!C3445)</f>
        <v>72</v>
      </c>
      <c r="E3447" s="43">
        <f>IF(B3447=0,0,VLOOKUP($D3447,qx!$A$4:$E$129,IF($C3447=1,2,3)))</f>
        <v>1.3734E-2</v>
      </c>
      <c r="F3447" s="43">
        <f>IF(B3447=0,0,VLOOKUP($D3447,qx!$A$4:$E$129,2))</f>
        <v>2.3387999999999999E-2</v>
      </c>
      <c r="G3447" s="43">
        <f>IF(B3447=0,0,VLOOKUP($D3447,qx!$A$4:$E$129,3))</f>
        <v>1.3734E-2</v>
      </c>
      <c r="H3447" s="43">
        <f>IF(B3447=0,0,VLOOKUP($D3447,qx!$A$4:$E$129,4))</f>
        <v>2.0967E-2</v>
      </c>
      <c r="I3447" s="43">
        <f>IF(B3447=0,0,VLOOKUP($D3447,qx!$A$4:$E$129,5))</f>
        <v>1.2385999999999999E-2</v>
      </c>
    </row>
    <row r="3448" spans="1:9" x14ac:dyDescent="0.25">
      <c r="A3448">
        <f>IF('MASSA TRABALHADA UNIFICADA'!A3446&lt;&gt;0,'MASSA TRABALHADA UNIFICADA'!A3446,0)</f>
        <v>6874</v>
      </c>
      <c r="B3448" s="39">
        <f>IF('MASSA TRABALHADA UNIFICADA'!D3446&lt;&gt;0,'MASSA TRABALHADA UNIFICADA'!D3446,0)</f>
        <v>2024</v>
      </c>
      <c r="C3448" s="39">
        <f>IF(B3448=0,0,'MASSA TRABALHADA UNIFICADA'!B3446)</f>
        <v>2</v>
      </c>
      <c r="D3448" s="39">
        <f>IF(B3448=0,0,'MASSA TRABALHADA UNIFICADA'!C3446)</f>
        <v>63</v>
      </c>
      <c r="E3448" s="43">
        <f>IF(B3448=0,0,VLOOKUP($D3448,qx!$A$4:$E$129,IF($C3448=1,2,3)))</f>
        <v>5.7320000000000001E-3</v>
      </c>
      <c r="F3448" s="43">
        <f>IF(B3448=0,0,VLOOKUP($D3448,qx!$A$4:$E$129,2))</f>
        <v>9.0930000000000004E-3</v>
      </c>
      <c r="G3448" s="43">
        <f>IF(B3448=0,0,VLOOKUP($D3448,qx!$A$4:$E$129,3))</f>
        <v>5.7320000000000001E-3</v>
      </c>
      <c r="H3448" s="43">
        <f>IF(B3448=0,0,VLOOKUP($D3448,qx!$A$4:$E$129,4))</f>
        <v>8.2070000000000008E-3</v>
      </c>
      <c r="I3448" s="43">
        <f>IF(B3448=0,0,VLOOKUP($D3448,qx!$A$4:$E$129,5))</f>
        <v>5.1440000000000001E-3</v>
      </c>
    </row>
    <row r="3449" spans="1:9" x14ac:dyDescent="0.25">
      <c r="A3449">
        <f>IF('MASSA TRABALHADA UNIFICADA'!A3447&lt;&gt;0,'MASSA TRABALHADA UNIFICADA'!A3447,0)</f>
        <v>990</v>
      </c>
      <c r="B3449" s="39">
        <f>IF('MASSA TRABALHADA UNIFICADA'!D3447&lt;&gt;0,'MASSA TRABALHADA UNIFICADA'!D3447,0)</f>
        <v>2024</v>
      </c>
      <c r="C3449" s="39">
        <f>IF(B3449=0,0,'MASSA TRABALHADA UNIFICADA'!B3447)</f>
        <v>2</v>
      </c>
      <c r="D3449" s="39">
        <f>IF(B3449=0,0,'MASSA TRABALHADA UNIFICADA'!C3447)</f>
        <v>76</v>
      </c>
      <c r="E3449" s="43">
        <f>IF(B3449=0,0,VLOOKUP($D3449,qx!$A$4:$E$129,IF($C3449=1,2,3)))</f>
        <v>2.2075000000000001E-2</v>
      </c>
      <c r="F3449" s="43">
        <f>IF(B3449=0,0,VLOOKUP($D3449,qx!$A$4:$E$129,2))</f>
        <v>3.4686000000000002E-2</v>
      </c>
      <c r="G3449" s="43">
        <f>IF(B3449=0,0,VLOOKUP($D3449,qx!$A$4:$E$129,3))</f>
        <v>2.2075000000000001E-2</v>
      </c>
      <c r="H3449" s="43">
        <f>IF(B3449=0,0,VLOOKUP($D3449,qx!$A$4:$E$129,4))</f>
        <v>3.1220000000000001E-2</v>
      </c>
      <c r="I3449" s="43">
        <f>IF(B3449=0,0,VLOOKUP($D3449,qx!$A$4:$E$129,5))</f>
        <v>1.9805E-2</v>
      </c>
    </row>
    <row r="3450" spans="1:9" x14ac:dyDescent="0.25">
      <c r="A3450">
        <f>IF('MASSA TRABALHADA UNIFICADA'!A3448&lt;&gt;0,'MASSA TRABALHADA UNIFICADA'!A3448,0)</f>
        <v>1570</v>
      </c>
      <c r="B3450" s="39">
        <f>IF('MASSA TRABALHADA UNIFICADA'!D3448&lt;&gt;0,'MASSA TRABALHADA UNIFICADA'!D3448,0)</f>
        <v>2024</v>
      </c>
      <c r="C3450" s="39">
        <f>IF(B3450=0,0,'MASSA TRABALHADA UNIFICADA'!B3448)</f>
        <v>2</v>
      </c>
      <c r="D3450" s="39">
        <f>IF(B3450=0,0,'MASSA TRABALHADA UNIFICADA'!C3448)</f>
        <v>78</v>
      </c>
      <c r="E3450" s="43">
        <f>IF(B3450=0,0,VLOOKUP($D3450,qx!$A$4:$E$129,IF($C3450=1,2,3)))</f>
        <v>2.8074000000000002E-2</v>
      </c>
      <c r="F3450" s="43">
        <f>IF(B3450=0,0,VLOOKUP($D3450,qx!$A$4:$E$129,2))</f>
        <v>4.2132000000000003E-2</v>
      </c>
      <c r="G3450" s="43">
        <f>IF(B3450=0,0,VLOOKUP($D3450,qx!$A$4:$E$129,3))</f>
        <v>2.8074000000000002E-2</v>
      </c>
      <c r="H3450" s="43">
        <f>IF(B3450=0,0,VLOOKUP($D3450,qx!$A$4:$E$129,4))</f>
        <v>3.7948000000000003E-2</v>
      </c>
      <c r="I3450" s="43">
        <f>IF(B3450=0,0,VLOOKUP($D3450,qx!$A$4:$E$129,5))</f>
        <v>2.5158E-2</v>
      </c>
    </row>
    <row r="3451" spans="1:9" x14ac:dyDescent="0.25">
      <c r="A3451">
        <f>IF('MASSA TRABALHADA UNIFICADA'!A3449&lt;&gt;0,'MASSA TRABALHADA UNIFICADA'!A3449,0)</f>
        <v>15830</v>
      </c>
      <c r="B3451" s="39">
        <f>IF('MASSA TRABALHADA UNIFICADA'!D3449&lt;&gt;0,'MASSA TRABALHADA UNIFICADA'!D3449,0)</f>
        <v>2024</v>
      </c>
      <c r="C3451" s="39">
        <f>IF(B3451=0,0,'MASSA TRABALHADA UNIFICADA'!B3449)</f>
        <v>1</v>
      </c>
      <c r="D3451" s="39">
        <f>IF(B3451=0,0,'MASSA TRABALHADA UNIFICADA'!C3449)</f>
        <v>60</v>
      </c>
      <c r="E3451" s="43">
        <f>IF(B3451=0,0,VLOOKUP($D3451,qx!$A$4:$E$129,IF($C3451=1,2,3)))</f>
        <v>7.1700000000000002E-3</v>
      </c>
      <c r="F3451" s="43">
        <f>IF(B3451=0,0,VLOOKUP($D3451,qx!$A$4:$E$129,2))</f>
        <v>7.1700000000000002E-3</v>
      </c>
      <c r="G3451" s="43">
        <f>IF(B3451=0,0,VLOOKUP($D3451,qx!$A$4:$E$129,3))</f>
        <v>4.2770000000000004E-3</v>
      </c>
      <c r="H3451" s="43">
        <f>IF(B3451=0,0,VLOOKUP($D3451,qx!$A$4:$E$129,4))</f>
        <v>6.4279999999999997E-3</v>
      </c>
      <c r="I3451" s="43">
        <f>IF(B3451=0,0,VLOOKUP($D3451,qx!$A$4:$E$129,5))</f>
        <v>3.8630000000000001E-3</v>
      </c>
    </row>
    <row r="3452" spans="1:9" x14ac:dyDescent="0.25">
      <c r="A3452">
        <f>IF('MASSA TRABALHADA UNIFICADA'!A3450&lt;&gt;0,'MASSA TRABALHADA UNIFICADA'!A3450,0)</f>
        <v>22349</v>
      </c>
      <c r="B3452" s="39">
        <f>IF('MASSA TRABALHADA UNIFICADA'!D3450&lt;&gt;0,'MASSA TRABALHADA UNIFICADA'!D3450,0)</f>
        <v>2024</v>
      </c>
      <c r="C3452" s="39">
        <f>IF(B3452=0,0,'MASSA TRABALHADA UNIFICADA'!B3450)</f>
        <v>2</v>
      </c>
      <c r="D3452" s="39">
        <f>IF(B3452=0,0,'MASSA TRABALHADA UNIFICADA'!C3450)</f>
        <v>58</v>
      </c>
      <c r="E3452" s="43">
        <f>IF(B3452=0,0,VLOOKUP($D3452,qx!$A$4:$E$129,IF($C3452=1,2,3)))</f>
        <v>3.578E-3</v>
      </c>
      <c r="F3452" s="43">
        <f>IF(B3452=0,0,VLOOKUP($D3452,qx!$A$4:$E$129,2))</f>
        <v>6.2649999999999997E-3</v>
      </c>
      <c r="G3452" s="43">
        <f>IF(B3452=0,0,VLOOKUP($D3452,qx!$A$4:$E$129,3))</f>
        <v>3.578E-3</v>
      </c>
      <c r="H3452" s="43">
        <f>IF(B3452=0,0,VLOOKUP($D3452,qx!$A$4:$E$129,4))</f>
        <v>5.5929999999999999E-3</v>
      </c>
      <c r="I3452" s="43">
        <f>IF(B3452=0,0,VLOOKUP($D3452,qx!$A$4:$E$129,5))</f>
        <v>3.2179999999999999E-3</v>
      </c>
    </row>
    <row r="3453" spans="1:9" x14ac:dyDescent="0.25">
      <c r="A3453">
        <f>IF('MASSA TRABALHADA UNIFICADA'!A3451&lt;&gt;0,'MASSA TRABALHADA UNIFICADA'!A3451,0)</f>
        <v>10170</v>
      </c>
      <c r="B3453" s="39">
        <f>IF('MASSA TRABALHADA UNIFICADA'!D3451&lt;&gt;0,'MASSA TRABALHADA UNIFICADA'!D3451,0)</f>
        <v>2024</v>
      </c>
      <c r="C3453" s="39">
        <f>IF(B3453=0,0,'MASSA TRABALHADA UNIFICADA'!B3451)</f>
        <v>2</v>
      </c>
      <c r="D3453" s="39">
        <f>IF(B3453=0,0,'MASSA TRABALHADA UNIFICADA'!C3451)</f>
        <v>69</v>
      </c>
      <c r="E3453" s="43">
        <f>IF(B3453=0,0,VLOOKUP($D3453,qx!$A$4:$E$129,IF($C3453=1,2,3)))</f>
        <v>1.0163E-2</v>
      </c>
      <c r="F3453" s="43">
        <f>IF(B3453=0,0,VLOOKUP($D3453,qx!$A$4:$E$129,2))</f>
        <v>1.6945999999999999E-2</v>
      </c>
      <c r="G3453" s="43">
        <f>IF(B3453=0,0,VLOOKUP($D3453,qx!$A$4:$E$129,3))</f>
        <v>1.0163E-2</v>
      </c>
      <c r="H3453" s="43">
        <f>IF(B3453=0,0,VLOOKUP($D3453,qx!$A$4:$E$129,4))</f>
        <v>1.5233E-2</v>
      </c>
      <c r="I3453" s="43">
        <f>IF(B3453=0,0,VLOOKUP($D3453,qx!$A$4:$E$129,5))</f>
        <v>9.1020000000000007E-3</v>
      </c>
    </row>
    <row r="3454" spans="1:9" x14ac:dyDescent="0.25">
      <c r="A3454">
        <f>IF('MASSA TRABALHADA UNIFICADA'!A3452&lt;&gt;0,'MASSA TRABALHADA UNIFICADA'!A3452,0)</f>
        <v>15865</v>
      </c>
      <c r="B3454" s="39">
        <f>IF('MASSA TRABALHADA UNIFICADA'!D3452&lt;&gt;0,'MASSA TRABALHADA UNIFICADA'!D3452,0)</f>
        <v>2024</v>
      </c>
      <c r="C3454" s="39">
        <f>IF(B3454=0,0,'MASSA TRABALHADA UNIFICADA'!B3452)</f>
        <v>1</v>
      </c>
      <c r="D3454" s="39">
        <f>IF(B3454=0,0,'MASSA TRABALHADA UNIFICADA'!C3452)</f>
        <v>63</v>
      </c>
      <c r="E3454" s="43">
        <f>IF(B3454=0,0,VLOOKUP($D3454,qx!$A$4:$E$129,IF($C3454=1,2,3)))</f>
        <v>9.0930000000000004E-3</v>
      </c>
      <c r="F3454" s="43">
        <f>IF(B3454=0,0,VLOOKUP($D3454,qx!$A$4:$E$129,2))</f>
        <v>9.0930000000000004E-3</v>
      </c>
      <c r="G3454" s="43">
        <f>IF(B3454=0,0,VLOOKUP($D3454,qx!$A$4:$E$129,3))</f>
        <v>5.7320000000000001E-3</v>
      </c>
      <c r="H3454" s="43">
        <f>IF(B3454=0,0,VLOOKUP($D3454,qx!$A$4:$E$129,4))</f>
        <v>8.2070000000000008E-3</v>
      </c>
      <c r="I3454" s="43">
        <f>IF(B3454=0,0,VLOOKUP($D3454,qx!$A$4:$E$129,5))</f>
        <v>5.1440000000000001E-3</v>
      </c>
    </row>
    <row r="3455" spans="1:9" x14ac:dyDescent="0.25">
      <c r="A3455">
        <f>IF('MASSA TRABALHADA UNIFICADA'!A3453&lt;&gt;0,'MASSA TRABALHADA UNIFICADA'!A3453,0)</f>
        <v>2232</v>
      </c>
      <c r="B3455" s="39">
        <f>IF('MASSA TRABALHADA UNIFICADA'!D3453&lt;&gt;0,'MASSA TRABALHADA UNIFICADA'!D3453,0)</f>
        <v>2024</v>
      </c>
      <c r="C3455" s="39">
        <f>IF(B3455=0,0,'MASSA TRABALHADA UNIFICADA'!B3453)</f>
        <v>1</v>
      </c>
      <c r="D3455" s="39">
        <f>IF(B3455=0,0,'MASSA TRABALHADA UNIFICADA'!C3453)</f>
        <v>72</v>
      </c>
      <c r="E3455" s="43">
        <f>IF(B3455=0,0,VLOOKUP($D3455,qx!$A$4:$E$129,IF($C3455=1,2,3)))</f>
        <v>2.3387999999999999E-2</v>
      </c>
      <c r="F3455" s="43">
        <f>IF(B3455=0,0,VLOOKUP($D3455,qx!$A$4:$E$129,2))</f>
        <v>2.3387999999999999E-2</v>
      </c>
      <c r="G3455" s="43">
        <f>IF(B3455=0,0,VLOOKUP($D3455,qx!$A$4:$E$129,3))</f>
        <v>1.3734E-2</v>
      </c>
      <c r="H3455" s="43">
        <f>IF(B3455=0,0,VLOOKUP($D3455,qx!$A$4:$E$129,4))</f>
        <v>2.0967E-2</v>
      </c>
      <c r="I3455" s="43">
        <f>IF(B3455=0,0,VLOOKUP($D3455,qx!$A$4:$E$129,5))</f>
        <v>1.2385999999999999E-2</v>
      </c>
    </row>
    <row r="3456" spans="1:9" x14ac:dyDescent="0.25">
      <c r="A3456">
        <f>IF('MASSA TRABALHADA UNIFICADA'!A3454&lt;&gt;0,'MASSA TRABALHADA UNIFICADA'!A3454,0)</f>
        <v>5762</v>
      </c>
      <c r="B3456" s="39">
        <f>IF('MASSA TRABALHADA UNIFICADA'!D3454&lt;&gt;0,'MASSA TRABALHADA UNIFICADA'!D3454,0)</f>
        <v>2024</v>
      </c>
      <c r="C3456" s="39">
        <f>IF(B3456=0,0,'MASSA TRABALHADA UNIFICADA'!B3454)</f>
        <v>1</v>
      </c>
      <c r="D3456" s="39">
        <f>IF(B3456=0,0,'MASSA TRABALHADA UNIFICADA'!C3454)</f>
        <v>75</v>
      </c>
      <c r="E3456" s="43">
        <f>IF(B3456=0,0,VLOOKUP($D3456,qx!$A$4:$E$129,IF($C3456=1,2,3)))</f>
        <v>3.1476999999999998E-2</v>
      </c>
      <c r="F3456" s="43">
        <f>IF(B3456=0,0,VLOOKUP($D3456,qx!$A$4:$E$129,2))</f>
        <v>3.1476999999999998E-2</v>
      </c>
      <c r="G3456" s="43">
        <f>IF(B3456=0,0,VLOOKUP($D3456,qx!$A$4:$E$129,3))</f>
        <v>1.9550999999999999E-2</v>
      </c>
      <c r="H3456" s="43">
        <f>IF(B3456=0,0,VLOOKUP($D3456,qx!$A$4:$E$129,4))</f>
        <v>2.8303999999999999E-2</v>
      </c>
      <c r="I3456" s="43">
        <f>IF(B3456=0,0,VLOOKUP($D3456,qx!$A$4:$E$129,5))</f>
        <v>1.7564E-2</v>
      </c>
    </row>
    <row r="3457" spans="1:9" x14ac:dyDescent="0.25">
      <c r="A3457">
        <f>IF('MASSA TRABALHADA UNIFICADA'!A3455&lt;&gt;0,'MASSA TRABALHADA UNIFICADA'!A3455,0)</f>
        <v>15881</v>
      </c>
      <c r="B3457" s="39">
        <f>IF('MASSA TRABALHADA UNIFICADA'!D3455&lt;&gt;0,'MASSA TRABALHADA UNIFICADA'!D3455,0)</f>
        <v>2024</v>
      </c>
      <c r="C3457" s="39">
        <f>IF(B3457=0,0,'MASSA TRABALHADA UNIFICADA'!B3455)</f>
        <v>1</v>
      </c>
      <c r="D3457" s="39">
        <f>IF(B3457=0,0,'MASSA TRABALHADA UNIFICADA'!C3455)</f>
        <v>67</v>
      </c>
      <c r="E3457" s="43">
        <f>IF(B3457=0,0,VLOOKUP($D3457,qx!$A$4:$E$129,IF($C3457=1,2,3)))</f>
        <v>1.3572000000000001E-2</v>
      </c>
      <c r="F3457" s="43">
        <f>IF(B3457=0,0,VLOOKUP($D3457,qx!$A$4:$E$129,2))</f>
        <v>1.3572000000000001E-2</v>
      </c>
      <c r="G3457" s="43">
        <f>IF(B3457=0,0,VLOOKUP($D3457,qx!$A$4:$E$129,3))</f>
        <v>8.4910000000000003E-3</v>
      </c>
      <c r="H3457" s="43">
        <f>IF(B3457=0,0,VLOOKUP($D3457,qx!$A$4:$E$129,4))</f>
        <v>1.2251E-2</v>
      </c>
      <c r="I3457" s="43">
        <f>IF(B3457=0,0,VLOOKUP($D3457,qx!$A$4:$E$129,5))</f>
        <v>7.5550000000000001E-3</v>
      </c>
    </row>
    <row r="3458" spans="1:9" x14ac:dyDescent="0.25">
      <c r="A3458">
        <f>IF('MASSA TRABALHADA UNIFICADA'!A3456&lt;&gt;0,'MASSA TRABALHADA UNIFICADA'!A3456,0)</f>
        <v>14869</v>
      </c>
      <c r="B3458" s="39">
        <f>IF('MASSA TRABALHADA UNIFICADA'!D3456&lt;&gt;0,'MASSA TRABALHADA UNIFICADA'!D3456,0)</f>
        <v>2024</v>
      </c>
      <c r="C3458" s="39">
        <f>IF(B3458=0,0,'MASSA TRABALHADA UNIFICADA'!B3456)</f>
        <v>1</v>
      </c>
      <c r="D3458" s="39">
        <f>IF(B3458=0,0,'MASSA TRABALHADA UNIFICADA'!C3456)</f>
        <v>71</v>
      </c>
      <c r="E3458" s="43">
        <f>IF(B3458=0,0,VLOOKUP($D3458,qx!$A$4:$E$129,IF($C3458=1,2,3)))</f>
        <v>2.1070999999999999E-2</v>
      </c>
      <c r="F3458" s="43">
        <f>IF(B3458=0,0,VLOOKUP($D3458,qx!$A$4:$E$129,2))</f>
        <v>2.1070999999999999E-2</v>
      </c>
      <c r="G3458" s="43">
        <f>IF(B3458=0,0,VLOOKUP($D3458,qx!$A$4:$E$129,3))</f>
        <v>1.2338999999999999E-2</v>
      </c>
      <c r="H3458" s="43">
        <f>IF(B3458=0,0,VLOOKUP($D3458,qx!$A$4:$E$129,4))</f>
        <v>1.8891000000000002E-2</v>
      </c>
      <c r="I3458" s="43">
        <f>IF(B3458=0,0,VLOOKUP($D3458,qx!$A$4:$E$129,5))</f>
        <v>1.1117E-2</v>
      </c>
    </row>
    <row r="3459" spans="1:9" x14ac:dyDescent="0.25">
      <c r="A3459">
        <f>IF('MASSA TRABALHADA UNIFICADA'!A3457&lt;&gt;0,'MASSA TRABALHADA UNIFICADA'!A3457,0)</f>
        <v>15890</v>
      </c>
      <c r="B3459" s="39">
        <f>IF('MASSA TRABALHADA UNIFICADA'!D3457&lt;&gt;0,'MASSA TRABALHADA UNIFICADA'!D3457,0)</f>
        <v>2024</v>
      </c>
      <c r="C3459" s="39">
        <f>IF(B3459=0,0,'MASSA TRABALHADA UNIFICADA'!B3457)</f>
        <v>1</v>
      </c>
      <c r="D3459" s="39">
        <f>IF(B3459=0,0,'MASSA TRABALHADA UNIFICADA'!C3457)</f>
        <v>64</v>
      </c>
      <c r="E3459" s="43">
        <f>IF(B3459=0,0,VLOOKUP($D3459,qx!$A$4:$E$129,IF($C3459=1,2,3)))</f>
        <v>9.9679999999999994E-3</v>
      </c>
      <c r="F3459" s="43">
        <f>IF(B3459=0,0,VLOOKUP($D3459,qx!$A$4:$E$129,2))</f>
        <v>9.9679999999999994E-3</v>
      </c>
      <c r="G3459" s="43">
        <f>IF(B3459=0,0,VLOOKUP($D3459,qx!$A$4:$E$129,3))</f>
        <v>6.3470000000000002E-3</v>
      </c>
      <c r="H3459" s="43">
        <f>IF(B3459=0,0,VLOOKUP($D3459,qx!$A$4:$E$129,4))</f>
        <v>9.0080000000000004E-3</v>
      </c>
      <c r="I3459" s="43">
        <f>IF(B3459=0,0,VLOOKUP($D3459,qx!$A$4:$E$129,5))</f>
        <v>5.6709999999999998E-3</v>
      </c>
    </row>
    <row r="3460" spans="1:9" x14ac:dyDescent="0.25">
      <c r="A3460">
        <f>IF('MASSA TRABALHADA UNIFICADA'!A3458&lt;&gt;0,'MASSA TRABALHADA UNIFICADA'!A3458,0)</f>
        <v>20206</v>
      </c>
      <c r="B3460" s="39">
        <f>IF('MASSA TRABALHADA UNIFICADA'!D3458&lt;&gt;0,'MASSA TRABALHADA UNIFICADA'!D3458,0)</f>
        <v>2024</v>
      </c>
      <c r="C3460" s="39">
        <f>IF(B3460=0,0,'MASSA TRABALHADA UNIFICADA'!B3458)</f>
        <v>1</v>
      </c>
      <c r="D3460" s="39">
        <f>IF(B3460=0,0,'MASSA TRABALHADA UNIFICADA'!C3458)</f>
        <v>65</v>
      </c>
      <c r="E3460" s="43">
        <f>IF(B3460=0,0,VLOOKUP($D3460,qx!$A$4:$E$129,IF($C3460=1,2,3)))</f>
        <v>1.0992999999999999E-2</v>
      </c>
      <c r="F3460" s="43">
        <f>IF(B3460=0,0,VLOOKUP($D3460,qx!$A$4:$E$129,2))</f>
        <v>1.0992999999999999E-2</v>
      </c>
      <c r="G3460" s="43">
        <f>IF(B3460=0,0,VLOOKUP($D3460,qx!$A$4:$E$129,3))</f>
        <v>7.0169999999999998E-3</v>
      </c>
      <c r="H3460" s="43">
        <f>IF(B3460=0,0,VLOOKUP($D3460,qx!$A$4:$E$129,4))</f>
        <v>9.9399999999999992E-3</v>
      </c>
      <c r="I3460" s="43">
        <f>IF(B3460=0,0,VLOOKUP($D3460,qx!$A$4:$E$129,5))</f>
        <v>6.2500000000000003E-3</v>
      </c>
    </row>
    <row r="3461" spans="1:9" x14ac:dyDescent="0.25">
      <c r="A3461">
        <f>IF('MASSA TRABALHADA UNIFICADA'!A3459&lt;&gt;0,'MASSA TRABALHADA UNIFICADA'!A3459,0)</f>
        <v>2933</v>
      </c>
      <c r="B3461" s="39">
        <f>IF('MASSA TRABALHADA UNIFICADA'!D3459&lt;&gt;0,'MASSA TRABALHADA UNIFICADA'!D3459,0)</f>
        <v>2024</v>
      </c>
      <c r="C3461" s="39">
        <f>IF(B3461=0,0,'MASSA TRABALHADA UNIFICADA'!B3459)</f>
        <v>1</v>
      </c>
      <c r="D3461" s="39">
        <f>IF(B3461=0,0,'MASSA TRABALHADA UNIFICADA'!C3459)</f>
        <v>69</v>
      </c>
      <c r="E3461" s="43">
        <f>IF(B3461=0,0,VLOOKUP($D3461,qx!$A$4:$E$129,IF($C3461=1,2,3)))</f>
        <v>1.6945999999999999E-2</v>
      </c>
      <c r="F3461" s="43">
        <f>IF(B3461=0,0,VLOOKUP($D3461,qx!$A$4:$E$129,2))</f>
        <v>1.6945999999999999E-2</v>
      </c>
      <c r="G3461" s="43">
        <f>IF(B3461=0,0,VLOOKUP($D3461,qx!$A$4:$E$129,3))</f>
        <v>1.0163E-2</v>
      </c>
      <c r="H3461" s="43">
        <f>IF(B3461=0,0,VLOOKUP($D3461,qx!$A$4:$E$129,4))</f>
        <v>1.5233E-2</v>
      </c>
      <c r="I3461" s="43">
        <f>IF(B3461=0,0,VLOOKUP($D3461,qx!$A$4:$E$129,5))</f>
        <v>9.1020000000000007E-3</v>
      </c>
    </row>
    <row r="3462" spans="1:9" x14ac:dyDescent="0.25">
      <c r="A3462">
        <f>IF('MASSA TRABALHADA UNIFICADA'!A3460&lt;&gt;0,'MASSA TRABALHADA UNIFICADA'!A3460,0)</f>
        <v>19208</v>
      </c>
      <c r="B3462" s="39">
        <f>IF('MASSA TRABALHADA UNIFICADA'!D3460&lt;&gt;0,'MASSA TRABALHADA UNIFICADA'!D3460,0)</f>
        <v>2024</v>
      </c>
      <c r="C3462" s="39">
        <f>IF(B3462=0,0,'MASSA TRABALHADA UNIFICADA'!B3460)</f>
        <v>1</v>
      </c>
      <c r="D3462" s="39">
        <f>IF(B3462=0,0,'MASSA TRABALHADA UNIFICADA'!C3460)</f>
        <v>72</v>
      </c>
      <c r="E3462" s="43">
        <f>IF(B3462=0,0,VLOOKUP($D3462,qx!$A$4:$E$129,IF($C3462=1,2,3)))</f>
        <v>2.3387999999999999E-2</v>
      </c>
      <c r="F3462" s="43">
        <f>IF(B3462=0,0,VLOOKUP($D3462,qx!$A$4:$E$129,2))</f>
        <v>2.3387999999999999E-2</v>
      </c>
      <c r="G3462" s="43">
        <f>IF(B3462=0,0,VLOOKUP($D3462,qx!$A$4:$E$129,3))</f>
        <v>1.3734E-2</v>
      </c>
      <c r="H3462" s="43">
        <f>IF(B3462=0,0,VLOOKUP($D3462,qx!$A$4:$E$129,4))</f>
        <v>2.0967E-2</v>
      </c>
      <c r="I3462" s="43">
        <f>IF(B3462=0,0,VLOOKUP($D3462,qx!$A$4:$E$129,5))</f>
        <v>1.2385999999999999E-2</v>
      </c>
    </row>
    <row r="3463" spans="1:9" x14ac:dyDescent="0.25">
      <c r="A3463">
        <f>IF('MASSA TRABALHADA UNIFICADA'!A3461&lt;&gt;0,'MASSA TRABALHADA UNIFICADA'!A3461,0)</f>
        <v>7633</v>
      </c>
      <c r="B3463" s="39">
        <f>IF('MASSA TRABALHADA UNIFICADA'!D3461&lt;&gt;0,'MASSA TRABALHADA UNIFICADA'!D3461,0)</f>
        <v>2024</v>
      </c>
      <c r="C3463" s="39">
        <f>IF(B3463=0,0,'MASSA TRABALHADA UNIFICADA'!B3461)</f>
        <v>2</v>
      </c>
      <c r="D3463" s="39">
        <f>IF(B3463=0,0,'MASSA TRABALHADA UNIFICADA'!C3461)</f>
        <v>64</v>
      </c>
      <c r="E3463" s="43">
        <f>IF(B3463=0,0,VLOOKUP($D3463,qx!$A$4:$E$129,IF($C3463=1,2,3)))</f>
        <v>6.3470000000000002E-3</v>
      </c>
      <c r="F3463" s="43">
        <f>IF(B3463=0,0,VLOOKUP($D3463,qx!$A$4:$E$129,2))</f>
        <v>9.9679999999999994E-3</v>
      </c>
      <c r="G3463" s="43">
        <f>IF(B3463=0,0,VLOOKUP($D3463,qx!$A$4:$E$129,3))</f>
        <v>6.3470000000000002E-3</v>
      </c>
      <c r="H3463" s="43">
        <f>IF(B3463=0,0,VLOOKUP($D3463,qx!$A$4:$E$129,4))</f>
        <v>9.0080000000000004E-3</v>
      </c>
      <c r="I3463" s="43">
        <f>IF(B3463=0,0,VLOOKUP($D3463,qx!$A$4:$E$129,5))</f>
        <v>5.6709999999999998E-3</v>
      </c>
    </row>
    <row r="3464" spans="1:9" x14ac:dyDescent="0.25">
      <c r="A3464">
        <f>IF('MASSA TRABALHADA UNIFICADA'!A3462&lt;&gt;0,'MASSA TRABALHADA UNIFICADA'!A3462,0)</f>
        <v>20460</v>
      </c>
      <c r="B3464" s="39">
        <f>IF('MASSA TRABALHADA UNIFICADA'!D3462&lt;&gt;0,'MASSA TRABALHADA UNIFICADA'!D3462,0)</f>
        <v>2024</v>
      </c>
      <c r="C3464" s="39">
        <f>IF(B3464=0,0,'MASSA TRABALHADA UNIFICADA'!B3462)</f>
        <v>2</v>
      </c>
      <c r="D3464" s="39">
        <f>IF(B3464=0,0,'MASSA TRABALHADA UNIFICADA'!C3462)</f>
        <v>75</v>
      </c>
      <c r="E3464" s="43">
        <f>IF(B3464=0,0,VLOOKUP($D3464,qx!$A$4:$E$129,IF($C3464=1,2,3)))</f>
        <v>1.9550999999999999E-2</v>
      </c>
      <c r="F3464" s="43">
        <f>IF(B3464=0,0,VLOOKUP($D3464,qx!$A$4:$E$129,2))</f>
        <v>3.1476999999999998E-2</v>
      </c>
      <c r="G3464" s="43">
        <f>IF(B3464=0,0,VLOOKUP($D3464,qx!$A$4:$E$129,3))</f>
        <v>1.9550999999999999E-2</v>
      </c>
      <c r="H3464" s="43">
        <f>IF(B3464=0,0,VLOOKUP($D3464,qx!$A$4:$E$129,4))</f>
        <v>2.8303999999999999E-2</v>
      </c>
      <c r="I3464" s="43">
        <f>IF(B3464=0,0,VLOOKUP($D3464,qx!$A$4:$E$129,5))</f>
        <v>1.7564E-2</v>
      </c>
    </row>
    <row r="3465" spans="1:9" x14ac:dyDescent="0.25">
      <c r="A3465">
        <f>IF('MASSA TRABALHADA UNIFICADA'!A3463&lt;&gt;0,'MASSA TRABALHADA UNIFICADA'!A3463,0)</f>
        <v>1384</v>
      </c>
      <c r="B3465" s="39">
        <f>IF('MASSA TRABALHADA UNIFICADA'!D3463&lt;&gt;0,'MASSA TRABALHADA UNIFICADA'!D3463,0)</f>
        <v>2024</v>
      </c>
      <c r="C3465" s="39">
        <f>IF(B3465=0,0,'MASSA TRABALHADA UNIFICADA'!B3463)</f>
        <v>2</v>
      </c>
      <c r="D3465" s="39">
        <f>IF(B3465=0,0,'MASSA TRABALHADA UNIFICADA'!C3463)</f>
        <v>74</v>
      </c>
      <c r="E3465" s="43">
        <f>IF(B3465=0,0,VLOOKUP($D3465,qx!$A$4:$E$129,IF($C3465=1,2,3)))</f>
        <v>1.7326000000000001E-2</v>
      </c>
      <c r="F3465" s="43">
        <f>IF(B3465=0,0,VLOOKUP($D3465,qx!$A$4:$E$129,2))</f>
        <v>2.8552000000000001E-2</v>
      </c>
      <c r="G3465" s="43">
        <f>IF(B3465=0,0,VLOOKUP($D3465,qx!$A$4:$E$129,3))</f>
        <v>1.7326000000000001E-2</v>
      </c>
      <c r="H3465" s="43">
        <f>IF(B3465=0,0,VLOOKUP($D3465,qx!$A$4:$E$129,4))</f>
        <v>2.5644E-2</v>
      </c>
      <c r="I3465" s="43">
        <f>IF(B3465=0,0,VLOOKUP($D3465,qx!$A$4:$E$129,5))</f>
        <v>1.5592E-2</v>
      </c>
    </row>
    <row r="3466" spans="1:9" x14ac:dyDescent="0.25">
      <c r="A3466">
        <f>IF('MASSA TRABALHADA UNIFICADA'!A3464&lt;&gt;0,'MASSA TRABALHADA UNIFICADA'!A3464,0)</f>
        <v>1279</v>
      </c>
      <c r="B3466" s="39">
        <f>IF('MASSA TRABALHADA UNIFICADA'!D3464&lt;&gt;0,'MASSA TRABALHADA UNIFICADA'!D3464,0)</f>
        <v>2024</v>
      </c>
      <c r="C3466" s="39">
        <f>IF(B3466=0,0,'MASSA TRABALHADA UNIFICADA'!B3464)</f>
        <v>2</v>
      </c>
      <c r="D3466" s="39">
        <f>IF(B3466=0,0,'MASSA TRABALHADA UNIFICADA'!C3464)</f>
        <v>80</v>
      </c>
      <c r="E3466" s="43">
        <f>IF(B3466=0,0,VLOOKUP($D3466,qx!$A$4:$E$129,IF($C3466=1,2,3)))</f>
        <v>3.5580000000000001E-2</v>
      </c>
      <c r="F3466" s="43">
        <f>IF(B3466=0,0,VLOOKUP($D3466,qx!$A$4:$E$129,2))</f>
        <v>5.1128E-2</v>
      </c>
      <c r="G3466" s="43">
        <f>IF(B3466=0,0,VLOOKUP($D3466,qx!$A$4:$E$129,3))</f>
        <v>3.5580000000000001E-2</v>
      </c>
      <c r="H3466" s="43">
        <f>IF(B3466=0,0,VLOOKUP($D3466,qx!$A$4:$E$129,4))</f>
        <v>4.6037000000000002E-2</v>
      </c>
      <c r="I3466" s="43">
        <f>IF(B3466=0,0,VLOOKUP($D3466,qx!$A$4:$E$129,5))</f>
        <v>3.1933000000000003E-2</v>
      </c>
    </row>
    <row r="3467" spans="1:9" x14ac:dyDescent="0.25">
      <c r="A3467">
        <f>IF('MASSA TRABALHADA UNIFICADA'!A3465&lt;&gt;0,'MASSA TRABALHADA UNIFICADA'!A3465,0)</f>
        <v>5436</v>
      </c>
      <c r="B3467" s="39">
        <f>IF('MASSA TRABALHADA UNIFICADA'!D3465&lt;&gt;0,'MASSA TRABALHADA UNIFICADA'!D3465,0)</f>
        <v>2024</v>
      </c>
      <c r="C3467" s="39">
        <f>IF(B3467=0,0,'MASSA TRABALHADA UNIFICADA'!B3465)</f>
        <v>2</v>
      </c>
      <c r="D3467" s="39">
        <f>IF(B3467=0,0,'MASSA TRABALHADA UNIFICADA'!C3465)</f>
        <v>82</v>
      </c>
      <c r="E3467" s="43">
        <f>IF(B3467=0,0,VLOOKUP($D3467,qx!$A$4:$E$129,IF($C3467=1,2,3)))</f>
        <v>4.5017000000000001E-2</v>
      </c>
      <c r="F3467" s="43">
        <f>IF(B3467=0,0,VLOOKUP($D3467,qx!$A$4:$E$129,2))</f>
        <v>6.1809000000000003E-2</v>
      </c>
      <c r="G3467" s="43">
        <f>IF(B3467=0,0,VLOOKUP($D3467,qx!$A$4:$E$129,3))</f>
        <v>4.5017000000000001E-2</v>
      </c>
      <c r="H3467" s="43">
        <f>IF(B3467=0,0,VLOOKUP($D3467,qx!$A$4:$E$129,4))</f>
        <v>5.5650999999999999E-2</v>
      </c>
      <c r="I3467" s="43">
        <f>IF(B3467=0,0,VLOOKUP($D3467,qx!$A$4:$E$129,5))</f>
        <v>4.0551999999999998E-2</v>
      </c>
    </row>
    <row r="3468" spans="1:9" x14ac:dyDescent="0.25">
      <c r="A3468">
        <f>IF('MASSA TRABALHADA UNIFICADA'!A3466&lt;&gt;0,'MASSA TRABALHADA UNIFICADA'!A3466,0)</f>
        <v>4952</v>
      </c>
      <c r="B3468" s="39">
        <f>IF('MASSA TRABALHADA UNIFICADA'!D3466&lt;&gt;0,'MASSA TRABALHADA UNIFICADA'!D3466,0)</f>
        <v>2024</v>
      </c>
      <c r="C3468" s="39">
        <f>IF(B3468=0,0,'MASSA TRABALHADA UNIFICADA'!B3466)</f>
        <v>2</v>
      </c>
      <c r="D3468" s="39">
        <f>IF(B3468=0,0,'MASSA TRABALHADA UNIFICADA'!C3466)</f>
        <v>71</v>
      </c>
      <c r="E3468" s="43">
        <f>IF(B3468=0,0,VLOOKUP($D3468,qx!$A$4:$E$129,IF($C3468=1,2,3)))</f>
        <v>1.2338999999999999E-2</v>
      </c>
      <c r="F3468" s="43">
        <f>IF(B3468=0,0,VLOOKUP($D3468,qx!$A$4:$E$129,2))</f>
        <v>2.1070999999999999E-2</v>
      </c>
      <c r="G3468" s="43">
        <f>IF(B3468=0,0,VLOOKUP($D3468,qx!$A$4:$E$129,3))</f>
        <v>1.2338999999999999E-2</v>
      </c>
      <c r="H3468" s="43">
        <f>IF(B3468=0,0,VLOOKUP($D3468,qx!$A$4:$E$129,4))</f>
        <v>1.8891000000000002E-2</v>
      </c>
      <c r="I3468" s="43">
        <f>IF(B3468=0,0,VLOOKUP($D3468,qx!$A$4:$E$129,5))</f>
        <v>1.1117E-2</v>
      </c>
    </row>
    <row r="3469" spans="1:9" x14ac:dyDescent="0.25">
      <c r="A3469">
        <f>IF('MASSA TRABALHADA UNIFICADA'!A3467&lt;&gt;0,'MASSA TRABALHADA UNIFICADA'!A3467,0)</f>
        <v>3450</v>
      </c>
      <c r="B3469" s="39">
        <f>IF('MASSA TRABALHADA UNIFICADA'!D3467&lt;&gt;0,'MASSA TRABALHADA UNIFICADA'!D3467,0)</f>
        <v>2024</v>
      </c>
      <c r="C3469" s="39">
        <f>IF(B3469=0,0,'MASSA TRABALHADA UNIFICADA'!B3467)</f>
        <v>1</v>
      </c>
      <c r="D3469" s="39">
        <f>IF(B3469=0,0,'MASSA TRABALHADA UNIFICADA'!C3467)</f>
        <v>71</v>
      </c>
      <c r="E3469" s="43">
        <f>IF(B3469=0,0,VLOOKUP($D3469,qx!$A$4:$E$129,IF($C3469=1,2,3)))</f>
        <v>2.1070999999999999E-2</v>
      </c>
      <c r="F3469" s="43">
        <f>IF(B3469=0,0,VLOOKUP($D3469,qx!$A$4:$E$129,2))</f>
        <v>2.1070999999999999E-2</v>
      </c>
      <c r="G3469" s="43">
        <f>IF(B3469=0,0,VLOOKUP($D3469,qx!$A$4:$E$129,3))</f>
        <v>1.2338999999999999E-2</v>
      </c>
      <c r="H3469" s="43">
        <f>IF(B3469=0,0,VLOOKUP($D3469,qx!$A$4:$E$129,4))</f>
        <v>1.8891000000000002E-2</v>
      </c>
      <c r="I3469" s="43">
        <f>IF(B3469=0,0,VLOOKUP($D3469,qx!$A$4:$E$129,5))</f>
        <v>1.1117E-2</v>
      </c>
    </row>
    <row r="3470" spans="1:9" x14ac:dyDescent="0.25">
      <c r="A3470">
        <f>IF('MASSA TRABALHADA UNIFICADA'!A3468&lt;&gt;0,'MASSA TRABALHADA UNIFICADA'!A3468,0)</f>
        <v>28452</v>
      </c>
      <c r="B3470" s="39">
        <f>IF('MASSA TRABALHADA UNIFICADA'!D3468&lt;&gt;0,'MASSA TRABALHADA UNIFICADA'!D3468,0)</f>
        <v>2024</v>
      </c>
      <c r="C3470" s="39">
        <f>IF(B3470=0,0,'MASSA TRABALHADA UNIFICADA'!B3468)</f>
        <v>2</v>
      </c>
      <c r="D3470" s="39">
        <f>IF(B3470=0,0,'MASSA TRABALHADA UNIFICADA'!C3468)</f>
        <v>72</v>
      </c>
      <c r="E3470" s="43">
        <f>IF(B3470=0,0,VLOOKUP($D3470,qx!$A$4:$E$129,IF($C3470=1,2,3)))</f>
        <v>1.3734E-2</v>
      </c>
      <c r="F3470" s="43">
        <f>IF(B3470=0,0,VLOOKUP($D3470,qx!$A$4:$E$129,2))</f>
        <v>2.3387999999999999E-2</v>
      </c>
      <c r="G3470" s="43">
        <f>IF(B3470=0,0,VLOOKUP($D3470,qx!$A$4:$E$129,3))</f>
        <v>1.3734E-2</v>
      </c>
      <c r="H3470" s="43">
        <f>IF(B3470=0,0,VLOOKUP($D3470,qx!$A$4:$E$129,4))</f>
        <v>2.0967E-2</v>
      </c>
      <c r="I3470" s="43">
        <f>IF(B3470=0,0,VLOOKUP($D3470,qx!$A$4:$E$129,5))</f>
        <v>1.2385999999999999E-2</v>
      </c>
    </row>
    <row r="3471" spans="1:9" x14ac:dyDescent="0.25">
      <c r="A3471">
        <f>IF('MASSA TRABALHADA UNIFICADA'!A3469&lt;&gt;0,'MASSA TRABALHADA UNIFICADA'!A3469,0)</f>
        <v>19410</v>
      </c>
      <c r="B3471" s="39">
        <f>IF('MASSA TRABALHADA UNIFICADA'!D3469&lt;&gt;0,'MASSA TRABALHADA UNIFICADA'!D3469,0)</f>
        <v>2024</v>
      </c>
      <c r="C3471" s="39">
        <f>IF(B3471=0,0,'MASSA TRABALHADA UNIFICADA'!B3469)</f>
        <v>1</v>
      </c>
      <c r="D3471" s="39">
        <f>IF(B3471=0,0,'MASSA TRABALHADA UNIFICADA'!C3469)</f>
        <v>64</v>
      </c>
      <c r="E3471" s="43">
        <f>IF(B3471=0,0,VLOOKUP($D3471,qx!$A$4:$E$129,IF($C3471=1,2,3)))</f>
        <v>9.9679999999999994E-3</v>
      </c>
      <c r="F3471" s="43">
        <f>IF(B3471=0,0,VLOOKUP($D3471,qx!$A$4:$E$129,2))</f>
        <v>9.9679999999999994E-3</v>
      </c>
      <c r="G3471" s="43">
        <f>IF(B3471=0,0,VLOOKUP($D3471,qx!$A$4:$E$129,3))</f>
        <v>6.3470000000000002E-3</v>
      </c>
      <c r="H3471" s="43">
        <f>IF(B3471=0,0,VLOOKUP($D3471,qx!$A$4:$E$129,4))</f>
        <v>9.0080000000000004E-3</v>
      </c>
      <c r="I3471" s="43">
        <f>IF(B3471=0,0,VLOOKUP($D3471,qx!$A$4:$E$129,5))</f>
        <v>5.6709999999999998E-3</v>
      </c>
    </row>
    <row r="3472" spans="1:9" x14ac:dyDescent="0.25">
      <c r="A3472">
        <f>IF('MASSA TRABALHADA UNIFICADA'!A3470&lt;&gt;0,'MASSA TRABALHADA UNIFICADA'!A3470,0)</f>
        <v>701</v>
      </c>
      <c r="B3472" s="39">
        <f>IF('MASSA TRABALHADA UNIFICADA'!D3470&lt;&gt;0,'MASSA TRABALHADA UNIFICADA'!D3470,0)</f>
        <v>2024</v>
      </c>
      <c r="C3472" s="39">
        <f>IF(B3472=0,0,'MASSA TRABALHADA UNIFICADA'!B3470)</f>
        <v>2</v>
      </c>
      <c r="D3472" s="39">
        <f>IF(B3472=0,0,'MASSA TRABALHADA UNIFICADA'!C3470)</f>
        <v>81</v>
      </c>
      <c r="E3472" s="43">
        <f>IF(B3472=0,0,VLOOKUP($D3472,qx!$A$4:$E$129,IF($C3472=1,2,3)))</f>
        <v>4.0030000000000003E-2</v>
      </c>
      <c r="F3472" s="43">
        <f>IF(B3472=0,0,VLOOKUP($D3472,qx!$A$4:$E$129,2))</f>
        <v>5.6250000000000001E-2</v>
      </c>
      <c r="G3472" s="43">
        <f>IF(B3472=0,0,VLOOKUP($D3472,qx!$A$4:$E$129,3))</f>
        <v>4.0030000000000003E-2</v>
      </c>
      <c r="H3472" s="43">
        <f>IF(B3472=0,0,VLOOKUP($D3472,qx!$A$4:$E$129,4))</f>
        <v>5.0643000000000001E-2</v>
      </c>
      <c r="I3472" s="43">
        <f>IF(B3472=0,0,VLOOKUP($D3472,qx!$A$4:$E$129,5))</f>
        <v>3.5985000000000003E-2</v>
      </c>
    </row>
    <row r="3473" spans="1:9" x14ac:dyDescent="0.25">
      <c r="A3473">
        <f>IF('MASSA TRABALHADA UNIFICADA'!A3471&lt;&gt;0,'MASSA TRABALHADA UNIFICADA'!A3471,0)</f>
        <v>12050</v>
      </c>
      <c r="B3473" s="39">
        <f>IF('MASSA TRABALHADA UNIFICADA'!D3471&lt;&gt;0,'MASSA TRABALHADA UNIFICADA'!D3471,0)</f>
        <v>2024</v>
      </c>
      <c r="C3473" s="39">
        <f>IF(B3473=0,0,'MASSA TRABALHADA UNIFICADA'!B3471)</f>
        <v>1</v>
      </c>
      <c r="D3473" s="39">
        <f>IF(B3473=0,0,'MASSA TRABALHADA UNIFICADA'!C3471)</f>
        <v>74</v>
      </c>
      <c r="E3473" s="43">
        <f>IF(B3473=0,0,VLOOKUP($D3473,qx!$A$4:$E$129,IF($C3473=1,2,3)))</f>
        <v>2.8552000000000001E-2</v>
      </c>
      <c r="F3473" s="43">
        <f>IF(B3473=0,0,VLOOKUP($D3473,qx!$A$4:$E$129,2))</f>
        <v>2.8552000000000001E-2</v>
      </c>
      <c r="G3473" s="43">
        <f>IF(B3473=0,0,VLOOKUP($D3473,qx!$A$4:$E$129,3))</f>
        <v>1.7326000000000001E-2</v>
      </c>
      <c r="H3473" s="43">
        <f>IF(B3473=0,0,VLOOKUP($D3473,qx!$A$4:$E$129,4))</f>
        <v>2.5644E-2</v>
      </c>
      <c r="I3473" s="43">
        <f>IF(B3473=0,0,VLOOKUP($D3473,qx!$A$4:$E$129,5))</f>
        <v>1.5592E-2</v>
      </c>
    </row>
    <row r="3474" spans="1:9" x14ac:dyDescent="0.25">
      <c r="A3474">
        <f>IF('MASSA TRABALHADA UNIFICADA'!A3472&lt;&gt;0,'MASSA TRABALHADA UNIFICADA'!A3472,0)</f>
        <v>38334</v>
      </c>
      <c r="B3474" s="39">
        <f>IF('MASSA TRABALHADA UNIFICADA'!D3472&lt;&gt;0,'MASSA TRABALHADA UNIFICADA'!D3472,0)</f>
        <v>2024</v>
      </c>
      <c r="C3474" s="39">
        <f>IF(B3474=0,0,'MASSA TRABALHADA UNIFICADA'!B3472)</f>
        <v>1</v>
      </c>
      <c r="D3474" s="39">
        <f>IF(B3474=0,0,'MASSA TRABALHADA UNIFICADA'!C3472)</f>
        <v>77</v>
      </c>
      <c r="E3474" s="43">
        <f>IF(B3474=0,0,VLOOKUP($D3474,qx!$A$4:$E$129,IF($C3474=1,2,3)))</f>
        <v>3.8225000000000002E-2</v>
      </c>
      <c r="F3474" s="43">
        <f>IF(B3474=0,0,VLOOKUP($D3474,qx!$A$4:$E$129,2))</f>
        <v>3.8225000000000002E-2</v>
      </c>
      <c r="G3474" s="43">
        <f>IF(B3474=0,0,VLOOKUP($D3474,qx!$A$4:$E$129,3))</f>
        <v>2.4910000000000002E-2</v>
      </c>
      <c r="H3474" s="43">
        <f>IF(B3474=0,0,VLOOKUP($D3474,qx!$A$4:$E$129,4))</f>
        <v>3.4424999999999997E-2</v>
      </c>
      <c r="I3474" s="43">
        <f>IF(B3474=0,0,VLOOKUP($D3474,qx!$A$4:$E$129,5))</f>
        <v>2.2328000000000001E-2</v>
      </c>
    </row>
    <row r="3475" spans="1:9" x14ac:dyDescent="0.25">
      <c r="A3475">
        <f>IF('MASSA TRABALHADA UNIFICADA'!A3473&lt;&gt;0,'MASSA TRABALHADA UNIFICADA'!A3473,0)</f>
        <v>12556</v>
      </c>
      <c r="B3475" s="39">
        <f>IF('MASSA TRABALHADA UNIFICADA'!D3473&lt;&gt;0,'MASSA TRABALHADA UNIFICADA'!D3473,0)</f>
        <v>2024</v>
      </c>
      <c r="C3475" s="39">
        <f>IF(B3475=0,0,'MASSA TRABALHADA UNIFICADA'!B3473)</f>
        <v>1</v>
      </c>
      <c r="D3475" s="39">
        <f>IF(B3475=0,0,'MASSA TRABALHADA UNIFICADA'!C3473)</f>
        <v>64</v>
      </c>
      <c r="E3475" s="43">
        <f>IF(B3475=0,0,VLOOKUP($D3475,qx!$A$4:$E$129,IF($C3475=1,2,3)))</f>
        <v>9.9679999999999994E-3</v>
      </c>
      <c r="F3475" s="43">
        <f>IF(B3475=0,0,VLOOKUP($D3475,qx!$A$4:$E$129,2))</f>
        <v>9.9679999999999994E-3</v>
      </c>
      <c r="G3475" s="43">
        <f>IF(B3475=0,0,VLOOKUP($D3475,qx!$A$4:$E$129,3))</f>
        <v>6.3470000000000002E-3</v>
      </c>
      <c r="H3475" s="43">
        <f>IF(B3475=0,0,VLOOKUP($D3475,qx!$A$4:$E$129,4))</f>
        <v>9.0080000000000004E-3</v>
      </c>
      <c r="I3475" s="43">
        <f>IF(B3475=0,0,VLOOKUP($D3475,qx!$A$4:$E$129,5))</f>
        <v>5.6709999999999998E-3</v>
      </c>
    </row>
    <row r="3476" spans="1:9" x14ac:dyDescent="0.25">
      <c r="A3476">
        <f>IF('MASSA TRABALHADA UNIFICADA'!A3474&lt;&gt;0,'MASSA TRABALHADA UNIFICADA'!A3474,0)</f>
        <v>5940</v>
      </c>
      <c r="B3476" s="39">
        <f>IF('MASSA TRABALHADA UNIFICADA'!D3474&lt;&gt;0,'MASSA TRABALHADA UNIFICADA'!D3474,0)</f>
        <v>2024</v>
      </c>
      <c r="C3476" s="39">
        <f>IF(B3476=0,0,'MASSA TRABALHADA UNIFICADA'!B3474)</f>
        <v>1</v>
      </c>
      <c r="D3476" s="39">
        <f>IF(B3476=0,0,'MASSA TRABALHADA UNIFICADA'!C3474)</f>
        <v>73</v>
      </c>
      <c r="E3476" s="43">
        <f>IF(B3476=0,0,VLOOKUP($D3476,qx!$A$4:$E$129,IF($C3476=1,2,3)))</f>
        <v>2.5871000000000002E-2</v>
      </c>
      <c r="F3476" s="43">
        <f>IF(B3476=0,0,VLOOKUP($D3476,qx!$A$4:$E$129,2))</f>
        <v>2.5871000000000002E-2</v>
      </c>
      <c r="G3476" s="43">
        <f>IF(B3476=0,0,VLOOKUP($D3476,qx!$A$4:$E$129,3))</f>
        <v>1.5391E-2</v>
      </c>
      <c r="H3476" s="43">
        <f>IF(B3476=0,0,VLOOKUP($D3476,qx!$A$4:$E$129,4))</f>
        <v>2.3209E-2</v>
      </c>
      <c r="I3476" s="43">
        <f>IF(B3476=0,0,VLOOKUP($D3476,qx!$A$4:$E$129,5))</f>
        <v>1.3871E-2</v>
      </c>
    </row>
    <row r="3477" spans="1:9" x14ac:dyDescent="0.25">
      <c r="A3477">
        <f>IF('MASSA TRABALHADA UNIFICADA'!A3475&lt;&gt;0,'MASSA TRABALHADA UNIFICADA'!A3475,0)</f>
        <v>10618</v>
      </c>
      <c r="B3477" s="39">
        <f>IF('MASSA TRABALHADA UNIFICADA'!D3475&lt;&gt;0,'MASSA TRABALHADA UNIFICADA'!D3475,0)</f>
        <v>2024</v>
      </c>
      <c r="C3477" s="39">
        <f>IF(B3477=0,0,'MASSA TRABALHADA UNIFICADA'!B3475)</f>
        <v>2</v>
      </c>
      <c r="D3477" s="39">
        <f>IF(B3477=0,0,'MASSA TRABALHADA UNIFICADA'!C3475)</f>
        <v>67</v>
      </c>
      <c r="E3477" s="43">
        <f>IF(B3477=0,0,VLOOKUP($D3477,qx!$A$4:$E$129,IF($C3477=1,2,3)))</f>
        <v>8.4910000000000003E-3</v>
      </c>
      <c r="F3477" s="43">
        <f>IF(B3477=0,0,VLOOKUP($D3477,qx!$A$4:$E$129,2))</f>
        <v>1.3572000000000001E-2</v>
      </c>
      <c r="G3477" s="43">
        <f>IF(B3477=0,0,VLOOKUP($D3477,qx!$A$4:$E$129,3))</f>
        <v>8.4910000000000003E-3</v>
      </c>
      <c r="H3477" s="43">
        <f>IF(B3477=0,0,VLOOKUP($D3477,qx!$A$4:$E$129,4))</f>
        <v>1.2251E-2</v>
      </c>
      <c r="I3477" s="43">
        <f>IF(B3477=0,0,VLOOKUP($D3477,qx!$A$4:$E$129,5))</f>
        <v>7.5550000000000001E-3</v>
      </c>
    </row>
    <row r="3478" spans="1:9" x14ac:dyDescent="0.25">
      <c r="A3478">
        <f>IF('MASSA TRABALHADA UNIFICADA'!A3476&lt;&gt;0,'MASSA TRABALHADA UNIFICADA'!A3476,0)</f>
        <v>6645</v>
      </c>
      <c r="B3478" s="39">
        <f>IF('MASSA TRABALHADA UNIFICADA'!D3476&lt;&gt;0,'MASSA TRABALHADA UNIFICADA'!D3476,0)</f>
        <v>2024</v>
      </c>
      <c r="C3478" s="39">
        <f>IF(B3478=0,0,'MASSA TRABALHADA UNIFICADA'!B3476)</f>
        <v>1</v>
      </c>
      <c r="D3478" s="39">
        <f>IF(B3478=0,0,'MASSA TRABALHADA UNIFICADA'!C3476)</f>
        <v>70</v>
      </c>
      <c r="E3478" s="43">
        <f>IF(B3478=0,0,VLOOKUP($D3478,qx!$A$4:$E$129,IF($C3478=1,2,3)))</f>
        <v>1.8919999999999999E-2</v>
      </c>
      <c r="F3478" s="43">
        <f>IF(B3478=0,0,VLOOKUP($D3478,qx!$A$4:$E$129,2))</f>
        <v>1.8919999999999999E-2</v>
      </c>
      <c r="G3478" s="43">
        <f>IF(B3478=0,0,VLOOKUP($D3478,qx!$A$4:$E$129,3))</f>
        <v>1.1165E-2</v>
      </c>
      <c r="H3478" s="43">
        <f>IF(B3478=0,0,VLOOKUP($D3478,qx!$A$4:$E$129,4))</f>
        <v>1.6979000000000001E-2</v>
      </c>
      <c r="I3478" s="43">
        <f>IF(B3478=0,0,VLOOKUP($D3478,qx!$A$4:$E$129,5))</f>
        <v>1.0034E-2</v>
      </c>
    </row>
    <row r="3479" spans="1:9" x14ac:dyDescent="0.25">
      <c r="A3479">
        <f>IF('MASSA TRABALHADA UNIFICADA'!A3477&lt;&gt;0,'MASSA TRABALHADA UNIFICADA'!A3477,0)</f>
        <v>11584</v>
      </c>
      <c r="B3479" s="39">
        <f>IF('MASSA TRABALHADA UNIFICADA'!D3477&lt;&gt;0,'MASSA TRABALHADA UNIFICADA'!D3477,0)</f>
        <v>2024</v>
      </c>
      <c r="C3479" s="39">
        <f>IF(B3479=0,0,'MASSA TRABALHADA UNIFICADA'!B3477)</f>
        <v>1</v>
      </c>
      <c r="D3479" s="39">
        <f>IF(B3479=0,0,'MASSA TRABALHADA UNIFICADA'!C3477)</f>
        <v>65</v>
      </c>
      <c r="E3479" s="43">
        <f>IF(B3479=0,0,VLOOKUP($D3479,qx!$A$4:$E$129,IF($C3479=1,2,3)))</f>
        <v>1.0992999999999999E-2</v>
      </c>
      <c r="F3479" s="43">
        <f>IF(B3479=0,0,VLOOKUP($D3479,qx!$A$4:$E$129,2))</f>
        <v>1.0992999999999999E-2</v>
      </c>
      <c r="G3479" s="43">
        <f>IF(B3479=0,0,VLOOKUP($D3479,qx!$A$4:$E$129,3))</f>
        <v>7.0169999999999998E-3</v>
      </c>
      <c r="H3479" s="43">
        <f>IF(B3479=0,0,VLOOKUP($D3479,qx!$A$4:$E$129,4))</f>
        <v>9.9399999999999992E-3</v>
      </c>
      <c r="I3479" s="43">
        <f>IF(B3479=0,0,VLOOKUP($D3479,qx!$A$4:$E$129,5))</f>
        <v>6.2500000000000003E-3</v>
      </c>
    </row>
    <row r="3480" spans="1:9" x14ac:dyDescent="0.25">
      <c r="A3480">
        <f>IF('MASSA TRABALHADA UNIFICADA'!A3478&lt;&gt;0,'MASSA TRABALHADA UNIFICADA'!A3478,0)</f>
        <v>2950</v>
      </c>
      <c r="B3480" s="39">
        <f>IF('MASSA TRABALHADA UNIFICADA'!D3478&lt;&gt;0,'MASSA TRABALHADA UNIFICADA'!D3478,0)</f>
        <v>2024</v>
      </c>
      <c r="C3480" s="39">
        <f>IF(B3480=0,0,'MASSA TRABALHADA UNIFICADA'!B3478)</f>
        <v>1</v>
      </c>
      <c r="D3480" s="39">
        <f>IF(B3480=0,0,'MASSA TRABALHADA UNIFICADA'!C3478)</f>
        <v>74</v>
      </c>
      <c r="E3480" s="43">
        <f>IF(B3480=0,0,VLOOKUP($D3480,qx!$A$4:$E$129,IF($C3480=1,2,3)))</f>
        <v>2.8552000000000001E-2</v>
      </c>
      <c r="F3480" s="43">
        <f>IF(B3480=0,0,VLOOKUP($D3480,qx!$A$4:$E$129,2))</f>
        <v>2.8552000000000001E-2</v>
      </c>
      <c r="G3480" s="43">
        <f>IF(B3480=0,0,VLOOKUP($D3480,qx!$A$4:$E$129,3))</f>
        <v>1.7326000000000001E-2</v>
      </c>
      <c r="H3480" s="43">
        <f>IF(B3480=0,0,VLOOKUP($D3480,qx!$A$4:$E$129,4))</f>
        <v>2.5644E-2</v>
      </c>
      <c r="I3480" s="43">
        <f>IF(B3480=0,0,VLOOKUP($D3480,qx!$A$4:$E$129,5))</f>
        <v>1.5592E-2</v>
      </c>
    </row>
    <row r="3481" spans="1:9" x14ac:dyDescent="0.25">
      <c r="A3481">
        <f>IF('MASSA TRABALHADA UNIFICADA'!A3479&lt;&gt;0,'MASSA TRABALHADA UNIFICADA'!A3479,0)</f>
        <v>15954</v>
      </c>
      <c r="B3481" s="39">
        <f>IF('MASSA TRABALHADA UNIFICADA'!D3479&lt;&gt;0,'MASSA TRABALHADA UNIFICADA'!D3479,0)</f>
        <v>2024</v>
      </c>
      <c r="C3481" s="39">
        <f>IF(B3481=0,0,'MASSA TRABALHADA UNIFICADA'!B3479)</f>
        <v>1</v>
      </c>
      <c r="D3481" s="39">
        <f>IF(B3481=0,0,'MASSA TRABALHADA UNIFICADA'!C3479)</f>
        <v>65</v>
      </c>
      <c r="E3481" s="43">
        <f>IF(B3481=0,0,VLOOKUP($D3481,qx!$A$4:$E$129,IF($C3481=1,2,3)))</f>
        <v>1.0992999999999999E-2</v>
      </c>
      <c r="F3481" s="43">
        <f>IF(B3481=0,0,VLOOKUP($D3481,qx!$A$4:$E$129,2))</f>
        <v>1.0992999999999999E-2</v>
      </c>
      <c r="G3481" s="43">
        <f>IF(B3481=0,0,VLOOKUP($D3481,qx!$A$4:$E$129,3))</f>
        <v>7.0169999999999998E-3</v>
      </c>
      <c r="H3481" s="43">
        <f>IF(B3481=0,0,VLOOKUP($D3481,qx!$A$4:$E$129,4))</f>
        <v>9.9399999999999992E-3</v>
      </c>
      <c r="I3481" s="43">
        <f>IF(B3481=0,0,VLOOKUP($D3481,qx!$A$4:$E$129,5))</f>
        <v>6.2500000000000003E-3</v>
      </c>
    </row>
    <row r="3482" spans="1:9" x14ac:dyDescent="0.25">
      <c r="A3482">
        <f>IF('MASSA TRABALHADA UNIFICADA'!A3480&lt;&gt;0,'MASSA TRABALHADA UNIFICADA'!A3480,0)</f>
        <v>5517</v>
      </c>
      <c r="B3482" s="39">
        <f>IF('MASSA TRABALHADA UNIFICADA'!D3480&lt;&gt;0,'MASSA TRABALHADA UNIFICADA'!D3480,0)</f>
        <v>2024</v>
      </c>
      <c r="C3482" s="39">
        <f>IF(B3482=0,0,'MASSA TRABALHADA UNIFICADA'!B3480)</f>
        <v>2</v>
      </c>
      <c r="D3482" s="39">
        <f>IF(B3482=0,0,'MASSA TRABALHADA UNIFICADA'!C3480)</f>
        <v>70</v>
      </c>
      <c r="E3482" s="43">
        <f>IF(B3482=0,0,VLOOKUP($D3482,qx!$A$4:$E$129,IF($C3482=1,2,3)))</f>
        <v>1.1165E-2</v>
      </c>
      <c r="F3482" s="43">
        <f>IF(B3482=0,0,VLOOKUP($D3482,qx!$A$4:$E$129,2))</f>
        <v>1.8919999999999999E-2</v>
      </c>
      <c r="G3482" s="43">
        <f>IF(B3482=0,0,VLOOKUP($D3482,qx!$A$4:$E$129,3))</f>
        <v>1.1165E-2</v>
      </c>
      <c r="H3482" s="43">
        <f>IF(B3482=0,0,VLOOKUP($D3482,qx!$A$4:$E$129,4))</f>
        <v>1.6979000000000001E-2</v>
      </c>
      <c r="I3482" s="43">
        <f>IF(B3482=0,0,VLOOKUP($D3482,qx!$A$4:$E$129,5))</f>
        <v>1.0034E-2</v>
      </c>
    </row>
    <row r="3483" spans="1:9" x14ac:dyDescent="0.25">
      <c r="A3483">
        <f>IF('MASSA TRABALHADA UNIFICADA'!A3481&lt;&gt;0,'MASSA TRABALHADA UNIFICADA'!A3481,0)</f>
        <v>14460</v>
      </c>
      <c r="B3483" s="39">
        <f>IF('MASSA TRABALHADA UNIFICADA'!D3481&lt;&gt;0,'MASSA TRABALHADA UNIFICADA'!D3481,0)</f>
        <v>2024</v>
      </c>
      <c r="C3483" s="39">
        <f>IF(B3483=0,0,'MASSA TRABALHADA UNIFICADA'!B3481)</f>
        <v>1</v>
      </c>
      <c r="D3483" s="39">
        <f>IF(B3483=0,0,'MASSA TRABALHADA UNIFICADA'!C3481)</f>
        <v>65</v>
      </c>
      <c r="E3483" s="43">
        <f>IF(B3483=0,0,VLOOKUP($D3483,qx!$A$4:$E$129,IF($C3483=1,2,3)))</f>
        <v>1.0992999999999999E-2</v>
      </c>
      <c r="F3483" s="43">
        <f>IF(B3483=0,0,VLOOKUP($D3483,qx!$A$4:$E$129,2))</f>
        <v>1.0992999999999999E-2</v>
      </c>
      <c r="G3483" s="43">
        <f>IF(B3483=0,0,VLOOKUP($D3483,qx!$A$4:$E$129,3))</f>
        <v>7.0169999999999998E-3</v>
      </c>
      <c r="H3483" s="43">
        <f>IF(B3483=0,0,VLOOKUP($D3483,qx!$A$4:$E$129,4))</f>
        <v>9.9399999999999992E-3</v>
      </c>
      <c r="I3483" s="43">
        <f>IF(B3483=0,0,VLOOKUP($D3483,qx!$A$4:$E$129,5))</f>
        <v>6.2500000000000003E-3</v>
      </c>
    </row>
    <row r="3484" spans="1:9" x14ac:dyDescent="0.25">
      <c r="A3484">
        <f>IF('MASSA TRABALHADA UNIFICADA'!A3482&lt;&gt;0,'MASSA TRABALHADA UNIFICADA'!A3482,0)</f>
        <v>710</v>
      </c>
      <c r="B3484" s="39">
        <f>IF('MASSA TRABALHADA UNIFICADA'!D3482&lt;&gt;0,'MASSA TRABALHADA UNIFICADA'!D3482,0)</f>
        <v>2024</v>
      </c>
      <c r="C3484" s="39">
        <f>IF(B3484=0,0,'MASSA TRABALHADA UNIFICADA'!B3482)</f>
        <v>2</v>
      </c>
      <c r="D3484" s="39">
        <f>IF(B3484=0,0,'MASSA TRABALHADA UNIFICADA'!C3482)</f>
        <v>79</v>
      </c>
      <c r="E3484" s="43">
        <f>IF(B3484=0,0,VLOOKUP($D3484,qx!$A$4:$E$129,IF($C3484=1,2,3)))</f>
        <v>3.1612000000000001E-2</v>
      </c>
      <c r="F3484" s="43">
        <f>IF(B3484=0,0,VLOOKUP($D3484,qx!$A$4:$E$129,2))</f>
        <v>4.6427000000000003E-2</v>
      </c>
      <c r="G3484" s="43">
        <f>IF(B3484=0,0,VLOOKUP($D3484,qx!$A$4:$E$129,3))</f>
        <v>3.1612000000000001E-2</v>
      </c>
      <c r="H3484" s="43">
        <f>IF(B3484=0,0,VLOOKUP($D3484,qx!$A$4:$E$129,4))</f>
        <v>4.1812000000000002E-2</v>
      </c>
      <c r="I3484" s="43">
        <f>IF(B3484=0,0,VLOOKUP($D3484,qx!$A$4:$E$129,5))</f>
        <v>2.8341000000000002E-2</v>
      </c>
    </row>
    <row r="3485" spans="1:9" x14ac:dyDescent="0.25">
      <c r="A3485">
        <f>IF('MASSA TRABALHADA UNIFICADA'!A3483&lt;&gt;0,'MASSA TRABALHADA UNIFICADA'!A3483,0)</f>
        <v>4448</v>
      </c>
      <c r="B3485" s="39">
        <f>IF('MASSA TRABALHADA UNIFICADA'!D3483&lt;&gt;0,'MASSA TRABALHADA UNIFICADA'!D3483,0)</f>
        <v>2024</v>
      </c>
      <c r="C3485" s="39">
        <f>IF(B3485=0,0,'MASSA TRABALHADA UNIFICADA'!B3483)</f>
        <v>1</v>
      </c>
      <c r="D3485" s="39">
        <f>IF(B3485=0,0,'MASSA TRABALHADA UNIFICADA'!C3483)</f>
        <v>75</v>
      </c>
      <c r="E3485" s="43">
        <f>IF(B3485=0,0,VLOOKUP($D3485,qx!$A$4:$E$129,IF($C3485=1,2,3)))</f>
        <v>3.1476999999999998E-2</v>
      </c>
      <c r="F3485" s="43">
        <f>IF(B3485=0,0,VLOOKUP($D3485,qx!$A$4:$E$129,2))</f>
        <v>3.1476999999999998E-2</v>
      </c>
      <c r="G3485" s="43">
        <f>IF(B3485=0,0,VLOOKUP($D3485,qx!$A$4:$E$129,3))</f>
        <v>1.9550999999999999E-2</v>
      </c>
      <c r="H3485" s="43">
        <f>IF(B3485=0,0,VLOOKUP($D3485,qx!$A$4:$E$129,4))</f>
        <v>2.8303999999999999E-2</v>
      </c>
      <c r="I3485" s="43">
        <f>IF(B3485=0,0,VLOOKUP($D3485,qx!$A$4:$E$129,5))</f>
        <v>1.7564E-2</v>
      </c>
    </row>
    <row r="3486" spans="1:9" x14ac:dyDescent="0.25">
      <c r="A3486">
        <f>IF('MASSA TRABALHADA UNIFICADA'!A3484&lt;&gt;0,'MASSA TRABALHADA UNIFICADA'!A3484,0)</f>
        <v>914</v>
      </c>
      <c r="B3486" s="39">
        <f>IF('MASSA TRABALHADA UNIFICADA'!D3484&lt;&gt;0,'MASSA TRABALHADA UNIFICADA'!D3484,0)</f>
        <v>2024</v>
      </c>
      <c r="C3486" s="39">
        <f>IF(B3486=0,0,'MASSA TRABALHADA UNIFICADA'!B3484)</f>
        <v>2</v>
      </c>
      <c r="D3486" s="39">
        <f>IF(B3486=0,0,'MASSA TRABALHADA UNIFICADA'!C3484)</f>
        <v>81</v>
      </c>
      <c r="E3486" s="43">
        <f>IF(B3486=0,0,VLOOKUP($D3486,qx!$A$4:$E$129,IF($C3486=1,2,3)))</f>
        <v>4.0030000000000003E-2</v>
      </c>
      <c r="F3486" s="43">
        <f>IF(B3486=0,0,VLOOKUP($D3486,qx!$A$4:$E$129,2))</f>
        <v>5.6250000000000001E-2</v>
      </c>
      <c r="G3486" s="43">
        <f>IF(B3486=0,0,VLOOKUP($D3486,qx!$A$4:$E$129,3))</f>
        <v>4.0030000000000003E-2</v>
      </c>
      <c r="H3486" s="43">
        <f>IF(B3486=0,0,VLOOKUP($D3486,qx!$A$4:$E$129,4))</f>
        <v>5.0643000000000001E-2</v>
      </c>
      <c r="I3486" s="43">
        <f>IF(B3486=0,0,VLOOKUP($D3486,qx!$A$4:$E$129,5))</f>
        <v>3.5985000000000003E-2</v>
      </c>
    </row>
    <row r="3487" spans="1:9" x14ac:dyDescent="0.25">
      <c r="A3487">
        <f>IF('MASSA TRABALHADA UNIFICADA'!A3485&lt;&gt;0,'MASSA TRABALHADA UNIFICADA'!A3485,0)</f>
        <v>15997</v>
      </c>
      <c r="B3487" s="39">
        <f>IF('MASSA TRABALHADA UNIFICADA'!D3485&lt;&gt;0,'MASSA TRABALHADA UNIFICADA'!D3485,0)</f>
        <v>2024</v>
      </c>
      <c r="C3487" s="39">
        <f>IF(B3487=0,0,'MASSA TRABALHADA UNIFICADA'!B3485)</f>
        <v>1</v>
      </c>
      <c r="D3487" s="39">
        <f>IF(B3487=0,0,'MASSA TRABALHADA UNIFICADA'!C3485)</f>
        <v>66</v>
      </c>
      <c r="E3487" s="43">
        <f>IF(B3487=0,0,VLOOKUP($D3487,qx!$A$4:$E$129,IF($C3487=1,2,3)))</f>
        <v>1.2187999999999999E-2</v>
      </c>
      <c r="F3487" s="43">
        <f>IF(B3487=0,0,VLOOKUP($D3487,qx!$A$4:$E$129,2))</f>
        <v>1.2187999999999999E-2</v>
      </c>
      <c r="G3487" s="43">
        <f>IF(B3487=0,0,VLOOKUP($D3487,qx!$A$4:$E$129,3))</f>
        <v>7.7340000000000004E-3</v>
      </c>
      <c r="H3487" s="43">
        <f>IF(B3487=0,0,VLOOKUP($D3487,qx!$A$4:$E$129,4))</f>
        <v>1.1016E-2</v>
      </c>
      <c r="I3487" s="43">
        <f>IF(B3487=0,0,VLOOKUP($D3487,qx!$A$4:$E$129,5))</f>
        <v>6.8780000000000004E-3</v>
      </c>
    </row>
    <row r="3488" spans="1:9" x14ac:dyDescent="0.25">
      <c r="A3488">
        <f>IF('MASSA TRABALHADA UNIFICADA'!A3486&lt;&gt;0,'MASSA TRABALHADA UNIFICADA'!A3486,0)</f>
        <v>22055</v>
      </c>
      <c r="B3488" s="39">
        <f>IF('MASSA TRABALHADA UNIFICADA'!D3486&lt;&gt;0,'MASSA TRABALHADA UNIFICADA'!D3486,0)</f>
        <v>2024</v>
      </c>
      <c r="C3488" s="39">
        <f>IF(B3488=0,0,'MASSA TRABALHADA UNIFICADA'!B3486)</f>
        <v>1</v>
      </c>
      <c r="D3488" s="39">
        <f>IF(B3488=0,0,'MASSA TRABALHADA UNIFICADA'!C3486)</f>
        <v>61</v>
      </c>
      <c r="E3488" s="43">
        <f>IF(B3488=0,0,VLOOKUP($D3488,qx!$A$4:$E$129,IF($C3488=1,2,3)))</f>
        <v>7.7140000000000004E-3</v>
      </c>
      <c r="F3488" s="43">
        <f>IF(B3488=0,0,VLOOKUP($D3488,qx!$A$4:$E$129,2))</f>
        <v>7.7140000000000004E-3</v>
      </c>
      <c r="G3488" s="43">
        <f>IF(B3488=0,0,VLOOKUP($D3488,qx!$A$4:$E$129,3))</f>
        <v>4.6990000000000001E-3</v>
      </c>
      <c r="H3488" s="43">
        <f>IF(B3488=0,0,VLOOKUP($D3488,qx!$A$4:$E$129,4))</f>
        <v>6.9329999999999999E-3</v>
      </c>
      <c r="I3488" s="43">
        <f>IF(B3488=0,0,VLOOKUP($D3488,qx!$A$4:$E$129,5))</f>
        <v>4.2420000000000001E-3</v>
      </c>
    </row>
    <row r="3489" spans="1:9" x14ac:dyDescent="0.25">
      <c r="A3489">
        <f>IF('MASSA TRABALHADA UNIFICADA'!A3487&lt;&gt;0,'MASSA TRABALHADA UNIFICADA'!A3487,0)</f>
        <v>4790</v>
      </c>
      <c r="B3489" s="39">
        <f>IF('MASSA TRABALHADA UNIFICADA'!D3487&lt;&gt;0,'MASSA TRABALHADA UNIFICADA'!D3487,0)</f>
        <v>2024</v>
      </c>
      <c r="C3489" s="39">
        <f>IF(B3489=0,0,'MASSA TRABALHADA UNIFICADA'!B3487)</f>
        <v>1</v>
      </c>
      <c r="D3489" s="39">
        <f>IF(B3489=0,0,'MASSA TRABALHADA UNIFICADA'!C3487)</f>
        <v>70</v>
      </c>
      <c r="E3489" s="43">
        <f>IF(B3489=0,0,VLOOKUP($D3489,qx!$A$4:$E$129,IF($C3489=1,2,3)))</f>
        <v>1.8919999999999999E-2</v>
      </c>
      <c r="F3489" s="43">
        <f>IF(B3489=0,0,VLOOKUP($D3489,qx!$A$4:$E$129,2))</f>
        <v>1.8919999999999999E-2</v>
      </c>
      <c r="G3489" s="43">
        <f>IF(B3489=0,0,VLOOKUP($D3489,qx!$A$4:$E$129,3))</f>
        <v>1.1165E-2</v>
      </c>
      <c r="H3489" s="43">
        <f>IF(B3489=0,0,VLOOKUP($D3489,qx!$A$4:$E$129,4))</f>
        <v>1.6979000000000001E-2</v>
      </c>
      <c r="I3489" s="43">
        <f>IF(B3489=0,0,VLOOKUP($D3489,qx!$A$4:$E$129,5))</f>
        <v>1.0034E-2</v>
      </c>
    </row>
    <row r="3490" spans="1:9" x14ac:dyDescent="0.25">
      <c r="A3490">
        <f>IF('MASSA TRABALHADA UNIFICADA'!A3488&lt;&gt;0,'MASSA TRABALHADA UNIFICADA'!A3488,0)</f>
        <v>3476</v>
      </c>
      <c r="B3490" s="39">
        <f>IF('MASSA TRABALHADA UNIFICADA'!D3488&lt;&gt;0,'MASSA TRABALHADA UNIFICADA'!D3488,0)</f>
        <v>2024</v>
      </c>
      <c r="C3490" s="39">
        <f>IF(B3490=0,0,'MASSA TRABALHADA UNIFICADA'!B3488)</f>
        <v>1</v>
      </c>
      <c r="D3490" s="39">
        <f>IF(B3490=0,0,'MASSA TRABALHADA UNIFICADA'!C3488)</f>
        <v>75</v>
      </c>
      <c r="E3490" s="43">
        <f>IF(B3490=0,0,VLOOKUP($D3490,qx!$A$4:$E$129,IF($C3490=1,2,3)))</f>
        <v>3.1476999999999998E-2</v>
      </c>
      <c r="F3490" s="43">
        <f>IF(B3490=0,0,VLOOKUP($D3490,qx!$A$4:$E$129,2))</f>
        <v>3.1476999999999998E-2</v>
      </c>
      <c r="G3490" s="43">
        <f>IF(B3490=0,0,VLOOKUP($D3490,qx!$A$4:$E$129,3))</f>
        <v>1.9550999999999999E-2</v>
      </c>
      <c r="H3490" s="43">
        <f>IF(B3490=0,0,VLOOKUP($D3490,qx!$A$4:$E$129,4))</f>
        <v>2.8303999999999999E-2</v>
      </c>
      <c r="I3490" s="43">
        <f>IF(B3490=0,0,VLOOKUP($D3490,qx!$A$4:$E$129,5))</f>
        <v>1.7564E-2</v>
      </c>
    </row>
    <row r="3491" spans="1:9" x14ac:dyDescent="0.25">
      <c r="A3491">
        <f>IF('MASSA TRABALHADA UNIFICADA'!A3489&lt;&gt;0,'MASSA TRABALHADA UNIFICADA'!A3489,0)</f>
        <v>2259</v>
      </c>
      <c r="B3491" s="39">
        <f>IF('MASSA TRABALHADA UNIFICADA'!D3489&lt;&gt;0,'MASSA TRABALHADA UNIFICADA'!D3489,0)</f>
        <v>2024</v>
      </c>
      <c r="C3491" s="39">
        <f>IF(B3491=0,0,'MASSA TRABALHADA UNIFICADA'!B3489)</f>
        <v>1</v>
      </c>
      <c r="D3491" s="39">
        <f>IF(B3491=0,0,'MASSA TRABALHADA UNIFICADA'!C3489)</f>
        <v>75</v>
      </c>
      <c r="E3491" s="43">
        <f>IF(B3491=0,0,VLOOKUP($D3491,qx!$A$4:$E$129,IF($C3491=1,2,3)))</f>
        <v>3.1476999999999998E-2</v>
      </c>
      <c r="F3491" s="43">
        <f>IF(B3491=0,0,VLOOKUP($D3491,qx!$A$4:$E$129,2))</f>
        <v>3.1476999999999998E-2</v>
      </c>
      <c r="G3491" s="43">
        <f>IF(B3491=0,0,VLOOKUP($D3491,qx!$A$4:$E$129,3))</f>
        <v>1.9550999999999999E-2</v>
      </c>
      <c r="H3491" s="43">
        <f>IF(B3491=0,0,VLOOKUP($D3491,qx!$A$4:$E$129,4))</f>
        <v>2.8303999999999999E-2</v>
      </c>
      <c r="I3491" s="43">
        <f>IF(B3491=0,0,VLOOKUP($D3491,qx!$A$4:$E$129,5))</f>
        <v>1.7564E-2</v>
      </c>
    </row>
    <row r="3492" spans="1:9" x14ac:dyDescent="0.25">
      <c r="A3492">
        <f>IF('MASSA TRABALHADA UNIFICADA'!A3490&lt;&gt;0,'MASSA TRABALHADA UNIFICADA'!A3490,0)</f>
        <v>19577</v>
      </c>
      <c r="B3492" s="39">
        <f>IF('MASSA TRABALHADA UNIFICADA'!D3490&lt;&gt;0,'MASSA TRABALHADA UNIFICADA'!D3490,0)</f>
        <v>2024</v>
      </c>
      <c r="C3492" s="39">
        <f>IF(B3492=0,0,'MASSA TRABALHADA UNIFICADA'!B3490)</f>
        <v>1</v>
      </c>
      <c r="D3492" s="39">
        <f>IF(B3492=0,0,'MASSA TRABALHADA UNIFICADA'!C3490)</f>
        <v>64</v>
      </c>
      <c r="E3492" s="43">
        <f>IF(B3492=0,0,VLOOKUP($D3492,qx!$A$4:$E$129,IF($C3492=1,2,3)))</f>
        <v>9.9679999999999994E-3</v>
      </c>
      <c r="F3492" s="43">
        <f>IF(B3492=0,0,VLOOKUP($D3492,qx!$A$4:$E$129,2))</f>
        <v>9.9679999999999994E-3</v>
      </c>
      <c r="G3492" s="43">
        <f>IF(B3492=0,0,VLOOKUP($D3492,qx!$A$4:$E$129,3))</f>
        <v>6.3470000000000002E-3</v>
      </c>
      <c r="H3492" s="43">
        <f>IF(B3492=0,0,VLOOKUP($D3492,qx!$A$4:$E$129,4))</f>
        <v>9.0080000000000004E-3</v>
      </c>
      <c r="I3492" s="43">
        <f>IF(B3492=0,0,VLOOKUP($D3492,qx!$A$4:$E$129,5))</f>
        <v>5.6709999999999998E-3</v>
      </c>
    </row>
    <row r="3493" spans="1:9" x14ac:dyDescent="0.25">
      <c r="A3493">
        <f>IF('MASSA TRABALHADA UNIFICADA'!A3491&lt;&gt;0,'MASSA TRABALHADA UNIFICADA'!A3491,0)</f>
        <v>11169</v>
      </c>
      <c r="B3493" s="39">
        <f>IF('MASSA TRABALHADA UNIFICADA'!D3491&lt;&gt;0,'MASSA TRABALHADA UNIFICADA'!D3491,0)</f>
        <v>2024</v>
      </c>
      <c r="C3493" s="39">
        <f>IF(B3493=0,0,'MASSA TRABALHADA UNIFICADA'!B3491)</f>
        <v>1</v>
      </c>
      <c r="D3493" s="39">
        <f>IF(B3493=0,0,'MASSA TRABALHADA UNIFICADA'!C3491)</f>
        <v>71</v>
      </c>
      <c r="E3493" s="43">
        <f>IF(B3493=0,0,VLOOKUP($D3493,qx!$A$4:$E$129,IF($C3493=1,2,3)))</f>
        <v>2.1070999999999999E-2</v>
      </c>
      <c r="F3493" s="43">
        <f>IF(B3493=0,0,VLOOKUP($D3493,qx!$A$4:$E$129,2))</f>
        <v>2.1070999999999999E-2</v>
      </c>
      <c r="G3493" s="43">
        <f>IF(B3493=0,0,VLOOKUP($D3493,qx!$A$4:$E$129,3))</f>
        <v>1.2338999999999999E-2</v>
      </c>
      <c r="H3493" s="43">
        <f>IF(B3493=0,0,VLOOKUP($D3493,qx!$A$4:$E$129,4))</f>
        <v>1.8891000000000002E-2</v>
      </c>
      <c r="I3493" s="43">
        <f>IF(B3493=0,0,VLOOKUP($D3493,qx!$A$4:$E$129,5))</f>
        <v>1.1117E-2</v>
      </c>
    </row>
    <row r="3494" spans="1:9" x14ac:dyDescent="0.25">
      <c r="A3494">
        <f>IF('MASSA TRABALHADA UNIFICADA'!A3492&lt;&gt;0,'MASSA TRABALHADA UNIFICADA'!A3492,0)</f>
        <v>2267</v>
      </c>
      <c r="B3494" s="39">
        <f>IF('MASSA TRABALHADA UNIFICADA'!D3492&lt;&gt;0,'MASSA TRABALHADA UNIFICADA'!D3492,0)</f>
        <v>2024</v>
      </c>
      <c r="C3494" s="39">
        <f>IF(B3494=0,0,'MASSA TRABALHADA UNIFICADA'!B3492)</f>
        <v>1</v>
      </c>
      <c r="D3494" s="39">
        <f>IF(B3494=0,0,'MASSA TRABALHADA UNIFICADA'!C3492)</f>
        <v>75</v>
      </c>
      <c r="E3494" s="43">
        <f>IF(B3494=0,0,VLOOKUP($D3494,qx!$A$4:$E$129,IF($C3494=1,2,3)))</f>
        <v>3.1476999999999998E-2</v>
      </c>
      <c r="F3494" s="43">
        <f>IF(B3494=0,0,VLOOKUP($D3494,qx!$A$4:$E$129,2))</f>
        <v>3.1476999999999998E-2</v>
      </c>
      <c r="G3494" s="43">
        <f>IF(B3494=0,0,VLOOKUP($D3494,qx!$A$4:$E$129,3))</f>
        <v>1.9550999999999999E-2</v>
      </c>
      <c r="H3494" s="43">
        <f>IF(B3494=0,0,VLOOKUP($D3494,qx!$A$4:$E$129,4))</f>
        <v>2.8303999999999999E-2</v>
      </c>
      <c r="I3494" s="43">
        <f>IF(B3494=0,0,VLOOKUP($D3494,qx!$A$4:$E$129,5))</f>
        <v>1.7564E-2</v>
      </c>
    </row>
    <row r="3495" spans="1:9" x14ac:dyDescent="0.25">
      <c r="A3495">
        <f>IF('MASSA TRABALHADA UNIFICADA'!A3493&lt;&gt;0,'MASSA TRABALHADA UNIFICADA'!A3493,0)</f>
        <v>28045</v>
      </c>
      <c r="B3495" s="39">
        <f>IF('MASSA TRABALHADA UNIFICADA'!D3493&lt;&gt;0,'MASSA TRABALHADA UNIFICADA'!D3493,0)</f>
        <v>2024</v>
      </c>
      <c r="C3495" s="39">
        <f>IF(B3495=0,0,'MASSA TRABALHADA UNIFICADA'!B3493)</f>
        <v>1</v>
      </c>
      <c r="D3495" s="39">
        <f>IF(B3495=0,0,'MASSA TRABALHADA UNIFICADA'!C3493)</f>
        <v>56</v>
      </c>
      <c r="E3495" s="43">
        <f>IF(B3495=0,0,VLOOKUP($D3495,qx!$A$4:$E$129,IF($C3495=1,2,3)))</f>
        <v>5.4650000000000002E-3</v>
      </c>
      <c r="F3495" s="43">
        <f>IF(B3495=0,0,VLOOKUP($D3495,qx!$A$4:$E$129,2))</f>
        <v>5.4650000000000002E-3</v>
      </c>
      <c r="G3495" s="43">
        <f>IF(B3495=0,0,VLOOKUP($D3495,qx!$A$4:$E$129,3))</f>
        <v>3.003E-3</v>
      </c>
      <c r="H3495" s="43">
        <f>IF(B3495=0,0,VLOOKUP($D3495,qx!$A$4:$E$129,4))</f>
        <v>4.8760000000000001E-3</v>
      </c>
      <c r="I3495" s="43">
        <f>IF(B3495=0,0,VLOOKUP($D3495,qx!$A$4:$E$129,5))</f>
        <v>2.689E-3</v>
      </c>
    </row>
    <row r="3496" spans="1:9" x14ac:dyDescent="0.25">
      <c r="A3496">
        <f>IF('MASSA TRABALHADA UNIFICADA'!A3494&lt;&gt;0,'MASSA TRABALHADA UNIFICADA'!A3494,0)</f>
        <v>10219</v>
      </c>
      <c r="B3496" s="39">
        <f>IF('MASSA TRABALHADA UNIFICADA'!D3494&lt;&gt;0,'MASSA TRABALHADA UNIFICADA'!D3494,0)</f>
        <v>2024</v>
      </c>
      <c r="C3496" s="39">
        <f>IF(B3496=0,0,'MASSA TRABALHADA UNIFICADA'!B3494)</f>
        <v>2</v>
      </c>
      <c r="D3496" s="39">
        <f>IF(B3496=0,0,'MASSA TRABALHADA UNIFICADA'!C3494)</f>
        <v>64</v>
      </c>
      <c r="E3496" s="43">
        <f>IF(B3496=0,0,VLOOKUP($D3496,qx!$A$4:$E$129,IF($C3496=1,2,3)))</f>
        <v>6.3470000000000002E-3</v>
      </c>
      <c r="F3496" s="43">
        <f>IF(B3496=0,0,VLOOKUP($D3496,qx!$A$4:$E$129,2))</f>
        <v>9.9679999999999994E-3</v>
      </c>
      <c r="G3496" s="43">
        <f>IF(B3496=0,0,VLOOKUP($D3496,qx!$A$4:$E$129,3))</f>
        <v>6.3470000000000002E-3</v>
      </c>
      <c r="H3496" s="43">
        <f>IF(B3496=0,0,VLOOKUP($D3496,qx!$A$4:$E$129,4))</f>
        <v>9.0080000000000004E-3</v>
      </c>
      <c r="I3496" s="43">
        <f>IF(B3496=0,0,VLOOKUP($D3496,qx!$A$4:$E$129,5))</f>
        <v>5.6709999999999998E-3</v>
      </c>
    </row>
    <row r="3497" spans="1:9" x14ac:dyDescent="0.25">
      <c r="A3497">
        <f>IF('MASSA TRABALHADA UNIFICADA'!A3495&lt;&gt;0,'MASSA TRABALHADA UNIFICADA'!A3495,0)</f>
        <v>5959</v>
      </c>
      <c r="B3497" s="39">
        <f>IF('MASSA TRABALHADA UNIFICADA'!D3495&lt;&gt;0,'MASSA TRABALHADA UNIFICADA'!D3495,0)</f>
        <v>2024</v>
      </c>
      <c r="C3497" s="39">
        <f>IF(B3497=0,0,'MASSA TRABALHADA UNIFICADA'!B3495)</f>
        <v>2</v>
      </c>
      <c r="D3497" s="39">
        <f>IF(B3497=0,0,'MASSA TRABALHADA UNIFICADA'!C3495)</f>
        <v>66</v>
      </c>
      <c r="E3497" s="43">
        <f>IF(B3497=0,0,VLOOKUP($D3497,qx!$A$4:$E$129,IF($C3497=1,2,3)))</f>
        <v>7.7340000000000004E-3</v>
      </c>
      <c r="F3497" s="43">
        <f>IF(B3497=0,0,VLOOKUP($D3497,qx!$A$4:$E$129,2))</f>
        <v>1.2187999999999999E-2</v>
      </c>
      <c r="G3497" s="43">
        <f>IF(B3497=0,0,VLOOKUP($D3497,qx!$A$4:$E$129,3))</f>
        <v>7.7340000000000004E-3</v>
      </c>
      <c r="H3497" s="43">
        <f>IF(B3497=0,0,VLOOKUP($D3497,qx!$A$4:$E$129,4))</f>
        <v>1.1016E-2</v>
      </c>
      <c r="I3497" s="43">
        <f>IF(B3497=0,0,VLOOKUP($D3497,qx!$A$4:$E$129,5))</f>
        <v>6.8780000000000004E-3</v>
      </c>
    </row>
    <row r="3498" spans="1:9" x14ac:dyDescent="0.25">
      <c r="A3498">
        <f>IF('MASSA TRABALHADA UNIFICADA'!A3496&lt;&gt;0,'MASSA TRABALHADA UNIFICADA'!A3496,0)</f>
        <v>14885</v>
      </c>
      <c r="B3498" s="39">
        <f>IF('MASSA TRABALHADA UNIFICADA'!D3496&lt;&gt;0,'MASSA TRABALHADA UNIFICADA'!D3496,0)</f>
        <v>2024</v>
      </c>
      <c r="C3498" s="39">
        <f>IF(B3498=0,0,'MASSA TRABALHADA UNIFICADA'!B3496)</f>
        <v>1</v>
      </c>
      <c r="D3498" s="39">
        <f>IF(B3498=0,0,'MASSA TRABALHADA UNIFICADA'!C3496)</f>
        <v>68</v>
      </c>
      <c r="E3498" s="43">
        <f>IF(B3498=0,0,VLOOKUP($D3498,qx!$A$4:$E$129,IF($C3498=1,2,3)))</f>
        <v>1.516E-2</v>
      </c>
      <c r="F3498" s="43">
        <f>IF(B3498=0,0,VLOOKUP($D3498,qx!$A$4:$E$129,2))</f>
        <v>1.516E-2</v>
      </c>
      <c r="G3498" s="43">
        <f>IF(B3498=0,0,VLOOKUP($D3498,qx!$A$4:$E$129,3))</f>
        <v>9.2879999999999994E-3</v>
      </c>
      <c r="H3498" s="43">
        <f>IF(B3498=0,0,VLOOKUP($D3498,qx!$A$4:$E$129,4))</f>
        <v>1.3657000000000001E-2</v>
      </c>
      <c r="I3498" s="43">
        <f>IF(B3498=0,0,VLOOKUP($D3498,qx!$A$4:$E$129,5))</f>
        <v>8.2869999999999992E-3</v>
      </c>
    </row>
    <row r="3499" spans="1:9" x14ac:dyDescent="0.25">
      <c r="A3499">
        <f>IF('MASSA TRABALHADA UNIFICADA'!A3497&lt;&gt;0,'MASSA TRABALHADA UNIFICADA'!A3497,0)</f>
        <v>582</v>
      </c>
      <c r="B3499" s="39">
        <f>IF('MASSA TRABALHADA UNIFICADA'!D3497&lt;&gt;0,'MASSA TRABALHADA UNIFICADA'!D3497,0)</f>
        <v>2024</v>
      </c>
      <c r="C3499" s="39">
        <f>IF(B3499=0,0,'MASSA TRABALHADA UNIFICADA'!B3497)</f>
        <v>1</v>
      </c>
      <c r="D3499" s="39">
        <f>IF(B3499=0,0,'MASSA TRABALHADA UNIFICADA'!C3497)</f>
        <v>85</v>
      </c>
      <c r="E3499" s="43">
        <f>IF(B3499=0,0,VLOOKUP($D3499,qx!$A$4:$E$129,IF($C3499=1,2,3)))</f>
        <v>8.1325999999999996E-2</v>
      </c>
      <c r="F3499" s="43">
        <f>IF(B3499=0,0,VLOOKUP($D3499,qx!$A$4:$E$129,2))</f>
        <v>8.1325999999999996E-2</v>
      </c>
      <c r="G3499" s="43">
        <f>IF(B3499=0,0,VLOOKUP($D3499,qx!$A$4:$E$129,3))</f>
        <v>6.3907000000000005E-2</v>
      </c>
      <c r="H3499" s="43">
        <f>IF(B3499=0,0,VLOOKUP($D3499,qx!$A$4:$E$129,4))</f>
        <v>7.3275000000000007E-2</v>
      </c>
      <c r="I3499" s="43">
        <f>IF(B3499=0,0,VLOOKUP($D3499,qx!$A$4:$E$129,5))</f>
        <v>5.7912999999999999E-2</v>
      </c>
    </row>
    <row r="3500" spans="1:9" x14ac:dyDescent="0.25">
      <c r="A3500">
        <f>IF('MASSA TRABALHADA UNIFICADA'!A3498&lt;&gt;0,'MASSA TRABALHADA UNIFICADA'!A3498,0)</f>
        <v>4456</v>
      </c>
      <c r="B3500" s="39">
        <f>IF('MASSA TRABALHADA UNIFICADA'!D3498&lt;&gt;0,'MASSA TRABALHADA UNIFICADA'!D3498,0)</f>
        <v>2024</v>
      </c>
      <c r="C3500" s="39">
        <f>IF(B3500=0,0,'MASSA TRABALHADA UNIFICADA'!B3498)</f>
        <v>1</v>
      </c>
      <c r="D3500" s="39">
        <f>IF(B3500=0,0,'MASSA TRABALHADA UNIFICADA'!C3498)</f>
        <v>73</v>
      </c>
      <c r="E3500" s="43">
        <f>IF(B3500=0,0,VLOOKUP($D3500,qx!$A$4:$E$129,IF($C3500=1,2,3)))</f>
        <v>2.5871000000000002E-2</v>
      </c>
      <c r="F3500" s="43">
        <f>IF(B3500=0,0,VLOOKUP($D3500,qx!$A$4:$E$129,2))</f>
        <v>2.5871000000000002E-2</v>
      </c>
      <c r="G3500" s="43">
        <f>IF(B3500=0,0,VLOOKUP($D3500,qx!$A$4:$E$129,3))</f>
        <v>1.5391E-2</v>
      </c>
      <c r="H3500" s="43">
        <f>IF(B3500=0,0,VLOOKUP($D3500,qx!$A$4:$E$129,4))</f>
        <v>2.3209E-2</v>
      </c>
      <c r="I3500" s="43">
        <f>IF(B3500=0,0,VLOOKUP($D3500,qx!$A$4:$E$129,5))</f>
        <v>1.3871E-2</v>
      </c>
    </row>
    <row r="3501" spans="1:9" x14ac:dyDescent="0.25">
      <c r="A3501">
        <f>IF('MASSA TRABALHADA UNIFICADA'!A3499&lt;&gt;0,'MASSA TRABALHADA UNIFICADA'!A3499,0)</f>
        <v>1163</v>
      </c>
      <c r="B3501" s="39">
        <f>IF('MASSA TRABALHADA UNIFICADA'!D3499&lt;&gt;0,'MASSA TRABALHADA UNIFICADA'!D3499,0)</f>
        <v>2024</v>
      </c>
      <c r="C3501" s="39">
        <f>IF(B3501=0,0,'MASSA TRABALHADA UNIFICADA'!B3499)</f>
        <v>2</v>
      </c>
      <c r="D3501" s="39">
        <f>IF(B3501=0,0,'MASSA TRABALHADA UNIFICADA'!C3499)</f>
        <v>78</v>
      </c>
      <c r="E3501" s="43">
        <f>IF(B3501=0,0,VLOOKUP($D3501,qx!$A$4:$E$129,IF($C3501=1,2,3)))</f>
        <v>2.8074000000000002E-2</v>
      </c>
      <c r="F3501" s="43">
        <f>IF(B3501=0,0,VLOOKUP($D3501,qx!$A$4:$E$129,2))</f>
        <v>4.2132000000000003E-2</v>
      </c>
      <c r="G3501" s="43">
        <f>IF(B3501=0,0,VLOOKUP($D3501,qx!$A$4:$E$129,3))</f>
        <v>2.8074000000000002E-2</v>
      </c>
      <c r="H3501" s="43">
        <f>IF(B3501=0,0,VLOOKUP($D3501,qx!$A$4:$E$129,4))</f>
        <v>3.7948000000000003E-2</v>
      </c>
      <c r="I3501" s="43">
        <f>IF(B3501=0,0,VLOOKUP($D3501,qx!$A$4:$E$129,5))</f>
        <v>2.5158E-2</v>
      </c>
    </row>
    <row r="3502" spans="1:9" x14ac:dyDescent="0.25">
      <c r="A3502">
        <f>IF('MASSA TRABALHADA UNIFICADA'!A3500&lt;&gt;0,'MASSA TRABALHADA UNIFICADA'!A3500,0)</f>
        <v>16055</v>
      </c>
      <c r="B3502" s="39">
        <f>IF('MASSA TRABALHADA UNIFICADA'!D3500&lt;&gt;0,'MASSA TRABALHADA UNIFICADA'!D3500,0)</f>
        <v>2024</v>
      </c>
      <c r="C3502" s="39">
        <f>IF(B3502=0,0,'MASSA TRABALHADA UNIFICADA'!B3500)</f>
        <v>1</v>
      </c>
      <c r="D3502" s="39">
        <f>IF(B3502=0,0,'MASSA TRABALHADA UNIFICADA'!C3500)</f>
        <v>62</v>
      </c>
      <c r="E3502" s="43">
        <f>IF(B3502=0,0,VLOOKUP($D3502,qx!$A$4:$E$129,IF($C3502=1,2,3)))</f>
        <v>8.3479999999999995E-3</v>
      </c>
      <c r="F3502" s="43">
        <f>IF(B3502=0,0,VLOOKUP($D3502,qx!$A$4:$E$129,2))</f>
        <v>8.3479999999999995E-3</v>
      </c>
      <c r="G3502" s="43">
        <f>IF(B3502=0,0,VLOOKUP($D3502,qx!$A$4:$E$129,3))</f>
        <v>5.1809999999999998E-3</v>
      </c>
      <c r="H3502" s="43">
        <f>IF(B3502=0,0,VLOOKUP($D3502,qx!$A$4:$E$129,4))</f>
        <v>7.5199999999999998E-3</v>
      </c>
      <c r="I3502" s="43">
        <f>IF(B3502=0,0,VLOOKUP($D3502,qx!$A$4:$E$129,5))</f>
        <v>4.6680000000000003E-3</v>
      </c>
    </row>
    <row r="3503" spans="1:9" x14ac:dyDescent="0.25">
      <c r="A3503">
        <f>IF('MASSA TRABALHADA UNIFICADA'!A3501&lt;&gt;0,'MASSA TRABALHADA UNIFICADA'!A3501,0)</f>
        <v>841</v>
      </c>
      <c r="B3503" s="39">
        <f>IF('MASSA TRABALHADA UNIFICADA'!D3501&lt;&gt;0,'MASSA TRABALHADA UNIFICADA'!D3501,0)</f>
        <v>2024</v>
      </c>
      <c r="C3503" s="39">
        <f>IF(B3503=0,0,'MASSA TRABALHADA UNIFICADA'!B3501)</f>
        <v>2</v>
      </c>
      <c r="D3503" s="39">
        <f>IF(B3503=0,0,'MASSA TRABALHADA UNIFICADA'!C3501)</f>
        <v>81</v>
      </c>
      <c r="E3503" s="43">
        <f>IF(B3503=0,0,VLOOKUP($D3503,qx!$A$4:$E$129,IF($C3503=1,2,3)))</f>
        <v>4.0030000000000003E-2</v>
      </c>
      <c r="F3503" s="43">
        <f>IF(B3503=0,0,VLOOKUP($D3503,qx!$A$4:$E$129,2))</f>
        <v>5.6250000000000001E-2</v>
      </c>
      <c r="G3503" s="43">
        <f>IF(B3503=0,0,VLOOKUP($D3503,qx!$A$4:$E$129,3))</f>
        <v>4.0030000000000003E-2</v>
      </c>
      <c r="H3503" s="43">
        <f>IF(B3503=0,0,VLOOKUP($D3503,qx!$A$4:$E$129,4))</f>
        <v>5.0643000000000001E-2</v>
      </c>
      <c r="I3503" s="43">
        <f>IF(B3503=0,0,VLOOKUP($D3503,qx!$A$4:$E$129,5))</f>
        <v>3.5985000000000003E-2</v>
      </c>
    </row>
    <row r="3504" spans="1:9" x14ac:dyDescent="0.25">
      <c r="A3504">
        <f>IF('MASSA TRABALHADA UNIFICADA'!A3502&lt;&gt;0,'MASSA TRABALHADA UNIFICADA'!A3502,0)</f>
        <v>11096</v>
      </c>
      <c r="B3504" s="39">
        <f>IF('MASSA TRABALHADA UNIFICADA'!D3502&lt;&gt;0,'MASSA TRABALHADA UNIFICADA'!D3502,0)</f>
        <v>2024</v>
      </c>
      <c r="C3504" s="39">
        <f>IF(B3504=0,0,'MASSA TRABALHADA UNIFICADA'!B3502)</f>
        <v>1</v>
      </c>
      <c r="D3504" s="39">
        <f>IF(B3504=0,0,'MASSA TRABALHADA UNIFICADA'!C3502)</f>
        <v>70</v>
      </c>
      <c r="E3504" s="43">
        <f>IF(B3504=0,0,VLOOKUP($D3504,qx!$A$4:$E$129,IF($C3504=1,2,3)))</f>
        <v>1.8919999999999999E-2</v>
      </c>
      <c r="F3504" s="43">
        <f>IF(B3504=0,0,VLOOKUP($D3504,qx!$A$4:$E$129,2))</f>
        <v>1.8919999999999999E-2</v>
      </c>
      <c r="G3504" s="43">
        <f>IF(B3504=0,0,VLOOKUP($D3504,qx!$A$4:$E$129,3))</f>
        <v>1.1165E-2</v>
      </c>
      <c r="H3504" s="43">
        <f>IF(B3504=0,0,VLOOKUP($D3504,qx!$A$4:$E$129,4))</f>
        <v>1.6979000000000001E-2</v>
      </c>
      <c r="I3504" s="43">
        <f>IF(B3504=0,0,VLOOKUP($D3504,qx!$A$4:$E$129,5))</f>
        <v>1.0034E-2</v>
      </c>
    </row>
    <row r="3505" spans="1:9" x14ac:dyDescent="0.25">
      <c r="A3505">
        <f>IF('MASSA TRABALHADA UNIFICADA'!A3503&lt;&gt;0,'MASSA TRABALHADA UNIFICADA'!A3503,0)</f>
        <v>14613</v>
      </c>
      <c r="B3505" s="39">
        <f>IF('MASSA TRABALHADA UNIFICADA'!D3503&lt;&gt;0,'MASSA TRABALHADA UNIFICADA'!D3503,0)</f>
        <v>2024</v>
      </c>
      <c r="C3505" s="39">
        <f>IF(B3505=0,0,'MASSA TRABALHADA UNIFICADA'!B3503)</f>
        <v>1</v>
      </c>
      <c r="D3505" s="39">
        <f>IF(B3505=0,0,'MASSA TRABALHADA UNIFICADA'!C3503)</f>
        <v>71</v>
      </c>
      <c r="E3505" s="43">
        <f>IF(B3505=0,0,VLOOKUP($D3505,qx!$A$4:$E$129,IF($C3505=1,2,3)))</f>
        <v>2.1070999999999999E-2</v>
      </c>
      <c r="F3505" s="43">
        <f>IF(B3505=0,0,VLOOKUP($D3505,qx!$A$4:$E$129,2))</f>
        <v>2.1070999999999999E-2</v>
      </c>
      <c r="G3505" s="43">
        <f>IF(B3505=0,0,VLOOKUP($D3505,qx!$A$4:$E$129,3))</f>
        <v>1.2338999999999999E-2</v>
      </c>
      <c r="H3505" s="43">
        <f>IF(B3505=0,0,VLOOKUP($D3505,qx!$A$4:$E$129,4))</f>
        <v>1.8891000000000002E-2</v>
      </c>
      <c r="I3505" s="43">
        <f>IF(B3505=0,0,VLOOKUP($D3505,qx!$A$4:$E$129,5))</f>
        <v>1.1117E-2</v>
      </c>
    </row>
    <row r="3506" spans="1:9" x14ac:dyDescent="0.25">
      <c r="A3506">
        <f>IF('MASSA TRABALHADA UNIFICADA'!A3504&lt;&gt;0,'MASSA TRABALHADA UNIFICADA'!A3504,0)</f>
        <v>4324</v>
      </c>
      <c r="B3506" s="39">
        <f>IF('MASSA TRABALHADA UNIFICADA'!D3504&lt;&gt;0,'MASSA TRABALHADA UNIFICADA'!D3504,0)</f>
        <v>2024</v>
      </c>
      <c r="C3506" s="39">
        <f>IF(B3506=0,0,'MASSA TRABALHADA UNIFICADA'!B3504)</f>
        <v>2</v>
      </c>
      <c r="D3506" s="39">
        <f>IF(B3506=0,0,'MASSA TRABALHADA UNIFICADA'!C3504)</f>
        <v>76</v>
      </c>
      <c r="E3506" s="43">
        <f>IF(B3506=0,0,VLOOKUP($D3506,qx!$A$4:$E$129,IF($C3506=1,2,3)))</f>
        <v>2.2075000000000001E-2</v>
      </c>
      <c r="F3506" s="43">
        <f>IF(B3506=0,0,VLOOKUP($D3506,qx!$A$4:$E$129,2))</f>
        <v>3.4686000000000002E-2</v>
      </c>
      <c r="G3506" s="43">
        <f>IF(B3506=0,0,VLOOKUP($D3506,qx!$A$4:$E$129,3))</f>
        <v>2.2075000000000001E-2</v>
      </c>
      <c r="H3506" s="43">
        <f>IF(B3506=0,0,VLOOKUP($D3506,qx!$A$4:$E$129,4))</f>
        <v>3.1220000000000001E-2</v>
      </c>
      <c r="I3506" s="43">
        <f>IF(B3506=0,0,VLOOKUP($D3506,qx!$A$4:$E$129,5))</f>
        <v>1.9805E-2</v>
      </c>
    </row>
    <row r="3507" spans="1:9" x14ac:dyDescent="0.25">
      <c r="A3507">
        <f>IF('MASSA TRABALHADA UNIFICADA'!A3505&lt;&gt;0,'MASSA TRABALHADA UNIFICADA'!A3505,0)</f>
        <v>2275</v>
      </c>
      <c r="B3507" s="39">
        <f>IF('MASSA TRABALHADA UNIFICADA'!D3505&lt;&gt;0,'MASSA TRABALHADA UNIFICADA'!D3505,0)</f>
        <v>2024</v>
      </c>
      <c r="C3507" s="39">
        <f>IF(B3507=0,0,'MASSA TRABALHADA UNIFICADA'!B3505)</f>
        <v>1</v>
      </c>
      <c r="D3507" s="39">
        <f>IF(B3507=0,0,'MASSA TRABALHADA UNIFICADA'!C3505)</f>
        <v>76</v>
      </c>
      <c r="E3507" s="43">
        <f>IF(B3507=0,0,VLOOKUP($D3507,qx!$A$4:$E$129,IF($C3507=1,2,3)))</f>
        <v>3.4686000000000002E-2</v>
      </c>
      <c r="F3507" s="43">
        <f>IF(B3507=0,0,VLOOKUP($D3507,qx!$A$4:$E$129,2))</f>
        <v>3.4686000000000002E-2</v>
      </c>
      <c r="G3507" s="43">
        <f>IF(B3507=0,0,VLOOKUP($D3507,qx!$A$4:$E$129,3))</f>
        <v>2.2075000000000001E-2</v>
      </c>
      <c r="H3507" s="43">
        <f>IF(B3507=0,0,VLOOKUP($D3507,qx!$A$4:$E$129,4))</f>
        <v>3.1220000000000001E-2</v>
      </c>
      <c r="I3507" s="43">
        <f>IF(B3507=0,0,VLOOKUP($D3507,qx!$A$4:$E$129,5))</f>
        <v>1.9805E-2</v>
      </c>
    </row>
    <row r="3508" spans="1:9" x14ac:dyDescent="0.25">
      <c r="A3508">
        <f>IF('MASSA TRABALHADA UNIFICADA'!A3506&lt;&gt;0,'MASSA TRABALHADA UNIFICADA'!A3506,0)</f>
        <v>13250</v>
      </c>
      <c r="B3508" s="39">
        <f>IF('MASSA TRABALHADA UNIFICADA'!D3506&lt;&gt;0,'MASSA TRABALHADA UNIFICADA'!D3506,0)</f>
        <v>2024</v>
      </c>
      <c r="C3508" s="39">
        <f>IF(B3508=0,0,'MASSA TRABALHADA UNIFICADA'!B3506)</f>
        <v>1</v>
      </c>
      <c r="D3508" s="39">
        <f>IF(B3508=0,0,'MASSA TRABALHADA UNIFICADA'!C3506)</f>
        <v>77</v>
      </c>
      <c r="E3508" s="43">
        <f>IF(B3508=0,0,VLOOKUP($D3508,qx!$A$4:$E$129,IF($C3508=1,2,3)))</f>
        <v>3.8225000000000002E-2</v>
      </c>
      <c r="F3508" s="43">
        <f>IF(B3508=0,0,VLOOKUP($D3508,qx!$A$4:$E$129,2))</f>
        <v>3.8225000000000002E-2</v>
      </c>
      <c r="G3508" s="43">
        <f>IF(B3508=0,0,VLOOKUP($D3508,qx!$A$4:$E$129,3))</f>
        <v>2.4910000000000002E-2</v>
      </c>
      <c r="H3508" s="43">
        <f>IF(B3508=0,0,VLOOKUP($D3508,qx!$A$4:$E$129,4))</f>
        <v>3.4424999999999997E-2</v>
      </c>
      <c r="I3508" s="43">
        <f>IF(B3508=0,0,VLOOKUP($D3508,qx!$A$4:$E$129,5))</f>
        <v>2.2328000000000001E-2</v>
      </c>
    </row>
    <row r="3509" spans="1:9" x14ac:dyDescent="0.25">
      <c r="A3509">
        <f>IF('MASSA TRABALHADA UNIFICADA'!A3507&lt;&gt;0,'MASSA TRABALHADA UNIFICADA'!A3507,0)</f>
        <v>3484</v>
      </c>
      <c r="B3509" s="39">
        <f>IF('MASSA TRABALHADA UNIFICADA'!D3507&lt;&gt;0,'MASSA TRABALHADA UNIFICADA'!D3507,0)</f>
        <v>2024</v>
      </c>
      <c r="C3509" s="39">
        <f>IF(B3509=0,0,'MASSA TRABALHADA UNIFICADA'!B3507)</f>
        <v>1</v>
      </c>
      <c r="D3509" s="39">
        <f>IF(B3509=0,0,'MASSA TRABALHADA UNIFICADA'!C3507)</f>
        <v>71</v>
      </c>
      <c r="E3509" s="43">
        <f>IF(B3509=0,0,VLOOKUP($D3509,qx!$A$4:$E$129,IF($C3509=1,2,3)))</f>
        <v>2.1070999999999999E-2</v>
      </c>
      <c r="F3509" s="43">
        <f>IF(B3509=0,0,VLOOKUP($D3509,qx!$A$4:$E$129,2))</f>
        <v>2.1070999999999999E-2</v>
      </c>
      <c r="G3509" s="43">
        <f>IF(B3509=0,0,VLOOKUP($D3509,qx!$A$4:$E$129,3))</f>
        <v>1.2338999999999999E-2</v>
      </c>
      <c r="H3509" s="43">
        <f>IF(B3509=0,0,VLOOKUP($D3509,qx!$A$4:$E$129,4))</f>
        <v>1.8891000000000002E-2</v>
      </c>
      <c r="I3509" s="43">
        <f>IF(B3509=0,0,VLOOKUP($D3509,qx!$A$4:$E$129,5))</f>
        <v>1.1117E-2</v>
      </c>
    </row>
    <row r="3510" spans="1:9" x14ac:dyDescent="0.25">
      <c r="A3510">
        <f>IF('MASSA TRABALHADA UNIFICADA'!A3508&lt;&gt;0,'MASSA TRABALHADA UNIFICADA'!A3508,0)</f>
        <v>4634</v>
      </c>
      <c r="B3510" s="39">
        <f>IF('MASSA TRABALHADA UNIFICADA'!D3508&lt;&gt;0,'MASSA TRABALHADA UNIFICADA'!D3508,0)</f>
        <v>2024</v>
      </c>
      <c r="C3510" s="39">
        <f>IF(B3510=0,0,'MASSA TRABALHADA UNIFICADA'!B3508)</f>
        <v>1</v>
      </c>
      <c r="D3510" s="39">
        <f>IF(B3510=0,0,'MASSA TRABALHADA UNIFICADA'!C3508)</f>
        <v>72</v>
      </c>
      <c r="E3510" s="43">
        <f>IF(B3510=0,0,VLOOKUP($D3510,qx!$A$4:$E$129,IF($C3510=1,2,3)))</f>
        <v>2.3387999999999999E-2</v>
      </c>
      <c r="F3510" s="43">
        <f>IF(B3510=0,0,VLOOKUP($D3510,qx!$A$4:$E$129,2))</f>
        <v>2.3387999999999999E-2</v>
      </c>
      <c r="G3510" s="43">
        <f>IF(B3510=0,0,VLOOKUP($D3510,qx!$A$4:$E$129,3))</f>
        <v>1.3734E-2</v>
      </c>
      <c r="H3510" s="43">
        <f>IF(B3510=0,0,VLOOKUP($D3510,qx!$A$4:$E$129,4))</f>
        <v>2.0967E-2</v>
      </c>
      <c r="I3510" s="43">
        <f>IF(B3510=0,0,VLOOKUP($D3510,qx!$A$4:$E$129,5))</f>
        <v>1.2385999999999999E-2</v>
      </c>
    </row>
    <row r="3511" spans="1:9" x14ac:dyDescent="0.25">
      <c r="A3511">
        <f>IF('MASSA TRABALHADA UNIFICADA'!A3509&lt;&gt;0,'MASSA TRABALHADA UNIFICADA'!A3509,0)</f>
        <v>5525</v>
      </c>
      <c r="B3511" s="39">
        <f>IF('MASSA TRABALHADA UNIFICADA'!D3509&lt;&gt;0,'MASSA TRABALHADA UNIFICADA'!D3509,0)</f>
        <v>2024</v>
      </c>
      <c r="C3511" s="39">
        <f>IF(B3511=0,0,'MASSA TRABALHADA UNIFICADA'!B3509)</f>
        <v>2</v>
      </c>
      <c r="D3511" s="39">
        <f>IF(B3511=0,0,'MASSA TRABALHADA UNIFICADA'!C3509)</f>
        <v>67</v>
      </c>
      <c r="E3511" s="43">
        <f>IF(B3511=0,0,VLOOKUP($D3511,qx!$A$4:$E$129,IF($C3511=1,2,3)))</f>
        <v>8.4910000000000003E-3</v>
      </c>
      <c r="F3511" s="43">
        <f>IF(B3511=0,0,VLOOKUP($D3511,qx!$A$4:$E$129,2))</f>
        <v>1.3572000000000001E-2</v>
      </c>
      <c r="G3511" s="43">
        <f>IF(B3511=0,0,VLOOKUP($D3511,qx!$A$4:$E$129,3))</f>
        <v>8.4910000000000003E-3</v>
      </c>
      <c r="H3511" s="43">
        <f>IF(B3511=0,0,VLOOKUP($D3511,qx!$A$4:$E$129,4))</f>
        <v>1.2251E-2</v>
      </c>
      <c r="I3511" s="43">
        <f>IF(B3511=0,0,VLOOKUP($D3511,qx!$A$4:$E$129,5))</f>
        <v>7.5550000000000001E-3</v>
      </c>
    </row>
    <row r="3512" spans="1:9" x14ac:dyDescent="0.25">
      <c r="A3512">
        <f>IF('MASSA TRABALHADA UNIFICADA'!A3510&lt;&gt;0,'MASSA TRABALHADA UNIFICADA'!A3510,0)</f>
        <v>6670</v>
      </c>
      <c r="B3512" s="39">
        <f>IF('MASSA TRABALHADA UNIFICADA'!D3510&lt;&gt;0,'MASSA TRABALHADA UNIFICADA'!D3510,0)</f>
        <v>2024</v>
      </c>
      <c r="C3512" s="39">
        <f>IF(B3512=0,0,'MASSA TRABALHADA UNIFICADA'!B3510)</f>
        <v>1</v>
      </c>
      <c r="D3512" s="39">
        <f>IF(B3512=0,0,'MASSA TRABALHADA UNIFICADA'!C3510)</f>
        <v>72</v>
      </c>
      <c r="E3512" s="43">
        <f>IF(B3512=0,0,VLOOKUP($D3512,qx!$A$4:$E$129,IF($C3512=1,2,3)))</f>
        <v>2.3387999999999999E-2</v>
      </c>
      <c r="F3512" s="43">
        <f>IF(B3512=0,0,VLOOKUP($D3512,qx!$A$4:$E$129,2))</f>
        <v>2.3387999999999999E-2</v>
      </c>
      <c r="G3512" s="43">
        <f>IF(B3512=0,0,VLOOKUP($D3512,qx!$A$4:$E$129,3))</f>
        <v>1.3734E-2</v>
      </c>
      <c r="H3512" s="43">
        <f>IF(B3512=0,0,VLOOKUP($D3512,qx!$A$4:$E$129,4))</f>
        <v>2.0967E-2</v>
      </c>
      <c r="I3512" s="43">
        <f>IF(B3512=0,0,VLOOKUP($D3512,qx!$A$4:$E$129,5))</f>
        <v>1.2385999999999999E-2</v>
      </c>
    </row>
    <row r="3513" spans="1:9" x14ac:dyDescent="0.25">
      <c r="A3513">
        <f>IF('MASSA TRABALHADA UNIFICADA'!A3511&lt;&gt;0,'MASSA TRABALHADA UNIFICADA'!A3511,0)</f>
        <v>10030</v>
      </c>
      <c r="B3513" s="39">
        <f>IF('MASSA TRABALHADA UNIFICADA'!D3511&lt;&gt;0,'MASSA TRABALHADA UNIFICADA'!D3511,0)</f>
        <v>2024</v>
      </c>
      <c r="C3513" s="39">
        <f>IF(B3513=0,0,'MASSA TRABALHADA UNIFICADA'!B3511)</f>
        <v>2</v>
      </c>
      <c r="D3513" s="39">
        <f>IF(B3513=0,0,'MASSA TRABALHADA UNIFICADA'!C3511)</f>
        <v>64</v>
      </c>
      <c r="E3513" s="43">
        <f>IF(B3513=0,0,VLOOKUP($D3513,qx!$A$4:$E$129,IF($C3513=1,2,3)))</f>
        <v>6.3470000000000002E-3</v>
      </c>
      <c r="F3513" s="43">
        <f>IF(B3513=0,0,VLOOKUP($D3513,qx!$A$4:$E$129,2))</f>
        <v>9.9679999999999994E-3</v>
      </c>
      <c r="G3513" s="43">
        <f>IF(B3513=0,0,VLOOKUP($D3513,qx!$A$4:$E$129,3))</f>
        <v>6.3470000000000002E-3</v>
      </c>
      <c r="H3513" s="43">
        <f>IF(B3513=0,0,VLOOKUP($D3513,qx!$A$4:$E$129,4))</f>
        <v>9.0080000000000004E-3</v>
      </c>
      <c r="I3513" s="43">
        <f>IF(B3513=0,0,VLOOKUP($D3513,qx!$A$4:$E$129,5))</f>
        <v>5.6709999999999998E-3</v>
      </c>
    </row>
    <row r="3514" spans="1:9" x14ac:dyDescent="0.25">
      <c r="A3514">
        <f>IF('MASSA TRABALHADA UNIFICADA'!A3512&lt;&gt;0,'MASSA TRABALHADA UNIFICADA'!A3512,0)</f>
        <v>5533</v>
      </c>
      <c r="B3514" s="39">
        <f>IF('MASSA TRABALHADA UNIFICADA'!D3512&lt;&gt;0,'MASSA TRABALHADA UNIFICADA'!D3512,0)</f>
        <v>2024</v>
      </c>
      <c r="C3514" s="39">
        <f>IF(B3514=0,0,'MASSA TRABALHADA UNIFICADA'!B3512)</f>
        <v>2</v>
      </c>
      <c r="D3514" s="39">
        <f>IF(B3514=0,0,'MASSA TRABALHADA UNIFICADA'!C3512)</f>
        <v>75</v>
      </c>
      <c r="E3514" s="43">
        <f>IF(B3514=0,0,VLOOKUP($D3514,qx!$A$4:$E$129,IF($C3514=1,2,3)))</f>
        <v>1.9550999999999999E-2</v>
      </c>
      <c r="F3514" s="43">
        <f>IF(B3514=0,0,VLOOKUP($D3514,qx!$A$4:$E$129,2))</f>
        <v>3.1476999999999998E-2</v>
      </c>
      <c r="G3514" s="43">
        <f>IF(B3514=0,0,VLOOKUP($D3514,qx!$A$4:$E$129,3))</f>
        <v>1.9550999999999999E-2</v>
      </c>
      <c r="H3514" s="43">
        <f>IF(B3514=0,0,VLOOKUP($D3514,qx!$A$4:$E$129,4))</f>
        <v>2.8303999999999999E-2</v>
      </c>
      <c r="I3514" s="43">
        <f>IF(B3514=0,0,VLOOKUP($D3514,qx!$A$4:$E$129,5))</f>
        <v>1.7564E-2</v>
      </c>
    </row>
    <row r="3515" spans="1:9" x14ac:dyDescent="0.25">
      <c r="A3515">
        <f>IF('MASSA TRABALHADA UNIFICADA'!A3513&lt;&gt;0,'MASSA TRABALHADA UNIFICADA'!A3513,0)</f>
        <v>32166</v>
      </c>
      <c r="B3515" s="39">
        <f>IF('MASSA TRABALHADA UNIFICADA'!D3513&lt;&gt;0,'MASSA TRABALHADA UNIFICADA'!D3513,0)</f>
        <v>2024</v>
      </c>
      <c r="C3515" s="39">
        <f>IF(B3515=0,0,'MASSA TRABALHADA UNIFICADA'!B3513)</f>
        <v>2</v>
      </c>
      <c r="D3515" s="39">
        <f>IF(B3515=0,0,'MASSA TRABALHADA UNIFICADA'!C3513)</f>
        <v>66</v>
      </c>
      <c r="E3515" s="43">
        <f>IF(B3515=0,0,VLOOKUP($D3515,qx!$A$4:$E$129,IF($C3515=1,2,3)))</f>
        <v>7.7340000000000004E-3</v>
      </c>
      <c r="F3515" s="43">
        <f>IF(B3515=0,0,VLOOKUP($D3515,qx!$A$4:$E$129,2))</f>
        <v>1.2187999999999999E-2</v>
      </c>
      <c r="G3515" s="43">
        <f>IF(B3515=0,0,VLOOKUP($D3515,qx!$A$4:$E$129,3))</f>
        <v>7.7340000000000004E-3</v>
      </c>
      <c r="H3515" s="43">
        <f>IF(B3515=0,0,VLOOKUP($D3515,qx!$A$4:$E$129,4))</f>
        <v>1.1016E-2</v>
      </c>
      <c r="I3515" s="43">
        <f>IF(B3515=0,0,VLOOKUP($D3515,qx!$A$4:$E$129,5))</f>
        <v>6.8780000000000004E-3</v>
      </c>
    </row>
    <row r="3516" spans="1:9" x14ac:dyDescent="0.25">
      <c r="A3516">
        <f>IF('MASSA TRABALHADA UNIFICADA'!A3514&lt;&gt;0,'MASSA TRABALHADA UNIFICADA'!A3514,0)</f>
        <v>1619</v>
      </c>
      <c r="B3516" s="39">
        <f>IF('MASSA TRABALHADA UNIFICADA'!D3514&lt;&gt;0,'MASSA TRABALHADA UNIFICADA'!D3514,0)</f>
        <v>2024</v>
      </c>
      <c r="C3516" s="39">
        <f>IF(B3516=0,0,'MASSA TRABALHADA UNIFICADA'!B3514)</f>
        <v>1</v>
      </c>
      <c r="D3516" s="39">
        <f>IF(B3516=0,0,'MASSA TRABALHADA UNIFICADA'!C3514)</f>
        <v>77</v>
      </c>
      <c r="E3516" s="43">
        <f>IF(B3516=0,0,VLOOKUP($D3516,qx!$A$4:$E$129,IF($C3516=1,2,3)))</f>
        <v>3.8225000000000002E-2</v>
      </c>
      <c r="F3516" s="43">
        <f>IF(B3516=0,0,VLOOKUP($D3516,qx!$A$4:$E$129,2))</f>
        <v>3.8225000000000002E-2</v>
      </c>
      <c r="G3516" s="43">
        <f>IF(B3516=0,0,VLOOKUP($D3516,qx!$A$4:$E$129,3))</f>
        <v>2.4910000000000002E-2</v>
      </c>
      <c r="H3516" s="43">
        <f>IF(B3516=0,0,VLOOKUP($D3516,qx!$A$4:$E$129,4))</f>
        <v>3.4424999999999997E-2</v>
      </c>
      <c r="I3516" s="43">
        <f>IF(B3516=0,0,VLOOKUP($D3516,qx!$A$4:$E$129,5))</f>
        <v>2.2328000000000001E-2</v>
      </c>
    </row>
    <row r="3517" spans="1:9" x14ac:dyDescent="0.25">
      <c r="A3517">
        <f>IF('MASSA TRABALHADA UNIFICADA'!A3515&lt;&gt;0,'MASSA TRABALHADA UNIFICADA'!A3515,0)</f>
        <v>3239</v>
      </c>
      <c r="B3517" s="39">
        <f>IF('MASSA TRABALHADA UNIFICADA'!D3515&lt;&gt;0,'MASSA TRABALHADA UNIFICADA'!D3515,0)</f>
        <v>2024</v>
      </c>
      <c r="C3517" s="39">
        <f>IF(B3517=0,0,'MASSA TRABALHADA UNIFICADA'!B3515)</f>
        <v>1</v>
      </c>
      <c r="D3517" s="39">
        <f>IF(B3517=0,0,'MASSA TRABALHADA UNIFICADA'!C3515)</f>
        <v>72</v>
      </c>
      <c r="E3517" s="43">
        <f>IF(B3517=0,0,VLOOKUP($D3517,qx!$A$4:$E$129,IF($C3517=1,2,3)))</f>
        <v>2.3387999999999999E-2</v>
      </c>
      <c r="F3517" s="43">
        <f>IF(B3517=0,0,VLOOKUP($D3517,qx!$A$4:$E$129,2))</f>
        <v>2.3387999999999999E-2</v>
      </c>
      <c r="G3517" s="43">
        <f>IF(B3517=0,0,VLOOKUP($D3517,qx!$A$4:$E$129,3))</f>
        <v>1.3734E-2</v>
      </c>
      <c r="H3517" s="43">
        <f>IF(B3517=0,0,VLOOKUP($D3517,qx!$A$4:$E$129,4))</f>
        <v>2.0967E-2</v>
      </c>
      <c r="I3517" s="43">
        <f>IF(B3517=0,0,VLOOKUP($D3517,qx!$A$4:$E$129,5))</f>
        <v>1.2385999999999999E-2</v>
      </c>
    </row>
    <row r="3518" spans="1:9" x14ac:dyDescent="0.25">
      <c r="A3518">
        <f>IF('MASSA TRABALHADA UNIFICADA'!A3516&lt;&gt;0,'MASSA TRABALHADA UNIFICADA'!A3516,0)</f>
        <v>15199</v>
      </c>
      <c r="B3518" s="39">
        <f>IF('MASSA TRABALHADA UNIFICADA'!D3516&lt;&gt;0,'MASSA TRABALHADA UNIFICADA'!D3516,0)</f>
        <v>2024</v>
      </c>
      <c r="C3518" s="39">
        <f>IF(B3518=0,0,'MASSA TRABALHADA UNIFICADA'!B3516)</f>
        <v>2</v>
      </c>
      <c r="D3518" s="39">
        <f>IF(B3518=0,0,'MASSA TRABALHADA UNIFICADA'!C3516)</f>
        <v>61</v>
      </c>
      <c r="E3518" s="43">
        <f>IF(B3518=0,0,VLOOKUP($D3518,qx!$A$4:$E$129,IF($C3518=1,2,3)))</f>
        <v>4.6990000000000001E-3</v>
      </c>
      <c r="F3518" s="43">
        <f>IF(B3518=0,0,VLOOKUP($D3518,qx!$A$4:$E$129,2))</f>
        <v>7.7140000000000004E-3</v>
      </c>
      <c r="G3518" s="43">
        <f>IF(B3518=0,0,VLOOKUP($D3518,qx!$A$4:$E$129,3))</f>
        <v>4.6990000000000001E-3</v>
      </c>
      <c r="H3518" s="43">
        <f>IF(B3518=0,0,VLOOKUP($D3518,qx!$A$4:$E$129,4))</f>
        <v>6.9329999999999999E-3</v>
      </c>
      <c r="I3518" s="43">
        <f>IF(B3518=0,0,VLOOKUP($D3518,qx!$A$4:$E$129,5))</f>
        <v>4.2420000000000001E-3</v>
      </c>
    </row>
    <row r="3519" spans="1:9" x14ac:dyDescent="0.25">
      <c r="A3519">
        <f>IF('MASSA TRABALHADA UNIFICADA'!A3517&lt;&gt;0,'MASSA TRABALHADA UNIFICADA'!A3517,0)</f>
        <v>2283</v>
      </c>
      <c r="B3519" s="39">
        <f>IF('MASSA TRABALHADA UNIFICADA'!D3517&lt;&gt;0,'MASSA TRABALHADA UNIFICADA'!D3517,0)</f>
        <v>2024</v>
      </c>
      <c r="C3519" s="39">
        <f>IF(B3519=0,0,'MASSA TRABALHADA UNIFICADA'!B3517)</f>
        <v>1</v>
      </c>
      <c r="D3519" s="39">
        <f>IF(B3519=0,0,'MASSA TRABALHADA UNIFICADA'!C3517)</f>
        <v>75</v>
      </c>
      <c r="E3519" s="43">
        <f>IF(B3519=0,0,VLOOKUP($D3519,qx!$A$4:$E$129,IF($C3519=1,2,3)))</f>
        <v>3.1476999999999998E-2</v>
      </c>
      <c r="F3519" s="43">
        <f>IF(B3519=0,0,VLOOKUP($D3519,qx!$A$4:$E$129,2))</f>
        <v>3.1476999999999998E-2</v>
      </c>
      <c r="G3519" s="43">
        <f>IF(B3519=0,0,VLOOKUP($D3519,qx!$A$4:$E$129,3))</f>
        <v>1.9550999999999999E-2</v>
      </c>
      <c r="H3519" s="43">
        <f>IF(B3519=0,0,VLOOKUP($D3519,qx!$A$4:$E$129,4))</f>
        <v>2.8303999999999999E-2</v>
      </c>
      <c r="I3519" s="43">
        <f>IF(B3519=0,0,VLOOKUP($D3519,qx!$A$4:$E$129,5))</f>
        <v>1.7564E-2</v>
      </c>
    </row>
    <row r="3520" spans="1:9" x14ac:dyDescent="0.25">
      <c r="A3520">
        <f>IF('MASSA TRABALHADA UNIFICADA'!A3518&lt;&gt;0,'MASSA TRABALHADA UNIFICADA'!A3518,0)</f>
        <v>10049</v>
      </c>
      <c r="B3520" s="39">
        <f>IF('MASSA TRABALHADA UNIFICADA'!D3518&lt;&gt;0,'MASSA TRABALHADA UNIFICADA'!D3518,0)</f>
        <v>2024</v>
      </c>
      <c r="C3520" s="39">
        <f>IF(B3520=0,0,'MASSA TRABALHADA UNIFICADA'!B3518)</f>
        <v>2</v>
      </c>
      <c r="D3520" s="39">
        <f>IF(B3520=0,0,'MASSA TRABALHADA UNIFICADA'!C3518)</f>
        <v>67</v>
      </c>
      <c r="E3520" s="43">
        <f>IF(B3520=0,0,VLOOKUP($D3520,qx!$A$4:$E$129,IF($C3520=1,2,3)))</f>
        <v>8.4910000000000003E-3</v>
      </c>
      <c r="F3520" s="43">
        <f>IF(B3520=0,0,VLOOKUP($D3520,qx!$A$4:$E$129,2))</f>
        <v>1.3572000000000001E-2</v>
      </c>
      <c r="G3520" s="43">
        <f>IF(B3520=0,0,VLOOKUP($D3520,qx!$A$4:$E$129,3))</f>
        <v>8.4910000000000003E-3</v>
      </c>
      <c r="H3520" s="43">
        <f>IF(B3520=0,0,VLOOKUP($D3520,qx!$A$4:$E$129,4))</f>
        <v>1.2251E-2</v>
      </c>
      <c r="I3520" s="43">
        <f>IF(B3520=0,0,VLOOKUP($D3520,qx!$A$4:$E$129,5))</f>
        <v>7.5550000000000001E-3</v>
      </c>
    </row>
    <row r="3521" spans="1:9" x14ac:dyDescent="0.25">
      <c r="A3521">
        <f>IF('MASSA TRABALHADA UNIFICADA'!A3519&lt;&gt;0,'MASSA TRABALHADA UNIFICADA'!A3519,0)</f>
        <v>3492</v>
      </c>
      <c r="B3521" s="39">
        <f>IF('MASSA TRABALHADA UNIFICADA'!D3519&lt;&gt;0,'MASSA TRABALHADA UNIFICADA'!D3519,0)</f>
        <v>2024</v>
      </c>
      <c r="C3521" s="39">
        <f>IF(B3521=0,0,'MASSA TRABALHADA UNIFICADA'!B3519)</f>
        <v>2</v>
      </c>
      <c r="D3521" s="39">
        <f>IF(B3521=0,0,'MASSA TRABALHADA UNIFICADA'!C3519)</f>
        <v>73</v>
      </c>
      <c r="E3521" s="43">
        <f>IF(B3521=0,0,VLOOKUP($D3521,qx!$A$4:$E$129,IF($C3521=1,2,3)))</f>
        <v>1.5391E-2</v>
      </c>
      <c r="F3521" s="43">
        <f>IF(B3521=0,0,VLOOKUP($D3521,qx!$A$4:$E$129,2))</f>
        <v>2.5871000000000002E-2</v>
      </c>
      <c r="G3521" s="43">
        <f>IF(B3521=0,0,VLOOKUP($D3521,qx!$A$4:$E$129,3))</f>
        <v>1.5391E-2</v>
      </c>
      <c r="H3521" s="43">
        <f>IF(B3521=0,0,VLOOKUP($D3521,qx!$A$4:$E$129,4))</f>
        <v>2.3209E-2</v>
      </c>
      <c r="I3521" s="43">
        <f>IF(B3521=0,0,VLOOKUP($D3521,qx!$A$4:$E$129,5))</f>
        <v>1.3871E-2</v>
      </c>
    </row>
    <row r="3522" spans="1:9" x14ac:dyDescent="0.25">
      <c r="A3522">
        <f>IF('MASSA TRABALHADA UNIFICADA'!A3520&lt;&gt;0,'MASSA TRABALHADA UNIFICADA'!A3520,0)</f>
        <v>22942</v>
      </c>
      <c r="B3522" s="39">
        <f>IF('MASSA TRABALHADA UNIFICADA'!D3520&lt;&gt;0,'MASSA TRABALHADA UNIFICADA'!D3520,0)</f>
        <v>2024</v>
      </c>
      <c r="C3522" s="39">
        <f>IF(B3522=0,0,'MASSA TRABALHADA UNIFICADA'!B3520)</f>
        <v>2</v>
      </c>
      <c r="D3522" s="39">
        <f>IF(B3522=0,0,'MASSA TRABALHADA UNIFICADA'!C3520)</f>
        <v>58</v>
      </c>
      <c r="E3522" s="43">
        <f>IF(B3522=0,0,VLOOKUP($D3522,qx!$A$4:$E$129,IF($C3522=1,2,3)))</f>
        <v>3.578E-3</v>
      </c>
      <c r="F3522" s="43">
        <f>IF(B3522=0,0,VLOOKUP($D3522,qx!$A$4:$E$129,2))</f>
        <v>6.2649999999999997E-3</v>
      </c>
      <c r="G3522" s="43">
        <f>IF(B3522=0,0,VLOOKUP($D3522,qx!$A$4:$E$129,3))</f>
        <v>3.578E-3</v>
      </c>
      <c r="H3522" s="43">
        <f>IF(B3522=0,0,VLOOKUP($D3522,qx!$A$4:$E$129,4))</f>
        <v>5.5929999999999999E-3</v>
      </c>
      <c r="I3522" s="43">
        <f>IF(B3522=0,0,VLOOKUP($D3522,qx!$A$4:$E$129,5))</f>
        <v>3.2179999999999999E-3</v>
      </c>
    </row>
    <row r="3523" spans="1:9" x14ac:dyDescent="0.25">
      <c r="A3523">
        <f>IF('MASSA TRABALHADA UNIFICADA'!A3521&lt;&gt;0,'MASSA TRABALHADA UNIFICADA'!A3521,0)</f>
        <v>23884</v>
      </c>
      <c r="B3523" s="39">
        <f>IF('MASSA TRABALHADA UNIFICADA'!D3521&lt;&gt;0,'MASSA TRABALHADA UNIFICADA'!D3521,0)</f>
        <v>2024</v>
      </c>
      <c r="C3523" s="39">
        <f>IF(B3523=0,0,'MASSA TRABALHADA UNIFICADA'!B3521)</f>
        <v>2</v>
      </c>
      <c r="D3523" s="39">
        <f>IF(B3523=0,0,'MASSA TRABALHADA UNIFICADA'!C3521)</f>
        <v>68</v>
      </c>
      <c r="E3523" s="43">
        <f>IF(B3523=0,0,VLOOKUP($D3523,qx!$A$4:$E$129,IF($C3523=1,2,3)))</f>
        <v>9.2879999999999994E-3</v>
      </c>
      <c r="F3523" s="43">
        <f>IF(B3523=0,0,VLOOKUP($D3523,qx!$A$4:$E$129,2))</f>
        <v>1.516E-2</v>
      </c>
      <c r="G3523" s="43">
        <f>IF(B3523=0,0,VLOOKUP($D3523,qx!$A$4:$E$129,3))</f>
        <v>9.2879999999999994E-3</v>
      </c>
      <c r="H3523" s="43">
        <f>IF(B3523=0,0,VLOOKUP($D3523,qx!$A$4:$E$129,4))</f>
        <v>1.3657000000000001E-2</v>
      </c>
      <c r="I3523" s="43">
        <f>IF(B3523=0,0,VLOOKUP($D3523,qx!$A$4:$E$129,5))</f>
        <v>8.2869999999999992E-3</v>
      </c>
    </row>
    <row r="3524" spans="1:9" x14ac:dyDescent="0.25">
      <c r="A3524">
        <f>IF('MASSA TRABALHADA UNIFICADA'!A3522&lt;&gt;0,'MASSA TRABALHADA UNIFICADA'!A3522,0)</f>
        <v>14508</v>
      </c>
      <c r="B3524" s="39">
        <f>IF('MASSA TRABALHADA UNIFICADA'!D3522&lt;&gt;0,'MASSA TRABALHADA UNIFICADA'!D3522,0)</f>
        <v>2024</v>
      </c>
      <c r="C3524" s="39">
        <f>IF(B3524=0,0,'MASSA TRABALHADA UNIFICADA'!B3522)</f>
        <v>2</v>
      </c>
      <c r="D3524" s="39">
        <f>IF(B3524=0,0,'MASSA TRABALHADA UNIFICADA'!C3522)</f>
        <v>61</v>
      </c>
      <c r="E3524" s="43">
        <f>IF(B3524=0,0,VLOOKUP($D3524,qx!$A$4:$E$129,IF($C3524=1,2,3)))</f>
        <v>4.6990000000000001E-3</v>
      </c>
      <c r="F3524" s="43">
        <f>IF(B3524=0,0,VLOOKUP($D3524,qx!$A$4:$E$129,2))</f>
        <v>7.7140000000000004E-3</v>
      </c>
      <c r="G3524" s="43">
        <f>IF(B3524=0,0,VLOOKUP($D3524,qx!$A$4:$E$129,3))</f>
        <v>4.6990000000000001E-3</v>
      </c>
      <c r="H3524" s="43">
        <f>IF(B3524=0,0,VLOOKUP($D3524,qx!$A$4:$E$129,4))</f>
        <v>6.9329999999999999E-3</v>
      </c>
      <c r="I3524" s="43">
        <f>IF(B3524=0,0,VLOOKUP($D3524,qx!$A$4:$E$129,5))</f>
        <v>4.2420000000000001E-3</v>
      </c>
    </row>
    <row r="3525" spans="1:9" x14ac:dyDescent="0.25">
      <c r="A3525">
        <f>IF('MASSA TRABALHADA UNIFICADA'!A3523&lt;&gt;0,'MASSA TRABALHADA UNIFICADA'!A3523,0)</f>
        <v>10227</v>
      </c>
      <c r="B3525" s="39">
        <f>IF('MASSA TRABALHADA UNIFICADA'!D3523&lt;&gt;0,'MASSA TRABALHADA UNIFICADA'!D3523,0)</f>
        <v>2024</v>
      </c>
      <c r="C3525" s="39">
        <f>IF(B3525=0,0,'MASSA TRABALHADA UNIFICADA'!B3523)</f>
        <v>2</v>
      </c>
      <c r="D3525" s="39">
        <f>IF(B3525=0,0,'MASSA TRABALHADA UNIFICADA'!C3523)</f>
        <v>69</v>
      </c>
      <c r="E3525" s="43">
        <f>IF(B3525=0,0,VLOOKUP($D3525,qx!$A$4:$E$129,IF($C3525=1,2,3)))</f>
        <v>1.0163E-2</v>
      </c>
      <c r="F3525" s="43">
        <f>IF(B3525=0,0,VLOOKUP($D3525,qx!$A$4:$E$129,2))</f>
        <v>1.6945999999999999E-2</v>
      </c>
      <c r="G3525" s="43">
        <f>IF(B3525=0,0,VLOOKUP($D3525,qx!$A$4:$E$129,3))</f>
        <v>1.0163E-2</v>
      </c>
      <c r="H3525" s="43">
        <f>IF(B3525=0,0,VLOOKUP($D3525,qx!$A$4:$E$129,4))</f>
        <v>1.5233E-2</v>
      </c>
      <c r="I3525" s="43">
        <f>IF(B3525=0,0,VLOOKUP($D3525,qx!$A$4:$E$129,5))</f>
        <v>9.1020000000000007E-3</v>
      </c>
    </row>
    <row r="3526" spans="1:9" x14ac:dyDescent="0.25">
      <c r="A3526">
        <f>IF('MASSA TRABALHADA UNIFICADA'!A3524&lt;&gt;0,'MASSA TRABALHADA UNIFICADA'!A3524,0)</f>
        <v>9350</v>
      </c>
      <c r="B3526" s="39">
        <f>IF('MASSA TRABALHADA UNIFICADA'!D3524&lt;&gt;0,'MASSA TRABALHADA UNIFICADA'!D3524,0)</f>
        <v>2024</v>
      </c>
      <c r="C3526" s="39">
        <f>IF(B3526=0,0,'MASSA TRABALHADA UNIFICADA'!B3524)</f>
        <v>2</v>
      </c>
      <c r="D3526" s="39">
        <f>IF(B3526=0,0,'MASSA TRABALHADA UNIFICADA'!C3524)</f>
        <v>65</v>
      </c>
      <c r="E3526" s="43">
        <f>IF(B3526=0,0,VLOOKUP($D3526,qx!$A$4:$E$129,IF($C3526=1,2,3)))</f>
        <v>7.0169999999999998E-3</v>
      </c>
      <c r="F3526" s="43">
        <f>IF(B3526=0,0,VLOOKUP($D3526,qx!$A$4:$E$129,2))</f>
        <v>1.0992999999999999E-2</v>
      </c>
      <c r="G3526" s="43">
        <f>IF(B3526=0,0,VLOOKUP($D3526,qx!$A$4:$E$129,3))</f>
        <v>7.0169999999999998E-3</v>
      </c>
      <c r="H3526" s="43">
        <f>IF(B3526=0,0,VLOOKUP($D3526,qx!$A$4:$E$129,4))</f>
        <v>9.9399999999999992E-3</v>
      </c>
      <c r="I3526" s="43">
        <f>IF(B3526=0,0,VLOOKUP($D3526,qx!$A$4:$E$129,5))</f>
        <v>6.2500000000000003E-3</v>
      </c>
    </row>
    <row r="3527" spans="1:9" x14ac:dyDescent="0.25">
      <c r="A3527">
        <f>IF('MASSA TRABALHADA UNIFICADA'!A3525&lt;&gt;0,'MASSA TRABALHADA UNIFICADA'!A3525,0)</f>
        <v>16136</v>
      </c>
      <c r="B3527" s="39">
        <f>IF('MASSA TRABALHADA UNIFICADA'!D3525&lt;&gt;0,'MASSA TRABALHADA UNIFICADA'!D3525,0)</f>
        <v>2024</v>
      </c>
      <c r="C3527" s="39">
        <f>IF(B3527=0,0,'MASSA TRABALHADA UNIFICADA'!B3525)</f>
        <v>1</v>
      </c>
      <c r="D3527" s="39">
        <f>IF(B3527=0,0,'MASSA TRABALHADA UNIFICADA'!C3525)</f>
        <v>66</v>
      </c>
      <c r="E3527" s="43">
        <f>IF(B3527=0,0,VLOOKUP($D3527,qx!$A$4:$E$129,IF($C3527=1,2,3)))</f>
        <v>1.2187999999999999E-2</v>
      </c>
      <c r="F3527" s="43">
        <f>IF(B3527=0,0,VLOOKUP($D3527,qx!$A$4:$E$129,2))</f>
        <v>1.2187999999999999E-2</v>
      </c>
      <c r="G3527" s="43">
        <f>IF(B3527=0,0,VLOOKUP($D3527,qx!$A$4:$E$129,3))</f>
        <v>7.7340000000000004E-3</v>
      </c>
      <c r="H3527" s="43">
        <f>IF(B3527=0,0,VLOOKUP($D3527,qx!$A$4:$E$129,4))</f>
        <v>1.1016E-2</v>
      </c>
      <c r="I3527" s="43">
        <f>IF(B3527=0,0,VLOOKUP($D3527,qx!$A$4:$E$129,5))</f>
        <v>6.8780000000000004E-3</v>
      </c>
    </row>
    <row r="3528" spans="1:9" x14ac:dyDescent="0.25">
      <c r="A3528">
        <f>IF('MASSA TRABALHADA UNIFICADA'!A3526&lt;&gt;0,'MASSA TRABALHADA UNIFICADA'!A3526,0)</f>
        <v>11355</v>
      </c>
      <c r="B3528" s="39">
        <f>IF('MASSA TRABALHADA UNIFICADA'!D3526&lt;&gt;0,'MASSA TRABALHADA UNIFICADA'!D3526,0)</f>
        <v>2024</v>
      </c>
      <c r="C3528" s="39">
        <f>IF(B3528=0,0,'MASSA TRABALHADA UNIFICADA'!B3526)</f>
        <v>1</v>
      </c>
      <c r="D3528" s="39">
        <f>IF(B3528=0,0,'MASSA TRABALHADA UNIFICADA'!C3526)</f>
        <v>68</v>
      </c>
      <c r="E3528" s="43">
        <f>IF(B3528=0,0,VLOOKUP($D3528,qx!$A$4:$E$129,IF($C3528=1,2,3)))</f>
        <v>1.516E-2</v>
      </c>
      <c r="F3528" s="43">
        <f>IF(B3528=0,0,VLOOKUP($D3528,qx!$A$4:$E$129,2))</f>
        <v>1.516E-2</v>
      </c>
      <c r="G3528" s="43">
        <f>IF(B3528=0,0,VLOOKUP($D3528,qx!$A$4:$E$129,3))</f>
        <v>9.2879999999999994E-3</v>
      </c>
      <c r="H3528" s="43">
        <f>IF(B3528=0,0,VLOOKUP($D3528,qx!$A$4:$E$129,4))</f>
        <v>1.3657000000000001E-2</v>
      </c>
      <c r="I3528" s="43">
        <f>IF(B3528=0,0,VLOOKUP($D3528,qx!$A$4:$E$129,5))</f>
        <v>8.2869999999999992E-3</v>
      </c>
    </row>
    <row r="3529" spans="1:9" x14ac:dyDescent="0.25">
      <c r="A3529">
        <f>IF('MASSA TRABALHADA UNIFICADA'!A3527&lt;&gt;0,'MASSA TRABALHADA UNIFICADA'!A3527,0)</f>
        <v>9652</v>
      </c>
      <c r="B3529" s="39">
        <f>IF('MASSA TRABALHADA UNIFICADA'!D3527&lt;&gt;0,'MASSA TRABALHADA UNIFICADA'!D3527,0)</f>
        <v>2024</v>
      </c>
      <c r="C3529" s="39">
        <f>IF(B3529=0,0,'MASSA TRABALHADA UNIFICADA'!B3527)</f>
        <v>1</v>
      </c>
      <c r="D3529" s="39">
        <f>IF(B3529=0,0,'MASSA TRABALHADA UNIFICADA'!C3527)</f>
        <v>67</v>
      </c>
      <c r="E3529" s="43">
        <f>IF(B3529=0,0,VLOOKUP($D3529,qx!$A$4:$E$129,IF($C3529=1,2,3)))</f>
        <v>1.3572000000000001E-2</v>
      </c>
      <c r="F3529" s="43">
        <f>IF(B3529=0,0,VLOOKUP($D3529,qx!$A$4:$E$129,2))</f>
        <v>1.3572000000000001E-2</v>
      </c>
      <c r="G3529" s="43">
        <f>IF(B3529=0,0,VLOOKUP($D3529,qx!$A$4:$E$129,3))</f>
        <v>8.4910000000000003E-3</v>
      </c>
      <c r="H3529" s="43">
        <f>IF(B3529=0,0,VLOOKUP($D3529,qx!$A$4:$E$129,4))</f>
        <v>1.2251E-2</v>
      </c>
      <c r="I3529" s="43">
        <f>IF(B3529=0,0,VLOOKUP($D3529,qx!$A$4:$E$129,5))</f>
        <v>7.5550000000000001E-3</v>
      </c>
    </row>
    <row r="3530" spans="1:9" x14ac:dyDescent="0.25">
      <c r="A3530">
        <f>IF('MASSA TRABALHADA UNIFICADA'!A3528&lt;&gt;0,'MASSA TRABALHADA UNIFICADA'!A3528,0)</f>
        <v>11100</v>
      </c>
      <c r="B3530" s="39">
        <f>IF('MASSA TRABALHADA UNIFICADA'!D3528&lt;&gt;0,'MASSA TRABALHADA UNIFICADA'!D3528,0)</f>
        <v>2024</v>
      </c>
      <c r="C3530" s="39">
        <f>IF(B3530=0,0,'MASSA TRABALHADA UNIFICADA'!B3528)</f>
        <v>1</v>
      </c>
      <c r="D3530" s="39">
        <f>IF(B3530=0,0,'MASSA TRABALHADA UNIFICADA'!C3528)</f>
        <v>68</v>
      </c>
      <c r="E3530" s="43">
        <f>IF(B3530=0,0,VLOOKUP($D3530,qx!$A$4:$E$129,IF($C3530=1,2,3)))</f>
        <v>1.516E-2</v>
      </c>
      <c r="F3530" s="43">
        <f>IF(B3530=0,0,VLOOKUP($D3530,qx!$A$4:$E$129,2))</f>
        <v>1.516E-2</v>
      </c>
      <c r="G3530" s="43">
        <f>IF(B3530=0,0,VLOOKUP($D3530,qx!$A$4:$E$129,3))</f>
        <v>9.2879999999999994E-3</v>
      </c>
      <c r="H3530" s="43">
        <f>IF(B3530=0,0,VLOOKUP($D3530,qx!$A$4:$E$129,4))</f>
        <v>1.3657000000000001E-2</v>
      </c>
      <c r="I3530" s="43">
        <f>IF(B3530=0,0,VLOOKUP($D3530,qx!$A$4:$E$129,5))</f>
        <v>8.2869999999999992E-3</v>
      </c>
    </row>
    <row r="3531" spans="1:9" x14ac:dyDescent="0.25">
      <c r="A3531">
        <f>IF('MASSA TRABALHADA UNIFICADA'!A3529&lt;&gt;0,'MASSA TRABALHADA UNIFICADA'!A3529,0)</f>
        <v>35033</v>
      </c>
      <c r="B3531" s="39">
        <f>IF('MASSA TRABALHADA UNIFICADA'!D3529&lt;&gt;0,'MASSA TRABALHADA UNIFICADA'!D3529,0)</f>
        <v>2024</v>
      </c>
      <c r="C3531" s="39">
        <f>IF(B3531=0,0,'MASSA TRABALHADA UNIFICADA'!B3529)</f>
        <v>2</v>
      </c>
      <c r="D3531" s="39">
        <f>IF(B3531=0,0,'MASSA TRABALHADA UNIFICADA'!C3529)</f>
        <v>68</v>
      </c>
      <c r="E3531" s="43">
        <f>IF(B3531=0,0,VLOOKUP($D3531,qx!$A$4:$E$129,IF($C3531=1,2,3)))</f>
        <v>9.2879999999999994E-3</v>
      </c>
      <c r="F3531" s="43">
        <f>IF(B3531=0,0,VLOOKUP($D3531,qx!$A$4:$E$129,2))</f>
        <v>1.516E-2</v>
      </c>
      <c r="G3531" s="43">
        <f>IF(B3531=0,0,VLOOKUP($D3531,qx!$A$4:$E$129,3))</f>
        <v>9.2879999999999994E-3</v>
      </c>
      <c r="H3531" s="43">
        <f>IF(B3531=0,0,VLOOKUP($D3531,qx!$A$4:$E$129,4))</f>
        <v>1.3657000000000001E-2</v>
      </c>
      <c r="I3531" s="43">
        <f>IF(B3531=0,0,VLOOKUP($D3531,qx!$A$4:$E$129,5))</f>
        <v>8.2869999999999992E-3</v>
      </c>
    </row>
    <row r="3532" spans="1:9" x14ac:dyDescent="0.25">
      <c r="A3532">
        <f>IF('MASSA TRABALHADA UNIFICADA'!A3530&lt;&gt;0,'MASSA TRABALHADA UNIFICADA'!A3530,0)</f>
        <v>6165</v>
      </c>
      <c r="B3532" s="39">
        <f>IF('MASSA TRABALHADA UNIFICADA'!D3530&lt;&gt;0,'MASSA TRABALHADA UNIFICADA'!D3530,0)</f>
        <v>2024</v>
      </c>
      <c r="C3532" s="39">
        <f>IF(B3532=0,0,'MASSA TRABALHADA UNIFICADA'!B3530)</f>
        <v>2</v>
      </c>
      <c r="D3532" s="39">
        <f>IF(B3532=0,0,'MASSA TRABALHADA UNIFICADA'!C3530)</f>
        <v>65</v>
      </c>
      <c r="E3532" s="43">
        <f>IF(B3532=0,0,VLOOKUP($D3532,qx!$A$4:$E$129,IF($C3532=1,2,3)))</f>
        <v>7.0169999999999998E-3</v>
      </c>
      <c r="F3532" s="43">
        <f>IF(B3532=0,0,VLOOKUP($D3532,qx!$A$4:$E$129,2))</f>
        <v>1.0992999999999999E-2</v>
      </c>
      <c r="G3532" s="43">
        <f>IF(B3532=0,0,VLOOKUP($D3532,qx!$A$4:$E$129,3))</f>
        <v>7.0169999999999998E-3</v>
      </c>
      <c r="H3532" s="43">
        <f>IF(B3532=0,0,VLOOKUP($D3532,qx!$A$4:$E$129,4))</f>
        <v>9.9399999999999992E-3</v>
      </c>
      <c r="I3532" s="43">
        <f>IF(B3532=0,0,VLOOKUP($D3532,qx!$A$4:$E$129,5))</f>
        <v>6.2500000000000003E-3</v>
      </c>
    </row>
    <row r="3533" spans="1:9" x14ac:dyDescent="0.25">
      <c r="A3533">
        <f>IF('MASSA TRABALHADA UNIFICADA'!A3531&lt;&gt;0,'MASSA TRABALHADA UNIFICADA'!A3531,0)</f>
        <v>2690</v>
      </c>
      <c r="B3533" s="39">
        <f>IF('MASSA TRABALHADA UNIFICADA'!D3531&lt;&gt;0,'MASSA TRABALHADA UNIFICADA'!D3531,0)</f>
        <v>2024</v>
      </c>
      <c r="C3533" s="39">
        <f>IF(B3533=0,0,'MASSA TRABALHADA UNIFICADA'!B3531)</f>
        <v>2</v>
      </c>
      <c r="D3533" s="39">
        <f>IF(B3533=0,0,'MASSA TRABALHADA UNIFICADA'!C3531)</f>
        <v>75</v>
      </c>
      <c r="E3533" s="43">
        <f>IF(B3533=0,0,VLOOKUP($D3533,qx!$A$4:$E$129,IF($C3533=1,2,3)))</f>
        <v>1.9550999999999999E-2</v>
      </c>
      <c r="F3533" s="43">
        <f>IF(B3533=0,0,VLOOKUP($D3533,qx!$A$4:$E$129,2))</f>
        <v>3.1476999999999998E-2</v>
      </c>
      <c r="G3533" s="43">
        <f>IF(B3533=0,0,VLOOKUP($D3533,qx!$A$4:$E$129,3))</f>
        <v>1.9550999999999999E-2</v>
      </c>
      <c r="H3533" s="43">
        <f>IF(B3533=0,0,VLOOKUP($D3533,qx!$A$4:$E$129,4))</f>
        <v>2.8303999999999999E-2</v>
      </c>
      <c r="I3533" s="43">
        <f>IF(B3533=0,0,VLOOKUP($D3533,qx!$A$4:$E$129,5))</f>
        <v>1.7564E-2</v>
      </c>
    </row>
    <row r="3534" spans="1:9" x14ac:dyDescent="0.25">
      <c r="A3534">
        <f>IF('MASSA TRABALHADA UNIFICADA'!A3532&lt;&gt;0,'MASSA TRABALHADA UNIFICADA'!A3532,0)</f>
        <v>20214</v>
      </c>
      <c r="B3534" s="39">
        <f>IF('MASSA TRABALHADA UNIFICADA'!D3532&lt;&gt;0,'MASSA TRABALHADA UNIFICADA'!D3532,0)</f>
        <v>2024</v>
      </c>
      <c r="C3534" s="39">
        <f>IF(B3534=0,0,'MASSA TRABALHADA UNIFICADA'!B3532)</f>
        <v>1</v>
      </c>
      <c r="D3534" s="39">
        <f>IF(B3534=0,0,'MASSA TRABALHADA UNIFICADA'!C3532)</f>
        <v>68</v>
      </c>
      <c r="E3534" s="43">
        <f>IF(B3534=0,0,VLOOKUP($D3534,qx!$A$4:$E$129,IF($C3534=1,2,3)))</f>
        <v>1.516E-2</v>
      </c>
      <c r="F3534" s="43">
        <f>IF(B3534=0,0,VLOOKUP($D3534,qx!$A$4:$E$129,2))</f>
        <v>1.516E-2</v>
      </c>
      <c r="G3534" s="43">
        <f>IF(B3534=0,0,VLOOKUP($D3534,qx!$A$4:$E$129,3))</f>
        <v>9.2879999999999994E-3</v>
      </c>
      <c r="H3534" s="43">
        <f>IF(B3534=0,0,VLOOKUP($D3534,qx!$A$4:$E$129,4))</f>
        <v>1.3657000000000001E-2</v>
      </c>
      <c r="I3534" s="43">
        <f>IF(B3534=0,0,VLOOKUP($D3534,qx!$A$4:$E$129,5))</f>
        <v>8.2869999999999992E-3</v>
      </c>
    </row>
    <row r="3535" spans="1:9" x14ac:dyDescent="0.25">
      <c r="A3535">
        <f>IF('MASSA TRABALHADA UNIFICADA'!A3533&lt;&gt;0,'MASSA TRABALHADA UNIFICADA'!A3533,0)</f>
        <v>6432</v>
      </c>
      <c r="B3535" s="39">
        <f>IF('MASSA TRABALHADA UNIFICADA'!D3533&lt;&gt;0,'MASSA TRABALHADA UNIFICADA'!D3533,0)</f>
        <v>2024</v>
      </c>
      <c r="C3535" s="39">
        <f>IF(B3535=0,0,'MASSA TRABALHADA UNIFICADA'!B3533)</f>
        <v>1</v>
      </c>
      <c r="D3535" s="39">
        <f>IF(B3535=0,0,'MASSA TRABALHADA UNIFICADA'!C3533)</f>
        <v>72</v>
      </c>
      <c r="E3535" s="43">
        <f>IF(B3535=0,0,VLOOKUP($D3535,qx!$A$4:$E$129,IF($C3535=1,2,3)))</f>
        <v>2.3387999999999999E-2</v>
      </c>
      <c r="F3535" s="43">
        <f>IF(B3535=0,0,VLOOKUP($D3535,qx!$A$4:$E$129,2))</f>
        <v>2.3387999999999999E-2</v>
      </c>
      <c r="G3535" s="43">
        <f>IF(B3535=0,0,VLOOKUP($D3535,qx!$A$4:$E$129,3))</f>
        <v>1.3734E-2</v>
      </c>
      <c r="H3535" s="43">
        <f>IF(B3535=0,0,VLOOKUP($D3535,qx!$A$4:$E$129,4))</f>
        <v>2.0967E-2</v>
      </c>
      <c r="I3535" s="43">
        <f>IF(B3535=0,0,VLOOKUP($D3535,qx!$A$4:$E$129,5))</f>
        <v>1.2385999999999999E-2</v>
      </c>
    </row>
    <row r="3536" spans="1:9" x14ac:dyDescent="0.25">
      <c r="A3536">
        <f>IF('MASSA TRABALHADA UNIFICADA'!A3534&lt;&gt;0,'MASSA TRABALHADA UNIFICADA'!A3534,0)</f>
        <v>16187</v>
      </c>
      <c r="B3536" s="39">
        <f>IF('MASSA TRABALHADA UNIFICADA'!D3534&lt;&gt;0,'MASSA TRABALHADA UNIFICADA'!D3534,0)</f>
        <v>2024</v>
      </c>
      <c r="C3536" s="39">
        <f>IF(B3536=0,0,'MASSA TRABALHADA UNIFICADA'!B3534)</f>
        <v>1</v>
      </c>
      <c r="D3536" s="39">
        <f>IF(B3536=0,0,'MASSA TRABALHADA UNIFICADA'!C3534)</f>
        <v>67</v>
      </c>
      <c r="E3536" s="43">
        <f>IF(B3536=0,0,VLOOKUP($D3536,qx!$A$4:$E$129,IF($C3536=1,2,3)))</f>
        <v>1.3572000000000001E-2</v>
      </c>
      <c r="F3536" s="43">
        <f>IF(B3536=0,0,VLOOKUP($D3536,qx!$A$4:$E$129,2))</f>
        <v>1.3572000000000001E-2</v>
      </c>
      <c r="G3536" s="43">
        <f>IF(B3536=0,0,VLOOKUP($D3536,qx!$A$4:$E$129,3))</f>
        <v>8.4910000000000003E-3</v>
      </c>
      <c r="H3536" s="43">
        <f>IF(B3536=0,0,VLOOKUP($D3536,qx!$A$4:$E$129,4))</f>
        <v>1.2251E-2</v>
      </c>
      <c r="I3536" s="43">
        <f>IF(B3536=0,0,VLOOKUP($D3536,qx!$A$4:$E$129,5))</f>
        <v>7.5550000000000001E-3</v>
      </c>
    </row>
    <row r="3537" spans="1:9" x14ac:dyDescent="0.25">
      <c r="A3537">
        <f>IF('MASSA TRABALHADA UNIFICADA'!A3535&lt;&gt;0,'MASSA TRABALHADA UNIFICADA'!A3535,0)</f>
        <v>11657</v>
      </c>
      <c r="B3537" s="39">
        <f>IF('MASSA TRABALHADA UNIFICADA'!D3535&lt;&gt;0,'MASSA TRABALHADA UNIFICADA'!D3535,0)</f>
        <v>2024</v>
      </c>
      <c r="C3537" s="39">
        <f>IF(B3537=0,0,'MASSA TRABALHADA UNIFICADA'!B3535)</f>
        <v>1</v>
      </c>
      <c r="D3537" s="39">
        <f>IF(B3537=0,0,'MASSA TRABALHADA UNIFICADA'!C3535)</f>
        <v>69</v>
      </c>
      <c r="E3537" s="43">
        <f>IF(B3537=0,0,VLOOKUP($D3537,qx!$A$4:$E$129,IF($C3537=1,2,3)))</f>
        <v>1.6945999999999999E-2</v>
      </c>
      <c r="F3537" s="43">
        <f>IF(B3537=0,0,VLOOKUP($D3537,qx!$A$4:$E$129,2))</f>
        <v>1.6945999999999999E-2</v>
      </c>
      <c r="G3537" s="43">
        <f>IF(B3537=0,0,VLOOKUP($D3537,qx!$A$4:$E$129,3))</f>
        <v>1.0163E-2</v>
      </c>
      <c r="H3537" s="43">
        <f>IF(B3537=0,0,VLOOKUP($D3537,qx!$A$4:$E$129,4))</f>
        <v>1.5233E-2</v>
      </c>
      <c r="I3537" s="43">
        <f>IF(B3537=0,0,VLOOKUP($D3537,qx!$A$4:$E$129,5))</f>
        <v>9.1020000000000007E-3</v>
      </c>
    </row>
    <row r="3538" spans="1:9" x14ac:dyDescent="0.25">
      <c r="A3538">
        <f>IF('MASSA TRABALHADA UNIFICADA'!A3536&lt;&gt;0,'MASSA TRABALHADA UNIFICADA'!A3536,0)</f>
        <v>11118</v>
      </c>
      <c r="B3538" s="39">
        <f>IF('MASSA TRABALHADA UNIFICADA'!D3536&lt;&gt;0,'MASSA TRABALHADA UNIFICADA'!D3536,0)</f>
        <v>2024</v>
      </c>
      <c r="C3538" s="39">
        <f>IF(B3538=0,0,'MASSA TRABALHADA UNIFICADA'!B3536)</f>
        <v>1</v>
      </c>
      <c r="D3538" s="39">
        <f>IF(B3538=0,0,'MASSA TRABALHADA UNIFICADA'!C3536)</f>
        <v>69</v>
      </c>
      <c r="E3538" s="43">
        <f>IF(B3538=0,0,VLOOKUP($D3538,qx!$A$4:$E$129,IF($C3538=1,2,3)))</f>
        <v>1.6945999999999999E-2</v>
      </c>
      <c r="F3538" s="43">
        <f>IF(B3538=0,0,VLOOKUP($D3538,qx!$A$4:$E$129,2))</f>
        <v>1.6945999999999999E-2</v>
      </c>
      <c r="G3538" s="43">
        <f>IF(B3538=0,0,VLOOKUP($D3538,qx!$A$4:$E$129,3))</f>
        <v>1.0163E-2</v>
      </c>
      <c r="H3538" s="43">
        <f>IF(B3538=0,0,VLOOKUP($D3538,qx!$A$4:$E$129,4))</f>
        <v>1.5233E-2</v>
      </c>
      <c r="I3538" s="43">
        <f>IF(B3538=0,0,VLOOKUP($D3538,qx!$A$4:$E$129,5))</f>
        <v>9.1020000000000007E-3</v>
      </c>
    </row>
    <row r="3539" spans="1:9" x14ac:dyDescent="0.25">
      <c r="A3539">
        <f>IF('MASSA TRABALHADA UNIFICADA'!A3537&lt;&gt;0,'MASSA TRABALHADA UNIFICADA'!A3537,0)</f>
        <v>3247</v>
      </c>
      <c r="B3539" s="39">
        <f>IF('MASSA TRABALHADA UNIFICADA'!D3537&lt;&gt;0,'MASSA TRABALHADA UNIFICADA'!D3537,0)</f>
        <v>2024</v>
      </c>
      <c r="C3539" s="39">
        <f>IF(B3539=0,0,'MASSA TRABALHADA UNIFICADA'!B3537)</f>
        <v>1</v>
      </c>
      <c r="D3539" s="39">
        <f>IF(B3539=0,0,'MASSA TRABALHADA UNIFICADA'!C3537)</f>
        <v>72</v>
      </c>
      <c r="E3539" s="43">
        <f>IF(B3539=0,0,VLOOKUP($D3539,qx!$A$4:$E$129,IF($C3539=1,2,3)))</f>
        <v>2.3387999999999999E-2</v>
      </c>
      <c r="F3539" s="43">
        <f>IF(B3539=0,0,VLOOKUP($D3539,qx!$A$4:$E$129,2))</f>
        <v>2.3387999999999999E-2</v>
      </c>
      <c r="G3539" s="43">
        <f>IF(B3539=0,0,VLOOKUP($D3539,qx!$A$4:$E$129,3))</f>
        <v>1.3734E-2</v>
      </c>
      <c r="H3539" s="43">
        <f>IF(B3539=0,0,VLOOKUP($D3539,qx!$A$4:$E$129,4))</f>
        <v>2.0967E-2</v>
      </c>
      <c r="I3539" s="43">
        <f>IF(B3539=0,0,VLOOKUP($D3539,qx!$A$4:$E$129,5))</f>
        <v>1.2385999999999999E-2</v>
      </c>
    </row>
    <row r="3540" spans="1:9" x14ac:dyDescent="0.25">
      <c r="A3540">
        <f>IF('MASSA TRABALHADA UNIFICADA'!A3538&lt;&gt;0,'MASSA TRABALHADA UNIFICADA'!A3538,0)</f>
        <v>7463</v>
      </c>
      <c r="B3540" s="39">
        <f>IF('MASSA TRABALHADA UNIFICADA'!D3538&lt;&gt;0,'MASSA TRABALHADA UNIFICADA'!D3538,0)</f>
        <v>2024</v>
      </c>
      <c r="C3540" s="39">
        <f>IF(B3540=0,0,'MASSA TRABALHADA UNIFICADA'!B3538)</f>
        <v>1</v>
      </c>
      <c r="D3540" s="39">
        <f>IF(B3540=0,0,'MASSA TRABALHADA UNIFICADA'!C3538)</f>
        <v>65</v>
      </c>
      <c r="E3540" s="43">
        <f>IF(B3540=0,0,VLOOKUP($D3540,qx!$A$4:$E$129,IF($C3540=1,2,3)))</f>
        <v>1.0992999999999999E-2</v>
      </c>
      <c r="F3540" s="43">
        <f>IF(B3540=0,0,VLOOKUP($D3540,qx!$A$4:$E$129,2))</f>
        <v>1.0992999999999999E-2</v>
      </c>
      <c r="G3540" s="43">
        <f>IF(B3540=0,0,VLOOKUP($D3540,qx!$A$4:$E$129,3))</f>
        <v>7.0169999999999998E-3</v>
      </c>
      <c r="H3540" s="43">
        <f>IF(B3540=0,0,VLOOKUP($D3540,qx!$A$4:$E$129,4))</f>
        <v>9.9399999999999992E-3</v>
      </c>
      <c r="I3540" s="43">
        <f>IF(B3540=0,0,VLOOKUP($D3540,qx!$A$4:$E$129,5))</f>
        <v>6.2500000000000003E-3</v>
      </c>
    </row>
    <row r="3541" spans="1:9" x14ac:dyDescent="0.25">
      <c r="A3541">
        <f>IF('MASSA TRABALHADA UNIFICADA'!A3539&lt;&gt;0,'MASSA TRABALHADA UNIFICADA'!A3539,0)</f>
        <v>22373</v>
      </c>
      <c r="B3541" s="39">
        <f>IF('MASSA TRABALHADA UNIFICADA'!D3539&lt;&gt;0,'MASSA TRABALHADA UNIFICADA'!D3539,0)</f>
        <v>2024</v>
      </c>
      <c r="C3541" s="39">
        <f>IF(B3541=0,0,'MASSA TRABALHADA UNIFICADA'!B3539)</f>
        <v>2</v>
      </c>
      <c r="D3541" s="39">
        <f>IF(B3541=0,0,'MASSA TRABALHADA UNIFICADA'!C3539)</f>
        <v>59</v>
      </c>
      <c r="E3541" s="43">
        <f>IF(B3541=0,0,VLOOKUP($D3541,qx!$A$4:$E$129,IF($C3541=1,2,3)))</f>
        <v>3.9069999999999999E-3</v>
      </c>
      <c r="F3541" s="43">
        <f>IF(B3541=0,0,VLOOKUP($D3541,qx!$A$4:$E$129,2))</f>
        <v>6.6940000000000003E-3</v>
      </c>
      <c r="G3541" s="43">
        <f>IF(B3541=0,0,VLOOKUP($D3541,qx!$A$4:$E$129,3))</f>
        <v>3.9069999999999999E-3</v>
      </c>
      <c r="H3541" s="43">
        <f>IF(B3541=0,0,VLOOKUP($D3541,qx!$A$4:$E$129,4))</f>
        <v>5.9880000000000003E-3</v>
      </c>
      <c r="I3541" s="43">
        <f>IF(B3541=0,0,VLOOKUP($D3541,qx!$A$4:$E$129,5))</f>
        <v>3.5230000000000001E-3</v>
      </c>
    </row>
    <row r="3542" spans="1:9" x14ac:dyDescent="0.25">
      <c r="A3542">
        <f>IF('MASSA TRABALHADA UNIFICADA'!A3540&lt;&gt;0,'MASSA TRABALHADA UNIFICADA'!A3540,0)</f>
        <v>22225</v>
      </c>
      <c r="B3542" s="39">
        <f>IF('MASSA TRABALHADA UNIFICADA'!D3540&lt;&gt;0,'MASSA TRABALHADA UNIFICADA'!D3540,0)</f>
        <v>2024</v>
      </c>
      <c r="C3542" s="39">
        <f>IF(B3542=0,0,'MASSA TRABALHADA UNIFICADA'!B3540)</f>
        <v>2</v>
      </c>
      <c r="D3542" s="39">
        <f>IF(B3542=0,0,'MASSA TRABALHADA UNIFICADA'!C3540)</f>
        <v>63</v>
      </c>
      <c r="E3542" s="43">
        <f>IF(B3542=0,0,VLOOKUP($D3542,qx!$A$4:$E$129,IF($C3542=1,2,3)))</f>
        <v>5.7320000000000001E-3</v>
      </c>
      <c r="F3542" s="43">
        <f>IF(B3542=0,0,VLOOKUP($D3542,qx!$A$4:$E$129,2))</f>
        <v>9.0930000000000004E-3</v>
      </c>
      <c r="G3542" s="43">
        <f>IF(B3542=0,0,VLOOKUP($D3542,qx!$A$4:$E$129,3))</f>
        <v>5.7320000000000001E-3</v>
      </c>
      <c r="H3542" s="43">
        <f>IF(B3542=0,0,VLOOKUP($D3542,qx!$A$4:$E$129,4))</f>
        <v>8.2070000000000008E-3</v>
      </c>
      <c r="I3542" s="43">
        <f>IF(B3542=0,0,VLOOKUP($D3542,qx!$A$4:$E$129,5))</f>
        <v>5.1440000000000001E-3</v>
      </c>
    </row>
    <row r="3543" spans="1:9" x14ac:dyDescent="0.25">
      <c r="A3543">
        <f>IF('MASSA TRABALHADA UNIFICADA'!A3541&lt;&gt;0,'MASSA TRABALHADA UNIFICADA'!A3541,0)</f>
        <v>16195</v>
      </c>
      <c r="B3543" s="39">
        <f>IF('MASSA TRABALHADA UNIFICADA'!D3541&lt;&gt;0,'MASSA TRABALHADA UNIFICADA'!D3541,0)</f>
        <v>2024</v>
      </c>
      <c r="C3543" s="39">
        <f>IF(B3543=0,0,'MASSA TRABALHADA UNIFICADA'!B3541)</f>
        <v>1</v>
      </c>
      <c r="D3543" s="39">
        <f>IF(B3543=0,0,'MASSA TRABALHADA UNIFICADA'!C3541)</f>
        <v>72</v>
      </c>
      <c r="E3543" s="43">
        <f>IF(B3543=0,0,VLOOKUP($D3543,qx!$A$4:$E$129,IF($C3543=1,2,3)))</f>
        <v>2.3387999999999999E-2</v>
      </c>
      <c r="F3543" s="43">
        <f>IF(B3543=0,0,VLOOKUP($D3543,qx!$A$4:$E$129,2))</f>
        <v>2.3387999999999999E-2</v>
      </c>
      <c r="G3543" s="43">
        <f>IF(B3543=0,0,VLOOKUP($D3543,qx!$A$4:$E$129,3))</f>
        <v>1.3734E-2</v>
      </c>
      <c r="H3543" s="43">
        <f>IF(B3543=0,0,VLOOKUP($D3543,qx!$A$4:$E$129,4))</f>
        <v>2.0967E-2</v>
      </c>
      <c r="I3543" s="43">
        <f>IF(B3543=0,0,VLOOKUP($D3543,qx!$A$4:$E$129,5))</f>
        <v>1.2385999999999999E-2</v>
      </c>
    </row>
    <row r="3544" spans="1:9" x14ac:dyDescent="0.25">
      <c r="A3544">
        <f>IF('MASSA TRABALHADA UNIFICADA'!A3542&lt;&gt;0,'MASSA TRABALHADA UNIFICADA'!A3542,0)</f>
        <v>23949</v>
      </c>
      <c r="B3544" s="39">
        <f>IF('MASSA TRABALHADA UNIFICADA'!D3542&lt;&gt;0,'MASSA TRABALHADA UNIFICADA'!D3542,0)</f>
        <v>2024</v>
      </c>
      <c r="C3544" s="39">
        <f>IF(B3544=0,0,'MASSA TRABALHADA UNIFICADA'!B3542)</f>
        <v>1</v>
      </c>
      <c r="D3544" s="39">
        <f>IF(B3544=0,0,'MASSA TRABALHADA UNIFICADA'!C3542)</f>
        <v>74</v>
      </c>
      <c r="E3544" s="43">
        <f>IF(B3544=0,0,VLOOKUP($D3544,qx!$A$4:$E$129,IF($C3544=1,2,3)))</f>
        <v>2.8552000000000001E-2</v>
      </c>
      <c r="F3544" s="43">
        <f>IF(B3544=0,0,VLOOKUP($D3544,qx!$A$4:$E$129,2))</f>
        <v>2.8552000000000001E-2</v>
      </c>
      <c r="G3544" s="43">
        <f>IF(B3544=0,0,VLOOKUP($D3544,qx!$A$4:$E$129,3))</f>
        <v>1.7326000000000001E-2</v>
      </c>
      <c r="H3544" s="43">
        <f>IF(B3544=0,0,VLOOKUP($D3544,qx!$A$4:$E$129,4))</f>
        <v>2.5644E-2</v>
      </c>
      <c r="I3544" s="43">
        <f>IF(B3544=0,0,VLOOKUP($D3544,qx!$A$4:$E$129,5))</f>
        <v>1.5592E-2</v>
      </c>
    </row>
    <row r="3545" spans="1:9" x14ac:dyDescent="0.25">
      <c r="A3545">
        <f>IF('MASSA TRABALHADA UNIFICADA'!A3543&lt;&gt;0,'MASSA TRABALHADA UNIFICADA'!A3543,0)</f>
        <v>21237</v>
      </c>
      <c r="B3545" s="39">
        <f>IF('MASSA TRABALHADA UNIFICADA'!D3543&lt;&gt;0,'MASSA TRABALHADA UNIFICADA'!D3543,0)</f>
        <v>2024</v>
      </c>
      <c r="C3545" s="39">
        <f>IF(B3545=0,0,'MASSA TRABALHADA UNIFICADA'!B3543)</f>
        <v>1</v>
      </c>
      <c r="D3545" s="39">
        <f>IF(B3545=0,0,'MASSA TRABALHADA UNIFICADA'!C3543)</f>
        <v>79</v>
      </c>
      <c r="E3545" s="43">
        <f>IF(B3545=0,0,VLOOKUP($D3545,qx!$A$4:$E$129,IF($C3545=1,2,3)))</f>
        <v>4.6427000000000003E-2</v>
      </c>
      <c r="F3545" s="43">
        <f>IF(B3545=0,0,VLOOKUP($D3545,qx!$A$4:$E$129,2))</f>
        <v>4.6427000000000003E-2</v>
      </c>
      <c r="G3545" s="43">
        <f>IF(B3545=0,0,VLOOKUP($D3545,qx!$A$4:$E$129,3))</f>
        <v>3.1612000000000001E-2</v>
      </c>
      <c r="H3545" s="43">
        <f>IF(B3545=0,0,VLOOKUP($D3545,qx!$A$4:$E$129,4))</f>
        <v>4.1812000000000002E-2</v>
      </c>
      <c r="I3545" s="43">
        <f>IF(B3545=0,0,VLOOKUP($D3545,qx!$A$4:$E$129,5))</f>
        <v>2.8341000000000002E-2</v>
      </c>
    </row>
    <row r="3546" spans="1:9" x14ac:dyDescent="0.25">
      <c r="A3546">
        <f>IF('MASSA TRABALHADA UNIFICADA'!A3544&lt;&gt;0,'MASSA TRABALHADA UNIFICADA'!A3544,0)</f>
        <v>20192</v>
      </c>
      <c r="B3546" s="39">
        <f>IF('MASSA TRABALHADA UNIFICADA'!D3544&lt;&gt;0,'MASSA TRABALHADA UNIFICADA'!D3544,0)</f>
        <v>2024</v>
      </c>
      <c r="C3546" s="39">
        <f>IF(B3546=0,0,'MASSA TRABALHADA UNIFICADA'!B3544)</f>
        <v>1</v>
      </c>
      <c r="D3546" s="39">
        <f>IF(B3546=0,0,'MASSA TRABALHADA UNIFICADA'!C3544)</f>
        <v>68</v>
      </c>
      <c r="E3546" s="43">
        <f>IF(B3546=0,0,VLOOKUP($D3546,qx!$A$4:$E$129,IF($C3546=1,2,3)))</f>
        <v>1.516E-2</v>
      </c>
      <c r="F3546" s="43">
        <f>IF(B3546=0,0,VLOOKUP($D3546,qx!$A$4:$E$129,2))</f>
        <v>1.516E-2</v>
      </c>
      <c r="G3546" s="43">
        <f>IF(B3546=0,0,VLOOKUP($D3546,qx!$A$4:$E$129,3))</f>
        <v>9.2879999999999994E-3</v>
      </c>
      <c r="H3546" s="43">
        <f>IF(B3546=0,0,VLOOKUP($D3546,qx!$A$4:$E$129,4))</f>
        <v>1.3657000000000001E-2</v>
      </c>
      <c r="I3546" s="43">
        <f>IF(B3546=0,0,VLOOKUP($D3546,qx!$A$4:$E$129,5))</f>
        <v>8.2869999999999992E-3</v>
      </c>
    </row>
    <row r="3547" spans="1:9" x14ac:dyDescent="0.25">
      <c r="A3547">
        <f>IF('MASSA TRABALHADA UNIFICADA'!A3545&lt;&gt;0,'MASSA TRABALHADA UNIFICADA'!A3545,0)</f>
        <v>2844</v>
      </c>
      <c r="B3547" s="39">
        <f>IF('MASSA TRABALHADA UNIFICADA'!D3545&lt;&gt;0,'MASSA TRABALHADA UNIFICADA'!D3545,0)</f>
        <v>2024</v>
      </c>
      <c r="C3547" s="39">
        <f>IF(B3547=0,0,'MASSA TRABALHADA UNIFICADA'!B3545)</f>
        <v>1</v>
      </c>
      <c r="D3547" s="39">
        <f>IF(B3547=0,0,'MASSA TRABALHADA UNIFICADA'!C3545)</f>
        <v>76</v>
      </c>
      <c r="E3547" s="43">
        <f>IF(B3547=0,0,VLOOKUP($D3547,qx!$A$4:$E$129,IF($C3547=1,2,3)))</f>
        <v>3.4686000000000002E-2</v>
      </c>
      <c r="F3547" s="43">
        <f>IF(B3547=0,0,VLOOKUP($D3547,qx!$A$4:$E$129,2))</f>
        <v>3.4686000000000002E-2</v>
      </c>
      <c r="G3547" s="43">
        <f>IF(B3547=0,0,VLOOKUP($D3547,qx!$A$4:$E$129,3))</f>
        <v>2.2075000000000001E-2</v>
      </c>
      <c r="H3547" s="43">
        <f>IF(B3547=0,0,VLOOKUP($D3547,qx!$A$4:$E$129,4))</f>
        <v>3.1220000000000001E-2</v>
      </c>
      <c r="I3547" s="43">
        <f>IF(B3547=0,0,VLOOKUP($D3547,qx!$A$4:$E$129,5))</f>
        <v>1.9805E-2</v>
      </c>
    </row>
    <row r="3548" spans="1:9" x14ac:dyDescent="0.25">
      <c r="A3548">
        <f>IF('MASSA TRABALHADA UNIFICADA'!A3546&lt;&gt;0,'MASSA TRABALHADA UNIFICADA'!A3546,0)</f>
        <v>3816</v>
      </c>
      <c r="B3548" s="39">
        <f>IF('MASSA TRABALHADA UNIFICADA'!D3546&lt;&gt;0,'MASSA TRABALHADA UNIFICADA'!D3546,0)</f>
        <v>2024</v>
      </c>
      <c r="C3548" s="39">
        <f>IF(B3548=0,0,'MASSA TRABALHADA UNIFICADA'!B3546)</f>
        <v>1</v>
      </c>
      <c r="D3548" s="39">
        <f>IF(B3548=0,0,'MASSA TRABALHADA UNIFICADA'!C3546)</f>
        <v>73</v>
      </c>
      <c r="E3548" s="43">
        <f>IF(B3548=0,0,VLOOKUP($D3548,qx!$A$4:$E$129,IF($C3548=1,2,3)))</f>
        <v>2.5871000000000002E-2</v>
      </c>
      <c r="F3548" s="43">
        <f>IF(B3548=0,0,VLOOKUP($D3548,qx!$A$4:$E$129,2))</f>
        <v>2.5871000000000002E-2</v>
      </c>
      <c r="G3548" s="43">
        <f>IF(B3548=0,0,VLOOKUP($D3548,qx!$A$4:$E$129,3))</f>
        <v>1.5391E-2</v>
      </c>
      <c r="H3548" s="43">
        <f>IF(B3548=0,0,VLOOKUP($D3548,qx!$A$4:$E$129,4))</f>
        <v>2.3209E-2</v>
      </c>
      <c r="I3548" s="43">
        <f>IF(B3548=0,0,VLOOKUP($D3548,qx!$A$4:$E$129,5))</f>
        <v>1.3871E-2</v>
      </c>
    </row>
    <row r="3549" spans="1:9" x14ac:dyDescent="0.25">
      <c r="A3549">
        <f>IF('MASSA TRABALHADA UNIFICADA'!A3547&lt;&gt;0,'MASSA TRABALHADA UNIFICADA'!A3547,0)</f>
        <v>13897</v>
      </c>
      <c r="B3549" s="39">
        <f>IF('MASSA TRABALHADA UNIFICADA'!D3547&lt;&gt;0,'MASSA TRABALHADA UNIFICADA'!D3547,0)</f>
        <v>2024</v>
      </c>
      <c r="C3549" s="39">
        <f>IF(B3549=0,0,'MASSA TRABALHADA UNIFICADA'!B3547)</f>
        <v>1</v>
      </c>
      <c r="D3549" s="39">
        <f>IF(B3549=0,0,'MASSA TRABALHADA UNIFICADA'!C3547)</f>
        <v>66</v>
      </c>
      <c r="E3549" s="43">
        <f>IF(B3549=0,0,VLOOKUP($D3549,qx!$A$4:$E$129,IF($C3549=1,2,3)))</f>
        <v>1.2187999999999999E-2</v>
      </c>
      <c r="F3549" s="43">
        <f>IF(B3549=0,0,VLOOKUP($D3549,qx!$A$4:$E$129,2))</f>
        <v>1.2187999999999999E-2</v>
      </c>
      <c r="G3549" s="43">
        <f>IF(B3549=0,0,VLOOKUP($D3549,qx!$A$4:$E$129,3))</f>
        <v>7.7340000000000004E-3</v>
      </c>
      <c r="H3549" s="43">
        <f>IF(B3549=0,0,VLOOKUP($D3549,qx!$A$4:$E$129,4))</f>
        <v>1.1016E-2</v>
      </c>
      <c r="I3549" s="43">
        <f>IF(B3549=0,0,VLOOKUP($D3549,qx!$A$4:$E$129,5))</f>
        <v>6.8780000000000004E-3</v>
      </c>
    </row>
    <row r="3550" spans="1:9" x14ac:dyDescent="0.25">
      <c r="A3550">
        <f>IF('MASSA TRABALHADA UNIFICADA'!A3548&lt;&gt;0,'MASSA TRABALHADA UNIFICADA'!A3548,0)</f>
        <v>442</v>
      </c>
      <c r="B3550" s="39">
        <f>IF('MASSA TRABALHADA UNIFICADA'!D3548&lt;&gt;0,'MASSA TRABALHADA UNIFICADA'!D3548,0)</f>
        <v>2024</v>
      </c>
      <c r="C3550" s="39">
        <f>IF(B3550=0,0,'MASSA TRABALHADA UNIFICADA'!B3548)</f>
        <v>1</v>
      </c>
      <c r="D3550" s="39">
        <f>IF(B3550=0,0,'MASSA TRABALHADA UNIFICADA'!C3548)</f>
        <v>91</v>
      </c>
      <c r="E3550" s="43">
        <f>IF(B3550=0,0,VLOOKUP($D3550,qx!$A$4:$E$129,IF($C3550=1,2,3)))</f>
        <v>0.13486100000000001</v>
      </c>
      <c r="F3550" s="43">
        <f>IF(B3550=0,0,VLOOKUP($D3550,qx!$A$4:$E$129,2))</f>
        <v>0.13486100000000001</v>
      </c>
      <c r="G3550" s="43">
        <f>IF(B3550=0,0,VLOOKUP($D3550,qx!$A$4:$E$129,3))</f>
        <v>0.124733</v>
      </c>
      <c r="H3550" s="43">
        <f>IF(B3550=0,0,VLOOKUP($D3550,qx!$A$4:$E$129,4))</f>
        <v>0.121402</v>
      </c>
      <c r="I3550" s="43">
        <f>IF(B3550=0,0,VLOOKUP($D3550,qx!$A$4:$E$129,5))</f>
        <v>0.11239499999999999</v>
      </c>
    </row>
    <row r="3551" spans="1:9" x14ac:dyDescent="0.25">
      <c r="A3551">
        <f>IF('MASSA TRABALHADA UNIFICADA'!A3549&lt;&gt;0,'MASSA TRABALHADA UNIFICADA'!A3549,0)</f>
        <v>16225</v>
      </c>
      <c r="B3551" s="39">
        <f>IF('MASSA TRABALHADA UNIFICADA'!D3549&lt;&gt;0,'MASSA TRABALHADA UNIFICADA'!D3549,0)</f>
        <v>2024</v>
      </c>
      <c r="C3551" s="39">
        <f>IF(B3551=0,0,'MASSA TRABALHADA UNIFICADA'!B3549)</f>
        <v>1</v>
      </c>
      <c r="D3551" s="39">
        <f>IF(B3551=0,0,'MASSA TRABALHADA UNIFICADA'!C3549)</f>
        <v>62</v>
      </c>
      <c r="E3551" s="43">
        <f>IF(B3551=0,0,VLOOKUP($D3551,qx!$A$4:$E$129,IF($C3551=1,2,3)))</f>
        <v>8.3479999999999995E-3</v>
      </c>
      <c r="F3551" s="43">
        <f>IF(B3551=0,0,VLOOKUP($D3551,qx!$A$4:$E$129,2))</f>
        <v>8.3479999999999995E-3</v>
      </c>
      <c r="G3551" s="43">
        <f>IF(B3551=0,0,VLOOKUP($D3551,qx!$A$4:$E$129,3))</f>
        <v>5.1809999999999998E-3</v>
      </c>
      <c r="H3551" s="43">
        <f>IF(B3551=0,0,VLOOKUP($D3551,qx!$A$4:$E$129,4))</f>
        <v>7.5199999999999998E-3</v>
      </c>
      <c r="I3551" s="43">
        <f>IF(B3551=0,0,VLOOKUP($D3551,qx!$A$4:$E$129,5))</f>
        <v>4.6680000000000003E-3</v>
      </c>
    </row>
    <row r="3552" spans="1:9" x14ac:dyDescent="0.25">
      <c r="A3552">
        <f>IF('MASSA TRABALHADA UNIFICADA'!A3550&lt;&gt;0,'MASSA TRABALHADA UNIFICADA'!A3550,0)</f>
        <v>3395</v>
      </c>
      <c r="B3552" s="39">
        <f>IF('MASSA TRABALHADA UNIFICADA'!D3550&lt;&gt;0,'MASSA TRABALHADA UNIFICADA'!D3550,0)</f>
        <v>2024</v>
      </c>
      <c r="C3552" s="39">
        <f>IF(B3552=0,0,'MASSA TRABALHADA UNIFICADA'!B3550)</f>
        <v>2</v>
      </c>
      <c r="D3552" s="39">
        <f>IF(B3552=0,0,'MASSA TRABALHADA UNIFICADA'!C3550)</f>
        <v>73</v>
      </c>
      <c r="E3552" s="43">
        <f>IF(B3552=0,0,VLOOKUP($D3552,qx!$A$4:$E$129,IF($C3552=1,2,3)))</f>
        <v>1.5391E-2</v>
      </c>
      <c r="F3552" s="43">
        <f>IF(B3552=0,0,VLOOKUP($D3552,qx!$A$4:$E$129,2))</f>
        <v>2.5871000000000002E-2</v>
      </c>
      <c r="G3552" s="43">
        <f>IF(B3552=0,0,VLOOKUP($D3552,qx!$A$4:$E$129,3))</f>
        <v>1.5391E-2</v>
      </c>
      <c r="H3552" s="43">
        <f>IF(B3552=0,0,VLOOKUP($D3552,qx!$A$4:$E$129,4))</f>
        <v>2.3209E-2</v>
      </c>
      <c r="I3552" s="43">
        <f>IF(B3552=0,0,VLOOKUP($D3552,qx!$A$4:$E$129,5))</f>
        <v>1.3871E-2</v>
      </c>
    </row>
    <row r="3553" spans="1:9" x14ac:dyDescent="0.25">
      <c r="A3553">
        <f>IF('MASSA TRABALHADA UNIFICADA'!A3551&lt;&gt;0,'MASSA TRABALHADA UNIFICADA'!A3551,0)</f>
        <v>32875</v>
      </c>
      <c r="B3553" s="39">
        <f>IF('MASSA TRABALHADA UNIFICADA'!D3551&lt;&gt;0,'MASSA TRABALHADA UNIFICADA'!D3551,0)</f>
        <v>2024</v>
      </c>
      <c r="C3553" s="39">
        <f>IF(B3553=0,0,'MASSA TRABALHADA UNIFICADA'!B3551)</f>
        <v>1</v>
      </c>
      <c r="D3553" s="39">
        <f>IF(B3553=0,0,'MASSA TRABALHADA UNIFICADA'!C3551)</f>
        <v>63</v>
      </c>
      <c r="E3553" s="43">
        <f>IF(B3553=0,0,VLOOKUP($D3553,qx!$A$4:$E$129,IF($C3553=1,2,3)))</f>
        <v>9.0930000000000004E-3</v>
      </c>
      <c r="F3553" s="43">
        <f>IF(B3553=0,0,VLOOKUP($D3553,qx!$A$4:$E$129,2))</f>
        <v>9.0930000000000004E-3</v>
      </c>
      <c r="G3553" s="43">
        <f>IF(B3553=0,0,VLOOKUP($D3553,qx!$A$4:$E$129,3))</f>
        <v>5.7320000000000001E-3</v>
      </c>
      <c r="H3553" s="43">
        <f>IF(B3553=0,0,VLOOKUP($D3553,qx!$A$4:$E$129,4))</f>
        <v>8.2070000000000008E-3</v>
      </c>
      <c r="I3553" s="43">
        <f>IF(B3553=0,0,VLOOKUP($D3553,qx!$A$4:$E$129,5))</f>
        <v>5.1440000000000001E-3</v>
      </c>
    </row>
    <row r="3554" spans="1:9" x14ac:dyDescent="0.25">
      <c r="A3554">
        <f>IF('MASSA TRABALHADA UNIFICADA'!A3552&lt;&gt;0,'MASSA TRABALHADA UNIFICADA'!A3552,0)</f>
        <v>13005</v>
      </c>
      <c r="B3554" s="39">
        <f>IF('MASSA TRABALHADA UNIFICADA'!D3552&lt;&gt;0,'MASSA TRABALHADA UNIFICADA'!D3552,0)</f>
        <v>2024</v>
      </c>
      <c r="C3554" s="39">
        <f>IF(B3554=0,0,'MASSA TRABALHADA UNIFICADA'!B3552)</f>
        <v>1</v>
      </c>
      <c r="D3554" s="39">
        <f>IF(B3554=0,0,'MASSA TRABALHADA UNIFICADA'!C3552)</f>
        <v>68</v>
      </c>
      <c r="E3554" s="43">
        <f>IF(B3554=0,0,VLOOKUP($D3554,qx!$A$4:$E$129,IF($C3554=1,2,3)))</f>
        <v>1.516E-2</v>
      </c>
      <c r="F3554" s="43">
        <f>IF(B3554=0,0,VLOOKUP($D3554,qx!$A$4:$E$129,2))</f>
        <v>1.516E-2</v>
      </c>
      <c r="G3554" s="43">
        <f>IF(B3554=0,0,VLOOKUP($D3554,qx!$A$4:$E$129,3))</f>
        <v>9.2879999999999994E-3</v>
      </c>
      <c r="H3554" s="43">
        <f>IF(B3554=0,0,VLOOKUP($D3554,qx!$A$4:$E$129,4))</f>
        <v>1.3657000000000001E-2</v>
      </c>
      <c r="I3554" s="43">
        <f>IF(B3554=0,0,VLOOKUP($D3554,qx!$A$4:$E$129,5))</f>
        <v>8.2869999999999992E-3</v>
      </c>
    </row>
    <row r="3555" spans="1:9" x14ac:dyDescent="0.25">
      <c r="A3555">
        <f>IF('MASSA TRABALHADA UNIFICADA'!A3553&lt;&gt;0,'MASSA TRABALHADA UNIFICADA'!A3553,0)</f>
        <v>20095</v>
      </c>
      <c r="B3555" s="39">
        <f>IF('MASSA TRABALHADA UNIFICADA'!D3553&lt;&gt;0,'MASSA TRABALHADA UNIFICADA'!D3553,0)</f>
        <v>2024</v>
      </c>
      <c r="C3555" s="39">
        <f>IF(B3555=0,0,'MASSA TRABALHADA UNIFICADA'!B3553)</f>
        <v>1</v>
      </c>
      <c r="D3555" s="39">
        <f>IF(B3555=0,0,'MASSA TRABALHADA UNIFICADA'!C3553)</f>
        <v>70</v>
      </c>
      <c r="E3555" s="43">
        <f>IF(B3555=0,0,VLOOKUP($D3555,qx!$A$4:$E$129,IF($C3555=1,2,3)))</f>
        <v>1.8919999999999999E-2</v>
      </c>
      <c r="F3555" s="43">
        <f>IF(B3555=0,0,VLOOKUP($D3555,qx!$A$4:$E$129,2))</f>
        <v>1.8919999999999999E-2</v>
      </c>
      <c r="G3555" s="43">
        <f>IF(B3555=0,0,VLOOKUP($D3555,qx!$A$4:$E$129,3))</f>
        <v>1.1165E-2</v>
      </c>
      <c r="H3555" s="43">
        <f>IF(B3555=0,0,VLOOKUP($D3555,qx!$A$4:$E$129,4))</f>
        <v>1.6979000000000001E-2</v>
      </c>
      <c r="I3555" s="43">
        <f>IF(B3555=0,0,VLOOKUP($D3555,qx!$A$4:$E$129,5))</f>
        <v>1.0034E-2</v>
      </c>
    </row>
    <row r="3556" spans="1:9" x14ac:dyDescent="0.25">
      <c r="A3556">
        <f>IF('MASSA TRABALHADA UNIFICADA'!A3554&lt;&gt;0,'MASSA TRABALHADA UNIFICADA'!A3554,0)</f>
        <v>22063</v>
      </c>
      <c r="B3556" s="39">
        <f>IF('MASSA TRABALHADA UNIFICADA'!D3554&lt;&gt;0,'MASSA TRABALHADA UNIFICADA'!D3554,0)</f>
        <v>2024</v>
      </c>
      <c r="C3556" s="39">
        <f>IF(B3556=0,0,'MASSA TRABALHADA UNIFICADA'!B3554)</f>
        <v>1</v>
      </c>
      <c r="D3556" s="39">
        <f>IF(B3556=0,0,'MASSA TRABALHADA UNIFICADA'!C3554)</f>
        <v>65</v>
      </c>
      <c r="E3556" s="43">
        <f>IF(B3556=0,0,VLOOKUP($D3556,qx!$A$4:$E$129,IF($C3556=1,2,3)))</f>
        <v>1.0992999999999999E-2</v>
      </c>
      <c r="F3556" s="43">
        <f>IF(B3556=0,0,VLOOKUP($D3556,qx!$A$4:$E$129,2))</f>
        <v>1.0992999999999999E-2</v>
      </c>
      <c r="G3556" s="43">
        <f>IF(B3556=0,0,VLOOKUP($D3556,qx!$A$4:$E$129,3))</f>
        <v>7.0169999999999998E-3</v>
      </c>
      <c r="H3556" s="43">
        <f>IF(B3556=0,0,VLOOKUP($D3556,qx!$A$4:$E$129,4))</f>
        <v>9.9399999999999992E-3</v>
      </c>
      <c r="I3556" s="43">
        <f>IF(B3556=0,0,VLOOKUP($D3556,qx!$A$4:$E$129,5))</f>
        <v>6.2500000000000003E-3</v>
      </c>
    </row>
    <row r="3557" spans="1:9" x14ac:dyDescent="0.25">
      <c r="A3557">
        <f>IF('MASSA TRABALHADA UNIFICADA'!A3555&lt;&gt;0,'MASSA TRABALHADA UNIFICADA'!A3555,0)</f>
        <v>4146</v>
      </c>
      <c r="B3557" s="39">
        <f>IF('MASSA TRABALHADA UNIFICADA'!D3555&lt;&gt;0,'MASSA TRABALHADA UNIFICADA'!D3555,0)</f>
        <v>2024</v>
      </c>
      <c r="C3557" s="39">
        <f>IF(B3557=0,0,'MASSA TRABALHADA UNIFICADA'!B3555)</f>
        <v>1</v>
      </c>
      <c r="D3557" s="39">
        <f>IF(B3557=0,0,'MASSA TRABALHADA UNIFICADA'!C3555)</f>
        <v>73</v>
      </c>
      <c r="E3557" s="43">
        <f>IF(B3557=0,0,VLOOKUP($D3557,qx!$A$4:$E$129,IF($C3557=1,2,3)))</f>
        <v>2.5871000000000002E-2</v>
      </c>
      <c r="F3557" s="43">
        <f>IF(B3557=0,0,VLOOKUP($D3557,qx!$A$4:$E$129,2))</f>
        <v>2.5871000000000002E-2</v>
      </c>
      <c r="G3557" s="43">
        <f>IF(B3557=0,0,VLOOKUP($D3557,qx!$A$4:$E$129,3))</f>
        <v>1.5391E-2</v>
      </c>
      <c r="H3557" s="43">
        <f>IF(B3557=0,0,VLOOKUP($D3557,qx!$A$4:$E$129,4))</f>
        <v>2.3209E-2</v>
      </c>
      <c r="I3557" s="43">
        <f>IF(B3557=0,0,VLOOKUP($D3557,qx!$A$4:$E$129,5))</f>
        <v>1.3871E-2</v>
      </c>
    </row>
    <row r="3558" spans="1:9" x14ac:dyDescent="0.25">
      <c r="A3558">
        <f>IF('MASSA TRABALHADA UNIFICADA'!A3556&lt;&gt;0,'MASSA TRABALHADA UNIFICADA'!A3556,0)</f>
        <v>7200</v>
      </c>
      <c r="B3558" s="39">
        <f>IF('MASSA TRABALHADA UNIFICADA'!D3556&lt;&gt;0,'MASSA TRABALHADA UNIFICADA'!D3556,0)</f>
        <v>2024</v>
      </c>
      <c r="C3558" s="39">
        <f>IF(B3558=0,0,'MASSA TRABALHADA UNIFICADA'!B3556)</f>
        <v>1</v>
      </c>
      <c r="D3558" s="39">
        <f>IF(B3558=0,0,'MASSA TRABALHADA UNIFICADA'!C3556)</f>
        <v>76</v>
      </c>
      <c r="E3558" s="43">
        <f>IF(B3558=0,0,VLOOKUP($D3558,qx!$A$4:$E$129,IF($C3558=1,2,3)))</f>
        <v>3.4686000000000002E-2</v>
      </c>
      <c r="F3558" s="43">
        <f>IF(B3558=0,0,VLOOKUP($D3558,qx!$A$4:$E$129,2))</f>
        <v>3.4686000000000002E-2</v>
      </c>
      <c r="G3558" s="43">
        <f>IF(B3558=0,0,VLOOKUP($D3558,qx!$A$4:$E$129,3))</f>
        <v>2.2075000000000001E-2</v>
      </c>
      <c r="H3558" s="43">
        <f>IF(B3558=0,0,VLOOKUP($D3558,qx!$A$4:$E$129,4))</f>
        <v>3.1220000000000001E-2</v>
      </c>
      <c r="I3558" s="43">
        <f>IF(B3558=0,0,VLOOKUP($D3558,qx!$A$4:$E$129,5))</f>
        <v>1.9805E-2</v>
      </c>
    </row>
    <row r="3559" spans="1:9" x14ac:dyDescent="0.25">
      <c r="A3559">
        <f>IF('MASSA TRABALHADA UNIFICADA'!A3557&lt;&gt;0,'MASSA TRABALHADA UNIFICADA'!A3557,0)</f>
        <v>18872</v>
      </c>
      <c r="B3559" s="39">
        <f>IF('MASSA TRABALHADA UNIFICADA'!D3557&lt;&gt;0,'MASSA TRABALHADA UNIFICADA'!D3557,0)</f>
        <v>2024</v>
      </c>
      <c r="C3559" s="39">
        <f>IF(B3559=0,0,'MASSA TRABALHADA UNIFICADA'!B3557)</f>
        <v>1</v>
      </c>
      <c r="D3559" s="39">
        <f>IF(B3559=0,0,'MASSA TRABALHADA UNIFICADA'!C3557)</f>
        <v>65</v>
      </c>
      <c r="E3559" s="43">
        <f>IF(B3559=0,0,VLOOKUP($D3559,qx!$A$4:$E$129,IF($C3559=1,2,3)))</f>
        <v>1.0992999999999999E-2</v>
      </c>
      <c r="F3559" s="43">
        <f>IF(B3559=0,0,VLOOKUP($D3559,qx!$A$4:$E$129,2))</f>
        <v>1.0992999999999999E-2</v>
      </c>
      <c r="G3559" s="43">
        <f>IF(B3559=0,0,VLOOKUP($D3559,qx!$A$4:$E$129,3))</f>
        <v>7.0169999999999998E-3</v>
      </c>
      <c r="H3559" s="43">
        <f>IF(B3559=0,0,VLOOKUP($D3559,qx!$A$4:$E$129,4))</f>
        <v>9.9399999999999992E-3</v>
      </c>
      <c r="I3559" s="43">
        <f>IF(B3559=0,0,VLOOKUP($D3559,qx!$A$4:$E$129,5))</f>
        <v>6.2500000000000003E-3</v>
      </c>
    </row>
    <row r="3560" spans="1:9" x14ac:dyDescent="0.25">
      <c r="A3560">
        <f>IF('MASSA TRABALHADA UNIFICADA'!A3558&lt;&gt;0,'MASSA TRABALHADA UNIFICADA'!A3558,0)</f>
        <v>17981</v>
      </c>
      <c r="B3560" s="39">
        <f>IF('MASSA TRABALHADA UNIFICADA'!D3558&lt;&gt;0,'MASSA TRABALHADA UNIFICADA'!D3558,0)</f>
        <v>2024</v>
      </c>
      <c r="C3560" s="39">
        <f>IF(B3560=0,0,'MASSA TRABALHADA UNIFICADA'!B3558)</f>
        <v>2</v>
      </c>
      <c r="D3560" s="39">
        <f>IF(B3560=0,0,'MASSA TRABALHADA UNIFICADA'!C3558)</f>
        <v>71</v>
      </c>
      <c r="E3560" s="43">
        <f>IF(B3560=0,0,VLOOKUP($D3560,qx!$A$4:$E$129,IF($C3560=1,2,3)))</f>
        <v>1.2338999999999999E-2</v>
      </c>
      <c r="F3560" s="43">
        <f>IF(B3560=0,0,VLOOKUP($D3560,qx!$A$4:$E$129,2))</f>
        <v>2.1070999999999999E-2</v>
      </c>
      <c r="G3560" s="43">
        <f>IF(B3560=0,0,VLOOKUP($D3560,qx!$A$4:$E$129,3))</f>
        <v>1.2338999999999999E-2</v>
      </c>
      <c r="H3560" s="43">
        <f>IF(B3560=0,0,VLOOKUP($D3560,qx!$A$4:$E$129,4))</f>
        <v>1.8891000000000002E-2</v>
      </c>
      <c r="I3560" s="43">
        <f>IF(B3560=0,0,VLOOKUP($D3560,qx!$A$4:$E$129,5))</f>
        <v>1.1117E-2</v>
      </c>
    </row>
    <row r="3561" spans="1:9" x14ac:dyDescent="0.25">
      <c r="A3561">
        <f>IF('MASSA TRABALHADA UNIFICADA'!A3559&lt;&gt;0,'MASSA TRABALHADA UNIFICADA'!A3559,0)</f>
        <v>3514</v>
      </c>
      <c r="B3561" s="39">
        <f>IF('MASSA TRABALHADA UNIFICADA'!D3559&lt;&gt;0,'MASSA TRABALHADA UNIFICADA'!D3559,0)</f>
        <v>2024</v>
      </c>
      <c r="C3561" s="39">
        <f>IF(B3561=0,0,'MASSA TRABALHADA UNIFICADA'!B3559)</f>
        <v>1</v>
      </c>
      <c r="D3561" s="39">
        <f>IF(B3561=0,0,'MASSA TRABALHADA UNIFICADA'!C3559)</f>
        <v>73</v>
      </c>
      <c r="E3561" s="43">
        <f>IF(B3561=0,0,VLOOKUP($D3561,qx!$A$4:$E$129,IF($C3561=1,2,3)))</f>
        <v>2.5871000000000002E-2</v>
      </c>
      <c r="F3561" s="43">
        <f>IF(B3561=0,0,VLOOKUP($D3561,qx!$A$4:$E$129,2))</f>
        <v>2.5871000000000002E-2</v>
      </c>
      <c r="G3561" s="43">
        <f>IF(B3561=0,0,VLOOKUP($D3561,qx!$A$4:$E$129,3))</f>
        <v>1.5391E-2</v>
      </c>
      <c r="H3561" s="43">
        <f>IF(B3561=0,0,VLOOKUP($D3561,qx!$A$4:$E$129,4))</f>
        <v>2.3209E-2</v>
      </c>
      <c r="I3561" s="43">
        <f>IF(B3561=0,0,VLOOKUP($D3561,qx!$A$4:$E$129,5))</f>
        <v>1.3871E-2</v>
      </c>
    </row>
    <row r="3562" spans="1:9" x14ac:dyDescent="0.25">
      <c r="A3562">
        <f>IF('MASSA TRABALHADA UNIFICADA'!A3560&lt;&gt;0,'MASSA TRABALHADA UNIFICADA'!A3560,0)</f>
        <v>2291</v>
      </c>
      <c r="B3562" s="39">
        <f>IF('MASSA TRABALHADA UNIFICADA'!D3560&lt;&gt;0,'MASSA TRABALHADA UNIFICADA'!D3560,0)</f>
        <v>2024</v>
      </c>
      <c r="C3562" s="39">
        <f>IF(B3562=0,0,'MASSA TRABALHADA UNIFICADA'!B3560)</f>
        <v>1</v>
      </c>
      <c r="D3562" s="39">
        <f>IF(B3562=0,0,'MASSA TRABALHADA UNIFICADA'!C3560)</f>
        <v>75</v>
      </c>
      <c r="E3562" s="43">
        <f>IF(B3562=0,0,VLOOKUP($D3562,qx!$A$4:$E$129,IF($C3562=1,2,3)))</f>
        <v>3.1476999999999998E-2</v>
      </c>
      <c r="F3562" s="43">
        <f>IF(B3562=0,0,VLOOKUP($D3562,qx!$A$4:$E$129,2))</f>
        <v>3.1476999999999998E-2</v>
      </c>
      <c r="G3562" s="43">
        <f>IF(B3562=0,0,VLOOKUP($D3562,qx!$A$4:$E$129,3))</f>
        <v>1.9550999999999999E-2</v>
      </c>
      <c r="H3562" s="43">
        <f>IF(B3562=0,0,VLOOKUP($D3562,qx!$A$4:$E$129,4))</f>
        <v>2.8303999999999999E-2</v>
      </c>
      <c r="I3562" s="43">
        <f>IF(B3562=0,0,VLOOKUP($D3562,qx!$A$4:$E$129,5))</f>
        <v>1.7564E-2</v>
      </c>
    </row>
    <row r="3563" spans="1:9" x14ac:dyDescent="0.25">
      <c r="A3563">
        <f>IF('MASSA TRABALHADA UNIFICADA'!A3561&lt;&gt;0,'MASSA TRABALHADA UNIFICADA'!A3561,0)</f>
        <v>16250</v>
      </c>
      <c r="B3563" s="39">
        <f>IF('MASSA TRABALHADA UNIFICADA'!D3561&lt;&gt;0,'MASSA TRABALHADA UNIFICADA'!D3561,0)</f>
        <v>2024</v>
      </c>
      <c r="C3563" s="39">
        <f>IF(B3563=0,0,'MASSA TRABALHADA UNIFICADA'!B3561)</f>
        <v>1</v>
      </c>
      <c r="D3563" s="39">
        <f>IF(B3563=0,0,'MASSA TRABALHADA UNIFICADA'!C3561)</f>
        <v>61</v>
      </c>
      <c r="E3563" s="43">
        <f>IF(B3563=0,0,VLOOKUP($D3563,qx!$A$4:$E$129,IF($C3563=1,2,3)))</f>
        <v>7.7140000000000004E-3</v>
      </c>
      <c r="F3563" s="43">
        <f>IF(B3563=0,0,VLOOKUP($D3563,qx!$A$4:$E$129,2))</f>
        <v>7.7140000000000004E-3</v>
      </c>
      <c r="G3563" s="43">
        <f>IF(B3563=0,0,VLOOKUP($D3563,qx!$A$4:$E$129,3))</f>
        <v>4.6990000000000001E-3</v>
      </c>
      <c r="H3563" s="43">
        <f>IF(B3563=0,0,VLOOKUP($D3563,qx!$A$4:$E$129,4))</f>
        <v>6.9329999999999999E-3</v>
      </c>
      <c r="I3563" s="43">
        <f>IF(B3563=0,0,VLOOKUP($D3563,qx!$A$4:$E$129,5))</f>
        <v>4.2420000000000001E-3</v>
      </c>
    </row>
    <row r="3564" spans="1:9" x14ac:dyDescent="0.25">
      <c r="A3564">
        <f>IF('MASSA TRABALHADA UNIFICADA'!A3562&lt;&gt;0,'MASSA TRABALHADA UNIFICADA'!A3562,0)</f>
        <v>2151</v>
      </c>
      <c r="B3564" s="39">
        <f>IF('MASSA TRABALHADA UNIFICADA'!D3562&lt;&gt;0,'MASSA TRABALHADA UNIFICADA'!D3562,0)</f>
        <v>2024</v>
      </c>
      <c r="C3564" s="39">
        <f>IF(B3564=0,0,'MASSA TRABALHADA UNIFICADA'!B3562)</f>
        <v>1</v>
      </c>
      <c r="D3564" s="39">
        <f>IF(B3564=0,0,'MASSA TRABALHADA UNIFICADA'!C3562)</f>
        <v>80</v>
      </c>
      <c r="E3564" s="43">
        <f>IF(B3564=0,0,VLOOKUP($D3564,qx!$A$4:$E$129,IF($C3564=1,2,3)))</f>
        <v>5.1128E-2</v>
      </c>
      <c r="F3564" s="43">
        <f>IF(B3564=0,0,VLOOKUP($D3564,qx!$A$4:$E$129,2))</f>
        <v>5.1128E-2</v>
      </c>
      <c r="G3564" s="43">
        <f>IF(B3564=0,0,VLOOKUP($D3564,qx!$A$4:$E$129,3))</f>
        <v>3.5580000000000001E-2</v>
      </c>
      <c r="H3564" s="43">
        <f>IF(B3564=0,0,VLOOKUP($D3564,qx!$A$4:$E$129,4))</f>
        <v>4.6037000000000002E-2</v>
      </c>
      <c r="I3564" s="43">
        <f>IF(B3564=0,0,VLOOKUP($D3564,qx!$A$4:$E$129,5))</f>
        <v>3.1933000000000003E-2</v>
      </c>
    </row>
    <row r="3565" spans="1:9" x14ac:dyDescent="0.25">
      <c r="A3565">
        <f>IF('MASSA TRABALHADA UNIFICADA'!A3563&lt;&gt;0,'MASSA TRABALHADA UNIFICADA'!A3563,0)</f>
        <v>11347</v>
      </c>
      <c r="B3565" s="39">
        <f>IF('MASSA TRABALHADA UNIFICADA'!D3563&lt;&gt;0,'MASSA TRABALHADA UNIFICADA'!D3563,0)</f>
        <v>2024</v>
      </c>
      <c r="C3565" s="39">
        <f>IF(B3565=0,0,'MASSA TRABALHADA UNIFICADA'!B3563)</f>
        <v>1</v>
      </c>
      <c r="D3565" s="39">
        <f>IF(B3565=0,0,'MASSA TRABALHADA UNIFICADA'!C3563)</f>
        <v>67</v>
      </c>
      <c r="E3565" s="43">
        <f>IF(B3565=0,0,VLOOKUP($D3565,qx!$A$4:$E$129,IF($C3565=1,2,3)))</f>
        <v>1.3572000000000001E-2</v>
      </c>
      <c r="F3565" s="43">
        <f>IF(B3565=0,0,VLOOKUP($D3565,qx!$A$4:$E$129,2))</f>
        <v>1.3572000000000001E-2</v>
      </c>
      <c r="G3565" s="43">
        <f>IF(B3565=0,0,VLOOKUP($D3565,qx!$A$4:$E$129,3))</f>
        <v>8.4910000000000003E-3</v>
      </c>
      <c r="H3565" s="43">
        <f>IF(B3565=0,0,VLOOKUP($D3565,qx!$A$4:$E$129,4))</f>
        <v>1.2251E-2</v>
      </c>
      <c r="I3565" s="43">
        <f>IF(B3565=0,0,VLOOKUP($D3565,qx!$A$4:$E$129,5))</f>
        <v>7.5550000000000001E-3</v>
      </c>
    </row>
    <row r="3566" spans="1:9" x14ac:dyDescent="0.25">
      <c r="A3566">
        <f>IF('MASSA TRABALHADA UNIFICADA'!A3564&lt;&gt;0,'MASSA TRABALHADA UNIFICADA'!A3564,0)</f>
        <v>16268</v>
      </c>
      <c r="B3566" s="39">
        <f>IF('MASSA TRABALHADA UNIFICADA'!D3564&lt;&gt;0,'MASSA TRABALHADA UNIFICADA'!D3564,0)</f>
        <v>2024</v>
      </c>
      <c r="C3566" s="39">
        <f>IF(B3566=0,0,'MASSA TRABALHADA UNIFICADA'!B3564)</f>
        <v>1</v>
      </c>
      <c r="D3566" s="39">
        <f>IF(B3566=0,0,'MASSA TRABALHADA UNIFICADA'!C3564)</f>
        <v>64</v>
      </c>
      <c r="E3566" s="43">
        <f>IF(B3566=0,0,VLOOKUP($D3566,qx!$A$4:$E$129,IF($C3566=1,2,3)))</f>
        <v>9.9679999999999994E-3</v>
      </c>
      <c r="F3566" s="43">
        <f>IF(B3566=0,0,VLOOKUP($D3566,qx!$A$4:$E$129,2))</f>
        <v>9.9679999999999994E-3</v>
      </c>
      <c r="G3566" s="43">
        <f>IF(B3566=0,0,VLOOKUP($D3566,qx!$A$4:$E$129,3))</f>
        <v>6.3470000000000002E-3</v>
      </c>
      <c r="H3566" s="43">
        <f>IF(B3566=0,0,VLOOKUP($D3566,qx!$A$4:$E$129,4))</f>
        <v>9.0080000000000004E-3</v>
      </c>
      <c r="I3566" s="43">
        <f>IF(B3566=0,0,VLOOKUP($D3566,qx!$A$4:$E$129,5))</f>
        <v>5.6709999999999998E-3</v>
      </c>
    </row>
    <row r="3567" spans="1:9" x14ac:dyDescent="0.25">
      <c r="A3567">
        <f>IF('MASSA TRABALHADA UNIFICADA'!A3565&lt;&gt;0,'MASSA TRABALHADA UNIFICADA'!A3565,0)</f>
        <v>22071</v>
      </c>
      <c r="B3567" s="39">
        <f>IF('MASSA TRABALHADA UNIFICADA'!D3565&lt;&gt;0,'MASSA TRABALHADA UNIFICADA'!D3565,0)</f>
        <v>2024</v>
      </c>
      <c r="C3567" s="39">
        <f>IF(B3567=0,0,'MASSA TRABALHADA UNIFICADA'!B3565)</f>
        <v>1</v>
      </c>
      <c r="D3567" s="39">
        <f>IF(B3567=0,0,'MASSA TRABALHADA UNIFICADA'!C3565)</f>
        <v>64</v>
      </c>
      <c r="E3567" s="43">
        <f>IF(B3567=0,0,VLOOKUP($D3567,qx!$A$4:$E$129,IF($C3567=1,2,3)))</f>
        <v>9.9679999999999994E-3</v>
      </c>
      <c r="F3567" s="43">
        <f>IF(B3567=0,0,VLOOKUP($D3567,qx!$A$4:$E$129,2))</f>
        <v>9.9679999999999994E-3</v>
      </c>
      <c r="G3567" s="43">
        <f>IF(B3567=0,0,VLOOKUP($D3567,qx!$A$4:$E$129,3))</f>
        <v>6.3470000000000002E-3</v>
      </c>
      <c r="H3567" s="43">
        <f>IF(B3567=0,0,VLOOKUP($D3567,qx!$A$4:$E$129,4))</f>
        <v>9.0080000000000004E-3</v>
      </c>
      <c r="I3567" s="43">
        <f>IF(B3567=0,0,VLOOKUP($D3567,qx!$A$4:$E$129,5))</f>
        <v>5.6709999999999998E-3</v>
      </c>
    </row>
    <row r="3568" spans="1:9" x14ac:dyDescent="0.25">
      <c r="A3568">
        <f>IF('MASSA TRABALHADA UNIFICADA'!A3566&lt;&gt;0,'MASSA TRABALHADA UNIFICADA'!A3566,0)</f>
        <v>25658</v>
      </c>
      <c r="B3568" s="39">
        <f>IF('MASSA TRABALHADA UNIFICADA'!D3566&lt;&gt;0,'MASSA TRABALHADA UNIFICADA'!D3566,0)</f>
        <v>2024</v>
      </c>
      <c r="C3568" s="39">
        <f>IF(B3568=0,0,'MASSA TRABALHADA UNIFICADA'!B3566)</f>
        <v>1</v>
      </c>
      <c r="D3568" s="39">
        <f>IF(B3568=0,0,'MASSA TRABALHADA UNIFICADA'!C3566)</f>
        <v>71</v>
      </c>
      <c r="E3568" s="43">
        <f>IF(B3568=0,0,VLOOKUP($D3568,qx!$A$4:$E$129,IF($C3568=1,2,3)))</f>
        <v>2.1070999999999999E-2</v>
      </c>
      <c r="F3568" s="43">
        <f>IF(B3568=0,0,VLOOKUP($D3568,qx!$A$4:$E$129,2))</f>
        <v>2.1070999999999999E-2</v>
      </c>
      <c r="G3568" s="43">
        <f>IF(B3568=0,0,VLOOKUP($D3568,qx!$A$4:$E$129,3))</f>
        <v>1.2338999999999999E-2</v>
      </c>
      <c r="H3568" s="43">
        <f>IF(B3568=0,0,VLOOKUP($D3568,qx!$A$4:$E$129,4))</f>
        <v>1.8891000000000002E-2</v>
      </c>
      <c r="I3568" s="43">
        <f>IF(B3568=0,0,VLOOKUP($D3568,qx!$A$4:$E$129,5))</f>
        <v>1.1117E-2</v>
      </c>
    </row>
    <row r="3569" spans="1:9" x14ac:dyDescent="0.25">
      <c r="A3569">
        <f>IF('MASSA TRABALHADA UNIFICADA'!A3567&lt;&gt;0,'MASSA TRABALHADA UNIFICADA'!A3567,0)</f>
        <v>4480</v>
      </c>
      <c r="B3569" s="39">
        <f>IF('MASSA TRABALHADA UNIFICADA'!D3567&lt;&gt;0,'MASSA TRABALHADA UNIFICADA'!D3567,0)</f>
        <v>2024</v>
      </c>
      <c r="C3569" s="39">
        <f>IF(B3569=0,0,'MASSA TRABALHADA UNIFICADA'!B3567)</f>
        <v>1</v>
      </c>
      <c r="D3569" s="39">
        <f>IF(B3569=0,0,'MASSA TRABALHADA UNIFICADA'!C3567)</f>
        <v>70</v>
      </c>
      <c r="E3569" s="43">
        <f>IF(B3569=0,0,VLOOKUP($D3569,qx!$A$4:$E$129,IF($C3569=1,2,3)))</f>
        <v>1.8919999999999999E-2</v>
      </c>
      <c r="F3569" s="43">
        <f>IF(B3569=0,0,VLOOKUP($D3569,qx!$A$4:$E$129,2))</f>
        <v>1.8919999999999999E-2</v>
      </c>
      <c r="G3569" s="43">
        <f>IF(B3569=0,0,VLOOKUP($D3569,qx!$A$4:$E$129,3))</f>
        <v>1.1165E-2</v>
      </c>
      <c r="H3569" s="43">
        <f>IF(B3569=0,0,VLOOKUP($D3569,qx!$A$4:$E$129,4))</f>
        <v>1.6979000000000001E-2</v>
      </c>
      <c r="I3569" s="43">
        <f>IF(B3569=0,0,VLOOKUP($D3569,qx!$A$4:$E$129,5))</f>
        <v>1.0034E-2</v>
      </c>
    </row>
    <row r="3570" spans="1:9" x14ac:dyDescent="0.25">
      <c r="A3570">
        <f>IF('MASSA TRABALHADA UNIFICADA'!A3568&lt;&gt;0,'MASSA TRABALHADA UNIFICADA'!A3568,0)</f>
        <v>2305</v>
      </c>
      <c r="B3570" s="39">
        <f>IF('MASSA TRABALHADA UNIFICADA'!D3568&lt;&gt;0,'MASSA TRABALHADA UNIFICADA'!D3568,0)</f>
        <v>2024</v>
      </c>
      <c r="C3570" s="39">
        <f>IF(B3570=0,0,'MASSA TRABALHADA UNIFICADA'!B3568)</f>
        <v>1</v>
      </c>
      <c r="D3570" s="39">
        <f>IF(B3570=0,0,'MASSA TRABALHADA UNIFICADA'!C3568)</f>
        <v>73</v>
      </c>
      <c r="E3570" s="43">
        <f>IF(B3570=0,0,VLOOKUP($D3570,qx!$A$4:$E$129,IF($C3570=1,2,3)))</f>
        <v>2.5871000000000002E-2</v>
      </c>
      <c r="F3570" s="43">
        <f>IF(B3570=0,0,VLOOKUP($D3570,qx!$A$4:$E$129,2))</f>
        <v>2.5871000000000002E-2</v>
      </c>
      <c r="G3570" s="43">
        <f>IF(B3570=0,0,VLOOKUP($D3570,qx!$A$4:$E$129,3))</f>
        <v>1.5391E-2</v>
      </c>
      <c r="H3570" s="43">
        <f>IF(B3570=0,0,VLOOKUP($D3570,qx!$A$4:$E$129,4))</f>
        <v>2.3209E-2</v>
      </c>
      <c r="I3570" s="43">
        <f>IF(B3570=0,0,VLOOKUP($D3570,qx!$A$4:$E$129,5))</f>
        <v>1.3871E-2</v>
      </c>
    </row>
    <row r="3571" spans="1:9" x14ac:dyDescent="0.25">
      <c r="A3571">
        <f>IF('MASSA TRABALHADA UNIFICADA'!A3569&lt;&gt;0,'MASSA TRABALHADA UNIFICADA'!A3569,0)</f>
        <v>13471</v>
      </c>
      <c r="B3571" s="39">
        <f>IF('MASSA TRABALHADA UNIFICADA'!D3569&lt;&gt;0,'MASSA TRABALHADA UNIFICADA'!D3569,0)</f>
        <v>2024</v>
      </c>
      <c r="C3571" s="39">
        <f>IF(B3571=0,0,'MASSA TRABALHADA UNIFICADA'!B3569)</f>
        <v>1</v>
      </c>
      <c r="D3571" s="39">
        <f>IF(B3571=0,0,'MASSA TRABALHADA UNIFICADA'!C3569)</f>
        <v>81</v>
      </c>
      <c r="E3571" s="43">
        <f>IF(B3571=0,0,VLOOKUP($D3571,qx!$A$4:$E$129,IF($C3571=1,2,3)))</f>
        <v>5.6250000000000001E-2</v>
      </c>
      <c r="F3571" s="43">
        <f>IF(B3571=0,0,VLOOKUP($D3571,qx!$A$4:$E$129,2))</f>
        <v>5.6250000000000001E-2</v>
      </c>
      <c r="G3571" s="43">
        <f>IF(B3571=0,0,VLOOKUP($D3571,qx!$A$4:$E$129,3))</f>
        <v>4.0030000000000003E-2</v>
      </c>
      <c r="H3571" s="43">
        <f>IF(B3571=0,0,VLOOKUP($D3571,qx!$A$4:$E$129,4))</f>
        <v>5.0643000000000001E-2</v>
      </c>
      <c r="I3571" s="43">
        <f>IF(B3571=0,0,VLOOKUP($D3571,qx!$A$4:$E$129,5))</f>
        <v>3.5985000000000003E-2</v>
      </c>
    </row>
    <row r="3572" spans="1:9" x14ac:dyDescent="0.25">
      <c r="A3572">
        <f>IF('MASSA TRABALHADA UNIFICADA'!A3570&lt;&gt;0,'MASSA TRABALHADA UNIFICADA'!A3570,0)</f>
        <v>23027</v>
      </c>
      <c r="B3572" s="39">
        <f>IF('MASSA TRABALHADA UNIFICADA'!D3570&lt;&gt;0,'MASSA TRABALHADA UNIFICADA'!D3570,0)</f>
        <v>2024</v>
      </c>
      <c r="C3572" s="39">
        <f>IF(B3572=0,0,'MASSA TRABALHADA UNIFICADA'!B3570)</f>
        <v>1</v>
      </c>
      <c r="D3572" s="39">
        <f>IF(B3572=0,0,'MASSA TRABALHADA UNIFICADA'!C3570)</f>
        <v>69</v>
      </c>
      <c r="E3572" s="43">
        <f>IF(B3572=0,0,VLOOKUP($D3572,qx!$A$4:$E$129,IF($C3572=1,2,3)))</f>
        <v>1.6945999999999999E-2</v>
      </c>
      <c r="F3572" s="43">
        <f>IF(B3572=0,0,VLOOKUP($D3572,qx!$A$4:$E$129,2))</f>
        <v>1.6945999999999999E-2</v>
      </c>
      <c r="G3572" s="43">
        <f>IF(B3572=0,0,VLOOKUP($D3572,qx!$A$4:$E$129,3))</f>
        <v>1.0163E-2</v>
      </c>
      <c r="H3572" s="43">
        <f>IF(B3572=0,0,VLOOKUP($D3572,qx!$A$4:$E$129,4))</f>
        <v>1.5233E-2</v>
      </c>
      <c r="I3572" s="43">
        <f>IF(B3572=0,0,VLOOKUP($D3572,qx!$A$4:$E$129,5))</f>
        <v>9.1020000000000007E-3</v>
      </c>
    </row>
    <row r="3573" spans="1:9" x14ac:dyDescent="0.25">
      <c r="A3573">
        <f>IF('MASSA TRABALHADA UNIFICADA'!A3571&lt;&gt;0,'MASSA TRABALHADA UNIFICADA'!A3571,0)</f>
        <v>2640</v>
      </c>
      <c r="B3573" s="39">
        <f>IF('MASSA TRABALHADA UNIFICADA'!D3571&lt;&gt;0,'MASSA TRABALHADA UNIFICADA'!D3571,0)</f>
        <v>2024</v>
      </c>
      <c r="C3573" s="39">
        <f>IF(B3573=0,0,'MASSA TRABALHADA UNIFICADA'!B3571)</f>
        <v>1</v>
      </c>
      <c r="D3573" s="39">
        <f>IF(B3573=0,0,'MASSA TRABALHADA UNIFICADA'!C3571)</f>
        <v>73</v>
      </c>
      <c r="E3573" s="43">
        <f>IF(B3573=0,0,VLOOKUP($D3573,qx!$A$4:$E$129,IF($C3573=1,2,3)))</f>
        <v>2.5871000000000002E-2</v>
      </c>
      <c r="F3573" s="43">
        <f>IF(B3573=0,0,VLOOKUP($D3573,qx!$A$4:$E$129,2))</f>
        <v>2.5871000000000002E-2</v>
      </c>
      <c r="G3573" s="43">
        <f>IF(B3573=0,0,VLOOKUP($D3573,qx!$A$4:$E$129,3))</f>
        <v>1.5391E-2</v>
      </c>
      <c r="H3573" s="43">
        <f>IF(B3573=0,0,VLOOKUP($D3573,qx!$A$4:$E$129,4))</f>
        <v>2.3209E-2</v>
      </c>
      <c r="I3573" s="43">
        <f>IF(B3573=0,0,VLOOKUP($D3573,qx!$A$4:$E$129,5))</f>
        <v>1.3871E-2</v>
      </c>
    </row>
    <row r="3574" spans="1:9" x14ac:dyDescent="0.25">
      <c r="A3574">
        <f>IF('MASSA TRABALHADA UNIFICADA'!A3572&lt;&gt;0,'MASSA TRABALHADA UNIFICADA'!A3572,0)</f>
        <v>21245</v>
      </c>
      <c r="B3574" s="39">
        <f>IF('MASSA TRABALHADA UNIFICADA'!D3572&lt;&gt;0,'MASSA TRABALHADA UNIFICADA'!D3572,0)</f>
        <v>2024</v>
      </c>
      <c r="C3574" s="39">
        <f>IF(B3574=0,0,'MASSA TRABALHADA UNIFICADA'!B3572)</f>
        <v>2</v>
      </c>
      <c r="D3574" s="39">
        <f>IF(B3574=0,0,'MASSA TRABALHADA UNIFICADA'!C3572)</f>
        <v>75</v>
      </c>
      <c r="E3574" s="43">
        <f>IF(B3574=0,0,VLOOKUP($D3574,qx!$A$4:$E$129,IF($C3574=1,2,3)))</f>
        <v>1.9550999999999999E-2</v>
      </c>
      <c r="F3574" s="43">
        <f>IF(B3574=0,0,VLOOKUP($D3574,qx!$A$4:$E$129,2))</f>
        <v>3.1476999999999998E-2</v>
      </c>
      <c r="G3574" s="43">
        <f>IF(B3574=0,0,VLOOKUP($D3574,qx!$A$4:$E$129,3))</f>
        <v>1.9550999999999999E-2</v>
      </c>
      <c r="H3574" s="43">
        <f>IF(B3574=0,0,VLOOKUP($D3574,qx!$A$4:$E$129,4))</f>
        <v>2.8303999999999999E-2</v>
      </c>
      <c r="I3574" s="43">
        <f>IF(B3574=0,0,VLOOKUP($D3574,qx!$A$4:$E$129,5))</f>
        <v>1.7564E-2</v>
      </c>
    </row>
    <row r="3575" spans="1:9" x14ac:dyDescent="0.25">
      <c r="A3575">
        <f>IF('MASSA TRABALHADA UNIFICADA'!A3573&lt;&gt;0,'MASSA TRABALHADA UNIFICADA'!A3573,0)</f>
        <v>18899</v>
      </c>
      <c r="B3575" s="39">
        <f>IF('MASSA TRABALHADA UNIFICADA'!D3573&lt;&gt;0,'MASSA TRABALHADA UNIFICADA'!D3573,0)</f>
        <v>2024</v>
      </c>
      <c r="C3575" s="39">
        <f>IF(B3575=0,0,'MASSA TRABALHADA UNIFICADA'!B3573)</f>
        <v>2</v>
      </c>
      <c r="D3575" s="39">
        <f>IF(B3575=0,0,'MASSA TRABALHADA UNIFICADA'!C3573)</f>
        <v>60</v>
      </c>
      <c r="E3575" s="43">
        <f>IF(B3575=0,0,VLOOKUP($D3575,qx!$A$4:$E$129,IF($C3575=1,2,3)))</f>
        <v>4.2770000000000004E-3</v>
      </c>
      <c r="F3575" s="43">
        <f>IF(B3575=0,0,VLOOKUP($D3575,qx!$A$4:$E$129,2))</f>
        <v>7.1700000000000002E-3</v>
      </c>
      <c r="G3575" s="43">
        <f>IF(B3575=0,0,VLOOKUP($D3575,qx!$A$4:$E$129,3))</f>
        <v>4.2770000000000004E-3</v>
      </c>
      <c r="H3575" s="43">
        <f>IF(B3575=0,0,VLOOKUP($D3575,qx!$A$4:$E$129,4))</f>
        <v>6.4279999999999997E-3</v>
      </c>
      <c r="I3575" s="43">
        <f>IF(B3575=0,0,VLOOKUP($D3575,qx!$A$4:$E$129,5))</f>
        <v>3.8630000000000001E-3</v>
      </c>
    </row>
    <row r="3576" spans="1:9" x14ac:dyDescent="0.25">
      <c r="A3576">
        <f>IF('MASSA TRABALHADA UNIFICADA'!A3574&lt;&gt;0,'MASSA TRABALHADA UNIFICADA'!A3574,0)</f>
        <v>16306</v>
      </c>
      <c r="B3576" s="39">
        <f>IF('MASSA TRABALHADA UNIFICADA'!D3574&lt;&gt;0,'MASSA TRABALHADA UNIFICADA'!D3574,0)</f>
        <v>2024</v>
      </c>
      <c r="C3576" s="39">
        <f>IF(B3576=0,0,'MASSA TRABALHADA UNIFICADA'!B3574)</f>
        <v>1</v>
      </c>
      <c r="D3576" s="39">
        <f>IF(B3576=0,0,'MASSA TRABALHADA UNIFICADA'!C3574)</f>
        <v>62</v>
      </c>
      <c r="E3576" s="43">
        <f>IF(B3576=0,0,VLOOKUP($D3576,qx!$A$4:$E$129,IF($C3576=1,2,3)))</f>
        <v>8.3479999999999995E-3</v>
      </c>
      <c r="F3576" s="43">
        <f>IF(B3576=0,0,VLOOKUP($D3576,qx!$A$4:$E$129,2))</f>
        <v>8.3479999999999995E-3</v>
      </c>
      <c r="G3576" s="43">
        <f>IF(B3576=0,0,VLOOKUP($D3576,qx!$A$4:$E$129,3))</f>
        <v>5.1809999999999998E-3</v>
      </c>
      <c r="H3576" s="43">
        <f>IF(B3576=0,0,VLOOKUP($D3576,qx!$A$4:$E$129,4))</f>
        <v>7.5199999999999998E-3</v>
      </c>
      <c r="I3576" s="43">
        <f>IF(B3576=0,0,VLOOKUP($D3576,qx!$A$4:$E$129,5))</f>
        <v>4.6680000000000003E-3</v>
      </c>
    </row>
    <row r="3577" spans="1:9" x14ac:dyDescent="0.25">
      <c r="A3577">
        <f>IF('MASSA TRABALHADA UNIFICADA'!A3575&lt;&gt;0,'MASSA TRABALHADA UNIFICADA'!A3575,0)</f>
        <v>5010</v>
      </c>
      <c r="B3577" s="39">
        <f>IF('MASSA TRABALHADA UNIFICADA'!D3575&lt;&gt;0,'MASSA TRABALHADA UNIFICADA'!D3575,0)</f>
        <v>2024</v>
      </c>
      <c r="C3577" s="39">
        <f>IF(B3577=0,0,'MASSA TRABALHADA UNIFICADA'!B3575)</f>
        <v>1</v>
      </c>
      <c r="D3577" s="39">
        <f>IF(B3577=0,0,'MASSA TRABALHADA UNIFICADA'!C3575)</f>
        <v>68</v>
      </c>
      <c r="E3577" s="43">
        <f>IF(B3577=0,0,VLOOKUP($D3577,qx!$A$4:$E$129,IF($C3577=1,2,3)))</f>
        <v>1.516E-2</v>
      </c>
      <c r="F3577" s="43">
        <f>IF(B3577=0,0,VLOOKUP($D3577,qx!$A$4:$E$129,2))</f>
        <v>1.516E-2</v>
      </c>
      <c r="G3577" s="43">
        <f>IF(B3577=0,0,VLOOKUP($D3577,qx!$A$4:$E$129,3))</f>
        <v>9.2879999999999994E-3</v>
      </c>
      <c r="H3577" s="43">
        <f>IF(B3577=0,0,VLOOKUP($D3577,qx!$A$4:$E$129,4))</f>
        <v>1.3657000000000001E-2</v>
      </c>
      <c r="I3577" s="43">
        <f>IF(B3577=0,0,VLOOKUP($D3577,qx!$A$4:$E$129,5))</f>
        <v>8.2869999999999992E-3</v>
      </c>
    </row>
    <row r="3578" spans="1:9" x14ac:dyDescent="0.25">
      <c r="A3578">
        <f>IF('MASSA TRABALHADA UNIFICADA'!A3576&lt;&gt;0,'MASSA TRABALHADA UNIFICADA'!A3576,0)</f>
        <v>4499</v>
      </c>
      <c r="B3578" s="39">
        <f>IF('MASSA TRABALHADA UNIFICADA'!D3576&lt;&gt;0,'MASSA TRABALHADA UNIFICADA'!D3576,0)</f>
        <v>2024</v>
      </c>
      <c r="C3578" s="39">
        <f>IF(B3578=0,0,'MASSA TRABALHADA UNIFICADA'!B3576)</f>
        <v>2</v>
      </c>
      <c r="D3578" s="39">
        <f>IF(B3578=0,0,'MASSA TRABALHADA UNIFICADA'!C3576)</f>
        <v>71</v>
      </c>
      <c r="E3578" s="43">
        <f>IF(B3578=0,0,VLOOKUP($D3578,qx!$A$4:$E$129,IF($C3578=1,2,3)))</f>
        <v>1.2338999999999999E-2</v>
      </c>
      <c r="F3578" s="43">
        <f>IF(B3578=0,0,VLOOKUP($D3578,qx!$A$4:$E$129,2))</f>
        <v>2.1070999999999999E-2</v>
      </c>
      <c r="G3578" s="43">
        <f>IF(B3578=0,0,VLOOKUP($D3578,qx!$A$4:$E$129,3))</f>
        <v>1.2338999999999999E-2</v>
      </c>
      <c r="H3578" s="43">
        <f>IF(B3578=0,0,VLOOKUP($D3578,qx!$A$4:$E$129,4))</f>
        <v>1.8891000000000002E-2</v>
      </c>
      <c r="I3578" s="43">
        <f>IF(B3578=0,0,VLOOKUP($D3578,qx!$A$4:$E$129,5))</f>
        <v>1.1117E-2</v>
      </c>
    </row>
    <row r="3579" spans="1:9" x14ac:dyDescent="0.25">
      <c r="A3579">
        <f>IF('MASSA TRABALHADA UNIFICADA'!A3577&lt;&gt;0,'MASSA TRABALHADA UNIFICADA'!A3577,0)</f>
        <v>24074</v>
      </c>
      <c r="B3579" s="39">
        <f>IF('MASSA TRABALHADA UNIFICADA'!D3577&lt;&gt;0,'MASSA TRABALHADA UNIFICADA'!D3577,0)</f>
        <v>2024</v>
      </c>
      <c r="C3579" s="39">
        <f>IF(B3579=0,0,'MASSA TRABALHADA UNIFICADA'!B3577)</f>
        <v>2</v>
      </c>
      <c r="D3579" s="39">
        <f>IF(B3579=0,0,'MASSA TRABALHADA UNIFICADA'!C3577)</f>
        <v>70</v>
      </c>
      <c r="E3579" s="43">
        <f>IF(B3579=0,0,VLOOKUP($D3579,qx!$A$4:$E$129,IF($C3579=1,2,3)))</f>
        <v>1.1165E-2</v>
      </c>
      <c r="F3579" s="43">
        <f>IF(B3579=0,0,VLOOKUP($D3579,qx!$A$4:$E$129,2))</f>
        <v>1.8919999999999999E-2</v>
      </c>
      <c r="G3579" s="43">
        <f>IF(B3579=0,0,VLOOKUP($D3579,qx!$A$4:$E$129,3))</f>
        <v>1.1165E-2</v>
      </c>
      <c r="H3579" s="43">
        <f>IF(B3579=0,0,VLOOKUP($D3579,qx!$A$4:$E$129,4))</f>
        <v>1.6979000000000001E-2</v>
      </c>
      <c r="I3579" s="43">
        <f>IF(B3579=0,0,VLOOKUP($D3579,qx!$A$4:$E$129,5))</f>
        <v>1.0034E-2</v>
      </c>
    </row>
    <row r="3580" spans="1:9" x14ac:dyDescent="0.25">
      <c r="A3580">
        <f>IF('MASSA TRABALHADA UNIFICADA'!A3578&lt;&gt;0,'MASSA TRABALHADA UNIFICADA'!A3578,0)</f>
        <v>6904</v>
      </c>
      <c r="B3580" s="39">
        <f>IF('MASSA TRABALHADA UNIFICADA'!D3578&lt;&gt;0,'MASSA TRABALHADA UNIFICADA'!D3578,0)</f>
        <v>2024</v>
      </c>
      <c r="C3580" s="39">
        <f>IF(B3580=0,0,'MASSA TRABALHADA UNIFICADA'!B3578)</f>
        <v>2</v>
      </c>
      <c r="D3580" s="39">
        <f>IF(B3580=0,0,'MASSA TRABALHADA UNIFICADA'!C3578)</f>
        <v>66</v>
      </c>
      <c r="E3580" s="43">
        <f>IF(B3580=0,0,VLOOKUP($D3580,qx!$A$4:$E$129,IF($C3580=1,2,3)))</f>
        <v>7.7340000000000004E-3</v>
      </c>
      <c r="F3580" s="43">
        <f>IF(B3580=0,0,VLOOKUP($D3580,qx!$A$4:$E$129,2))</f>
        <v>1.2187999999999999E-2</v>
      </c>
      <c r="G3580" s="43">
        <f>IF(B3580=0,0,VLOOKUP($D3580,qx!$A$4:$E$129,3))</f>
        <v>7.7340000000000004E-3</v>
      </c>
      <c r="H3580" s="43">
        <f>IF(B3580=0,0,VLOOKUP($D3580,qx!$A$4:$E$129,4))</f>
        <v>1.1016E-2</v>
      </c>
      <c r="I3580" s="43">
        <f>IF(B3580=0,0,VLOOKUP($D3580,qx!$A$4:$E$129,5))</f>
        <v>6.8780000000000004E-3</v>
      </c>
    </row>
    <row r="3581" spans="1:9" x14ac:dyDescent="0.25">
      <c r="A3581">
        <f>IF('MASSA TRABALHADA UNIFICADA'!A3579&lt;&gt;0,'MASSA TRABALHADA UNIFICADA'!A3579,0)</f>
        <v>5789</v>
      </c>
      <c r="B3581" s="39">
        <f>IF('MASSA TRABALHADA UNIFICADA'!D3579&lt;&gt;0,'MASSA TRABALHADA UNIFICADA'!D3579,0)</f>
        <v>2024</v>
      </c>
      <c r="C3581" s="39">
        <f>IF(B3581=0,0,'MASSA TRABALHADA UNIFICADA'!B3579)</f>
        <v>2</v>
      </c>
      <c r="D3581" s="39">
        <f>IF(B3581=0,0,'MASSA TRABALHADA UNIFICADA'!C3579)</f>
        <v>65</v>
      </c>
      <c r="E3581" s="43">
        <f>IF(B3581=0,0,VLOOKUP($D3581,qx!$A$4:$E$129,IF($C3581=1,2,3)))</f>
        <v>7.0169999999999998E-3</v>
      </c>
      <c r="F3581" s="43">
        <f>IF(B3581=0,0,VLOOKUP($D3581,qx!$A$4:$E$129,2))</f>
        <v>1.0992999999999999E-2</v>
      </c>
      <c r="G3581" s="43">
        <f>IF(B3581=0,0,VLOOKUP($D3581,qx!$A$4:$E$129,3))</f>
        <v>7.0169999999999998E-3</v>
      </c>
      <c r="H3581" s="43">
        <f>IF(B3581=0,0,VLOOKUP($D3581,qx!$A$4:$E$129,4))</f>
        <v>9.9399999999999992E-3</v>
      </c>
      <c r="I3581" s="43">
        <f>IF(B3581=0,0,VLOOKUP($D3581,qx!$A$4:$E$129,5))</f>
        <v>6.2500000000000003E-3</v>
      </c>
    </row>
    <row r="3582" spans="1:9" x14ac:dyDescent="0.25">
      <c r="A3582">
        <f>IF('MASSA TRABALHADA UNIFICADA'!A3580&lt;&gt;0,'MASSA TRABALHADA UNIFICADA'!A3580,0)</f>
        <v>1775</v>
      </c>
      <c r="B3582" s="39">
        <f>IF('MASSA TRABALHADA UNIFICADA'!D3580&lt;&gt;0,'MASSA TRABALHADA UNIFICADA'!D3580,0)</f>
        <v>2024</v>
      </c>
      <c r="C3582" s="39">
        <f>IF(B3582=0,0,'MASSA TRABALHADA UNIFICADA'!B3580)</f>
        <v>2</v>
      </c>
      <c r="D3582" s="39">
        <f>IF(B3582=0,0,'MASSA TRABALHADA UNIFICADA'!C3580)</f>
        <v>80</v>
      </c>
      <c r="E3582" s="43">
        <f>IF(B3582=0,0,VLOOKUP($D3582,qx!$A$4:$E$129,IF($C3582=1,2,3)))</f>
        <v>3.5580000000000001E-2</v>
      </c>
      <c r="F3582" s="43">
        <f>IF(B3582=0,0,VLOOKUP($D3582,qx!$A$4:$E$129,2))</f>
        <v>5.1128E-2</v>
      </c>
      <c r="G3582" s="43">
        <f>IF(B3582=0,0,VLOOKUP($D3582,qx!$A$4:$E$129,3))</f>
        <v>3.5580000000000001E-2</v>
      </c>
      <c r="H3582" s="43">
        <f>IF(B3582=0,0,VLOOKUP($D3582,qx!$A$4:$E$129,4))</f>
        <v>4.6037000000000002E-2</v>
      </c>
      <c r="I3582" s="43">
        <f>IF(B3582=0,0,VLOOKUP($D3582,qx!$A$4:$E$129,5))</f>
        <v>3.1933000000000003E-2</v>
      </c>
    </row>
    <row r="3583" spans="1:9" x14ac:dyDescent="0.25">
      <c r="A3583">
        <f>IF('MASSA TRABALHADA UNIFICADA'!A3581&lt;&gt;0,'MASSA TRABALHADA UNIFICADA'!A3581,0)</f>
        <v>14184</v>
      </c>
      <c r="B3583" s="39">
        <f>IF('MASSA TRABALHADA UNIFICADA'!D3581&lt;&gt;0,'MASSA TRABALHADA UNIFICADA'!D3581,0)</f>
        <v>2024</v>
      </c>
      <c r="C3583" s="39">
        <f>IF(B3583=0,0,'MASSA TRABALHADA UNIFICADA'!B3581)</f>
        <v>2</v>
      </c>
      <c r="D3583" s="39">
        <f>IF(B3583=0,0,'MASSA TRABALHADA UNIFICADA'!C3581)</f>
        <v>66</v>
      </c>
      <c r="E3583" s="43">
        <f>IF(B3583=0,0,VLOOKUP($D3583,qx!$A$4:$E$129,IF($C3583=1,2,3)))</f>
        <v>7.7340000000000004E-3</v>
      </c>
      <c r="F3583" s="43">
        <f>IF(B3583=0,0,VLOOKUP($D3583,qx!$A$4:$E$129,2))</f>
        <v>1.2187999999999999E-2</v>
      </c>
      <c r="G3583" s="43">
        <f>IF(B3583=0,0,VLOOKUP($D3583,qx!$A$4:$E$129,3))</f>
        <v>7.7340000000000004E-3</v>
      </c>
      <c r="H3583" s="43">
        <f>IF(B3583=0,0,VLOOKUP($D3583,qx!$A$4:$E$129,4))</f>
        <v>1.1016E-2</v>
      </c>
      <c r="I3583" s="43">
        <f>IF(B3583=0,0,VLOOKUP($D3583,qx!$A$4:$E$129,5))</f>
        <v>6.8780000000000004E-3</v>
      </c>
    </row>
    <row r="3584" spans="1:9" x14ac:dyDescent="0.25">
      <c r="A3584">
        <f>IF('MASSA TRABALHADA UNIFICADA'!A3582&lt;&gt;0,'MASSA TRABALHADA UNIFICADA'!A3582,0)</f>
        <v>4073</v>
      </c>
      <c r="B3584" s="39">
        <f>IF('MASSA TRABALHADA UNIFICADA'!D3582&lt;&gt;0,'MASSA TRABALHADA UNIFICADA'!D3582,0)</f>
        <v>2024</v>
      </c>
      <c r="C3584" s="39">
        <f>IF(B3584=0,0,'MASSA TRABALHADA UNIFICADA'!B3582)</f>
        <v>1</v>
      </c>
      <c r="D3584" s="39">
        <f>IF(B3584=0,0,'MASSA TRABALHADA UNIFICADA'!C3582)</f>
        <v>71</v>
      </c>
      <c r="E3584" s="43">
        <f>IF(B3584=0,0,VLOOKUP($D3584,qx!$A$4:$E$129,IF($C3584=1,2,3)))</f>
        <v>2.1070999999999999E-2</v>
      </c>
      <c r="F3584" s="43">
        <f>IF(B3584=0,0,VLOOKUP($D3584,qx!$A$4:$E$129,2))</f>
        <v>2.1070999999999999E-2</v>
      </c>
      <c r="G3584" s="43">
        <f>IF(B3584=0,0,VLOOKUP($D3584,qx!$A$4:$E$129,3))</f>
        <v>1.2338999999999999E-2</v>
      </c>
      <c r="H3584" s="43">
        <f>IF(B3584=0,0,VLOOKUP($D3584,qx!$A$4:$E$129,4))</f>
        <v>1.8891000000000002E-2</v>
      </c>
      <c r="I3584" s="43">
        <f>IF(B3584=0,0,VLOOKUP($D3584,qx!$A$4:$E$129,5))</f>
        <v>1.1117E-2</v>
      </c>
    </row>
    <row r="3585" spans="1:9" x14ac:dyDescent="0.25">
      <c r="A3585">
        <f>IF('MASSA TRABALHADA UNIFICADA'!A3583&lt;&gt;0,'MASSA TRABALHADA UNIFICADA'!A3583,0)</f>
        <v>6459</v>
      </c>
      <c r="B3585" s="39">
        <f>IF('MASSA TRABALHADA UNIFICADA'!D3583&lt;&gt;0,'MASSA TRABALHADA UNIFICADA'!D3583,0)</f>
        <v>2024</v>
      </c>
      <c r="C3585" s="39">
        <f>IF(B3585=0,0,'MASSA TRABALHADA UNIFICADA'!B3583)</f>
        <v>1</v>
      </c>
      <c r="D3585" s="39">
        <f>IF(B3585=0,0,'MASSA TRABALHADA UNIFICADA'!C3583)</f>
        <v>71</v>
      </c>
      <c r="E3585" s="43">
        <f>IF(B3585=0,0,VLOOKUP($D3585,qx!$A$4:$E$129,IF($C3585=1,2,3)))</f>
        <v>2.1070999999999999E-2</v>
      </c>
      <c r="F3585" s="43">
        <f>IF(B3585=0,0,VLOOKUP($D3585,qx!$A$4:$E$129,2))</f>
        <v>2.1070999999999999E-2</v>
      </c>
      <c r="G3585" s="43">
        <f>IF(B3585=0,0,VLOOKUP($D3585,qx!$A$4:$E$129,3))</f>
        <v>1.2338999999999999E-2</v>
      </c>
      <c r="H3585" s="43">
        <f>IF(B3585=0,0,VLOOKUP($D3585,qx!$A$4:$E$129,4))</f>
        <v>1.8891000000000002E-2</v>
      </c>
      <c r="I3585" s="43">
        <f>IF(B3585=0,0,VLOOKUP($D3585,qx!$A$4:$E$129,5))</f>
        <v>1.1117E-2</v>
      </c>
    </row>
    <row r="3586" spans="1:9" x14ac:dyDescent="0.25">
      <c r="A3586">
        <f>IF('MASSA TRABALHADA UNIFICADA'!A3584&lt;&gt;0,'MASSA TRABALHADA UNIFICADA'!A3584,0)</f>
        <v>4960</v>
      </c>
      <c r="B3586" s="39">
        <f>IF('MASSA TRABALHADA UNIFICADA'!D3584&lt;&gt;0,'MASSA TRABALHADA UNIFICADA'!D3584,0)</f>
        <v>2024</v>
      </c>
      <c r="C3586" s="39">
        <f>IF(B3586=0,0,'MASSA TRABALHADA UNIFICADA'!B3584)</f>
        <v>2</v>
      </c>
      <c r="D3586" s="39">
        <f>IF(B3586=0,0,'MASSA TRABALHADA UNIFICADA'!C3584)</f>
        <v>70</v>
      </c>
      <c r="E3586" s="43">
        <f>IF(B3586=0,0,VLOOKUP($D3586,qx!$A$4:$E$129,IF($C3586=1,2,3)))</f>
        <v>1.1165E-2</v>
      </c>
      <c r="F3586" s="43">
        <f>IF(B3586=0,0,VLOOKUP($D3586,qx!$A$4:$E$129,2))</f>
        <v>1.8919999999999999E-2</v>
      </c>
      <c r="G3586" s="43">
        <f>IF(B3586=0,0,VLOOKUP($D3586,qx!$A$4:$E$129,3))</f>
        <v>1.1165E-2</v>
      </c>
      <c r="H3586" s="43">
        <f>IF(B3586=0,0,VLOOKUP($D3586,qx!$A$4:$E$129,4))</f>
        <v>1.6979000000000001E-2</v>
      </c>
      <c r="I3586" s="43">
        <f>IF(B3586=0,0,VLOOKUP($D3586,qx!$A$4:$E$129,5))</f>
        <v>1.0034E-2</v>
      </c>
    </row>
    <row r="3587" spans="1:9" x14ac:dyDescent="0.25">
      <c r="A3587">
        <f>IF('MASSA TRABALHADA UNIFICADA'!A3585&lt;&gt;0,'MASSA TRABALHADA UNIFICADA'!A3585,0)</f>
        <v>11282</v>
      </c>
      <c r="B3587" s="39">
        <f>IF('MASSA TRABALHADA UNIFICADA'!D3585&lt;&gt;0,'MASSA TRABALHADA UNIFICADA'!D3585,0)</f>
        <v>2024</v>
      </c>
      <c r="C3587" s="39">
        <f>IF(B3587=0,0,'MASSA TRABALHADA UNIFICADA'!B3585)</f>
        <v>2</v>
      </c>
      <c r="D3587" s="39">
        <f>IF(B3587=0,0,'MASSA TRABALHADA UNIFICADA'!C3585)</f>
        <v>63</v>
      </c>
      <c r="E3587" s="43">
        <f>IF(B3587=0,0,VLOOKUP($D3587,qx!$A$4:$E$129,IF($C3587=1,2,3)))</f>
        <v>5.7320000000000001E-3</v>
      </c>
      <c r="F3587" s="43">
        <f>IF(B3587=0,0,VLOOKUP($D3587,qx!$A$4:$E$129,2))</f>
        <v>9.0930000000000004E-3</v>
      </c>
      <c r="G3587" s="43">
        <f>IF(B3587=0,0,VLOOKUP($D3587,qx!$A$4:$E$129,3))</f>
        <v>5.7320000000000001E-3</v>
      </c>
      <c r="H3587" s="43">
        <f>IF(B3587=0,0,VLOOKUP($D3587,qx!$A$4:$E$129,4))</f>
        <v>8.2070000000000008E-3</v>
      </c>
      <c r="I3587" s="43">
        <f>IF(B3587=0,0,VLOOKUP($D3587,qx!$A$4:$E$129,5))</f>
        <v>5.1440000000000001E-3</v>
      </c>
    </row>
    <row r="3588" spans="1:9" x14ac:dyDescent="0.25">
      <c r="A3588">
        <f>IF('MASSA TRABALHADA UNIFICADA'!A3586&lt;&gt;0,'MASSA TRABALHADA UNIFICADA'!A3586,0)</f>
        <v>3255</v>
      </c>
      <c r="B3588" s="39">
        <f>IF('MASSA TRABALHADA UNIFICADA'!D3586&lt;&gt;0,'MASSA TRABALHADA UNIFICADA'!D3586,0)</f>
        <v>2024</v>
      </c>
      <c r="C3588" s="39">
        <f>IF(B3588=0,0,'MASSA TRABALHADA UNIFICADA'!B3586)</f>
        <v>1</v>
      </c>
      <c r="D3588" s="39">
        <f>IF(B3588=0,0,'MASSA TRABALHADA UNIFICADA'!C3586)</f>
        <v>74</v>
      </c>
      <c r="E3588" s="43">
        <f>IF(B3588=0,0,VLOOKUP($D3588,qx!$A$4:$E$129,IF($C3588=1,2,3)))</f>
        <v>2.8552000000000001E-2</v>
      </c>
      <c r="F3588" s="43">
        <f>IF(B3588=0,0,VLOOKUP($D3588,qx!$A$4:$E$129,2))</f>
        <v>2.8552000000000001E-2</v>
      </c>
      <c r="G3588" s="43">
        <f>IF(B3588=0,0,VLOOKUP($D3588,qx!$A$4:$E$129,3))</f>
        <v>1.7326000000000001E-2</v>
      </c>
      <c r="H3588" s="43">
        <f>IF(B3588=0,0,VLOOKUP($D3588,qx!$A$4:$E$129,4))</f>
        <v>2.5644E-2</v>
      </c>
      <c r="I3588" s="43">
        <f>IF(B3588=0,0,VLOOKUP($D3588,qx!$A$4:$E$129,5))</f>
        <v>1.5592E-2</v>
      </c>
    </row>
    <row r="3589" spans="1:9" x14ac:dyDescent="0.25">
      <c r="A3589">
        <f>IF('MASSA TRABALHADA UNIFICADA'!A3587&lt;&gt;0,'MASSA TRABALHADA UNIFICADA'!A3587,0)</f>
        <v>1090</v>
      </c>
      <c r="B3589" s="39">
        <f>IF('MASSA TRABALHADA UNIFICADA'!D3587&lt;&gt;0,'MASSA TRABALHADA UNIFICADA'!D3587,0)</f>
        <v>2024</v>
      </c>
      <c r="C3589" s="39">
        <f>IF(B3589=0,0,'MASSA TRABALHADA UNIFICADA'!B3587)</f>
        <v>2</v>
      </c>
      <c r="D3589" s="39">
        <f>IF(B3589=0,0,'MASSA TRABALHADA UNIFICADA'!C3587)</f>
        <v>81</v>
      </c>
      <c r="E3589" s="43">
        <f>IF(B3589=0,0,VLOOKUP($D3589,qx!$A$4:$E$129,IF($C3589=1,2,3)))</f>
        <v>4.0030000000000003E-2</v>
      </c>
      <c r="F3589" s="43">
        <f>IF(B3589=0,0,VLOOKUP($D3589,qx!$A$4:$E$129,2))</f>
        <v>5.6250000000000001E-2</v>
      </c>
      <c r="G3589" s="43">
        <f>IF(B3589=0,0,VLOOKUP($D3589,qx!$A$4:$E$129,3))</f>
        <v>4.0030000000000003E-2</v>
      </c>
      <c r="H3589" s="43">
        <f>IF(B3589=0,0,VLOOKUP($D3589,qx!$A$4:$E$129,4))</f>
        <v>5.0643000000000001E-2</v>
      </c>
      <c r="I3589" s="43">
        <f>IF(B3589=0,0,VLOOKUP($D3589,qx!$A$4:$E$129,5))</f>
        <v>3.5985000000000003E-2</v>
      </c>
    </row>
    <row r="3590" spans="1:9" x14ac:dyDescent="0.25">
      <c r="A3590">
        <f>IF('MASSA TRABALHADA UNIFICADA'!A3588&lt;&gt;0,'MASSA TRABALHADA UNIFICADA'!A3588,0)</f>
        <v>22594</v>
      </c>
      <c r="B3590" s="39">
        <f>IF('MASSA TRABALHADA UNIFICADA'!D3588&lt;&gt;0,'MASSA TRABALHADA UNIFICADA'!D3588,0)</f>
        <v>2024</v>
      </c>
      <c r="C3590" s="39">
        <f>IF(B3590=0,0,'MASSA TRABALHADA UNIFICADA'!B3588)</f>
        <v>2</v>
      </c>
      <c r="D3590" s="39">
        <f>IF(B3590=0,0,'MASSA TRABALHADA UNIFICADA'!C3588)</f>
        <v>63</v>
      </c>
      <c r="E3590" s="43">
        <f>IF(B3590=0,0,VLOOKUP($D3590,qx!$A$4:$E$129,IF($C3590=1,2,3)))</f>
        <v>5.7320000000000001E-3</v>
      </c>
      <c r="F3590" s="43">
        <f>IF(B3590=0,0,VLOOKUP($D3590,qx!$A$4:$E$129,2))</f>
        <v>9.0930000000000004E-3</v>
      </c>
      <c r="G3590" s="43">
        <f>IF(B3590=0,0,VLOOKUP($D3590,qx!$A$4:$E$129,3))</f>
        <v>5.7320000000000001E-3</v>
      </c>
      <c r="H3590" s="43">
        <f>IF(B3590=0,0,VLOOKUP($D3590,qx!$A$4:$E$129,4))</f>
        <v>8.2070000000000008E-3</v>
      </c>
      <c r="I3590" s="43">
        <f>IF(B3590=0,0,VLOOKUP($D3590,qx!$A$4:$E$129,5))</f>
        <v>5.1440000000000001E-3</v>
      </c>
    </row>
    <row r="3591" spans="1:9" x14ac:dyDescent="0.25">
      <c r="A3591">
        <f>IF('MASSA TRABALHADA UNIFICADA'!A3589&lt;&gt;0,'MASSA TRABALHADA UNIFICADA'!A3589,0)</f>
        <v>760</v>
      </c>
      <c r="B3591" s="39">
        <f>IF('MASSA TRABALHADA UNIFICADA'!D3589&lt;&gt;0,'MASSA TRABALHADA UNIFICADA'!D3589,0)</f>
        <v>2024</v>
      </c>
      <c r="C3591" s="39">
        <f>IF(B3591=0,0,'MASSA TRABALHADA UNIFICADA'!B3589)</f>
        <v>2</v>
      </c>
      <c r="D3591" s="39">
        <f>IF(B3591=0,0,'MASSA TRABALHADA UNIFICADA'!C3589)</f>
        <v>85</v>
      </c>
      <c r="E3591" s="43">
        <f>IF(B3591=0,0,VLOOKUP($D3591,qx!$A$4:$E$129,IF($C3591=1,2,3)))</f>
        <v>6.3907000000000005E-2</v>
      </c>
      <c r="F3591" s="43">
        <f>IF(B3591=0,0,VLOOKUP($D3591,qx!$A$4:$E$129,2))</f>
        <v>8.1325999999999996E-2</v>
      </c>
      <c r="G3591" s="43">
        <f>IF(B3591=0,0,VLOOKUP($D3591,qx!$A$4:$E$129,3))</f>
        <v>6.3907000000000005E-2</v>
      </c>
      <c r="H3591" s="43">
        <f>IF(B3591=0,0,VLOOKUP($D3591,qx!$A$4:$E$129,4))</f>
        <v>7.3275000000000007E-2</v>
      </c>
      <c r="I3591" s="43">
        <f>IF(B3591=0,0,VLOOKUP($D3591,qx!$A$4:$E$129,5))</f>
        <v>5.7912999999999999E-2</v>
      </c>
    </row>
    <row r="3592" spans="1:9" x14ac:dyDescent="0.25">
      <c r="A3592">
        <f>IF('MASSA TRABALHADA UNIFICADA'!A3590&lt;&gt;0,'MASSA TRABALHADA UNIFICADA'!A3590,0)</f>
        <v>1260</v>
      </c>
      <c r="B3592" s="39">
        <f>IF('MASSA TRABALHADA UNIFICADA'!D3590&lt;&gt;0,'MASSA TRABALHADA UNIFICADA'!D3590,0)</f>
        <v>2024</v>
      </c>
      <c r="C3592" s="39">
        <f>IF(B3592=0,0,'MASSA TRABALHADA UNIFICADA'!B3590)</f>
        <v>2</v>
      </c>
      <c r="D3592" s="39">
        <f>IF(B3592=0,0,'MASSA TRABALHADA UNIFICADA'!C3590)</f>
        <v>74</v>
      </c>
      <c r="E3592" s="43">
        <f>IF(B3592=0,0,VLOOKUP($D3592,qx!$A$4:$E$129,IF($C3592=1,2,3)))</f>
        <v>1.7326000000000001E-2</v>
      </c>
      <c r="F3592" s="43">
        <f>IF(B3592=0,0,VLOOKUP($D3592,qx!$A$4:$E$129,2))</f>
        <v>2.8552000000000001E-2</v>
      </c>
      <c r="G3592" s="43">
        <f>IF(B3592=0,0,VLOOKUP($D3592,qx!$A$4:$E$129,3))</f>
        <v>1.7326000000000001E-2</v>
      </c>
      <c r="H3592" s="43">
        <f>IF(B3592=0,0,VLOOKUP($D3592,qx!$A$4:$E$129,4))</f>
        <v>2.5644E-2</v>
      </c>
      <c r="I3592" s="43">
        <f>IF(B3592=0,0,VLOOKUP($D3592,qx!$A$4:$E$129,5))</f>
        <v>1.5592E-2</v>
      </c>
    </row>
    <row r="3593" spans="1:9" x14ac:dyDescent="0.25">
      <c r="A3593">
        <f>IF('MASSA TRABALHADA UNIFICADA'!A3591&lt;&gt;0,'MASSA TRABALHADA UNIFICADA'!A3591,0)</f>
        <v>32247</v>
      </c>
      <c r="B3593" s="39">
        <f>IF('MASSA TRABALHADA UNIFICADA'!D3591&lt;&gt;0,'MASSA TRABALHADA UNIFICADA'!D3591,0)</f>
        <v>2024</v>
      </c>
      <c r="C3593" s="39">
        <f>IF(B3593=0,0,'MASSA TRABALHADA UNIFICADA'!B3591)</f>
        <v>2</v>
      </c>
      <c r="D3593" s="39">
        <f>IF(B3593=0,0,'MASSA TRABALHADA UNIFICADA'!C3591)</f>
        <v>66</v>
      </c>
      <c r="E3593" s="43">
        <f>IF(B3593=0,0,VLOOKUP($D3593,qx!$A$4:$E$129,IF($C3593=1,2,3)))</f>
        <v>7.7340000000000004E-3</v>
      </c>
      <c r="F3593" s="43">
        <f>IF(B3593=0,0,VLOOKUP($D3593,qx!$A$4:$E$129,2))</f>
        <v>1.2187999999999999E-2</v>
      </c>
      <c r="G3593" s="43">
        <f>IF(B3593=0,0,VLOOKUP($D3593,qx!$A$4:$E$129,3))</f>
        <v>7.7340000000000004E-3</v>
      </c>
      <c r="H3593" s="43">
        <f>IF(B3593=0,0,VLOOKUP($D3593,qx!$A$4:$E$129,4))</f>
        <v>1.1016E-2</v>
      </c>
      <c r="I3593" s="43">
        <f>IF(B3593=0,0,VLOOKUP($D3593,qx!$A$4:$E$129,5))</f>
        <v>6.8780000000000004E-3</v>
      </c>
    </row>
    <row r="3594" spans="1:9" x14ac:dyDescent="0.25">
      <c r="A3594">
        <f>IF('MASSA TRABALHADA UNIFICADA'!A3592&lt;&gt;0,'MASSA TRABALHADA UNIFICADA'!A3592,0)</f>
        <v>9911</v>
      </c>
      <c r="B3594" s="39">
        <f>IF('MASSA TRABALHADA UNIFICADA'!D3592&lt;&gt;0,'MASSA TRABALHADA UNIFICADA'!D3592,0)</f>
        <v>2024</v>
      </c>
      <c r="C3594" s="39">
        <f>IF(B3594=0,0,'MASSA TRABALHADA UNIFICADA'!B3592)</f>
        <v>2</v>
      </c>
      <c r="D3594" s="39">
        <f>IF(B3594=0,0,'MASSA TRABALHADA UNIFICADA'!C3592)</f>
        <v>78</v>
      </c>
      <c r="E3594" s="43">
        <f>IF(B3594=0,0,VLOOKUP($D3594,qx!$A$4:$E$129,IF($C3594=1,2,3)))</f>
        <v>2.8074000000000002E-2</v>
      </c>
      <c r="F3594" s="43">
        <f>IF(B3594=0,0,VLOOKUP($D3594,qx!$A$4:$E$129,2))</f>
        <v>4.2132000000000003E-2</v>
      </c>
      <c r="G3594" s="43">
        <f>IF(B3594=0,0,VLOOKUP($D3594,qx!$A$4:$E$129,3))</f>
        <v>2.8074000000000002E-2</v>
      </c>
      <c r="H3594" s="43">
        <f>IF(B3594=0,0,VLOOKUP($D3594,qx!$A$4:$E$129,4))</f>
        <v>3.7948000000000003E-2</v>
      </c>
      <c r="I3594" s="43">
        <f>IF(B3594=0,0,VLOOKUP($D3594,qx!$A$4:$E$129,5))</f>
        <v>2.5158E-2</v>
      </c>
    </row>
    <row r="3595" spans="1:9" x14ac:dyDescent="0.25">
      <c r="A3595">
        <f>IF('MASSA TRABALHADA UNIFICADA'!A3593&lt;&gt;0,'MASSA TRABALHADA UNIFICADA'!A3593,0)</f>
        <v>7994</v>
      </c>
      <c r="B3595" s="39">
        <f>IF('MASSA TRABALHADA UNIFICADA'!D3593&lt;&gt;0,'MASSA TRABALHADA UNIFICADA'!D3593,0)</f>
        <v>2024</v>
      </c>
      <c r="C3595" s="39">
        <f>IF(B3595=0,0,'MASSA TRABALHADA UNIFICADA'!B3593)</f>
        <v>2</v>
      </c>
      <c r="D3595" s="39">
        <f>IF(B3595=0,0,'MASSA TRABALHADA UNIFICADA'!C3593)</f>
        <v>72</v>
      </c>
      <c r="E3595" s="43">
        <f>IF(B3595=0,0,VLOOKUP($D3595,qx!$A$4:$E$129,IF($C3595=1,2,3)))</f>
        <v>1.3734E-2</v>
      </c>
      <c r="F3595" s="43">
        <f>IF(B3595=0,0,VLOOKUP($D3595,qx!$A$4:$E$129,2))</f>
        <v>2.3387999999999999E-2</v>
      </c>
      <c r="G3595" s="43">
        <f>IF(B3595=0,0,VLOOKUP($D3595,qx!$A$4:$E$129,3))</f>
        <v>1.3734E-2</v>
      </c>
      <c r="H3595" s="43">
        <f>IF(B3595=0,0,VLOOKUP($D3595,qx!$A$4:$E$129,4))</f>
        <v>2.0967E-2</v>
      </c>
      <c r="I3595" s="43">
        <f>IF(B3595=0,0,VLOOKUP($D3595,qx!$A$4:$E$129,5))</f>
        <v>1.2385999999999999E-2</v>
      </c>
    </row>
    <row r="3596" spans="1:9" x14ac:dyDescent="0.25">
      <c r="A3596">
        <f>IF('MASSA TRABALHADA UNIFICADA'!A3594&lt;&gt;0,'MASSA TRABALHADA UNIFICADA'!A3594,0)</f>
        <v>16390</v>
      </c>
      <c r="B3596" s="39">
        <f>IF('MASSA TRABALHADA UNIFICADA'!D3594&lt;&gt;0,'MASSA TRABALHADA UNIFICADA'!D3594,0)</f>
        <v>2024</v>
      </c>
      <c r="C3596" s="39">
        <f>IF(B3596=0,0,'MASSA TRABALHADA UNIFICADA'!B3594)</f>
        <v>1</v>
      </c>
      <c r="D3596" s="39">
        <f>IF(B3596=0,0,'MASSA TRABALHADA UNIFICADA'!C3594)</f>
        <v>63</v>
      </c>
      <c r="E3596" s="43">
        <f>IF(B3596=0,0,VLOOKUP($D3596,qx!$A$4:$E$129,IF($C3596=1,2,3)))</f>
        <v>9.0930000000000004E-3</v>
      </c>
      <c r="F3596" s="43">
        <f>IF(B3596=0,0,VLOOKUP($D3596,qx!$A$4:$E$129,2))</f>
        <v>9.0930000000000004E-3</v>
      </c>
      <c r="G3596" s="43">
        <f>IF(B3596=0,0,VLOOKUP($D3596,qx!$A$4:$E$129,3))</f>
        <v>5.7320000000000001E-3</v>
      </c>
      <c r="H3596" s="43">
        <f>IF(B3596=0,0,VLOOKUP($D3596,qx!$A$4:$E$129,4))</f>
        <v>8.2070000000000008E-3</v>
      </c>
      <c r="I3596" s="43">
        <f>IF(B3596=0,0,VLOOKUP($D3596,qx!$A$4:$E$129,5))</f>
        <v>5.1440000000000001E-3</v>
      </c>
    </row>
    <row r="3597" spans="1:9" x14ac:dyDescent="0.25">
      <c r="A3597">
        <f>IF('MASSA TRABALHADA UNIFICADA'!A3595&lt;&gt;0,'MASSA TRABALHADA UNIFICADA'!A3595,0)</f>
        <v>4812</v>
      </c>
      <c r="B3597" s="39">
        <f>IF('MASSA TRABALHADA UNIFICADA'!D3595&lt;&gt;0,'MASSA TRABALHADA UNIFICADA'!D3595,0)</f>
        <v>2024</v>
      </c>
      <c r="C3597" s="39">
        <f>IF(B3597=0,0,'MASSA TRABALHADA UNIFICADA'!B3595)</f>
        <v>1</v>
      </c>
      <c r="D3597" s="39">
        <f>IF(B3597=0,0,'MASSA TRABALHADA UNIFICADA'!C3595)</f>
        <v>76</v>
      </c>
      <c r="E3597" s="43">
        <f>IF(B3597=0,0,VLOOKUP($D3597,qx!$A$4:$E$129,IF($C3597=1,2,3)))</f>
        <v>3.4686000000000002E-2</v>
      </c>
      <c r="F3597" s="43">
        <f>IF(B3597=0,0,VLOOKUP($D3597,qx!$A$4:$E$129,2))</f>
        <v>3.4686000000000002E-2</v>
      </c>
      <c r="G3597" s="43">
        <f>IF(B3597=0,0,VLOOKUP($D3597,qx!$A$4:$E$129,3))</f>
        <v>2.2075000000000001E-2</v>
      </c>
      <c r="H3597" s="43">
        <f>IF(B3597=0,0,VLOOKUP($D3597,qx!$A$4:$E$129,4))</f>
        <v>3.1220000000000001E-2</v>
      </c>
      <c r="I3597" s="43">
        <f>IF(B3597=0,0,VLOOKUP($D3597,qx!$A$4:$E$129,5))</f>
        <v>1.9805E-2</v>
      </c>
    </row>
    <row r="3598" spans="1:9" x14ac:dyDescent="0.25">
      <c r="A3598">
        <f>IF('MASSA TRABALHADA UNIFICADA'!A3596&lt;&gt;0,'MASSA TRABALHADA UNIFICADA'!A3596,0)</f>
        <v>19429</v>
      </c>
      <c r="B3598" s="39">
        <f>IF('MASSA TRABALHADA UNIFICADA'!D3596&lt;&gt;0,'MASSA TRABALHADA UNIFICADA'!D3596,0)</f>
        <v>2024</v>
      </c>
      <c r="C3598" s="39">
        <f>IF(B3598=0,0,'MASSA TRABALHADA UNIFICADA'!B3596)</f>
        <v>1</v>
      </c>
      <c r="D3598" s="39">
        <f>IF(B3598=0,0,'MASSA TRABALHADA UNIFICADA'!C3596)</f>
        <v>64</v>
      </c>
      <c r="E3598" s="43">
        <f>IF(B3598=0,0,VLOOKUP($D3598,qx!$A$4:$E$129,IF($C3598=1,2,3)))</f>
        <v>9.9679999999999994E-3</v>
      </c>
      <c r="F3598" s="43">
        <f>IF(B3598=0,0,VLOOKUP($D3598,qx!$A$4:$E$129,2))</f>
        <v>9.9679999999999994E-3</v>
      </c>
      <c r="G3598" s="43">
        <f>IF(B3598=0,0,VLOOKUP($D3598,qx!$A$4:$E$129,3))</f>
        <v>6.3470000000000002E-3</v>
      </c>
      <c r="H3598" s="43">
        <f>IF(B3598=0,0,VLOOKUP($D3598,qx!$A$4:$E$129,4))</f>
        <v>9.0080000000000004E-3</v>
      </c>
      <c r="I3598" s="43">
        <f>IF(B3598=0,0,VLOOKUP($D3598,qx!$A$4:$E$129,5))</f>
        <v>5.6709999999999998E-3</v>
      </c>
    </row>
    <row r="3599" spans="1:9" x14ac:dyDescent="0.25">
      <c r="A3599">
        <f>IF('MASSA TRABALHADA UNIFICADA'!A3597&lt;&gt;0,'MASSA TRABALHADA UNIFICADA'!A3597,0)</f>
        <v>620</v>
      </c>
      <c r="B3599" s="39">
        <f>IF('MASSA TRABALHADA UNIFICADA'!D3597&lt;&gt;0,'MASSA TRABALHADA UNIFICADA'!D3597,0)</f>
        <v>2024</v>
      </c>
      <c r="C3599" s="39">
        <f>IF(B3599=0,0,'MASSA TRABALHADA UNIFICADA'!B3597)</f>
        <v>2</v>
      </c>
      <c r="D3599" s="39">
        <f>IF(B3599=0,0,'MASSA TRABALHADA UNIFICADA'!C3597)</f>
        <v>81</v>
      </c>
      <c r="E3599" s="43">
        <f>IF(B3599=0,0,VLOOKUP($D3599,qx!$A$4:$E$129,IF($C3599=1,2,3)))</f>
        <v>4.0030000000000003E-2</v>
      </c>
      <c r="F3599" s="43">
        <f>IF(B3599=0,0,VLOOKUP($D3599,qx!$A$4:$E$129,2))</f>
        <v>5.6250000000000001E-2</v>
      </c>
      <c r="G3599" s="43">
        <f>IF(B3599=0,0,VLOOKUP($D3599,qx!$A$4:$E$129,3))</f>
        <v>4.0030000000000003E-2</v>
      </c>
      <c r="H3599" s="43">
        <f>IF(B3599=0,0,VLOOKUP($D3599,qx!$A$4:$E$129,4))</f>
        <v>5.0643000000000001E-2</v>
      </c>
      <c r="I3599" s="43">
        <f>IF(B3599=0,0,VLOOKUP($D3599,qx!$A$4:$E$129,5))</f>
        <v>3.5985000000000003E-2</v>
      </c>
    </row>
    <row r="3600" spans="1:9" x14ac:dyDescent="0.25">
      <c r="A3600">
        <f>IF('MASSA TRABALHADA UNIFICADA'!A3598&lt;&gt;0,'MASSA TRABALHADA UNIFICADA'!A3598,0)</f>
        <v>6912</v>
      </c>
      <c r="B3600" s="39">
        <f>IF('MASSA TRABALHADA UNIFICADA'!D3598&lt;&gt;0,'MASSA TRABALHADA UNIFICADA'!D3598,0)</f>
        <v>2024</v>
      </c>
      <c r="C3600" s="39">
        <f>IF(B3600=0,0,'MASSA TRABALHADA UNIFICADA'!B3598)</f>
        <v>2</v>
      </c>
      <c r="D3600" s="39">
        <f>IF(B3600=0,0,'MASSA TRABALHADA UNIFICADA'!C3598)</f>
        <v>71</v>
      </c>
      <c r="E3600" s="43">
        <f>IF(B3600=0,0,VLOOKUP($D3600,qx!$A$4:$E$129,IF($C3600=1,2,3)))</f>
        <v>1.2338999999999999E-2</v>
      </c>
      <c r="F3600" s="43">
        <f>IF(B3600=0,0,VLOOKUP($D3600,qx!$A$4:$E$129,2))</f>
        <v>2.1070999999999999E-2</v>
      </c>
      <c r="G3600" s="43">
        <f>IF(B3600=0,0,VLOOKUP($D3600,qx!$A$4:$E$129,3))</f>
        <v>1.2338999999999999E-2</v>
      </c>
      <c r="H3600" s="43">
        <f>IF(B3600=0,0,VLOOKUP($D3600,qx!$A$4:$E$129,4))</f>
        <v>1.8891000000000002E-2</v>
      </c>
      <c r="I3600" s="43">
        <f>IF(B3600=0,0,VLOOKUP($D3600,qx!$A$4:$E$129,5))</f>
        <v>1.1117E-2</v>
      </c>
    </row>
    <row r="3601" spans="1:9" x14ac:dyDescent="0.25">
      <c r="A3601">
        <f>IF('MASSA TRABALHADA UNIFICADA'!A3599&lt;&gt;0,'MASSA TRABALHADA UNIFICADA'!A3599,0)</f>
        <v>2437</v>
      </c>
      <c r="B3601" s="39">
        <f>IF('MASSA TRABALHADA UNIFICADA'!D3599&lt;&gt;0,'MASSA TRABALHADA UNIFICADA'!D3599,0)</f>
        <v>2024</v>
      </c>
      <c r="C3601" s="39">
        <f>IF(B3601=0,0,'MASSA TRABALHADA UNIFICADA'!B3599)</f>
        <v>2</v>
      </c>
      <c r="D3601" s="39">
        <f>IF(B3601=0,0,'MASSA TRABALHADA UNIFICADA'!C3599)</f>
        <v>68</v>
      </c>
      <c r="E3601" s="43">
        <f>IF(B3601=0,0,VLOOKUP($D3601,qx!$A$4:$E$129,IF($C3601=1,2,3)))</f>
        <v>9.2879999999999994E-3</v>
      </c>
      <c r="F3601" s="43">
        <f>IF(B3601=0,0,VLOOKUP($D3601,qx!$A$4:$E$129,2))</f>
        <v>1.516E-2</v>
      </c>
      <c r="G3601" s="43">
        <f>IF(B3601=0,0,VLOOKUP($D3601,qx!$A$4:$E$129,3))</f>
        <v>9.2879999999999994E-3</v>
      </c>
      <c r="H3601" s="43">
        <f>IF(B3601=0,0,VLOOKUP($D3601,qx!$A$4:$E$129,4))</f>
        <v>1.3657000000000001E-2</v>
      </c>
      <c r="I3601" s="43">
        <f>IF(B3601=0,0,VLOOKUP($D3601,qx!$A$4:$E$129,5))</f>
        <v>8.2869999999999992E-3</v>
      </c>
    </row>
    <row r="3602" spans="1:9" x14ac:dyDescent="0.25">
      <c r="A3602">
        <f>IF('MASSA TRABALHADA UNIFICADA'!A3600&lt;&gt;0,'MASSA TRABALHADA UNIFICADA'!A3600,0)</f>
        <v>922</v>
      </c>
      <c r="B3602" s="39">
        <f>IF('MASSA TRABALHADA UNIFICADA'!D3600&lt;&gt;0,'MASSA TRABALHADA UNIFICADA'!D3600,0)</f>
        <v>2024</v>
      </c>
      <c r="C3602" s="39">
        <f>IF(B3602=0,0,'MASSA TRABALHADA UNIFICADA'!B3600)</f>
        <v>2</v>
      </c>
      <c r="D3602" s="39">
        <f>IF(B3602=0,0,'MASSA TRABALHADA UNIFICADA'!C3600)</f>
        <v>84</v>
      </c>
      <c r="E3602" s="43">
        <f>IF(B3602=0,0,VLOOKUP($D3602,qx!$A$4:$E$129,IF($C3602=1,2,3)))</f>
        <v>5.6864999999999999E-2</v>
      </c>
      <c r="F3602" s="43">
        <f>IF(B3602=0,0,VLOOKUP($D3602,qx!$A$4:$E$129,2))</f>
        <v>7.4321999999999999E-2</v>
      </c>
      <c r="G3602" s="43">
        <f>IF(B3602=0,0,VLOOKUP($D3602,qx!$A$4:$E$129,3))</f>
        <v>5.6864999999999999E-2</v>
      </c>
      <c r="H3602" s="43">
        <f>IF(B3602=0,0,VLOOKUP($D3602,qx!$A$4:$E$129,4))</f>
        <v>6.6947999999999994E-2</v>
      </c>
      <c r="I3602" s="43">
        <f>IF(B3602=0,0,VLOOKUP($D3602,qx!$A$4:$E$129,5))</f>
        <v>5.1456000000000002E-2</v>
      </c>
    </row>
    <row r="3603" spans="1:9" x14ac:dyDescent="0.25">
      <c r="A3603">
        <f>IF('MASSA TRABALHADA UNIFICADA'!A3601&lt;&gt;0,'MASSA TRABALHADA UNIFICADA'!A3601,0)</f>
        <v>11320</v>
      </c>
      <c r="B3603" s="39">
        <f>IF('MASSA TRABALHADA UNIFICADA'!D3601&lt;&gt;0,'MASSA TRABALHADA UNIFICADA'!D3601,0)</f>
        <v>2024</v>
      </c>
      <c r="C3603" s="39">
        <f>IF(B3603=0,0,'MASSA TRABALHADA UNIFICADA'!B3601)</f>
        <v>2</v>
      </c>
      <c r="D3603" s="39">
        <f>IF(B3603=0,0,'MASSA TRABALHADA UNIFICADA'!C3601)</f>
        <v>67</v>
      </c>
      <c r="E3603" s="43">
        <f>IF(B3603=0,0,VLOOKUP($D3603,qx!$A$4:$E$129,IF($C3603=1,2,3)))</f>
        <v>8.4910000000000003E-3</v>
      </c>
      <c r="F3603" s="43">
        <f>IF(B3603=0,0,VLOOKUP($D3603,qx!$A$4:$E$129,2))</f>
        <v>1.3572000000000001E-2</v>
      </c>
      <c r="G3603" s="43">
        <f>IF(B3603=0,0,VLOOKUP($D3603,qx!$A$4:$E$129,3))</f>
        <v>8.4910000000000003E-3</v>
      </c>
      <c r="H3603" s="43">
        <f>IF(B3603=0,0,VLOOKUP($D3603,qx!$A$4:$E$129,4))</f>
        <v>1.2251E-2</v>
      </c>
      <c r="I3603" s="43">
        <f>IF(B3603=0,0,VLOOKUP($D3603,qx!$A$4:$E$129,5))</f>
        <v>7.5550000000000001E-3</v>
      </c>
    </row>
    <row r="3604" spans="1:9" x14ac:dyDescent="0.25">
      <c r="A3604">
        <f>IF('MASSA TRABALHADA UNIFICADA'!A3602&lt;&gt;0,'MASSA TRABALHADA UNIFICADA'!A3602,0)</f>
        <v>20052</v>
      </c>
      <c r="B3604" s="39">
        <f>IF('MASSA TRABALHADA UNIFICADA'!D3602&lt;&gt;0,'MASSA TRABALHADA UNIFICADA'!D3602,0)</f>
        <v>2024</v>
      </c>
      <c r="C3604" s="39">
        <f>IF(B3604=0,0,'MASSA TRABALHADA UNIFICADA'!B3602)</f>
        <v>1</v>
      </c>
      <c r="D3604" s="39">
        <f>IF(B3604=0,0,'MASSA TRABALHADA UNIFICADA'!C3602)</f>
        <v>69</v>
      </c>
      <c r="E3604" s="43">
        <f>IF(B3604=0,0,VLOOKUP($D3604,qx!$A$4:$E$129,IF($C3604=1,2,3)))</f>
        <v>1.6945999999999999E-2</v>
      </c>
      <c r="F3604" s="43">
        <f>IF(B3604=0,0,VLOOKUP($D3604,qx!$A$4:$E$129,2))</f>
        <v>1.6945999999999999E-2</v>
      </c>
      <c r="G3604" s="43">
        <f>IF(B3604=0,0,VLOOKUP($D3604,qx!$A$4:$E$129,3))</f>
        <v>1.0163E-2</v>
      </c>
      <c r="H3604" s="43">
        <f>IF(B3604=0,0,VLOOKUP($D3604,qx!$A$4:$E$129,4))</f>
        <v>1.5233E-2</v>
      </c>
      <c r="I3604" s="43">
        <f>IF(B3604=0,0,VLOOKUP($D3604,qx!$A$4:$E$129,5))</f>
        <v>9.1020000000000007E-3</v>
      </c>
    </row>
    <row r="3605" spans="1:9" x14ac:dyDescent="0.25">
      <c r="A3605">
        <f>IF('MASSA TRABALHADA UNIFICADA'!A3603&lt;&gt;0,'MASSA TRABALHADA UNIFICADA'!A3603,0)</f>
        <v>299</v>
      </c>
      <c r="B3605" s="39">
        <f>IF('MASSA TRABALHADA UNIFICADA'!D3603&lt;&gt;0,'MASSA TRABALHADA UNIFICADA'!D3603,0)</f>
        <v>2024</v>
      </c>
      <c r="C3605" s="39">
        <f>IF(B3605=0,0,'MASSA TRABALHADA UNIFICADA'!B3603)</f>
        <v>1</v>
      </c>
      <c r="D3605" s="39">
        <f>IF(B3605=0,0,'MASSA TRABALHADA UNIFICADA'!C3603)</f>
        <v>97</v>
      </c>
      <c r="E3605" s="43">
        <f>IF(B3605=0,0,VLOOKUP($D3605,qx!$A$4:$E$129,IF($C3605=1,2,3)))</f>
        <v>0.20522899999999999</v>
      </c>
      <c r="F3605" s="43">
        <f>IF(B3605=0,0,VLOOKUP($D3605,qx!$A$4:$E$129,2))</f>
        <v>0.20522899999999999</v>
      </c>
      <c r="G3605" s="43">
        <f>IF(B3605=0,0,VLOOKUP($D3605,qx!$A$4:$E$129,3))</f>
        <v>0.198403</v>
      </c>
      <c r="H3605" s="43">
        <f>IF(B3605=0,0,VLOOKUP($D3605,qx!$A$4:$E$129,4))</f>
        <v>0.18470600000000001</v>
      </c>
      <c r="I3605" s="43">
        <f>IF(B3605=0,0,VLOOKUP($D3605,qx!$A$4:$E$129,5))</f>
        <v>0.178563</v>
      </c>
    </row>
    <row r="3606" spans="1:9" x14ac:dyDescent="0.25">
      <c r="A3606">
        <f>IF('MASSA TRABALHADA UNIFICADA'!A3604&lt;&gt;0,'MASSA TRABALHADA UNIFICADA'!A3604,0)</f>
        <v>6920</v>
      </c>
      <c r="B3606" s="39">
        <f>IF('MASSA TRABALHADA UNIFICADA'!D3604&lt;&gt;0,'MASSA TRABALHADA UNIFICADA'!D3604,0)</f>
        <v>2024</v>
      </c>
      <c r="C3606" s="39">
        <f>IF(B3606=0,0,'MASSA TRABALHADA UNIFICADA'!B3604)</f>
        <v>2</v>
      </c>
      <c r="D3606" s="39">
        <f>IF(B3606=0,0,'MASSA TRABALHADA UNIFICADA'!C3604)</f>
        <v>67</v>
      </c>
      <c r="E3606" s="43">
        <f>IF(B3606=0,0,VLOOKUP($D3606,qx!$A$4:$E$129,IF($C3606=1,2,3)))</f>
        <v>8.4910000000000003E-3</v>
      </c>
      <c r="F3606" s="43">
        <f>IF(B3606=0,0,VLOOKUP($D3606,qx!$A$4:$E$129,2))</f>
        <v>1.3572000000000001E-2</v>
      </c>
      <c r="G3606" s="43">
        <f>IF(B3606=0,0,VLOOKUP($D3606,qx!$A$4:$E$129,3))</f>
        <v>8.4910000000000003E-3</v>
      </c>
      <c r="H3606" s="43">
        <f>IF(B3606=0,0,VLOOKUP($D3606,qx!$A$4:$E$129,4))</f>
        <v>1.2251E-2</v>
      </c>
      <c r="I3606" s="43">
        <f>IF(B3606=0,0,VLOOKUP($D3606,qx!$A$4:$E$129,5))</f>
        <v>7.5550000000000001E-3</v>
      </c>
    </row>
    <row r="3607" spans="1:9" x14ac:dyDescent="0.25">
      <c r="A3607">
        <f>IF('MASSA TRABALHADA UNIFICADA'!A3605&lt;&gt;0,'MASSA TRABALHADA UNIFICADA'!A3605,0)</f>
        <v>13420</v>
      </c>
      <c r="B3607" s="39">
        <f>IF('MASSA TRABALHADA UNIFICADA'!D3605&lt;&gt;0,'MASSA TRABALHADA UNIFICADA'!D3605,0)</f>
        <v>2024</v>
      </c>
      <c r="C3607" s="39">
        <f>IF(B3607=0,0,'MASSA TRABALHADA UNIFICADA'!B3605)</f>
        <v>2</v>
      </c>
      <c r="D3607" s="39">
        <f>IF(B3607=0,0,'MASSA TRABALHADA UNIFICADA'!C3605)</f>
        <v>75</v>
      </c>
      <c r="E3607" s="43">
        <f>IF(B3607=0,0,VLOOKUP($D3607,qx!$A$4:$E$129,IF($C3607=1,2,3)))</f>
        <v>1.9550999999999999E-2</v>
      </c>
      <c r="F3607" s="43">
        <f>IF(B3607=0,0,VLOOKUP($D3607,qx!$A$4:$E$129,2))</f>
        <v>3.1476999999999998E-2</v>
      </c>
      <c r="G3607" s="43">
        <f>IF(B3607=0,0,VLOOKUP($D3607,qx!$A$4:$E$129,3))</f>
        <v>1.9550999999999999E-2</v>
      </c>
      <c r="H3607" s="43">
        <f>IF(B3607=0,0,VLOOKUP($D3607,qx!$A$4:$E$129,4))</f>
        <v>2.8303999999999999E-2</v>
      </c>
      <c r="I3607" s="43">
        <f>IF(B3607=0,0,VLOOKUP($D3607,qx!$A$4:$E$129,5))</f>
        <v>1.7564E-2</v>
      </c>
    </row>
    <row r="3608" spans="1:9" x14ac:dyDescent="0.25">
      <c r="A3608">
        <f>IF('MASSA TRABALHADA UNIFICADA'!A3606&lt;&gt;0,'MASSA TRABALHADA UNIFICADA'!A3606,0)</f>
        <v>20400</v>
      </c>
      <c r="B3608" s="39">
        <f>IF('MASSA TRABALHADA UNIFICADA'!D3606&lt;&gt;0,'MASSA TRABALHADA UNIFICADA'!D3606,0)</f>
        <v>2024</v>
      </c>
      <c r="C3608" s="39">
        <f>IF(B3608=0,0,'MASSA TRABALHADA UNIFICADA'!B3606)</f>
        <v>2</v>
      </c>
      <c r="D3608" s="39">
        <f>IF(B3608=0,0,'MASSA TRABALHADA UNIFICADA'!C3606)</f>
        <v>59</v>
      </c>
      <c r="E3608" s="43">
        <f>IF(B3608=0,0,VLOOKUP($D3608,qx!$A$4:$E$129,IF($C3608=1,2,3)))</f>
        <v>3.9069999999999999E-3</v>
      </c>
      <c r="F3608" s="43">
        <f>IF(B3608=0,0,VLOOKUP($D3608,qx!$A$4:$E$129,2))</f>
        <v>6.6940000000000003E-3</v>
      </c>
      <c r="G3608" s="43">
        <f>IF(B3608=0,0,VLOOKUP($D3608,qx!$A$4:$E$129,3))</f>
        <v>3.9069999999999999E-3</v>
      </c>
      <c r="H3608" s="43">
        <f>IF(B3608=0,0,VLOOKUP($D3608,qx!$A$4:$E$129,4))</f>
        <v>5.9880000000000003E-3</v>
      </c>
      <c r="I3608" s="43">
        <f>IF(B3608=0,0,VLOOKUP($D3608,qx!$A$4:$E$129,5))</f>
        <v>3.5230000000000001E-3</v>
      </c>
    </row>
    <row r="3609" spans="1:9" x14ac:dyDescent="0.25">
      <c r="A3609">
        <f>IF('MASSA TRABALHADA UNIFICADA'!A3607&lt;&gt;0,'MASSA TRABALHADA UNIFICADA'!A3607,0)</f>
        <v>10294</v>
      </c>
      <c r="B3609" s="39">
        <f>IF('MASSA TRABALHADA UNIFICADA'!D3607&lt;&gt;0,'MASSA TRABALHADA UNIFICADA'!D3607,0)</f>
        <v>2024</v>
      </c>
      <c r="C3609" s="39">
        <f>IF(B3609=0,0,'MASSA TRABALHADA UNIFICADA'!B3607)</f>
        <v>2</v>
      </c>
      <c r="D3609" s="39">
        <f>IF(B3609=0,0,'MASSA TRABALHADA UNIFICADA'!C3607)</f>
        <v>64</v>
      </c>
      <c r="E3609" s="43">
        <f>IF(B3609=0,0,VLOOKUP($D3609,qx!$A$4:$E$129,IF($C3609=1,2,3)))</f>
        <v>6.3470000000000002E-3</v>
      </c>
      <c r="F3609" s="43">
        <f>IF(B3609=0,0,VLOOKUP($D3609,qx!$A$4:$E$129,2))</f>
        <v>9.9679999999999994E-3</v>
      </c>
      <c r="G3609" s="43">
        <f>IF(B3609=0,0,VLOOKUP($D3609,qx!$A$4:$E$129,3))</f>
        <v>6.3470000000000002E-3</v>
      </c>
      <c r="H3609" s="43">
        <f>IF(B3609=0,0,VLOOKUP($D3609,qx!$A$4:$E$129,4))</f>
        <v>9.0080000000000004E-3</v>
      </c>
      <c r="I3609" s="43">
        <f>IF(B3609=0,0,VLOOKUP($D3609,qx!$A$4:$E$129,5))</f>
        <v>5.6709999999999998E-3</v>
      </c>
    </row>
    <row r="3610" spans="1:9" x14ac:dyDescent="0.25">
      <c r="A3610">
        <f>IF('MASSA TRABALHADA UNIFICADA'!A3608&lt;&gt;0,'MASSA TRABALHADA UNIFICADA'!A3608,0)</f>
        <v>11894</v>
      </c>
      <c r="B3610" s="39">
        <f>IF('MASSA TRABALHADA UNIFICADA'!D3608&lt;&gt;0,'MASSA TRABALHADA UNIFICADA'!D3608,0)</f>
        <v>2024</v>
      </c>
      <c r="C3610" s="39">
        <f>IF(B3610=0,0,'MASSA TRABALHADA UNIFICADA'!B3608)</f>
        <v>2</v>
      </c>
      <c r="D3610" s="39">
        <f>IF(B3610=0,0,'MASSA TRABALHADA UNIFICADA'!C3608)</f>
        <v>70</v>
      </c>
      <c r="E3610" s="43">
        <f>IF(B3610=0,0,VLOOKUP($D3610,qx!$A$4:$E$129,IF($C3610=1,2,3)))</f>
        <v>1.1165E-2</v>
      </c>
      <c r="F3610" s="43">
        <f>IF(B3610=0,0,VLOOKUP($D3610,qx!$A$4:$E$129,2))</f>
        <v>1.8919999999999999E-2</v>
      </c>
      <c r="G3610" s="43">
        <f>IF(B3610=0,0,VLOOKUP($D3610,qx!$A$4:$E$129,3))</f>
        <v>1.1165E-2</v>
      </c>
      <c r="H3610" s="43">
        <f>IF(B3610=0,0,VLOOKUP($D3610,qx!$A$4:$E$129,4))</f>
        <v>1.6979000000000001E-2</v>
      </c>
      <c r="I3610" s="43">
        <f>IF(B3610=0,0,VLOOKUP($D3610,qx!$A$4:$E$129,5))</f>
        <v>1.0034E-2</v>
      </c>
    </row>
    <row r="3611" spans="1:9" x14ac:dyDescent="0.25">
      <c r="A3611">
        <f>IF('MASSA TRABALHADA UNIFICADA'!A3609&lt;&gt;0,'MASSA TRABALHADA UNIFICADA'!A3609,0)</f>
        <v>6467</v>
      </c>
      <c r="B3611" s="39">
        <f>IF('MASSA TRABALHADA UNIFICADA'!D3609&lt;&gt;0,'MASSA TRABALHADA UNIFICADA'!D3609,0)</f>
        <v>2024</v>
      </c>
      <c r="C3611" s="39">
        <f>IF(B3611=0,0,'MASSA TRABALHADA UNIFICADA'!B3609)</f>
        <v>1</v>
      </c>
      <c r="D3611" s="39">
        <f>IF(B3611=0,0,'MASSA TRABALHADA UNIFICADA'!C3609)</f>
        <v>71</v>
      </c>
      <c r="E3611" s="43">
        <f>IF(B3611=0,0,VLOOKUP($D3611,qx!$A$4:$E$129,IF($C3611=1,2,3)))</f>
        <v>2.1070999999999999E-2</v>
      </c>
      <c r="F3611" s="43">
        <f>IF(B3611=0,0,VLOOKUP($D3611,qx!$A$4:$E$129,2))</f>
        <v>2.1070999999999999E-2</v>
      </c>
      <c r="G3611" s="43">
        <f>IF(B3611=0,0,VLOOKUP($D3611,qx!$A$4:$E$129,3))</f>
        <v>1.2338999999999999E-2</v>
      </c>
      <c r="H3611" s="43">
        <f>IF(B3611=0,0,VLOOKUP($D3611,qx!$A$4:$E$129,4))</f>
        <v>1.8891000000000002E-2</v>
      </c>
      <c r="I3611" s="43">
        <f>IF(B3611=0,0,VLOOKUP($D3611,qx!$A$4:$E$129,5))</f>
        <v>1.1117E-2</v>
      </c>
    </row>
    <row r="3612" spans="1:9" x14ac:dyDescent="0.25">
      <c r="A3612">
        <f>IF('MASSA TRABALHADA UNIFICADA'!A3610&lt;&gt;0,'MASSA TRABALHADA UNIFICADA'!A3610,0)</f>
        <v>20230</v>
      </c>
      <c r="B3612" s="39">
        <f>IF('MASSA TRABALHADA UNIFICADA'!D3610&lt;&gt;0,'MASSA TRABALHADA UNIFICADA'!D3610,0)</f>
        <v>2024</v>
      </c>
      <c r="C3612" s="39">
        <f>IF(B3612=0,0,'MASSA TRABALHADA UNIFICADA'!B3610)</f>
        <v>1</v>
      </c>
      <c r="D3612" s="39">
        <f>IF(B3612=0,0,'MASSA TRABALHADA UNIFICADA'!C3610)</f>
        <v>68</v>
      </c>
      <c r="E3612" s="43">
        <f>IF(B3612=0,0,VLOOKUP($D3612,qx!$A$4:$E$129,IF($C3612=1,2,3)))</f>
        <v>1.516E-2</v>
      </c>
      <c r="F3612" s="43">
        <f>IF(B3612=0,0,VLOOKUP($D3612,qx!$A$4:$E$129,2))</f>
        <v>1.516E-2</v>
      </c>
      <c r="G3612" s="43">
        <f>IF(B3612=0,0,VLOOKUP($D3612,qx!$A$4:$E$129,3))</f>
        <v>9.2879999999999994E-3</v>
      </c>
      <c r="H3612" s="43">
        <f>IF(B3612=0,0,VLOOKUP($D3612,qx!$A$4:$E$129,4))</f>
        <v>1.3657000000000001E-2</v>
      </c>
      <c r="I3612" s="43">
        <f>IF(B3612=0,0,VLOOKUP($D3612,qx!$A$4:$E$129,5))</f>
        <v>8.2869999999999992E-3</v>
      </c>
    </row>
    <row r="3613" spans="1:9" x14ac:dyDescent="0.25">
      <c r="A3613">
        <f>IF('MASSA TRABALHADA UNIFICADA'!A3611&lt;&gt;0,'MASSA TRABALHADA UNIFICADA'!A3611,0)</f>
        <v>8834</v>
      </c>
      <c r="B3613" s="39">
        <f>IF('MASSA TRABALHADA UNIFICADA'!D3611&lt;&gt;0,'MASSA TRABALHADA UNIFICADA'!D3611,0)</f>
        <v>2024</v>
      </c>
      <c r="C3613" s="39">
        <f>IF(B3613=0,0,'MASSA TRABALHADA UNIFICADA'!B3611)</f>
        <v>1</v>
      </c>
      <c r="D3613" s="39">
        <f>IF(B3613=0,0,'MASSA TRABALHADA UNIFICADA'!C3611)</f>
        <v>69</v>
      </c>
      <c r="E3613" s="43">
        <f>IF(B3613=0,0,VLOOKUP($D3613,qx!$A$4:$E$129,IF($C3613=1,2,3)))</f>
        <v>1.6945999999999999E-2</v>
      </c>
      <c r="F3613" s="43">
        <f>IF(B3613=0,0,VLOOKUP($D3613,qx!$A$4:$E$129,2))</f>
        <v>1.6945999999999999E-2</v>
      </c>
      <c r="G3613" s="43">
        <f>IF(B3613=0,0,VLOOKUP($D3613,qx!$A$4:$E$129,3))</f>
        <v>1.0163E-2</v>
      </c>
      <c r="H3613" s="43">
        <f>IF(B3613=0,0,VLOOKUP($D3613,qx!$A$4:$E$129,4))</f>
        <v>1.5233E-2</v>
      </c>
      <c r="I3613" s="43">
        <f>IF(B3613=0,0,VLOOKUP($D3613,qx!$A$4:$E$129,5))</f>
        <v>9.1020000000000007E-3</v>
      </c>
    </row>
    <row r="3614" spans="1:9" x14ac:dyDescent="0.25">
      <c r="A3614">
        <f>IF('MASSA TRABALHADA UNIFICADA'!A3612&lt;&gt;0,'MASSA TRABALHADA UNIFICADA'!A3612,0)</f>
        <v>7250</v>
      </c>
      <c r="B3614" s="39">
        <f>IF('MASSA TRABALHADA UNIFICADA'!D3612&lt;&gt;0,'MASSA TRABALHADA UNIFICADA'!D3612,0)</f>
        <v>2024</v>
      </c>
      <c r="C3614" s="39">
        <f>IF(B3614=0,0,'MASSA TRABALHADA UNIFICADA'!B3612)</f>
        <v>1</v>
      </c>
      <c r="D3614" s="39">
        <f>IF(B3614=0,0,'MASSA TRABALHADA UNIFICADA'!C3612)</f>
        <v>69</v>
      </c>
      <c r="E3614" s="43">
        <f>IF(B3614=0,0,VLOOKUP($D3614,qx!$A$4:$E$129,IF($C3614=1,2,3)))</f>
        <v>1.6945999999999999E-2</v>
      </c>
      <c r="F3614" s="43">
        <f>IF(B3614=0,0,VLOOKUP($D3614,qx!$A$4:$E$129,2))</f>
        <v>1.6945999999999999E-2</v>
      </c>
      <c r="G3614" s="43">
        <f>IF(B3614=0,0,VLOOKUP($D3614,qx!$A$4:$E$129,3))</f>
        <v>1.0163E-2</v>
      </c>
      <c r="H3614" s="43">
        <f>IF(B3614=0,0,VLOOKUP($D3614,qx!$A$4:$E$129,4))</f>
        <v>1.5233E-2</v>
      </c>
      <c r="I3614" s="43">
        <f>IF(B3614=0,0,VLOOKUP($D3614,qx!$A$4:$E$129,5))</f>
        <v>9.1020000000000007E-3</v>
      </c>
    </row>
    <row r="3615" spans="1:9" x14ac:dyDescent="0.25">
      <c r="A3615">
        <f>IF('MASSA TRABALHADA UNIFICADA'!A3613&lt;&gt;0,'MASSA TRABALHADA UNIFICADA'!A3613,0)</f>
        <v>13919</v>
      </c>
      <c r="B3615" s="39">
        <f>IF('MASSA TRABALHADA UNIFICADA'!D3613&lt;&gt;0,'MASSA TRABALHADA UNIFICADA'!D3613,0)</f>
        <v>2024</v>
      </c>
      <c r="C3615" s="39">
        <f>IF(B3615=0,0,'MASSA TRABALHADA UNIFICADA'!B3613)</f>
        <v>1</v>
      </c>
      <c r="D3615" s="39">
        <f>IF(B3615=0,0,'MASSA TRABALHADA UNIFICADA'!C3613)</f>
        <v>69</v>
      </c>
      <c r="E3615" s="43">
        <f>IF(B3615=0,0,VLOOKUP($D3615,qx!$A$4:$E$129,IF($C3615=1,2,3)))</f>
        <v>1.6945999999999999E-2</v>
      </c>
      <c r="F3615" s="43">
        <f>IF(B3615=0,0,VLOOKUP($D3615,qx!$A$4:$E$129,2))</f>
        <v>1.6945999999999999E-2</v>
      </c>
      <c r="G3615" s="43">
        <f>IF(B3615=0,0,VLOOKUP($D3615,qx!$A$4:$E$129,3))</f>
        <v>1.0163E-2</v>
      </c>
      <c r="H3615" s="43">
        <f>IF(B3615=0,0,VLOOKUP($D3615,qx!$A$4:$E$129,4))</f>
        <v>1.5233E-2</v>
      </c>
      <c r="I3615" s="43">
        <f>IF(B3615=0,0,VLOOKUP($D3615,qx!$A$4:$E$129,5))</f>
        <v>9.1020000000000007E-3</v>
      </c>
    </row>
    <row r="3616" spans="1:9" x14ac:dyDescent="0.25">
      <c r="A3616">
        <f>IF('MASSA TRABALHADA UNIFICADA'!A3614&lt;&gt;0,'MASSA TRABALHADA UNIFICADA'!A3614,0)</f>
        <v>6475</v>
      </c>
      <c r="B3616" s="39">
        <f>IF('MASSA TRABALHADA UNIFICADA'!D3614&lt;&gt;0,'MASSA TRABALHADA UNIFICADA'!D3614,0)</f>
        <v>2024</v>
      </c>
      <c r="C3616" s="39">
        <f>IF(B3616=0,0,'MASSA TRABALHADA UNIFICADA'!B3614)</f>
        <v>1</v>
      </c>
      <c r="D3616" s="39">
        <f>IF(B3616=0,0,'MASSA TRABALHADA UNIFICADA'!C3614)</f>
        <v>77</v>
      </c>
      <c r="E3616" s="43">
        <f>IF(B3616=0,0,VLOOKUP($D3616,qx!$A$4:$E$129,IF($C3616=1,2,3)))</f>
        <v>3.8225000000000002E-2</v>
      </c>
      <c r="F3616" s="43">
        <f>IF(B3616=0,0,VLOOKUP($D3616,qx!$A$4:$E$129,2))</f>
        <v>3.8225000000000002E-2</v>
      </c>
      <c r="G3616" s="43">
        <f>IF(B3616=0,0,VLOOKUP($D3616,qx!$A$4:$E$129,3))</f>
        <v>2.4910000000000002E-2</v>
      </c>
      <c r="H3616" s="43">
        <f>IF(B3616=0,0,VLOOKUP($D3616,qx!$A$4:$E$129,4))</f>
        <v>3.4424999999999997E-2</v>
      </c>
      <c r="I3616" s="43">
        <f>IF(B3616=0,0,VLOOKUP($D3616,qx!$A$4:$E$129,5))</f>
        <v>2.2328000000000001E-2</v>
      </c>
    </row>
    <row r="3617" spans="1:9" x14ac:dyDescent="0.25">
      <c r="A3617">
        <f>IF('MASSA TRABALHADA UNIFICADA'!A3615&lt;&gt;0,'MASSA TRABALHADA UNIFICADA'!A3615,0)</f>
        <v>7269</v>
      </c>
      <c r="B3617" s="39">
        <f>IF('MASSA TRABALHADA UNIFICADA'!D3615&lt;&gt;0,'MASSA TRABALHADA UNIFICADA'!D3615,0)</f>
        <v>2024</v>
      </c>
      <c r="C3617" s="39">
        <f>IF(B3617=0,0,'MASSA TRABALHADA UNIFICADA'!B3615)</f>
        <v>1</v>
      </c>
      <c r="D3617" s="39">
        <f>IF(B3617=0,0,'MASSA TRABALHADA UNIFICADA'!C3615)</f>
        <v>70</v>
      </c>
      <c r="E3617" s="43">
        <f>IF(B3617=0,0,VLOOKUP($D3617,qx!$A$4:$E$129,IF($C3617=1,2,3)))</f>
        <v>1.8919999999999999E-2</v>
      </c>
      <c r="F3617" s="43">
        <f>IF(B3617=0,0,VLOOKUP($D3617,qx!$A$4:$E$129,2))</f>
        <v>1.8919999999999999E-2</v>
      </c>
      <c r="G3617" s="43">
        <f>IF(B3617=0,0,VLOOKUP($D3617,qx!$A$4:$E$129,3))</f>
        <v>1.1165E-2</v>
      </c>
      <c r="H3617" s="43">
        <f>IF(B3617=0,0,VLOOKUP($D3617,qx!$A$4:$E$129,4))</f>
        <v>1.6979000000000001E-2</v>
      </c>
      <c r="I3617" s="43">
        <f>IF(B3617=0,0,VLOOKUP($D3617,qx!$A$4:$E$129,5))</f>
        <v>1.0034E-2</v>
      </c>
    </row>
    <row r="3618" spans="1:9" x14ac:dyDescent="0.25">
      <c r="A3618">
        <f>IF('MASSA TRABALHADA UNIFICADA'!A3616&lt;&gt;0,'MASSA TRABALHADA UNIFICADA'!A3616,0)</f>
        <v>1902</v>
      </c>
      <c r="B3618" s="39">
        <f>IF('MASSA TRABALHADA UNIFICADA'!D3616&lt;&gt;0,'MASSA TRABALHADA UNIFICADA'!D3616,0)</f>
        <v>2024</v>
      </c>
      <c r="C3618" s="39">
        <f>IF(B3618=0,0,'MASSA TRABALHADA UNIFICADA'!B3616)</f>
        <v>2</v>
      </c>
      <c r="D3618" s="39">
        <f>IF(B3618=0,0,'MASSA TRABALHADA UNIFICADA'!C3616)</f>
        <v>69</v>
      </c>
      <c r="E3618" s="43">
        <f>IF(B3618=0,0,VLOOKUP($D3618,qx!$A$4:$E$129,IF($C3618=1,2,3)))</f>
        <v>1.0163E-2</v>
      </c>
      <c r="F3618" s="43">
        <f>IF(B3618=0,0,VLOOKUP($D3618,qx!$A$4:$E$129,2))</f>
        <v>1.6945999999999999E-2</v>
      </c>
      <c r="G3618" s="43">
        <f>IF(B3618=0,0,VLOOKUP($D3618,qx!$A$4:$E$129,3))</f>
        <v>1.0163E-2</v>
      </c>
      <c r="H3618" s="43">
        <f>IF(B3618=0,0,VLOOKUP($D3618,qx!$A$4:$E$129,4))</f>
        <v>1.5233E-2</v>
      </c>
      <c r="I3618" s="43">
        <f>IF(B3618=0,0,VLOOKUP($D3618,qx!$A$4:$E$129,5))</f>
        <v>9.1020000000000007E-3</v>
      </c>
    </row>
    <row r="3619" spans="1:9" x14ac:dyDescent="0.25">
      <c r="A3619">
        <f>IF('MASSA TRABALHADA UNIFICADA'!A3617&lt;&gt;0,'MASSA TRABALHADA UNIFICADA'!A3617,0)</f>
        <v>1015</v>
      </c>
      <c r="B3619" s="39">
        <f>IF('MASSA TRABALHADA UNIFICADA'!D3617&lt;&gt;0,'MASSA TRABALHADA UNIFICADA'!D3617,0)</f>
        <v>2024</v>
      </c>
      <c r="C3619" s="39">
        <f>IF(B3619=0,0,'MASSA TRABALHADA UNIFICADA'!B3617)</f>
        <v>2</v>
      </c>
      <c r="D3619" s="39">
        <f>IF(B3619=0,0,'MASSA TRABALHADA UNIFICADA'!C3617)</f>
        <v>81</v>
      </c>
      <c r="E3619" s="43">
        <f>IF(B3619=0,0,VLOOKUP($D3619,qx!$A$4:$E$129,IF($C3619=1,2,3)))</f>
        <v>4.0030000000000003E-2</v>
      </c>
      <c r="F3619" s="43">
        <f>IF(B3619=0,0,VLOOKUP($D3619,qx!$A$4:$E$129,2))</f>
        <v>5.6250000000000001E-2</v>
      </c>
      <c r="G3619" s="43">
        <f>IF(B3619=0,0,VLOOKUP($D3619,qx!$A$4:$E$129,3))</f>
        <v>4.0030000000000003E-2</v>
      </c>
      <c r="H3619" s="43">
        <f>IF(B3619=0,0,VLOOKUP($D3619,qx!$A$4:$E$129,4))</f>
        <v>5.0643000000000001E-2</v>
      </c>
      <c r="I3619" s="43">
        <f>IF(B3619=0,0,VLOOKUP($D3619,qx!$A$4:$E$129,5))</f>
        <v>3.5985000000000003E-2</v>
      </c>
    </row>
    <row r="3620" spans="1:9" x14ac:dyDescent="0.25">
      <c r="A3620">
        <f>IF('MASSA TRABALHADA UNIFICADA'!A3618&lt;&gt;0,'MASSA TRABALHADA UNIFICADA'!A3618,0)</f>
        <v>1392</v>
      </c>
      <c r="B3620" s="39">
        <f>IF('MASSA TRABALHADA UNIFICADA'!D3618&lt;&gt;0,'MASSA TRABALHADA UNIFICADA'!D3618,0)</f>
        <v>2024</v>
      </c>
      <c r="C3620" s="39">
        <f>IF(B3620=0,0,'MASSA TRABALHADA UNIFICADA'!B3618)</f>
        <v>2</v>
      </c>
      <c r="D3620" s="39">
        <f>IF(B3620=0,0,'MASSA TRABALHADA UNIFICADA'!C3618)</f>
        <v>74</v>
      </c>
      <c r="E3620" s="43">
        <f>IF(B3620=0,0,VLOOKUP($D3620,qx!$A$4:$E$129,IF($C3620=1,2,3)))</f>
        <v>1.7326000000000001E-2</v>
      </c>
      <c r="F3620" s="43">
        <f>IF(B3620=0,0,VLOOKUP($D3620,qx!$A$4:$E$129,2))</f>
        <v>2.8552000000000001E-2</v>
      </c>
      <c r="G3620" s="43">
        <f>IF(B3620=0,0,VLOOKUP($D3620,qx!$A$4:$E$129,3))</f>
        <v>1.7326000000000001E-2</v>
      </c>
      <c r="H3620" s="43">
        <f>IF(B3620=0,0,VLOOKUP($D3620,qx!$A$4:$E$129,4))</f>
        <v>2.5644E-2</v>
      </c>
      <c r="I3620" s="43">
        <f>IF(B3620=0,0,VLOOKUP($D3620,qx!$A$4:$E$129,5))</f>
        <v>1.5592E-2</v>
      </c>
    </row>
    <row r="3621" spans="1:9" x14ac:dyDescent="0.25">
      <c r="A3621">
        <f>IF('MASSA TRABALHADA UNIFICADA'!A3619&lt;&gt;0,'MASSA TRABALHADA UNIFICADA'!A3619,0)</f>
        <v>22616</v>
      </c>
      <c r="B3621" s="39">
        <f>IF('MASSA TRABALHADA UNIFICADA'!D3619&lt;&gt;0,'MASSA TRABALHADA UNIFICADA'!D3619,0)</f>
        <v>2024</v>
      </c>
      <c r="C3621" s="39">
        <f>IF(B3621=0,0,'MASSA TRABALHADA UNIFICADA'!B3619)</f>
        <v>2</v>
      </c>
      <c r="D3621" s="39">
        <f>IF(B3621=0,0,'MASSA TRABALHADA UNIFICADA'!C3619)</f>
        <v>63</v>
      </c>
      <c r="E3621" s="43">
        <f>IF(B3621=0,0,VLOOKUP($D3621,qx!$A$4:$E$129,IF($C3621=1,2,3)))</f>
        <v>5.7320000000000001E-3</v>
      </c>
      <c r="F3621" s="43">
        <f>IF(B3621=0,0,VLOOKUP($D3621,qx!$A$4:$E$129,2))</f>
        <v>9.0930000000000004E-3</v>
      </c>
      <c r="G3621" s="43">
        <f>IF(B3621=0,0,VLOOKUP($D3621,qx!$A$4:$E$129,3))</f>
        <v>5.7320000000000001E-3</v>
      </c>
      <c r="H3621" s="43">
        <f>IF(B3621=0,0,VLOOKUP($D3621,qx!$A$4:$E$129,4))</f>
        <v>8.2070000000000008E-3</v>
      </c>
      <c r="I3621" s="43">
        <f>IF(B3621=0,0,VLOOKUP($D3621,qx!$A$4:$E$129,5))</f>
        <v>5.1440000000000001E-3</v>
      </c>
    </row>
    <row r="3622" spans="1:9" x14ac:dyDescent="0.25">
      <c r="A3622">
        <f>IF('MASSA TRABALHADA UNIFICADA'!A3620&lt;&gt;0,'MASSA TRABALHADA UNIFICADA'!A3620,0)</f>
        <v>2518</v>
      </c>
      <c r="B3622" s="39">
        <f>IF('MASSA TRABALHADA UNIFICADA'!D3620&lt;&gt;0,'MASSA TRABALHADA UNIFICADA'!D3620,0)</f>
        <v>2024</v>
      </c>
      <c r="C3622" s="39">
        <f>IF(B3622=0,0,'MASSA TRABALHADA UNIFICADA'!B3620)</f>
        <v>2</v>
      </c>
      <c r="D3622" s="39">
        <f>IF(B3622=0,0,'MASSA TRABALHADA UNIFICADA'!C3620)</f>
        <v>67</v>
      </c>
      <c r="E3622" s="43">
        <f>IF(B3622=0,0,VLOOKUP($D3622,qx!$A$4:$E$129,IF($C3622=1,2,3)))</f>
        <v>8.4910000000000003E-3</v>
      </c>
      <c r="F3622" s="43">
        <f>IF(B3622=0,0,VLOOKUP($D3622,qx!$A$4:$E$129,2))</f>
        <v>1.3572000000000001E-2</v>
      </c>
      <c r="G3622" s="43">
        <f>IF(B3622=0,0,VLOOKUP($D3622,qx!$A$4:$E$129,3))</f>
        <v>8.4910000000000003E-3</v>
      </c>
      <c r="H3622" s="43">
        <f>IF(B3622=0,0,VLOOKUP($D3622,qx!$A$4:$E$129,4))</f>
        <v>1.2251E-2</v>
      </c>
      <c r="I3622" s="43">
        <f>IF(B3622=0,0,VLOOKUP($D3622,qx!$A$4:$E$129,5))</f>
        <v>7.5550000000000001E-3</v>
      </c>
    </row>
    <row r="3623" spans="1:9" x14ac:dyDescent="0.25">
      <c r="A3623">
        <f>IF('MASSA TRABALHADA UNIFICADA'!A3621&lt;&gt;0,'MASSA TRABALHADA UNIFICADA'!A3621,0)</f>
        <v>18929</v>
      </c>
      <c r="B3623" s="39">
        <f>IF('MASSA TRABALHADA UNIFICADA'!D3621&lt;&gt;0,'MASSA TRABALHADA UNIFICADA'!D3621,0)</f>
        <v>2024</v>
      </c>
      <c r="C3623" s="39">
        <f>IF(B3623=0,0,'MASSA TRABALHADA UNIFICADA'!B3621)</f>
        <v>1</v>
      </c>
      <c r="D3623" s="39">
        <f>IF(B3623=0,0,'MASSA TRABALHADA UNIFICADA'!C3621)</f>
        <v>67</v>
      </c>
      <c r="E3623" s="43">
        <f>IF(B3623=0,0,VLOOKUP($D3623,qx!$A$4:$E$129,IF($C3623=1,2,3)))</f>
        <v>1.3572000000000001E-2</v>
      </c>
      <c r="F3623" s="43">
        <f>IF(B3623=0,0,VLOOKUP($D3623,qx!$A$4:$E$129,2))</f>
        <v>1.3572000000000001E-2</v>
      </c>
      <c r="G3623" s="43">
        <f>IF(B3623=0,0,VLOOKUP($D3623,qx!$A$4:$E$129,3))</f>
        <v>8.4910000000000003E-3</v>
      </c>
      <c r="H3623" s="43">
        <f>IF(B3623=0,0,VLOOKUP($D3623,qx!$A$4:$E$129,4))</f>
        <v>1.2251E-2</v>
      </c>
      <c r="I3623" s="43">
        <f>IF(B3623=0,0,VLOOKUP($D3623,qx!$A$4:$E$129,5))</f>
        <v>7.5550000000000001E-3</v>
      </c>
    </row>
    <row r="3624" spans="1:9" x14ac:dyDescent="0.25">
      <c r="A3624">
        <f>IF('MASSA TRABALHADA UNIFICADA'!A3622&lt;&gt;0,'MASSA TRABALHADA UNIFICADA'!A3622,0)</f>
        <v>3530</v>
      </c>
      <c r="B3624" s="39">
        <f>IF('MASSA TRABALHADA UNIFICADA'!D3622&lt;&gt;0,'MASSA TRABALHADA UNIFICADA'!D3622,0)</f>
        <v>2024</v>
      </c>
      <c r="C3624" s="39">
        <f>IF(B3624=0,0,'MASSA TRABALHADA UNIFICADA'!B3622)</f>
        <v>1</v>
      </c>
      <c r="D3624" s="39">
        <f>IF(B3624=0,0,'MASSA TRABALHADA UNIFICADA'!C3622)</f>
        <v>73</v>
      </c>
      <c r="E3624" s="43">
        <f>IF(B3624=0,0,VLOOKUP($D3624,qx!$A$4:$E$129,IF($C3624=1,2,3)))</f>
        <v>2.5871000000000002E-2</v>
      </c>
      <c r="F3624" s="43">
        <f>IF(B3624=0,0,VLOOKUP($D3624,qx!$A$4:$E$129,2))</f>
        <v>2.5871000000000002E-2</v>
      </c>
      <c r="G3624" s="43">
        <f>IF(B3624=0,0,VLOOKUP($D3624,qx!$A$4:$E$129,3))</f>
        <v>1.5391E-2</v>
      </c>
      <c r="H3624" s="43">
        <f>IF(B3624=0,0,VLOOKUP($D3624,qx!$A$4:$E$129,4))</f>
        <v>2.3209E-2</v>
      </c>
      <c r="I3624" s="43">
        <f>IF(B3624=0,0,VLOOKUP($D3624,qx!$A$4:$E$129,5))</f>
        <v>1.3871E-2</v>
      </c>
    </row>
    <row r="3625" spans="1:9" x14ac:dyDescent="0.25">
      <c r="A3625">
        <f>IF('MASSA TRABALHADA UNIFICADA'!A3623&lt;&gt;0,'MASSA TRABALHADA UNIFICADA'!A3623,0)</f>
        <v>16500</v>
      </c>
      <c r="B3625" s="39">
        <f>IF('MASSA TRABALHADA UNIFICADA'!D3623&lt;&gt;0,'MASSA TRABALHADA UNIFICADA'!D3623,0)</f>
        <v>2024</v>
      </c>
      <c r="C3625" s="39">
        <f>IF(B3625=0,0,'MASSA TRABALHADA UNIFICADA'!B3623)</f>
        <v>1</v>
      </c>
      <c r="D3625" s="39">
        <f>IF(B3625=0,0,'MASSA TRABALHADA UNIFICADA'!C3623)</f>
        <v>69</v>
      </c>
      <c r="E3625" s="43">
        <f>IF(B3625=0,0,VLOOKUP($D3625,qx!$A$4:$E$129,IF($C3625=1,2,3)))</f>
        <v>1.6945999999999999E-2</v>
      </c>
      <c r="F3625" s="43">
        <f>IF(B3625=0,0,VLOOKUP($D3625,qx!$A$4:$E$129,2))</f>
        <v>1.6945999999999999E-2</v>
      </c>
      <c r="G3625" s="43">
        <f>IF(B3625=0,0,VLOOKUP($D3625,qx!$A$4:$E$129,3))</f>
        <v>1.0163E-2</v>
      </c>
      <c r="H3625" s="43">
        <f>IF(B3625=0,0,VLOOKUP($D3625,qx!$A$4:$E$129,4))</f>
        <v>1.5233E-2</v>
      </c>
      <c r="I3625" s="43">
        <f>IF(B3625=0,0,VLOOKUP($D3625,qx!$A$4:$E$129,5))</f>
        <v>9.1020000000000007E-3</v>
      </c>
    </row>
    <row r="3626" spans="1:9" x14ac:dyDescent="0.25">
      <c r="A3626">
        <f>IF('MASSA TRABALHADA UNIFICADA'!A3624&lt;&gt;0,'MASSA TRABALHADA UNIFICADA'!A3624,0)</f>
        <v>4820</v>
      </c>
      <c r="B3626" s="39">
        <f>IF('MASSA TRABALHADA UNIFICADA'!D3624&lt;&gt;0,'MASSA TRABALHADA UNIFICADA'!D3624,0)</f>
        <v>2024</v>
      </c>
      <c r="C3626" s="39">
        <f>IF(B3626=0,0,'MASSA TRABALHADA UNIFICADA'!B3624)</f>
        <v>1</v>
      </c>
      <c r="D3626" s="39">
        <f>IF(B3626=0,0,'MASSA TRABALHADA UNIFICADA'!C3624)</f>
        <v>69</v>
      </c>
      <c r="E3626" s="43">
        <f>IF(B3626=0,0,VLOOKUP($D3626,qx!$A$4:$E$129,IF($C3626=1,2,3)))</f>
        <v>1.6945999999999999E-2</v>
      </c>
      <c r="F3626" s="43">
        <f>IF(B3626=0,0,VLOOKUP($D3626,qx!$A$4:$E$129,2))</f>
        <v>1.6945999999999999E-2</v>
      </c>
      <c r="G3626" s="43">
        <f>IF(B3626=0,0,VLOOKUP($D3626,qx!$A$4:$E$129,3))</f>
        <v>1.0163E-2</v>
      </c>
      <c r="H3626" s="43">
        <f>IF(B3626=0,0,VLOOKUP($D3626,qx!$A$4:$E$129,4))</f>
        <v>1.5233E-2</v>
      </c>
      <c r="I3626" s="43">
        <f>IF(B3626=0,0,VLOOKUP($D3626,qx!$A$4:$E$129,5))</f>
        <v>9.1020000000000007E-3</v>
      </c>
    </row>
    <row r="3627" spans="1:9" x14ac:dyDescent="0.25">
      <c r="A3627">
        <f>IF('MASSA TRABALHADA UNIFICADA'!A3625&lt;&gt;0,'MASSA TRABALHADA UNIFICADA'!A3625,0)</f>
        <v>3549</v>
      </c>
      <c r="B3627" s="39">
        <f>IF('MASSA TRABALHADA UNIFICADA'!D3625&lt;&gt;0,'MASSA TRABALHADA UNIFICADA'!D3625,0)</f>
        <v>2024</v>
      </c>
      <c r="C3627" s="39">
        <f>IF(B3627=0,0,'MASSA TRABALHADA UNIFICADA'!B3625)</f>
        <v>1</v>
      </c>
      <c r="D3627" s="39">
        <f>IF(B3627=0,0,'MASSA TRABALHADA UNIFICADA'!C3625)</f>
        <v>75</v>
      </c>
      <c r="E3627" s="43">
        <f>IF(B3627=0,0,VLOOKUP($D3627,qx!$A$4:$E$129,IF($C3627=1,2,3)))</f>
        <v>3.1476999999999998E-2</v>
      </c>
      <c r="F3627" s="43">
        <f>IF(B3627=0,0,VLOOKUP($D3627,qx!$A$4:$E$129,2))</f>
        <v>3.1476999999999998E-2</v>
      </c>
      <c r="G3627" s="43">
        <f>IF(B3627=0,0,VLOOKUP($D3627,qx!$A$4:$E$129,3))</f>
        <v>1.9550999999999999E-2</v>
      </c>
      <c r="H3627" s="43">
        <f>IF(B3627=0,0,VLOOKUP($D3627,qx!$A$4:$E$129,4))</f>
        <v>2.8303999999999999E-2</v>
      </c>
      <c r="I3627" s="43">
        <f>IF(B3627=0,0,VLOOKUP($D3627,qx!$A$4:$E$129,5))</f>
        <v>1.7564E-2</v>
      </c>
    </row>
    <row r="3628" spans="1:9" x14ac:dyDescent="0.25">
      <c r="A3628">
        <f>IF('MASSA TRABALHADA UNIFICADA'!A3626&lt;&gt;0,'MASSA TRABALHADA UNIFICADA'!A3626,0)</f>
        <v>16535</v>
      </c>
      <c r="B3628" s="39">
        <f>IF('MASSA TRABALHADA UNIFICADA'!D3626&lt;&gt;0,'MASSA TRABALHADA UNIFICADA'!D3626,0)</f>
        <v>2024</v>
      </c>
      <c r="C3628" s="39">
        <f>IF(B3628=0,0,'MASSA TRABALHADA UNIFICADA'!B3626)</f>
        <v>1</v>
      </c>
      <c r="D3628" s="39">
        <f>IF(B3628=0,0,'MASSA TRABALHADA UNIFICADA'!C3626)</f>
        <v>75</v>
      </c>
      <c r="E3628" s="43">
        <f>IF(B3628=0,0,VLOOKUP($D3628,qx!$A$4:$E$129,IF($C3628=1,2,3)))</f>
        <v>3.1476999999999998E-2</v>
      </c>
      <c r="F3628" s="43">
        <f>IF(B3628=0,0,VLOOKUP($D3628,qx!$A$4:$E$129,2))</f>
        <v>3.1476999999999998E-2</v>
      </c>
      <c r="G3628" s="43">
        <f>IF(B3628=0,0,VLOOKUP($D3628,qx!$A$4:$E$129,3))</f>
        <v>1.9550999999999999E-2</v>
      </c>
      <c r="H3628" s="43">
        <f>IF(B3628=0,0,VLOOKUP($D3628,qx!$A$4:$E$129,4))</f>
        <v>2.8303999999999999E-2</v>
      </c>
      <c r="I3628" s="43">
        <f>IF(B3628=0,0,VLOOKUP($D3628,qx!$A$4:$E$129,5))</f>
        <v>1.7564E-2</v>
      </c>
    </row>
    <row r="3629" spans="1:9" x14ac:dyDescent="0.25">
      <c r="A3629">
        <f>IF('MASSA TRABALHADA UNIFICADA'!A3627&lt;&gt;0,'MASSA TRABALHADA UNIFICADA'!A3627,0)</f>
        <v>7277</v>
      </c>
      <c r="B3629" s="39">
        <f>IF('MASSA TRABALHADA UNIFICADA'!D3627&lt;&gt;0,'MASSA TRABALHADA UNIFICADA'!D3627,0)</f>
        <v>2024</v>
      </c>
      <c r="C3629" s="39">
        <f>IF(B3629=0,0,'MASSA TRABALHADA UNIFICADA'!B3627)</f>
        <v>1</v>
      </c>
      <c r="D3629" s="39">
        <f>IF(B3629=0,0,'MASSA TRABALHADA UNIFICADA'!C3627)</f>
        <v>67</v>
      </c>
      <c r="E3629" s="43">
        <f>IF(B3629=0,0,VLOOKUP($D3629,qx!$A$4:$E$129,IF($C3629=1,2,3)))</f>
        <v>1.3572000000000001E-2</v>
      </c>
      <c r="F3629" s="43">
        <f>IF(B3629=0,0,VLOOKUP($D3629,qx!$A$4:$E$129,2))</f>
        <v>1.3572000000000001E-2</v>
      </c>
      <c r="G3629" s="43">
        <f>IF(B3629=0,0,VLOOKUP($D3629,qx!$A$4:$E$129,3))</f>
        <v>8.4910000000000003E-3</v>
      </c>
      <c r="H3629" s="43">
        <f>IF(B3629=0,0,VLOOKUP($D3629,qx!$A$4:$E$129,4))</f>
        <v>1.2251E-2</v>
      </c>
      <c r="I3629" s="43">
        <f>IF(B3629=0,0,VLOOKUP($D3629,qx!$A$4:$E$129,5))</f>
        <v>7.5550000000000001E-3</v>
      </c>
    </row>
    <row r="3630" spans="1:9" x14ac:dyDescent="0.25">
      <c r="A3630">
        <f>IF('MASSA TRABALHADA UNIFICADA'!A3628&lt;&gt;0,'MASSA TRABALHADA UNIFICADA'!A3628,0)</f>
        <v>3263</v>
      </c>
      <c r="B3630" s="39">
        <f>IF('MASSA TRABALHADA UNIFICADA'!D3628&lt;&gt;0,'MASSA TRABALHADA UNIFICADA'!D3628,0)</f>
        <v>2024</v>
      </c>
      <c r="C3630" s="39">
        <f>IF(B3630=0,0,'MASSA TRABALHADA UNIFICADA'!B3628)</f>
        <v>1</v>
      </c>
      <c r="D3630" s="39">
        <f>IF(B3630=0,0,'MASSA TRABALHADA UNIFICADA'!C3628)</f>
        <v>80</v>
      </c>
      <c r="E3630" s="43">
        <f>IF(B3630=0,0,VLOOKUP($D3630,qx!$A$4:$E$129,IF($C3630=1,2,3)))</f>
        <v>5.1128E-2</v>
      </c>
      <c r="F3630" s="43">
        <f>IF(B3630=0,0,VLOOKUP($D3630,qx!$A$4:$E$129,2))</f>
        <v>5.1128E-2</v>
      </c>
      <c r="G3630" s="43">
        <f>IF(B3630=0,0,VLOOKUP($D3630,qx!$A$4:$E$129,3))</f>
        <v>3.5580000000000001E-2</v>
      </c>
      <c r="H3630" s="43">
        <f>IF(B3630=0,0,VLOOKUP($D3630,qx!$A$4:$E$129,4))</f>
        <v>4.6037000000000002E-2</v>
      </c>
      <c r="I3630" s="43">
        <f>IF(B3630=0,0,VLOOKUP($D3630,qx!$A$4:$E$129,5))</f>
        <v>3.1933000000000003E-2</v>
      </c>
    </row>
    <row r="3631" spans="1:9" x14ac:dyDescent="0.25">
      <c r="A3631">
        <f>IF('MASSA TRABALHADA UNIFICADA'!A3629&lt;&gt;0,'MASSA TRABALHADA UNIFICADA'!A3629,0)</f>
        <v>19259</v>
      </c>
      <c r="B3631" s="39">
        <f>IF('MASSA TRABALHADA UNIFICADA'!D3629&lt;&gt;0,'MASSA TRABALHADA UNIFICADA'!D3629,0)</f>
        <v>2024</v>
      </c>
      <c r="C3631" s="39">
        <f>IF(B3631=0,0,'MASSA TRABALHADA UNIFICADA'!B3629)</f>
        <v>2</v>
      </c>
      <c r="D3631" s="39">
        <f>IF(B3631=0,0,'MASSA TRABALHADA UNIFICADA'!C3629)</f>
        <v>63</v>
      </c>
      <c r="E3631" s="43">
        <f>IF(B3631=0,0,VLOOKUP($D3631,qx!$A$4:$E$129,IF($C3631=1,2,3)))</f>
        <v>5.7320000000000001E-3</v>
      </c>
      <c r="F3631" s="43">
        <f>IF(B3631=0,0,VLOOKUP($D3631,qx!$A$4:$E$129,2))</f>
        <v>9.0930000000000004E-3</v>
      </c>
      <c r="G3631" s="43">
        <f>IF(B3631=0,0,VLOOKUP($D3631,qx!$A$4:$E$129,3))</f>
        <v>5.7320000000000001E-3</v>
      </c>
      <c r="H3631" s="43">
        <f>IF(B3631=0,0,VLOOKUP($D3631,qx!$A$4:$E$129,4))</f>
        <v>8.2070000000000008E-3</v>
      </c>
      <c r="I3631" s="43">
        <f>IF(B3631=0,0,VLOOKUP($D3631,qx!$A$4:$E$129,5))</f>
        <v>5.1440000000000001E-3</v>
      </c>
    </row>
    <row r="3632" spans="1:9" x14ac:dyDescent="0.25">
      <c r="A3632">
        <f>IF('MASSA TRABALHADA UNIFICADA'!A3630&lt;&gt;0,'MASSA TRABALHADA UNIFICADA'!A3630,0)</f>
        <v>7285</v>
      </c>
      <c r="B3632" s="39">
        <f>IF('MASSA TRABALHADA UNIFICADA'!D3630&lt;&gt;0,'MASSA TRABALHADA UNIFICADA'!D3630,0)</f>
        <v>2024</v>
      </c>
      <c r="C3632" s="39">
        <f>IF(B3632=0,0,'MASSA TRABALHADA UNIFICADA'!B3630)</f>
        <v>1</v>
      </c>
      <c r="D3632" s="39">
        <f>IF(B3632=0,0,'MASSA TRABALHADA UNIFICADA'!C3630)</f>
        <v>68</v>
      </c>
      <c r="E3632" s="43">
        <f>IF(B3632=0,0,VLOOKUP($D3632,qx!$A$4:$E$129,IF($C3632=1,2,3)))</f>
        <v>1.516E-2</v>
      </c>
      <c r="F3632" s="43">
        <f>IF(B3632=0,0,VLOOKUP($D3632,qx!$A$4:$E$129,2))</f>
        <v>1.516E-2</v>
      </c>
      <c r="G3632" s="43">
        <f>IF(B3632=0,0,VLOOKUP($D3632,qx!$A$4:$E$129,3))</f>
        <v>9.2879999999999994E-3</v>
      </c>
      <c r="H3632" s="43">
        <f>IF(B3632=0,0,VLOOKUP($D3632,qx!$A$4:$E$129,4))</f>
        <v>1.3657000000000001E-2</v>
      </c>
      <c r="I3632" s="43">
        <f>IF(B3632=0,0,VLOOKUP($D3632,qx!$A$4:$E$129,5))</f>
        <v>8.2869999999999992E-3</v>
      </c>
    </row>
    <row r="3633" spans="1:9" x14ac:dyDescent="0.25">
      <c r="A3633">
        <f>IF('MASSA TRABALHADA UNIFICADA'!A3631&lt;&gt;0,'MASSA TRABALHADA UNIFICADA'!A3631,0)</f>
        <v>16586</v>
      </c>
      <c r="B3633" s="39">
        <f>IF('MASSA TRABALHADA UNIFICADA'!D3631&lt;&gt;0,'MASSA TRABALHADA UNIFICADA'!D3631,0)</f>
        <v>2024</v>
      </c>
      <c r="C3633" s="39">
        <f>IF(B3633=0,0,'MASSA TRABALHADA UNIFICADA'!B3631)</f>
        <v>1</v>
      </c>
      <c r="D3633" s="39">
        <f>IF(B3633=0,0,'MASSA TRABALHADA UNIFICADA'!C3631)</f>
        <v>65</v>
      </c>
      <c r="E3633" s="43">
        <f>IF(B3633=0,0,VLOOKUP($D3633,qx!$A$4:$E$129,IF($C3633=1,2,3)))</f>
        <v>1.0992999999999999E-2</v>
      </c>
      <c r="F3633" s="43">
        <f>IF(B3633=0,0,VLOOKUP($D3633,qx!$A$4:$E$129,2))</f>
        <v>1.0992999999999999E-2</v>
      </c>
      <c r="G3633" s="43">
        <f>IF(B3633=0,0,VLOOKUP($D3633,qx!$A$4:$E$129,3))</f>
        <v>7.0169999999999998E-3</v>
      </c>
      <c r="H3633" s="43">
        <f>IF(B3633=0,0,VLOOKUP($D3633,qx!$A$4:$E$129,4))</f>
        <v>9.9399999999999992E-3</v>
      </c>
      <c r="I3633" s="43">
        <f>IF(B3633=0,0,VLOOKUP($D3633,qx!$A$4:$E$129,5))</f>
        <v>6.2500000000000003E-3</v>
      </c>
    </row>
    <row r="3634" spans="1:9" x14ac:dyDescent="0.25">
      <c r="A3634">
        <f>IF('MASSA TRABALHADA UNIFICADA'!A3632&lt;&gt;0,'MASSA TRABALHADA UNIFICADA'!A3632,0)</f>
        <v>9024</v>
      </c>
      <c r="B3634" s="39">
        <f>IF('MASSA TRABALHADA UNIFICADA'!D3632&lt;&gt;0,'MASSA TRABALHADA UNIFICADA'!D3632,0)</f>
        <v>2024</v>
      </c>
      <c r="C3634" s="39">
        <f>IF(B3634=0,0,'MASSA TRABALHADA UNIFICADA'!B3632)</f>
        <v>1</v>
      </c>
      <c r="D3634" s="39">
        <f>IF(B3634=0,0,'MASSA TRABALHADA UNIFICADA'!C3632)</f>
        <v>70</v>
      </c>
      <c r="E3634" s="43">
        <f>IF(B3634=0,0,VLOOKUP($D3634,qx!$A$4:$E$129,IF($C3634=1,2,3)))</f>
        <v>1.8919999999999999E-2</v>
      </c>
      <c r="F3634" s="43">
        <f>IF(B3634=0,0,VLOOKUP($D3634,qx!$A$4:$E$129,2))</f>
        <v>1.8919999999999999E-2</v>
      </c>
      <c r="G3634" s="43">
        <f>IF(B3634=0,0,VLOOKUP($D3634,qx!$A$4:$E$129,3))</f>
        <v>1.1165E-2</v>
      </c>
      <c r="H3634" s="43">
        <f>IF(B3634=0,0,VLOOKUP($D3634,qx!$A$4:$E$129,4))</f>
        <v>1.6979000000000001E-2</v>
      </c>
      <c r="I3634" s="43">
        <f>IF(B3634=0,0,VLOOKUP($D3634,qx!$A$4:$E$129,5))</f>
        <v>1.0034E-2</v>
      </c>
    </row>
    <row r="3635" spans="1:9" x14ac:dyDescent="0.25">
      <c r="A3635">
        <f>IF('MASSA TRABALHADA UNIFICADA'!A3633&lt;&gt;0,'MASSA TRABALHADA UNIFICADA'!A3633,0)</f>
        <v>11681</v>
      </c>
      <c r="B3635" s="39">
        <f>IF('MASSA TRABALHADA UNIFICADA'!D3633&lt;&gt;0,'MASSA TRABALHADA UNIFICADA'!D3633,0)</f>
        <v>2024</v>
      </c>
      <c r="C3635" s="39">
        <f>IF(B3635=0,0,'MASSA TRABALHADA UNIFICADA'!B3633)</f>
        <v>1</v>
      </c>
      <c r="D3635" s="39">
        <f>IF(B3635=0,0,'MASSA TRABALHADA UNIFICADA'!C3633)</f>
        <v>71</v>
      </c>
      <c r="E3635" s="43">
        <f>IF(B3635=0,0,VLOOKUP($D3635,qx!$A$4:$E$129,IF($C3635=1,2,3)))</f>
        <v>2.1070999999999999E-2</v>
      </c>
      <c r="F3635" s="43">
        <f>IF(B3635=0,0,VLOOKUP($D3635,qx!$A$4:$E$129,2))</f>
        <v>2.1070999999999999E-2</v>
      </c>
      <c r="G3635" s="43">
        <f>IF(B3635=0,0,VLOOKUP($D3635,qx!$A$4:$E$129,3))</f>
        <v>1.2338999999999999E-2</v>
      </c>
      <c r="H3635" s="43">
        <f>IF(B3635=0,0,VLOOKUP($D3635,qx!$A$4:$E$129,4))</f>
        <v>1.8891000000000002E-2</v>
      </c>
      <c r="I3635" s="43">
        <f>IF(B3635=0,0,VLOOKUP($D3635,qx!$A$4:$E$129,5))</f>
        <v>1.1117E-2</v>
      </c>
    </row>
    <row r="3636" spans="1:9" x14ac:dyDescent="0.25">
      <c r="A3636">
        <f>IF('MASSA TRABALHADA UNIFICADA'!A3634&lt;&gt;0,'MASSA TRABALHADA UNIFICADA'!A3634,0)</f>
        <v>4669</v>
      </c>
      <c r="B3636" s="39">
        <f>IF('MASSA TRABALHADA UNIFICADA'!D3634&lt;&gt;0,'MASSA TRABALHADA UNIFICADA'!D3634,0)</f>
        <v>2024</v>
      </c>
      <c r="C3636" s="39">
        <f>IF(B3636=0,0,'MASSA TRABALHADA UNIFICADA'!B3634)</f>
        <v>1</v>
      </c>
      <c r="D3636" s="39">
        <f>IF(B3636=0,0,'MASSA TRABALHADA UNIFICADA'!C3634)</f>
        <v>74</v>
      </c>
      <c r="E3636" s="43">
        <f>IF(B3636=0,0,VLOOKUP($D3636,qx!$A$4:$E$129,IF($C3636=1,2,3)))</f>
        <v>2.8552000000000001E-2</v>
      </c>
      <c r="F3636" s="43">
        <f>IF(B3636=0,0,VLOOKUP($D3636,qx!$A$4:$E$129,2))</f>
        <v>2.8552000000000001E-2</v>
      </c>
      <c r="G3636" s="43">
        <f>IF(B3636=0,0,VLOOKUP($D3636,qx!$A$4:$E$129,3))</f>
        <v>1.7326000000000001E-2</v>
      </c>
      <c r="H3636" s="43">
        <f>IF(B3636=0,0,VLOOKUP($D3636,qx!$A$4:$E$129,4))</f>
        <v>2.5644E-2</v>
      </c>
      <c r="I3636" s="43">
        <f>IF(B3636=0,0,VLOOKUP($D3636,qx!$A$4:$E$129,5))</f>
        <v>1.5592E-2</v>
      </c>
    </row>
    <row r="3637" spans="1:9" x14ac:dyDescent="0.25">
      <c r="A3637">
        <f>IF('MASSA TRABALHADA UNIFICADA'!A3635&lt;&gt;0,'MASSA TRABALHADA UNIFICADA'!A3635,0)</f>
        <v>23183</v>
      </c>
      <c r="B3637" s="39">
        <f>IF('MASSA TRABALHADA UNIFICADA'!D3635&lt;&gt;0,'MASSA TRABALHADA UNIFICADA'!D3635,0)</f>
        <v>2024</v>
      </c>
      <c r="C3637" s="39">
        <f>IF(B3637=0,0,'MASSA TRABALHADA UNIFICADA'!B3635)</f>
        <v>1</v>
      </c>
      <c r="D3637" s="39">
        <f>IF(B3637=0,0,'MASSA TRABALHADA UNIFICADA'!C3635)</f>
        <v>64</v>
      </c>
      <c r="E3637" s="43">
        <f>IF(B3637=0,0,VLOOKUP($D3637,qx!$A$4:$E$129,IF($C3637=1,2,3)))</f>
        <v>9.9679999999999994E-3</v>
      </c>
      <c r="F3637" s="43">
        <f>IF(B3637=0,0,VLOOKUP($D3637,qx!$A$4:$E$129,2))</f>
        <v>9.9679999999999994E-3</v>
      </c>
      <c r="G3637" s="43">
        <f>IF(B3637=0,0,VLOOKUP($D3637,qx!$A$4:$E$129,3))</f>
        <v>6.3470000000000002E-3</v>
      </c>
      <c r="H3637" s="43">
        <f>IF(B3637=0,0,VLOOKUP($D3637,qx!$A$4:$E$129,4))</f>
        <v>9.0080000000000004E-3</v>
      </c>
      <c r="I3637" s="43">
        <f>IF(B3637=0,0,VLOOKUP($D3637,qx!$A$4:$E$129,5))</f>
        <v>5.6709999999999998E-3</v>
      </c>
    </row>
    <row r="3638" spans="1:9" x14ac:dyDescent="0.25">
      <c r="A3638">
        <f>IF('MASSA TRABALHADA UNIFICADA'!A3636&lt;&gt;0,'MASSA TRABALHADA UNIFICADA'!A3636,0)</f>
        <v>4090</v>
      </c>
      <c r="B3638" s="39">
        <f>IF('MASSA TRABALHADA UNIFICADA'!D3636&lt;&gt;0,'MASSA TRABALHADA UNIFICADA'!D3636,0)</f>
        <v>2024</v>
      </c>
      <c r="C3638" s="39">
        <f>IF(B3638=0,0,'MASSA TRABALHADA UNIFICADA'!B3636)</f>
        <v>1</v>
      </c>
      <c r="D3638" s="39">
        <f>IF(B3638=0,0,'MASSA TRABALHADA UNIFICADA'!C3636)</f>
        <v>70</v>
      </c>
      <c r="E3638" s="43">
        <f>IF(B3638=0,0,VLOOKUP($D3638,qx!$A$4:$E$129,IF($C3638=1,2,3)))</f>
        <v>1.8919999999999999E-2</v>
      </c>
      <c r="F3638" s="43">
        <f>IF(B3638=0,0,VLOOKUP($D3638,qx!$A$4:$E$129,2))</f>
        <v>1.8919999999999999E-2</v>
      </c>
      <c r="G3638" s="43">
        <f>IF(B3638=0,0,VLOOKUP($D3638,qx!$A$4:$E$129,3))</f>
        <v>1.1165E-2</v>
      </c>
      <c r="H3638" s="43">
        <f>IF(B3638=0,0,VLOOKUP($D3638,qx!$A$4:$E$129,4))</f>
        <v>1.6979000000000001E-2</v>
      </c>
      <c r="I3638" s="43">
        <f>IF(B3638=0,0,VLOOKUP($D3638,qx!$A$4:$E$129,5))</f>
        <v>1.0034E-2</v>
      </c>
    </row>
    <row r="3639" spans="1:9" x14ac:dyDescent="0.25">
      <c r="A3639">
        <f>IF('MASSA TRABALHADA UNIFICADA'!A3637&lt;&gt;0,'MASSA TRABALHADA UNIFICADA'!A3637,0)</f>
        <v>9091</v>
      </c>
      <c r="B3639" s="39">
        <f>IF('MASSA TRABALHADA UNIFICADA'!D3637&lt;&gt;0,'MASSA TRABALHADA UNIFICADA'!D3637,0)</f>
        <v>2024</v>
      </c>
      <c r="C3639" s="39">
        <f>IF(B3639=0,0,'MASSA TRABALHADA UNIFICADA'!B3637)</f>
        <v>1</v>
      </c>
      <c r="D3639" s="39">
        <f>IF(B3639=0,0,'MASSA TRABALHADA UNIFICADA'!C3637)</f>
        <v>70</v>
      </c>
      <c r="E3639" s="43">
        <f>IF(B3639=0,0,VLOOKUP($D3639,qx!$A$4:$E$129,IF($C3639=1,2,3)))</f>
        <v>1.8919999999999999E-2</v>
      </c>
      <c r="F3639" s="43">
        <f>IF(B3639=0,0,VLOOKUP($D3639,qx!$A$4:$E$129,2))</f>
        <v>1.8919999999999999E-2</v>
      </c>
      <c r="G3639" s="43">
        <f>IF(B3639=0,0,VLOOKUP($D3639,qx!$A$4:$E$129,3))</f>
        <v>1.1165E-2</v>
      </c>
      <c r="H3639" s="43">
        <f>IF(B3639=0,0,VLOOKUP($D3639,qx!$A$4:$E$129,4))</f>
        <v>1.6979000000000001E-2</v>
      </c>
      <c r="I3639" s="43">
        <f>IF(B3639=0,0,VLOOKUP($D3639,qx!$A$4:$E$129,5))</f>
        <v>1.0034E-2</v>
      </c>
    </row>
    <row r="3640" spans="1:9" x14ac:dyDescent="0.25">
      <c r="A3640">
        <f>IF('MASSA TRABALHADA UNIFICADA'!A3638&lt;&gt;0,'MASSA TRABALHADA UNIFICADA'!A3638,0)</f>
        <v>4219</v>
      </c>
      <c r="B3640" s="39">
        <f>IF('MASSA TRABALHADA UNIFICADA'!D3638&lt;&gt;0,'MASSA TRABALHADA UNIFICADA'!D3638,0)</f>
        <v>2024</v>
      </c>
      <c r="C3640" s="39">
        <f>IF(B3640=0,0,'MASSA TRABALHADA UNIFICADA'!B3638)</f>
        <v>1</v>
      </c>
      <c r="D3640" s="39">
        <f>IF(B3640=0,0,'MASSA TRABALHADA UNIFICADA'!C3638)</f>
        <v>81</v>
      </c>
      <c r="E3640" s="43">
        <f>IF(B3640=0,0,VLOOKUP($D3640,qx!$A$4:$E$129,IF($C3640=1,2,3)))</f>
        <v>5.6250000000000001E-2</v>
      </c>
      <c r="F3640" s="43">
        <f>IF(B3640=0,0,VLOOKUP($D3640,qx!$A$4:$E$129,2))</f>
        <v>5.6250000000000001E-2</v>
      </c>
      <c r="G3640" s="43">
        <f>IF(B3640=0,0,VLOOKUP($D3640,qx!$A$4:$E$129,3))</f>
        <v>4.0030000000000003E-2</v>
      </c>
      <c r="H3640" s="43">
        <f>IF(B3640=0,0,VLOOKUP($D3640,qx!$A$4:$E$129,4))</f>
        <v>5.0643000000000001E-2</v>
      </c>
      <c r="I3640" s="43">
        <f>IF(B3640=0,0,VLOOKUP($D3640,qx!$A$4:$E$129,5))</f>
        <v>3.5985000000000003E-2</v>
      </c>
    </row>
    <row r="3641" spans="1:9" x14ac:dyDescent="0.25">
      <c r="A3641">
        <f>IF('MASSA TRABALHADA UNIFICADA'!A3639&lt;&gt;0,'MASSA TRABALHADA UNIFICADA'!A3639,0)</f>
        <v>16632</v>
      </c>
      <c r="B3641" s="39">
        <f>IF('MASSA TRABALHADA UNIFICADA'!D3639&lt;&gt;0,'MASSA TRABALHADA UNIFICADA'!D3639,0)</f>
        <v>2024</v>
      </c>
      <c r="C3641" s="39">
        <f>IF(B3641=0,0,'MASSA TRABALHADA UNIFICADA'!B3639)</f>
        <v>1</v>
      </c>
      <c r="D3641" s="39">
        <f>IF(B3641=0,0,'MASSA TRABALHADA UNIFICADA'!C3639)</f>
        <v>65</v>
      </c>
      <c r="E3641" s="43">
        <f>IF(B3641=0,0,VLOOKUP($D3641,qx!$A$4:$E$129,IF($C3641=1,2,3)))</f>
        <v>1.0992999999999999E-2</v>
      </c>
      <c r="F3641" s="43">
        <f>IF(B3641=0,0,VLOOKUP($D3641,qx!$A$4:$E$129,2))</f>
        <v>1.0992999999999999E-2</v>
      </c>
      <c r="G3641" s="43">
        <f>IF(B3641=0,0,VLOOKUP($D3641,qx!$A$4:$E$129,3))</f>
        <v>7.0169999999999998E-3</v>
      </c>
      <c r="H3641" s="43">
        <f>IF(B3641=0,0,VLOOKUP($D3641,qx!$A$4:$E$129,4))</f>
        <v>9.9399999999999992E-3</v>
      </c>
      <c r="I3641" s="43">
        <f>IF(B3641=0,0,VLOOKUP($D3641,qx!$A$4:$E$129,5))</f>
        <v>6.2500000000000003E-3</v>
      </c>
    </row>
    <row r="3642" spans="1:9" x14ac:dyDescent="0.25">
      <c r="A3642">
        <f>IF('MASSA TRABALHADA UNIFICADA'!A3640&lt;&gt;0,'MASSA TRABALHADA UNIFICADA'!A3640,0)</f>
        <v>8877</v>
      </c>
      <c r="B3642" s="39">
        <f>IF('MASSA TRABALHADA UNIFICADA'!D3640&lt;&gt;0,'MASSA TRABALHADA UNIFICADA'!D3640,0)</f>
        <v>2024</v>
      </c>
      <c r="C3642" s="39">
        <f>IF(B3642=0,0,'MASSA TRABALHADA UNIFICADA'!B3640)</f>
        <v>1</v>
      </c>
      <c r="D3642" s="39">
        <f>IF(B3642=0,0,'MASSA TRABALHADA UNIFICADA'!C3640)</f>
        <v>68</v>
      </c>
      <c r="E3642" s="43">
        <f>IF(B3642=0,0,VLOOKUP($D3642,qx!$A$4:$E$129,IF($C3642=1,2,3)))</f>
        <v>1.516E-2</v>
      </c>
      <c r="F3642" s="43">
        <f>IF(B3642=0,0,VLOOKUP($D3642,qx!$A$4:$E$129,2))</f>
        <v>1.516E-2</v>
      </c>
      <c r="G3642" s="43">
        <f>IF(B3642=0,0,VLOOKUP($D3642,qx!$A$4:$E$129,3))</f>
        <v>9.2879999999999994E-3</v>
      </c>
      <c r="H3642" s="43">
        <f>IF(B3642=0,0,VLOOKUP($D3642,qx!$A$4:$E$129,4))</f>
        <v>1.3657000000000001E-2</v>
      </c>
      <c r="I3642" s="43">
        <f>IF(B3642=0,0,VLOOKUP($D3642,qx!$A$4:$E$129,5))</f>
        <v>8.2869999999999992E-3</v>
      </c>
    </row>
    <row r="3643" spans="1:9" x14ac:dyDescent="0.25">
      <c r="A3643">
        <f>IF('MASSA TRABALHADA UNIFICADA'!A3641&lt;&gt;0,'MASSA TRABALHADA UNIFICADA'!A3641,0)</f>
        <v>14516</v>
      </c>
      <c r="B3643" s="39">
        <f>IF('MASSA TRABALHADA UNIFICADA'!D3641&lt;&gt;0,'MASSA TRABALHADA UNIFICADA'!D3641,0)</f>
        <v>2024</v>
      </c>
      <c r="C3643" s="39">
        <f>IF(B3643=0,0,'MASSA TRABALHADA UNIFICADA'!B3641)</f>
        <v>1</v>
      </c>
      <c r="D3643" s="39">
        <f>IF(B3643=0,0,'MASSA TRABALHADA UNIFICADA'!C3641)</f>
        <v>71</v>
      </c>
      <c r="E3643" s="43">
        <f>IF(B3643=0,0,VLOOKUP($D3643,qx!$A$4:$E$129,IF($C3643=1,2,3)))</f>
        <v>2.1070999999999999E-2</v>
      </c>
      <c r="F3643" s="43">
        <f>IF(B3643=0,0,VLOOKUP($D3643,qx!$A$4:$E$129,2))</f>
        <v>2.1070999999999999E-2</v>
      </c>
      <c r="G3643" s="43">
        <f>IF(B3643=0,0,VLOOKUP($D3643,qx!$A$4:$E$129,3))</f>
        <v>1.2338999999999999E-2</v>
      </c>
      <c r="H3643" s="43">
        <f>IF(B3643=0,0,VLOOKUP($D3643,qx!$A$4:$E$129,4))</f>
        <v>1.8891000000000002E-2</v>
      </c>
      <c r="I3643" s="43">
        <f>IF(B3643=0,0,VLOOKUP($D3643,qx!$A$4:$E$129,5))</f>
        <v>1.1117E-2</v>
      </c>
    </row>
    <row r="3644" spans="1:9" x14ac:dyDescent="0.25">
      <c r="A3644">
        <f>IF('MASSA TRABALHADA UNIFICADA'!A3642&lt;&gt;0,'MASSA TRABALHADA UNIFICADA'!A3642,0)</f>
        <v>28754</v>
      </c>
      <c r="B3644" s="39">
        <f>IF('MASSA TRABALHADA UNIFICADA'!D3642&lt;&gt;0,'MASSA TRABALHADA UNIFICADA'!D3642,0)</f>
        <v>2024</v>
      </c>
      <c r="C3644" s="39">
        <f>IF(B3644=0,0,'MASSA TRABALHADA UNIFICADA'!B3642)</f>
        <v>1</v>
      </c>
      <c r="D3644" s="39">
        <f>IF(B3644=0,0,'MASSA TRABALHADA UNIFICADA'!C3642)</f>
        <v>75</v>
      </c>
      <c r="E3644" s="43">
        <f>IF(B3644=0,0,VLOOKUP($D3644,qx!$A$4:$E$129,IF($C3644=1,2,3)))</f>
        <v>3.1476999999999998E-2</v>
      </c>
      <c r="F3644" s="43">
        <f>IF(B3644=0,0,VLOOKUP($D3644,qx!$A$4:$E$129,2))</f>
        <v>3.1476999999999998E-2</v>
      </c>
      <c r="G3644" s="43">
        <f>IF(B3644=0,0,VLOOKUP($D3644,qx!$A$4:$E$129,3))</f>
        <v>1.9550999999999999E-2</v>
      </c>
      <c r="H3644" s="43">
        <f>IF(B3644=0,0,VLOOKUP($D3644,qx!$A$4:$E$129,4))</f>
        <v>2.8303999999999999E-2</v>
      </c>
      <c r="I3644" s="43">
        <f>IF(B3644=0,0,VLOOKUP($D3644,qx!$A$4:$E$129,5))</f>
        <v>1.7564E-2</v>
      </c>
    </row>
    <row r="3645" spans="1:9" x14ac:dyDescent="0.25">
      <c r="A3645">
        <f>IF('MASSA TRABALHADA UNIFICADA'!A3643&lt;&gt;0,'MASSA TRABALHADA UNIFICADA'!A3643,0)</f>
        <v>8036</v>
      </c>
      <c r="B3645" s="39">
        <f>IF('MASSA TRABALHADA UNIFICADA'!D3643&lt;&gt;0,'MASSA TRABALHADA UNIFICADA'!D3643,0)</f>
        <v>2024</v>
      </c>
      <c r="C3645" s="39">
        <f>IF(B3645=0,0,'MASSA TRABALHADA UNIFICADA'!B3643)</f>
        <v>1</v>
      </c>
      <c r="D3645" s="39">
        <f>IF(B3645=0,0,'MASSA TRABALHADA UNIFICADA'!C3643)</f>
        <v>70</v>
      </c>
      <c r="E3645" s="43">
        <f>IF(B3645=0,0,VLOOKUP($D3645,qx!$A$4:$E$129,IF($C3645=1,2,3)))</f>
        <v>1.8919999999999999E-2</v>
      </c>
      <c r="F3645" s="43">
        <f>IF(B3645=0,0,VLOOKUP($D3645,qx!$A$4:$E$129,2))</f>
        <v>1.8919999999999999E-2</v>
      </c>
      <c r="G3645" s="43">
        <f>IF(B3645=0,0,VLOOKUP($D3645,qx!$A$4:$E$129,3))</f>
        <v>1.1165E-2</v>
      </c>
      <c r="H3645" s="43">
        <f>IF(B3645=0,0,VLOOKUP($D3645,qx!$A$4:$E$129,4))</f>
        <v>1.6979000000000001E-2</v>
      </c>
      <c r="I3645" s="43">
        <f>IF(B3645=0,0,VLOOKUP($D3645,qx!$A$4:$E$129,5))</f>
        <v>1.0034E-2</v>
      </c>
    </row>
    <row r="3646" spans="1:9" x14ac:dyDescent="0.25">
      <c r="A3646">
        <f>IF('MASSA TRABALHADA UNIFICADA'!A3644&lt;&gt;0,'MASSA TRABALHADA UNIFICADA'!A3644,0)</f>
        <v>10715</v>
      </c>
      <c r="B3646" s="39">
        <f>IF('MASSA TRABALHADA UNIFICADA'!D3644&lt;&gt;0,'MASSA TRABALHADA UNIFICADA'!D3644,0)</f>
        <v>2024</v>
      </c>
      <c r="C3646" s="39">
        <f>IF(B3646=0,0,'MASSA TRABALHADA UNIFICADA'!B3644)</f>
        <v>1</v>
      </c>
      <c r="D3646" s="39">
        <f>IF(B3646=0,0,'MASSA TRABALHADA UNIFICADA'!C3644)</f>
        <v>68</v>
      </c>
      <c r="E3646" s="43">
        <f>IF(B3646=0,0,VLOOKUP($D3646,qx!$A$4:$E$129,IF($C3646=1,2,3)))</f>
        <v>1.516E-2</v>
      </c>
      <c r="F3646" s="43">
        <f>IF(B3646=0,0,VLOOKUP($D3646,qx!$A$4:$E$129,2))</f>
        <v>1.516E-2</v>
      </c>
      <c r="G3646" s="43">
        <f>IF(B3646=0,0,VLOOKUP($D3646,qx!$A$4:$E$129,3))</f>
        <v>9.2879999999999994E-3</v>
      </c>
      <c r="H3646" s="43">
        <f>IF(B3646=0,0,VLOOKUP($D3646,qx!$A$4:$E$129,4))</f>
        <v>1.3657000000000001E-2</v>
      </c>
      <c r="I3646" s="43">
        <f>IF(B3646=0,0,VLOOKUP($D3646,qx!$A$4:$E$129,5))</f>
        <v>8.2869999999999992E-3</v>
      </c>
    </row>
    <row r="3647" spans="1:9" x14ac:dyDescent="0.25">
      <c r="A3647">
        <f>IF('MASSA TRABALHADA UNIFICADA'!A3645&lt;&gt;0,'MASSA TRABALHADA UNIFICADA'!A3645,0)</f>
        <v>2313</v>
      </c>
      <c r="B3647" s="39">
        <f>IF('MASSA TRABALHADA UNIFICADA'!D3645&lt;&gt;0,'MASSA TRABALHADA UNIFICADA'!D3645,0)</f>
        <v>2024</v>
      </c>
      <c r="C3647" s="39">
        <f>IF(B3647=0,0,'MASSA TRABALHADA UNIFICADA'!B3645)</f>
        <v>1</v>
      </c>
      <c r="D3647" s="39">
        <f>IF(B3647=0,0,'MASSA TRABALHADA UNIFICADA'!C3645)</f>
        <v>73</v>
      </c>
      <c r="E3647" s="43">
        <f>IF(B3647=0,0,VLOOKUP($D3647,qx!$A$4:$E$129,IF($C3647=1,2,3)))</f>
        <v>2.5871000000000002E-2</v>
      </c>
      <c r="F3647" s="43">
        <f>IF(B3647=0,0,VLOOKUP($D3647,qx!$A$4:$E$129,2))</f>
        <v>2.5871000000000002E-2</v>
      </c>
      <c r="G3647" s="43">
        <f>IF(B3647=0,0,VLOOKUP($D3647,qx!$A$4:$E$129,3))</f>
        <v>1.5391E-2</v>
      </c>
      <c r="H3647" s="43">
        <f>IF(B3647=0,0,VLOOKUP($D3647,qx!$A$4:$E$129,4))</f>
        <v>2.3209E-2</v>
      </c>
      <c r="I3647" s="43">
        <f>IF(B3647=0,0,VLOOKUP($D3647,qx!$A$4:$E$129,5))</f>
        <v>1.3871E-2</v>
      </c>
    </row>
    <row r="3648" spans="1:9" x14ac:dyDescent="0.25">
      <c r="A3648">
        <f>IF('MASSA TRABALHADA UNIFICADA'!A3646&lt;&gt;0,'MASSA TRABALHADA UNIFICADA'!A3646,0)</f>
        <v>24309</v>
      </c>
      <c r="B3648" s="39">
        <f>IF('MASSA TRABALHADA UNIFICADA'!D3646&lt;&gt;0,'MASSA TRABALHADA UNIFICADA'!D3646,0)</f>
        <v>2024</v>
      </c>
      <c r="C3648" s="39">
        <f>IF(B3648=0,0,'MASSA TRABALHADA UNIFICADA'!B3646)</f>
        <v>1</v>
      </c>
      <c r="D3648" s="39">
        <f>IF(B3648=0,0,'MASSA TRABALHADA UNIFICADA'!C3646)</f>
        <v>72</v>
      </c>
      <c r="E3648" s="43">
        <f>IF(B3648=0,0,VLOOKUP($D3648,qx!$A$4:$E$129,IF($C3648=1,2,3)))</f>
        <v>2.3387999999999999E-2</v>
      </c>
      <c r="F3648" s="43">
        <f>IF(B3648=0,0,VLOOKUP($D3648,qx!$A$4:$E$129,2))</f>
        <v>2.3387999999999999E-2</v>
      </c>
      <c r="G3648" s="43">
        <f>IF(B3648=0,0,VLOOKUP($D3648,qx!$A$4:$E$129,3))</f>
        <v>1.3734E-2</v>
      </c>
      <c r="H3648" s="43">
        <f>IF(B3648=0,0,VLOOKUP($D3648,qx!$A$4:$E$129,4))</f>
        <v>2.0967E-2</v>
      </c>
      <c r="I3648" s="43">
        <f>IF(B3648=0,0,VLOOKUP($D3648,qx!$A$4:$E$129,5))</f>
        <v>1.2385999999999999E-2</v>
      </c>
    </row>
    <row r="3649" spans="1:9" x14ac:dyDescent="0.25">
      <c r="A3649">
        <f>IF('MASSA TRABALHADA UNIFICADA'!A3647&lt;&gt;0,'MASSA TRABALHADA UNIFICADA'!A3647,0)</f>
        <v>3891</v>
      </c>
      <c r="B3649" s="39">
        <f>IF('MASSA TRABALHADA UNIFICADA'!D3647&lt;&gt;0,'MASSA TRABALHADA UNIFICADA'!D3647,0)</f>
        <v>2024</v>
      </c>
      <c r="C3649" s="39">
        <f>IF(B3649=0,0,'MASSA TRABALHADA UNIFICADA'!B3647)</f>
        <v>1</v>
      </c>
      <c r="D3649" s="39">
        <f>IF(B3649=0,0,'MASSA TRABALHADA UNIFICADA'!C3647)</f>
        <v>72</v>
      </c>
      <c r="E3649" s="43">
        <f>IF(B3649=0,0,VLOOKUP($D3649,qx!$A$4:$E$129,IF($C3649=1,2,3)))</f>
        <v>2.3387999999999999E-2</v>
      </c>
      <c r="F3649" s="43">
        <f>IF(B3649=0,0,VLOOKUP($D3649,qx!$A$4:$E$129,2))</f>
        <v>2.3387999999999999E-2</v>
      </c>
      <c r="G3649" s="43">
        <f>IF(B3649=0,0,VLOOKUP($D3649,qx!$A$4:$E$129,3))</f>
        <v>1.3734E-2</v>
      </c>
      <c r="H3649" s="43">
        <f>IF(B3649=0,0,VLOOKUP($D3649,qx!$A$4:$E$129,4))</f>
        <v>2.0967E-2</v>
      </c>
      <c r="I3649" s="43">
        <f>IF(B3649=0,0,VLOOKUP($D3649,qx!$A$4:$E$129,5))</f>
        <v>1.2385999999999999E-2</v>
      </c>
    </row>
    <row r="3650" spans="1:9" x14ac:dyDescent="0.25">
      <c r="A3650">
        <f>IF('MASSA TRABALHADA UNIFICADA'!A3648&lt;&gt;0,'MASSA TRABALHADA UNIFICADA'!A3648,0)</f>
        <v>426</v>
      </c>
      <c r="B3650" s="39">
        <f>IF('MASSA TRABALHADA UNIFICADA'!D3648&lt;&gt;0,'MASSA TRABALHADA UNIFICADA'!D3648,0)</f>
        <v>2024</v>
      </c>
      <c r="C3650" s="39">
        <f>IF(B3650=0,0,'MASSA TRABALHADA UNIFICADA'!B3648)</f>
        <v>1</v>
      </c>
      <c r="D3650" s="39">
        <f>IF(B3650=0,0,'MASSA TRABALHADA UNIFICADA'!C3648)</f>
        <v>91</v>
      </c>
      <c r="E3650" s="43">
        <f>IF(B3650=0,0,VLOOKUP($D3650,qx!$A$4:$E$129,IF($C3650=1,2,3)))</f>
        <v>0.13486100000000001</v>
      </c>
      <c r="F3650" s="43">
        <f>IF(B3650=0,0,VLOOKUP($D3650,qx!$A$4:$E$129,2))</f>
        <v>0.13486100000000001</v>
      </c>
      <c r="G3650" s="43">
        <f>IF(B3650=0,0,VLOOKUP($D3650,qx!$A$4:$E$129,3))</f>
        <v>0.124733</v>
      </c>
      <c r="H3650" s="43">
        <f>IF(B3650=0,0,VLOOKUP($D3650,qx!$A$4:$E$129,4))</f>
        <v>0.121402</v>
      </c>
      <c r="I3650" s="43">
        <f>IF(B3650=0,0,VLOOKUP($D3650,qx!$A$4:$E$129,5))</f>
        <v>0.11239499999999999</v>
      </c>
    </row>
    <row r="3651" spans="1:9" x14ac:dyDescent="0.25">
      <c r="A3651">
        <f>IF('MASSA TRABALHADA UNIFICADA'!A3649&lt;&gt;0,'MASSA TRABALHADA UNIFICADA'!A3649,0)</f>
        <v>16667</v>
      </c>
      <c r="B3651" s="39">
        <f>IF('MASSA TRABALHADA UNIFICADA'!D3649&lt;&gt;0,'MASSA TRABALHADA UNIFICADA'!D3649,0)</f>
        <v>2024</v>
      </c>
      <c r="C3651" s="39">
        <f>IF(B3651=0,0,'MASSA TRABALHADA UNIFICADA'!B3649)</f>
        <v>1</v>
      </c>
      <c r="D3651" s="39">
        <f>IF(B3651=0,0,'MASSA TRABALHADA UNIFICADA'!C3649)</f>
        <v>68</v>
      </c>
      <c r="E3651" s="43">
        <f>IF(B3651=0,0,VLOOKUP($D3651,qx!$A$4:$E$129,IF($C3651=1,2,3)))</f>
        <v>1.516E-2</v>
      </c>
      <c r="F3651" s="43">
        <f>IF(B3651=0,0,VLOOKUP($D3651,qx!$A$4:$E$129,2))</f>
        <v>1.516E-2</v>
      </c>
      <c r="G3651" s="43">
        <f>IF(B3651=0,0,VLOOKUP($D3651,qx!$A$4:$E$129,3))</f>
        <v>9.2879999999999994E-3</v>
      </c>
      <c r="H3651" s="43">
        <f>IF(B3651=0,0,VLOOKUP($D3651,qx!$A$4:$E$129,4))</f>
        <v>1.3657000000000001E-2</v>
      </c>
      <c r="I3651" s="43">
        <f>IF(B3651=0,0,VLOOKUP($D3651,qx!$A$4:$E$129,5))</f>
        <v>8.2869999999999992E-3</v>
      </c>
    </row>
    <row r="3652" spans="1:9" x14ac:dyDescent="0.25">
      <c r="A3652">
        <f>IF('MASSA TRABALHADA UNIFICADA'!A3650&lt;&gt;0,'MASSA TRABALHADA UNIFICADA'!A3650,0)</f>
        <v>272</v>
      </c>
      <c r="B3652" s="39">
        <f>IF('MASSA TRABALHADA UNIFICADA'!D3650&lt;&gt;0,'MASSA TRABALHADA UNIFICADA'!D3650,0)</f>
        <v>2024</v>
      </c>
      <c r="C3652" s="39">
        <f>IF(B3652=0,0,'MASSA TRABALHADA UNIFICADA'!B3650)</f>
        <v>2</v>
      </c>
      <c r="D3652" s="39">
        <f>IF(B3652=0,0,'MASSA TRABALHADA UNIFICADA'!C3650)</f>
        <v>84</v>
      </c>
      <c r="E3652" s="43">
        <f>IF(B3652=0,0,VLOOKUP($D3652,qx!$A$4:$E$129,IF($C3652=1,2,3)))</f>
        <v>5.6864999999999999E-2</v>
      </c>
      <c r="F3652" s="43">
        <f>IF(B3652=0,0,VLOOKUP($D3652,qx!$A$4:$E$129,2))</f>
        <v>7.4321999999999999E-2</v>
      </c>
      <c r="G3652" s="43">
        <f>IF(B3652=0,0,VLOOKUP($D3652,qx!$A$4:$E$129,3))</f>
        <v>5.6864999999999999E-2</v>
      </c>
      <c r="H3652" s="43">
        <f>IF(B3652=0,0,VLOOKUP($D3652,qx!$A$4:$E$129,4))</f>
        <v>6.6947999999999994E-2</v>
      </c>
      <c r="I3652" s="43">
        <f>IF(B3652=0,0,VLOOKUP($D3652,qx!$A$4:$E$129,5))</f>
        <v>5.1456000000000002E-2</v>
      </c>
    </row>
    <row r="3653" spans="1:9" x14ac:dyDescent="0.25">
      <c r="A3653">
        <f>IF('MASSA TRABALHADA UNIFICADA'!A3651&lt;&gt;0,'MASSA TRABALHADA UNIFICADA'!A3651,0)</f>
        <v>22390</v>
      </c>
      <c r="B3653" s="39">
        <f>IF('MASSA TRABALHADA UNIFICADA'!D3651&lt;&gt;0,'MASSA TRABALHADA UNIFICADA'!D3651,0)</f>
        <v>2024</v>
      </c>
      <c r="C3653" s="39">
        <f>IF(B3653=0,0,'MASSA TRABALHADA UNIFICADA'!B3651)</f>
        <v>2</v>
      </c>
      <c r="D3653" s="39">
        <f>IF(B3653=0,0,'MASSA TRABALHADA UNIFICADA'!C3651)</f>
        <v>67</v>
      </c>
      <c r="E3653" s="43">
        <f>IF(B3653=0,0,VLOOKUP($D3653,qx!$A$4:$E$129,IF($C3653=1,2,3)))</f>
        <v>8.4910000000000003E-3</v>
      </c>
      <c r="F3653" s="43">
        <f>IF(B3653=0,0,VLOOKUP($D3653,qx!$A$4:$E$129,2))</f>
        <v>1.3572000000000001E-2</v>
      </c>
      <c r="G3653" s="43">
        <f>IF(B3653=0,0,VLOOKUP($D3653,qx!$A$4:$E$129,3))</f>
        <v>8.4910000000000003E-3</v>
      </c>
      <c r="H3653" s="43">
        <f>IF(B3653=0,0,VLOOKUP($D3653,qx!$A$4:$E$129,4))</f>
        <v>1.2251E-2</v>
      </c>
      <c r="I3653" s="43">
        <f>IF(B3653=0,0,VLOOKUP($D3653,qx!$A$4:$E$129,5))</f>
        <v>7.5550000000000001E-3</v>
      </c>
    </row>
    <row r="3654" spans="1:9" x14ac:dyDescent="0.25">
      <c r="A3654">
        <f>IF('MASSA TRABALHADA UNIFICADA'!A3652&lt;&gt;0,'MASSA TRABALHADA UNIFICADA'!A3652,0)</f>
        <v>8362</v>
      </c>
      <c r="B3654" s="39">
        <f>IF('MASSA TRABALHADA UNIFICADA'!D3652&lt;&gt;0,'MASSA TRABALHADA UNIFICADA'!D3652,0)</f>
        <v>2024</v>
      </c>
      <c r="C3654" s="39">
        <f>IF(B3654=0,0,'MASSA TRABALHADA UNIFICADA'!B3652)</f>
        <v>1</v>
      </c>
      <c r="D3654" s="39">
        <f>IF(B3654=0,0,'MASSA TRABALHADA UNIFICADA'!C3652)</f>
        <v>74</v>
      </c>
      <c r="E3654" s="43">
        <f>IF(B3654=0,0,VLOOKUP($D3654,qx!$A$4:$E$129,IF($C3654=1,2,3)))</f>
        <v>2.8552000000000001E-2</v>
      </c>
      <c r="F3654" s="43">
        <f>IF(B3654=0,0,VLOOKUP($D3654,qx!$A$4:$E$129,2))</f>
        <v>2.8552000000000001E-2</v>
      </c>
      <c r="G3654" s="43">
        <f>IF(B3654=0,0,VLOOKUP($D3654,qx!$A$4:$E$129,3))</f>
        <v>1.7326000000000001E-2</v>
      </c>
      <c r="H3654" s="43">
        <f>IF(B3654=0,0,VLOOKUP($D3654,qx!$A$4:$E$129,4))</f>
        <v>2.5644E-2</v>
      </c>
      <c r="I3654" s="43">
        <f>IF(B3654=0,0,VLOOKUP($D3654,qx!$A$4:$E$129,5))</f>
        <v>1.5592E-2</v>
      </c>
    </row>
    <row r="3655" spans="1:9" x14ac:dyDescent="0.25">
      <c r="A3655">
        <f>IF('MASSA TRABALHADA UNIFICADA'!A3653&lt;&gt;0,'MASSA TRABALHADA UNIFICADA'!A3653,0)</f>
        <v>38750</v>
      </c>
      <c r="B3655" s="39">
        <f>IF('MASSA TRABALHADA UNIFICADA'!D3653&lt;&gt;0,'MASSA TRABALHADA UNIFICADA'!D3653,0)</f>
        <v>2024</v>
      </c>
      <c r="C3655" s="39">
        <f>IF(B3655=0,0,'MASSA TRABALHADA UNIFICADA'!B3653)</f>
        <v>1</v>
      </c>
      <c r="D3655" s="39">
        <f>IF(B3655=0,0,'MASSA TRABALHADA UNIFICADA'!C3653)</f>
        <v>67</v>
      </c>
      <c r="E3655" s="43">
        <f>IF(B3655=0,0,VLOOKUP($D3655,qx!$A$4:$E$129,IF($C3655=1,2,3)))</f>
        <v>1.3572000000000001E-2</v>
      </c>
      <c r="F3655" s="43">
        <f>IF(B3655=0,0,VLOOKUP($D3655,qx!$A$4:$E$129,2))</f>
        <v>1.3572000000000001E-2</v>
      </c>
      <c r="G3655" s="43">
        <f>IF(B3655=0,0,VLOOKUP($D3655,qx!$A$4:$E$129,3))</f>
        <v>8.4910000000000003E-3</v>
      </c>
      <c r="H3655" s="43">
        <f>IF(B3655=0,0,VLOOKUP($D3655,qx!$A$4:$E$129,4))</f>
        <v>1.2251E-2</v>
      </c>
      <c r="I3655" s="43">
        <f>IF(B3655=0,0,VLOOKUP($D3655,qx!$A$4:$E$129,5))</f>
        <v>7.5550000000000001E-3</v>
      </c>
    </row>
    <row r="3656" spans="1:9" x14ac:dyDescent="0.25">
      <c r="A3656">
        <f>IF('MASSA TRABALHADA UNIFICADA'!A3654&lt;&gt;0,'MASSA TRABALHADA UNIFICADA'!A3654,0)</f>
        <v>30678</v>
      </c>
      <c r="B3656" s="39">
        <f>IF('MASSA TRABALHADA UNIFICADA'!D3654&lt;&gt;0,'MASSA TRABALHADA UNIFICADA'!D3654,0)</f>
        <v>2024</v>
      </c>
      <c r="C3656" s="39">
        <f>IF(B3656=0,0,'MASSA TRABALHADA UNIFICADA'!B3654)</f>
        <v>1</v>
      </c>
      <c r="D3656" s="39">
        <f>IF(B3656=0,0,'MASSA TRABALHADA UNIFICADA'!C3654)</f>
        <v>65</v>
      </c>
      <c r="E3656" s="43">
        <f>IF(B3656=0,0,VLOOKUP($D3656,qx!$A$4:$E$129,IF($C3656=1,2,3)))</f>
        <v>1.0992999999999999E-2</v>
      </c>
      <c r="F3656" s="43">
        <f>IF(B3656=0,0,VLOOKUP($D3656,qx!$A$4:$E$129,2))</f>
        <v>1.0992999999999999E-2</v>
      </c>
      <c r="G3656" s="43">
        <f>IF(B3656=0,0,VLOOKUP($D3656,qx!$A$4:$E$129,3))</f>
        <v>7.0169999999999998E-3</v>
      </c>
      <c r="H3656" s="43">
        <f>IF(B3656=0,0,VLOOKUP($D3656,qx!$A$4:$E$129,4))</f>
        <v>9.9399999999999992E-3</v>
      </c>
      <c r="I3656" s="43">
        <f>IF(B3656=0,0,VLOOKUP($D3656,qx!$A$4:$E$129,5))</f>
        <v>6.2500000000000003E-3</v>
      </c>
    </row>
    <row r="3657" spans="1:9" x14ac:dyDescent="0.25">
      <c r="A3657">
        <f>IF('MASSA TRABALHADA UNIFICADA'!A3655&lt;&gt;0,'MASSA TRABALHADA UNIFICADA'!A3655,0)</f>
        <v>26271</v>
      </c>
      <c r="B3657" s="39">
        <f>IF('MASSA TRABALHADA UNIFICADA'!D3655&lt;&gt;0,'MASSA TRABALHADA UNIFICADA'!D3655,0)</f>
        <v>2024</v>
      </c>
      <c r="C3657" s="39">
        <f>IF(B3657=0,0,'MASSA TRABALHADA UNIFICADA'!B3655)</f>
        <v>1</v>
      </c>
      <c r="D3657" s="39">
        <f>IF(B3657=0,0,'MASSA TRABALHADA UNIFICADA'!C3655)</f>
        <v>78</v>
      </c>
      <c r="E3657" s="43">
        <f>IF(B3657=0,0,VLOOKUP($D3657,qx!$A$4:$E$129,IF($C3657=1,2,3)))</f>
        <v>4.2132000000000003E-2</v>
      </c>
      <c r="F3657" s="43">
        <f>IF(B3657=0,0,VLOOKUP($D3657,qx!$A$4:$E$129,2))</f>
        <v>4.2132000000000003E-2</v>
      </c>
      <c r="G3657" s="43">
        <f>IF(B3657=0,0,VLOOKUP($D3657,qx!$A$4:$E$129,3))</f>
        <v>2.8074000000000002E-2</v>
      </c>
      <c r="H3657" s="43">
        <f>IF(B3657=0,0,VLOOKUP($D3657,qx!$A$4:$E$129,4))</f>
        <v>3.7948000000000003E-2</v>
      </c>
      <c r="I3657" s="43">
        <f>IF(B3657=0,0,VLOOKUP($D3657,qx!$A$4:$E$129,5))</f>
        <v>2.5158E-2</v>
      </c>
    </row>
    <row r="3658" spans="1:9" x14ac:dyDescent="0.25">
      <c r="A3658">
        <f>IF('MASSA TRABALHADA UNIFICADA'!A3656&lt;&gt;0,'MASSA TRABALHADA UNIFICADA'!A3656,0)</f>
        <v>25755</v>
      </c>
      <c r="B3658" s="39">
        <f>IF('MASSA TRABALHADA UNIFICADA'!D3656&lt;&gt;0,'MASSA TRABALHADA UNIFICADA'!D3656,0)</f>
        <v>2024</v>
      </c>
      <c r="C3658" s="39">
        <f>IF(B3658=0,0,'MASSA TRABALHADA UNIFICADA'!B3656)</f>
        <v>1</v>
      </c>
      <c r="D3658" s="39">
        <f>IF(B3658=0,0,'MASSA TRABALHADA UNIFICADA'!C3656)</f>
        <v>75</v>
      </c>
      <c r="E3658" s="43">
        <f>IF(B3658=0,0,VLOOKUP($D3658,qx!$A$4:$E$129,IF($C3658=1,2,3)))</f>
        <v>3.1476999999999998E-2</v>
      </c>
      <c r="F3658" s="43">
        <f>IF(B3658=0,0,VLOOKUP($D3658,qx!$A$4:$E$129,2))</f>
        <v>3.1476999999999998E-2</v>
      </c>
      <c r="G3658" s="43">
        <f>IF(B3658=0,0,VLOOKUP($D3658,qx!$A$4:$E$129,3))</f>
        <v>1.9550999999999999E-2</v>
      </c>
      <c r="H3658" s="43">
        <f>IF(B3658=0,0,VLOOKUP($D3658,qx!$A$4:$E$129,4))</f>
        <v>2.8303999999999999E-2</v>
      </c>
      <c r="I3658" s="43">
        <f>IF(B3658=0,0,VLOOKUP($D3658,qx!$A$4:$E$129,5))</f>
        <v>1.7564E-2</v>
      </c>
    </row>
    <row r="3659" spans="1:9" x14ac:dyDescent="0.25">
      <c r="A3659">
        <f>IF('MASSA TRABALHADA UNIFICADA'!A3657&lt;&gt;0,'MASSA TRABALHADA UNIFICADA'!A3657,0)</f>
        <v>14931</v>
      </c>
      <c r="B3659" s="39">
        <f>IF('MASSA TRABALHADA UNIFICADA'!D3657&lt;&gt;0,'MASSA TRABALHADA UNIFICADA'!D3657,0)</f>
        <v>2024</v>
      </c>
      <c r="C3659" s="39">
        <f>IF(B3659=0,0,'MASSA TRABALHADA UNIFICADA'!B3657)</f>
        <v>1</v>
      </c>
      <c r="D3659" s="39">
        <f>IF(B3659=0,0,'MASSA TRABALHADA UNIFICADA'!C3657)</f>
        <v>68</v>
      </c>
      <c r="E3659" s="43">
        <f>IF(B3659=0,0,VLOOKUP($D3659,qx!$A$4:$E$129,IF($C3659=1,2,3)))</f>
        <v>1.516E-2</v>
      </c>
      <c r="F3659" s="43">
        <f>IF(B3659=0,0,VLOOKUP($D3659,qx!$A$4:$E$129,2))</f>
        <v>1.516E-2</v>
      </c>
      <c r="G3659" s="43">
        <f>IF(B3659=0,0,VLOOKUP($D3659,qx!$A$4:$E$129,3))</f>
        <v>9.2879999999999994E-3</v>
      </c>
      <c r="H3659" s="43">
        <f>IF(B3659=0,0,VLOOKUP($D3659,qx!$A$4:$E$129,4))</f>
        <v>1.3657000000000001E-2</v>
      </c>
      <c r="I3659" s="43">
        <f>IF(B3659=0,0,VLOOKUP($D3659,qx!$A$4:$E$129,5))</f>
        <v>8.2869999999999992E-3</v>
      </c>
    </row>
    <row r="3660" spans="1:9" x14ac:dyDescent="0.25">
      <c r="A3660">
        <f>IF('MASSA TRABALHADA UNIFICADA'!A3658&lt;&gt;0,'MASSA TRABALHADA UNIFICADA'!A3658,0)</f>
        <v>8290</v>
      </c>
      <c r="B3660" s="39">
        <f>IF('MASSA TRABALHADA UNIFICADA'!D3658&lt;&gt;0,'MASSA TRABALHADA UNIFICADA'!D3658,0)</f>
        <v>2024</v>
      </c>
      <c r="C3660" s="39">
        <f>IF(B3660=0,0,'MASSA TRABALHADA UNIFICADA'!B3658)</f>
        <v>1</v>
      </c>
      <c r="D3660" s="39">
        <f>IF(B3660=0,0,'MASSA TRABALHADA UNIFICADA'!C3658)</f>
        <v>71</v>
      </c>
      <c r="E3660" s="43">
        <f>IF(B3660=0,0,VLOOKUP($D3660,qx!$A$4:$E$129,IF($C3660=1,2,3)))</f>
        <v>2.1070999999999999E-2</v>
      </c>
      <c r="F3660" s="43">
        <f>IF(B3660=0,0,VLOOKUP($D3660,qx!$A$4:$E$129,2))</f>
        <v>2.1070999999999999E-2</v>
      </c>
      <c r="G3660" s="43">
        <f>IF(B3660=0,0,VLOOKUP($D3660,qx!$A$4:$E$129,3))</f>
        <v>1.2338999999999999E-2</v>
      </c>
      <c r="H3660" s="43">
        <f>IF(B3660=0,0,VLOOKUP($D3660,qx!$A$4:$E$129,4))</f>
        <v>1.8891000000000002E-2</v>
      </c>
      <c r="I3660" s="43">
        <f>IF(B3660=0,0,VLOOKUP($D3660,qx!$A$4:$E$129,5))</f>
        <v>1.1117E-2</v>
      </c>
    </row>
    <row r="3661" spans="1:9" x14ac:dyDescent="0.25">
      <c r="A3661">
        <f>IF('MASSA TRABALHADA UNIFICADA'!A3659&lt;&gt;0,'MASSA TRABALHADA UNIFICADA'!A3659,0)</f>
        <v>25771</v>
      </c>
      <c r="B3661" s="39">
        <f>IF('MASSA TRABALHADA UNIFICADA'!D3659&lt;&gt;0,'MASSA TRABALHADA UNIFICADA'!D3659,0)</f>
        <v>2024</v>
      </c>
      <c r="C3661" s="39">
        <f>IF(B3661=0,0,'MASSA TRABALHADA UNIFICADA'!B3659)</f>
        <v>1</v>
      </c>
      <c r="D3661" s="39">
        <f>IF(B3661=0,0,'MASSA TRABALHADA UNIFICADA'!C3659)</f>
        <v>68</v>
      </c>
      <c r="E3661" s="43">
        <f>IF(B3661=0,0,VLOOKUP($D3661,qx!$A$4:$E$129,IF($C3661=1,2,3)))</f>
        <v>1.516E-2</v>
      </c>
      <c r="F3661" s="43">
        <f>IF(B3661=0,0,VLOOKUP($D3661,qx!$A$4:$E$129,2))</f>
        <v>1.516E-2</v>
      </c>
      <c r="G3661" s="43">
        <f>IF(B3661=0,0,VLOOKUP($D3661,qx!$A$4:$E$129,3))</f>
        <v>9.2879999999999994E-3</v>
      </c>
      <c r="H3661" s="43">
        <f>IF(B3661=0,0,VLOOKUP($D3661,qx!$A$4:$E$129,4))</f>
        <v>1.3657000000000001E-2</v>
      </c>
      <c r="I3661" s="43">
        <f>IF(B3661=0,0,VLOOKUP($D3661,qx!$A$4:$E$129,5))</f>
        <v>8.2869999999999992E-3</v>
      </c>
    </row>
    <row r="3662" spans="1:9" x14ac:dyDescent="0.25">
      <c r="A3662">
        <f>IF('MASSA TRABALHADA UNIFICADA'!A3660&lt;&gt;0,'MASSA TRABALHADA UNIFICADA'!A3660,0)</f>
        <v>10960</v>
      </c>
      <c r="B3662" s="39">
        <f>IF('MASSA TRABALHADA UNIFICADA'!D3660&lt;&gt;0,'MASSA TRABALHADA UNIFICADA'!D3660,0)</f>
        <v>2024</v>
      </c>
      <c r="C3662" s="39">
        <f>IF(B3662=0,0,'MASSA TRABALHADA UNIFICADA'!B3660)</f>
        <v>1</v>
      </c>
      <c r="D3662" s="39">
        <f>IF(B3662=0,0,'MASSA TRABALHADA UNIFICADA'!C3660)</f>
        <v>69</v>
      </c>
      <c r="E3662" s="43">
        <f>IF(B3662=0,0,VLOOKUP($D3662,qx!$A$4:$E$129,IF($C3662=1,2,3)))</f>
        <v>1.6945999999999999E-2</v>
      </c>
      <c r="F3662" s="43">
        <f>IF(B3662=0,0,VLOOKUP($D3662,qx!$A$4:$E$129,2))</f>
        <v>1.6945999999999999E-2</v>
      </c>
      <c r="G3662" s="43">
        <f>IF(B3662=0,0,VLOOKUP($D3662,qx!$A$4:$E$129,3))</f>
        <v>1.0163E-2</v>
      </c>
      <c r="H3662" s="43">
        <f>IF(B3662=0,0,VLOOKUP($D3662,qx!$A$4:$E$129,4))</f>
        <v>1.5233E-2</v>
      </c>
      <c r="I3662" s="43">
        <f>IF(B3662=0,0,VLOOKUP($D3662,qx!$A$4:$E$129,5))</f>
        <v>9.1020000000000007E-3</v>
      </c>
    </row>
    <row r="3663" spans="1:9" x14ac:dyDescent="0.25">
      <c r="A3663">
        <f>IF('MASSA TRABALHADA UNIFICADA'!A3661&lt;&gt;0,'MASSA TRABALHADA UNIFICADA'!A3661,0)</f>
        <v>1430</v>
      </c>
      <c r="B3663" s="39">
        <f>IF('MASSA TRABALHADA UNIFICADA'!D3661&lt;&gt;0,'MASSA TRABALHADA UNIFICADA'!D3661,0)</f>
        <v>2024</v>
      </c>
      <c r="C3663" s="39">
        <f>IF(B3663=0,0,'MASSA TRABALHADA UNIFICADA'!B3661)</f>
        <v>1</v>
      </c>
      <c r="D3663" s="39">
        <f>IF(B3663=0,0,'MASSA TRABALHADA UNIFICADA'!C3661)</f>
        <v>81</v>
      </c>
      <c r="E3663" s="43">
        <f>IF(B3663=0,0,VLOOKUP($D3663,qx!$A$4:$E$129,IF($C3663=1,2,3)))</f>
        <v>5.6250000000000001E-2</v>
      </c>
      <c r="F3663" s="43">
        <f>IF(B3663=0,0,VLOOKUP($D3663,qx!$A$4:$E$129,2))</f>
        <v>5.6250000000000001E-2</v>
      </c>
      <c r="G3663" s="43">
        <f>IF(B3663=0,0,VLOOKUP($D3663,qx!$A$4:$E$129,3))</f>
        <v>4.0030000000000003E-2</v>
      </c>
      <c r="H3663" s="43">
        <f>IF(B3663=0,0,VLOOKUP($D3663,qx!$A$4:$E$129,4))</f>
        <v>5.0643000000000001E-2</v>
      </c>
      <c r="I3663" s="43">
        <f>IF(B3663=0,0,VLOOKUP($D3663,qx!$A$4:$E$129,5))</f>
        <v>3.5985000000000003E-2</v>
      </c>
    </row>
    <row r="3664" spans="1:9" x14ac:dyDescent="0.25">
      <c r="A3664">
        <f>IF('MASSA TRABALHADA UNIFICADA'!A3662&lt;&gt;0,'MASSA TRABALHADA UNIFICADA'!A3662,0)</f>
        <v>10642</v>
      </c>
      <c r="B3664" s="39">
        <f>IF('MASSA TRABALHADA UNIFICADA'!D3662&lt;&gt;0,'MASSA TRABALHADA UNIFICADA'!D3662,0)</f>
        <v>2024</v>
      </c>
      <c r="C3664" s="39">
        <f>IF(B3664=0,0,'MASSA TRABALHADA UNIFICADA'!B3662)</f>
        <v>1</v>
      </c>
      <c r="D3664" s="39">
        <f>IF(B3664=0,0,'MASSA TRABALHADA UNIFICADA'!C3662)</f>
        <v>64</v>
      </c>
      <c r="E3664" s="43">
        <f>IF(B3664=0,0,VLOOKUP($D3664,qx!$A$4:$E$129,IF($C3664=1,2,3)))</f>
        <v>9.9679999999999994E-3</v>
      </c>
      <c r="F3664" s="43">
        <f>IF(B3664=0,0,VLOOKUP($D3664,qx!$A$4:$E$129,2))</f>
        <v>9.9679999999999994E-3</v>
      </c>
      <c r="G3664" s="43">
        <f>IF(B3664=0,0,VLOOKUP($D3664,qx!$A$4:$E$129,3))</f>
        <v>6.3470000000000002E-3</v>
      </c>
      <c r="H3664" s="43">
        <f>IF(B3664=0,0,VLOOKUP($D3664,qx!$A$4:$E$129,4))</f>
        <v>9.0080000000000004E-3</v>
      </c>
      <c r="I3664" s="43">
        <f>IF(B3664=0,0,VLOOKUP($D3664,qx!$A$4:$E$129,5))</f>
        <v>5.6709999999999998E-3</v>
      </c>
    </row>
    <row r="3665" spans="1:9" x14ac:dyDescent="0.25">
      <c r="A3665">
        <f>IF('MASSA TRABALHADA UNIFICADA'!A3663&lt;&gt;0,'MASSA TRABALHADA UNIFICADA'!A3663,0)</f>
        <v>18945</v>
      </c>
      <c r="B3665" s="39">
        <f>IF('MASSA TRABALHADA UNIFICADA'!D3663&lt;&gt;0,'MASSA TRABALHADA UNIFICADA'!D3663,0)</f>
        <v>2024</v>
      </c>
      <c r="C3665" s="39">
        <f>IF(B3665=0,0,'MASSA TRABALHADA UNIFICADA'!B3663)</f>
        <v>1</v>
      </c>
      <c r="D3665" s="39">
        <f>IF(B3665=0,0,'MASSA TRABALHADA UNIFICADA'!C3663)</f>
        <v>68</v>
      </c>
      <c r="E3665" s="43">
        <f>IF(B3665=0,0,VLOOKUP($D3665,qx!$A$4:$E$129,IF($C3665=1,2,3)))</f>
        <v>1.516E-2</v>
      </c>
      <c r="F3665" s="43">
        <f>IF(B3665=0,0,VLOOKUP($D3665,qx!$A$4:$E$129,2))</f>
        <v>1.516E-2</v>
      </c>
      <c r="G3665" s="43">
        <f>IF(B3665=0,0,VLOOKUP($D3665,qx!$A$4:$E$129,3))</f>
        <v>9.2879999999999994E-3</v>
      </c>
      <c r="H3665" s="43">
        <f>IF(B3665=0,0,VLOOKUP($D3665,qx!$A$4:$E$129,4))</f>
        <v>1.3657000000000001E-2</v>
      </c>
      <c r="I3665" s="43">
        <f>IF(B3665=0,0,VLOOKUP($D3665,qx!$A$4:$E$129,5))</f>
        <v>8.2869999999999992E-3</v>
      </c>
    </row>
    <row r="3666" spans="1:9" x14ac:dyDescent="0.25">
      <c r="A3666">
        <f>IF('MASSA TRABALHADA UNIFICADA'!A3664&lt;&gt;0,'MASSA TRABALHADA UNIFICADA'!A3664,0)</f>
        <v>10979</v>
      </c>
      <c r="B3666" s="39">
        <f>IF('MASSA TRABALHADA UNIFICADA'!D3664&lt;&gt;0,'MASSA TRABALHADA UNIFICADA'!D3664,0)</f>
        <v>2024</v>
      </c>
      <c r="C3666" s="39">
        <f>IF(B3666=0,0,'MASSA TRABALHADA UNIFICADA'!B3664)</f>
        <v>1</v>
      </c>
      <c r="D3666" s="39">
        <f>IF(B3666=0,0,'MASSA TRABALHADA UNIFICADA'!C3664)</f>
        <v>68</v>
      </c>
      <c r="E3666" s="43">
        <f>IF(B3666=0,0,VLOOKUP($D3666,qx!$A$4:$E$129,IF($C3666=1,2,3)))</f>
        <v>1.516E-2</v>
      </c>
      <c r="F3666" s="43">
        <f>IF(B3666=0,0,VLOOKUP($D3666,qx!$A$4:$E$129,2))</f>
        <v>1.516E-2</v>
      </c>
      <c r="G3666" s="43">
        <f>IF(B3666=0,0,VLOOKUP($D3666,qx!$A$4:$E$129,3))</f>
        <v>9.2879999999999994E-3</v>
      </c>
      <c r="H3666" s="43">
        <f>IF(B3666=0,0,VLOOKUP($D3666,qx!$A$4:$E$129,4))</f>
        <v>1.3657000000000001E-2</v>
      </c>
      <c r="I3666" s="43">
        <f>IF(B3666=0,0,VLOOKUP($D3666,qx!$A$4:$E$129,5))</f>
        <v>8.2869999999999992E-3</v>
      </c>
    </row>
    <row r="3667" spans="1:9" x14ac:dyDescent="0.25">
      <c r="A3667">
        <f>IF('MASSA TRABALHADA UNIFICADA'!A3665&lt;&gt;0,'MASSA TRABALHADA UNIFICADA'!A3665,0)</f>
        <v>21270</v>
      </c>
      <c r="B3667" s="39">
        <f>IF('MASSA TRABALHADA UNIFICADA'!D3665&lt;&gt;0,'MASSA TRABALHADA UNIFICADA'!D3665,0)</f>
        <v>2024</v>
      </c>
      <c r="C3667" s="39">
        <f>IF(B3667=0,0,'MASSA TRABALHADA UNIFICADA'!B3665)</f>
        <v>1</v>
      </c>
      <c r="D3667" s="39">
        <f>IF(B3667=0,0,'MASSA TRABALHADA UNIFICADA'!C3665)</f>
        <v>80</v>
      </c>
      <c r="E3667" s="43">
        <f>IF(B3667=0,0,VLOOKUP($D3667,qx!$A$4:$E$129,IF($C3667=1,2,3)))</f>
        <v>5.1128E-2</v>
      </c>
      <c r="F3667" s="43">
        <f>IF(B3667=0,0,VLOOKUP($D3667,qx!$A$4:$E$129,2))</f>
        <v>5.1128E-2</v>
      </c>
      <c r="G3667" s="43">
        <f>IF(B3667=0,0,VLOOKUP($D3667,qx!$A$4:$E$129,3))</f>
        <v>3.5580000000000001E-2</v>
      </c>
      <c r="H3667" s="43">
        <f>IF(B3667=0,0,VLOOKUP($D3667,qx!$A$4:$E$129,4))</f>
        <v>4.6037000000000002E-2</v>
      </c>
      <c r="I3667" s="43">
        <f>IF(B3667=0,0,VLOOKUP($D3667,qx!$A$4:$E$129,5))</f>
        <v>3.1933000000000003E-2</v>
      </c>
    </row>
    <row r="3668" spans="1:9" x14ac:dyDescent="0.25">
      <c r="A3668">
        <f>IF('MASSA TRABALHADA UNIFICADA'!A3666&lt;&gt;0,'MASSA TRABALHADA UNIFICADA'!A3666,0)</f>
        <v>3565</v>
      </c>
      <c r="B3668" s="39">
        <f>IF('MASSA TRABALHADA UNIFICADA'!D3666&lt;&gt;0,'MASSA TRABALHADA UNIFICADA'!D3666,0)</f>
        <v>2024</v>
      </c>
      <c r="C3668" s="39">
        <f>IF(B3668=0,0,'MASSA TRABALHADA UNIFICADA'!B3666)</f>
        <v>1</v>
      </c>
      <c r="D3668" s="39">
        <f>IF(B3668=0,0,'MASSA TRABALHADA UNIFICADA'!C3666)</f>
        <v>70</v>
      </c>
      <c r="E3668" s="43">
        <f>IF(B3668=0,0,VLOOKUP($D3668,qx!$A$4:$E$129,IF($C3668=1,2,3)))</f>
        <v>1.8919999999999999E-2</v>
      </c>
      <c r="F3668" s="43">
        <f>IF(B3668=0,0,VLOOKUP($D3668,qx!$A$4:$E$129,2))</f>
        <v>1.8919999999999999E-2</v>
      </c>
      <c r="G3668" s="43">
        <f>IF(B3668=0,0,VLOOKUP($D3668,qx!$A$4:$E$129,3))</f>
        <v>1.1165E-2</v>
      </c>
      <c r="H3668" s="43">
        <f>IF(B3668=0,0,VLOOKUP($D3668,qx!$A$4:$E$129,4))</f>
        <v>1.6979000000000001E-2</v>
      </c>
      <c r="I3668" s="43">
        <f>IF(B3668=0,0,VLOOKUP($D3668,qx!$A$4:$E$129,5))</f>
        <v>1.0034E-2</v>
      </c>
    </row>
    <row r="3669" spans="1:9" x14ac:dyDescent="0.25">
      <c r="A3669">
        <f>IF('MASSA TRABALHADA UNIFICADA'!A3667&lt;&gt;0,'MASSA TRABALHADA UNIFICADA'!A3667,0)</f>
        <v>43680</v>
      </c>
      <c r="B3669" s="39">
        <f>IF('MASSA TRABALHADA UNIFICADA'!D3667&lt;&gt;0,'MASSA TRABALHADA UNIFICADA'!D3667,0)</f>
        <v>2024</v>
      </c>
      <c r="C3669" s="39">
        <f>IF(B3669=0,0,'MASSA TRABALHADA UNIFICADA'!B3667)</f>
        <v>1</v>
      </c>
      <c r="D3669" s="39">
        <f>IF(B3669=0,0,'MASSA TRABALHADA UNIFICADA'!C3667)</f>
        <v>69</v>
      </c>
      <c r="E3669" s="43">
        <f>IF(B3669=0,0,VLOOKUP($D3669,qx!$A$4:$E$129,IF($C3669=1,2,3)))</f>
        <v>1.6945999999999999E-2</v>
      </c>
      <c r="F3669" s="43">
        <f>IF(B3669=0,0,VLOOKUP($D3669,qx!$A$4:$E$129,2))</f>
        <v>1.6945999999999999E-2</v>
      </c>
      <c r="G3669" s="43">
        <f>IF(B3669=0,0,VLOOKUP($D3669,qx!$A$4:$E$129,3))</f>
        <v>1.0163E-2</v>
      </c>
      <c r="H3669" s="43">
        <f>IF(B3669=0,0,VLOOKUP($D3669,qx!$A$4:$E$129,4))</f>
        <v>1.5233E-2</v>
      </c>
      <c r="I3669" s="43">
        <f>IF(B3669=0,0,VLOOKUP($D3669,qx!$A$4:$E$129,5))</f>
        <v>9.1020000000000007E-3</v>
      </c>
    </row>
    <row r="3670" spans="1:9" x14ac:dyDescent="0.25">
      <c r="A3670">
        <f>IF('MASSA TRABALHADA UNIFICADA'!A3668&lt;&gt;0,'MASSA TRABALHADA UNIFICADA'!A3668,0)</f>
        <v>16764</v>
      </c>
      <c r="B3670" s="39">
        <f>IF('MASSA TRABALHADA UNIFICADA'!D3668&lt;&gt;0,'MASSA TRABALHADA UNIFICADA'!D3668,0)</f>
        <v>2024</v>
      </c>
      <c r="C3670" s="39">
        <f>IF(B3670=0,0,'MASSA TRABALHADA UNIFICADA'!B3668)</f>
        <v>1</v>
      </c>
      <c r="D3670" s="39">
        <f>IF(B3670=0,0,'MASSA TRABALHADA UNIFICADA'!C3668)</f>
        <v>65</v>
      </c>
      <c r="E3670" s="43">
        <f>IF(B3670=0,0,VLOOKUP($D3670,qx!$A$4:$E$129,IF($C3670=1,2,3)))</f>
        <v>1.0992999999999999E-2</v>
      </c>
      <c r="F3670" s="43">
        <f>IF(B3670=0,0,VLOOKUP($D3670,qx!$A$4:$E$129,2))</f>
        <v>1.0992999999999999E-2</v>
      </c>
      <c r="G3670" s="43">
        <f>IF(B3670=0,0,VLOOKUP($D3670,qx!$A$4:$E$129,3))</f>
        <v>7.0169999999999998E-3</v>
      </c>
      <c r="H3670" s="43">
        <f>IF(B3670=0,0,VLOOKUP($D3670,qx!$A$4:$E$129,4))</f>
        <v>9.9399999999999992E-3</v>
      </c>
      <c r="I3670" s="43">
        <f>IF(B3670=0,0,VLOOKUP($D3670,qx!$A$4:$E$129,5))</f>
        <v>6.2500000000000003E-3</v>
      </c>
    </row>
    <row r="3671" spans="1:9" x14ac:dyDescent="0.25">
      <c r="A3671">
        <f>IF('MASSA TRABALHADA UNIFICADA'!A3669&lt;&gt;0,'MASSA TRABALHADA UNIFICADA'!A3669,0)</f>
        <v>16772</v>
      </c>
      <c r="B3671" s="39">
        <f>IF('MASSA TRABALHADA UNIFICADA'!D3669&lt;&gt;0,'MASSA TRABALHADA UNIFICADA'!D3669,0)</f>
        <v>2024</v>
      </c>
      <c r="C3671" s="39">
        <f>IF(B3671=0,0,'MASSA TRABALHADA UNIFICADA'!B3669)</f>
        <v>1</v>
      </c>
      <c r="D3671" s="39">
        <f>IF(B3671=0,0,'MASSA TRABALHADA UNIFICADA'!C3669)</f>
        <v>64</v>
      </c>
      <c r="E3671" s="43">
        <f>IF(B3671=0,0,VLOOKUP($D3671,qx!$A$4:$E$129,IF($C3671=1,2,3)))</f>
        <v>9.9679999999999994E-3</v>
      </c>
      <c r="F3671" s="43">
        <f>IF(B3671=0,0,VLOOKUP($D3671,qx!$A$4:$E$129,2))</f>
        <v>9.9679999999999994E-3</v>
      </c>
      <c r="G3671" s="43">
        <f>IF(B3671=0,0,VLOOKUP($D3671,qx!$A$4:$E$129,3))</f>
        <v>6.3470000000000002E-3</v>
      </c>
      <c r="H3671" s="43">
        <f>IF(B3671=0,0,VLOOKUP($D3671,qx!$A$4:$E$129,4))</f>
        <v>9.0080000000000004E-3</v>
      </c>
      <c r="I3671" s="43">
        <f>IF(B3671=0,0,VLOOKUP($D3671,qx!$A$4:$E$129,5))</f>
        <v>5.6709999999999998E-3</v>
      </c>
    </row>
    <row r="3672" spans="1:9" x14ac:dyDescent="0.25">
      <c r="A3672">
        <f>IF('MASSA TRABALHADA UNIFICADA'!A3670&lt;&gt;0,'MASSA TRABALHADA UNIFICADA'!A3670,0)</f>
        <v>20117</v>
      </c>
      <c r="B3672" s="39">
        <f>IF('MASSA TRABALHADA UNIFICADA'!D3670&lt;&gt;0,'MASSA TRABALHADA UNIFICADA'!D3670,0)</f>
        <v>2024</v>
      </c>
      <c r="C3672" s="39">
        <f>IF(B3672=0,0,'MASSA TRABALHADA UNIFICADA'!B3670)</f>
        <v>1</v>
      </c>
      <c r="D3672" s="39">
        <f>IF(B3672=0,0,'MASSA TRABALHADA UNIFICADA'!C3670)</f>
        <v>84</v>
      </c>
      <c r="E3672" s="43">
        <f>IF(B3672=0,0,VLOOKUP($D3672,qx!$A$4:$E$129,IF($C3672=1,2,3)))</f>
        <v>7.4321999999999999E-2</v>
      </c>
      <c r="F3672" s="43">
        <f>IF(B3672=0,0,VLOOKUP($D3672,qx!$A$4:$E$129,2))</f>
        <v>7.4321999999999999E-2</v>
      </c>
      <c r="G3672" s="43">
        <f>IF(B3672=0,0,VLOOKUP($D3672,qx!$A$4:$E$129,3))</f>
        <v>5.6864999999999999E-2</v>
      </c>
      <c r="H3672" s="43">
        <f>IF(B3672=0,0,VLOOKUP($D3672,qx!$A$4:$E$129,4))</f>
        <v>6.6947999999999994E-2</v>
      </c>
      <c r="I3672" s="43">
        <f>IF(B3672=0,0,VLOOKUP($D3672,qx!$A$4:$E$129,5))</f>
        <v>5.1456000000000002E-2</v>
      </c>
    </row>
    <row r="3673" spans="1:9" x14ac:dyDescent="0.25">
      <c r="A3673">
        <f>IF('MASSA TRABALHADA UNIFICADA'!A3671&lt;&gt;0,'MASSA TRABALHADA UNIFICADA'!A3671,0)</f>
        <v>3201</v>
      </c>
      <c r="B3673" s="39">
        <f>IF('MASSA TRABALHADA UNIFICADA'!D3671&lt;&gt;0,'MASSA TRABALHADA UNIFICADA'!D3671,0)</f>
        <v>2024</v>
      </c>
      <c r="C3673" s="39">
        <f>IF(B3673=0,0,'MASSA TRABALHADA UNIFICADA'!B3671)</f>
        <v>1</v>
      </c>
      <c r="D3673" s="39">
        <f>IF(B3673=0,0,'MASSA TRABALHADA UNIFICADA'!C3671)</f>
        <v>69</v>
      </c>
      <c r="E3673" s="43">
        <f>IF(B3673=0,0,VLOOKUP($D3673,qx!$A$4:$E$129,IF($C3673=1,2,3)))</f>
        <v>1.6945999999999999E-2</v>
      </c>
      <c r="F3673" s="43">
        <f>IF(B3673=0,0,VLOOKUP($D3673,qx!$A$4:$E$129,2))</f>
        <v>1.6945999999999999E-2</v>
      </c>
      <c r="G3673" s="43">
        <f>IF(B3673=0,0,VLOOKUP($D3673,qx!$A$4:$E$129,3))</f>
        <v>1.0163E-2</v>
      </c>
      <c r="H3673" s="43">
        <f>IF(B3673=0,0,VLOOKUP($D3673,qx!$A$4:$E$129,4))</f>
        <v>1.5233E-2</v>
      </c>
      <c r="I3673" s="43">
        <f>IF(B3673=0,0,VLOOKUP($D3673,qx!$A$4:$E$129,5))</f>
        <v>9.1020000000000007E-3</v>
      </c>
    </row>
    <row r="3674" spans="1:9" x14ac:dyDescent="0.25">
      <c r="A3674">
        <f>IF('MASSA TRABALHADA UNIFICADA'!A3672&lt;&gt;0,'MASSA TRABALHADA UNIFICADA'!A3672,0)</f>
        <v>3573</v>
      </c>
      <c r="B3674" s="39">
        <f>IF('MASSA TRABALHADA UNIFICADA'!D3672&lt;&gt;0,'MASSA TRABALHADA UNIFICADA'!D3672,0)</f>
        <v>2024</v>
      </c>
      <c r="C3674" s="39">
        <f>IF(B3674=0,0,'MASSA TRABALHADA UNIFICADA'!B3672)</f>
        <v>1</v>
      </c>
      <c r="D3674" s="39">
        <f>IF(B3674=0,0,'MASSA TRABALHADA UNIFICADA'!C3672)</f>
        <v>70</v>
      </c>
      <c r="E3674" s="43">
        <f>IF(B3674=0,0,VLOOKUP($D3674,qx!$A$4:$E$129,IF($C3674=1,2,3)))</f>
        <v>1.8919999999999999E-2</v>
      </c>
      <c r="F3674" s="43">
        <f>IF(B3674=0,0,VLOOKUP($D3674,qx!$A$4:$E$129,2))</f>
        <v>1.8919999999999999E-2</v>
      </c>
      <c r="G3674" s="43">
        <f>IF(B3674=0,0,VLOOKUP($D3674,qx!$A$4:$E$129,3))</f>
        <v>1.1165E-2</v>
      </c>
      <c r="H3674" s="43">
        <f>IF(B3674=0,0,VLOOKUP($D3674,qx!$A$4:$E$129,4))</f>
        <v>1.6979000000000001E-2</v>
      </c>
      <c r="I3674" s="43">
        <f>IF(B3674=0,0,VLOOKUP($D3674,qx!$A$4:$E$129,5))</f>
        <v>1.0034E-2</v>
      </c>
    </row>
    <row r="3675" spans="1:9" x14ac:dyDescent="0.25">
      <c r="A3675">
        <f>IF('MASSA TRABALHADA UNIFICADA'!A3673&lt;&gt;0,'MASSA TRABALHADA UNIFICADA'!A3673,0)</f>
        <v>4529</v>
      </c>
      <c r="B3675" s="39">
        <f>IF('MASSA TRABALHADA UNIFICADA'!D3673&lt;&gt;0,'MASSA TRABALHADA UNIFICADA'!D3673,0)</f>
        <v>2024</v>
      </c>
      <c r="C3675" s="39">
        <f>IF(B3675=0,0,'MASSA TRABALHADA UNIFICADA'!B3673)</f>
        <v>1</v>
      </c>
      <c r="D3675" s="39">
        <f>IF(B3675=0,0,'MASSA TRABALHADA UNIFICADA'!C3673)</f>
        <v>72</v>
      </c>
      <c r="E3675" s="43">
        <f>IF(B3675=0,0,VLOOKUP($D3675,qx!$A$4:$E$129,IF($C3675=1,2,3)))</f>
        <v>2.3387999999999999E-2</v>
      </c>
      <c r="F3675" s="43">
        <f>IF(B3675=0,0,VLOOKUP($D3675,qx!$A$4:$E$129,2))</f>
        <v>2.3387999999999999E-2</v>
      </c>
      <c r="G3675" s="43">
        <f>IF(B3675=0,0,VLOOKUP($D3675,qx!$A$4:$E$129,3))</f>
        <v>1.3734E-2</v>
      </c>
      <c r="H3675" s="43">
        <f>IF(B3675=0,0,VLOOKUP($D3675,qx!$A$4:$E$129,4))</f>
        <v>2.0967E-2</v>
      </c>
      <c r="I3675" s="43">
        <f>IF(B3675=0,0,VLOOKUP($D3675,qx!$A$4:$E$129,5))</f>
        <v>1.2385999999999999E-2</v>
      </c>
    </row>
    <row r="3676" spans="1:9" x14ac:dyDescent="0.25">
      <c r="A3676">
        <f>IF('MASSA TRABALHADA UNIFICADA'!A3674&lt;&gt;0,'MASSA TRABALHADA UNIFICADA'!A3674,0)</f>
        <v>2321</v>
      </c>
      <c r="B3676" s="39">
        <f>IF('MASSA TRABALHADA UNIFICADA'!D3674&lt;&gt;0,'MASSA TRABALHADA UNIFICADA'!D3674,0)</f>
        <v>2024</v>
      </c>
      <c r="C3676" s="39">
        <f>IF(B3676=0,0,'MASSA TRABALHADA UNIFICADA'!B3674)</f>
        <v>1</v>
      </c>
      <c r="D3676" s="39">
        <f>IF(B3676=0,0,'MASSA TRABALHADA UNIFICADA'!C3674)</f>
        <v>73</v>
      </c>
      <c r="E3676" s="43">
        <f>IF(B3676=0,0,VLOOKUP($D3676,qx!$A$4:$E$129,IF($C3676=1,2,3)))</f>
        <v>2.5871000000000002E-2</v>
      </c>
      <c r="F3676" s="43">
        <f>IF(B3676=0,0,VLOOKUP($D3676,qx!$A$4:$E$129,2))</f>
        <v>2.5871000000000002E-2</v>
      </c>
      <c r="G3676" s="43">
        <f>IF(B3676=0,0,VLOOKUP($D3676,qx!$A$4:$E$129,3))</f>
        <v>1.5391E-2</v>
      </c>
      <c r="H3676" s="43">
        <f>IF(B3676=0,0,VLOOKUP($D3676,qx!$A$4:$E$129,4))</f>
        <v>2.3209E-2</v>
      </c>
      <c r="I3676" s="43">
        <f>IF(B3676=0,0,VLOOKUP($D3676,qx!$A$4:$E$129,5))</f>
        <v>1.3871E-2</v>
      </c>
    </row>
    <row r="3677" spans="1:9" x14ac:dyDescent="0.25">
      <c r="A3677">
        <f>IF('MASSA TRABALHADA UNIFICADA'!A3675&lt;&gt;0,'MASSA TRABALHADA UNIFICADA'!A3675,0)</f>
        <v>868</v>
      </c>
      <c r="B3677" s="39">
        <f>IF('MASSA TRABALHADA UNIFICADA'!D3675&lt;&gt;0,'MASSA TRABALHADA UNIFICADA'!D3675,0)</f>
        <v>2024</v>
      </c>
      <c r="C3677" s="39">
        <f>IF(B3677=0,0,'MASSA TRABALHADA UNIFICADA'!B3675)</f>
        <v>1</v>
      </c>
      <c r="D3677" s="39">
        <f>IF(B3677=0,0,'MASSA TRABALHADA UNIFICADA'!C3675)</f>
        <v>81</v>
      </c>
      <c r="E3677" s="43">
        <f>IF(B3677=0,0,VLOOKUP($D3677,qx!$A$4:$E$129,IF($C3677=1,2,3)))</f>
        <v>5.6250000000000001E-2</v>
      </c>
      <c r="F3677" s="43">
        <f>IF(B3677=0,0,VLOOKUP($D3677,qx!$A$4:$E$129,2))</f>
        <v>5.6250000000000001E-2</v>
      </c>
      <c r="G3677" s="43">
        <f>IF(B3677=0,0,VLOOKUP($D3677,qx!$A$4:$E$129,3))</f>
        <v>4.0030000000000003E-2</v>
      </c>
      <c r="H3677" s="43">
        <f>IF(B3677=0,0,VLOOKUP($D3677,qx!$A$4:$E$129,4))</f>
        <v>5.0643000000000001E-2</v>
      </c>
      <c r="I3677" s="43">
        <f>IF(B3677=0,0,VLOOKUP($D3677,qx!$A$4:$E$129,5))</f>
        <v>3.5985000000000003E-2</v>
      </c>
    </row>
    <row r="3678" spans="1:9" x14ac:dyDescent="0.25">
      <c r="A3678">
        <f>IF('MASSA TRABALHADA UNIFICADA'!A3676&lt;&gt;0,'MASSA TRABALHADA UNIFICADA'!A3676,0)</f>
        <v>3581</v>
      </c>
      <c r="B3678" s="39">
        <f>IF('MASSA TRABALHADA UNIFICADA'!D3676&lt;&gt;0,'MASSA TRABALHADA UNIFICADA'!D3676,0)</f>
        <v>2024</v>
      </c>
      <c r="C3678" s="39">
        <f>IF(B3678=0,0,'MASSA TRABALHADA UNIFICADA'!B3676)</f>
        <v>1</v>
      </c>
      <c r="D3678" s="39">
        <f>IF(B3678=0,0,'MASSA TRABALHADA UNIFICADA'!C3676)</f>
        <v>71</v>
      </c>
      <c r="E3678" s="43">
        <f>IF(B3678=0,0,VLOOKUP($D3678,qx!$A$4:$E$129,IF($C3678=1,2,3)))</f>
        <v>2.1070999999999999E-2</v>
      </c>
      <c r="F3678" s="43">
        <f>IF(B3678=0,0,VLOOKUP($D3678,qx!$A$4:$E$129,2))</f>
        <v>2.1070999999999999E-2</v>
      </c>
      <c r="G3678" s="43">
        <f>IF(B3678=0,0,VLOOKUP($D3678,qx!$A$4:$E$129,3))</f>
        <v>1.2338999999999999E-2</v>
      </c>
      <c r="H3678" s="43">
        <f>IF(B3678=0,0,VLOOKUP($D3678,qx!$A$4:$E$129,4))</f>
        <v>1.8891000000000002E-2</v>
      </c>
      <c r="I3678" s="43">
        <f>IF(B3678=0,0,VLOOKUP($D3678,qx!$A$4:$E$129,5))</f>
        <v>1.1117E-2</v>
      </c>
    </row>
    <row r="3679" spans="1:9" x14ac:dyDescent="0.25">
      <c r="A3679">
        <f>IF('MASSA TRABALHADA UNIFICADA'!A3677&lt;&gt;0,'MASSA TRABALHADA UNIFICADA'!A3677,0)</f>
        <v>2836</v>
      </c>
      <c r="B3679" s="39">
        <f>IF('MASSA TRABALHADA UNIFICADA'!D3677&lt;&gt;0,'MASSA TRABALHADA UNIFICADA'!D3677,0)</f>
        <v>2024</v>
      </c>
      <c r="C3679" s="39">
        <f>IF(B3679=0,0,'MASSA TRABALHADA UNIFICADA'!B3677)</f>
        <v>1</v>
      </c>
      <c r="D3679" s="39">
        <f>IF(B3679=0,0,'MASSA TRABALHADA UNIFICADA'!C3677)</f>
        <v>72</v>
      </c>
      <c r="E3679" s="43">
        <f>IF(B3679=0,0,VLOOKUP($D3679,qx!$A$4:$E$129,IF($C3679=1,2,3)))</f>
        <v>2.3387999999999999E-2</v>
      </c>
      <c r="F3679" s="43">
        <f>IF(B3679=0,0,VLOOKUP($D3679,qx!$A$4:$E$129,2))</f>
        <v>2.3387999999999999E-2</v>
      </c>
      <c r="G3679" s="43">
        <f>IF(B3679=0,0,VLOOKUP($D3679,qx!$A$4:$E$129,3))</f>
        <v>1.3734E-2</v>
      </c>
      <c r="H3679" s="43">
        <f>IF(B3679=0,0,VLOOKUP($D3679,qx!$A$4:$E$129,4))</f>
        <v>2.0967E-2</v>
      </c>
      <c r="I3679" s="43">
        <f>IF(B3679=0,0,VLOOKUP($D3679,qx!$A$4:$E$129,5))</f>
        <v>1.2385999999999999E-2</v>
      </c>
    </row>
    <row r="3680" spans="1:9" x14ac:dyDescent="0.25">
      <c r="A3680">
        <f>IF('MASSA TRABALHADA UNIFICADA'!A3678&lt;&gt;0,'MASSA TRABALHADA UNIFICADA'!A3678,0)</f>
        <v>1350</v>
      </c>
      <c r="B3680" s="39">
        <f>IF('MASSA TRABALHADA UNIFICADA'!D3678&lt;&gt;0,'MASSA TRABALHADA UNIFICADA'!D3678,0)</f>
        <v>2024</v>
      </c>
      <c r="C3680" s="39">
        <f>IF(B3680=0,0,'MASSA TRABALHADA UNIFICADA'!B3678)</f>
        <v>1</v>
      </c>
      <c r="D3680" s="39">
        <f>IF(B3680=0,0,'MASSA TRABALHADA UNIFICADA'!C3678)</f>
        <v>77</v>
      </c>
      <c r="E3680" s="43">
        <f>IF(B3680=0,0,VLOOKUP($D3680,qx!$A$4:$E$129,IF($C3680=1,2,3)))</f>
        <v>3.8225000000000002E-2</v>
      </c>
      <c r="F3680" s="43">
        <f>IF(B3680=0,0,VLOOKUP($D3680,qx!$A$4:$E$129,2))</f>
        <v>3.8225000000000002E-2</v>
      </c>
      <c r="G3680" s="43">
        <f>IF(B3680=0,0,VLOOKUP($D3680,qx!$A$4:$E$129,3))</f>
        <v>2.4910000000000002E-2</v>
      </c>
      <c r="H3680" s="43">
        <f>IF(B3680=0,0,VLOOKUP($D3680,qx!$A$4:$E$129,4))</f>
        <v>3.4424999999999997E-2</v>
      </c>
      <c r="I3680" s="43">
        <f>IF(B3680=0,0,VLOOKUP($D3680,qx!$A$4:$E$129,5))</f>
        <v>2.2328000000000001E-2</v>
      </c>
    </row>
    <row r="3681" spans="1:9" x14ac:dyDescent="0.25">
      <c r="A3681">
        <f>IF('MASSA TRABALHADA UNIFICADA'!A3679&lt;&gt;0,'MASSA TRABALHADA UNIFICADA'!A3679,0)</f>
        <v>14958</v>
      </c>
      <c r="B3681" s="39">
        <f>IF('MASSA TRABALHADA UNIFICADA'!D3679&lt;&gt;0,'MASSA TRABALHADA UNIFICADA'!D3679,0)</f>
        <v>2024</v>
      </c>
      <c r="C3681" s="39">
        <f>IF(B3681=0,0,'MASSA TRABALHADA UNIFICADA'!B3679)</f>
        <v>1</v>
      </c>
      <c r="D3681" s="39">
        <f>IF(B3681=0,0,'MASSA TRABALHADA UNIFICADA'!C3679)</f>
        <v>74</v>
      </c>
      <c r="E3681" s="43">
        <f>IF(B3681=0,0,VLOOKUP($D3681,qx!$A$4:$E$129,IF($C3681=1,2,3)))</f>
        <v>2.8552000000000001E-2</v>
      </c>
      <c r="F3681" s="43">
        <f>IF(B3681=0,0,VLOOKUP($D3681,qx!$A$4:$E$129,2))</f>
        <v>2.8552000000000001E-2</v>
      </c>
      <c r="G3681" s="43">
        <f>IF(B3681=0,0,VLOOKUP($D3681,qx!$A$4:$E$129,3))</f>
        <v>1.7326000000000001E-2</v>
      </c>
      <c r="H3681" s="43">
        <f>IF(B3681=0,0,VLOOKUP($D3681,qx!$A$4:$E$129,4))</f>
        <v>2.5644E-2</v>
      </c>
      <c r="I3681" s="43">
        <f>IF(B3681=0,0,VLOOKUP($D3681,qx!$A$4:$E$129,5))</f>
        <v>1.5592E-2</v>
      </c>
    </row>
    <row r="3682" spans="1:9" x14ac:dyDescent="0.25">
      <c r="A3682">
        <f>IF('MASSA TRABALHADA UNIFICADA'!A3680&lt;&gt;0,'MASSA TRABALHADA UNIFICADA'!A3680,0)</f>
        <v>18198</v>
      </c>
      <c r="B3682" s="39">
        <f>IF('MASSA TRABALHADA UNIFICADA'!D3680&lt;&gt;0,'MASSA TRABALHADA UNIFICADA'!D3680,0)</f>
        <v>2024</v>
      </c>
      <c r="C3682" s="39">
        <f>IF(B3682=0,0,'MASSA TRABALHADA UNIFICADA'!B3680)</f>
        <v>1</v>
      </c>
      <c r="D3682" s="39">
        <f>IF(B3682=0,0,'MASSA TRABALHADA UNIFICADA'!C3680)</f>
        <v>62</v>
      </c>
      <c r="E3682" s="43">
        <f>IF(B3682=0,0,VLOOKUP($D3682,qx!$A$4:$E$129,IF($C3682=1,2,3)))</f>
        <v>8.3479999999999995E-3</v>
      </c>
      <c r="F3682" s="43">
        <f>IF(B3682=0,0,VLOOKUP($D3682,qx!$A$4:$E$129,2))</f>
        <v>8.3479999999999995E-3</v>
      </c>
      <c r="G3682" s="43">
        <f>IF(B3682=0,0,VLOOKUP($D3682,qx!$A$4:$E$129,3))</f>
        <v>5.1809999999999998E-3</v>
      </c>
      <c r="H3682" s="43">
        <f>IF(B3682=0,0,VLOOKUP($D3682,qx!$A$4:$E$129,4))</f>
        <v>7.5199999999999998E-3</v>
      </c>
      <c r="I3682" s="43">
        <f>IF(B3682=0,0,VLOOKUP($D3682,qx!$A$4:$E$129,5))</f>
        <v>4.6680000000000003E-3</v>
      </c>
    </row>
    <row r="3683" spans="1:9" x14ac:dyDescent="0.25">
      <c r="A3683">
        <f>IF('MASSA TRABALHADA UNIFICADA'!A3681&lt;&gt;0,'MASSA TRABALHADA UNIFICADA'!A3681,0)</f>
        <v>11703</v>
      </c>
      <c r="B3683" s="39">
        <f>IF('MASSA TRABALHADA UNIFICADA'!D3681&lt;&gt;0,'MASSA TRABALHADA UNIFICADA'!D3681,0)</f>
        <v>2024</v>
      </c>
      <c r="C3683" s="39">
        <f>IF(B3683=0,0,'MASSA TRABALHADA UNIFICADA'!B3681)</f>
        <v>1</v>
      </c>
      <c r="D3683" s="39">
        <f>IF(B3683=0,0,'MASSA TRABALHADA UNIFICADA'!C3681)</f>
        <v>65</v>
      </c>
      <c r="E3683" s="43">
        <f>IF(B3683=0,0,VLOOKUP($D3683,qx!$A$4:$E$129,IF($C3683=1,2,3)))</f>
        <v>1.0992999999999999E-2</v>
      </c>
      <c r="F3683" s="43">
        <f>IF(B3683=0,0,VLOOKUP($D3683,qx!$A$4:$E$129,2))</f>
        <v>1.0992999999999999E-2</v>
      </c>
      <c r="G3683" s="43">
        <f>IF(B3683=0,0,VLOOKUP($D3683,qx!$A$4:$E$129,3))</f>
        <v>7.0169999999999998E-3</v>
      </c>
      <c r="H3683" s="43">
        <f>IF(B3683=0,0,VLOOKUP($D3683,qx!$A$4:$E$129,4))</f>
        <v>9.9399999999999992E-3</v>
      </c>
      <c r="I3683" s="43">
        <f>IF(B3683=0,0,VLOOKUP($D3683,qx!$A$4:$E$129,5))</f>
        <v>6.2500000000000003E-3</v>
      </c>
    </row>
    <row r="3684" spans="1:9" x14ac:dyDescent="0.25">
      <c r="A3684">
        <f>IF('MASSA TRABALHADA UNIFICADA'!A3682&lt;&gt;0,'MASSA TRABALHADA UNIFICADA'!A3682,0)</f>
        <v>23191</v>
      </c>
      <c r="B3684" s="39">
        <f>IF('MASSA TRABALHADA UNIFICADA'!D3682&lt;&gt;0,'MASSA TRABALHADA UNIFICADA'!D3682,0)</f>
        <v>2024</v>
      </c>
      <c r="C3684" s="39">
        <f>IF(B3684=0,0,'MASSA TRABALHADA UNIFICADA'!B3682)</f>
        <v>1</v>
      </c>
      <c r="D3684" s="39">
        <f>IF(B3684=0,0,'MASSA TRABALHADA UNIFICADA'!C3682)</f>
        <v>64</v>
      </c>
      <c r="E3684" s="43">
        <f>IF(B3684=0,0,VLOOKUP($D3684,qx!$A$4:$E$129,IF($C3684=1,2,3)))</f>
        <v>9.9679999999999994E-3</v>
      </c>
      <c r="F3684" s="43">
        <f>IF(B3684=0,0,VLOOKUP($D3684,qx!$A$4:$E$129,2))</f>
        <v>9.9679999999999994E-3</v>
      </c>
      <c r="G3684" s="43">
        <f>IF(B3684=0,0,VLOOKUP($D3684,qx!$A$4:$E$129,3))</f>
        <v>6.3470000000000002E-3</v>
      </c>
      <c r="H3684" s="43">
        <f>IF(B3684=0,0,VLOOKUP($D3684,qx!$A$4:$E$129,4))</f>
        <v>9.0080000000000004E-3</v>
      </c>
      <c r="I3684" s="43">
        <f>IF(B3684=0,0,VLOOKUP($D3684,qx!$A$4:$E$129,5))</f>
        <v>5.6709999999999998E-3</v>
      </c>
    </row>
    <row r="3685" spans="1:9" x14ac:dyDescent="0.25">
      <c r="A3685">
        <f>IF('MASSA TRABALHADA UNIFICADA'!A3683&lt;&gt;0,'MASSA TRABALHADA UNIFICADA'!A3683,0)</f>
        <v>14702</v>
      </c>
      <c r="B3685" s="39">
        <f>IF('MASSA TRABALHADA UNIFICADA'!D3683&lt;&gt;0,'MASSA TRABALHADA UNIFICADA'!D3683,0)</f>
        <v>2024</v>
      </c>
      <c r="C3685" s="39">
        <f>IF(B3685=0,0,'MASSA TRABALHADA UNIFICADA'!B3683)</f>
        <v>1</v>
      </c>
      <c r="D3685" s="39">
        <f>IF(B3685=0,0,'MASSA TRABALHADA UNIFICADA'!C3683)</f>
        <v>69</v>
      </c>
      <c r="E3685" s="43">
        <f>IF(B3685=0,0,VLOOKUP($D3685,qx!$A$4:$E$129,IF($C3685=1,2,3)))</f>
        <v>1.6945999999999999E-2</v>
      </c>
      <c r="F3685" s="43">
        <f>IF(B3685=0,0,VLOOKUP($D3685,qx!$A$4:$E$129,2))</f>
        <v>1.6945999999999999E-2</v>
      </c>
      <c r="G3685" s="43">
        <f>IF(B3685=0,0,VLOOKUP($D3685,qx!$A$4:$E$129,3))</f>
        <v>1.0163E-2</v>
      </c>
      <c r="H3685" s="43">
        <f>IF(B3685=0,0,VLOOKUP($D3685,qx!$A$4:$E$129,4))</f>
        <v>1.5233E-2</v>
      </c>
      <c r="I3685" s="43">
        <f>IF(B3685=0,0,VLOOKUP($D3685,qx!$A$4:$E$129,5))</f>
        <v>9.1020000000000007E-3</v>
      </c>
    </row>
    <row r="3686" spans="1:9" x14ac:dyDescent="0.25">
      <c r="A3686">
        <f>IF('MASSA TRABALHADA UNIFICADA'!A3684&lt;&gt;0,'MASSA TRABALHADA UNIFICADA'!A3684,0)</f>
        <v>3590</v>
      </c>
      <c r="B3686" s="39">
        <f>IF('MASSA TRABALHADA UNIFICADA'!D3684&lt;&gt;0,'MASSA TRABALHADA UNIFICADA'!D3684,0)</f>
        <v>2024</v>
      </c>
      <c r="C3686" s="39">
        <f>IF(B3686=0,0,'MASSA TRABALHADA UNIFICADA'!B3684)</f>
        <v>1</v>
      </c>
      <c r="D3686" s="39">
        <f>IF(B3686=0,0,'MASSA TRABALHADA UNIFICADA'!C3684)</f>
        <v>72</v>
      </c>
      <c r="E3686" s="43">
        <f>IF(B3686=0,0,VLOOKUP($D3686,qx!$A$4:$E$129,IF($C3686=1,2,3)))</f>
        <v>2.3387999999999999E-2</v>
      </c>
      <c r="F3686" s="43">
        <f>IF(B3686=0,0,VLOOKUP($D3686,qx!$A$4:$E$129,2))</f>
        <v>2.3387999999999999E-2</v>
      </c>
      <c r="G3686" s="43">
        <f>IF(B3686=0,0,VLOOKUP($D3686,qx!$A$4:$E$129,3))</f>
        <v>1.3734E-2</v>
      </c>
      <c r="H3686" s="43">
        <f>IF(B3686=0,0,VLOOKUP($D3686,qx!$A$4:$E$129,4))</f>
        <v>2.0967E-2</v>
      </c>
      <c r="I3686" s="43">
        <f>IF(B3686=0,0,VLOOKUP($D3686,qx!$A$4:$E$129,5))</f>
        <v>1.2385999999999999E-2</v>
      </c>
    </row>
    <row r="3687" spans="1:9" x14ac:dyDescent="0.25">
      <c r="A3687">
        <f>IF('MASSA TRABALHADA UNIFICADA'!A3685&lt;&gt;0,'MASSA TRABALHADA UNIFICADA'!A3685,0)</f>
        <v>31208</v>
      </c>
      <c r="B3687" s="39">
        <f>IF('MASSA TRABALHADA UNIFICADA'!D3685&lt;&gt;0,'MASSA TRABALHADA UNIFICADA'!D3685,0)</f>
        <v>2024</v>
      </c>
      <c r="C3687" s="39">
        <f>IF(B3687=0,0,'MASSA TRABALHADA UNIFICADA'!B3685)</f>
        <v>1</v>
      </c>
      <c r="D3687" s="39">
        <f>IF(B3687=0,0,'MASSA TRABALHADA UNIFICADA'!C3685)</f>
        <v>69</v>
      </c>
      <c r="E3687" s="43">
        <f>IF(B3687=0,0,VLOOKUP($D3687,qx!$A$4:$E$129,IF($C3687=1,2,3)))</f>
        <v>1.6945999999999999E-2</v>
      </c>
      <c r="F3687" s="43">
        <f>IF(B3687=0,0,VLOOKUP($D3687,qx!$A$4:$E$129,2))</f>
        <v>1.6945999999999999E-2</v>
      </c>
      <c r="G3687" s="43">
        <f>IF(B3687=0,0,VLOOKUP($D3687,qx!$A$4:$E$129,3))</f>
        <v>1.0163E-2</v>
      </c>
      <c r="H3687" s="43">
        <f>IF(B3687=0,0,VLOOKUP($D3687,qx!$A$4:$E$129,4))</f>
        <v>1.5233E-2</v>
      </c>
      <c r="I3687" s="43">
        <f>IF(B3687=0,0,VLOOKUP($D3687,qx!$A$4:$E$129,5))</f>
        <v>9.1020000000000007E-3</v>
      </c>
    </row>
    <row r="3688" spans="1:9" x14ac:dyDescent="0.25">
      <c r="A3688">
        <f>IF('MASSA TRABALHADA UNIFICADA'!A3686&lt;&gt;0,'MASSA TRABALHADA UNIFICADA'!A3686,0)</f>
        <v>29866</v>
      </c>
      <c r="B3688" s="39">
        <f>IF('MASSA TRABALHADA UNIFICADA'!D3686&lt;&gt;0,'MASSA TRABALHADA UNIFICADA'!D3686,0)</f>
        <v>2024</v>
      </c>
      <c r="C3688" s="39">
        <f>IF(B3688=0,0,'MASSA TRABALHADA UNIFICADA'!B3686)</f>
        <v>1</v>
      </c>
      <c r="D3688" s="39">
        <f>IF(B3688=0,0,'MASSA TRABALHADA UNIFICADA'!C3686)</f>
        <v>72</v>
      </c>
      <c r="E3688" s="43">
        <f>IF(B3688=0,0,VLOOKUP($D3688,qx!$A$4:$E$129,IF($C3688=1,2,3)))</f>
        <v>2.3387999999999999E-2</v>
      </c>
      <c r="F3688" s="43">
        <f>IF(B3688=0,0,VLOOKUP($D3688,qx!$A$4:$E$129,2))</f>
        <v>2.3387999999999999E-2</v>
      </c>
      <c r="G3688" s="43">
        <f>IF(B3688=0,0,VLOOKUP($D3688,qx!$A$4:$E$129,3))</f>
        <v>1.3734E-2</v>
      </c>
      <c r="H3688" s="43">
        <f>IF(B3688=0,0,VLOOKUP($D3688,qx!$A$4:$E$129,4))</f>
        <v>2.0967E-2</v>
      </c>
      <c r="I3688" s="43">
        <f>IF(B3688=0,0,VLOOKUP($D3688,qx!$A$4:$E$129,5))</f>
        <v>1.2385999999999999E-2</v>
      </c>
    </row>
    <row r="3689" spans="1:9" x14ac:dyDescent="0.25">
      <c r="A3689">
        <f>IF('MASSA TRABALHADA UNIFICADA'!A3687&lt;&gt;0,'MASSA TRABALHADA UNIFICADA'!A3687,0)</f>
        <v>4332</v>
      </c>
      <c r="B3689" s="39">
        <f>IF('MASSA TRABALHADA UNIFICADA'!D3687&lt;&gt;0,'MASSA TRABALHADA UNIFICADA'!D3687,0)</f>
        <v>2024</v>
      </c>
      <c r="C3689" s="39">
        <f>IF(B3689=0,0,'MASSA TRABALHADA UNIFICADA'!B3687)</f>
        <v>2</v>
      </c>
      <c r="D3689" s="39">
        <f>IF(B3689=0,0,'MASSA TRABALHADA UNIFICADA'!C3687)</f>
        <v>78</v>
      </c>
      <c r="E3689" s="43">
        <f>IF(B3689=0,0,VLOOKUP($D3689,qx!$A$4:$E$129,IF($C3689=1,2,3)))</f>
        <v>2.8074000000000002E-2</v>
      </c>
      <c r="F3689" s="43">
        <f>IF(B3689=0,0,VLOOKUP($D3689,qx!$A$4:$E$129,2))</f>
        <v>4.2132000000000003E-2</v>
      </c>
      <c r="G3689" s="43">
        <f>IF(B3689=0,0,VLOOKUP($D3689,qx!$A$4:$E$129,3))</f>
        <v>2.8074000000000002E-2</v>
      </c>
      <c r="H3689" s="43">
        <f>IF(B3689=0,0,VLOOKUP($D3689,qx!$A$4:$E$129,4))</f>
        <v>3.7948000000000003E-2</v>
      </c>
      <c r="I3689" s="43">
        <f>IF(B3689=0,0,VLOOKUP($D3689,qx!$A$4:$E$129,5))</f>
        <v>2.5158E-2</v>
      </c>
    </row>
    <row r="3690" spans="1:9" x14ac:dyDescent="0.25">
      <c r="A3690">
        <f>IF('MASSA TRABALHADA UNIFICADA'!A3688&lt;&gt;0,'MASSA TRABALHADA UNIFICADA'!A3688,0)</f>
        <v>11126</v>
      </c>
      <c r="B3690" s="39">
        <f>IF('MASSA TRABALHADA UNIFICADA'!D3688&lt;&gt;0,'MASSA TRABALHADA UNIFICADA'!D3688,0)</f>
        <v>2024</v>
      </c>
      <c r="C3690" s="39">
        <f>IF(B3690=0,0,'MASSA TRABALHADA UNIFICADA'!B3688)</f>
        <v>1</v>
      </c>
      <c r="D3690" s="39">
        <f>IF(B3690=0,0,'MASSA TRABALHADA UNIFICADA'!C3688)</f>
        <v>76</v>
      </c>
      <c r="E3690" s="43">
        <f>IF(B3690=0,0,VLOOKUP($D3690,qx!$A$4:$E$129,IF($C3690=1,2,3)))</f>
        <v>3.4686000000000002E-2</v>
      </c>
      <c r="F3690" s="43">
        <f>IF(B3690=0,0,VLOOKUP($D3690,qx!$A$4:$E$129,2))</f>
        <v>3.4686000000000002E-2</v>
      </c>
      <c r="G3690" s="43">
        <f>IF(B3690=0,0,VLOOKUP($D3690,qx!$A$4:$E$129,3))</f>
        <v>2.2075000000000001E-2</v>
      </c>
      <c r="H3690" s="43">
        <f>IF(B3690=0,0,VLOOKUP($D3690,qx!$A$4:$E$129,4))</f>
        <v>3.1220000000000001E-2</v>
      </c>
      <c r="I3690" s="43">
        <f>IF(B3690=0,0,VLOOKUP($D3690,qx!$A$4:$E$129,5))</f>
        <v>1.9805E-2</v>
      </c>
    </row>
    <row r="3691" spans="1:9" x14ac:dyDescent="0.25">
      <c r="A3691">
        <f>IF('MASSA TRABALHADA UNIFICADA'!A3689&lt;&gt;0,'MASSA TRABALHADA UNIFICADA'!A3689,0)</f>
        <v>18210</v>
      </c>
      <c r="B3691" s="39">
        <f>IF('MASSA TRABALHADA UNIFICADA'!D3689&lt;&gt;0,'MASSA TRABALHADA UNIFICADA'!D3689,0)</f>
        <v>2024</v>
      </c>
      <c r="C3691" s="39">
        <f>IF(B3691=0,0,'MASSA TRABALHADA UNIFICADA'!B3689)</f>
        <v>1</v>
      </c>
      <c r="D3691" s="39">
        <f>IF(B3691=0,0,'MASSA TRABALHADA UNIFICADA'!C3689)</f>
        <v>63</v>
      </c>
      <c r="E3691" s="43">
        <f>IF(B3691=0,0,VLOOKUP($D3691,qx!$A$4:$E$129,IF($C3691=1,2,3)))</f>
        <v>9.0930000000000004E-3</v>
      </c>
      <c r="F3691" s="43">
        <f>IF(B3691=0,0,VLOOKUP($D3691,qx!$A$4:$E$129,2))</f>
        <v>9.0930000000000004E-3</v>
      </c>
      <c r="G3691" s="43">
        <f>IF(B3691=0,0,VLOOKUP($D3691,qx!$A$4:$E$129,3))</f>
        <v>5.7320000000000001E-3</v>
      </c>
      <c r="H3691" s="43">
        <f>IF(B3691=0,0,VLOOKUP($D3691,qx!$A$4:$E$129,4))</f>
        <v>8.2070000000000008E-3</v>
      </c>
      <c r="I3691" s="43">
        <f>IF(B3691=0,0,VLOOKUP($D3691,qx!$A$4:$E$129,5))</f>
        <v>5.1440000000000001E-3</v>
      </c>
    </row>
    <row r="3692" spans="1:9" x14ac:dyDescent="0.25">
      <c r="A3692">
        <f>IF('MASSA TRABALHADA UNIFICADA'!A3690&lt;&gt;0,'MASSA TRABALHADA UNIFICADA'!A3690,0)</f>
        <v>16845</v>
      </c>
      <c r="B3692" s="39">
        <f>IF('MASSA TRABALHADA UNIFICADA'!D3690&lt;&gt;0,'MASSA TRABALHADA UNIFICADA'!D3690,0)</f>
        <v>2024</v>
      </c>
      <c r="C3692" s="39">
        <f>IF(B3692=0,0,'MASSA TRABALHADA UNIFICADA'!B3690)</f>
        <v>1</v>
      </c>
      <c r="D3692" s="39">
        <f>IF(B3692=0,0,'MASSA TRABALHADA UNIFICADA'!C3690)</f>
        <v>68</v>
      </c>
      <c r="E3692" s="43">
        <f>IF(B3692=0,0,VLOOKUP($D3692,qx!$A$4:$E$129,IF($C3692=1,2,3)))</f>
        <v>1.516E-2</v>
      </c>
      <c r="F3692" s="43">
        <f>IF(B3692=0,0,VLOOKUP($D3692,qx!$A$4:$E$129,2))</f>
        <v>1.516E-2</v>
      </c>
      <c r="G3692" s="43">
        <f>IF(B3692=0,0,VLOOKUP($D3692,qx!$A$4:$E$129,3))</f>
        <v>9.2879999999999994E-3</v>
      </c>
      <c r="H3692" s="43">
        <f>IF(B3692=0,0,VLOOKUP($D3692,qx!$A$4:$E$129,4))</f>
        <v>1.3657000000000001E-2</v>
      </c>
      <c r="I3692" s="43">
        <f>IF(B3692=0,0,VLOOKUP($D3692,qx!$A$4:$E$129,5))</f>
        <v>8.2869999999999992E-3</v>
      </c>
    </row>
    <row r="3693" spans="1:9" x14ac:dyDescent="0.25">
      <c r="A3693">
        <f>IF('MASSA TRABALHADA UNIFICADA'!A3691&lt;&gt;0,'MASSA TRABALHADA UNIFICADA'!A3691,0)</f>
        <v>2682</v>
      </c>
      <c r="B3693" s="39">
        <f>IF('MASSA TRABALHADA UNIFICADA'!D3691&lt;&gt;0,'MASSA TRABALHADA UNIFICADA'!D3691,0)</f>
        <v>2024</v>
      </c>
      <c r="C3693" s="39">
        <f>IF(B3693=0,0,'MASSA TRABALHADA UNIFICADA'!B3691)</f>
        <v>1</v>
      </c>
      <c r="D3693" s="39">
        <f>IF(B3693=0,0,'MASSA TRABALHADA UNIFICADA'!C3691)</f>
        <v>73</v>
      </c>
      <c r="E3693" s="43">
        <f>IF(B3693=0,0,VLOOKUP($D3693,qx!$A$4:$E$129,IF($C3693=1,2,3)))</f>
        <v>2.5871000000000002E-2</v>
      </c>
      <c r="F3693" s="43">
        <f>IF(B3693=0,0,VLOOKUP($D3693,qx!$A$4:$E$129,2))</f>
        <v>2.5871000000000002E-2</v>
      </c>
      <c r="G3693" s="43">
        <f>IF(B3693=0,0,VLOOKUP($D3693,qx!$A$4:$E$129,3))</f>
        <v>1.5391E-2</v>
      </c>
      <c r="H3693" s="43">
        <f>IF(B3693=0,0,VLOOKUP($D3693,qx!$A$4:$E$129,4))</f>
        <v>2.3209E-2</v>
      </c>
      <c r="I3693" s="43">
        <f>IF(B3693=0,0,VLOOKUP($D3693,qx!$A$4:$E$129,5))</f>
        <v>1.3871E-2</v>
      </c>
    </row>
    <row r="3694" spans="1:9" x14ac:dyDescent="0.25">
      <c r="A3694">
        <f>IF('MASSA TRABALHADA UNIFICADA'!A3692&lt;&gt;0,'MASSA TRABALHADA UNIFICADA'!A3692,0)</f>
        <v>24473</v>
      </c>
      <c r="B3694" s="39">
        <f>IF('MASSA TRABALHADA UNIFICADA'!D3692&lt;&gt;0,'MASSA TRABALHADA UNIFICADA'!D3692,0)</f>
        <v>2024</v>
      </c>
      <c r="C3694" s="39">
        <f>IF(B3694=0,0,'MASSA TRABALHADA UNIFICADA'!B3692)</f>
        <v>2</v>
      </c>
      <c r="D3694" s="39">
        <f>IF(B3694=0,0,'MASSA TRABALHADA UNIFICADA'!C3692)</f>
        <v>79</v>
      </c>
      <c r="E3694" s="43">
        <f>IF(B3694=0,0,VLOOKUP($D3694,qx!$A$4:$E$129,IF($C3694=1,2,3)))</f>
        <v>3.1612000000000001E-2</v>
      </c>
      <c r="F3694" s="43">
        <f>IF(B3694=0,0,VLOOKUP($D3694,qx!$A$4:$E$129,2))</f>
        <v>4.6427000000000003E-2</v>
      </c>
      <c r="G3694" s="43">
        <f>IF(B3694=0,0,VLOOKUP($D3694,qx!$A$4:$E$129,3))</f>
        <v>3.1612000000000001E-2</v>
      </c>
      <c r="H3694" s="43">
        <f>IF(B3694=0,0,VLOOKUP($D3694,qx!$A$4:$E$129,4))</f>
        <v>4.1812000000000002E-2</v>
      </c>
      <c r="I3694" s="43">
        <f>IF(B3694=0,0,VLOOKUP($D3694,qx!$A$4:$E$129,5))</f>
        <v>2.8341000000000002E-2</v>
      </c>
    </row>
    <row r="3695" spans="1:9" x14ac:dyDescent="0.25">
      <c r="A3695">
        <f>IF('MASSA TRABALHADA UNIFICADA'!A3693&lt;&gt;0,'MASSA TRABALHADA UNIFICADA'!A3693,0)</f>
        <v>744</v>
      </c>
      <c r="B3695" s="39">
        <f>IF('MASSA TRABALHADA UNIFICADA'!D3693&lt;&gt;0,'MASSA TRABALHADA UNIFICADA'!D3693,0)</f>
        <v>2024</v>
      </c>
      <c r="C3695" s="39">
        <f>IF(B3695=0,0,'MASSA TRABALHADA UNIFICADA'!B3693)</f>
        <v>2</v>
      </c>
      <c r="D3695" s="39">
        <f>IF(B3695=0,0,'MASSA TRABALHADA UNIFICADA'!C3693)</f>
        <v>80</v>
      </c>
      <c r="E3695" s="43">
        <f>IF(B3695=0,0,VLOOKUP($D3695,qx!$A$4:$E$129,IF($C3695=1,2,3)))</f>
        <v>3.5580000000000001E-2</v>
      </c>
      <c r="F3695" s="43">
        <f>IF(B3695=0,0,VLOOKUP($D3695,qx!$A$4:$E$129,2))</f>
        <v>5.1128E-2</v>
      </c>
      <c r="G3695" s="43">
        <f>IF(B3695=0,0,VLOOKUP($D3695,qx!$A$4:$E$129,3))</f>
        <v>3.5580000000000001E-2</v>
      </c>
      <c r="H3695" s="43">
        <f>IF(B3695=0,0,VLOOKUP($D3695,qx!$A$4:$E$129,4))</f>
        <v>4.6037000000000002E-2</v>
      </c>
      <c r="I3695" s="43">
        <f>IF(B3695=0,0,VLOOKUP($D3695,qx!$A$4:$E$129,5))</f>
        <v>3.1933000000000003E-2</v>
      </c>
    </row>
    <row r="3696" spans="1:9" x14ac:dyDescent="0.25">
      <c r="A3696">
        <f>IF('MASSA TRABALHADA UNIFICADA'!A3694&lt;&gt;0,'MASSA TRABALHADA UNIFICADA'!A3694,0)</f>
        <v>2488</v>
      </c>
      <c r="B3696" s="39">
        <f>IF('MASSA TRABALHADA UNIFICADA'!D3694&lt;&gt;0,'MASSA TRABALHADA UNIFICADA'!D3694,0)</f>
        <v>2024</v>
      </c>
      <c r="C3696" s="39">
        <f>IF(B3696=0,0,'MASSA TRABALHADA UNIFICADA'!B3694)</f>
        <v>2</v>
      </c>
      <c r="D3696" s="39">
        <f>IF(B3696=0,0,'MASSA TRABALHADA UNIFICADA'!C3694)</f>
        <v>70</v>
      </c>
      <c r="E3696" s="43">
        <f>IF(B3696=0,0,VLOOKUP($D3696,qx!$A$4:$E$129,IF($C3696=1,2,3)))</f>
        <v>1.1165E-2</v>
      </c>
      <c r="F3696" s="43">
        <f>IF(B3696=0,0,VLOOKUP($D3696,qx!$A$4:$E$129,2))</f>
        <v>1.8919999999999999E-2</v>
      </c>
      <c r="G3696" s="43">
        <f>IF(B3696=0,0,VLOOKUP($D3696,qx!$A$4:$E$129,3))</f>
        <v>1.1165E-2</v>
      </c>
      <c r="H3696" s="43">
        <f>IF(B3696=0,0,VLOOKUP($D3696,qx!$A$4:$E$129,4))</f>
        <v>1.6979000000000001E-2</v>
      </c>
      <c r="I3696" s="43">
        <f>IF(B3696=0,0,VLOOKUP($D3696,qx!$A$4:$E$129,5))</f>
        <v>1.0034E-2</v>
      </c>
    </row>
    <row r="3697" spans="1:9" x14ac:dyDescent="0.25">
      <c r="A3697">
        <f>IF('MASSA TRABALHADA UNIFICADA'!A3695&lt;&gt;0,'MASSA TRABALHADA UNIFICADA'!A3695,0)</f>
        <v>21946</v>
      </c>
      <c r="B3697" s="39">
        <f>IF('MASSA TRABALHADA UNIFICADA'!D3695&lt;&gt;0,'MASSA TRABALHADA UNIFICADA'!D3695,0)</f>
        <v>2024</v>
      </c>
      <c r="C3697" s="39">
        <f>IF(B3697=0,0,'MASSA TRABALHADA UNIFICADA'!B3695)</f>
        <v>2</v>
      </c>
      <c r="D3697" s="39">
        <f>IF(B3697=0,0,'MASSA TRABALHADA UNIFICADA'!C3695)</f>
        <v>69</v>
      </c>
      <c r="E3697" s="43">
        <f>IF(B3697=0,0,VLOOKUP($D3697,qx!$A$4:$E$129,IF($C3697=1,2,3)))</f>
        <v>1.0163E-2</v>
      </c>
      <c r="F3697" s="43">
        <f>IF(B3697=0,0,VLOOKUP($D3697,qx!$A$4:$E$129,2))</f>
        <v>1.6945999999999999E-2</v>
      </c>
      <c r="G3697" s="43">
        <f>IF(B3697=0,0,VLOOKUP($D3697,qx!$A$4:$E$129,3))</f>
        <v>1.0163E-2</v>
      </c>
      <c r="H3697" s="43">
        <f>IF(B3697=0,0,VLOOKUP($D3697,qx!$A$4:$E$129,4))</f>
        <v>1.5233E-2</v>
      </c>
      <c r="I3697" s="43">
        <f>IF(B3697=0,0,VLOOKUP($D3697,qx!$A$4:$E$129,5))</f>
        <v>9.1020000000000007E-3</v>
      </c>
    </row>
    <row r="3698" spans="1:9" x14ac:dyDescent="0.25">
      <c r="A3698">
        <f>IF('MASSA TRABALHADA UNIFICADA'!A3696&lt;&gt;0,'MASSA TRABALHADA UNIFICADA'!A3696,0)</f>
        <v>10090</v>
      </c>
      <c r="B3698" s="39">
        <f>IF('MASSA TRABALHADA UNIFICADA'!D3696&lt;&gt;0,'MASSA TRABALHADA UNIFICADA'!D3696,0)</f>
        <v>2024</v>
      </c>
      <c r="C3698" s="39">
        <f>IF(B3698=0,0,'MASSA TRABALHADA UNIFICADA'!B3696)</f>
        <v>2</v>
      </c>
      <c r="D3698" s="39">
        <f>IF(B3698=0,0,'MASSA TRABALHADA UNIFICADA'!C3696)</f>
        <v>62</v>
      </c>
      <c r="E3698" s="43">
        <f>IF(B3698=0,0,VLOOKUP($D3698,qx!$A$4:$E$129,IF($C3698=1,2,3)))</f>
        <v>5.1809999999999998E-3</v>
      </c>
      <c r="F3698" s="43">
        <f>IF(B3698=0,0,VLOOKUP($D3698,qx!$A$4:$E$129,2))</f>
        <v>8.3479999999999995E-3</v>
      </c>
      <c r="G3698" s="43">
        <f>IF(B3698=0,0,VLOOKUP($D3698,qx!$A$4:$E$129,3))</f>
        <v>5.1809999999999998E-3</v>
      </c>
      <c r="H3698" s="43">
        <f>IF(B3698=0,0,VLOOKUP($D3698,qx!$A$4:$E$129,4))</f>
        <v>7.5199999999999998E-3</v>
      </c>
      <c r="I3698" s="43">
        <f>IF(B3698=0,0,VLOOKUP($D3698,qx!$A$4:$E$129,5))</f>
        <v>4.6680000000000003E-3</v>
      </c>
    </row>
    <row r="3699" spans="1:9" x14ac:dyDescent="0.25">
      <c r="A3699">
        <f>IF('MASSA TRABALHADA UNIFICADA'!A3697&lt;&gt;0,'MASSA TRABALHADA UNIFICADA'!A3697,0)</f>
        <v>11738</v>
      </c>
      <c r="B3699" s="39">
        <f>IF('MASSA TRABALHADA UNIFICADA'!D3697&lt;&gt;0,'MASSA TRABALHADA UNIFICADA'!D3697,0)</f>
        <v>2024</v>
      </c>
      <c r="C3699" s="39">
        <f>IF(B3699=0,0,'MASSA TRABALHADA UNIFICADA'!B3697)</f>
        <v>1</v>
      </c>
      <c r="D3699" s="39">
        <f>IF(B3699=0,0,'MASSA TRABALHADA UNIFICADA'!C3697)</f>
        <v>68</v>
      </c>
      <c r="E3699" s="43">
        <f>IF(B3699=0,0,VLOOKUP($D3699,qx!$A$4:$E$129,IF($C3699=1,2,3)))</f>
        <v>1.516E-2</v>
      </c>
      <c r="F3699" s="43">
        <f>IF(B3699=0,0,VLOOKUP($D3699,qx!$A$4:$E$129,2))</f>
        <v>1.516E-2</v>
      </c>
      <c r="G3699" s="43">
        <f>IF(B3699=0,0,VLOOKUP($D3699,qx!$A$4:$E$129,3))</f>
        <v>9.2879999999999994E-3</v>
      </c>
      <c r="H3699" s="43">
        <f>IF(B3699=0,0,VLOOKUP($D3699,qx!$A$4:$E$129,4))</f>
        <v>1.3657000000000001E-2</v>
      </c>
      <c r="I3699" s="43">
        <f>IF(B3699=0,0,VLOOKUP($D3699,qx!$A$4:$E$129,5))</f>
        <v>8.2869999999999992E-3</v>
      </c>
    </row>
    <row r="3700" spans="1:9" x14ac:dyDescent="0.25">
      <c r="A3700">
        <f>IF('MASSA TRABALHADA UNIFICADA'!A3698&lt;&gt;0,'MASSA TRABALHADA UNIFICADA'!A3698,0)</f>
        <v>35980</v>
      </c>
      <c r="B3700" s="39">
        <f>IF('MASSA TRABALHADA UNIFICADA'!D3698&lt;&gt;0,'MASSA TRABALHADA UNIFICADA'!D3698,0)</f>
        <v>2024</v>
      </c>
      <c r="C3700" s="39">
        <f>IF(B3700=0,0,'MASSA TRABALHADA UNIFICADA'!B3698)</f>
        <v>1</v>
      </c>
      <c r="D3700" s="39">
        <f>IF(B3700=0,0,'MASSA TRABALHADA UNIFICADA'!C3698)</f>
        <v>56</v>
      </c>
      <c r="E3700" s="43">
        <f>IF(B3700=0,0,VLOOKUP($D3700,qx!$A$4:$E$129,IF($C3700=1,2,3)))</f>
        <v>5.4650000000000002E-3</v>
      </c>
      <c r="F3700" s="43">
        <f>IF(B3700=0,0,VLOOKUP($D3700,qx!$A$4:$E$129,2))</f>
        <v>5.4650000000000002E-3</v>
      </c>
      <c r="G3700" s="43">
        <f>IF(B3700=0,0,VLOOKUP($D3700,qx!$A$4:$E$129,3))</f>
        <v>3.003E-3</v>
      </c>
      <c r="H3700" s="43">
        <f>IF(B3700=0,0,VLOOKUP($D3700,qx!$A$4:$E$129,4))</f>
        <v>4.8760000000000001E-3</v>
      </c>
      <c r="I3700" s="43">
        <f>IF(B3700=0,0,VLOOKUP($D3700,qx!$A$4:$E$129,5))</f>
        <v>2.689E-3</v>
      </c>
    </row>
    <row r="3701" spans="1:9" x14ac:dyDescent="0.25">
      <c r="A3701">
        <f>IF('MASSA TRABALHADA UNIFICADA'!A3699&lt;&gt;0,'MASSA TRABALHADA UNIFICADA'!A3699,0)</f>
        <v>2330</v>
      </c>
      <c r="B3701" s="39">
        <f>IF('MASSA TRABALHADA UNIFICADA'!D3699&lt;&gt;0,'MASSA TRABALHADA UNIFICADA'!D3699,0)</f>
        <v>2024</v>
      </c>
      <c r="C3701" s="39">
        <f>IF(B3701=0,0,'MASSA TRABALHADA UNIFICADA'!B3699)</f>
        <v>1</v>
      </c>
      <c r="D3701" s="39">
        <f>IF(B3701=0,0,'MASSA TRABALHADA UNIFICADA'!C3699)</f>
        <v>72</v>
      </c>
      <c r="E3701" s="43">
        <f>IF(B3701=0,0,VLOOKUP($D3701,qx!$A$4:$E$129,IF($C3701=1,2,3)))</f>
        <v>2.3387999999999999E-2</v>
      </c>
      <c r="F3701" s="43">
        <f>IF(B3701=0,0,VLOOKUP($D3701,qx!$A$4:$E$129,2))</f>
        <v>2.3387999999999999E-2</v>
      </c>
      <c r="G3701" s="43">
        <f>IF(B3701=0,0,VLOOKUP($D3701,qx!$A$4:$E$129,3))</f>
        <v>1.3734E-2</v>
      </c>
      <c r="H3701" s="43">
        <f>IF(B3701=0,0,VLOOKUP($D3701,qx!$A$4:$E$129,4))</f>
        <v>2.0967E-2</v>
      </c>
      <c r="I3701" s="43">
        <f>IF(B3701=0,0,VLOOKUP($D3701,qx!$A$4:$E$129,5))</f>
        <v>1.2385999999999999E-2</v>
      </c>
    </row>
    <row r="3702" spans="1:9" x14ac:dyDescent="0.25">
      <c r="A3702">
        <f>IF('MASSA TRABALHADA UNIFICADA'!A3700&lt;&gt;0,'MASSA TRABALHADA UNIFICADA'!A3700,0)</f>
        <v>3956</v>
      </c>
      <c r="B3702" s="39">
        <f>IF('MASSA TRABALHADA UNIFICADA'!D3700&lt;&gt;0,'MASSA TRABALHADA UNIFICADA'!D3700,0)</f>
        <v>2024</v>
      </c>
      <c r="C3702" s="39">
        <f>IF(B3702=0,0,'MASSA TRABALHADA UNIFICADA'!B3700)</f>
        <v>1</v>
      </c>
      <c r="D3702" s="39">
        <f>IF(B3702=0,0,'MASSA TRABALHADA UNIFICADA'!C3700)</f>
        <v>74</v>
      </c>
      <c r="E3702" s="43">
        <f>IF(B3702=0,0,VLOOKUP($D3702,qx!$A$4:$E$129,IF($C3702=1,2,3)))</f>
        <v>2.8552000000000001E-2</v>
      </c>
      <c r="F3702" s="43">
        <f>IF(B3702=0,0,VLOOKUP($D3702,qx!$A$4:$E$129,2))</f>
        <v>2.8552000000000001E-2</v>
      </c>
      <c r="G3702" s="43">
        <f>IF(B3702=0,0,VLOOKUP($D3702,qx!$A$4:$E$129,3))</f>
        <v>1.7326000000000001E-2</v>
      </c>
      <c r="H3702" s="43">
        <f>IF(B3702=0,0,VLOOKUP($D3702,qx!$A$4:$E$129,4))</f>
        <v>2.5644E-2</v>
      </c>
      <c r="I3702" s="43">
        <f>IF(B3702=0,0,VLOOKUP($D3702,qx!$A$4:$E$129,5))</f>
        <v>1.5592E-2</v>
      </c>
    </row>
    <row r="3703" spans="1:9" x14ac:dyDescent="0.25">
      <c r="A3703">
        <f>IF('MASSA TRABALHADA UNIFICADA'!A3701&lt;&gt;0,'MASSA TRABALHADA UNIFICADA'!A3701,0)</f>
        <v>36382</v>
      </c>
      <c r="B3703" s="39">
        <f>IF('MASSA TRABALHADA UNIFICADA'!D3701&lt;&gt;0,'MASSA TRABALHADA UNIFICADA'!D3701,0)</f>
        <v>2024</v>
      </c>
      <c r="C3703" s="39">
        <f>IF(B3703=0,0,'MASSA TRABALHADA UNIFICADA'!B3701)</f>
        <v>2</v>
      </c>
      <c r="D3703" s="39">
        <f>IF(B3703=0,0,'MASSA TRABALHADA UNIFICADA'!C3701)</f>
        <v>60</v>
      </c>
      <c r="E3703" s="43">
        <f>IF(B3703=0,0,VLOOKUP($D3703,qx!$A$4:$E$129,IF($C3703=1,2,3)))</f>
        <v>4.2770000000000004E-3</v>
      </c>
      <c r="F3703" s="43">
        <f>IF(B3703=0,0,VLOOKUP($D3703,qx!$A$4:$E$129,2))</f>
        <v>7.1700000000000002E-3</v>
      </c>
      <c r="G3703" s="43">
        <f>IF(B3703=0,0,VLOOKUP($D3703,qx!$A$4:$E$129,3))</f>
        <v>4.2770000000000004E-3</v>
      </c>
      <c r="H3703" s="43">
        <f>IF(B3703=0,0,VLOOKUP($D3703,qx!$A$4:$E$129,4))</f>
        <v>6.4279999999999997E-3</v>
      </c>
      <c r="I3703" s="43">
        <f>IF(B3703=0,0,VLOOKUP($D3703,qx!$A$4:$E$129,5))</f>
        <v>3.8630000000000001E-3</v>
      </c>
    </row>
    <row r="3704" spans="1:9" x14ac:dyDescent="0.25">
      <c r="A3704">
        <f>IF('MASSA TRABALHADA UNIFICADA'!A3702&lt;&gt;0,'MASSA TRABALHADA UNIFICADA'!A3702,0)</f>
        <v>1554</v>
      </c>
      <c r="B3704" s="39">
        <f>IF('MASSA TRABALHADA UNIFICADA'!D3702&lt;&gt;0,'MASSA TRABALHADA UNIFICADA'!D3702,0)</f>
        <v>2024</v>
      </c>
      <c r="C3704" s="39">
        <f>IF(B3704=0,0,'MASSA TRABALHADA UNIFICADA'!B3702)</f>
        <v>2</v>
      </c>
      <c r="D3704" s="39">
        <f>IF(B3704=0,0,'MASSA TRABALHADA UNIFICADA'!C3702)</f>
        <v>70</v>
      </c>
      <c r="E3704" s="43">
        <f>IF(B3704=0,0,VLOOKUP($D3704,qx!$A$4:$E$129,IF($C3704=1,2,3)))</f>
        <v>1.1165E-2</v>
      </c>
      <c r="F3704" s="43">
        <f>IF(B3704=0,0,VLOOKUP($D3704,qx!$A$4:$E$129,2))</f>
        <v>1.8919999999999999E-2</v>
      </c>
      <c r="G3704" s="43">
        <f>IF(B3704=0,0,VLOOKUP($D3704,qx!$A$4:$E$129,3))</f>
        <v>1.1165E-2</v>
      </c>
      <c r="H3704" s="43">
        <f>IF(B3704=0,0,VLOOKUP($D3704,qx!$A$4:$E$129,4))</f>
        <v>1.6979000000000001E-2</v>
      </c>
      <c r="I3704" s="43">
        <f>IF(B3704=0,0,VLOOKUP($D3704,qx!$A$4:$E$129,5))</f>
        <v>1.0034E-2</v>
      </c>
    </row>
    <row r="3705" spans="1:9" x14ac:dyDescent="0.25">
      <c r="A3705">
        <f>IF('MASSA TRABALHADA UNIFICADA'!A3703&lt;&gt;0,'MASSA TRABALHADA UNIFICADA'!A3703,0)</f>
        <v>12025</v>
      </c>
      <c r="B3705" s="39">
        <f>IF('MASSA TRABALHADA UNIFICADA'!D3703&lt;&gt;0,'MASSA TRABALHADA UNIFICADA'!D3703,0)</f>
        <v>2024</v>
      </c>
      <c r="C3705" s="39">
        <f>IF(B3705=0,0,'MASSA TRABALHADA UNIFICADA'!B3703)</f>
        <v>2</v>
      </c>
      <c r="D3705" s="39">
        <f>IF(B3705=0,0,'MASSA TRABALHADA UNIFICADA'!C3703)</f>
        <v>68</v>
      </c>
      <c r="E3705" s="43">
        <f>IF(B3705=0,0,VLOOKUP($D3705,qx!$A$4:$E$129,IF($C3705=1,2,3)))</f>
        <v>9.2879999999999994E-3</v>
      </c>
      <c r="F3705" s="43">
        <f>IF(B3705=0,0,VLOOKUP($D3705,qx!$A$4:$E$129,2))</f>
        <v>1.516E-2</v>
      </c>
      <c r="G3705" s="43">
        <f>IF(B3705=0,0,VLOOKUP($D3705,qx!$A$4:$E$129,3))</f>
        <v>9.2879999999999994E-3</v>
      </c>
      <c r="H3705" s="43">
        <f>IF(B3705=0,0,VLOOKUP($D3705,qx!$A$4:$E$129,4))</f>
        <v>1.3657000000000001E-2</v>
      </c>
      <c r="I3705" s="43">
        <f>IF(B3705=0,0,VLOOKUP($D3705,qx!$A$4:$E$129,5))</f>
        <v>8.2869999999999992E-3</v>
      </c>
    </row>
    <row r="3706" spans="1:9" x14ac:dyDescent="0.25">
      <c r="A3706">
        <f>IF('MASSA TRABALHADA UNIFICADA'!A3704&lt;&gt;0,'MASSA TRABALHADA UNIFICADA'!A3704,0)</f>
        <v>2577</v>
      </c>
      <c r="B3706" s="39">
        <f>IF('MASSA TRABALHADA UNIFICADA'!D3704&lt;&gt;0,'MASSA TRABALHADA UNIFICADA'!D3704,0)</f>
        <v>2024</v>
      </c>
      <c r="C3706" s="39">
        <f>IF(B3706=0,0,'MASSA TRABALHADA UNIFICADA'!B3704)</f>
        <v>2</v>
      </c>
      <c r="D3706" s="39">
        <f>IF(B3706=0,0,'MASSA TRABALHADA UNIFICADA'!C3704)</f>
        <v>69</v>
      </c>
      <c r="E3706" s="43">
        <f>IF(B3706=0,0,VLOOKUP($D3706,qx!$A$4:$E$129,IF($C3706=1,2,3)))</f>
        <v>1.0163E-2</v>
      </c>
      <c r="F3706" s="43">
        <f>IF(B3706=0,0,VLOOKUP($D3706,qx!$A$4:$E$129,2))</f>
        <v>1.6945999999999999E-2</v>
      </c>
      <c r="G3706" s="43">
        <f>IF(B3706=0,0,VLOOKUP($D3706,qx!$A$4:$E$129,3))</f>
        <v>1.0163E-2</v>
      </c>
      <c r="H3706" s="43">
        <f>IF(B3706=0,0,VLOOKUP($D3706,qx!$A$4:$E$129,4))</f>
        <v>1.5233E-2</v>
      </c>
      <c r="I3706" s="43">
        <f>IF(B3706=0,0,VLOOKUP($D3706,qx!$A$4:$E$129,5))</f>
        <v>9.1020000000000007E-3</v>
      </c>
    </row>
    <row r="3707" spans="1:9" x14ac:dyDescent="0.25">
      <c r="A3707">
        <f>IF('MASSA TRABALHADA UNIFICADA'!A3705&lt;&gt;0,'MASSA TRABALHADA UNIFICADA'!A3705,0)</f>
        <v>9296</v>
      </c>
      <c r="B3707" s="39">
        <f>IF('MASSA TRABALHADA UNIFICADA'!D3705&lt;&gt;0,'MASSA TRABALHADA UNIFICADA'!D3705,0)</f>
        <v>2024</v>
      </c>
      <c r="C3707" s="39">
        <f>IF(B3707=0,0,'MASSA TRABALHADA UNIFICADA'!B3705)</f>
        <v>2</v>
      </c>
      <c r="D3707" s="39">
        <f>IF(B3707=0,0,'MASSA TRABALHADA UNIFICADA'!C3705)</f>
        <v>81</v>
      </c>
      <c r="E3707" s="43">
        <f>IF(B3707=0,0,VLOOKUP($D3707,qx!$A$4:$E$129,IF($C3707=1,2,3)))</f>
        <v>4.0030000000000003E-2</v>
      </c>
      <c r="F3707" s="43">
        <f>IF(B3707=0,0,VLOOKUP($D3707,qx!$A$4:$E$129,2))</f>
        <v>5.6250000000000001E-2</v>
      </c>
      <c r="G3707" s="43">
        <f>IF(B3707=0,0,VLOOKUP($D3707,qx!$A$4:$E$129,3))</f>
        <v>4.0030000000000003E-2</v>
      </c>
      <c r="H3707" s="43">
        <f>IF(B3707=0,0,VLOOKUP($D3707,qx!$A$4:$E$129,4))</f>
        <v>5.0643000000000001E-2</v>
      </c>
      <c r="I3707" s="43">
        <f>IF(B3707=0,0,VLOOKUP($D3707,qx!$A$4:$E$129,5))</f>
        <v>3.5985000000000003E-2</v>
      </c>
    </row>
    <row r="3708" spans="1:9" x14ac:dyDescent="0.25">
      <c r="A3708">
        <f>IF('MASSA TRABALHADA UNIFICADA'!A3706&lt;&gt;0,'MASSA TRABALHADA UNIFICADA'!A3706,0)</f>
        <v>7315</v>
      </c>
      <c r="B3708" s="39">
        <f>IF('MASSA TRABALHADA UNIFICADA'!D3706&lt;&gt;0,'MASSA TRABALHADA UNIFICADA'!D3706,0)</f>
        <v>2024</v>
      </c>
      <c r="C3708" s="39">
        <f>IF(B3708=0,0,'MASSA TRABALHADA UNIFICADA'!B3706)</f>
        <v>1</v>
      </c>
      <c r="D3708" s="39">
        <f>IF(B3708=0,0,'MASSA TRABALHADA UNIFICADA'!C3706)</f>
        <v>67</v>
      </c>
      <c r="E3708" s="43">
        <f>IF(B3708=0,0,VLOOKUP($D3708,qx!$A$4:$E$129,IF($C3708=1,2,3)))</f>
        <v>1.3572000000000001E-2</v>
      </c>
      <c r="F3708" s="43">
        <f>IF(B3708=0,0,VLOOKUP($D3708,qx!$A$4:$E$129,2))</f>
        <v>1.3572000000000001E-2</v>
      </c>
      <c r="G3708" s="43">
        <f>IF(B3708=0,0,VLOOKUP($D3708,qx!$A$4:$E$129,3))</f>
        <v>8.4910000000000003E-3</v>
      </c>
      <c r="H3708" s="43">
        <f>IF(B3708=0,0,VLOOKUP($D3708,qx!$A$4:$E$129,4))</f>
        <v>1.2251E-2</v>
      </c>
      <c r="I3708" s="43">
        <f>IF(B3708=0,0,VLOOKUP($D3708,qx!$A$4:$E$129,5))</f>
        <v>7.5550000000000001E-3</v>
      </c>
    </row>
    <row r="3709" spans="1:9" x14ac:dyDescent="0.25">
      <c r="A3709">
        <f>IF('MASSA TRABALHADA UNIFICADA'!A3707&lt;&gt;0,'MASSA TRABALHADA UNIFICADA'!A3707,0)</f>
        <v>14230</v>
      </c>
      <c r="B3709" s="39">
        <f>IF('MASSA TRABALHADA UNIFICADA'!D3707&lt;&gt;0,'MASSA TRABALHADA UNIFICADA'!D3707,0)</f>
        <v>2024</v>
      </c>
      <c r="C3709" s="39">
        <f>IF(B3709=0,0,'MASSA TRABALHADA UNIFICADA'!B3707)</f>
        <v>1</v>
      </c>
      <c r="D3709" s="39">
        <f>IF(B3709=0,0,'MASSA TRABALHADA UNIFICADA'!C3707)</f>
        <v>68</v>
      </c>
      <c r="E3709" s="43">
        <f>IF(B3709=0,0,VLOOKUP($D3709,qx!$A$4:$E$129,IF($C3709=1,2,3)))</f>
        <v>1.516E-2</v>
      </c>
      <c r="F3709" s="43">
        <f>IF(B3709=0,0,VLOOKUP($D3709,qx!$A$4:$E$129,2))</f>
        <v>1.516E-2</v>
      </c>
      <c r="G3709" s="43">
        <f>IF(B3709=0,0,VLOOKUP($D3709,qx!$A$4:$E$129,3))</f>
        <v>9.2879999999999994E-3</v>
      </c>
      <c r="H3709" s="43">
        <f>IF(B3709=0,0,VLOOKUP($D3709,qx!$A$4:$E$129,4))</f>
        <v>1.3657000000000001E-2</v>
      </c>
      <c r="I3709" s="43">
        <f>IF(B3709=0,0,VLOOKUP($D3709,qx!$A$4:$E$129,5))</f>
        <v>8.2869999999999992E-3</v>
      </c>
    </row>
    <row r="3710" spans="1:9" x14ac:dyDescent="0.25">
      <c r="A3710">
        <f>IF('MASSA TRABALHADA UNIFICADA'!A3708&lt;&gt;0,'MASSA TRABALHADA UNIFICADA'!A3708,0)</f>
        <v>7323</v>
      </c>
      <c r="B3710" s="39">
        <f>IF('MASSA TRABALHADA UNIFICADA'!D3708&lt;&gt;0,'MASSA TRABALHADA UNIFICADA'!D3708,0)</f>
        <v>2024</v>
      </c>
      <c r="C3710" s="39">
        <f>IF(B3710=0,0,'MASSA TRABALHADA UNIFICADA'!B3708)</f>
        <v>1</v>
      </c>
      <c r="D3710" s="39">
        <f>IF(B3710=0,0,'MASSA TRABALHADA UNIFICADA'!C3708)</f>
        <v>71</v>
      </c>
      <c r="E3710" s="43">
        <f>IF(B3710=0,0,VLOOKUP($D3710,qx!$A$4:$E$129,IF($C3710=1,2,3)))</f>
        <v>2.1070999999999999E-2</v>
      </c>
      <c r="F3710" s="43">
        <f>IF(B3710=0,0,VLOOKUP($D3710,qx!$A$4:$E$129,2))</f>
        <v>2.1070999999999999E-2</v>
      </c>
      <c r="G3710" s="43">
        <f>IF(B3710=0,0,VLOOKUP($D3710,qx!$A$4:$E$129,3))</f>
        <v>1.2338999999999999E-2</v>
      </c>
      <c r="H3710" s="43">
        <f>IF(B3710=0,0,VLOOKUP($D3710,qx!$A$4:$E$129,4))</f>
        <v>1.8891000000000002E-2</v>
      </c>
      <c r="I3710" s="43">
        <f>IF(B3710=0,0,VLOOKUP($D3710,qx!$A$4:$E$129,5))</f>
        <v>1.1117E-2</v>
      </c>
    </row>
    <row r="3711" spans="1:9" x14ac:dyDescent="0.25">
      <c r="A3711">
        <f>IF('MASSA TRABALHADA UNIFICADA'!A3709&lt;&gt;0,'MASSA TRABALHADA UNIFICADA'!A3709,0)</f>
        <v>20125</v>
      </c>
      <c r="B3711" s="39">
        <f>IF('MASSA TRABALHADA UNIFICADA'!D3709&lt;&gt;0,'MASSA TRABALHADA UNIFICADA'!D3709,0)</f>
        <v>2024</v>
      </c>
      <c r="C3711" s="39">
        <f>IF(B3711=0,0,'MASSA TRABALHADA UNIFICADA'!B3709)</f>
        <v>1</v>
      </c>
      <c r="D3711" s="39">
        <f>IF(B3711=0,0,'MASSA TRABALHADA UNIFICADA'!C3709)</f>
        <v>69</v>
      </c>
      <c r="E3711" s="43">
        <f>IF(B3711=0,0,VLOOKUP($D3711,qx!$A$4:$E$129,IF($C3711=1,2,3)))</f>
        <v>1.6945999999999999E-2</v>
      </c>
      <c r="F3711" s="43">
        <f>IF(B3711=0,0,VLOOKUP($D3711,qx!$A$4:$E$129,2))</f>
        <v>1.6945999999999999E-2</v>
      </c>
      <c r="G3711" s="43">
        <f>IF(B3711=0,0,VLOOKUP($D3711,qx!$A$4:$E$129,3))</f>
        <v>1.0163E-2</v>
      </c>
      <c r="H3711" s="43">
        <f>IF(B3711=0,0,VLOOKUP($D3711,qx!$A$4:$E$129,4))</f>
        <v>1.5233E-2</v>
      </c>
      <c r="I3711" s="43">
        <f>IF(B3711=0,0,VLOOKUP($D3711,qx!$A$4:$E$129,5))</f>
        <v>9.1020000000000007E-3</v>
      </c>
    </row>
    <row r="3712" spans="1:9" x14ac:dyDescent="0.25">
      <c r="A3712">
        <f>IF('MASSA TRABALHADA UNIFICADA'!A3710&lt;&gt;0,'MASSA TRABALHADA UNIFICADA'!A3710,0)</f>
        <v>19674</v>
      </c>
      <c r="B3712" s="39">
        <f>IF('MASSA TRABALHADA UNIFICADA'!D3710&lt;&gt;0,'MASSA TRABALHADA UNIFICADA'!D3710,0)</f>
        <v>2024</v>
      </c>
      <c r="C3712" s="39">
        <f>IF(B3712=0,0,'MASSA TRABALHADA UNIFICADA'!B3710)</f>
        <v>2</v>
      </c>
      <c r="D3712" s="39">
        <f>IF(B3712=0,0,'MASSA TRABALHADA UNIFICADA'!C3710)</f>
        <v>75</v>
      </c>
      <c r="E3712" s="43">
        <f>IF(B3712=0,0,VLOOKUP($D3712,qx!$A$4:$E$129,IF($C3712=1,2,3)))</f>
        <v>1.9550999999999999E-2</v>
      </c>
      <c r="F3712" s="43">
        <f>IF(B3712=0,0,VLOOKUP($D3712,qx!$A$4:$E$129,2))</f>
        <v>3.1476999999999998E-2</v>
      </c>
      <c r="G3712" s="43">
        <f>IF(B3712=0,0,VLOOKUP($D3712,qx!$A$4:$E$129,3))</f>
        <v>1.9550999999999999E-2</v>
      </c>
      <c r="H3712" s="43">
        <f>IF(B3712=0,0,VLOOKUP($D3712,qx!$A$4:$E$129,4))</f>
        <v>2.8303999999999999E-2</v>
      </c>
      <c r="I3712" s="43">
        <f>IF(B3712=0,0,VLOOKUP($D3712,qx!$A$4:$E$129,5))</f>
        <v>1.7564E-2</v>
      </c>
    </row>
    <row r="3713" spans="1:9" x14ac:dyDescent="0.25">
      <c r="A3713">
        <f>IF('MASSA TRABALHADA UNIFICADA'!A3711&lt;&gt;0,'MASSA TRABALHADA UNIFICADA'!A3711,0)</f>
        <v>2496</v>
      </c>
      <c r="B3713" s="39">
        <f>IF('MASSA TRABALHADA UNIFICADA'!D3711&lt;&gt;0,'MASSA TRABALHADA UNIFICADA'!D3711,0)</f>
        <v>2024</v>
      </c>
      <c r="C3713" s="39">
        <f>IF(B3713=0,0,'MASSA TRABALHADA UNIFICADA'!B3711)</f>
        <v>2</v>
      </c>
      <c r="D3713" s="39">
        <f>IF(B3713=0,0,'MASSA TRABALHADA UNIFICADA'!C3711)</f>
        <v>68</v>
      </c>
      <c r="E3713" s="43">
        <f>IF(B3713=0,0,VLOOKUP($D3713,qx!$A$4:$E$129,IF($C3713=1,2,3)))</f>
        <v>9.2879999999999994E-3</v>
      </c>
      <c r="F3713" s="43">
        <f>IF(B3713=0,0,VLOOKUP($D3713,qx!$A$4:$E$129,2))</f>
        <v>1.516E-2</v>
      </c>
      <c r="G3713" s="43">
        <f>IF(B3713=0,0,VLOOKUP($D3713,qx!$A$4:$E$129,3))</f>
        <v>9.2879999999999994E-3</v>
      </c>
      <c r="H3713" s="43">
        <f>IF(B3713=0,0,VLOOKUP($D3713,qx!$A$4:$E$129,4))</f>
        <v>1.3657000000000001E-2</v>
      </c>
      <c r="I3713" s="43">
        <f>IF(B3713=0,0,VLOOKUP($D3713,qx!$A$4:$E$129,5))</f>
        <v>8.2869999999999992E-3</v>
      </c>
    </row>
    <row r="3714" spans="1:9" x14ac:dyDescent="0.25">
      <c r="A3714">
        <f>IF('MASSA TRABALHADA UNIFICADA'!A3712&lt;&gt;0,'MASSA TRABALHADA UNIFICADA'!A3712,0)</f>
        <v>14710</v>
      </c>
      <c r="B3714" s="39">
        <f>IF('MASSA TRABALHADA UNIFICADA'!D3712&lt;&gt;0,'MASSA TRABALHADA UNIFICADA'!D3712,0)</f>
        <v>2024</v>
      </c>
      <c r="C3714" s="39">
        <f>IF(B3714=0,0,'MASSA TRABALHADA UNIFICADA'!B3712)</f>
        <v>2</v>
      </c>
      <c r="D3714" s="39">
        <f>IF(B3714=0,0,'MASSA TRABALHADA UNIFICADA'!C3712)</f>
        <v>75</v>
      </c>
      <c r="E3714" s="43">
        <f>IF(B3714=0,0,VLOOKUP($D3714,qx!$A$4:$E$129,IF($C3714=1,2,3)))</f>
        <v>1.9550999999999999E-2</v>
      </c>
      <c r="F3714" s="43">
        <f>IF(B3714=0,0,VLOOKUP($D3714,qx!$A$4:$E$129,2))</f>
        <v>3.1476999999999998E-2</v>
      </c>
      <c r="G3714" s="43">
        <f>IF(B3714=0,0,VLOOKUP($D3714,qx!$A$4:$E$129,3))</f>
        <v>1.9550999999999999E-2</v>
      </c>
      <c r="H3714" s="43">
        <f>IF(B3714=0,0,VLOOKUP($D3714,qx!$A$4:$E$129,4))</f>
        <v>2.8303999999999999E-2</v>
      </c>
      <c r="I3714" s="43">
        <f>IF(B3714=0,0,VLOOKUP($D3714,qx!$A$4:$E$129,5))</f>
        <v>1.7564E-2</v>
      </c>
    </row>
    <row r="3715" spans="1:9" x14ac:dyDescent="0.25">
      <c r="A3715">
        <f>IF('MASSA TRABALHADA UNIFICADA'!A3713&lt;&gt;0,'MASSA TRABALHADA UNIFICADA'!A3713,0)</f>
        <v>31739</v>
      </c>
      <c r="B3715" s="39">
        <f>IF('MASSA TRABALHADA UNIFICADA'!D3713&lt;&gt;0,'MASSA TRABALHADA UNIFICADA'!D3713,0)</f>
        <v>2024</v>
      </c>
      <c r="C3715" s="39">
        <f>IF(B3715=0,0,'MASSA TRABALHADA UNIFICADA'!B3713)</f>
        <v>2</v>
      </c>
      <c r="D3715" s="39">
        <f>IF(B3715=0,0,'MASSA TRABALHADA UNIFICADA'!C3713)</f>
        <v>63</v>
      </c>
      <c r="E3715" s="43">
        <f>IF(B3715=0,0,VLOOKUP($D3715,qx!$A$4:$E$129,IF($C3715=1,2,3)))</f>
        <v>5.7320000000000001E-3</v>
      </c>
      <c r="F3715" s="43">
        <f>IF(B3715=0,0,VLOOKUP($D3715,qx!$A$4:$E$129,2))</f>
        <v>9.0930000000000004E-3</v>
      </c>
      <c r="G3715" s="43">
        <f>IF(B3715=0,0,VLOOKUP($D3715,qx!$A$4:$E$129,3))</f>
        <v>5.7320000000000001E-3</v>
      </c>
      <c r="H3715" s="43">
        <f>IF(B3715=0,0,VLOOKUP($D3715,qx!$A$4:$E$129,4))</f>
        <v>8.2070000000000008E-3</v>
      </c>
      <c r="I3715" s="43">
        <f>IF(B3715=0,0,VLOOKUP($D3715,qx!$A$4:$E$129,5))</f>
        <v>5.1440000000000001E-3</v>
      </c>
    </row>
    <row r="3716" spans="1:9" x14ac:dyDescent="0.25">
      <c r="A3716">
        <f>IF('MASSA TRABALHADA UNIFICADA'!A3714&lt;&gt;0,'MASSA TRABALHADA UNIFICADA'!A3714,0)</f>
        <v>13161</v>
      </c>
      <c r="B3716" s="39">
        <f>IF('MASSA TRABALHADA UNIFICADA'!D3714&lt;&gt;0,'MASSA TRABALHADA UNIFICADA'!D3714,0)</f>
        <v>2024</v>
      </c>
      <c r="C3716" s="39">
        <f>IF(B3716=0,0,'MASSA TRABALHADA UNIFICADA'!B3714)</f>
        <v>1</v>
      </c>
      <c r="D3716" s="39">
        <f>IF(B3716=0,0,'MASSA TRABALHADA UNIFICADA'!C3714)</f>
        <v>68</v>
      </c>
      <c r="E3716" s="43">
        <f>IF(B3716=0,0,VLOOKUP($D3716,qx!$A$4:$E$129,IF($C3716=1,2,3)))</f>
        <v>1.516E-2</v>
      </c>
      <c r="F3716" s="43">
        <f>IF(B3716=0,0,VLOOKUP($D3716,qx!$A$4:$E$129,2))</f>
        <v>1.516E-2</v>
      </c>
      <c r="G3716" s="43">
        <f>IF(B3716=0,0,VLOOKUP($D3716,qx!$A$4:$E$129,3))</f>
        <v>9.2879999999999994E-3</v>
      </c>
      <c r="H3716" s="43">
        <f>IF(B3716=0,0,VLOOKUP($D3716,qx!$A$4:$E$129,4))</f>
        <v>1.3657000000000001E-2</v>
      </c>
      <c r="I3716" s="43">
        <f>IF(B3716=0,0,VLOOKUP($D3716,qx!$A$4:$E$129,5))</f>
        <v>8.2869999999999992E-3</v>
      </c>
    </row>
    <row r="3717" spans="1:9" x14ac:dyDescent="0.25">
      <c r="A3717">
        <f>IF('MASSA TRABALHADA UNIFICADA'!A3715&lt;&gt;0,'MASSA TRABALHADA UNIFICADA'!A3715,0)</f>
        <v>1066</v>
      </c>
      <c r="B3717" s="39">
        <f>IF('MASSA TRABALHADA UNIFICADA'!D3715&lt;&gt;0,'MASSA TRABALHADA UNIFICADA'!D3715,0)</f>
        <v>2024</v>
      </c>
      <c r="C3717" s="39">
        <f>IF(B3717=0,0,'MASSA TRABALHADA UNIFICADA'!B3715)</f>
        <v>2</v>
      </c>
      <c r="D3717" s="39">
        <f>IF(B3717=0,0,'MASSA TRABALHADA UNIFICADA'!C3715)</f>
        <v>79</v>
      </c>
      <c r="E3717" s="43">
        <f>IF(B3717=0,0,VLOOKUP($D3717,qx!$A$4:$E$129,IF($C3717=1,2,3)))</f>
        <v>3.1612000000000001E-2</v>
      </c>
      <c r="F3717" s="43">
        <f>IF(B3717=0,0,VLOOKUP($D3717,qx!$A$4:$E$129,2))</f>
        <v>4.6427000000000003E-2</v>
      </c>
      <c r="G3717" s="43">
        <f>IF(B3717=0,0,VLOOKUP($D3717,qx!$A$4:$E$129,3))</f>
        <v>3.1612000000000001E-2</v>
      </c>
      <c r="H3717" s="43">
        <f>IF(B3717=0,0,VLOOKUP($D3717,qx!$A$4:$E$129,4))</f>
        <v>4.1812000000000002E-2</v>
      </c>
      <c r="I3717" s="43">
        <f>IF(B3717=0,0,VLOOKUP($D3717,qx!$A$4:$E$129,5))</f>
        <v>2.8341000000000002E-2</v>
      </c>
    </row>
    <row r="3718" spans="1:9" x14ac:dyDescent="0.25">
      <c r="A3718">
        <f>IF('MASSA TRABALHADA UNIFICADA'!A3716&lt;&gt;0,'MASSA TRABALHADA UNIFICADA'!A3716,0)</f>
        <v>9792</v>
      </c>
      <c r="B3718" s="39">
        <f>IF('MASSA TRABALHADA UNIFICADA'!D3716&lt;&gt;0,'MASSA TRABALHADA UNIFICADA'!D3716,0)</f>
        <v>2024</v>
      </c>
      <c r="C3718" s="39">
        <f>IF(B3718=0,0,'MASSA TRABALHADA UNIFICADA'!B3716)</f>
        <v>1</v>
      </c>
      <c r="D3718" s="39">
        <f>IF(B3718=0,0,'MASSA TRABALHADA UNIFICADA'!C3716)</f>
        <v>83</v>
      </c>
      <c r="E3718" s="43">
        <f>IF(B3718=0,0,VLOOKUP($D3718,qx!$A$4:$E$129,IF($C3718=1,2,3)))</f>
        <v>6.7825999999999997E-2</v>
      </c>
      <c r="F3718" s="43">
        <f>IF(B3718=0,0,VLOOKUP($D3718,qx!$A$4:$E$129,2))</f>
        <v>6.7825999999999997E-2</v>
      </c>
      <c r="G3718" s="43">
        <f>IF(B3718=0,0,VLOOKUP($D3718,qx!$A$4:$E$129,3))</f>
        <v>5.0599999999999999E-2</v>
      </c>
      <c r="H3718" s="43">
        <f>IF(B3718=0,0,VLOOKUP($D3718,qx!$A$4:$E$129,4))</f>
        <v>6.1080000000000002E-2</v>
      </c>
      <c r="I3718" s="43">
        <f>IF(B3718=0,0,VLOOKUP($D3718,qx!$A$4:$E$129,5))</f>
        <v>4.5690000000000001E-2</v>
      </c>
    </row>
    <row r="3719" spans="1:9" x14ac:dyDescent="0.25">
      <c r="A3719">
        <f>IF('MASSA TRABALHADA UNIFICADA'!A3717&lt;&gt;0,'MASSA TRABALHADA UNIFICADA'!A3717,0)</f>
        <v>18961</v>
      </c>
      <c r="B3719" s="39">
        <f>IF('MASSA TRABALHADA UNIFICADA'!D3717&lt;&gt;0,'MASSA TRABALHADA UNIFICADA'!D3717,0)</f>
        <v>2024</v>
      </c>
      <c r="C3719" s="39">
        <f>IF(B3719=0,0,'MASSA TRABALHADA UNIFICADA'!B3717)</f>
        <v>2</v>
      </c>
      <c r="D3719" s="39">
        <f>IF(B3719=0,0,'MASSA TRABALHADA UNIFICADA'!C3717)</f>
        <v>74</v>
      </c>
      <c r="E3719" s="43">
        <f>IF(B3719=0,0,VLOOKUP($D3719,qx!$A$4:$E$129,IF($C3719=1,2,3)))</f>
        <v>1.7326000000000001E-2</v>
      </c>
      <c r="F3719" s="43">
        <f>IF(B3719=0,0,VLOOKUP($D3719,qx!$A$4:$E$129,2))</f>
        <v>2.8552000000000001E-2</v>
      </c>
      <c r="G3719" s="43">
        <f>IF(B3719=0,0,VLOOKUP($D3719,qx!$A$4:$E$129,3))</f>
        <v>1.7326000000000001E-2</v>
      </c>
      <c r="H3719" s="43">
        <f>IF(B3719=0,0,VLOOKUP($D3719,qx!$A$4:$E$129,4))</f>
        <v>2.5644E-2</v>
      </c>
      <c r="I3719" s="43">
        <f>IF(B3719=0,0,VLOOKUP($D3719,qx!$A$4:$E$129,5))</f>
        <v>1.5592E-2</v>
      </c>
    </row>
    <row r="3720" spans="1:9" x14ac:dyDescent="0.25">
      <c r="A3720">
        <f>IF('MASSA TRABALHADA UNIFICADA'!A3718&lt;&gt;0,'MASSA TRABALHADA UNIFICADA'!A3718,0)</f>
        <v>3778</v>
      </c>
      <c r="B3720" s="39">
        <f>IF('MASSA TRABALHADA UNIFICADA'!D3718&lt;&gt;0,'MASSA TRABALHADA UNIFICADA'!D3718,0)</f>
        <v>2024</v>
      </c>
      <c r="C3720" s="39">
        <f>IF(B3720=0,0,'MASSA TRABALHADA UNIFICADA'!B3718)</f>
        <v>1</v>
      </c>
      <c r="D3720" s="39">
        <f>IF(B3720=0,0,'MASSA TRABALHADA UNIFICADA'!C3718)</f>
        <v>76</v>
      </c>
      <c r="E3720" s="43">
        <f>IF(B3720=0,0,VLOOKUP($D3720,qx!$A$4:$E$129,IF($C3720=1,2,3)))</f>
        <v>3.4686000000000002E-2</v>
      </c>
      <c r="F3720" s="43">
        <f>IF(B3720=0,0,VLOOKUP($D3720,qx!$A$4:$E$129,2))</f>
        <v>3.4686000000000002E-2</v>
      </c>
      <c r="G3720" s="43">
        <f>IF(B3720=0,0,VLOOKUP($D3720,qx!$A$4:$E$129,3))</f>
        <v>2.2075000000000001E-2</v>
      </c>
      <c r="H3720" s="43">
        <f>IF(B3720=0,0,VLOOKUP($D3720,qx!$A$4:$E$129,4))</f>
        <v>3.1220000000000001E-2</v>
      </c>
      <c r="I3720" s="43">
        <f>IF(B3720=0,0,VLOOKUP($D3720,qx!$A$4:$E$129,5))</f>
        <v>1.9805E-2</v>
      </c>
    </row>
    <row r="3721" spans="1:9" x14ac:dyDescent="0.25">
      <c r="A3721">
        <f>IF('MASSA TRABALHADA UNIFICADA'!A3719&lt;&gt;0,'MASSA TRABALHADA UNIFICADA'!A3719,0)</f>
        <v>7668</v>
      </c>
      <c r="B3721" s="39">
        <f>IF('MASSA TRABALHADA UNIFICADA'!D3719&lt;&gt;0,'MASSA TRABALHADA UNIFICADA'!D3719,0)</f>
        <v>2024</v>
      </c>
      <c r="C3721" s="39">
        <f>IF(B3721=0,0,'MASSA TRABALHADA UNIFICADA'!B3719)</f>
        <v>2</v>
      </c>
      <c r="D3721" s="39">
        <f>IF(B3721=0,0,'MASSA TRABALHADA UNIFICADA'!C3719)</f>
        <v>66</v>
      </c>
      <c r="E3721" s="43">
        <f>IF(B3721=0,0,VLOOKUP($D3721,qx!$A$4:$E$129,IF($C3721=1,2,3)))</f>
        <v>7.7340000000000004E-3</v>
      </c>
      <c r="F3721" s="43">
        <f>IF(B3721=0,0,VLOOKUP($D3721,qx!$A$4:$E$129,2))</f>
        <v>1.2187999999999999E-2</v>
      </c>
      <c r="G3721" s="43">
        <f>IF(B3721=0,0,VLOOKUP($D3721,qx!$A$4:$E$129,3))</f>
        <v>7.7340000000000004E-3</v>
      </c>
      <c r="H3721" s="43">
        <f>IF(B3721=0,0,VLOOKUP($D3721,qx!$A$4:$E$129,4))</f>
        <v>1.1016E-2</v>
      </c>
      <c r="I3721" s="43">
        <f>IF(B3721=0,0,VLOOKUP($D3721,qx!$A$4:$E$129,5))</f>
        <v>6.8780000000000004E-3</v>
      </c>
    </row>
    <row r="3722" spans="1:9" x14ac:dyDescent="0.25">
      <c r="A3722">
        <f>IF('MASSA TRABALHADA UNIFICADA'!A3720&lt;&gt;0,'MASSA TRABALHADA UNIFICADA'!A3720,0)</f>
        <v>8907</v>
      </c>
      <c r="B3722" s="39">
        <f>IF('MASSA TRABALHADA UNIFICADA'!D3720&lt;&gt;0,'MASSA TRABALHADA UNIFICADA'!D3720,0)</f>
        <v>2024</v>
      </c>
      <c r="C3722" s="39">
        <f>IF(B3722=0,0,'MASSA TRABALHADA UNIFICADA'!B3720)</f>
        <v>1</v>
      </c>
      <c r="D3722" s="39">
        <f>IF(B3722=0,0,'MASSA TRABALHADA UNIFICADA'!C3720)</f>
        <v>68</v>
      </c>
      <c r="E3722" s="43">
        <f>IF(B3722=0,0,VLOOKUP($D3722,qx!$A$4:$E$129,IF($C3722=1,2,3)))</f>
        <v>1.516E-2</v>
      </c>
      <c r="F3722" s="43">
        <f>IF(B3722=0,0,VLOOKUP($D3722,qx!$A$4:$E$129,2))</f>
        <v>1.516E-2</v>
      </c>
      <c r="G3722" s="43">
        <f>IF(B3722=0,0,VLOOKUP($D3722,qx!$A$4:$E$129,3))</f>
        <v>9.2879999999999994E-3</v>
      </c>
      <c r="H3722" s="43">
        <f>IF(B3722=0,0,VLOOKUP($D3722,qx!$A$4:$E$129,4))</f>
        <v>1.3657000000000001E-2</v>
      </c>
      <c r="I3722" s="43">
        <f>IF(B3722=0,0,VLOOKUP($D3722,qx!$A$4:$E$129,5))</f>
        <v>8.2869999999999992E-3</v>
      </c>
    </row>
    <row r="3723" spans="1:9" x14ac:dyDescent="0.25">
      <c r="A3723">
        <f>IF('MASSA TRABALHADA UNIFICADA'!A3721&lt;&gt;0,'MASSA TRABALHADA UNIFICADA'!A3721,0)</f>
        <v>4227</v>
      </c>
      <c r="B3723" s="39">
        <f>IF('MASSA TRABALHADA UNIFICADA'!D3721&lt;&gt;0,'MASSA TRABALHADA UNIFICADA'!D3721,0)</f>
        <v>2024</v>
      </c>
      <c r="C3723" s="39">
        <f>IF(B3723=0,0,'MASSA TRABALHADA UNIFICADA'!B3721)</f>
        <v>2</v>
      </c>
      <c r="D3723" s="39">
        <f>IF(B3723=0,0,'MASSA TRABALHADA UNIFICADA'!C3721)</f>
        <v>81</v>
      </c>
      <c r="E3723" s="43">
        <f>IF(B3723=0,0,VLOOKUP($D3723,qx!$A$4:$E$129,IF($C3723=1,2,3)))</f>
        <v>4.0030000000000003E-2</v>
      </c>
      <c r="F3723" s="43">
        <f>IF(B3723=0,0,VLOOKUP($D3723,qx!$A$4:$E$129,2))</f>
        <v>5.6250000000000001E-2</v>
      </c>
      <c r="G3723" s="43">
        <f>IF(B3723=0,0,VLOOKUP($D3723,qx!$A$4:$E$129,3))</f>
        <v>4.0030000000000003E-2</v>
      </c>
      <c r="H3723" s="43">
        <f>IF(B3723=0,0,VLOOKUP($D3723,qx!$A$4:$E$129,4))</f>
        <v>5.0643000000000001E-2</v>
      </c>
      <c r="I3723" s="43">
        <f>IF(B3723=0,0,VLOOKUP($D3723,qx!$A$4:$E$129,5))</f>
        <v>3.5985000000000003E-2</v>
      </c>
    </row>
    <row r="3724" spans="1:9" x14ac:dyDescent="0.25">
      <c r="A3724">
        <f>IF('MASSA TRABALHADA UNIFICADA'!A3722&lt;&gt;0,'MASSA TRABALHADA UNIFICADA'!A3722,0)</f>
        <v>10359</v>
      </c>
      <c r="B3724" s="39">
        <f>IF('MASSA TRABALHADA UNIFICADA'!D3722&lt;&gt;0,'MASSA TRABALHADA UNIFICADA'!D3722,0)</f>
        <v>2024</v>
      </c>
      <c r="C3724" s="39">
        <f>IF(B3724=0,0,'MASSA TRABALHADA UNIFICADA'!B3722)</f>
        <v>2</v>
      </c>
      <c r="D3724" s="39">
        <f>IF(B3724=0,0,'MASSA TRABALHADA UNIFICADA'!C3722)</f>
        <v>67</v>
      </c>
      <c r="E3724" s="43">
        <f>IF(B3724=0,0,VLOOKUP($D3724,qx!$A$4:$E$129,IF($C3724=1,2,3)))</f>
        <v>8.4910000000000003E-3</v>
      </c>
      <c r="F3724" s="43">
        <f>IF(B3724=0,0,VLOOKUP($D3724,qx!$A$4:$E$129,2))</f>
        <v>1.3572000000000001E-2</v>
      </c>
      <c r="G3724" s="43">
        <f>IF(B3724=0,0,VLOOKUP($D3724,qx!$A$4:$E$129,3))</f>
        <v>8.4910000000000003E-3</v>
      </c>
      <c r="H3724" s="43">
        <f>IF(B3724=0,0,VLOOKUP($D3724,qx!$A$4:$E$129,4))</f>
        <v>1.2251E-2</v>
      </c>
      <c r="I3724" s="43">
        <f>IF(B3724=0,0,VLOOKUP($D3724,qx!$A$4:$E$129,5))</f>
        <v>7.5550000000000001E-3</v>
      </c>
    </row>
    <row r="3725" spans="1:9" x14ac:dyDescent="0.25">
      <c r="A3725">
        <f>IF('MASSA TRABALHADA UNIFICADA'!A3723&lt;&gt;0,'MASSA TRABALHADA UNIFICADA'!A3723,0)</f>
        <v>469</v>
      </c>
      <c r="B3725" s="39">
        <f>IF('MASSA TRABALHADA UNIFICADA'!D3723&lt;&gt;0,'MASSA TRABALHADA UNIFICADA'!D3723,0)</f>
        <v>2024</v>
      </c>
      <c r="C3725" s="39">
        <f>IF(B3725=0,0,'MASSA TRABALHADA UNIFICADA'!B3723)</f>
        <v>2</v>
      </c>
      <c r="D3725" s="39">
        <f>IF(B3725=0,0,'MASSA TRABALHADA UNIFICADA'!C3723)</f>
        <v>82</v>
      </c>
      <c r="E3725" s="43">
        <f>IF(B3725=0,0,VLOOKUP($D3725,qx!$A$4:$E$129,IF($C3725=1,2,3)))</f>
        <v>4.5017000000000001E-2</v>
      </c>
      <c r="F3725" s="43">
        <f>IF(B3725=0,0,VLOOKUP($D3725,qx!$A$4:$E$129,2))</f>
        <v>6.1809000000000003E-2</v>
      </c>
      <c r="G3725" s="43">
        <f>IF(B3725=0,0,VLOOKUP($D3725,qx!$A$4:$E$129,3))</f>
        <v>4.5017000000000001E-2</v>
      </c>
      <c r="H3725" s="43">
        <f>IF(B3725=0,0,VLOOKUP($D3725,qx!$A$4:$E$129,4))</f>
        <v>5.5650999999999999E-2</v>
      </c>
      <c r="I3725" s="43">
        <f>IF(B3725=0,0,VLOOKUP($D3725,qx!$A$4:$E$129,5))</f>
        <v>4.0551999999999998E-2</v>
      </c>
    </row>
    <row r="3726" spans="1:9" x14ac:dyDescent="0.25">
      <c r="A3726">
        <f>IF('MASSA TRABALHADA UNIFICADA'!A3724&lt;&gt;0,'MASSA TRABALHADA UNIFICADA'!A3724,0)</f>
        <v>7676</v>
      </c>
      <c r="B3726" s="39">
        <f>IF('MASSA TRABALHADA UNIFICADA'!D3724&lt;&gt;0,'MASSA TRABALHADA UNIFICADA'!D3724,0)</f>
        <v>2024</v>
      </c>
      <c r="C3726" s="39">
        <f>IF(B3726=0,0,'MASSA TRABALHADA UNIFICADA'!B3724)</f>
        <v>2</v>
      </c>
      <c r="D3726" s="39">
        <f>IF(B3726=0,0,'MASSA TRABALHADA UNIFICADA'!C3724)</f>
        <v>68</v>
      </c>
      <c r="E3726" s="43">
        <f>IF(B3726=0,0,VLOOKUP($D3726,qx!$A$4:$E$129,IF($C3726=1,2,3)))</f>
        <v>9.2879999999999994E-3</v>
      </c>
      <c r="F3726" s="43">
        <f>IF(B3726=0,0,VLOOKUP($D3726,qx!$A$4:$E$129,2))</f>
        <v>1.516E-2</v>
      </c>
      <c r="G3726" s="43">
        <f>IF(B3726=0,0,VLOOKUP($D3726,qx!$A$4:$E$129,3))</f>
        <v>9.2879999999999994E-3</v>
      </c>
      <c r="H3726" s="43">
        <f>IF(B3726=0,0,VLOOKUP($D3726,qx!$A$4:$E$129,4))</f>
        <v>1.3657000000000001E-2</v>
      </c>
      <c r="I3726" s="43">
        <f>IF(B3726=0,0,VLOOKUP($D3726,qx!$A$4:$E$129,5))</f>
        <v>8.2869999999999992E-3</v>
      </c>
    </row>
    <row r="3727" spans="1:9" x14ac:dyDescent="0.25">
      <c r="A3727">
        <f>IF('MASSA TRABALHADA UNIFICADA'!A3725&lt;&gt;0,'MASSA TRABALHADA UNIFICADA'!A3725,0)</f>
        <v>16977</v>
      </c>
      <c r="B3727" s="39">
        <f>IF('MASSA TRABALHADA UNIFICADA'!D3725&lt;&gt;0,'MASSA TRABALHADA UNIFICADA'!D3725,0)</f>
        <v>2024</v>
      </c>
      <c r="C3727" s="39">
        <f>IF(B3727=0,0,'MASSA TRABALHADA UNIFICADA'!B3725)</f>
        <v>1</v>
      </c>
      <c r="D3727" s="39">
        <f>IF(B3727=0,0,'MASSA TRABALHADA UNIFICADA'!C3725)</f>
        <v>73</v>
      </c>
      <c r="E3727" s="43">
        <f>IF(B3727=0,0,VLOOKUP($D3727,qx!$A$4:$E$129,IF($C3727=1,2,3)))</f>
        <v>2.5871000000000002E-2</v>
      </c>
      <c r="F3727" s="43">
        <f>IF(B3727=0,0,VLOOKUP($D3727,qx!$A$4:$E$129,2))</f>
        <v>2.5871000000000002E-2</v>
      </c>
      <c r="G3727" s="43">
        <f>IF(B3727=0,0,VLOOKUP($D3727,qx!$A$4:$E$129,3))</f>
        <v>1.5391E-2</v>
      </c>
      <c r="H3727" s="43">
        <f>IF(B3727=0,0,VLOOKUP($D3727,qx!$A$4:$E$129,4))</f>
        <v>2.3209E-2</v>
      </c>
      <c r="I3727" s="43">
        <f>IF(B3727=0,0,VLOOKUP($D3727,qx!$A$4:$E$129,5))</f>
        <v>1.3871E-2</v>
      </c>
    </row>
    <row r="3728" spans="1:9" x14ac:dyDescent="0.25">
      <c r="A3728">
        <f>IF('MASSA TRABALHADA UNIFICADA'!A3726&lt;&gt;0,'MASSA TRABALHADA UNIFICADA'!A3726,0)</f>
        <v>19755</v>
      </c>
      <c r="B3728" s="39">
        <f>IF('MASSA TRABALHADA UNIFICADA'!D3726&lt;&gt;0,'MASSA TRABALHADA UNIFICADA'!D3726,0)</f>
        <v>2024</v>
      </c>
      <c r="C3728" s="39">
        <f>IF(B3728=0,0,'MASSA TRABALHADA UNIFICADA'!B3726)</f>
        <v>2</v>
      </c>
      <c r="D3728" s="39">
        <f>IF(B3728=0,0,'MASSA TRABALHADA UNIFICADA'!C3726)</f>
        <v>68</v>
      </c>
      <c r="E3728" s="43">
        <f>IF(B3728=0,0,VLOOKUP($D3728,qx!$A$4:$E$129,IF($C3728=1,2,3)))</f>
        <v>9.2879999999999994E-3</v>
      </c>
      <c r="F3728" s="43">
        <f>IF(B3728=0,0,VLOOKUP($D3728,qx!$A$4:$E$129,2))</f>
        <v>1.516E-2</v>
      </c>
      <c r="G3728" s="43">
        <f>IF(B3728=0,0,VLOOKUP($D3728,qx!$A$4:$E$129,3))</f>
        <v>9.2879999999999994E-3</v>
      </c>
      <c r="H3728" s="43">
        <f>IF(B3728=0,0,VLOOKUP($D3728,qx!$A$4:$E$129,4))</f>
        <v>1.3657000000000001E-2</v>
      </c>
      <c r="I3728" s="43">
        <f>IF(B3728=0,0,VLOOKUP($D3728,qx!$A$4:$E$129,5))</f>
        <v>8.2869999999999992E-3</v>
      </c>
    </row>
    <row r="3729" spans="1:9" x14ac:dyDescent="0.25">
      <c r="A3729">
        <f>IF('MASSA TRABALHADA UNIFICADA'!A3727&lt;&gt;0,'MASSA TRABALHADA UNIFICADA'!A3727,0)</f>
        <v>18988</v>
      </c>
      <c r="B3729" s="39">
        <f>IF('MASSA TRABALHADA UNIFICADA'!D3727&lt;&gt;0,'MASSA TRABALHADA UNIFICADA'!D3727,0)</f>
        <v>2024</v>
      </c>
      <c r="C3729" s="39">
        <f>IF(B3729=0,0,'MASSA TRABALHADA UNIFICADA'!B3727)</f>
        <v>2</v>
      </c>
      <c r="D3729" s="39">
        <f>IF(B3729=0,0,'MASSA TRABALHADA UNIFICADA'!C3727)</f>
        <v>70</v>
      </c>
      <c r="E3729" s="43">
        <f>IF(B3729=0,0,VLOOKUP($D3729,qx!$A$4:$E$129,IF($C3729=1,2,3)))</f>
        <v>1.1165E-2</v>
      </c>
      <c r="F3729" s="43">
        <f>IF(B3729=0,0,VLOOKUP($D3729,qx!$A$4:$E$129,2))</f>
        <v>1.8919999999999999E-2</v>
      </c>
      <c r="G3729" s="43">
        <f>IF(B3729=0,0,VLOOKUP($D3729,qx!$A$4:$E$129,3))</f>
        <v>1.1165E-2</v>
      </c>
      <c r="H3729" s="43">
        <f>IF(B3729=0,0,VLOOKUP($D3729,qx!$A$4:$E$129,4))</f>
        <v>1.6979000000000001E-2</v>
      </c>
      <c r="I3729" s="43">
        <f>IF(B3729=0,0,VLOOKUP($D3729,qx!$A$4:$E$129,5))</f>
        <v>1.0034E-2</v>
      </c>
    </row>
    <row r="3730" spans="1:9" x14ac:dyDescent="0.25">
      <c r="A3730">
        <f>IF('MASSA TRABALHADA UNIFICADA'!A3728&lt;&gt;0,'MASSA TRABALHADA UNIFICADA'!A3728,0)</f>
        <v>3883</v>
      </c>
      <c r="B3730" s="39">
        <f>IF('MASSA TRABALHADA UNIFICADA'!D3728&lt;&gt;0,'MASSA TRABALHADA UNIFICADA'!D3728,0)</f>
        <v>2024</v>
      </c>
      <c r="C3730" s="39">
        <f>IF(B3730=0,0,'MASSA TRABALHADA UNIFICADA'!B3728)</f>
        <v>1</v>
      </c>
      <c r="D3730" s="39">
        <f>IF(B3730=0,0,'MASSA TRABALHADA UNIFICADA'!C3728)</f>
        <v>70</v>
      </c>
      <c r="E3730" s="43">
        <f>IF(B3730=0,0,VLOOKUP($D3730,qx!$A$4:$E$129,IF($C3730=1,2,3)))</f>
        <v>1.8919999999999999E-2</v>
      </c>
      <c r="F3730" s="43">
        <f>IF(B3730=0,0,VLOOKUP($D3730,qx!$A$4:$E$129,2))</f>
        <v>1.8919999999999999E-2</v>
      </c>
      <c r="G3730" s="43">
        <f>IF(B3730=0,0,VLOOKUP($D3730,qx!$A$4:$E$129,3))</f>
        <v>1.1165E-2</v>
      </c>
      <c r="H3730" s="43">
        <f>IF(B3730=0,0,VLOOKUP($D3730,qx!$A$4:$E$129,4))</f>
        <v>1.6979000000000001E-2</v>
      </c>
      <c r="I3730" s="43">
        <f>IF(B3730=0,0,VLOOKUP($D3730,qx!$A$4:$E$129,5))</f>
        <v>1.0034E-2</v>
      </c>
    </row>
    <row r="3731" spans="1:9" x14ac:dyDescent="0.25">
      <c r="A3731">
        <f>IF('MASSA TRABALHADA UNIFICADA'!A3729&lt;&gt;0,'MASSA TRABALHADA UNIFICADA'!A3729,0)</f>
        <v>1708</v>
      </c>
      <c r="B3731" s="39">
        <f>IF('MASSA TRABALHADA UNIFICADA'!D3729&lt;&gt;0,'MASSA TRABALHADA UNIFICADA'!D3729,0)</f>
        <v>2024</v>
      </c>
      <c r="C3731" s="39">
        <f>IF(B3731=0,0,'MASSA TRABALHADA UNIFICADA'!B3729)</f>
        <v>1</v>
      </c>
      <c r="D3731" s="39">
        <f>IF(B3731=0,0,'MASSA TRABALHADA UNIFICADA'!C3729)</f>
        <v>75</v>
      </c>
      <c r="E3731" s="43">
        <f>IF(B3731=0,0,VLOOKUP($D3731,qx!$A$4:$E$129,IF($C3731=1,2,3)))</f>
        <v>3.1476999999999998E-2</v>
      </c>
      <c r="F3731" s="43">
        <f>IF(B3731=0,0,VLOOKUP($D3731,qx!$A$4:$E$129,2))</f>
        <v>3.1476999999999998E-2</v>
      </c>
      <c r="G3731" s="43">
        <f>IF(B3731=0,0,VLOOKUP($D3731,qx!$A$4:$E$129,3))</f>
        <v>1.9550999999999999E-2</v>
      </c>
      <c r="H3731" s="43">
        <f>IF(B3731=0,0,VLOOKUP($D3731,qx!$A$4:$E$129,4))</f>
        <v>2.8303999999999999E-2</v>
      </c>
      <c r="I3731" s="43">
        <f>IF(B3731=0,0,VLOOKUP($D3731,qx!$A$4:$E$129,5))</f>
        <v>1.7564E-2</v>
      </c>
    </row>
    <row r="3732" spans="1:9" x14ac:dyDescent="0.25">
      <c r="A3732">
        <f>IF('MASSA TRABALHADA UNIFICADA'!A3730&lt;&gt;0,'MASSA TRABALHADA UNIFICADA'!A3730,0)</f>
        <v>30104</v>
      </c>
      <c r="B3732" s="39">
        <f>IF('MASSA TRABALHADA UNIFICADA'!D3730&lt;&gt;0,'MASSA TRABALHADA UNIFICADA'!D3730,0)</f>
        <v>2024</v>
      </c>
      <c r="C3732" s="39">
        <f>IF(B3732=0,0,'MASSA TRABALHADA UNIFICADA'!B3730)</f>
        <v>1</v>
      </c>
      <c r="D3732" s="39">
        <f>IF(B3732=0,0,'MASSA TRABALHADA UNIFICADA'!C3730)</f>
        <v>58</v>
      </c>
      <c r="E3732" s="43">
        <f>IF(B3732=0,0,VLOOKUP($D3732,qx!$A$4:$E$129,IF($C3732=1,2,3)))</f>
        <v>6.2649999999999997E-3</v>
      </c>
      <c r="F3732" s="43">
        <f>IF(B3732=0,0,VLOOKUP($D3732,qx!$A$4:$E$129,2))</f>
        <v>6.2649999999999997E-3</v>
      </c>
      <c r="G3732" s="43">
        <f>IF(B3732=0,0,VLOOKUP($D3732,qx!$A$4:$E$129,3))</f>
        <v>3.578E-3</v>
      </c>
      <c r="H3732" s="43">
        <f>IF(B3732=0,0,VLOOKUP($D3732,qx!$A$4:$E$129,4))</f>
        <v>5.5929999999999999E-3</v>
      </c>
      <c r="I3732" s="43">
        <f>IF(B3732=0,0,VLOOKUP($D3732,qx!$A$4:$E$129,5))</f>
        <v>3.2179999999999999E-3</v>
      </c>
    </row>
    <row r="3733" spans="1:9" x14ac:dyDescent="0.25">
      <c r="A3733">
        <f>IF('MASSA TRABALHADA UNIFICADA'!A3731&lt;&gt;0,'MASSA TRABALHADA UNIFICADA'!A3731,0)</f>
        <v>14001</v>
      </c>
      <c r="B3733" s="39">
        <f>IF('MASSA TRABALHADA UNIFICADA'!D3731&lt;&gt;0,'MASSA TRABALHADA UNIFICADA'!D3731,0)</f>
        <v>2024</v>
      </c>
      <c r="C3733" s="39">
        <f>IF(B3733=0,0,'MASSA TRABALHADA UNIFICADA'!B3731)</f>
        <v>1</v>
      </c>
      <c r="D3733" s="39">
        <f>IF(B3733=0,0,'MASSA TRABALHADA UNIFICADA'!C3731)</f>
        <v>69</v>
      </c>
      <c r="E3733" s="43">
        <f>IF(B3733=0,0,VLOOKUP($D3733,qx!$A$4:$E$129,IF($C3733=1,2,3)))</f>
        <v>1.6945999999999999E-2</v>
      </c>
      <c r="F3733" s="43">
        <f>IF(B3733=0,0,VLOOKUP($D3733,qx!$A$4:$E$129,2))</f>
        <v>1.6945999999999999E-2</v>
      </c>
      <c r="G3733" s="43">
        <f>IF(B3733=0,0,VLOOKUP($D3733,qx!$A$4:$E$129,3))</f>
        <v>1.0163E-2</v>
      </c>
      <c r="H3733" s="43">
        <f>IF(B3733=0,0,VLOOKUP($D3733,qx!$A$4:$E$129,4))</f>
        <v>1.5233E-2</v>
      </c>
      <c r="I3733" s="43">
        <f>IF(B3733=0,0,VLOOKUP($D3733,qx!$A$4:$E$129,5))</f>
        <v>9.1020000000000007E-3</v>
      </c>
    </row>
    <row r="3734" spans="1:9" x14ac:dyDescent="0.25">
      <c r="A3734">
        <f>IF('MASSA TRABALHADA UNIFICADA'!A3732&lt;&gt;0,'MASSA TRABALHADA UNIFICADA'!A3732,0)</f>
        <v>16993</v>
      </c>
      <c r="B3734" s="39">
        <f>IF('MASSA TRABALHADA UNIFICADA'!D3732&lt;&gt;0,'MASSA TRABALHADA UNIFICADA'!D3732,0)</f>
        <v>2024</v>
      </c>
      <c r="C3734" s="39">
        <f>IF(B3734=0,0,'MASSA TRABALHADA UNIFICADA'!B3732)</f>
        <v>1</v>
      </c>
      <c r="D3734" s="39">
        <f>IF(B3734=0,0,'MASSA TRABALHADA UNIFICADA'!C3732)</f>
        <v>69</v>
      </c>
      <c r="E3734" s="43">
        <f>IF(B3734=0,0,VLOOKUP($D3734,qx!$A$4:$E$129,IF($C3734=1,2,3)))</f>
        <v>1.6945999999999999E-2</v>
      </c>
      <c r="F3734" s="43">
        <f>IF(B3734=0,0,VLOOKUP($D3734,qx!$A$4:$E$129,2))</f>
        <v>1.6945999999999999E-2</v>
      </c>
      <c r="G3734" s="43">
        <f>IF(B3734=0,0,VLOOKUP($D3734,qx!$A$4:$E$129,3))</f>
        <v>1.0163E-2</v>
      </c>
      <c r="H3734" s="43">
        <f>IF(B3734=0,0,VLOOKUP($D3734,qx!$A$4:$E$129,4))</f>
        <v>1.5233E-2</v>
      </c>
      <c r="I3734" s="43">
        <f>IF(B3734=0,0,VLOOKUP($D3734,qx!$A$4:$E$129,5))</f>
        <v>9.1020000000000007E-3</v>
      </c>
    </row>
    <row r="3735" spans="1:9" x14ac:dyDescent="0.25">
      <c r="A3735">
        <f>IF('MASSA TRABALHADA UNIFICADA'!A3733&lt;&gt;0,'MASSA TRABALHADA UNIFICADA'!A3733,0)</f>
        <v>1716</v>
      </c>
      <c r="B3735" s="39">
        <f>IF('MASSA TRABALHADA UNIFICADA'!D3733&lt;&gt;0,'MASSA TRABALHADA UNIFICADA'!D3733,0)</f>
        <v>2024</v>
      </c>
      <c r="C3735" s="39">
        <f>IF(B3735=0,0,'MASSA TRABALHADA UNIFICADA'!B3733)</f>
        <v>1</v>
      </c>
      <c r="D3735" s="39">
        <f>IF(B3735=0,0,'MASSA TRABALHADA UNIFICADA'!C3733)</f>
        <v>75</v>
      </c>
      <c r="E3735" s="43">
        <f>IF(B3735=0,0,VLOOKUP($D3735,qx!$A$4:$E$129,IF($C3735=1,2,3)))</f>
        <v>3.1476999999999998E-2</v>
      </c>
      <c r="F3735" s="43">
        <f>IF(B3735=0,0,VLOOKUP($D3735,qx!$A$4:$E$129,2))</f>
        <v>3.1476999999999998E-2</v>
      </c>
      <c r="G3735" s="43">
        <f>IF(B3735=0,0,VLOOKUP($D3735,qx!$A$4:$E$129,3))</f>
        <v>1.9550999999999999E-2</v>
      </c>
      <c r="H3735" s="43">
        <f>IF(B3735=0,0,VLOOKUP($D3735,qx!$A$4:$E$129,4))</f>
        <v>2.8303999999999999E-2</v>
      </c>
      <c r="I3735" s="43">
        <f>IF(B3735=0,0,VLOOKUP($D3735,qx!$A$4:$E$129,5))</f>
        <v>1.7564E-2</v>
      </c>
    </row>
    <row r="3736" spans="1:9" x14ac:dyDescent="0.25">
      <c r="A3736">
        <f>IF('MASSA TRABALHADA UNIFICADA'!A3734&lt;&gt;0,'MASSA TRABALHADA UNIFICADA'!A3734,0)</f>
        <v>2348</v>
      </c>
      <c r="B3736" s="39">
        <f>IF('MASSA TRABALHADA UNIFICADA'!D3734&lt;&gt;0,'MASSA TRABALHADA UNIFICADA'!D3734,0)</f>
        <v>2024</v>
      </c>
      <c r="C3736" s="39">
        <f>IF(B3736=0,0,'MASSA TRABALHADA UNIFICADA'!B3734)</f>
        <v>1</v>
      </c>
      <c r="D3736" s="39">
        <f>IF(B3736=0,0,'MASSA TRABALHADA UNIFICADA'!C3734)</f>
        <v>72</v>
      </c>
      <c r="E3736" s="43">
        <f>IF(B3736=0,0,VLOOKUP($D3736,qx!$A$4:$E$129,IF($C3736=1,2,3)))</f>
        <v>2.3387999999999999E-2</v>
      </c>
      <c r="F3736" s="43">
        <f>IF(B3736=0,0,VLOOKUP($D3736,qx!$A$4:$E$129,2))</f>
        <v>2.3387999999999999E-2</v>
      </c>
      <c r="G3736" s="43">
        <f>IF(B3736=0,0,VLOOKUP($D3736,qx!$A$4:$E$129,3))</f>
        <v>1.3734E-2</v>
      </c>
      <c r="H3736" s="43">
        <f>IF(B3736=0,0,VLOOKUP($D3736,qx!$A$4:$E$129,4))</f>
        <v>2.0967E-2</v>
      </c>
      <c r="I3736" s="43">
        <f>IF(B3736=0,0,VLOOKUP($D3736,qx!$A$4:$E$129,5))</f>
        <v>1.2385999999999999E-2</v>
      </c>
    </row>
    <row r="3737" spans="1:9" x14ac:dyDescent="0.25">
      <c r="A3737">
        <f>IF('MASSA TRABALHADA UNIFICADA'!A3735&lt;&gt;0,'MASSA TRABALHADA UNIFICADA'!A3735,0)</f>
        <v>22420</v>
      </c>
      <c r="B3737" s="39">
        <f>IF('MASSA TRABALHADA UNIFICADA'!D3735&lt;&gt;0,'MASSA TRABALHADA UNIFICADA'!D3735,0)</f>
        <v>2024</v>
      </c>
      <c r="C3737" s="39">
        <f>IF(B3737=0,0,'MASSA TRABALHADA UNIFICADA'!B3735)</f>
        <v>1</v>
      </c>
      <c r="D3737" s="39">
        <f>IF(B3737=0,0,'MASSA TRABALHADA UNIFICADA'!C3735)</f>
        <v>72</v>
      </c>
      <c r="E3737" s="43">
        <f>IF(B3737=0,0,VLOOKUP($D3737,qx!$A$4:$E$129,IF($C3737=1,2,3)))</f>
        <v>2.3387999999999999E-2</v>
      </c>
      <c r="F3737" s="43">
        <f>IF(B3737=0,0,VLOOKUP($D3737,qx!$A$4:$E$129,2))</f>
        <v>2.3387999999999999E-2</v>
      </c>
      <c r="G3737" s="43">
        <f>IF(B3737=0,0,VLOOKUP($D3737,qx!$A$4:$E$129,3))</f>
        <v>1.3734E-2</v>
      </c>
      <c r="H3737" s="43">
        <f>IF(B3737=0,0,VLOOKUP($D3737,qx!$A$4:$E$129,4))</f>
        <v>2.0967E-2</v>
      </c>
      <c r="I3737" s="43">
        <f>IF(B3737=0,0,VLOOKUP($D3737,qx!$A$4:$E$129,5))</f>
        <v>1.2385999999999999E-2</v>
      </c>
    </row>
    <row r="3738" spans="1:9" x14ac:dyDescent="0.25">
      <c r="A3738">
        <f>IF('MASSA TRABALHADA UNIFICADA'!A3736&lt;&gt;0,'MASSA TRABALHADA UNIFICADA'!A3736,0)</f>
        <v>10731</v>
      </c>
      <c r="B3738" s="39">
        <f>IF('MASSA TRABALHADA UNIFICADA'!D3736&lt;&gt;0,'MASSA TRABALHADA UNIFICADA'!D3736,0)</f>
        <v>2024</v>
      </c>
      <c r="C3738" s="39">
        <f>IF(B3738=0,0,'MASSA TRABALHADA UNIFICADA'!B3736)</f>
        <v>1</v>
      </c>
      <c r="D3738" s="39">
        <f>IF(B3738=0,0,'MASSA TRABALHADA UNIFICADA'!C3736)</f>
        <v>71</v>
      </c>
      <c r="E3738" s="43">
        <f>IF(B3738=0,0,VLOOKUP($D3738,qx!$A$4:$E$129,IF($C3738=1,2,3)))</f>
        <v>2.1070999999999999E-2</v>
      </c>
      <c r="F3738" s="43">
        <f>IF(B3738=0,0,VLOOKUP($D3738,qx!$A$4:$E$129,2))</f>
        <v>2.1070999999999999E-2</v>
      </c>
      <c r="G3738" s="43">
        <f>IF(B3738=0,0,VLOOKUP($D3738,qx!$A$4:$E$129,3))</f>
        <v>1.2338999999999999E-2</v>
      </c>
      <c r="H3738" s="43">
        <f>IF(B3738=0,0,VLOOKUP($D3738,qx!$A$4:$E$129,4))</f>
        <v>1.8891000000000002E-2</v>
      </c>
      <c r="I3738" s="43">
        <f>IF(B3738=0,0,VLOOKUP($D3738,qx!$A$4:$E$129,5))</f>
        <v>1.1117E-2</v>
      </c>
    </row>
    <row r="3739" spans="1:9" x14ac:dyDescent="0.25">
      <c r="A3739">
        <f>IF('MASSA TRABALHADA UNIFICADA'!A3737&lt;&gt;0,'MASSA TRABALHADA UNIFICADA'!A3737,0)</f>
        <v>25836</v>
      </c>
      <c r="B3739" s="39">
        <f>IF('MASSA TRABALHADA UNIFICADA'!D3737&lt;&gt;0,'MASSA TRABALHADA UNIFICADA'!D3737,0)</f>
        <v>2024</v>
      </c>
      <c r="C3739" s="39">
        <f>IF(B3739=0,0,'MASSA TRABALHADA UNIFICADA'!B3737)</f>
        <v>1</v>
      </c>
      <c r="D3739" s="39">
        <f>IF(B3739=0,0,'MASSA TRABALHADA UNIFICADA'!C3737)</f>
        <v>70</v>
      </c>
      <c r="E3739" s="43">
        <f>IF(B3739=0,0,VLOOKUP($D3739,qx!$A$4:$E$129,IF($C3739=1,2,3)))</f>
        <v>1.8919999999999999E-2</v>
      </c>
      <c r="F3739" s="43">
        <f>IF(B3739=0,0,VLOOKUP($D3739,qx!$A$4:$E$129,2))</f>
        <v>1.8919999999999999E-2</v>
      </c>
      <c r="G3739" s="43">
        <f>IF(B3739=0,0,VLOOKUP($D3739,qx!$A$4:$E$129,3))</f>
        <v>1.1165E-2</v>
      </c>
      <c r="H3739" s="43">
        <f>IF(B3739=0,0,VLOOKUP($D3739,qx!$A$4:$E$129,4))</f>
        <v>1.6979000000000001E-2</v>
      </c>
      <c r="I3739" s="43">
        <f>IF(B3739=0,0,VLOOKUP($D3739,qx!$A$4:$E$129,5))</f>
        <v>1.0034E-2</v>
      </c>
    </row>
    <row r="3740" spans="1:9" x14ac:dyDescent="0.25">
      <c r="A3740">
        <f>IF('MASSA TRABALHADA UNIFICADA'!A3738&lt;&gt;0,'MASSA TRABALHADA UNIFICADA'!A3738,0)</f>
        <v>10740</v>
      </c>
      <c r="B3740" s="39">
        <f>IF('MASSA TRABALHADA UNIFICADA'!D3738&lt;&gt;0,'MASSA TRABALHADA UNIFICADA'!D3738,0)</f>
        <v>2024</v>
      </c>
      <c r="C3740" s="39">
        <f>IF(B3740=0,0,'MASSA TRABALHADA UNIFICADA'!B3738)</f>
        <v>1</v>
      </c>
      <c r="D3740" s="39">
        <f>IF(B3740=0,0,'MASSA TRABALHADA UNIFICADA'!C3738)</f>
        <v>70</v>
      </c>
      <c r="E3740" s="43">
        <f>IF(B3740=0,0,VLOOKUP($D3740,qx!$A$4:$E$129,IF($C3740=1,2,3)))</f>
        <v>1.8919999999999999E-2</v>
      </c>
      <c r="F3740" s="43">
        <f>IF(B3740=0,0,VLOOKUP($D3740,qx!$A$4:$E$129,2))</f>
        <v>1.8919999999999999E-2</v>
      </c>
      <c r="G3740" s="43">
        <f>IF(B3740=0,0,VLOOKUP($D3740,qx!$A$4:$E$129,3))</f>
        <v>1.1165E-2</v>
      </c>
      <c r="H3740" s="43">
        <f>IF(B3740=0,0,VLOOKUP($D3740,qx!$A$4:$E$129,4))</f>
        <v>1.6979000000000001E-2</v>
      </c>
      <c r="I3740" s="43">
        <f>IF(B3740=0,0,VLOOKUP($D3740,qx!$A$4:$E$129,5))</f>
        <v>1.0034E-2</v>
      </c>
    </row>
    <row r="3741" spans="1:9" x14ac:dyDescent="0.25">
      <c r="A3741">
        <f>IF('MASSA TRABALHADA UNIFICADA'!A3739&lt;&gt;0,'MASSA TRABALHADA UNIFICADA'!A3739,0)</f>
        <v>3611</v>
      </c>
      <c r="B3741" s="39">
        <f>IF('MASSA TRABALHADA UNIFICADA'!D3739&lt;&gt;0,'MASSA TRABALHADA UNIFICADA'!D3739,0)</f>
        <v>2024</v>
      </c>
      <c r="C3741" s="39">
        <f>IF(B3741=0,0,'MASSA TRABALHADA UNIFICADA'!B3739)</f>
        <v>1</v>
      </c>
      <c r="D3741" s="39">
        <f>IF(B3741=0,0,'MASSA TRABALHADA UNIFICADA'!C3739)</f>
        <v>73</v>
      </c>
      <c r="E3741" s="43">
        <f>IF(B3741=0,0,VLOOKUP($D3741,qx!$A$4:$E$129,IF($C3741=1,2,3)))</f>
        <v>2.5871000000000002E-2</v>
      </c>
      <c r="F3741" s="43">
        <f>IF(B3741=0,0,VLOOKUP($D3741,qx!$A$4:$E$129,2))</f>
        <v>2.5871000000000002E-2</v>
      </c>
      <c r="G3741" s="43">
        <f>IF(B3741=0,0,VLOOKUP($D3741,qx!$A$4:$E$129,3))</f>
        <v>1.5391E-2</v>
      </c>
      <c r="H3741" s="43">
        <f>IF(B3741=0,0,VLOOKUP($D3741,qx!$A$4:$E$129,4))</f>
        <v>2.3209E-2</v>
      </c>
      <c r="I3741" s="43">
        <f>IF(B3741=0,0,VLOOKUP($D3741,qx!$A$4:$E$129,5))</f>
        <v>1.3871E-2</v>
      </c>
    </row>
    <row r="3742" spans="1:9" x14ac:dyDescent="0.25">
      <c r="A3742">
        <f>IF('MASSA TRABALHADA UNIFICADA'!A3740&lt;&gt;0,'MASSA TRABALHADA UNIFICADA'!A3740,0)</f>
        <v>3824</v>
      </c>
      <c r="B3742" s="39">
        <f>IF('MASSA TRABALHADA UNIFICADA'!D3740&lt;&gt;0,'MASSA TRABALHADA UNIFICADA'!D3740,0)</f>
        <v>2024</v>
      </c>
      <c r="C3742" s="39">
        <f>IF(B3742=0,0,'MASSA TRABALHADA UNIFICADA'!B3740)</f>
        <v>1</v>
      </c>
      <c r="D3742" s="39">
        <f>IF(B3742=0,0,'MASSA TRABALHADA UNIFICADA'!C3740)</f>
        <v>75</v>
      </c>
      <c r="E3742" s="43">
        <f>IF(B3742=0,0,VLOOKUP($D3742,qx!$A$4:$E$129,IF($C3742=1,2,3)))</f>
        <v>3.1476999999999998E-2</v>
      </c>
      <c r="F3742" s="43">
        <f>IF(B3742=0,0,VLOOKUP($D3742,qx!$A$4:$E$129,2))</f>
        <v>3.1476999999999998E-2</v>
      </c>
      <c r="G3742" s="43">
        <f>IF(B3742=0,0,VLOOKUP($D3742,qx!$A$4:$E$129,3))</f>
        <v>1.9550999999999999E-2</v>
      </c>
      <c r="H3742" s="43">
        <f>IF(B3742=0,0,VLOOKUP($D3742,qx!$A$4:$E$129,4))</f>
        <v>2.8303999999999999E-2</v>
      </c>
      <c r="I3742" s="43">
        <f>IF(B3742=0,0,VLOOKUP($D3742,qx!$A$4:$E$129,5))</f>
        <v>1.7564E-2</v>
      </c>
    </row>
    <row r="3743" spans="1:9" x14ac:dyDescent="0.25">
      <c r="A3743">
        <f>IF('MASSA TRABALHADA UNIFICADA'!A3741&lt;&gt;0,'MASSA TRABALHADA UNIFICADA'!A3741,0)</f>
        <v>4855</v>
      </c>
      <c r="B3743" s="39">
        <f>IF('MASSA TRABALHADA UNIFICADA'!D3741&lt;&gt;0,'MASSA TRABALHADA UNIFICADA'!D3741,0)</f>
        <v>2024</v>
      </c>
      <c r="C3743" s="39">
        <f>IF(B3743=0,0,'MASSA TRABALHADA UNIFICADA'!B3741)</f>
        <v>1</v>
      </c>
      <c r="D3743" s="39">
        <f>IF(B3743=0,0,'MASSA TRABALHADA UNIFICADA'!C3741)</f>
        <v>68</v>
      </c>
      <c r="E3743" s="43">
        <f>IF(B3743=0,0,VLOOKUP($D3743,qx!$A$4:$E$129,IF($C3743=1,2,3)))</f>
        <v>1.516E-2</v>
      </c>
      <c r="F3743" s="43">
        <f>IF(B3743=0,0,VLOOKUP($D3743,qx!$A$4:$E$129,2))</f>
        <v>1.516E-2</v>
      </c>
      <c r="G3743" s="43">
        <f>IF(B3743=0,0,VLOOKUP($D3743,qx!$A$4:$E$129,3))</f>
        <v>9.2879999999999994E-3</v>
      </c>
      <c r="H3743" s="43">
        <f>IF(B3743=0,0,VLOOKUP($D3743,qx!$A$4:$E$129,4))</f>
        <v>1.3657000000000001E-2</v>
      </c>
      <c r="I3743" s="43">
        <f>IF(B3743=0,0,VLOOKUP($D3743,qx!$A$4:$E$129,5))</f>
        <v>8.2869999999999992E-3</v>
      </c>
    </row>
    <row r="3744" spans="1:9" x14ac:dyDescent="0.25">
      <c r="A3744">
        <f>IF('MASSA TRABALHADA UNIFICADA'!A3742&lt;&gt;0,'MASSA TRABALHADA UNIFICADA'!A3742,0)</f>
        <v>36021</v>
      </c>
      <c r="B3744" s="39">
        <f>IF('MASSA TRABALHADA UNIFICADA'!D3742&lt;&gt;0,'MASSA TRABALHADA UNIFICADA'!D3742,0)</f>
        <v>2024</v>
      </c>
      <c r="C3744" s="39">
        <f>IF(B3744=0,0,'MASSA TRABALHADA UNIFICADA'!B3742)</f>
        <v>1</v>
      </c>
      <c r="D3744" s="39">
        <f>IF(B3744=0,0,'MASSA TRABALHADA UNIFICADA'!C3742)</f>
        <v>57</v>
      </c>
      <c r="E3744" s="43">
        <f>IF(B3744=0,0,VLOOKUP($D3744,qx!$A$4:$E$129,IF($C3744=1,2,3)))</f>
        <v>5.8609999999999999E-3</v>
      </c>
      <c r="F3744" s="43">
        <f>IF(B3744=0,0,VLOOKUP($D3744,qx!$A$4:$E$129,2))</f>
        <v>5.8609999999999999E-3</v>
      </c>
      <c r="G3744" s="43">
        <f>IF(B3744=0,0,VLOOKUP($D3744,qx!$A$4:$E$129,3))</f>
        <v>3.2799999999999999E-3</v>
      </c>
      <c r="H3744" s="43">
        <f>IF(B3744=0,0,VLOOKUP($D3744,qx!$A$4:$E$129,4))</f>
        <v>5.228E-3</v>
      </c>
      <c r="I3744" s="43">
        <f>IF(B3744=0,0,VLOOKUP($D3744,qx!$A$4:$E$129,5))</f>
        <v>2.9420000000000002E-3</v>
      </c>
    </row>
    <row r="3745" spans="1:9" x14ac:dyDescent="0.25">
      <c r="A3745">
        <f>IF('MASSA TRABALHADA UNIFICADA'!A3743&lt;&gt;0,'MASSA TRABALHADA UNIFICADA'!A3743,0)</f>
        <v>3638</v>
      </c>
      <c r="B3745" s="39">
        <f>IF('MASSA TRABALHADA UNIFICADA'!D3743&lt;&gt;0,'MASSA TRABALHADA UNIFICADA'!D3743,0)</f>
        <v>2024</v>
      </c>
      <c r="C3745" s="39">
        <f>IF(B3745=0,0,'MASSA TRABALHADA UNIFICADA'!B3743)</f>
        <v>1</v>
      </c>
      <c r="D3745" s="39">
        <f>IF(B3745=0,0,'MASSA TRABALHADA UNIFICADA'!C3743)</f>
        <v>73</v>
      </c>
      <c r="E3745" s="43">
        <f>IF(B3745=0,0,VLOOKUP($D3745,qx!$A$4:$E$129,IF($C3745=1,2,3)))</f>
        <v>2.5871000000000002E-2</v>
      </c>
      <c r="F3745" s="43">
        <f>IF(B3745=0,0,VLOOKUP($D3745,qx!$A$4:$E$129,2))</f>
        <v>2.5871000000000002E-2</v>
      </c>
      <c r="G3745" s="43">
        <f>IF(B3745=0,0,VLOOKUP($D3745,qx!$A$4:$E$129,3))</f>
        <v>1.5391E-2</v>
      </c>
      <c r="H3745" s="43">
        <f>IF(B3745=0,0,VLOOKUP($D3745,qx!$A$4:$E$129,4))</f>
        <v>2.3209E-2</v>
      </c>
      <c r="I3745" s="43">
        <f>IF(B3745=0,0,VLOOKUP($D3745,qx!$A$4:$E$129,5))</f>
        <v>1.3871E-2</v>
      </c>
    </row>
    <row r="3746" spans="1:9" x14ac:dyDescent="0.25">
      <c r="A3746">
        <f>IF('MASSA TRABALHADA UNIFICADA'!A3744&lt;&gt;0,'MASSA TRABALHADA UNIFICADA'!A3744,0)</f>
        <v>13056</v>
      </c>
      <c r="B3746" s="39">
        <f>IF('MASSA TRABALHADA UNIFICADA'!D3744&lt;&gt;0,'MASSA TRABALHADA UNIFICADA'!D3744,0)</f>
        <v>2024</v>
      </c>
      <c r="C3746" s="39">
        <f>IF(B3746=0,0,'MASSA TRABALHADA UNIFICADA'!B3744)</f>
        <v>1</v>
      </c>
      <c r="D3746" s="39">
        <f>IF(B3746=0,0,'MASSA TRABALHADA UNIFICADA'!C3744)</f>
        <v>68</v>
      </c>
      <c r="E3746" s="43">
        <f>IF(B3746=0,0,VLOOKUP($D3746,qx!$A$4:$E$129,IF($C3746=1,2,3)))</f>
        <v>1.516E-2</v>
      </c>
      <c r="F3746" s="43">
        <f>IF(B3746=0,0,VLOOKUP($D3746,qx!$A$4:$E$129,2))</f>
        <v>1.516E-2</v>
      </c>
      <c r="G3746" s="43">
        <f>IF(B3746=0,0,VLOOKUP($D3746,qx!$A$4:$E$129,3))</f>
        <v>9.2879999999999994E-3</v>
      </c>
      <c r="H3746" s="43">
        <f>IF(B3746=0,0,VLOOKUP($D3746,qx!$A$4:$E$129,4))</f>
        <v>1.3657000000000001E-2</v>
      </c>
      <c r="I3746" s="43">
        <f>IF(B3746=0,0,VLOOKUP($D3746,qx!$A$4:$E$129,5))</f>
        <v>8.2869999999999992E-3</v>
      </c>
    </row>
    <row r="3747" spans="1:9" x14ac:dyDescent="0.25">
      <c r="A3747">
        <f>IF('MASSA TRABALHADA UNIFICADA'!A3745&lt;&gt;0,'MASSA TRABALHADA UNIFICADA'!A3745,0)</f>
        <v>13994</v>
      </c>
      <c r="B3747" s="39">
        <f>IF('MASSA TRABALHADA UNIFICADA'!D3745&lt;&gt;0,'MASSA TRABALHADA UNIFICADA'!D3745,0)</f>
        <v>2024</v>
      </c>
      <c r="C3747" s="39">
        <f>IF(B3747=0,0,'MASSA TRABALHADA UNIFICADA'!B3745)</f>
        <v>1</v>
      </c>
      <c r="D3747" s="39">
        <f>IF(B3747=0,0,'MASSA TRABALHADA UNIFICADA'!C3745)</f>
        <v>72</v>
      </c>
      <c r="E3747" s="43">
        <f>IF(B3747=0,0,VLOOKUP($D3747,qx!$A$4:$E$129,IF($C3747=1,2,3)))</f>
        <v>2.3387999999999999E-2</v>
      </c>
      <c r="F3747" s="43">
        <f>IF(B3747=0,0,VLOOKUP($D3747,qx!$A$4:$E$129,2))</f>
        <v>2.3387999999999999E-2</v>
      </c>
      <c r="G3747" s="43">
        <f>IF(B3747=0,0,VLOOKUP($D3747,qx!$A$4:$E$129,3))</f>
        <v>1.3734E-2</v>
      </c>
      <c r="H3747" s="43">
        <f>IF(B3747=0,0,VLOOKUP($D3747,qx!$A$4:$E$129,4))</f>
        <v>2.0967E-2</v>
      </c>
      <c r="I3747" s="43">
        <f>IF(B3747=0,0,VLOOKUP($D3747,qx!$A$4:$E$129,5))</f>
        <v>1.2385999999999999E-2</v>
      </c>
    </row>
    <row r="3748" spans="1:9" x14ac:dyDescent="0.25">
      <c r="A3748">
        <f>IF('MASSA TRABALHADA UNIFICADA'!A3746&lt;&gt;0,'MASSA TRABALHADA UNIFICADA'!A3746,0)</f>
        <v>11754</v>
      </c>
      <c r="B3748" s="39">
        <f>IF('MASSA TRABALHADA UNIFICADA'!D3746&lt;&gt;0,'MASSA TRABALHADA UNIFICADA'!D3746,0)</f>
        <v>2024</v>
      </c>
      <c r="C3748" s="39">
        <f>IF(B3748=0,0,'MASSA TRABALHADA UNIFICADA'!B3746)</f>
        <v>1</v>
      </c>
      <c r="D3748" s="39">
        <f>IF(B3748=0,0,'MASSA TRABALHADA UNIFICADA'!C3746)</f>
        <v>67</v>
      </c>
      <c r="E3748" s="43">
        <f>IF(B3748=0,0,VLOOKUP($D3748,qx!$A$4:$E$129,IF($C3748=1,2,3)))</f>
        <v>1.3572000000000001E-2</v>
      </c>
      <c r="F3748" s="43">
        <f>IF(B3748=0,0,VLOOKUP($D3748,qx!$A$4:$E$129,2))</f>
        <v>1.3572000000000001E-2</v>
      </c>
      <c r="G3748" s="43">
        <f>IF(B3748=0,0,VLOOKUP($D3748,qx!$A$4:$E$129,3))</f>
        <v>8.4910000000000003E-3</v>
      </c>
      <c r="H3748" s="43">
        <f>IF(B3748=0,0,VLOOKUP($D3748,qx!$A$4:$E$129,4))</f>
        <v>1.2251E-2</v>
      </c>
      <c r="I3748" s="43">
        <f>IF(B3748=0,0,VLOOKUP($D3748,qx!$A$4:$E$129,5))</f>
        <v>7.5550000000000001E-3</v>
      </c>
    </row>
    <row r="3749" spans="1:9" x14ac:dyDescent="0.25">
      <c r="A3749">
        <f>IF('MASSA TRABALHADA UNIFICADA'!A3747&lt;&gt;0,'MASSA TRABALHADA UNIFICADA'!A3747,0)</f>
        <v>34800</v>
      </c>
      <c r="B3749" s="39">
        <f>IF('MASSA TRABALHADA UNIFICADA'!D3747&lt;&gt;0,'MASSA TRABALHADA UNIFICADA'!D3747,0)</f>
        <v>2024</v>
      </c>
      <c r="C3749" s="39">
        <f>IF(B3749=0,0,'MASSA TRABALHADA UNIFICADA'!B3747)</f>
        <v>1</v>
      </c>
      <c r="D3749" s="39">
        <f>IF(B3749=0,0,'MASSA TRABALHADA UNIFICADA'!C3747)</f>
        <v>62</v>
      </c>
      <c r="E3749" s="43">
        <f>IF(B3749=0,0,VLOOKUP($D3749,qx!$A$4:$E$129,IF($C3749=1,2,3)))</f>
        <v>8.3479999999999995E-3</v>
      </c>
      <c r="F3749" s="43">
        <f>IF(B3749=0,0,VLOOKUP($D3749,qx!$A$4:$E$129,2))</f>
        <v>8.3479999999999995E-3</v>
      </c>
      <c r="G3749" s="43">
        <f>IF(B3749=0,0,VLOOKUP($D3749,qx!$A$4:$E$129,3))</f>
        <v>5.1809999999999998E-3</v>
      </c>
      <c r="H3749" s="43">
        <f>IF(B3749=0,0,VLOOKUP($D3749,qx!$A$4:$E$129,4))</f>
        <v>7.5199999999999998E-3</v>
      </c>
      <c r="I3749" s="43">
        <f>IF(B3749=0,0,VLOOKUP($D3749,qx!$A$4:$E$129,5))</f>
        <v>4.6680000000000003E-3</v>
      </c>
    </row>
    <row r="3750" spans="1:9" x14ac:dyDescent="0.25">
      <c r="A3750">
        <f>IF('MASSA TRABALHADA UNIFICADA'!A3748&lt;&gt;0,'MASSA TRABALHADA UNIFICADA'!A3748,0)</f>
        <v>17086</v>
      </c>
      <c r="B3750" s="39">
        <f>IF('MASSA TRABALHADA UNIFICADA'!D3748&lt;&gt;0,'MASSA TRABALHADA UNIFICADA'!D3748,0)</f>
        <v>2024</v>
      </c>
      <c r="C3750" s="39">
        <f>IF(B3750=0,0,'MASSA TRABALHADA UNIFICADA'!B3748)</f>
        <v>1</v>
      </c>
      <c r="D3750" s="39">
        <f>IF(B3750=0,0,'MASSA TRABALHADA UNIFICADA'!C3748)</f>
        <v>67</v>
      </c>
      <c r="E3750" s="43">
        <f>IF(B3750=0,0,VLOOKUP($D3750,qx!$A$4:$E$129,IF($C3750=1,2,3)))</f>
        <v>1.3572000000000001E-2</v>
      </c>
      <c r="F3750" s="43">
        <f>IF(B3750=0,0,VLOOKUP($D3750,qx!$A$4:$E$129,2))</f>
        <v>1.3572000000000001E-2</v>
      </c>
      <c r="G3750" s="43">
        <f>IF(B3750=0,0,VLOOKUP($D3750,qx!$A$4:$E$129,3))</f>
        <v>8.4910000000000003E-3</v>
      </c>
      <c r="H3750" s="43">
        <f>IF(B3750=0,0,VLOOKUP($D3750,qx!$A$4:$E$129,4))</f>
        <v>1.2251E-2</v>
      </c>
      <c r="I3750" s="43">
        <f>IF(B3750=0,0,VLOOKUP($D3750,qx!$A$4:$E$129,5))</f>
        <v>7.5550000000000001E-3</v>
      </c>
    </row>
    <row r="3751" spans="1:9" x14ac:dyDescent="0.25">
      <c r="A3751">
        <f>IF('MASSA TRABALHADA UNIFICADA'!A3749&lt;&gt;0,'MASSA TRABALHADA UNIFICADA'!A3749,0)</f>
        <v>8915</v>
      </c>
      <c r="B3751" s="39">
        <f>IF('MASSA TRABALHADA UNIFICADA'!D3749&lt;&gt;0,'MASSA TRABALHADA UNIFICADA'!D3749,0)</f>
        <v>2024</v>
      </c>
      <c r="C3751" s="39">
        <f>IF(B3751=0,0,'MASSA TRABALHADA UNIFICADA'!B3749)</f>
        <v>1</v>
      </c>
      <c r="D3751" s="39">
        <f>IF(B3751=0,0,'MASSA TRABALHADA UNIFICADA'!C3749)</f>
        <v>72</v>
      </c>
      <c r="E3751" s="43">
        <f>IF(B3751=0,0,VLOOKUP($D3751,qx!$A$4:$E$129,IF($C3751=1,2,3)))</f>
        <v>2.3387999999999999E-2</v>
      </c>
      <c r="F3751" s="43">
        <f>IF(B3751=0,0,VLOOKUP($D3751,qx!$A$4:$E$129,2))</f>
        <v>2.3387999999999999E-2</v>
      </c>
      <c r="G3751" s="43">
        <f>IF(B3751=0,0,VLOOKUP($D3751,qx!$A$4:$E$129,3))</f>
        <v>1.3734E-2</v>
      </c>
      <c r="H3751" s="43">
        <f>IF(B3751=0,0,VLOOKUP($D3751,qx!$A$4:$E$129,4))</f>
        <v>2.0967E-2</v>
      </c>
      <c r="I3751" s="43">
        <f>IF(B3751=0,0,VLOOKUP($D3751,qx!$A$4:$E$129,5))</f>
        <v>1.2385999999999999E-2</v>
      </c>
    </row>
    <row r="3752" spans="1:9" x14ac:dyDescent="0.25">
      <c r="A3752">
        <f>IF('MASSA TRABALHADA UNIFICADA'!A3750&lt;&gt;0,'MASSA TRABALHADA UNIFICADA'!A3750,0)</f>
        <v>13064</v>
      </c>
      <c r="B3752" s="39">
        <f>IF('MASSA TRABALHADA UNIFICADA'!D3750&lt;&gt;0,'MASSA TRABALHADA UNIFICADA'!D3750,0)</f>
        <v>2024</v>
      </c>
      <c r="C3752" s="39">
        <f>IF(B3752=0,0,'MASSA TRABALHADA UNIFICADA'!B3750)</f>
        <v>1</v>
      </c>
      <c r="D3752" s="39">
        <f>IF(B3752=0,0,'MASSA TRABALHADA UNIFICADA'!C3750)</f>
        <v>66</v>
      </c>
      <c r="E3752" s="43">
        <f>IF(B3752=0,0,VLOOKUP($D3752,qx!$A$4:$E$129,IF($C3752=1,2,3)))</f>
        <v>1.2187999999999999E-2</v>
      </c>
      <c r="F3752" s="43">
        <f>IF(B3752=0,0,VLOOKUP($D3752,qx!$A$4:$E$129,2))</f>
        <v>1.2187999999999999E-2</v>
      </c>
      <c r="G3752" s="43">
        <f>IF(B3752=0,0,VLOOKUP($D3752,qx!$A$4:$E$129,3))</f>
        <v>7.7340000000000004E-3</v>
      </c>
      <c r="H3752" s="43">
        <f>IF(B3752=0,0,VLOOKUP($D3752,qx!$A$4:$E$129,4))</f>
        <v>1.1016E-2</v>
      </c>
      <c r="I3752" s="43">
        <f>IF(B3752=0,0,VLOOKUP($D3752,qx!$A$4:$E$129,5))</f>
        <v>6.8780000000000004E-3</v>
      </c>
    </row>
    <row r="3753" spans="1:9" x14ac:dyDescent="0.25">
      <c r="A3753">
        <f>IF('MASSA TRABALHADA UNIFICADA'!A3751&lt;&gt;0,'MASSA TRABALHADA UNIFICADA'!A3751,0)</f>
        <v>3646</v>
      </c>
      <c r="B3753" s="39">
        <f>IF('MASSA TRABALHADA UNIFICADA'!D3751&lt;&gt;0,'MASSA TRABALHADA UNIFICADA'!D3751,0)</f>
        <v>2024</v>
      </c>
      <c r="C3753" s="39">
        <f>IF(B3753=0,0,'MASSA TRABALHADA UNIFICADA'!B3751)</f>
        <v>1</v>
      </c>
      <c r="D3753" s="39">
        <f>IF(B3753=0,0,'MASSA TRABALHADA UNIFICADA'!C3751)</f>
        <v>71</v>
      </c>
      <c r="E3753" s="43">
        <f>IF(B3753=0,0,VLOOKUP($D3753,qx!$A$4:$E$129,IF($C3753=1,2,3)))</f>
        <v>2.1070999999999999E-2</v>
      </c>
      <c r="F3753" s="43">
        <f>IF(B3753=0,0,VLOOKUP($D3753,qx!$A$4:$E$129,2))</f>
        <v>2.1070999999999999E-2</v>
      </c>
      <c r="G3753" s="43">
        <f>IF(B3753=0,0,VLOOKUP($D3753,qx!$A$4:$E$129,3))</f>
        <v>1.2338999999999999E-2</v>
      </c>
      <c r="H3753" s="43">
        <f>IF(B3753=0,0,VLOOKUP($D3753,qx!$A$4:$E$129,4))</f>
        <v>1.8891000000000002E-2</v>
      </c>
      <c r="I3753" s="43">
        <f>IF(B3753=0,0,VLOOKUP($D3753,qx!$A$4:$E$129,5))</f>
        <v>1.1117E-2</v>
      </c>
    </row>
    <row r="3754" spans="1:9" x14ac:dyDescent="0.25">
      <c r="A3754">
        <f>IF('MASSA TRABALHADA UNIFICADA'!A3752&lt;&gt;0,'MASSA TRABALHADA UNIFICADA'!A3752,0)</f>
        <v>11770</v>
      </c>
      <c r="B3754" s="39">
        <f>IF('MASSA TRABALHADA UNIFICADA'!D3752&lt;&gt;0,'MASSA TRABALHADA UNIFICADA'!D3752,0)</f>
        <v>2024</v>
      </c>
      <c r="C3754" s="39">
        <f>IF(B3754=0,0,'MASSA TRABALHADA UNIFICADA'!B3752)</f>
        <v>1</v>
      </c>
      <c r="D3754" s="39">
        <f>IF(B3754=0,0,'MASSA TRABALHADA UNIFICADA'!C3752)</f>
        <v>65</v>
      </c>
      <c r="E3754" s="43">
        <f>IF(B3754=0,0,VLOOKUP($D3754,qx!$A$4:$E$129,IF($C3754=1,2,3)))</f>
        <v>1.0992999999999999E-2</v>
      </c>
      <c r="F3754" s="43">
        <f>IF(B3754=0,0,VLOOKUP($D3754,qx!$A$4:$E$129,2))</f>
        <v>1.0992999999999999E-2</v>
      </c>
      <c r="G3754" s="43">
        <f>IF(B3754=0,0,VLOOKUP($D3754,qx!$A$4:$E$129,3))</f>
        <v>7.0169999999999998E-3</v>
      </c>
      <c r="H3754" s="43">
        <f>IF(B3754=0,0,VLOOKUP($D3754,qx!$A$4:$E$129,4))</f>
        <v>9.9399999999999992E-3</v>
      </c>
      <c r="I3754" s="43">
        <f>IF(B3754=0,0,VLOOKUP($D3754,qx!$A$4:$E$129,5))</f>
        <v>6.2500000000000003E-3</v>
      </c>
    </row>
    <row r="3755" spans="1:9" x14ac:dyDescent="0.25">
      <c r="A3755">
        <f>IF('MASSA TRABALHADA UNIFICADA'!A3753&lt;&gt;0,'MASSA TRABALHADA UNIFICADA'!A3753,0)</f>
        <v>35432</v>
      </c>
      <c r="B3755" s="39">
        <f>IF('MASSA TRABALHADA UNIFICADA'!D3753&lt;&gt;0,'MASSA TRABALHADA UNIFICADA'!D3753,0)</f>
        <v>2024</v>
      </c>
      <c r="C3755" s="39">
        <f>IF(B3755=0,0,'MASSA TRABALHADA UNIFICADA'!B3753)</f>
        <v>2</v>
      </c>
      <c r="D3755" s="39">
        <f>IF(B3755=0,0,'MASSA TRABALHADA UNIFICADA'!C3753)</f>
        <v>66</v>
      </c>
      <c r="E3755" s="43">
        <f>IF(B3755=0,0,VLOOKUP($D3755,qx!$A$4:$E$129,IF($C3755=1,2,3)))</f>
        <v>7.7340000000000004E-3</v>
      </c>
      <c r="F3755" s="43">
        <f>IF(B3755=0,0,VLOOKUP($D3755,qx!$A$4:$E$129,2))</f>
        <v>1.2187999999999999E-2</v>
      </c>
      <c r="G3755" s="43">
        <f>IF(B3755=0,0,VLOOKUP($D3755,qx!$A$4:$E$129,3))</f>
        <v>7.7340000000000004E-3</v>
      </c>
      <c r="H3755" s="43">
        <f>IF(B3755=0,0,VLOOKUP($D3755,qx!$A$4:$E$129,4))</f>
        <v>1.1016E-2</v>
      </c>
      <c r="I3755" s="43">
        <f>IF(B3755=0,0,VLOOKUP($D3755,qx!$A$4:$E$129,5))</f>
        <v>6.8780000000000004E-3</v>
      </c>
    </row>
    <row r="3756" spans="1:9" x14ac:dyDescent="0.25">
      <c r="A3756">
        <f>IF('MASSA TRABALHADA UNIFICADA'!A3754&lt;&gt;0,'MASSA TRABALHADA UNIFICADA'!A3754,0)</f>
        <v>24635</v>
      </c>
      <c r="B3756" s="39">
        <f>IF('MASSA TRABALHADA UNIFICADA'!D3754&lt;&gt;0,'MASSA TRABALHADA UNIFICADA'!D3754,0)</f>
        <v>2024</v>
      </c>
      <c r="C3756" s="39">
        <f>IF(B3756=0,0,'MASSA TRABALHADA UNIFICADA'!B3754)</f>
        <v>2</v>
      </c>
      <c r="D3756" s="39">
        <f>IF(B3756=0,0,'MASSA TRABALHADA UNIFICADA'!C3754)</f>
        <v>77</v>
      </c>
      <c r="E3756" s="43">
        <f>IF(B3756=0,0,VLOOKUP($D3756,qx!$A$4:$E$129,IF($C3756=1,2,3)))</f>
        <v>2.4910000000000002E-2</v>
      </c>
      <c r="F3756" s="43">
        <f>IF(B3756=0,0,VLOOKUP($D3756,qx!$A$4:$E$129,2))</f>
        <v>3.8225000000000002E-2</v>
      </c>
      <c r="G3756" s="43">
        <f>IF(B3756=0,0,VLOOKUP($D3756,qx!$A$4:$E$129,3))</f>
        <v>2.4910000000000002E-2</v>
      </c>
      <c r="H3756" s="43">
        <f>IF(B3756=0,0,VLOOKUP($D3756,qx!$A$4:$E$129,4))</f>
        <v>3.4424999999999997E-2</v>
      </c>
      <c r="I3756" s="43">
        <f>IF(B3756=0,0,VLOOKUP($D3756,qx!$A$4:$E$129,5))</f>
        <v>2.2328000000000001E-2</v>
      </c>
    </row>
    <row r="3757" spans="1:9" x14ac:dyDescent="0.25">
      <c r="A3757">
        <f>IF('MASSA TRABALHADA UNIFICADA'!A3755&lt;&gt;0,'MASSA TRABALHADA UNIFICADA'!A3755,0)</f>
        <v>14990</v>
      </c>
      <c r="B3757" s="39">
        <f>IF('MASSA TRABALHADA UNIFICADA'!D3755&lt;&gt;0,'MASSA TRABALHADA UNIFICADA'!D3755,0)</f>
        <v>2024</v>
      </c>
      <c r="C3757" s="39">
        <f>IF(B3757=0,0,'MASSA TRABALHADA UNIFICADA'!B3755)</f>
        <v>2</v>
      </c>
      <c r="D3757" s="39">
        <f>IF(B3757=0,0,'MASSA TRABALHADA UNIFICADA'!C3755)</f>
        <v>70</v>
      </c>
      <c r="E3757" s="43">
        <f>IF(B3757=0,0,VLOOKUP($D3757,qx!$A$4:$E$129,IF($C3757=1,2,3)))</f>
        <v>1.1165E-2</v>
      </c>
      <c r="F3757" s="43">
        <f>IF(B3757=0,0,VLOOKUP($D3757,qx!$A$4:$E$129,2))</f>
        <v>1.8919999999999999E-2</v>
      </c>
      <c r="G3757" s="43">
        <f>IF(B3757=0,0,VLOOKUP($D3757,qx!$A$4:$E$129,3))</f>
        <v>1.1165E-2</v>
      </c>
      <c r="H3757" s="43">
        <f>IF(B3757=0,0,VLOOKUP($D3757,qx!$A$4:$E$129,4))</f>
        <v>1.6979000000000001E-2</v>
      </c>
      <c r="I3757" s="43">
        <f>IF(B3757=0,0,VLOOKUP($D3757,qx!$A$4:$E$129,5))</f>
        <v>1.0034E-2</v>
      </c>
    </row>
    <row r="3758" spans="1:9" x14ac:dyDescent="0.25">
      <c r="A3758">
        <f>IF('MASSA TRABALHADA UNIFICADA'!A3756&lt;&gt;0,'MASSA TRABALHADA UNIFICADA'!A3756,0)</f>
        <v>5240</v>
      </c>
      <c r="B3758" s="39">
        <f>IF('MASSA TRABALHADA UNIFICADA'!D3756&lt;&gt;0,'MASSA TRABALHADA UNIFICADA'!D3756,0)</f>
        <v>2024</v>
      </c>
      <c r="C3758" s="39">
        <f>IF(B3758=0,0,'MASSA TRABALHADA UNIFICADA'!B3756)</f>
        <v>2</v>
      </c>
      <c r="D3758" s="39">
        <f>IF(B3758=0,0,'MASSA TRABALHADA UNIFICADA'!C3756)</f>
        <v>74</v>
      </c>
      <c r="E3758" s="43">
        <f>IF(B3758=0,0,VLOOKUP($D3758,qx!$A$4:$E$129,IF($C3758=1,2,3)))</f>
        <v>1.7326000000000001E-2</v>
      </c>
      <c r="F3758" s="43">
        <f>IF(B3758=0,0,VLOOKUP($D3758,qx!$A$4:$E$129,2))</f>
        <v>2.8552000000000001E-2</v>
      </c>
      <c r="G3758" s="43">
        <f>IF(B3758=0,0,VLOOKUP($D3758,qx!$A$4:$E$129,3))</f>
        <v>1.7326000000000001E-2</v>
      </c>
      <c r="H3758" s="43">
        <f>IF(B3758=0,0,VLOOKUP($D3758,qx!$A$4:$E$129,4))</f>
        <v>2.5644E-2</v>
      </c>
      <c r="I3758" s="43">
        <f>IF(B3758=0,0,VLOOKUP($D3758,qx!$A$4:$E$129,5))</f>
        <v>1.5592E-2</v>
      </c>
    </row>
    <row r="3759" spans="1:9" x14ac:dyDescent="0.25">
      <c r="A3759">
        <f>IF('MASSA TRABALHADA UNIFICADA'!A3757&lt;&gt;0,'MASSA TRABALHADA UNIFICADA'!A3757,0)</f>
        <v>10375</v>
      </c>
      <c r="B3759" s="39">
        <f>IF('MASSA TRABALHADA UNIFICADA'!D3757&lt;&gt;0,'MASSA TRABALHADA UNIFICADA'!D3757,0)</f>
        <v>2024</v>
      </c>
      <c r="C3759" s="39">
        <f>IF(B3759=0,0,'MASSA TRABALHADA UNIFICADA'!B3757)</f>
        <v>2</v>
      </c>
      <c r="D3759" s="39">
        <f>IF(B3759=0,0,'MASSA TRABALHADA UNIFICADA'!C3757)</f>
        <v>72</v>
      </c>
      <c r="E3759" s="43">
        <f>IF(B3759=0,0,VLOOKUP($D3759,qx!$A$4:$E$129,IF($C3759=1,2,3)))</f>
        <v>1.3734E-2</v>
      </c>
      <c r="F3759" s="43">
        <f>IF(B3759=0,0,VLOOKUP($D3759,qx!$A$4:$E$129,2))</f>
        <v>2.3387999999999999E-2</v>
      </c>
      <c r="G3759" s="43">
        <f>IF(B3759=0,0,VLOOKUP($D3759,qx!$A$4:$E$129,3))</f>
        <v>1.3734E-2</v>
      </c>
      <c r="H3759" s="43">
        <f>IF(B3759=0,0,VLOOKUP($D3759,qx!$A$4:$E$129,4))</f>
        <v>2.0967E-2</v>
      </c>
      <c r="I3759" s="43">
        <f>IF(B3759=0,0,VLOOKUP($D3759,qx!$A$4:$E$129,5))</f>
        <v>1.2385999999999999E-2</v>
      </c>
    </row>
    <row r="3760" spans="1:9" x14ac:dyDescent="0.25">
      <c r="A3760">
        <f>IF('MASSA TRABALHADA UNIFICADA'!A3758&lt;&gt;0,'MASSA TRABALHADA UNIFICADA'!A3758,0)</f>
        <v>22640</v>
      </c>
      <c r="B3760" s="39">
        <f>IF('MASSA TRABALHADA UNIFICADA'!D3758&lt;&gt;0,'MASSA TRABALHADA UNIFICADA'!D3758,0)</f>
        <v>2024</v>
      </c>
      <c r="C3760" s="39">
        <f>IF(B3760=0,0,'MASSA TRABALHADA UNIFICADA'!B3758)</f>
        <v>2</v>
      </c>
      <c r="D3760" s="39">
        <f>IF(B3760=0,0,'MASSA TRABALHADA UNIFICADA'!C3758)</f>
        <v>61</v>
      </c>
      <c r="E3760" s="43">
        <f>IF(B3760=0,0,VLOOKUP($D3760,qx!$A$4:$E$129,IF($C3760=1,2,3)))</f>
        <v>4.6990000000000001E-3</v>
      </c>
      <c r="F3760" s="43">
        <f>IF(B3760=0,0,VLOOKUP($D3760,qx!$A$4:$E$129,2))</f>
        <v>7.7140000000000004E-3</v>
      </c>
      <c r="G3760" s="43">
        <f>IF(B3760=0,0,VLOOKUP($D3760,qx!$A$4:$E$129,3))</f>
        <v>4.6990000000000001E-3</v>
      </c>
      <c r="H3760" s="43">
        <f>IF(B3760=0,0,VLOOKUP($D3760,qx!$A$4:$E$129,4))</f>
        <v>6.9329999999999999E-3</v>
      </c>
      <c r="I3760" s="43">
        <f>IF(B3760=0,0,VLOOKUP($D3760,qx!$A$4:$E$129,5))</f>
        <v>4.2420000000000001E-3</v>
      </c>
    </row>
    <row r="3761" spans="1:9" x14ac:dyDescent="0.25">
      <c r="A3761">
        <f>IF('MASSA TRABALHADA UNIFICADA'!A3759&lt;&gt;0,'MASSA TRABALHADA UNIFICADA'!A3759,0)</f>
        <v>29793</v>
      </c>
      <c r="B3761" s="39">
        <f>IF('MASSA TRABALHADA UNIFICADA'!D3759&lt;&gt;0,'MASSA TRABALHADA UNIFICADA'!D3759,0)</f>
        <v>2024</v>
      </c>
      <c r="C3761" s="39">
        <f>IF(B3761=0,0,'MASSA TRABALHADA UNIFICADA'!B3759)</f>
        <v>2</v>
      </c>
      <c r="D3761" s="39">
        <f>IF(B3761=0,0,'MASSA TRABALHADA UNIFICADA'!C3759)</f>
        <v>70</v>
      </c>
      <c r="E3761" s="43">
        <f>IF(B3761=0,0,VLOOKUP($D3761,qx!$A$4:$E$129,IF($C3761=1,2,3)))</f>
        <v>1.1165E-2</v>
      </c>
      <c r="F3761" s="43">
        <f>IF(B3761=0,0,VLOOKUP($D3761,qx!$A$4:$E$129,2))</f>
        <v>1.8919999999999999E-2</v>
      </c>
      <c r="G3761" s="43">
        <f>IF(B3761=0,0,VLOOKUP($D3761,qx!$A$4:$E$129,3))</f>
        <v>1.1165E-2</v>
      </c>
      <c r="H3761" s="43">
        <f>IF(B3761=0,0,VLOOKUP($D3761,qx!$A$4:$E$129,4))</f>
        <v>1.6979000000000001E-2</v>
      </c>
      <c r="I3761" s="43">
        <f>IF(B3761=0,0,VLOOKUP($D3761,qx!$A$4:$E$129,5))</f>
        <v>1.0034E-2</v>
      </c>
    </row>
    <row r="3762" spans="1:9" x14ac:dyDescent="0.25">
      <c r="A3762">
        <f>IF('MASSA TRABALHADA UNIFICADA'!A3760&lt;&gt;0,'MASSA TRABALHADA UNIFICADA'!A3760,0)</f>
        <v>2542</v>
      </c>
      <c r="B3762" s="39">
        <f>IF('MASSA TRABALHADA UNIFICADA'!D3760&lt;&gt;0,'MASSA TRABALHADA UNIFICADA'!D3760,0)</f>
        <v>2024</v>
      </c>
      <c r="C3762" s="39">
        <f>IF(B3762=0,0,'MASSA TRABALHADA UNIFICADA'!B3760)</f>
        <v>2</v>
      </c>
      <c r="D3762" s="39">
        <f>IF(B3762=0,0,'MASSA TRABALHADA UNIFICADA'!C3760)</f>
        <v>67</v>
      </c>
      <c r="E3762" s="43">
        <f>IF(B3762=0,0,VLOOKUP($D3762,qx!$A$4:$E$129,IF($C3762=1,2,3)))</f>
        <v>8.4910000000000003E-3</v>
      </c>
      <c r="F3762" s="43">
        <f>IF(B3762=0,0,VLOOKUP($D3762,qx!$A$4:$E$129,2))</f>
        <v>1.3572000000000001E-2</v>
      </c>
      <c r="G3762" s="43">
        <f>IF(B3762=0,0,VLOOKUP($D3762,qx!$A$4:$E$129,3))</f>
        <v>8.4910000000000003E-3</v>
      </c>
      <c r="H3762" s="43">
        <f>IF(B3762=0,0,VLOOKUP($D3762,qx!$A$4:$E$129,4))</f>
        <v>1.2251E-2</v>
      </c>
      <c r="I3762" s="43">
        <f>IF(B3762=0,0,VLOOKUP($D3762,qx!$A$4:$E$129,5))</f>
        <v>7.5550000000000001E-3</v>
      </c>
    </row>
    <row r="3763" spans="1:9" x14ac:dyDescent="0.25">
      <c r="A3763">
        <f>IF('MASSA TRABALHADA UNIFICADA'!A3761&lt;&gt;0,'MASSA TRABALHADA UNIFICADA'!A3761,0)</f>
        <v>1783</v>
      </c>
      <c r="B3763" s="39">
        <f>IF('MASSA TRABALHADA UNIFICADA'!D3761&lt;&gt;0,'MASSA TRABALHADA UNIFICADA'!D3761,0)</f>
        <v>2024</v>
      </c>
      <c r="C3763" s="39">
        <f>IF(B3763=0,0,'MASSA TRABALHADA UNIFICADA'!B3761)</f>
        <v>2</v>
      </c>
      <c r="D3763" s="39">
        <f>IF(B3763=0,0,'MASSA TRABALHADA UNIFICADA'!C3761)</f>
        <v>73</v>
      </c>
      <c r="E3763" s="43">
        <f>IF(B3763=0,0,VLOOKUP($D3763,qx!$A$4:$E$129,IF($C3763=1,2,3)))</f>
        <v>1.5391E-2</v>
      </c>
      <c r="F3763" s="43">
        <f>IF(B3763=0,0,VLOOKUP($D3763,qx!$A$4:$E$129,2))</f>
        <v>2.5871000000000002E-2</v>
      </c>
      <c r="G3763" s="43">
        <f>IF(B3763=0,0,VLOOKUP($D3763,qx!$A$4:$E$129,3))</f>
        <v>1.5391E-2</v>
      </c>
      <c r="H3763" s="43">
        <f>IF(B3763=0,0,VLOOKUP($D3763,qx!$A$4:$E$129,4))</f>
        <v>2.3209E-2</v>
      </c>
      <c r="I3763" s="43">
        <f>IF(B3763=0,0,VLOOKUP($D3763,qx!$A$4:$E$129,5))</f>
        <v>1.3871E-2</v>
      </c>
    </row>
    <row r="3764" spans="1:9" x14ac:dyDescent="0.25">
      <c r="A3764">
        <f>IF('MASSA TRABALHADA UNIFICADA'!A3762&lt;&gt;0,'MASSA TRABALHADA UNIFICADA'!A3762,0)</f>
        <v>3328</v>
      </c>
      <c r="B3764" s="39">
        <f>IF('MASSA TRABALHADA UNIFICADA'!D3762&lt;&gt;0,'MASSA TRABALHADA UNIFICADA'!D3762,0)</f>
        <v>2024</v>
      </c>
      <c r="C3764" s="39">
        <f>IF(B3764=0,0,'MASSA TRABALHADA UNIFICADA'!B3762)</f>
        <v>2</v>
      </c>
      <c r="D3764" s="39">
        <f>IF(B3764=0,0,'MASSA TRABALHADA UNIFICADA'!C3762)</f>
        <v>70</v>
      </c>
      <c r="E3764" s="43">
        <f>IF(B3764=0,0,VLOOKUP($D3764,qx!$A$4:$E$129,IF($C3764=1,2,3)))</f>
        <v>1.1165E-2</v>
      </c>
      <c r="F3764" s="43">
        <f>IF(B3764=0,0,VLOOKUP($D3764,qx!$A$4:$E$129,2))</f>
        <v>1.8919999999999999E-2</v>
      </c>
      <c r="G3764" s="43">
        <f>IF(B3764=0,0,VLOOKUP($D3764,qx!$A$4:$E$129,3))</f>
        <v>1.1165E-2</v>
      </c>
      <c r="H3764" s="43">
        <f>IF(B3764=0,0,VLOOKUP($D3764,qx!$A$4:$E$129,4))</f>
        <v>1.6979000000000001E-2</v>
      </c>
      <c r="I3764" s="43">
        <f>IF(B3764=0,0,VLOOKUP($D3764,qx!$A$4:$E$129,5))</f>
        <v>1.0034E-2</v>
      </c>
    </row>
    <row r="3765" spans="1:9" x14ac:dyDescent="0.25">
      <c r="A3765">
        <f>IF('MASSA TRABALHADA UNIFICADA'!A3763&lt;&gt;0,'MASSA TRABALHADA UNIFICADA'!A3763,0)</f>
        <v>9300</v>
      </c>
      <c r="B3765" s="39">
        <f>IF('MASSA TRABALHADA UNIFICADA'!D3763&lt;&gt;0,'MASSA TRABALHADA UNIFICADA'!D3763,0)</f>
        <v>2024</v>
      </c>
      <c r="C3765" s="39">
        <f>IF(B3765=0,0,'MASSA TRABALHADA UNIFICADA'!B3763)</f>
        <v>2</v>
      </c>
      <c r="D3765" s="39">
        <f>IF(B3765=0,0,'MASSA TRABALHADA UNIFICADA'!C3763)</f>
        <v>87</v>
      </c>
      <c r="E3765" s="43">
        <f>IF(B3765=0,0,VLOOKUP($D3765,qx!$A$4:$E$129,IF($C3765=1,2,3)))</f>
        <v>8.0682000000000004E-2</v>
      </c>
      <c r="F3765" s="43">
        <f>IF(B3765=0,0,VLOOKUP($D3765,qx!$A$4:$E$129,2))</f>
        <v>9.6958000000000003E-2</v>
      </c>
      <c r="G3765" s="43">
        <f>IF(B3765=0,0,VLOOKUP($D3765,qx!$A$4:$E$129,3))</f>
        <v>8.0682000000000004E-2</v>
      </c>
      <c r="H3765" s="43">
        <f>IF(B3765=0,0,VLOOKUP($D3765,qx!$A$4:$E$129,4))</f>
        <v>8.7370000000000003E-2</v>
      </c>
      <c r="I3765" s="43">
        <f>IF(B3765=0,0,VLOOKUP($D3765,qx!$A$4:$E$129,5))</f>
        <v>7.3136000000000007E-2</v>
      </c>
    </row>
    <row r="3766" spans="1:9" x14ac:dyDescent="0.25">
      <c r="A3766">
        <f>IF('MASSA TRABALHADA UNIFICADA'!A3764&lt;&gt;0,'MASSA TRABALHADA UNIFICADA'!A3764,0)</f>
        <v>6297</v>
      </c>
      <c r="B3766" s="39">
        <f>IF('MASSA TRABALHADA UNIFICADA'!D3764&lt;&gt;0,'MASSA TRABALHADA UNIFICADA'!D3764,0)</f>
        <v>2024</v>
      </c>
      <c r="C3766" s="39">
        <f>IF(B3766=0,0,'MASSA TRABALHADA UNIFICADA'!B3764)</f>
        <v>2</v>
      </c>
      <c r="D3766" s="39">
        <f>IF(B3766=0,0,'MASSA TRABALHADA UNIFICADA'!C3764)</f>
        <v>66</v>
      </c>
      <c r="E3766" s="43">
        <f>IF(B3766=0,0,VLOOKUP($D3766,qx!$A$4:$E$129,IF($C3766=1,2,3)))</f>
        <v>7.7340000000000004E-3</v>
      </c>
      <c r="F3766" s="43">
        <f>IF(B3766=0,0,VLOOKUP($D3766,qx!$A$4:$E$129,2))</f>
        <v>1.2187999999999999E-2</v>
      </c>
      <c r="G3766" s="43">
        <f>IF(B3766=0,0,VLOOKUP($D3766,qx!$A$4:$E$129,3))</f>
        <v>7.7340000000000004E-3</v>
      </c>
      <c r="H3766" s="43">
        <f>IF(B3766=0,0,VLOOKUP($D3766,qx!$A$4:$E$129,4))</f>
        <v>1.1016E-2</v>
      </c>
      <c r="I3766" s="43">
        <f>IF(B3766=0,0,VLOOKUP($D3766,qx!$A$4:$E$129,5))</f>
        <v>6.8780000000000004E-3</v>
      </c>
    </row>
    <row r="3767" spans="1:9" x14ac:dyDescent="0.25">
      <c r="A3767">
        <f>IF('MASSA TRABALHADA UNIFICADA'!A3765&lt;&gt;0,'MASSA TRABALHADA UNIFICADA'!A3765,0)</f>
        <v>10669</v>
      </c>
      <c r="B3767" s="39">
        <f>IF('MASSA TRABALHADA UNIFICADA'!D3765&lt;&gt;0,'MASSA TRABALHADA UNIFICADA'!D3765,0)</f>
        <v>2024</v>
      </c>
      <c r="C3767" s="39">
        <f>IF(B3767=0,0,'MASSA TRABALHADA UNIFICADA'!B3765)</f>
        <v>2</v>
      </c>
      <c r="D3767" s="39">
        <f>IF(B3767=0,0,'MASSA TRABALHADA UNIFICADA'!C3765)</f>
        <v>71</v>
      </c>
      <c r="E3767" s="43">
        <f>IF(B3767=0,0,VLOOKUP($D3767,qx!$A$4:$E$129,IF($C3767=1,2,3)))</f>
        <v>1.2338999999999999E-2</v>
      </c>
      <c r="F3767" s="43">
        <f>IF(B3767=0,0,VLOOKUP($D3767,qx!$A$4:$E$129,2))</f>
        <v>2.1070999999999999E-2</v>
      </c>
      <c r="G3767" s="43">
        <f>IF(B3767=0,0,VLOOKUP($D3767,qx!$A$4:$E$129,3))</f>
        <v>1.2338999999999999E-2</v>
      </c>
      <c r="H3767" s="43">
        <f>IF(B3767=0,0,VLOOKUP($D3767,qx!$A$4:$E$129,4))</f>
        <v>1.8891000000000002E-2</v>
      </c>
      <c r="I3767" s="43">
        <f>IF(B3767=0,0,VLOOKUP($D3767,qx!$A$4:$E$129,5))</f>
        <v>1.1117E-2</v>
      </c>
    </row>
    <row r="3768" spans="1:9" x14ac:dyDescent="0.25">
      <c r="A3768">
        <f>IF('MASSA TRABALHADA UNIFICADA'!A3766&lt;&gt;0,'MASSA TRABALHADA UNIFICADA'!A3766,0)</f>
        <v>18520</v>
      </c>
      <c r="B3768" s="39">
        <f>IF('MASSA TRABALHADA UNIFICADA'!D3766&lt;&gt;0,'MASSA TRABALHADA UNIFICADA'!D3766,0)</f>
        <v>2024</v>
      </c>
      <c r="C3768" s="39">
        <f>IF(B3768=0,0,'MASSA TRABALHADA UNIFICADA'!B3766)</f>
        <v>2</v>
      </c>
      <c r="D3768" s="39">
        <f>IF(B3768=0,0,'MASSA TRABALHADA UNIFICADA'!C3766)</f>
        <v>62</v>
      </c>
      <c r="E3768" s="43">
        <f>IF(B3768=0,0,VLOOKUP($D3768,qx!$A$4:$E$129,IF($C3768=1,2,3)))</f>
        <v>5.1809999999999998E-3</v>
      </c>
      <c r="F3768" s="43">
        <f>IF(B3768=0,0,VLOOKUP($D3768,qx!$A$4:$E$129,2))</f>
        <v>8.3479999999999995E-3</v>
      </c>
      <c r="G3768" s="43">
        <f>IF(B3768=0,0,VLOOKUP($D3768,qx!$A$4:$E$129,3))</f>
        <v>5.1809999999999998E-3</v>
      </c>
      <c r="H3768" s="43">
        <f>IF(B3768=0,0,VLOOKUP($D3768,qx!$A$4:$E$129,4))</f>
        <v>7.5199999999999998E-3</v>
      </c>
      <c r="I3768" s="43">
        <f>IF(B3768=0,0,VLOOKUP($D3768,qx!$A$4:$E$129,5))</f>
        <v>4.6680000000000003E-3</v>
      </c>
    </row>
    <row r="3769" spans="1:9" x14ac:dyDescent="0.25">
      <c r="A3769">
        <f>IF('MASSA TRABALHADA UNIFICADA'!A3767&lt;&gt;0,'MASSA TRABALHADA UNIFICADA'!A3767,0)</f>
        <v>3000</v>
      </c>
      <c r="B3769" s="39">
        <f>IF('MASSA TRABALHADA UNIFICADA'!D3767&lt;&gt;0,'MASSA TRABALHADA UNIFICADA'!D3767,0)</f>
        <v>2024</v>
      </c>
      <c r="C3769" s="39">
        <f>IF(B3769=0,0,'MASSA TRABALHADA UNIFICADA'!B3767)</f>
        <v>2</v>
      </c>
      <c r="D3769" s="39">
        <f>IF(B3769=0,0,'MASSA TRABALHADA UNIFICADA'!C3767)</f>
        <v>72</v>
      </c>
      <c r="E3769" s="43">
        <f>IF(B3769=0,0,VLOOKUP($D3769,qx!$A$4:$E$129,IF($C3769=1,2,3)))</f>
        <v>1.3734E-2</v>
      </c>
      <c r="F3769" s="43">
        <f>IF(B3769=0,0,VLOOKUP($D3769,qx!$A$4:$E$129,2))</f>
        <v>2.3387999999999999E-2</v>
      </c>
      <c r="G3769" s="43">
        <f>IF(B3769=0,0,VLOOKUP($D3769,qx!$A$4:$E$129,3))</f>
        <v>1.3734E-2</v>
      </c>
      <c r="H3769" s="43">
        <f>IF(B3769=0,0,VLOOKUP($D3769,qx!$A$4:$E$129,4))</f>
        <v>2.0967E-2</v>
      </c>
      <c r="I3769" s="43">
        <f>IF(B3769=0,0,VLOOKUP($D3769,qx!$A$4:$E$129,5))</f>
        <v>1.2385999999999999E-2</v>
      </c>
    </row>
    <row r="3770" spans="1:9" x14ac:dyDescent="0.25">
      <c r="A3770">
        <f>IF('MASSA TRABALHADA UNIFICADA'!A3768&lt;&gt;0,'MASSA TRABALHADA UNIFICADA'!A3768,0)</f>
        <v>930</v>
      </c>
      <c r="B3770" s="39">
        <f>IF('MASSA TRABALHADA UNIFICADA'!D3768&lt;&gt;0,'MASSA TRABALHADA UNIFICADA'!D3768,0)</f>
        <v>2024</v>
      </c>
      <c r="C3770" s="39">
        <f>IF(B3770=0,0,'MASSA TRABALHADA UNIFICADA'!B3768)</f>
        <v>2</v>
      </c>
      <c r="D3770" s="39">
        <f>IF(B3770=0,0,'MASSA TRABALHADA UNIFICADA'!C3768)</f>
        <v>81</v>
      </c>
      <c r="E3770" s="43">
        <f>IF(B3770=0,0,VLOOKUP($D3770,qx!$A$4:$E$129,IF($C3770=1,2,3)))</f>
        <v>4.0030000000000003E-2</v>
      </c>
      <c r="F3770" s="43">
        <f>IF(B3770=0,0,VLOOKUP($D3770,qx!$A$4:$E$129,2))</f>
        <v>5.6250000000000001E-2</v>
      </c>
      <c r="G3770" s="43">
        <f>IF(B3770=0,0,VLOOKUP($D3770,qx!$A$4:$E$129,3))</f>
        <v>4.0030000000000003E-2</v>
      </c>
      <c r="H3770" s="43">
        <f>IF(B3770=0,0,VLOOKUP($D3770,qx!$A$4:$E$129,4))</f>
        <v>5.0643000000000001E-2</v>
      </c>
      <c r="I3770" s="43">
        <f>IF(B3770=0,0,VLOOKUP($D3770,qx!$A$4:$E$129,5))</f>
        <v>3.5985000000000003E-2</v>
      </c>
    </row>
    <row r="3771" spans="1:9" x14ac:dyDescent="0.25">
      <c r="A3771">
        <f>IF('MASSA TRABALHADA UNIFICADA'!A3769&lt;&gt;0,'MASSA TRABALHADA UNIFICADA'!A3769,0)</f>
        <v>12203</v>
      </c>
      <c r="B3771" s="39">
        <f>IF('MASSA TRABALHADA UNIFICADA'!D3769&lt;&gt;0,'MASSA TRABALHADA UNIFICADA'!D3769,0)</f>
        <v>2024</v>
      </c>
      <c r="C3771" s="39">
        <f>IF(B3771=0,0,'MASSA TRABALHADA UNIFICADA'!B3769)</f>
        <v>2</v>
      </c>
      <c r="D3771" s="39">
        <f>IF(B3771=0,0,'MASSA TRABALHADA UNIFICADA'!C3769)</f>
        <v>79</v>
      </c>
      <c r="E3771" s="43">
        <f>IF(B3771=0,0,VLOOKUP($D3771,qx!$A$4:$E$129,IF($C3771=1,2,3)))</f>
        <v>3.1612000000000001E-2</v>
      </c>
      <c r="F3771" s="43">
        <f>IF(B3771=0,0,VLOOKUP($D3771,qx!$A$4:$E$129,2))</f>
        <v>4.6427000000000003E-2</v>
      </c>
      <c r="G3771" s="43">
        <f>IF(B3771=0,0,VLOOKUP($D3771,qx!$A$4:$E$129,3))</f>
        <v>3.1612000000000001E-2</v>
      </c>
      <c r="H3771" s="43">
        <f>IF(B3771=0,0,VLOOKUP($D3771,qx!$A$4:$E$129,4))</f>
        <v>4.1812000000000002E-2</v>
      </c>
      <c r="I3771" s="43">
        <f>IF(B3771=0,0,VLOOKUP($D3771,qx!$A$4:$E$129,5))</f>
        <v>2.8341000000000002E-2</v>
      </c>
    </row>
    <row r="3772" spans="1:9" x14ac:dyDescent="0.25">
      <c r="A3772">
        <f>IF('MASSA TRABALHADA UNIFICADA'!A3770&lt;&gt;0,'MASSA TRABALHADA UNIFICADA'!A3770,0)</f>
        <v>22454</v>
      </c>
      <c r="B3772" s="39">
        <f>IF('MASSA TRABALHADA UNIFICADA'!D3770&lt;&gt;0,'MASSA TRABALHADA UNIFICADA'!D3770,0)</f>
        <v>2024</v>
      </c>
      <c r="C3772" s="39">
        <f>IF(B3772=0,0,'MASSA TRABALHADA UNIFICADA'!B3770)</f>
        <v>2</v>
      </c>
      <c r="D3772" s="39">
        <f>IF(B3772=0,0,'MASSA TRABALHADA UNIFICADA'!C3770)</f>
        <v>62</v>
      </c>
      <c r="E3772" s="43">
        <f>IF(B3772=0,0,VLOOKUP($D3772,qx!$A$4:$E$129,IF($C3772=1,2,3)))</f>
        <v>5.1809999999999998E-3</v>
      </c>
      <c r="F3772" s="43">
        <f>IF(B3772=0,0,VLOOKUP($D3772,qx!$A$4:$E$129,2))</f>
        <v>8.3479999999999995E-3</v>
      </c>
      <c r="G3772" s="43">
        <f>IF(B3772=0,0,VLOOKUP($D3772,qx!$A$4:$E$129,3))</f>
        <v>5.1809999999999998E-3</v>
      </c>
      <c r="H3772" s="43">
        <f>IF(B3772=0,0,VLOOKUP($D3772,qx!$A$4:$E$129,4))</f>
        <v>7.5199999999999998E-3</v>
      </c>
      <c r="I3772" s="43">
        <f>IF(B3772=0,0,VLOOKUP($D3772,qx!$A$4:$E$129,5))</f>
        <v>4.6680000000000003E-3</v>
      </c>
    </row>
    <row r="3773" spans="1:9" x14ac:dyDescent="0.25">
      <c r="A3773">
        <f>IF('MASSA TRABALHADA UNIFICADA'!A3771&lt;&gt;0,'MASSA TRABALHADA UNIFICADA'!A3771,0)</f>
        <v>35513</v>
      </c>
      <c r="B3773" s="39">
        <f>IF('MASSA TRABALHADA UNIFICADA'!D3771&lt;&gt;0,'MASSA TRABALHADA UNIFICADA'!D3771,0)</f>
        <v>2024</v>
      </c>
      <c r="C3773" s="39">
        <f>IF(B3773=0,0,'MASSA TRABALHADA UNIFICADA'!B3771)</f>
        <v>2</v>
      </c>
      <c r="D3773" s="39">
        <f>IF(B3773=0,0,'MASSA TRABALHADA UNIFICADA'!C3771)</f>
        <v>70</v>
      </c>
      <c r="E3773" s="43">
        <f>IF(B3773=0,0,VLOOKUP($D3773,qx!$A$4:$E$129,IF($C3773=1,2,3)))</f>
        <v>1.1165E-2</v>
      </c>
      <c r="F3773" s="43">
        <f>IF(B3773=0,0,VLOOKUP($D3773,qx!$A$4:$E$129,2))</f>
        <v>1.8919999999999999E-2</v>
      </c>
      <c r="G3773" s="43">
        <f>IF(B3773=0,0,VLOOKUP($D3773,qx!$A$4:$E$129,3))</f>
        <v>1.1165E-2</v>
      </c>
      <c r="H3773" s="43">
        <f>IF(B3773=0,0,VLOOKUP($D3773,qx!$A$4:$E$129,4))</f>
        <v>1.6979000000000001E-2</v>
      </c>
      <c r="I3773" s="43">
        <f>IF(B3773=0,0,VLOOKUP($D3773,qx!$A$4:$E$129,5))</f>
        <v>1.0034E-2</v>
      </c>
    </row>
    <row r="3774" spans="1:9" x14ac:dyDescent="0.25">
      <c r="A3774">
        <f>IF('MASSA TRABALHADA UNIFICADA'!A3772&lt;&gt;0,'MASSA TRABALHADA UNIFICADA'!A3772,0)</f>
        <v>20648</v>
      </c>
      <c r="B3774" s="39">
        <f>IF('MASSA TRABALHADA UNIFICADA'!D3772&lt;&gt;0,'MASSA TRABALHADA UNIFICADA'!D3772,0)</f>
        <v>2024</v>
      </c>
      <c r="C3774" s="39">
        <f>IF(B3774=0,0,'MASSA TRABALHADA UNIFICADA'!B3772)</f>
        <v>2</v>
      </c>
      <c r="D3774" s="39">
        <f>IF(B3774=0,0,'MASSA TRABALHADA UNIFICADA'!C3772)</f>
        <v>64</v>
      </c>
      <c r="E3774" s="43">
        <f>IF(B3774=0,0,VLOOKUP($D3774,qx!$A$4:$E$129,IF($C3774=1,2,3)))</f>
        <v>6.3470000000000002E-3</v>
      </c>
      <c r="F3774" s="43">
        <f>IF(B3774=0,0,VLOOKUP($D3774,qx!$A$4:$E$129,2))</f>
        <v>9.9679999999999994E-3</v>
      </c>
      <c r="G3774" s="43">
        <f>IF(B3774=0,0,VLOOKUP($D3774,qx!$A$4:$E$129,3))</f>
        <v>6.3470000000000002E-3</v>
      </c>
      <c r="H3774" s="43">
        <f>IF(B3774=0,0,VLOOKUP($D3774,qx!$A$4:$E$129,4))</f>
        <v>9.0080000000000004E-3</v>
      </c>
      <c r="I3774" s="43">
        <f>IF(B3774=0,0,VLOOKUP($D3774,qx!$A$4:$E$129,5))</f>
        <v>5.6709999999999998E-3</v>
      </c>
    </row>
    <row r="3775" spans="1:9" x14ac:dyDescent="0.25">
      <c r="A3775">
        <f>IF('MASSA TRABALHADA UNIFICADA'!A3773&lt;&gt;0,'MASSA TRABALHADA UNIFICADA'!A3773,0)</f>
        <v>1791</v>
      </c>
      <c r="B3775" s="39">
        <f>IF('MASSA TRABALHADA UNIFICADA'!D3773&lt;&gt;0,'MASSA TRABALHADA UNIFICADA'!D3773,0)</f>
        <v>2024</v>
      </c>
      <c r="C3775" s="39">
        <f>IF(B3775=0,0,'MASSA TRABALHADA UNIFICADA'!B3773)</f>
        <v>2</v>
      </c>
      <c r="D3775" s="39">
        <f>IF(B3775=0,0,'MASSA TRABALHADA UNIFICADA'!C3773)</f>
        <v>73</v>
      </c>
      <c r="E3775" s="43">
        <f>IF(B3775=0,0,VLOOKUP($D3775,qx!$A$4:$E$129,IF($C3775=1,2,3)))</f>
        <v>1.5391E-2</v>
      </c>
      <c r="F3775" s="43">
        <f>IF(B3775=0,0,VLOOKUP($D3775,qx!$A$4:$E$129,2))</f>
        <v>2.5871000000000002E-2</v>
      </c>
      <c r="G3775" s="43">
        <f>IF(B3775=0,0,VLOOKUP($D3775,qx!$A$4:$E$129,3))</f>
        <v>1.5391E-2</v>
      </c>
      <c r="H3775" s="43">
        <f>IF(B3775=0,0,VLOOKUP($D3775,qx!$A$4:$E$129,4))</f>
        <v>2.3209E-2</v>
      </c>
      <c r="I3775" s="43">
        <f>IF(B3775=0,0,VLOOKUP($D3775,qx!$A$4:$E$129,5))</f>
        <v>1.3871E-2</v>
      </c>
    </row>
    <row r="3776" spans="1:9" x14ac:dyDescent="0.25">
      <c r="A3776">
        <f>IF('MASSA TRABALHADA UNIFICADA'!A3774&lt;&gt;0,'MASSA TRABALHADA UNIFICADA'!A3774,0)</f>
        <v>5371</v>
      </c>
      <c r="B3776" s="39">
        <f>IF('MASSA TRABALHADA UNIFICADA'!D3774&lt;&gt;0,'MASSA TRABALHADA UNIFICADA'!D3774,0)</f>
        <v>2024</v>
      </c>
      <c r="C3776" s="39">
        <f>IF(B3776=0,0,'MASSA TRABALHADA UNIFICADA'!B3774)</f>
        <v>2</v>
      </c>
      <c r="D3776" s="39">
        <f>IF(B3776=0,0,'MASSA TRABALHADA UNIFICADA'!C3774)</f>
        <v>72</v>
      </c>
      <c r="E3776" s="43">
        <f>IF(B3776=0,0,VLOOKUP($D3776,qx!$A$4:$E$129,IF($C3776=1,2,3)))</f>
        <v>1.3734E-2</v>
      </c>
      <c r="F3776" s="43">
        <f>IF(B3776=0,0,VLOOKUP($D3776,qx!$A$4:$E$129,2))</f>
        <v>2.3387999999999999E-2</v>
      </c>
      <c r="G3776" s="43">
        <f>IF(B3776=0,0,VLOOKUP($D3776,qx!$A$4:$E$129,3))</f>
        <v>1.3734E-2</v>
      </c>
      <c r="H3776" s="43">
        <f>IF(B3776=0,0,VLOOKUP($D3776,qx!$A$4:$E$129,4))</f>
        <v>2.0967E-2</v>
      </c>
      <c r="I3776" s="43">
        <f>IF(B3776=0,0,VLOOKUP($D3776,qx!$A$4:$E$129,5))</f>
        <v>1.2385999999999999E-2</v>
      </c>
    </row>
    <row r="3777" spans="1:9" x14ac:dyDescent="0.25">
      <c r="A3777">
        <f>IF('MASSA TRABALHADA UNIFICADA'!A3775&lt;&gt;0,'MASSA TRABALHADA UNIFICADA'!A3775,0)</f>
        <v>23043</v>
      </c>
      <c r="B3777" s="39">
        <f>IF('MASSA TRABALHADA UNIFICADA'!D3775&lt;&gt;0,'MASSA TRABALHADA UNIFICADA'!D3775,0)</f>
        <v>2024</v>
      </c>
      <c r="C3777" s="39">
        <f>IF(B3777=0,0,'MASSA TRABALHADA UNIFICADA'!B3775)</f>
        <v>2</v>
      </c>
      <c r="D3777" s="39">
        <f>IF(B3777=0,0,'MASSA TRABALHADA UNIFICADA'!C3775)</f>
        <v>87</v>
      </c>
      <c r="E3777" s="43">
        <f>IF(B3777=0,0,VLOOKUP($D3777,qx!$A$4:$E$129,IF($C3777=1,2,3)))</f>
        <v>8.0682000000000004E-2</v>
      </c>
      <c r="F3777" s="43">
        <f>IF(B3777=0,0,VLOOKUP($D3777,qx!$A$4:$E$129,2))</f>
        <v>9.6958000000000003E-2</v>
      </c>
      <c r="G3777" s="43">
        <f>IF(B3777=0,0,VLOOKUP($D3777,qx!$A$4:$E$129,3))</f>
        <v>8.0682000000000004E-2</v>
      </c>
      <c r="H3777" s="43">
        <f>IF(B3777=0,0,VLOOKUP($D3777,qx!$A$4:$E$129,4))</f>
        <v>8.7370000000000003E-2</v>
      </c>
      <c r="I3777" s="43">
        <f>IF(B3777=0,0,VLOOKUP($D3777,qx!$A$4:$E$129,5))</f>
        <v>7.3136000000000007E-2</v>
      </c>
    </row>
    <row r="3778" spans="1:9" x14ac:dyDescent="0.25">
      <c r="A3778">
        <f>IF('MASSA TRABALHADA UNIFICADA'!A3776&lt;&gt;0,'MASSA TRABALHADA UNIFICADA'!A3776,0)</f>
        <v>14257</v>
      </c>
      <c r="B3778" s="39">
        <f>IF('MASSA TRABALHADA UNIFICADA'!D3776&lt;&gt;0,'MASSA TRABALHADA UNIFICADA'!D3776,0)</f>
        <v>2024</v>
      </c>
      <c r="C3778" s="39">
        <f>IF(B3778=0,0,'MASSA TRABALHADA UNIFICADA'!B3776)</f>
        <v>2</v>
      </c>
      <c r="D3778" s="39">
        <f>IF(B3778=0,0,'MASSA TRABALHADA UNIFICADA'!C3776)</f>
        <v>65</v>
      </c>
      <c r="E3778" s="43">
        <f>IF(B3778=0,0,VLOOKUP($D3778,qx!$A$4:$E$129,IF($C3778=1,2,3)))</f>
        <v>7.0169999999999998E-3</v>
      </c>
      <c r="F3778" s="43">
        <f>IF(B3778=0,0,VLOOKUP($D3778,qx!$A$4:$E$129,2))</f>
        <v>1.0992999999999999E-2</v>
      </c>
      <c r="G3778" s="43">
        <f>IF(B3778=0,0,VLOOKUP($D3778,qx!$A$4:$E$129,3))</f>
        <v>7.0169999999999998E-3</v>
      </c>
      <c r="H3778" s="43">
        <f>IF(B3778=0,0,VLOOKUP($D3778,qx!$A$4:$E$129,4))</f>
        <v>9.9399999999999992E-3</v>
      </c>
      <c r="I3778" s="43">
        <f>IF(B3778=0,0,VLOOKUP($D3778,qx!$A$4:$E$129,5))</f>
        <v>6.2500000000000003E-3</v>
      </c>
    </row>
    <row r="3779" spans="1:9" x14ac:dyDescent="0.25">
      <c r="A3779">
        <f>IF('MASSA TRABALHADA UNIFICADA'!A3777&lt;&gt;0,'MASSA TRABALHADA UNIFICADA'!A3777,0)</f>
        <v>22667</v>
      </c>
      <c r="B3779" s="39">
        <f>IF('MASSA TRABALHADA UNIFICADA'!D3777&lt;&gt;0,'MASSA TRABALHADA UNIFICADA'!D3777,0)</f>
        <v>2024</v>
      </c>
      <c r="C3779" s="39">
        <f>IF(B3779=0,0,'MASSA TRABALHADA UNIFICADA'!B3777)</f>
        <v>2</v>
      </c>
      <c r="D3779" s="39">
        <f>IF(B3779=0,0,'MASSA TRABALHADA UNIFICADA'!C3777)</f>
        <v>62</v>
      </c>
      <c r="E3779" s="43">
        <f>IF(B3779=0,0,VLOOKUP($D3779,qx!$A$4:$E$129,IF($C3779=1,2,3)))</f>
        <v>5.1809999999999998E-3</v>
      </c>
      <c r="F3779" s="43">
        <f>IF(B3779=0,0,VLOOKUP($D3779,qx!$A$4:$E$129,2))</f>
        <v>8.3479999999999995E-3</v>
      </c>
      <c r="G3779" s="43">
        <f>IF(B3779=0,0,VLOOKUP($D3779,qx!$A$4:$E$129,3))</f>
        <v>5.1809999999999998E-3</v>
      </c>
      <c r="H3779" s="43">
        <f>IF(B3779=0,0,VLOOKUP($D3779,qx!$A$4:$E$129,4))</f>
        <v>7.5199999999999998E-3</v>
      </c>
      <c r="I3779" s="43">
        <f>IF(B3779=0,0,VLOOKUP($D3779,qx!$A$4:$E$129,5))</f>
        <v>4.6680000000000003E-3</v>
      </c>
    </row>
    <row r="3780" spans="1:9" x14ac:dyDescent="0.25">
      <c r="A3780">
        <f>IF('MASSA TRABALHADA UNIFICADA'!A3778&lt;&gt;0,'MASSA TRABALHADA UNIFICADA'!A3778,0)</f>
        <v>2747</v>
      </c>
      <c r="B3780" s="39">
        <f>IF('MASSA TRABALHADA UNIFICADA'!D3778&lt;&gt;0,'MASSA TRABALHADA UNIFICADA'!D3778,0)</f>
        <v>2024</v>
      </c>
      <c r="C3780" s="39">
        <f>IF(B3780=0,0,'MASSA TRABALHADA UNIFICADA'!B3778)</f>
        <v>2</v>
      </c>
      <c r="D3780" s="39">
        <f>IF(B3780=0,0,'MASSA TRABALHADA UNIFICADA'!C3778)</f>
        <v>72</v>
      </c>
      <c r="E3780" s="43">
        <f>IF(B3780=0,0,VLOOKUP($D3780,qx!$A$4:$E$129,IF($C3780=1,2,3)))</f>
        <v>1.3734E-2</v>
      </c>
      <c r="F3780" s="43">
        <f>IF(B3780=0,0,VLOOKUP($D3780,qx!$A$4:$E$129,2))</f>
        <v>2.3387999999999999E-2</v>
      </c>
      <c r="G3780" s="43">
        <f>IF(B3780=0,0,VLOOKUP($D3780,qx!$A$4:$E$129,3))</f>
        <v>1.3734E-2</v>
      </c>
      <c r="H3780" s="43">
        <f>IF(B3780=0,0,VLOOKUP($D3780,qx!$A$4:$E$129,4))</f>
        <v>2.0967E-2</v>
      </c>
      <c r="I3780" s="43">
        <f>IF(B3780=0,0,VLOOKUP($D3780,qx!$A$4:$E$129,5))</f>
        <v>1.2385999999999999E-2</v>
      </c>
    </row>
    <row r="3781" spans="1:9" x14ac:dyDescent="0.25">
      <c r="A3781">
        <f>IF('MASSA TRABALHADA UNIFICADA'!A3779&lt;&gt;0,'MASSA TRABALHADA UNIFICADA'!A3779,0)</f>
        <v>14575</v>
      </c>
      <c r="B3781" s="39">
        <f>IF('MASSA TRABALHADA UNIFICADA'!D3779&lt;&gt;0,'MASSA TRABALHADA UNIFICADA'!D3779,0)</f>
        <v>2024</v>
      </c>
      <c r="C3781" s="39">
        <f>IF(B3781=0,0,'MASSA TRABALHADA UNIFICADA'!B3779)</f>
        <v>2</v>
      </c>
      <c r="D3781" s="39">
        <f>IF(B3781=0,0,'MASSA TRABALHADA UNIFICADA'!C3779)</f>
        <v>78</v>
      </c>
      <c r="E3781" s="43">
        <f>IF(B3781=0,0,VLOOKUP($D3781,qx!$A$4:$E$129,IF($C3781=1,2,3)))</f>
        <v>2.8074000000000002E-2</v>
      </c>
      <c r="F3781" s="43">
        <f>IF(B3781=0,0,VLOOKUP($D3781,qx!$A$4:$E$129,2))</f>
        <v>4.2132000000000003E-2</v>
      </c>
      <c r="G3781" s="43">
        <f>IF(B3781=0,0,VLOOKUP($D3781,qx!$A$4:$E$129,3))</f>
        <v>2.8074000000000002E-2</v>
      </c>
      <c r="H3781" s="43">
        <f>IF(B3781=0,0,VLOOKUP($D3781,qx!$A$4:$E$129,4))</f>
        <v>3.7948000000000003E-2</v>
      </c>
      <c r="I3781" s="43">
        <f>IF(B3781=0,0,VLOOKUP($D3781,qx!$A$4:$E$129,5))</f>
        <v>2.5158E-2</v>
      </c>
    </row>
    <row r="3782" spans="1:9" x14ac:dyDescent="0.25">
      <c r="A3782">
        <f>IF('MASSA TRABALHADA UNIFICADA'!A3780&lt;&gt;0,'MASSA TRABALHADA UNIFICADA'!A3780,0)</f>
        <v>1805</v>
      </c>
      <c r="B3782" s="39">
        <f>IF('MASSA TRABALHADA UNIFICADA'!D3780&lt;&gt;0,'MASSA TRABALHADA UNIFICADA'!D3780,0)</f>
        <v>2024</v>
      </c>
      <c r="C3782" s="39">
        <f>IF(B3782=0,0,'MASSA TRABALHADA UNIFICADA'!B3780)</f>
        <v>2</v>
      </c>
      <c r="D3782" s="39">
        <f>IF(B3782=0,0,'MASSA TRABALHADA UNIFICADA'!C3780)</f>
        <v>74</v>
      </c>
      <c r="E3782" s="43">
        <f>IF(B3782=0,0,VLOOKUP($D3782,qx!$A$4:$E$129,IF($C3782=1,2,3)))</f>
        <v>1.7326000000000001E-2</v>
      </c>
      <c r="F3782" s="43">
        <f>IF(B3782=0,0,VLOOKUP($D3782,qx!$A$4:$E$129,2))</f>
        <v>2.8552000000000001E-2</v>
      </c>
      <c r="G3782" s="43">
        <f>IF(B3782=0,0,VLOOKUP($D3782,qx!$A$4:$E$129,3))</f>
        <v>1.7326000000000001E-2</v>
      </c>
      <c r="H3782" s="43">
        <f>IF(B3782=0,0,VLOOKUP($D3782,qx!$A$4:$E$129,4))</f>
        <v>2.5644E-2</v>
      </c>
      <c r="I3782" s="43">
        <f>IF(B3782=0,0,VLOOKUP($D3782,qx!$A$4:$E$129,5))</f>
        <v>1.5592E-2</v>
      </c>
    </row>
    <row r="3783" spans="1:9" x14ac:dyDescent="0.25">
      <c r="A3783">
        <f>IF('MASSA TRABALHADA UNIFICADA'!A3781&lt;&gt;0,'MASSA TRABALHADA UNIFICADA'!A3781,0)</f>
        <v>4979</v>
      </c>
      <c r="B3783" s="39">
        <f>IF('MASSA TRABALHADA UNIFICADA'!D3781&lt;&gt;0,'MASSA TRABALHADA UNIFICADA'!D3781,0)</f>
        <v>2024</v>
      </c>
      <c r="C3783" s="39">
        <f>IF(B3783=0,0,'MASSA TRABALHADA UNIFICADA'!B3781)</f>
        <v>2</v>
      </c>
      <c r="D3783" s="39">
        <f>IF(B3783=0,0,'MASSA TRABALHADA UNIFICADA'!C3781)</f>
        <v>67</v>
      </c>
      <c r="E3783" s="43">
        <f>IF(B3783=0,0,VLOOKUP($D3783,qx!$A$4:$E$129,IF($C3783=1,2,3)))</f>
        <v>8.4910000000000003E-3</v>
      </c>
      <c r="F3783" s="43">
        <f>IF(B3783=0,0,VLOOKUP($D3783,qx!$A$4:$E$129,2))</f>
        <v>1.3572000000000001E-2</v>
      </c>
      <c r="G3783" s="43">
        <f>IF(B3783=0,0,VLOOKUP($D3783,qx!$A$4:$E$129,3))</f>
        <v>8.4910000000000003E-3</v>
      </c>
      <c r="H3783" s="43">
        <f>IF(B3783=0,0,VLOOKUP($D3783,qx!$A$4:$E$129,4))</f>
        <v>1.2251E-2</v>
      </c>
      <c r="I3783" s="43">
        <f>IF(B3783=0,0,VLOOKUP($D3783,qx!$A$4:$E$129,5))</f>
        <v>7.5550000000000001E-3</v>
      </c>
    </row>
    <row r="3784" spans="1:9" x14ac:dyDescent="0.25">
      <c r="A3784">
        <f>IF('MASSA TRABALHADA UNIFICADA'!A3782&lt;&gt;0,'MASSA TRABALHADA UNIFICADA'!A3782,0)</f>
        <v>30783</v>
      </c>
      <c r="B3784" s="39">
        <f>IF('MASSA TRABALHADA UNIFICADA'!D3782&lt;&gt;0,'MASSA TRABALHADA UNIFICADA'!D3782,0)</f>
        <v>2024</v>
      </c>
      <c r="C3784" s="39">
        <f>IF(B3784=0,0,'MASSA TRABALHADA UNIFICADA'!B3782)</f>
        <v>2</v>
      </c>
      <c r="D3784" s="39">
        <f>IF(B3784=0,0,'MASSA TRABALHADA UNIFICADA'!C3782)</f>
        <v>64</v>
      </c>
      <c r="E3784" s="43">
        <f>IF(B3784=0,0,VLOOKUP($D3784,qx!$A$4:$E$129,IF($C3784=1,2,3)))</f>
        <v>6.3470000000000002E-3</v>
      </c>
      <c r="F3784" s="43">
        <f>IF(B3784=0,0,VLOOKUP($D3784,qx!$A$4:$E$129,2))</f>
        <v>9.9679999999999994E-3</v>
      </c>
      <c r="G3784" s="43">
        <f>IF(B3784=0,0,VLOOKUP($D3784,qx!$A$4:$E$129,3))</f>
        <v>6.3470000000000002E-3</v>
      </c>
      <c r="H3784" s="43">
        <f>IF(B3784=0,0,VLOOKUP($D3784,qx!$A$4:$E$129,4))</f>
        <v>9.0080000000000004E-3</v>
      </c>
      <c r="I3784" s="43">
        <f>IF(B3784=0,0,VLOOKUP($D3784,qx!$A$4:$E$129,5))</f>
        <v>5.6709999999999998E-3</v>
      </c>
    </row>
    <row r="3785" spans="1:9" x14ac:dyDescent="0.25">
      <c r="A3785">
        <f>IF('MASSA TRABALHADA UNIFICADA'!A3783&lt;&gt;0,'MASSA TRABALHADA UNIFICADA'!A3783,0)</f>
        <v>10103</v>
      </c>
      <c r="B3785" s="39">
        <f>IF('MASSA TRABALHADA UNIFICADA'!D3783&lt;&gt;0,'MASSA TRABALHADA UNIFICADA'!D3783,0)</f>
        <v>2024</v>
      </c>
      <c r="C3785" s="39">
        <f>IF(B3785=0,0,'MASSA TRABALHADA UNIFICADA'!B3783)</f>
        <v>2</v>
      </c>
      <c r="D3785" s="39">
        <f>IF(B3785=0,0,'MASSA TRABALHADA UNIFICADA'!C3783)</f>
        <v>80</v>
      </c>
      <c r="E3785" s="43">
        <f>IF(B3785=0,0,VLOOKUP($D3785,qx!$A$4:$E$129,IF($C3785=1,2,3)))</f>
        <v>3.5580000000000001E-2</v>
      </c>
      <c r="F3785" s="43">
        <f>IF(B3785=0,0,VLOOKUP($D3785,qx!$A$4:$E$129,2))</f>
        <v>5.1128E-2</v>
      </c>
      <c r="G3785" s="43">
        <f>IF(B3785=0,0,VLOOKUP($D3785,qx!$A$4:$E$129,3))</f>
        <v>3.5580000000000001E-2</v>
      </c>
      <c r="H3785" s="43">
        <f>IF(B3785=0,0,VLOOKUP($D3785,qx!$A$4:$E$129,4))</f>
        <v>4.6037000000000002E-2</v>
      </c>
      <c r="I3785" s="43">
        <f>IF(B3785=0,0,VLOOKUP($D3785,qx!$A$4:$E$129,5))</f>
        <v>3.1933000000000003E-2</v>
      </c>
    </row>
    <row r="3786" spans="1:9" x14ac:dyDescent="0.25">
      <c r="A3786">
        <f>IF('MASSA TRABALHADA UNIFICADA'!A3784&lt;&gt;0,'MASSA TRABALHADA UNIFICADA'!A3784,0)</f>
        <v>19046</v>
      </c>
      <c r="B3786" s="39">
        <f>IF('MASSA TRABALHADA UNIFICADA'!D3784&lt;&gt;0,'MASSA TRABALHADA UNIFICADA'!D3784,0)</f>
        <v>2024</v>
      </c>
      <c r="C3786" s="39">
        <f>IF(B3786=0,0,'MASSA TRABALHADA UNIFICADA'!B3784)</f>
        <v>2</v>
      </c>
      <c r="D3786" s="39">
        <f>IF(B3786=0,0,'MASSA TRABALHADA UNIFICADA'!C3784)</f>
        <v>60</v>
      </c>
      <c r="E3786" s="43">
        <f>IF(B3786=0,0,VLOOKUP($D3786,qx!$A$4:$E$129,IF($C3786=1,2,3)))</f>
        <v>4.2770000000000004E-3</v>
      </c>
      <c r="F3786" s="43">
        <f>IF(B3786=0,0,VLOOKUP($D3786,qx!$A$4:$E$129,2))</f>
        <v>7.1700000000000002E-3</v>
      </c>
      <c r="G3786" s="43">
        <f>IF(B3786=0,0,VLOOKUP($D3786,qx!$A$4:$E$129,3))</f>
        <v>4.2770000000000004E-3</v>
      </c>
      <c r="H3786" s="43">
        <f>IF(B3786=0,0,VLOOKUP($D3786,qx!$A$4:$E$129,4))</f>
        <v>6.4279999999999997E-3</v>
      </c>
      <c r="I3786" s="43">
        <f>IF(B3786=0,0,VLOOKUP($D3786,qx!$A$4:$E$129,5))</f>
        <v>3.8630000000000001E-3</v>
      </c>
    </row>
    <row r="3787" spans="1:9" x14ac:dyDescent="0.25">
      <c r="A3787">
        <f>IF('MASSA TRABALHADA UNIFICADA'!A3785&lt;&gt;0,'MASSA TRABALHADA UNIFICADA'!A3785,0)</f>
        <v>19054</v>
      </c>
      <c r="B3787" s="39">
        <f>IF('MASSA TRABALHADA UNIFICADA'!D3785&lt;&gt;0,'MASSA TRABALHADA UNIFICADA'!D3785,0)</f>
        <v>2024</v>
      </c>
      <c r="C3787" s="39">
        <f>IF(B3787=0,0,'MASSA TRABALHADA UNIFICADA'!B3785)</f>
        <v>2</v>
      </c>
      <c r="D3787" s="39">
        <f>IF(B3787=0,0,'MASSA TRABALHADA UNIFICADA'!C3785)</f>
        <v>60</v>
      </c>
      <c r="E3787" s="43">
        <f>IF(B3787=0,0,VLOOKUP($D3787,qx!$A$4:$E$129,IF($C3787=1,2,3)))</f>
        <v>4.2770000000000004E-3</v>
      </c>
      <c r="F3787" s="43">
        <f>IF(B3787=0,0,VLOOKUP($D3787,qx!$A$4:$E$129,2))</f>
        <v>7.1700000000000002E-3</v>
      </c>
      <c r="G3787" s="43">
        <f>IF(B3787=0,0,VLOOKUP($D3787,qx!$A$4:$E$129,3))</f>
        <v>4.2770000000000004E-3</v>
      </c>
      <c r="H3787" s="43">
        <f>IF(B3787=0,0,VLOOKUP($D3787,qx!$A$4:$E$129,4))</f>
        <v>6.4279999999999997E-3</v>
      </c>
      <c r="I3787" s="43">
        <f>IF(B3787=0,0,VLOOKUP($D3787,qx!$A$4:$E$129,5))</f>
        <v>3.8630000000000001E-3</v>
      </c>
    </row>
    <row r="3788" spans="1:9" x14ac:dyDescent="0.25">
      <c r="A3788">
        <f>IF('MASSA TRABALHADA UNIFICADA'!A3786&lt;&gt;0,'MASSA TRABALHADA UNIFICADA'!A3786,0)</f>
        <v>5193</v>
      </c>
      <c r="B3788" s="39">
        <f>IF('MASSA TRABALHADA UNIFICADA'!D3786&lt;&gt;0,'MASSA TRABALHADA UNIFICADA'!D3786,0)</f>
        <v>2024</v>
      </c>
      <c r="C3788" s="39">
        <f>IF(B3788=0,0,'MASSA TRABALHADA UNIFICADA'!B3786)</f>
        <v>2</v>
      </c>
      <c r="D3788" s="39">
        <f>IF(B3788=0,0,'MASSA TRABALHADA UNIFICADA'!C3786)</f>
        <v>82</v>
      </c>
      <c r="E3788" s="43">
        <f>IF(B3788=0,0,VLOOKUP($D3788,qx!$A$4:$E$129,IF($C3788=1,2,3)))</f>
        <v>4.5017000000000001E-2</v>
      </c>
      <c r="F3788" s="43">
        <f>IF(B3788=0,0,VLOOKUP($D3788,qx!$A$4:$E$129,2))</f>
        <v>6.1809000000000003E-2</v>
      </c>
      <c r="G3788" s="43">
        <f>IF(B3788=0,0,VLOOKUP($D3788,qx!$A$4:$E$129,3))</f>
        <v>4.5017000000000001E-2</v>
      </c>
      <c r="H3788" s="43">
        <f>IF(B3788=0,0,VLOOKUP($D3788,qx!$A$4:$E$129,4))</f>
        <v>5.5650999999999999E-2</v>
      </c>
      <c r="I3788" s="43">
        <f>IF(B3788=0,0,VLOOKUP($D3788,qx!$A$4:$E$129,5))</f>
        <v>4.0551999999999998E-2</v>
      </c>
    </row>
    <row r="3789" spans="1:9" x14ac:dyDescent="0.25">
      <c r="A3789">
        <f>IF('MASSA TRABALHADA UNIFICADA'!A3787&lt;&gt;0,'MASSA TRABALHADA UNIFICADA'!A3787,0)</f>
        <v>11410</v>
      </c>
      <c r="B3789" s="39">
        <f>IF('MASSA TRABALHADA UNIFICADA'!D3787&lt;&gt;0,'MASSA TRABALHADA UNIFICADA'!D3787,0)</f>
        <v>2024</v>
      </c>
      <c r="C3789" s="39">
        <f>IF(B3789=0,0,'MASSA TRABALHADA UNIFICADA'!B3787)</f>
        <v>2</v>
      </c>
      <c r="D3789" s="39">
        <f>IF(B3789=0,0,'MASSA TRABALHADA UNIFICADA'!C3787)</f>
        <v>66</v>
      </c>
      <c r="E3789" s="43">
        <f>IF(B3789=0,0,VLOOKUP($D3789,qx!$A$4:$E$129,IF($C3789=1,2,3)))</f>
        <v>7.7340000000000004E-3</v>
      </c>
      <c r="F3789" s="43">
        <f>IF(B3789=0,0,VLOOKUP($D3789,qx!$A$4:$E$129,2))</f>
        <v>1.2187999999999999E-2</v>
      </c>
      <c r="G3789" s="43">
        <f>IF(B3789=0,0,VLOOKUP($D3789,qx!$A$4:$E$129,3))</f>
        <v>7.7340000000000004E-3</v>
      </c>
      <c r="H3789" s="43">
        <f>IF(B3789=0,0,VLOOKUP($D3789,qx!$A$4:$E$129,4))</f>
        <v>1.1016E-2</v>
      </c>
      <c r="I3789" s="43">
        <f>IF(B3789=0,0,VLOOKUP($D3789,qx!$A$4:$E$129,5))</f>
        <v>6.8780000000000004E-3</v>
      </c>
    </row>
    <row r="3790" spans="1:9" x14ac:dyDescent="0.25">
      <c r="A3790">
        <f>IF('MASSA TRABALHADA UNIFICADA'!A3788&lt;&gt;0,'MASSA TRABALHADA UNIFICADA'!A3788,0)</f>
        <v>6947</v>
      </c>
      <c r="B3790" s="39">
        <f>IF('MASSA TRABALHADA UNIFICADA'!D3788&lt;&gt;0,'MASSA TRABALHADA UNIFICADA'!D3788,0)</f>
        <v>2024</v>
      </c>
      <c r="C3790" s="39">
        <f>IF(B3790=0,0,'MASSA TRABALHADA UNIFICADA'!B3788)</f>
        <v>2</v>
      </c>
      <c r="D3790" s="39">
        <f>IF(B3790=0,0,'MASSA TRABALHADA UNIFICADA'!C3788)</f>
        <v>71</v>
      </c>
      <c r="E3790" s="43">
        <f>IF(B3790=0,0,VLOOKUP($D3790,qx!$A$4:$E$129,IF($C3790=1,2,3)))</f>
        <v>1.2338999999999999E-2</v>
      </c>
      <c r="F3790" s="43">
        <f>IF(B3790=0,0,VLOOKUP($D3790,qx!$A$4:$E$129,2))</f>
        <v>2.1070999999999999E-2</v>
      </c>
      <c r="G3790" s="43">
        <f>IF(B3790=0,0,VLOOKUP($D3790,qx!$A$4:$E$129,3))</f>
        <v>1.2338999999999999E-2</v>
      </c>
      <c r="H3790" s="43">
        <f>IF(B3790=0,0,VLOOKUP($D3790,qx!$A$4:$E$129,4))</f>
        <v>1.8891000000000002E-2</v>
      </c>
      <c r="I3790" s="43">
        <f>IF(B3790=0,0,VLOOKUP($D3790,qx!$A$4:$E$129,5))</f>
        <v>1.1117E-2</v>
      </c>
    </row>
    <row r="3791" spans="1:9" x14ac:dyDescent="0.25">
      <c r="A3791">
        <f>IF('MASSA TRABALHADA UNIFICADA'!A3789&lt;&gt;0,'MASSA TRABALHADA UNIFICADA'!A3789,0)</f>
        <v>10421</v>
      </c>
      <c r="B3791" s="39">
        <f>IF('MASSA TRABALHADA UNIFICADA'!D3789&lt;&gt;0,'MASSA TRABALHADA UNIFICADA'!D3789,0)</f>
        <v>2024</v>
      </c>
      <c r="C3791" s="39">
        <f>IF(B3791=0,0,'MASSA TRABALHADA UNIFICADA'!B3789)</f>
        <v>2</v>
      </c>
      <c r="D3791" s="39">
        <f>IF(B3791=0,0,'MASSA TRABALHADA UNIFICADA'!C3789)</f>
        <v>64</v>
      </c>
      <c r="E3791" s="43">
        <f>IF(B3791=0,0,VLOOKUP($D3791,qx!$A$4:$E$129,IF($C3791=1,2,3)))</f>
        <v>6.3470000000000002E-3</v>
      </c>
      <c r="F3791" s="43">
        <f>IF(B3791=0,0,VLOOKUP($D3791,qx!$A$4:$E$129,2))</f>
        <v>9.9679999999999994E-3</v>
      </c>
      <c r="G3791" s="43">
        <f>IF(B3791=0,0,VLOOKUP($D3791,qx!$A$4:$E$129,3))</f>
        <v>6.3470000000000002E-3</v>
      </c>
      <c r="H3791" s="43">
        <f>IF(B3791=0,0,VLOOKUP($D3791,qx!$A$4:$E$129,4))</f>
        <v>9.0080000000000004E-3</v>
      </c>
      <c r="I3791" s="43">
        <f>IF(B3791=0,0,VLOOKUP($D3791,qx!$A$4:$E$129,5))</f>
        <v>5.6709999999999998E-3</v>
      </c>
    </row>
    <row r="3792" spans="1:9" x14ac:dyDescent="0.25">
      <c r="A3792">
        <f>IF('MASSA TRABALHADA UNIFICADA'!A3790&lt;&gt;0,'MASSA TRABALHADA UNIFICADA'!A3790,0)</f>
        <v>22683</v>
      </c>
      <c r="B3792" s="39">
        <f>IF('MASSA TRABALHADA UNIFICADA'!D3790&lt;&gt;0,'MASSA TRABALHADA UNIFICADA'!D3790,0)</f>
        <v>2024</v>
      </c>
      <c r="C3792" s="39">
        <f>IF(B3792=0,0,'MASSA TRABALHADA UNIFICADA'!B3790)</f>
        <v>2</v>
      </c>
      <c r="D3792" s="39">
        <f>IF(B3792=0,0,'MASSA TRABALHADA UNIFICADA'!C3790)</f>
        <v>59</v>
      </c>
      <c r="E3792" s="43">
        <f>IF(B3792=0,0,VLOOKUP($D3792,qx!$A$4:$E$129,IF($C3792=1,2,3)))</f>
        <v>3.9069999999999999E-3</v>
      </c>
      <c r="F3792" s="43">
        <f>IF(B3792=0,0,VLOOKUP($D3792,qx!$A$4:$E$129,2))</f>
        <v>6.6940000000000003E-3</v>
      </c>
      <c r="G3792" s="43">
        <f>IF(B3792=0,0,VLOOKUP($D3792,qx!$A$4:$E$129,3))</f>
        <v>3.9069999999999999E-3</v>
      </c>
      <c r="H3792" s="43">
        <f>IF(B3792=0,0,VLOOKUP($D3792,qx!$A$4:$E$129,4))</f>
        <v>5.9880000000000003E-3</v>
      </c>
      <c r="I3792" s="43">
        <f>IF(B3792=0,0,VLOOKUP($D3792,qx!$A$4:$E$129,5))</f>
        <v>3.5230000000000001E-3</v>
      </c>
    </row>
    <row r="3793" spans="1:9" x14ac:dyDescent="0.25">
      <c r="A3793">
        <f>IF('MASSA TRABALHADA UNIFICADA'!A3791&lt;&gt;0,'MASSA TRABALHADA UNIFICADA'!A3791,0)</f>
        <v>7528</v>
      </c>
      <c r="B3793" s="39">
        <f>IF('MASSA TRABALHADA UNIFICADA'!D3791&lt;&gt;0,'MASSA TRABALHADA UNIFICADA'!D3791,0)</f>
        <v>2024</v>
      </c>
      <c r="C3793" s="39">
        <f>IF(B3793=0,0,'MASSA TRABALHADA UNIFICADA'!B3791)</f>
        <v>1</v>
      </c>
      <c r="D3793" s="39">
        <f>IF(B3793=0,0,'MASSA TRABALHADA UNIFICADA'!C3791)</f>
        <v>67</v>
      </c>
      <c r="E3793" s="43">
        <f>IF(B3793=0,0,VLOOKUP($D3793,qx!$A$4:$E$129,IF($C3793=1,2,3)))</f>
        <v>1.3572000000000001E-2</v>
      </c>
      <c r="F3793" s="43">
        <f>IF(B3793=0,0,VLOOKUP($D3793,qx!$A$4:$E$129,2))</f>
        <v>1.3572000000000001E-2</v>
      </c>
      <c r="G3793" s="43">
        <f>IF(B3793=0,0,VLOOKUP($D3793,qx!$A$4:$E$129,3))</f>
        <v>8.4910000000000003E-3</v>
      </c>
      <c r="H3793" s="43">
        <f>IF(B3793=0,0,VLOOKUP($D3793,qx!$A$4:$E$129,4))</f>
        <v>1.2251E-2</v>
      </c>
      <c r="I3793" s="43">
        <f>IF(B3793=0,0,VLOOKUP($D3793,qx!$A$4:$E$129,5))</f>
        <v>7.5550000000000001E-3</v>
      </c>
    </row>
    <row r="3794" spans="1:9" x14ac:dyDescent="0.25">
      <c r="A3794">
        <f>IF('MASSA TRABALHADA UNIFICADA'!A3792&lt;&gt;0,'MASSA TRABALHADA UNIFICADA'!A3792,0)</f>
        <v>14010</v>
      </c>
      <c r="B3794" s="39">
        <f>IF('MASSA TRABALHADA UNIFICADA'!D3792&lt;&gt;0,'MASSA TRABALHADA UNIFICADA'!D3792,0)</f>
        <v>2024</v>
      </c>
      <c r="C3794" s="39">
        <f>IF(B3794=0,0,'MASSA TRABALHADA UNIFICADA'!B3792)</f>
        <v>1</v>
      </c>
      <c r="D3794" s="39">
        <f>IF(B3794=0,0,'MASSA TRABALHADA UNIFICADA'!C3792)</f>
        <v>70</v>
      </c>
      <c r="E3794" s="43">
        <f>IF(B3794=0,0,VLOOKUP($D3794,qx!$A$4:$E$129,IF($C3794=1,2,3)))</f>
        <v>1.8919999999999999E-2</v>
      </c>
      <c r="F3794" s="43">
        <f>IF(B3794=0,0,VLOOKUP($D3794,qx!$A$4:$E$129,2))</f>
        <v>1.8919999999999999E-2</v>
      </c>
      <c r="G3794" s="43">
        <f>IF(B3794=0,0,VLOOKUP($D3794,qx!$A$4:$E$129,3))</f>
        <v>1.1165E-2</v>
      </c>
      <c r="H3794" s="43">
        <f>IF(B3794=0,0,VLOOKUP($D3794,qx!$A$4:$E$129,4))</f>
        <v>1.6979000000000001E-2</v>
      </c>
      <c r="I3794" s="43">
        <f>IF(B3794=0,0,VLOOKUP($D3794,qx!$A$4:$E$129,5))</f>
        <v>1.0034E-2</v>
      </c>
    </row>
    <row r="3795" spans="1:9" x14ac:dyDescent="0.25">
      <c r="A3795">
        <f>IF('MASSA TRABALHADA UNIFICADA'!A3793&lt;&gt;0,'MASSA TRABALHADA UNIFICADA'!A3793,0)</f>
        <v>3654</v>
      </c>
      <c r="B3795" s="39">
        <f>IF('MASSA TRABALHADA UNIFICADA'!D3793&lt;&gt;0,'MASSA TRABALHADA UNIFICADA'!D3793,0)</f>
        <v>2024</v>
      </c>
      <c r="C3795" s="39">
        <f>IF(B3795=0,0,'MASSA TRABALHADA UNIFICADA'!B3793)</f>
        <v>1</v>
      </c>
      <c r="D3795" s="39">
        <f>IF(B3795=0,0,'MASSA TRABALHADA UNIFICADA'!C3793)</f>
        <v>74</v>
      </c>
      <c r="E3795" s="43">
        <f>IF(B3795=0,0,VLOOKUP($D3795,qx!$A$4:$E$129,IF($C3795=1,2,3)))</f>
        <v>2.8552000000000001E-2</v>
      </c>
      <c r="F3795" s="43">
        <f>IF(B3795=0,0,VLOOKUP($D3795,qx!$A$4:$E$129,2))</f>
        <v>2.8552000000000001E-2</v>
      </c>
      <c r="G3795" s="43">
        <f>IF(B3795=0,0,VLOOKUP($D3795,qx!$A$4:$E$129,3))</f>
        <v>1.7326000000000001E-2</v>
      </c>
      <c r="H3795" s="43">
        <f>IF(B3795=0,0,VLOOKUP($D3795,qx!$A$4:$E$129,4))</f>
        <v>2.5644E-2</v>
      </c>
      <c r="I3795" s="43">
        <f>IF(B3795=0,0,VLOOKUP($D3795,qx!$A$4:$E$129,5))</f>
        <v>1.5592E-2</v>
      </c>
    </row>
    <row r="3796" spans="1:9" x14ac:dyDescent="0.25">
      <c r="A3796">
        <f>IF('MASSA TRABALHADA UNIFICADA'!A3794&lt;&gt;0,'MASSA TRABALHADA UNIFICADA'!A3794,0)</f>
        <v>17116</v>
      </c>
      <c r="B3796" s="39">
        <f>IF('MASSA TRABALHADA UNIFICADA'!D3794&lt;&gt;0,'MASSA TRABALHADA UNIFICADA'!D3794,0)</f>
        <v>2024</v>
      </c>
      <c r="C3796" s="39">
        <f>IF(B3796=0,0,'MASSA TRABALHADA UNIFICADA'!B3794)</f>
        <v>1</v>
      </c>
      <c r="D3796" s="39">
        <f>IF(B3796=0,0,'MASSA TRABALHADA UNIFICADA'!C3794)</f>
        <v>62</v>
      </c>
      <c r="E3796" s="43">
        <f>IF(B3796=0,0,VLOOKUP($D3796,qx!$A$4:$E$129,IF($C3796=1,2,3)))</f>
        <v>8.3479999999999995E-3</v>
      </c>
      <c r="F3796" s="43">
        <f>IF(B3796=0,0,VLOOKUP($D3796,qx!$A$4:$E$129,2))</f>
        <v>8.3479999999999995E-3</v>
      </c>
      <c r="G3796" s="43">
        <f>IF(B3796=0,0,VLOOKUP($D3796,qx!$A$4:$E$129,3))</f>
        <v>5.1809999999999998E-3</v>
      </c>
      <c r="H3796" s="43">
        <f>IF(B3796=0,0,VLOOKUP($D3796,qx!$A$4:$E$129,4))</f>
        <v>7.5199999999999998E-3</v>
      </c>
      <c r="I3796" s="43">
        <f>IF(B3796=0,0,VLOOKUP($D3796,qx!$A$4:$E$129,5))</f>
        <v>4.6680000000000003E-3</v>
      </c>
    </row>
    <row r="3797" spans="1:9" x14ac:dyDescent="0.25">
      <c r="A3797">
        <f>IF('MASSA TRABALHADA UNIFICADA'!A3795&lt;&gt;0,'MASSA TRABALHADA UNIFICADA'!A3795,0)</f>
        <v>20141</v>
      </c>
      <c r="B3797" s="39">
        <f>IF('MASSA TRABALHADA UNIFICADA'!D3795&lt;&gt;0,'MASSA TRABALHADA UNIFICADA'!D3795,0)</f>
        <v>2024</v>
      </c>
      <c r="C3797" s="39">
        <f>IF(B3797=0,0,'MASSA TRABALHADA UNIFICADA'!B3795)</f>
        <v>1</v>
      </c>
      <c r="D3797" s="39">
        <f>IF(B3797=0,0,'MASSA TRABALHADA UNIFICADA'!C3795)</f>
        <v>67</v>
      </c>
      <c r="E3797" s="43">
        <f>IF(B3797=0,0,VLOOKUP($D3797,qx!$A$4:$E$129,IF($C3797=1,2,3)))</f>
        <v>1.3572000000000001E-2</v>
      </c>
      <c r="F3797" s="43">
        <f>IF(B3797=0,0,VLOOKUP($D3797,qx!$A$4:$E$129,2))</f>
        <v>1.3572000000000001E-2</v>
      </c>
      <c r="G3797" s="43">
        <f>IF(B3797=0,0,VLOOKUP($D3797,qx!$A$4:$E$129,3))</f>
        <v>8.4910000000000003E-3</v>
      </c>
      <c r="H3797" s="43">
        <f>IF(B3797=0,0,VLOOKUP($D3797,qx!$A$4:$E$129,4))</f>
        <v>1.2251E-2</v>
      </c>
      <c r="I3797" s="43">
        <f>IF(B3797=0,0,VLOOKUP($D3797,qx!$A$4:$E$129,5))</f>
        <v>7.5550000000000001E-3</v>
      </c>
    </row>
    <row r="3798" spans="1:9" x14ac:dyDescent="0.25">
      <c r="A3798">
        <f>IF('MASSA TRABALHADA UNIFICADA'!A3796&lt;&gt;0,'MASSA TRABALHADA UNIFICADA'!A3796,0)</f>
        <v>20150</v>
      </c>
      <c r="B3798" s="39">
        <f>IF('MASSA TRABALHADA UNIFICADA'!D3796&lt;&gt;0,'MASSA TRABALHADA UNIFICADA'!D3796,0)</f>
        <v>2024</v>
      </c>
      <c r="C3798" s="39">
        <f>IF(B3798=0,0,'MASSA TRABALHADA UNIFICADA'!B3796)</f>
        <v>1</v>
      </c>
      <c r="D3798" s="39">
        <f>IF(B3798=0,0,'MASSA TRABALHADA UNIFICADA'!C3796)</f>
        <v>68</v>
      </c>
      <c r="E3798" s="43">
        <f>IF(B3798=0,0,VLOOKUP($D3798,qx!$A$4:$E$129,IF($C3798=1,2,3)))</f>
        <v>1.516E-2</v>
      </c>
      <c r="F3798" s="43">
        <f>IF(B3798=0,0,VLOOKUP($D3798,qx!$A$4:$E$129,2))</f>
        <v>1.516E-2</v>
      </c>
      <c r="G3798" s="43">
        <f>IF(B3798=0,0,VLOOKUP($D3798,qx!$A$4:$E$129,3))</f>
        <v>9.2879999999999994E-3</v>
      </c>
      <c r="H3798" s="43">
        <f>IF(B3798=0,0,VLOOKUP($D3798,qx!$A$4:$E$129,4))</f>
        <v>1.3657000000000001E-2</v>
      </c>
      <c r="I3798" s="43">
        <f>IF(B3798=0,0,VLOOKUP($D3798,qx!$A$4:$E$129,5))</f>
        <v>8.2869999999999992E-3</v>
      </c>
    </row>
    <row r="3799" spans="1:9" x14ac:dyDescent="0.25">
      <c r="A3799">
        <f>IF('MASSA TRABALHADA UNIFICADA'!A3797&lt;&gt;0,'MASSA TRABALHADA UNIFICADA'!A3797,0)</f>
        <v>1490</v>
      </c>
      <c r="B3799" s="39">
        <f>IF('MASSA TRABALHADA UNIFICADA'!D3797&lt;&gt;0,'MASSA TRABALHADA UNIFICADA'!D3797,0)</f>
        <v>2024</v>
      </c>
      <c r="C3799" s="39">
        <f>IF(B3799=0,0,'MASSA TRABALHADA UNIFICADA'!B3797)</f>
        <v>1</v>
      </c>
      <c r="D3799" s="39">
        <f>IF(B3799=0,0,'MASSA TRABALHADA UNIFICADA'!C3797)</f>
        <v>80</v>
      </c>
      <c r="E3799" s="43">
        <f>IF(B3799=0,0,VLOOKUP($D3799,qx!$A$4:$E$129,IF($C3799=1,2,3)))</f>
        <v>5.1128E-2</v>
      </c>
      <c r="F3799" s="43">
        <f>IF(B3799=0,0,VLOOKUP($D3799,qx!$A$4:$E$129,2))</f>
        <v>5.1128E-2</v>
      </c>
      <c r="G3799" s="43">
        <f>IF(B3799=0,0,VLOOKUP($D3799,qx!$A$4:$E$129,3))</f>
        <v>3.5580000000000001E-2</v>
      </c>
      <c r="H3799" s="43">
        <f>IF(B3799=0,0,VLOOKUP($D3799,qx!$A$4:$E$129,4))</f>
        <v>4.6037000000000002E-2</v>
      </c>
      <c r="I3799" s="43">
        <f>IF(B3799=0,0,VLOOKUP($D3799,qx!$A$4:$E$129,5))</f>
        <v>3.1933000000000003E-2</v>
      </c>
    </row>
    <row r="3800" spans="1:9" x14ac:dyDescent="0.25">
      <c r="A3800">
        <f>IF('MASSA TRABALHADA UNIFICADA'!A3798&lt;&gt;0,'MASSA TRABALHADA UNIFICADA'!A3798,0)</f>
        <v>18350</v>
      </c>
      <c r="B3800" s="39">
        <f>IF('MASSA TRABALHADA UNIFICADA'!D3798&lt;&gt;0,'MASSA TRABALHADA UNIFICADA'!D3798,0)</f>
        <v>2024</v>
      </c>
      <c r="C3800" s="39">
        <f>IF(B3800=0,0,'MASSA TRABALHADA UNIFICADA'!B3798)</f>
        <v>1</v>
      </c>
      <c r="D3800" s="39">
        <f>IF(B3800=0,0,'MASSA TRABALHADA UNIFICADA'!C3798)</f>
        <v>68</v>
      </c>
      <c r="E3800" s="43">
        <f>IF(B3800=0,0,VLOOKUP($D3800,qx!$A$4:$E$129,IF($C3800=1,2,3)))</f>
        <v>1.516E-2</v>
      </c>
      <c r="F3800" s="43">
        <f>IF(B3800=0,0,VLOOKUP($D3800,qx!$A$4:$E$129,2))</f>
        <v>1.516E-2</v>
      </c>
      <c r="G3800" s="43">
        <f>IF(B3800=0,0,VLOOKUP($D3800,qx!$A$4:$E$129,3))</f>
        <v>9.2879999999999994E-3</v>
      </c>
      <c r="H3800" s="43">
        <f>IF(B3800=0,0,VLOOKUP($D3800,qx!$A$4:$E$129,4))</f>
        <v>1.3657000000000001E-2</v>
      </c>
      <c r="I3800" s="43">
        <f>IF(B3800=0,0,VLOOKUP($D3800,qx!$A$4:$E$129,5))</f>
        <v>8.2869999999999992E-3</v>
      </c>
    </row>
    <row r="3801" spans="1:9" x14ac:dyDescent="0.25">
      <c r="A3801">
        <f>IF('MASSA TRABALHADA UNIFICADA'!A3799&lt;&gt;0,'MASSA TRABALHADA UNIFICADA'!A3799,0)</f>
        <v>10430</v>
      </c>
      <c r="B3801" s="39">
        <f>IF('MASSA TRABALHADA UNIFICADA'!D3799&lt;&gt;0,'MASSA TRABALHADA UNIFICADA'!D3799,0)</f>
        <v>2024</v>
      </c>
      <c r="C3801" s="39">
        <f>IF(B3801=0,0,'MASSA TRABALHADA UNIFICADA'!B3799)</f>
        <v>2</v>
      </c>
      <c r="D3801" s="39">
        <f>IF(B3801=0,0,'MASSA TRABALHADA UNIFICADA'!C3799)</f>
        <v>64</v>
      </c>
      <c r="E3801" s="43">
        <f>IF(B3801=0,0,VLOOKUP($D3801,qx!$A$4:$E$129,IF($C3801=1,2,3)))</f>
        <v>6.3470000000000002E-3</v>
      </c>
      <c r="F3801" s="43">
        <f>IF(B3801=0,0,VLOOKUP($D3801,qx!$A$4:$E$129,2))</f>
        <v>9.9679999999999994E-3</v>
      </c>
      <c r="G3801" s="43">
        <f>IF(B3801=0,0,VLOOKUP($D3801,qx!$A$4:$E$129,3))</f>
        <v>6.3470000000000002E-3</v>
      </c>
      <c r="H3801" s="43">
        <f>IF(B3801=0,0,VLOOKUP($D3801,qx!$A$4:$E$129,4))</f>
        <v>9.0080000000000004E-3</v>
      </c>
      <c r="I3801" s="43">
        <f>IF(B3801=0,0,VLOOKUP($D3801,qx!$A$4:$E$129,5))</f>
        <v>5.6709999999999998E-3</v>
      </c>
    </row>
    <row r="3802" spans="1:9" x14ac:dyDescent="0.25">
      <c r="A3802">
        <f>IF('MASSA TRABALHADA UNIFICADA'!A3800&lt;&gt;0,'MASSA TRABALHADA UNIFICADA'!A3800,0)</f>
        <v>20621</v>
      </c>
      <c r="B3802" s="39">
        <f>IF('MASSA TRABALHADA UNIFICADA'!D3800&lt;&gt;0,'MASSA TRABALHADA UNIFICADA'!D3800,0)</f>
        <v>2024</v>
      </c>
      <c r="C3802" s="39">
        <f>IF(B3802=0,0,'MASSA TRABALHADA UNIFICADA'!B3800)</f>
        <v>2</v>
      </c>
      <c r="D3802" s="39">
        <f>IF(B3802=0,0,'MASSA TRABALHADA UNIFICADA'!C3800)</f>
        <v>60</v>
      </c>
      <c r="E3802" s="43">
        <f>IF(B3802=0,0,VLOOKUP($D3802,qx!$A$4:$E$129,IF($C3802=1,2,3)))</f>
        <v>4.2770000000000004E-3</v>
      </c>
      <c r="F3802" s="43">
        <f>IF(B3802=0,0,VLOOKUP($D3802,qx!$A$4:$E$129,2))</f>
        <v>7.1700000000000002E-3</v>
      </c>
      <c r="G3802" s="43">
        <f>IF(B3802=0,0,VLOOKUP($D3802,qx!$A$4:$E$129,3))</f>
        <v>4.2770000000000004E-3</v>
      </c>
      <c r="H3802" s="43">
        <f>IF(B3802=0,0,VLOOKUP($D3802,qx!$A$4:$E$129,4))</f>
        <v>6.4279999999999997E-3</v>
      </c>
      <c r="I3802" s="43">
        <f>IF(B3802=0,0,VLOOKUP($D3802,qx!$A$4:$E$129,5))</f>
        <v>3.8630000000000001E-3</v>
      </c>
    </row>
    <row r="3803" spans="1:9" x14ac:dyDescent="0.25">
      <c r="A3803">
        <f>IF('MASSA TRABALHADA UNIFICADA'!A3801&lt;&gt;0,'MASSA TRABALHADA UNIFICADA'!A3801,0)</f>
        <v>6025</v>
      </c>
      <c r="B3803" s="39">
        <f>IF('MASSA TRABALHADA UNIFICADA'!D3801&lt;&gt;0,'MASSA TRABALHADA UNIFICADA'!D3801,0)</f>
        <v>2024</v>
      </c>
      <c r="C3803" s="39">
        <f>IF(B3803=0,0,'MASSA TRABALHADA UNIFICADA'!B3801)</f>
        <v>2</v>
      </c>
      <c r="D3803" s="39">
        <f>IF(B3803=0,0,'MASSA TRABALHADA UNIFICADA'!C3801)</f>
        <v>63</v>
      </c>
      <c r="E3803" s="43">
        <f>IF(B3803=0,0,VLOOKUP($D3803,qx!$A$4:$E$129,IF($C3803=1,2,3)))</f>
        <v>5.7320000000000001E-3</v>
      </c>
      <c r="F3803" s="43">
        <f>IF(B3803=0,0,VLOOKUP($D3803,qx!$A$4:$E$129,2))</f>
        <v>9.0930000000000004E-3</v>
      </c>
      <c r="G3803" s="43">
        <f>IF(B3803=0,0,VLOOKUP($D3803,qx!$A$4:$E$129,3))</f>
        <v>5.7320000000000001E-3</v>
      </c>
      <c r="H3803" s="43">
        <f>IF(B3803=0,0,VLOOKUP($D3803,qx!$A$4:$E$129,4))</f>
        <v>8.2070000000000008E-3</v>
      </c>
      <c r="I3803" s="43">
        <f>IF(B3803=0,0,VLOOKUP($D3803,qx!$A$4:$E$129,5))</f>
        <v>5.1440000000000001E-3</v>
      </c>
    </row>
    <row r="3804" spans="1:9" x14ac:dyDescent="0.25">
      <c r="A3804">
        <f>IF('MASSA TRABALHADA UNIFICADA'!A3802&lt;&gt;0,'MASSA TRABALHADA UNIFICADA'!A3802,0)</f>
        <v>10456</v>
      </c>
      <c r="B3804" s="39">
        <f>IF('MASSA TRABALHADA UNIFICADA'!D3802&lt;&gt;0,'MASSA TRABALHADA UNIFICADA'!D3802,0)</f>
        <v>2024</v>
      </c>
      <c r="C3804" s="39">
        <f>IF(B3804=0,0,'MASSA TRABALHADA UNIFICADA'!B3802)</f>
        <v>2</v>
      </c>
      <c r="D3804" s="39">
        <f>IF(B3804=0,0,'MASSA TRABALHADA UNIFICADA'!C3802)</f>
        <v>65</v>
      </c>
      <c r="E3804" s="43">
        <f>IF(B3804=0,0,VLOOKUP($D3804,qx!$A$4:$E$129,IF($C3804=1,2,3)))</f>
        <v>7.0169999999999998E-3</v>
      </c>
      <c r="F3804" s="43">
        <f>IF(B3804=0,0,VLOOKUP($D3804,qx!$A$4:$E$129,2))</f>
        <v>1.0992999999999999E-2</v>
      </c>
      <c r="G3804" s="43">
        <f>IF(B3804=0,0,VLOOKUP($D3804,qx!$A$4:$E$129,3))</f>
        <v>7.0169999999999998E-3</v>
      </c>
      <c r="H3804" s="43">
        <f>IF(B3804=0,0,VLOOKUP($D3804,qx!$A$4:$E$129,4))</f>
        <v>9.9399999999999992E-3</v>
      </c>
      <c r="I3804" s="43">
        <f>IF(B3804=0,0,VLOOKUP($D3804,qx!$A$4:$E$129,5))</f>
        <v>6.2500000000000003E-3</v>
      </c>
    </row>
    <row r="3805" spans="1:9" x14ac:dyDescent="0.25">
      <c r="A3805">
        <f>IF('MASSA TRABALHADA UNIFICADA'!A3803&lt;&gt;0,'MASSA TRABALHADA UNIFICADA'!A3803,0)</f>
        <v>6971</v>
      </c>
      <c r="B3805" s="39">
        <f>IF('MASSA TRABALHADA UNIFICADA'!D3803&lt;&gt;0,'MASSA TRABALHADA UNIFICADA'!D3803,0)</f>
        <v>2024</v>
      </c>
      <c r="C3805" s="39">
        <f>IF(B3805=0,0,'MASSA TRABALHADA UNIFICADA'!B3803)</f>
        <v>2</v>
      </c>
      <c r="D3805" s="39">
        <f>IF(B3805=0,0,'MASSA TRABALHADA UNIFICADA'!C3803)</f>
        <v>65</v>
      </c>
      <c r="E3805" s="43">
        <f>IF(B3805=0,0,VLOOKUP($D3805,qx!$A$4:$E$129,IF($C3805=1,2,3)))</f>
        <v>7.0169999999999998E-3</v>
      </c>
      <c r="F3805" s="43">
        <f>IF(B3805=0,0,VLOOKUP($D3805,qx!$A$4:$E$129,2))</f>
        <v>1.0992999999999999E-2</v>
      </c>
      <c r="G3805" s="43">
        <f>IF(B3805=0,0,VLOOKUP($D3805,qx!$A$4:$E$129,3))</f>
        <v>7.0169999999999998E-3</v>
      </c>
      <c r="H3805" s="43">
        <f>IF(B3805=0,0,VLOOKUP($D3805,qx!$A$4:$E$129,4))</f>
        <v>9.9399999999999992E-3</v>
      </c>
      <c r="I3805" s="43">
        <f>IF(B3805=0,0,VLOOKUP($D3805,qx!$A$4:$E$129,5))</f>
        <v>6.2500000000000003E-3</v>
      </c>
    </row>
    <row r="3806" spans="1:9" x14ac:dyDescent="0.25">
      <c r="A3806">
        <f>IF('MASSA TRABALHADA UNIFICADA'!A3804&lt;&gt;0,'MASSA TRABALHADA UNIFICADA'!A3804,0)</f>
        <v>20427</v>
      </c>
      <c r="B3806" s="39">
        <f>IF('MASSA TRABALHADA UNIFICADA'!D3804&lt;&gt;0,'MASSA TRABALHADA UNIFICADA'!D3804,0)</f>
        <v>2024</v>
      </c>
      <c r="C3806" s="39">
        <f>IF(B3806=0,0,'MASSA TRABALHADA UNIFICADA'!B3804)</f>
        <v>2</v>
      </c>
      <c r="D3806" s="39">
        <f>IF(B3806=0,0,'MASSA TRABALHADA UNIFICADA'!C3804)</f>
        <v>60</v>
      </c>
      <c r="E3806" s="43">
        <f>IF(B3806=0,0,VLOOKUP($D3806,qx!$A$4:$E$129,IF($C3806=1,2,3)))</f>
        <v>4.2770000000000004E-3</v>
      </c>
      <c r="F3806" s="43">
        <f>IF(B3806=0,0,VLOOKUP($D3806,qx!$A$4:$E$129,2))</f>
        <v>7.1700000000000002E-3</v>
      </c>
      <c r="G3806" s="43">
        <f>IF(B3806=0,0,VLOOKUP($D3806,qx!$A$4:$E$129,3))</f>
        <v>4.2770000000000004E-3</v>
      </c>
      <c r="H3806" s="43">
        <f>IF(B3806=0,0,VLOOKUP($D3806,qx!$A$4:$E$129,4))</f>
        <v>6.4279999999999997E-3</v>
      </c>
      <c r="I3806" s="43">
        <f>IF(B3806=0,0,VLOOKUP($D3806,qx!$A$4:$E$129,5))</f>
        <v>3.8630000000000001E-3</v>
      </c>
    </row>
    <row r="3807" spans="1:9" x14ac:dyDescent="0.25">
      <c r="A3807">
        <f>IF('MASSA TRABALHADA UNIFICADA'!A3805&lt;&gt;0,'MASSA TRABALHADA UNIFICADA'!A3805,0)</f>
        <v>1295</v>
      </c>
      <c r="B3807" s="39">
        <f>IF('MASSA TRABALHADA UNIFICADA'!D3805&lt;&gt;0,'MASSA TRABALHADA UNIFICADA'!D3805,0)</f>
        <v>2024</v>
      </c>
      <c r="C3807" s="39">
        <f>IF(B3807=0,0,'MASSA TRABALHADA UNIFICADA'!B3805)</f>
        <v>2</v>
      </c>
      <c r="D3807" s="39">
        <f>IF(B3807=0,0,'MASSA TRABALHADA UNIFICADA'!C3805)</f>
        <v>82</v>
      </c>
      <c r="E3807" s="43">
        <f>IF(B3807=0,0,VLOOKUP($D3807,qx!$A$4:$E$129,IF($C3807=1,2,3)))</f>
        <v>4.5017000000000001E-2</v>
      </c>
      <c r="F3807" s="43">
        <f>IF(B3807=0,0,VLOOKUP($D3807,qx!$A$4:$E$129,2))</f>
        <v>6.1809000000000003E-2</v>
      </c>
      <c r="G3807" s="43">
        <f>IF(B3807=0,0,VLOOKUP($D3807,qx!$A$4:$E$129,3))</f>
        <v>4.5017000000000001E-2</v>
      </c>
      <c r="H3807" s="43">
        <f>IF(B3807=0,0,VLOOKUP($D3807,qx!$A$4:$E$129,4))</f>
        <v>5.5650999999999999E-2</v>
      </c>
      <c r="I3807" s="43">
        <f>IF(B3807=0,0,VLOOKUP($D3807,qx!$A$4:$E$129,5))</f>
        <v>4.0551999999999998E-2</v>
      </c>
    </row>
    <row r="3808" spans="1:9" x14ac:dyDescent="0.25">
      <c r="A3808">
        <f>IF('MASSA TRABALHADA UNIFICADA'!A3806&lt;&gt;0,'MASSA TRABALHADA UNIFICADA'!A3806,0)</f>
        <v>8958</v>
      </c>
      <c r="B3808" s="39">
        <f>IF('MASSA TRABALHADA UNIFICADA'!D3806&lt;&gt;0,'MASSA TRABALHADA UNIFICADA'!D3806,0)</f>
        <v>2024</v>
      </c>
      <c r="C3808" s="39">
        <f>IF(B3808=0,0,'MASSA TRABALHADA UNIFICADA'!B3806)</f>
        <v>2</v>
      </c>
      <c r="D3808" s="39">
        <f>IF(B3808=0,0,'MASSA TRABALHADA UNIFICADA'!C3806)</f>
        <v>65</v>
      </c>
      <c r="E3808" s="43">
        <f>IF(B3808=0,0,VLOOKUP($D3808,qx!$A$4:$E$129,IF($C3808=1,2,3)))</f>
        <v>7.0169999999999998E-3</v>
      </c>
      <c r="F3808" s="43">
        <f>IF(B3808=0,0,VLOOKUP($D3808,qx!$A$4:$E$129,2))</f>
        <v>1.0992999999999999E-2</v>
      </c>
      <c r="G3808" s="43">
        <f>IF(B3808=0,0,VLOOKUP($D3808,qx!$A$4:$E$129,3))</f>
        <v>7.0169999999999998E-3</v>
      </c>
      <c r="H3808" s="43">
        <f>IF(B3808=0,0,VLOOKUP($D3808,qx!$A$4:$E$129,4))</f>
        <v>9.9399999999999992E-3</v>
      </c>
      <c r="I3808" s="43">
        <f>IF(B3808=0,0,VLOOKUP($D3808,qx!$A$4:$E$129,5))</f>
        <v>6.2500000000000003E-3</v>
      </c>
    </row>
    <row r="3809" spans="1:9" x14ac:dyDescent="0.25">
      <c r="A3809">
        <f>IF('MASSA TRABALHADA UNIFICADA'!A3807&lt;&gt;0,'MASSA TRABALHADA UNIFICADA'!A3807,0)</f>
        <v>14281</v>
      </c>
      <c r="B3809" s="39">
        <f>IF('MASSA TRABALHADA UNIFICADA'!D3807&lt;&gt;0,'MASSA TRABALHADA UNIFICADA'!D3807,0)</f>
        <v>2024</v>
      </c>
      <c r="C3809" s="39">
        <f>IF(B3809=0,0,'MASSA TRABALHADA UNIFICADA'!B3807)</f>
        <v>2</v>
      </c>
      <c r="D3809" s="39">
        <f>IF(B3809=0,0,'MASSA TRABALHADA UNIFICADA'!C3807)</f>
        <v>77</v>
      </c>
      <c r="E3809" s="43">
        <f>IF(B3809=0,0,VLOOKUP($D3809,qx!$A$4:$E$129,IF($C3809=1,2,3)))</f>
        <v>2.4910000000000002E-2</v>
      </c>
      <c r="F3809" s="43">
        <f>IF(B3809=0,0,VLOOKUP($D3809,qx!$A$4:$E$129,2))</f>
        <v>3.8225000000000002E-2</v>
      </c>
      <c r="G3809" s="43">
        <f>IF(B3809=0,0,VLOOKUP($D3809,qx!$A$4:$E$129,3))</f>
        <v>2.4910000000000002E-2</v>
      </c>
      <c r="H3809" s="43">
        <f>IF(B3809=0,0,VLOOKUP($D3809,qx!$A$4:$E$129,4))</f>
        <v>3.4424999999999997E-2</v>
      </c>
      <c r="I3809" s="43">
        <f>IF(B3809=0,0,VLOOKUP($D3809,qx!$A$4:$E$129,5))</f>
        <v>2.2328000000000001E-2</v>
      </c>
    </row>
    <row r="3810" spans="1:9" x14ac:dyDescent="0.25">
      <c r="A3810">
        <f>IF('MASSA TRABALHADA UNIFICADA'!A3808&lt;&gt;0,'MASSA TRABALHADA UNIFICADA'!A3808,0)</f>
        <v>12440</v>
      </c>
      <c r="B3810" s="39">
        <f>IF('MASSA TRABALHADA UNIFICADA'!D3808&lt;&gt;0,'MASSA TRABALHADA UNIFICADA'!D3808,0)</f>
        <v>2024</v>
      </c>
      <c r="C3810" s="39">
        <f>IF(B3810=0,0,'MASSA TRABALHADA UNIFICADA'!B3808)</f>
        <v>2</v>
      </c>
      <c r="D3810" s="39">
        <f>IF(B3810=0,0,'MASSA TRABALHADA UNIFICADA'!C3808)</f>
        <v>64</v>
      </c>
      <c r="E3810" s="43">
        <f>IF(B3810=0,0,VLOOKUP($D3810,qx!$A$4:$E$129,IF($C3810=1,2,3)))</f>
        <v>6.3470000000000002E-3</v>
      </c>
      <c r="F3810" s="43">
        <f>IF(B3810=0,0,VLOOKUP($D3810,qx!$A$4:$E$129,2))</f>
        <v>9.9679999999999994E-3</v>
      </c>
      <c r="G3810" s="43">
        <f>IF(B3810=0,0,VLOOKUP($D3810,qx!$A$4:$E$129,3))</f>
        <v>6.3470000000000002E-3</v>
      </c>
      <c r="H3810" s="43">
        <f>IF(B3810=0,0,VLOOKUP($D3810,qx!$A$4:$E$129,4))</f>
        <v>9.0080000000000004E-3</v>
      </c>
      <c r="I3810" s="43">
        <f>IF(B3810=0,0,VLOOKUP($D3810,qx!$A$4:$E$129,5))</f>
        <v>5.6709999999999998E-3</v>
      </c>
    </row>
    <row r="3811" spans="1:9" x14ac:dyDescent="0.25">
      <c r="A3811">
        <f>IF('MASSA TRABALHADA UNIFICADA'!A3809&lt;&gt;0,'MASSA TRABALHADA UNIFICADA'!A3809,0)</f>
        <v>9822</v>
      </c>
      <c r="B3811" s="39">
        <f>IF('MASSA TRABALHADA UNIFICADA'!D3809&lt;&gt;0,'MASSA TRABALHADA UNIFICADA'!D3809,0)</f>
        <v>2024</v>
      </c>
      <c r="C3811" s="39">
        <f>IF(B3811=0,0,'MASSA TRABALHADA UNIFICADA'!B3809)</f>
        <v>2</v>
      </c>
      <c r="D3811" s="39">
        <f>IF(B3811=0,0,'MASSA TRABALHADA UNIFICADA'!C3809)</f>
        <v>65</v>
      </c>
      <c r="E3811" s="43">
        <f>IF(B3811=0,0,VLOOKUP($D3811,qx!$A$4:$E$129,IF($C3811=1,2,3)))</f>
        <v>7.0169999999999998E-3</v>
      </c>
      <c r="F3811" s="43">
        <f>IF(B3811=0,0,VLOOKUP($D3811,qx!$A$4:$E$129,2))</f>
        <v>1.0992999999999999E-2</v>
      </c>
      <c r="G3811" s="43">
        <f>IF(B3811=0,0,VLOOKUP($D3811,qx!$A$4:$E$129,3))</f>
        <v>7.0169999999999998E-3</v>
      </c>
      <c r="H3811" s="43">
        <f>IF(B3811=0,0,VLOOKUP($D3811,qx!$A$4:$E$129,4))</f>
        <v>9.9399999999999992E-3</v>
      </c>
      <c r="I3811" s="43">
        <f>IF(B3811=0,0,VLOOKUP($D3811,qx!$A$4:$E$129,5))</f>
        <v>6.2500000000000003E-3</v>
      </c>
    </row>
    <row r="3812" spans="1:9" x14ac:dyDescent="0.25">
      <c r="A3812">
        <f>IF('MASSA TRABALHADA UNIFICADA'!A3810&lt;&gt;0,'MASSA TRABALHADA UNIFICADA'!A3810,0)</f>
        <v>11223</v>
      </c>
      <c r="B3812" s="39">
        <f>IF('MASSA TRABALHADA UNIFICADA'!D3810&lt;&gt;0,'MASSA TRABALHADA UNIFICADA'!D3810,0)</f>
        <v>2024</v>
      </c>
      <c r="C3812" s="39">
        <f>IF(B3812=0,0,'MASSA TRABALHADA UNIFICADA'!B3810)</f>
        <v>2</v>
      </c>
      <c r="D3812" s="39">
        <f>IF(B3812=0,0,'MASSA TRABALHADA UNIFICADA'!C3810)</f>
        <v>67</v>
      </c>
      <c r="E3812" s="43">
        <f>IF(B3812=0,0,VLOOKUP($D3812,qx!$A$4:$E$129,IF($C3812=1,2,3)))</f>
        <v>8.4910000000000003E-3</v>
      </c>
      <c r="F3812" s="43">
        <f>IF(B3812=0,0,VLOOKUP($D3812,qx!$A$4:$E$129,2))</f>
        <v>1.3572000000000001E-2</v>
      </c>
      <c r="G3812" s="43">
        <f>IF(B3812=0,0,VLOOKUP($D3812,qx!$A$4:$E$129,3))</f>
        <v>8.4910000000000003E-3</v>
      </c>
      <c r="H3812" s="43">
        <f>IF(B3812=0,0,VLOOKUP($D3812,qx!$A$4:$E$129,4))</f>
        <v>1.2251E-2</v>
      </c>
      <c r="I3812" s="43">
        <f>IF(B3812=0,0,VLOOKUP($D3812,qx!$A$4:$E$129,5))</f>
        <v>7.5550000000000001E-3</v>
      </c>
    </row>
    <row r="3813" spans="1:9" x14ac:dyDescent="0.25">
      <c r="A3813">
        <f>IF('MASSA TRABALHADA UNIFICADA'!A3811&lt;&gt;0,'MASSA TRABALHADA UNIFICADA'!A3811,0)</f>
        <v>2755</v>
      </c>
      <c r="B3813" s="39">
        <f>IF('MASSA TRABALHADA UNIFICADA'!D3811&lt;&gt;0,'MASSA TRABALHADA UNIFICADA'!D3811,0)</f>
        <v>2024</v>
      </c>
      <c r="C3813" s="39">
        <f>IF(B3813=0,0,'MASSA TRABALHADA UNIFICADA'!B3811)</f>
        <v>2</v>
      </c>
      <c r="D3813" s="39">
        <f>IF(B3813=0,0,'MASSA TRABALHADA UNIFICADA'!C3811)</f>
        <v>69</v>
      </c>
      <c r="E3813" s="43">
        <f>IF(B3813=0,0,VLOOKUP($D3813,qx!$A$4:$E$129,IF($C3813=1,2,3)))</f>
        <v>1.0163E-2</v>
      </c>
      <c r="F3813" s="43">
        <f>IF(B3813=0,0,VLOOKUP($D3813,qx!$A$4:$E$129,2))</f>
        <v>1.6945999999999999E-2</v>
      </c>
      <c r="G3813" s="43">
        <f>IF(B3813=0,0,VLOOKUP($D3813,qx!$A$4:$E$129,3))</f>
        <v>1.0163E-2</v>
      </c>
      <c r="H3813" s="43">
        <f>IF(B3813=0,0,VLOOKUP($D3813,qx!$A$4:$E$129,4))</f>
        <v>1.5233E-2</v>
      </c>
      <c r="I3813" s="43">
        <f>IF(B3813=0,0,VLOOKUP($D3813,qx!$A$4:$E$129,5))</f>
        <v>9.1020000000000007E-3</v>
      </c>
    </row>
    <row r="3814" spans="1:9" x14ac:dyDescent="0.25">
      <c r="A3814">
        <f>IF('MASSA TRABALHADA UNIFICADA'!A3812&lt;&gt;0,'MASSA TRABALHADA UNIFICADA'!A3812,0)</f>
        <v>24783</v>
      </c>
      <c r="B3814" s="39">
        <f>IF('MASSA TRABALHADA UNIFICADA'!D3812&lt;&gt;0,'MASSA TRABALHADA UNIFICADA'!D3812,0)</f>
        <v>2024</v>
      </c>
      <c r="C3814" s="39">
        <f>IF(B3814=0,0,'MASSA TRABALHADA UNIFICADA'!B3812)</f>
        <v>1</v>
      </c>
      <c r="D3814" s="39">
        <f>IF(B3814=0,0,'MASSA TRABALHADA UNIFICADA'!C3812)</f>
        <v>69</v>
      </c>
      <c r="E3814" s="43">
        <f>IF(B3814=0,0,VLOOKUP($D3814,qx!$A$4:$E$129,IF($C3814=1,2,3)))</f>
        <v>1.6945999999999999E-2</v>
      </c>
      <c r="F3814" s="43">
        <f>IF(B3814=0,0,VLOOKUP($D3814,qx!$A$4:$E$129,2))</f>
        <v>1.6945999999999999E-2</v>
      </c>
      <c r="G3814" s="43">
        <f>IF(B3814=0,0,VLOOKUP($D3814,qx!$A$4:$E$129,3))</f>
        <v>1.0163E-2</v>
      </c>
      <c r="H3814" s="43">
        <f>IF(B3814=0,0,VLOOKUP($D3814,qx!$A$4:$E$129,4))</f>
        <v>1.5233E-2</v>
      </c>
      <c r="I3814" s="43">
        <f>IF(B3814=0,0,VLOOKUP($D3814,qx!$A$4:$E$129,5))</f>
        <v>9.1020000000000007E-3</v>
      </c>
    </row>
    <row r="3815" spans="1:9" x14ac:dyDescent="0.25">
      <c r="A3815">
        <f>IF('MASSA TRABALHADA UNIFICADA'!A3813&lt;&gt;0,'MASSA TRABALHADA UNIFICADA'!A3813,0)</f>
        <v>11231</v>
      </c>
      <c r="B3815" s="39">
        <f>IF('MASSA TRABALHADA UNIFICADA'!D3813&lt;&gt;0,'MASSA TRABALHADA UNIFICADA'!D3813,0)</f>
        <v>2024</v>
      </c>
      <c r="C3815" s="39">
        <f>IF(B3815=0,0,'MASSA TRABALHADA UNIFICADA'!B3813)</f>
        <v>2</v>
      </c>
      <c r="D3815" s="39">
        <f>IF(B3815=0,0,'MASSA TRABALHADA UNIFICADA'!C3813)</f>
        <v>68</v>
      </c>
      <c r="E3815" s="43">
        <f>IF(B3815=0,0,VLOOKUP($D3815,qx!$A$4:$E$129,IF($C3815=1,2,3)))</f>
        <v>9.2879999999999994E-3</v>
      </c>
      <c r="F3815" s="43">
        <f>IF(B3815=0,0,VLOOKUP($D3815,qx!$A$4:$E$129,2))</f>
        <v>1.516E-2</v>
      </c>
      <c r="G3815" s="43">
        <f>IF(B3815=0,0,VLOOKUP($D3815,qx!$A$4:$E$129,3))</f>
        <v>9.2879999999999994E-3</v>
      </c>
      <c r="H3815" s="43">
        <f>IF(B3815=0,0,VLOOKUP($D3815,qx!$A$4:$E$129,4))</f>
        <v>1.3657000000000001E-2</v>
      </c>
      <c r="I3815" s="43">
        <f>IF(B3815=0,0,VLOOKUP($D3815,qx!$A$4:$E$129,5))</f>
        <v>8.2869999999999992E-3</v>
      </c>
    </row>
    <row r="3816" spans="1:9" x14ac:dyDescent="0.25">
      <c r="A3816">
        <f>IF('MASSA TRABALHADA UNIFICADA'!A3814&lt;&gt;0,'MASSA TRABALHADA UNIFICADA'!A3814,0)</f>
        <v>25968</v>
      </c>
      <c r="B3816" s="39">
        <f>IF('MASSA TRABALHADA UNIFICADA'!D3814&lt;&gt;0,'MASSA TRABALHADA UNIFICADA'!D3814,0)</f>
        <v>2024</v>
      </c>
      <c r="C3816" s="39">
        <f>IF(B3816=0,0,'MASSA TRABALHADA UNIFICADA'!B3814)</f>
        <v>1</v>
      </c>
      <c r="D3816" s="39">
        <f>IF(B3816=0,0,'MASSA TRABALHADA UNIFICADA'!C3814)</f>
        <v>64</v>
      </c>
      <c r="E3816" s="43">
        <f>IF(B3816=0,0,VLOOKUP($D3816,qx!$A$4:$E$129,IF($C3816=1,2,3)))</f>
        <v>9.9679999999999994E-3</v>
      </c>
      <c r="F3816" s="43">
        <f>IF(B3816=0,0,VLOOKUP($D3816,qx!$A$4:$E$129,2))</f>
        <v>9.9679999999999994E-3</v>
      </c>
      <c r="G3816" s="43">
        <f>IF(B3816=0,0,VLOOKUP($D3816,qx!$A$4:$E$129,3))</f>
        <v>6.3470000000000002E-3</v>
      </c>
      <c r="H3816" s="43">
        <f>IF(B3816=0,0,VLOOKUP($D3816,qx!$A$4:$E$129,4))</f>
        <v>9.0080000000000004E-3</v>
      </c>
      <c r="I3816" s="43">
        <f>IF(B3816=0,0,VLOOKUP($D3816,qx!$A$4:$E$129,5))</f>
        <v>5.6709999999999998E-3</v>
      </c>
    </row>
    <row r="3817" spans="1:9" x14ac:dyDescent="0.25">
      <c r="A3817">
        <f>IF('MASSA TRABALHADA UNIFICADA'!A3815&lt;&gt;0,'MASSA TRABALHADA UNIFICADA'!A3815,0)</f>
        <v>17175</v>
      </c>
      <c r="B3817" s="39">
        <f>IF('MASSA TRABALHADA UNIFICADA'!D3815&lt;&gt;0,'MASSA TRABALHADA UNIFICADA'!D3815,0)</f>
        <v>2024</v>
      </c>
      <c r="C3817" s="39">
        <f>IF(B3817=0,0,'MASSA TRABALHADA UNIFICADA'!B3815)</f>
        <v>1</v>
      </c>
      <c r="D3817" s="39">
        <f>IF(B3817=0,0,'MASSA TRABALHADA UNIFICADA'!C3815)</f>
        <v>62</v>
      </c>
      <c r="E3817" s="43">
        <f>IF(B3817=0,0,VLOOKUP($D3817,qx!$A$4:$E$129,IF($C3817=1,2,3)))</f>
        <v>8.3479999999999995E-3</v>
      </c>
      <c r="F3817" s="43">
        <f>IF(B3817=0,0,VLOOKUP($D3817,qx!$A$4:$E$129,2))</f>
        <v>8.3479999999999995E-3</v>
      </c>
      <c r="G3817" s="43">
        <f>IF(B3817=0,0,VLOOKUP($D3817,qx!$A$4:$E$129,3))</f>
        <v>5.1809999999999998E-3</v>
      </c>
      <c r="H3817" s="43">
        <f>IF(B3817=0,0,VLOOKUP($D3817,qx!$A$4:$E$129,4))</f>
        <v>7.5199999999999998E-3</v>
      </c>
      <c r="I3817" s="43">
        <f>IF(B3817=0,0,VLOOKUP($D3817,qx!$A$4:$E$129,5))</f>
        <v>4.6680000000000003E-3</v>
      </c>
    </row>
    <row r="3818" spans="1:9" x14ac:dyDescent="0.25">
      <c r="A3818">
        <f>IF('MASSA TRABALHADA UNIFICADA'!A3816&lt;&gt;0,'MASSA TRABALHADA UNIFICADA'!A3816,0)</f>
        <v>35343</v>
      </c>
      <c r="B3818" s="39">
        <f>IF('MASSA TRABALHADA UNIFICADA'!D3816&lt;&gt;0,'MASSA TRABALHADA UNIFICADA'!D3816,0)</f>
        <v>2024</v>
      </c>
      <c r="C3818" s="39">
        <f>IF(B3818=0,0,'MASSA TRABALHADA UNIFICADA'!B3816)</f>
        <v>2</v>
      </c>
      <c r="D3818" s="39">
        <f>IF(B3818=0,0,'MASSA TRABALHADA UNIFICADA'!C3816)</f>
        <v>56</v>
      </c>
      <c r="E3818" s="43">
        <f>IF(B3818=0,0,VLOOKUP($D3818,qx!$A$4:$E$129,IF($C3818=1,2,3)))</f>
        <v>3.003E-3</v>
      </c>
      <c r="F3818" s="43">
        <f>IF(B3818=0,0,VLOOKUP($D3818,qx!$A$4:$E$129,2))</f>
        <v>5.4650000000000002E-3</v>
      </c>
      <c r="G3818" s="43">
        <f>IF(B3818=0,0,VLOOKUP($D3818,qx!$A$4:$E$129,3))</f>
        <v>3.003E-3</v>
      </c>
      <c r="H3818" s="43">
        <f>IF(B3818=0,0,VLOOKUP($D3818,qx!$A$4:$E$129,4))</f>
        <v>4.8760000000000001E-3</v>
      </c>
      <c r="I3818" s="43">
        <f>IF(B3818=0,0,VLOOKUP($D3818,qx!$A$4:$E$129,5))</f>
        <v>2.689E-3</v>
      </c>
    </row>
    <row r="3819" spans="1:9" x14ac:dyDescent="0.25">
      <c r="A3819">
        <f>IF('MASSA TRABALHADA UNIFICADA'!A3817&lt;&gt;0,'MASSA TRABALHADA UNIFICADA'!A3817,0)</f>
        <v>1244</v>
      </c>
      <c r="B3819" s="39">
        <f>IF('MASSA TRABALHADA UNIFICADA'!D3817&lt;&gt;0,'MASSA TRABALHADA UNIFICADA'!D3817,0)</f>
        <v>2024</v>
      </c>
      <c r="C3819" s="39">
        <f>IF(B3819=0,0,'MASSA TRABALHADA UNIFICADA'!B3817)</f>
        <v>2</v>
      </c>
      <c r="D3819" s="39">
        <f>IF(B3819=0,0,'MASSA TRABALHADA UNIFICADA'!C3817)</f>
        <v>80</v>
      </c>
      <c r="E3819" s="43">
        <f>IF(B3819=0,0,VLOOKUP($D3819,qx!$A$4:$E$129,IF($C3819=1,2,3)))</f>
        <v>3.5580000000000001E-2</v>
      </c>
      <c r="F3819" s="43">
        <f>IF(B3819=0,0,VLOOKUP($D3819,qx!$A$4:$E$129,2))</f>
        <v>5.1128E-2</v>
      </c>
      <c r="G3819" s="43">
        <f>IF(B3819=0,0,VLOOKUP($D3819,qx!$A$4:$E$129,3))</f>
        <v>3.5580000000000001E-2</v>
      </c>
      <c r="H3819" s="43">
        <f>IF(B3819=0,0,VLOOKUP($D3819,qx!$A$4:$E$129,4))</f>
        <v>4.6037000000000002E-2</v>
      </c>
      <c r="I3819" s="43">
        <f>IF(B3819=0,0,VLOOKUP($D3819,qx!$A$4:$E$129,5))</f>
        <v>3.1933000000000003E-2</v>
      </c>
    </row>
    <row r="3820" spans="1:9" x14ac:dyDescent="0.25">
      <c r="A3820">
        <f>IF('MASSA TRABALHADA UNIFICADA'!A3818&lt;&gt;0,'MASSA TRABALHADA UNIFICADA'!A3818,0)</f>
        <v>4642</v>
      </c>
      <c r="B3820" s="39">
        <f>IF('MASSA TRABALHADA UNIFICADA'!D3818&lt;&gt;0,'MASSA TRABALHADA UNIFICADA'!D3818,0)</f>
        <v>2024</v>
      </c>
      <c r="C3820" s="39">
        <f>IF(B3820=0,0,'MASSA TRABALHADA UNIFICADA'!B3818)</f>
        <v>1</v>
      </c>
      <c r="D3820" s="39">
        <f>IF(B3820=0,0,'MASSA TRABALHADA UNIFICADA'!C3818)</f>
        <v>70</v>
      </c>
      <c r="E3820" s="43">
        <f>IF(B3820=0,0,VLOOKUP($D3820,qx!$A$4:$E$129,IF($C3820=1,2,3)))</f>
        <v>1.8919999999999999E-2</v>
      </c>
      <c r="F3820" s="43">
        <f>IF(B3820=0,0,VLOOKUP($D3820,qx!$A$4:$E$129,2))</f>
        <v>1.8919999999999999E-2</v>
      </c>
      <c r="G3820" s="43">
        <f>IF(B3820=0,0,VLOOKUP($D3820,qx!$A$4:$E$129,3))</f>
        <v>1.1165E-2</v>
      </c>
      <c r="H3820" s="43">
        <f>IF(B3820=0,0,VLOOKUP($D3820,qx!$A$4:$E$129,4))</f>
        <v>1.6979000000000001E-2</v>
      </c>
      <c r="I3820" s="43">
        <f>IF(B3820=0,0,VLOOKUP($D3820,qx!$A$4:$E$129,5))</f>
        <v>1.0034E-2</v>
      </c>
    </row>
    <row r="3821" spans="1:9" x14ac:dyDescent="0.25">
      <c r="A3821">
        <f>IF('MASSA TRABALHADA UNIFICADA'!A3819&lt;&gt;0,'MASSA TRABALHADA UNIFICADA'!A3819,0)</f>
        <v>14311</v>
      </c>
      <c r="B3821" s="39">
        <f>IF('MASSA TRABALHADA UNIFICADA'!D3819&lt;&gt;0,'MASSA TRABALHADA UNIFICADA'!D3819,0)</f>
        <v>2024</v>
      </c>
      <c r="C3821" s="39">
        <f>IF(B3821=0,0,'MASSA TRABALHADA UNIFICADA'!B3819)</f>
        <v>1</v>
      </c>
      <c r="D3821" s="39">
        <f>IF(B3821=0,0,'MASSA TRABALHADA UNIFICADA'!C3819)</f>
        <v>64</v>
      </c>
      <c r="E3821" s="43">
        <f>IF(B3821=0,0,VLOOKUP($D3821,qx!$A$4:$E$129,IF($C3821=1,2,3)))</f>
        <v>9.9679999999999994E-3</v>
      </c>
      <c r="F3821" s="43">
        <f>IF(B3821=0,0,VLOOKUP($D3821,qx!$A$4:$E$129,2))</f>
        <v>9.9679999999999994E-3</v>
      </c>
      <c r="G3821" s="43">
        <f>IF(B3821=0,0,VLOOKUP($D3821,qx!$A$4:$E$129,3))</f>
        <v>6.3470000000000002E-3</v>
      </c>
      <c r="H3821" s="43">
        <f>IF(B3821=0,0,VLOOKUP($D3821,qx!$A$4:$E$129,4))</f>
        <v>9.0080000000000004E-3</v>
      </c>
      <c r="I3821" s="43">
        <f>IF(B3821=0,0,VLOOKUP($D3821,qx!$A$4:$E$129,5))</f>
        <v>5.6709999999999998E-3</v>
      </c>
    </row>
    <row r="3822" spans="1:9" x14ac:dyDescent="0.25">
      <c r="A3822">
        <f>IF('MASSA TRABALHADA UNIFICADA'!A3820&lt;&gt;0,'MASSA TRABALHADA UNIFICADA'!A3820,0)</f>
        <v>19089</v>
      </c>
      <c r="B3822" s="39">
        <f>IF('MASSA TRABALHADA UNIFICADA'!D3820&lt;&gt;0,'MASSA TRABALHADA UNIFICADA'!D3820,0)</f>
        <v>2024</v>
      </c>
      <c r="C3822" s="39">
        <f>IF(B3822=0,0,'MASSA TRABALHADA UNIFICADA'!B3820)</f>
        <v>2</v>
      </c>
      <c r="D3822" s="39">
        <f>IF(B3822=0,0,'MASSA TRABALHADA UNIFICADA'!C3820)</f>
        <v>62</v>
      </c>
      <c r="E3822" s="43">
        <f>IF(B3822=0,0,VLOOKUP($D3822,qx!$A$4:$E$129,IF($C3822=1,2,3)))</f>
        <v>5.1809999999999998E-3</v>
      </c>
      <c r="F3822" s="43">
        <f>IF(B3822=0,0,VLOOKUP($D3822,qx!$A$4:$E$129,2))</f>
        <v>8.3479999999999995E-3</v>
      </c>
      <c r="G3822" s="43">
        <f>IF(B3822=0,0,VLOOKUP($D3822,qx!$A$4:$E$129,3))</f>
        <v>5.1809999999999998E-3</v>
      </c>
      <c r="H3822" s="43">
        <f>IF(B3822=0,0,VLOOKUP($D3822,qx!$A$4:$E$129,4))</f>
        <v>7.5199999999999998E-3</v>
      </c>
      <c r="I3822" s="43">
        <f>IF(B3822=0,0,VLOOKUP($D3822,qx!$A$4:$E$129,5))</f>
        <v>4.6680000000000003E-3</v>
      </c>
    </row>
    <row r="3823" spans="1:9" x14ac:dyDescent="0.25">
      <c r="A3823">
        <f>IF('MASSA TRABALHADA UNIFICADA'!A3821&lt;&gt;0,'MASSA TRABALHADA UNIFICADA'!A3821,0)</f>
        <v>5894</v>
      </c>
      <c r="B3823" s="39">
        <f>IF('MASSA TRABALHADA UNIFICADA'!D3821&lt;&gt;0,'MASSA TRABALHADA UNIFICADA'!D3821,0)</f>
        <v>2024</v>
      </c>
      <c r="C3823" s="39">
        <f>IF(B3823=0,0,'MASSA TRABALHADA UNIFICADA'!B3821)</f>
        <v>2</v>
      </c>
      <c r="D3823" s="39">
        <f>IF(B3823=0,0,'MASSA TRABALHADA UNIFICADA'!C3821)</f>
        <v>66</v>
      </c>
      <c r="E3823" s="43">
        <f>IF(B3823=0,0,VLOOKUP($D3823,qx!$A$4:$E$129,IF($C3823=1,2,3)))</f>
        <v>7.7340000000000004E-3</v>
      </c>
      <c r="F3823" s="43">
        <f>IF(B3823=0,0,VLOOKUP($D3823,qx!$A$4:$E$129,2))</f>
        <v>1.2187999999999999E-2</v>
      </c>
      <c r="G3823" s="43">
        <f>IF(B3823=0,0,VLOOKUP($D3823,qx!$A$4:$E$129,3))</f>
        <v>7.7340000000000004E-3</v>
      </c>
      <c r="H3823" s="43">
        <f>IF(B3823=0,0,VLOOKUP($D3823,qx!$A$4:$E$129,4))</f>
        <v>1.1016E-2</v>
      </c>
      <c r="I3823" s="43">
        <f>IF(B3823=0,0,VLOOKUP($D3823,qx!$A$4:$E$129,5))</f>
        <v>6.8780000000000004E-3</v>
      </c>
    </row>
    <row r="3824" spans="1:9" x14ac:dyDescent="0.25">
      <c r="A3824">
        <f>IF('MASSA TRABALHADA UNIFICADA'!A3822&lt;&gt;0,'MASSA TRABALHADA UNIFICADA'!A3822,0)</f>
        <v>29840</v>
      </c>
      <c r="B3824" s="39">
        <f>IF('MASSA TRABALHADA UNIFICADA'!D3822&lt;&gt;0,'MASSA TRABALHADA UNIFICADA'!D3822,0)</f>
        <v>2024</v>
      </c>
      <c r="C3824" s="39">
        <f>IF(B3824=0,0,'MASSA TRABALHADA UNIFICADA'!B3822)</f>
        <v>2</v>
      </c>
      <c r="D3824" s="39">
        <f>IF(B3824=0,0,'MASSA TRABALHADA UNIFICADA'!C3822)</f>
        <v>64</v>
      </c>
      <c r="E3824" s="43">
        <f>IF(B3824=0,0,VLOOKUP($D3824,qx!$A$4:$E$129,IF($C3824=1,2,3)))</f>
        <v>6.3470000000000002E-3</v>
      </c>
      <c r="F3824" s="43">
        <f>IF(B3824=0,0,VLOOKUP($D3824,qx!$A$4:$E$129,2))</f>
        <v>9.9679999999999994E-3</v>
      </c>
      <c r="G3824" s="43">
        <f>IF(B3824=0,0,VLOOKUP($D3824,qx!$A$4:$E$129,3))</f>
        <v>6.3470000000000002E-3</v>
      </c>
      <c r="H3824" s="43">
        <f>IF(B3824=0,0,VLOOKUP($D3824,qx!$A$4:$E$129,4))</f>
        <v>9.0080000000000004E-3</v>
      </c>
      <c r="I3824" s="43">
        <f>IF(B3824=0,0,VLOOKUP($D3824,qx!$A$4:$E$129,5))</f>
        <v>5.6709999999999998E-3</v>
      </c>
    </row>
    <row r="3825" spans="1:9" x14ac:dyDescent="0.25">
      <c r="A3825">
        <f>IF('MASSA TRABALHADA UNIFICADA'!A3823&lt;&gt;0,'MASSA TRABALHADA UNIFICADA'!A3823,0)</f>
        <v>8320</v>
      </c>
      <c r="B3825" s="39">
        <f>IF('MASSA TRABALHADA UNIFICADA'!D3823&lt;&gt;0,'MASSA TRABALHADA UNIFICADA'!D3823,0)</f>
        <v>2024</v>
      </c>
      <c r="C3825" s="39">
        <f>IF(B3825=0,0,'MASSA TRABALHADA UNIFICADA'!B3823)</f>
        <v>2</v>
      </c>
      <c r="D3825" s="39">
        <f>IF(B3825=0,0,'MASSA TRABALHADA UNIFICADA'!C3823)</f>
        <v>67</v>
      </c>
      <c r="E3825" s="43">
        <f>IF(B3825=0,0,VLOOKUP($D3825,qx!$A$4:$E$129,IF($C3825=1,2,3)))</f>
        <v>8.4910000000000003E-3</v>
      </c>
      <c r="F3825" s="43">
        <f>IF(B3825=0,0,VLOOKUP($D3825,qx!$A$4:$E$129,2))</f>
        <v>1.3572000000000001E-2</v>
      </c>
      <c r="G3825" s="43">
        <f>IF(B3825=0,0,VLOOKUP($D3825,qx!$A$4:$E$129,3))</f>
        <v>8.4910000000000003E-3</v>
      </c>
      <c r="H3825" s="43">
        <f>IF(B3825=0,0,VLOOKUP($D3825,qx!$A$4:$E$129,4))</f>
        <v>1.2251E-2</v>
      </c>
      <c r="I3825" s="43">
        <f>IF(B3825=0,0,VLOOKUP($D3825,qx!$A$4:$E$129,5))</f>
        <v>7.5550000000000001E-3</v>
      </c>
    </row>
    <row r="3826" spans="1:9" x14ac:dyDescent="0.25">
      <c r="A3826">
        <f>IF('MASSA TRABALHADA UNIFICADA'!A3824&lt;&gt;0,'MASSA TRABALHADA UNIFICADA'!A3824,0)</f>
        <v>17183</v>
      </c>
      <c r="B3826" s="39">
        <f>IF('MASSA TRABALHADA UNIFICADA'!D3824&lt;&gt;0,'MASSA TRABALHADA UNIFICADA'!D3824,0)</f>
        <v>2024</v>
      </c>
      <c r="C3826" s="39">
        <f>IF(B3826=0,0,'MASSA TRABALHADA UNIFICADA'!B3824)</f>
        <v>1</v>
      </c>
      <c r="D3826" s="39">
        <f>IF(B3826=0,0,'MASSA TRABALHADA UNIFICADA'!C3824)</f>
        <v>73</v>
      </c>
      <c r="E3826" s="43">
        <f>IF(B3826=0,0,VLOOKUP($D3826,qx!$A$4:$E$129,IF($C3826=1,2,3)))</f>
        <v>2.5871000000000002E-2</v>
      </c>
      <c r="F3826" s="43">
        <f>IF(B3826=0,0,VLOOKUP($D3826,qx!$A$4:$E$129,2))</f>
        <v>2.5871000000000002E-2</v>
      </c>
      <c r="G3826" s="43">
        <f>IF(B3826=0,0,VLOOKUP($D3826,qx!$A$4:$E$129,3))</f>
        <v>1.5391E-2</v>
      </c>
      <c r="H3826" s="43">
        <f>IF(B3826=0,0,VLOOKUP($D3826,qx!$A$4:$E$129,4))</f>
        <v>2.3209E-2</v>
      </c>
      <c r="I3826" s="43">
        <f>IF(B3826=0,0,VLOOKUP($D3826,qx!$A$4:$E$129,5))</f>
        <v>1.3871E-2</v>
      </c>
    </row>
    <row r="3827" spans="1:9" x14ac:dyDescent="0.25">
      <c r="A3827">
        <f>IF('MASSA TRABALHADA UNIFICADA'!A3825&lt;&gt;0,'MASSA TRABALHADA UNIFICADA'!A3825,0)</f>
        <v>20320</v>
      </c>
      <c r="B3827" s="39">
        <f>IF('MASSA TRABALHADA UNIFICADA'!D3825&lt;&gt;0,'MASSA TRABALHADA UNIFICADA'!D3825,0)</f>
        <v>2024</v>
      </c>
      <c r="C3827" s="39">
        <f>IF(B3827=0,0,'MASSA TRABALHADA UNIFICADA'!B3825)</f>
        <v>2</v>
      </c>
      <c r="D3827" s="39">
        <f>IF(B3827=0,0,'MASSA TRABALHADA UNIFICADA'!C3825)</f>
        <v>61</v>
      </c>
      <c r="E3827" s="43">
        <f>IF(B3827=0,0,VLOOKUP($D3827,qx!$A$4:$E$129,IF($C3827=1,2,3)))</f>
        <v>4.6990000000000001E-3</v>
      </c>
      <c r="F3827" s="43">
        <f>IF(B3827=0,0,VLOOKUP($D3827,qx!$A$4:$E$129,2))</f>
        <v>7.7140000000000004E-3</v>
      </c>
      <c r="G3827" s="43">
        <f>IF(B3827=0,0,VLOOKUP($D3827,qx!$A$4:$E$129,3))</f>
        <v>4.6990000000000001E-3</v>
      </c>
      <c r="H3827" s="43">
        <f>IF(B3827=0,0,VLOOKUP($D3827,qx!$A$4:$E$129,4))</f>
        <v>6.9329999999999999E-3</v>
      </c>
      <c r="I3827" s="43">
        <f>IF(B3827=0,0,VLOOKUP($D3827,qx!$A$4:$E$129,5))</f>
        <v>4.2420000000000001E-3</v>
      </c>
    </row>
    <row r="3828" spans="1:9" x14ac:dyDescent="0.25">
      <c r="A3828">
        <f>IF('MASSA TRABALHADA UNIFICADA'!A3826&lt;&gt;0,'MASSA TRABALHADA UNIFICADA'!A3826,0)</f>
        <v>7749</v>
      </c>
      <c r="B3828" s="39">
        <f>IF('MASSA TRABALHADA UNIFICADA'!D3826&lt;&gt;0,'MASSA TRABALHADA UNIFICADA'!D3826,0)</f>
        <v>2024</v>
      </c>
      <c r="C3828" s="39">
        <f>IF(B3828=0,0,'MASSA TRABALHADA UNIFICADA'!B3826)</f>
        <v>2</v>
      </c>
      <c r="D3828" s="39">
        <f>IF(B3828=0,0,'MASSA TRABALHADA UNIFICADA'!C3826)</f>
        <v>79</v>
      </c>
      <c r="E3828" s="43">
        <f>IF(B3828=0,0,VLOOKUP($D3828,qx!$A$4:$E$129,IF($C3828=1,2,3)))</f>
        <v>3.1612000000000001E-2</v>
      </c>
      <c r="F3828" s="43">
        <f>IF(B3828=0,0,VLOOKUP($D3828,qx!$A$4:$E$129,2))</f>
        <v>4.6427000000000003E-2</v>
      </c>
      <c r="G3828" s="43">
        <f>IF(B3828=0,0,VLOOKUP($D3828,qx!$A$4:$E$129,3))</f>
        <v>3.1612000000000001E-2</v>
      </c>
      <c r="H3828" s="43">
        <f>IF(B3828=0,0,VLOOKUP($D3828,qx!$A$4:$E$129,4))</f>
        <v>4.1812000000000002E-2</v>
      </c>
      <c r="I3828" s="43">
        <f>IF(B3828=0,0,VLOOKUP($D3828,qx!$A$4:$E$129,5))</f>
        <v>2.8341000000000002E-2</v>
      </c>
    </row>
    <row r="3829" spans="1:9" x14ac:dyDescent="0.25">
      <c r="A3829">
        <f>IF('MASSA TRABALHADA UNIFICADA'!A3827&lt;&gt;0,'MASSA TRABALHADA UNIFICADA'!A3827,0)</f>
        <v>1821</v>
      </c>
      <c r="B3829" s="39">
        <f>IF('MASSA TRABALHADA UNIFICADA'!D3827&lt;&gt;0,'MASSA TRABALHADA UNIFICADA'!D3827,0)</f>
        <v>2024</v>
      </c>
      <c r="C3829" s="39">
        <f>IF(B3829=0,0,'MASSA TRABALHADA UNIFICADA'!B3827)</f>
        <v>2</v>
      </c>
      <c r="D3829" s="39">
        <f>IF(B3829=0,0,'MASSA TRABALHADA UNIFICADA'!C3827)</f>
        <v>73</v>
      </c>
      <c r="E3829" s="43">
        <f>IF(B3829=0,0,VLOOKUP($D3829,qx!$A$4:$E$129,IF($C3829=1,2,3)))</f>
        <v>1.5391E-2</v>
      </c>
      <c r="F3829" s="43">
        <f>IF(B3829=0,0,VLOOKUP($D3829,qx!$A$4:$E$129,2))</f>
        <v>2.5871000000000002E-2</v>
      </c>
      <c r="G3829" s="43">
        <f>IF(B3829=0,0,VLOOKUP($D3829,qx!$A$4:$E$129,3))</f>
        <v>1.5391E-2</v>
      </c>
      <c r="H3829" s="43">
        <f>IF(B3829=0,0,VLOOKUP($D3829,qx!$A$4:$E$129,4))</f>
        <v>2.3209E-2</v>
      </c>
      <c r="I3829" s="43">
        <f>IF(B3829=0,0,VLOOKUP($D3829,qx!$A$4:$E$129,5))</f>
        <v>1.3871E-2</v>
      </c>
    </row>
    <row r="3830" spans="1:9" x14ac:dyDescent="0.25">
      <c r="A3830">
        <f>IF('MASSA TRABALHADA UNIFICADA'!A3828&lt;&gt;0,'MASSA TRABALHADA UNIFICADA'!A3828,0)</f>
        <v>13447</v>
      </c>
      <c r="B3830" s="39">
        <f>IF('MASSA TRABALHADA UNIFICADA'!D3828&lt;&gt;0,'MASSA TRABALHADA UNIFICADA'!D3828,0)</f>
        <v>2024</v>
      </c>
      <c r="C3830" s="39">
        <f>IF(B3830=0,0,'MASSA TRABALHADA UNIFICADA'!B3828)</f>
        <v>2</v>
      </c>
      <c r="D3830" s="39">
        <f>IF(B3830=0,0,'MASSA TRABALHADA UNIFICADA'!C3828)</f>
        <v>65</v>
      </c>
      <c r="E3830" s="43">
        <f>IF(B3830=0,0,VLOOKUP($D3830,qx!$A$4:$E$129,IF($C3830=1,2,3)))</f>
        <v>7.0169999999999998E-3</v>
      </c>
      <c r="F3830" s="43">
        <f>IF(B3830=0,0,VLOOKUP($D3830,qx!$A$4:$E$129,2))</f>
        <v>1.0992999999999999E-2</v>
      </c>
      <c r="G3830" s="43">
        <f>IF(B3830=0,0,VLOOKUP($D3830,qx!$A$4:$E$129,3))</f>
        <v>7.0169999999999998E-3</v>
      </c>
      <c r="H3830" s="43">
        <f>IF(B3830=0,0,VLOOKUP($D3830,qx!$A$4:$E$129,4))</f>
        <v>9.9399999999999992E-3</v>
      </c>
      <c r="I3830" s="43">
        <f>IF(B3830=0,0,VLOOKUP($D3830,qx!$A$4:$E$129,5))</f>
        <v>6.2500000000000003E-3</v>
      </c>
    </row>
    <row r="3831" spans="1:9" x14ac:dyDescent="0.25">
      <c r="A3831">
        <f>IF('MASSA TRABALHADA UNIFICADA'!A3829&lt;&gt;0,'MASSA TRABALHADA UNIFICADA'!A3829,0)</f>
        <v>18562</v>
      </c>
      <c r="B3831" s="39">
        <f>IF('MASSA TRABALHADA UNIFICADA'!D3829&lt;&gt;0,'MASSA TRABALHADA UNIFICADA'!D3829,0)</f>
        <v>2024</v>
      </c>
      <c r="C3831" s="39">
        <f>IF(B3831=0,0,'MASSA TRABALHADA UNIFICADA'!B3829)</f>
        <v>2</v>
      </c>
      <c r="D3831" s="39">
        <f>IF(B3831=0,0,'MASSA TRABALHADA UNIFICADA'!C3829)</f>
        <v>68</v>
      </c>
      <c r="E3831" s="43">
        <f>IF(B3831=0,0,VLOOKUP($D3831,qx!$A$4:$E$129,IF($C3831=1,2,3)))</f>
        <v>9.2879999999999994E-3</v>
      </c>
      <c r="F3831" s="43">
        <f>IF(B3831=0,0,VLOOKUP($D3831,qx!$A$4:$E$129,2))</f>
        <v>1.516E-2</v>
      </c>
      <c r="G3831" s="43">
        <f>IF(B3831=0,0,VLOOKUP($D3831,qx!$A$4:$E$129,3))</f>
        <v>9.2879999999999994E-3</v>
      </c>
      <c r="H3831" s="43">
        <f>IF(B3831=0,0,VLOOKUP($D3831,qx!$A$4:$E$129,4))</f>
        <v>1.3657000000000001E-2</v>
      </c>
      <c r="I3831" s="43">
        <f>IF(B3831=0,0,VLOOKUP($D3831,qx!$A$4:$E$129,5))</f>
        <v>8.2869999999999992E-3</v>
      </c>
    </row>
    <row r="3832" spans="1:9" x14ac:dyDescent="0.25">
      <c r="A3832">
        <f>IF('MASSA TRABALHADA UNIFICADA'!A3830&lt;&gt;0,'MASSA TRABALHADA UNIFICADA'!A3830,0)</f>
        <v>32697</v>
      </c>
      <c r="B3832" s="39">
        <f>IF('MASSA TRABALHADA UNIFICADA'!D3830&lt;&gt;0,'MASSA TRABALHADA UNIFICADA'!D3830,0)</f>
        <v>2024</v>
      </c>
      <c r="C3832" s="39">
        <f>IF(B3832=0,0,'MASSA TRABALHADA UNIFICADA'!B3830)</f>
        <v>1</v>
      </c>
      <c r="D3832" s="39">
        <f>IF(B3832=0,0,'MASSA TRABALHADA UNIFICADA'!C3830)</f>
        <v>72</v>
      </c>
      <c r="E3832" s="43">
        <f>IF(B3832=0,0,VLOOKUP($D3832,qx!$A$4:$E$129,IF($C3832=1,2,3)))</f>
        <v>2.3387999999999999E-2</v>
      </c>
      <c r="F3832" s="43">
        <f>IF(B3832=0,0,VLOOKUP($D3832,qx!$A$4:$E$129,2))</f>
        <v>2.3387999999999999E-2</v>
      </c>
      <c r="G3832" s="43">
        <f>IF(B3832=0,0,VLOOKUP($D3832,qx!$A$4:$E$129,3))</f>
        <v>1.3734E-2</v>
      </c>
      <c r="H3832" s="43">
        <f>IF(B3832=0,0,VLOOKUP($D3832,qx!$A$4:$E$129,4))</f>
        <v>2.0967E-2</v>
      </c>
      <c r="I3832" s="43">
        <f>IF(B3832=0,0,VLOOKUP($D3832,qx!$A$4:$E$129,5))</f>
        <v>1.2385999999999999E-2</v>
      </c>
    </row>
    <row r="3833" spans="1:9" x14ac:dyDescent="0.25">
      <c r="A3833">
        <f>IF('MASSA TRABALHADA UNIFICADA'!A3831&lt;&gt;0,'MASSA TRABALHADA UNIFICADA'!A3831,0)</f>
        <v>36056</v>
      </c>
      <c r="B3833" s="39">
        <f>IF('MASSA TRABALHADA UNIFICADA'!D3831&lt;&gt;0,'MASSA TRABALHADA UNIFICADA'!D3831,0)</f>
        <v>2024</v>
      </c>
      <c r="C3833" s="39">
        <f>IF(B3833=0,0,'MASSA TRABALHADA UNIFICADA'!B3831)</f>
        <v>1</v>
      </c>
      <c r="D3833" s="39">
        <f>IF(B3833=0,0,'MASSA TRABALHADA UNIFICADA'!C3831)</f>
        <v>69</v>
      </c>
      <c r="E3833" s="43">
        <f>IF(B3833=0,0,VLOOKUP($D3833,qx!$A$4:$E$129,IF($C3833=1,2,3)))</f>
        <v>1.6945999999999999E-2</v>
      </c>
      <c r="F3833" s="43">
        <f>IF(B3833=0,0,VLOOKUP($D3833,qx!$A$4:$E$129,2))</f>
        <v>1.6945999999999999E-2</v>
      </c>
      <c r="G3833" s="43">
        <f>IF(B3833=0,0,VLOOKUP($D3833,qx!$A$4:$E$129,3))</f>
        <v>1.0163E-2</v>
      </c>
      <c r="H3833" s="43">
        <f>IF(B3833=0,0,VLOOKUP($D3833,qx!$A$4:$E$129,4))</f>
        <v>1.5233E-2</v>
      </c>
      <c r="I3833" s="43">
        <f>IF(B3833=0,0,VLOOKUP($D3833,qx!$A$4:$E$129,5))</f>
        <v>9.1020000000000007E-3</v>
      </c>
    </row>
    <row r="3834" spans="1:9" x14ac:dyDescent="0.25">
      <c r="A3834">
        <f>IF('MASSA TRABALHADA UNIFICADA'!A3832&lt;&gt;0,'MASSA TRABALHADA UNIFICADA'!A3832,0)</f>
        <v>17256</v>
      </c>
      <c r="B3834" s="39">
        <f>IF('MASSA TRABALHADA UNIFICADA'!D3832&lt;&gt;0,'MASSA TRABALHADA UNIFICADA'!D3832,0)</f>
        <v>2024</v>
      </c>
      <c r="C3834" s="39">
        <f>IF(B3834=0,0,'MASSA TRABALHADA UNIFICADA'!B3832)</f>
        <v>1</v>
      </c>
      <c r="D3834" s="39">
        <f>IF(B3834=0,0,'MASSA TRABALHADA UNIFICADA'!C3832)</f>
        <v>64</v>
      </c>
      <c r="E3834" s="43">
        <f>IF(B3834=0,0,VLOOKUP($D3834,qx!$A$4:$E$129,IF($C3834=1,2,3)))</f>
        <v>9.9679999999999994E-3</v>
      </c>
      <c r="F3834" s="43">
        <f>IF(B3834=0,0,VLOOKUP($D3834,qx!$A$4:$E$129,2))</f>
        <v>9.9679999999999994E-3</v>
      </c>
      <c r="G3834" s="43">
        <f>IF(B3834=0,0,VLOOKUP($D3834,qx!$A$4:$E$129,3))</f>
        <v>6.3470000000000002E-3</v>
      </c>
      <c r="H3834" s="43">
        <f>IF(B3834=0,0,VLOOKUP($D3834,qx!$A$4:$E$129,4))</f>
        <v>9.0080000000000004E-3</v>
      </c>
      <c r="I3834" s="43">
        <f>IF(B3834=0,0,VLOOKUP($D3834,qx!$A$4:$E$129,5))</f>
        <v>5.6709999999999998E-3</v>
      </c>
    </row>
    <row r="3835" spans="1:9" x14ac:dyDescent="0.25">
      <c r="A3835">
        <f>IF('MASSA TRABALHADA UNIFICADA'!A3833&lt;&gt;0,'MASSA TRABALHADA UNIFICADA'!A3833,0)</f>
        <v>3689</v>
      </c>
      <c r="B3835" s="39">
        <f>IF('MASSA TRABALHADA UNIFICADA'!D3833&lt;&gt;0,'MASSA TRABALHADA UNIFICADA'!D3833,0)</f>
        <v>2024</v>
      </c>
      <c r="C3835" s="39">
        <f>IF(B3835=0,0,'MASSA TRABALHADA UNIFICADA'!B3833)</f>
        <v>2</v>
      </c>
      <c r="D3835" s="39">
        <f>IF(B3835=0,0,'MASSA TRABALHADA UNIFICADA'!C3833)</f>
        <v>70</v>
      </c>
      <c r="E3835" s="43">
        <f>IF(B3835=0,0,VLOOKUP($D3835,qx!$A$4:$E$129,IF($C3835=1,2,3)))</f>
        <v>1.1165E-2</v>
      </c>
      <c r="F3835" s="43">
        <f>IF(B3835=0,0,VLOOKUP($D3835,qx!$A$4:$E$129,2))</f>
        <v>1.8919999999999999E-2</v>
      </c>
      <c r="G3835" s="43">
        <f>IF(B3835=0,0,VLOOKUP($D3835,qx!$A$4:$E$129,3))</f>
        <v>1.1165E-2</v>
      </c>
      <c r="H3835" s="43">
        <f>IF(B3835=0,0,VLOOKUP($D3835,qx!$A$4:$E$129,4))</f>
        <v>1.6979000000000001E-2</v>
      </c>
      <c r="I3835" s="43">
        <f>IF(B3835=0,0,VLOOKUP($D3835,qx!$A$4:$E$129,5))</f>
        <v>1.0034E-2</v>
      </c>
    </row>
    <row r="3836" spans="1:9" x14ac:dyDescent="0.25">
      <c r="A3836">
        <f>IF('MASSA TRABALHADA UNIFICADA'!A3834&lt;&gt;0,'MASSA TRABALHADA UNIFICADA'!A3834,0)</f>
        <v>31909</v>
      </c>
      <c r="B3836" s="39">
        <f>IF('MASSA TRABALHADA UNIFICADA'!D3834&lt;&gt;0,'MASSA TRABALHADA UNIFICADA'!D3834,0)</f>
        <v>2024</v>
      </c>
      <c r="C3836" s="39">
        <f>IF(B3836=0,0,'MASSA TRABALHADA UNIFICADA'!B3834)</f>
        <v>1</v>
      </c>
      <c r="D3836" s="39">
        <f>IF(B3836=0,0,'MASSA TRABALHADA UNIFICADA'!C3834)</f>
        <v>67</v>
      </c>
      <c r="E3836" s="43">
        <f>IF(B3836=0,0,VLOOKUP($D3836,qx!$A$4:$E$129,IF($C3836=1,2,3)))</f>
        <v>1.3572000000000001E-2</v>
      </c>
      <c r="F3836" s="43">
        <f>IF(B3836=0,0,VLOOKUP($D3836,qx!$A$4:$E$129,2))</f>
        <v>1.3572000000000001E-2</v>
      </c>
      <c r="G3836" s="43">
        <f>IF(B3836=0,0,VLOOKUP($D3836,qx!$A$4:$E$129,3))</f>
        <v>8.4910000000000003E-3</v>
      </c>
      <c r="H3836" s="43">
        <f>IF(B3836=0,0,VLOOKUP($D3836,qx!$A$4:$E$129,4))</f>
        <v>1.2251E-2</v>
      </c>
      <c r="I3836" s="43">
        <f>IF(B3836=0,0,VLOOKUP($D3836,qx!$A$4:$E$129,5))</f>
        <v>7.5550000000000001E-3</v>
      </c>
    </row>
    <row r="3837" spans="1:9" x14ac:dyDescent="0.25">
      <c r="A3837">
        <f>IF('MASSA TRABALHADA UNIFICADA'!A3835&lt;&gt;0,'MASSA TRABALHADA UNIFICADA'!A3835,0)</f>
        <v>20273</v>
      </c>
      <c r="B3837" s="39">
        <f>IF('MASSA TRABALHADA UNIFICADA'!D3835&lt;&gt;0,'MASSA TRABALHADA UNIFICADA'!D3835,0)</f>
        <v>2024</v>
      </c>
      <c r="C3837" s="39">
        <f>IF(B3837=0,0,'MASSA TRABALHADA UNIFICADA'!B3835)</f>
        <v>1</v>
      </c>
      <c r="D3837" s="39">
        <f>IF(B3837=0,0,'MASSA TRABALHADA UNIFICADA'!C3835)</f>
        <v>73</v>
      </c>
      <c r="E3837" s="43">
        <f>IF(B3837=0,0,VLOOKUP($D3837,qx!$A$4:$E$129,IF($C3837=1,2,3)))</f>
        <v>2.5871000000000002E-2</v>
      </c>
      <c r="F3837" s="43">
        <f>IF(B3837=0,0,VLOOKUP($D3837,qx!$A$4:$E$129,2))</f>
        <v>2.5871000000000002E-2</v>
      </c>
      <c r="G3837" s="43">
        <f>IF(B3837=0,0,VLOOKUP($D3837,qx!$A$4:$E$129,3))</f>
        <v>1.5391E-2</v>
      </c>
      <c r="H3837" s="43">
        <f>IF(B3837=0,0,VLOOKUP($D3837,qx!$A$4:$E$129,4))</f>
        <v>2.3209E-2</v>
      </c>
      <c r="I3837" s="43">
        <f>IF(B3837=0,0,VLOOKUP($D3837,qx!$A$4:$E$129,5))</f>
        <v>1.3871E-2</v>
      </c>
    </row>
    <row r="3838" spans="1:9" x14ac:dyDescent="0.25">
      <c r="A3838">
        <f>IF('MASSA TRABALHADA UNIFICADA'!A3836&lt;&gt;0,'MASSA TRABALHADA UNIFICADA'!A3836,0)</f>
        <v>15016</v>
      </c>
      <c r="B3838" s="39">
        <f>IF('MASSA TRABALHADA UNIFICADA'!D3836&lt;&gt;0,'MASSA TRABALHADA UNIFICADA'!D3836,0)</f>
        <v>2024</v>
      </c>
      <c r="C3838" s="39">
        <f>IF(B3838=0,0,'MASSA TRABALHADA UNIFICADA'!B3836)</f>
        <v>1</v>
      </c>
      <c r="D3838" s="39">
        <f>IF(B3838=0,0,'MASSA TRABALHADA UNIFICADA'!C3836)</f>
        <v>70</v>
      </c>
      <c r="E3838" s="43">
        <f>IF(B3838=0,0,VLOOKUP($D3838,qx!$A$4:$E$129,IF($C3838=1,2,3)))</f>
        <v>1.8919999999999999E-2</v>
      </c>
      <c r="F3838" s="43">
        <f>IF(B3838=0,0,VLOOKUP($D3838,qx!$A$4:$E$129,2))</f>
        <v>1.8919999999999999E-2</v>
      </c>
      <c r="G3838" s="43">
        <f>IF(B3838=0,0,VLOOKUP($D3838,qx!$A$4:$E$129,3))</f>
        <v>1.1165E-2</v>
      </c>
      <c r="H3838" s="43">
        <f>IF(B3838=0,0,VLOOKUP($D3838,qx!$A$4:$E$129,4))</f>
        <v>1.6979000000000001E-2</v>
      </c>
      <c r="I3838" s="43">
        <f>IF(B3838=0,0,VLOOKUP($D3838,qx!$A$4:$E$129,5))</f>
        <v>1.0034E-2</v>
      </c>
    </row>
    <row r="3839" spans="1:9" x14ac:dyDescent="0.25">
      <c r="A3839">
        <f>IF('MASSA TRABALHADA UNIFICADA'!A3837&lt;&gt;0,'MASSA TRABALHADA UNIFICADA'!A3837,0)</f>
        <v>4537</v>
      </c>
      <c r="B3839" s="39">
        <f>IF('MASSA TRABALHADA UNIFICADA'!D3837&lt;&gt;0,'MASSA TRABALHADA UNIFICADA'!D3837,0)</f>
        <v>2024</v>
      </c>
      <c r="C3839" s="39">
        <f>IF(B3839=0,0,'MASSA TRABALHADA UNIFICADA'!B3837)</f>
        <v>1</v>
      </c>
      <c r="D3839" s="39">
        <f>IF(B3839=0,0,'MASSA TRABALHADA UNIFICADA'!C3837)</f>
        <v>76</v>
      </c>
      <c r="E3839" s="43">
        <f>IF(B3839=0,0,VLOOKUP($D3839,qx!$A$4:$E$129,IF($C3839=1,2,3)))</f>
        <v>3.4686000000000002E-2</v>
      </c>
      <c r="F3839" s="43">
        <f>IF(B3839=0,0,VLOOKUP($D3839,qx!$A$4:$E$129,2))</f>
        <v>3.4686000000000002E-2</v>
      </c>
      <c r="G3839" s="43">
        <f>IF(B3839=0,0,VLOOKUP($D3839,qx!$A$4:$E$129,3))</f>
        <v>2.2075000000000001E-2</v>
      </c>
      <c r="H3839" s="43">
        <f>IF(B3839=0,0,VLOOKUP($D3839,qx!$A$4:$E$129,4))</f>
        <v>3.1220000000000001E-2</v>
      </c>
      <c r="I3839" s="43">
        <f>IF(B3839=0,0,VLOOKUP($D3839,qx!$A$4:$E$129,5))</f>
        <v>1.9805E-2</v>
      </c>
    </row>
    <row r="3840" spans="1:9" x14ac:dyDescent="0.25">
      <c r="A3840">
        <f>IF('MASSA TRABALHADA UNIFICADA'!A3838&lt;&gt;0,'MASSA TRABALHADA UNIFICADA'!A3838,0)</f>
        <v>13633</v>
      </c>
      <c r="B3840" s="39">
        <f>IF('MASSA TRABALHADA UNIFICADA'!D3838&lt;&gt;0,'MASSA TRABALHADA UNIFICADA'!D3838,0)</f>
        <v>2024</v>
      </c>
      <c r="C3840" s="39">
        <f>IF(B3840=0,0,'MASSA TRABALHADA UNIFICADA'!B3838)</f>
        <v>2</v>
      </c>
      <c r="D3840" s="39">
        <f>IF(B3840=0,0,'MASSA TRABALHADA UNIFICADA'!C3838)</f>
        <v>77</v>
      </c>
      <c r="E3840" s="43">
        <f>IF(B3840=0,0,VLOOKUP($D3840,qx!$A$4:$E$129,IF($C3840=1,2,3)))</f>
        <v>2.4910000000000002E-2</v>
      </c>
      <c r="F3840" s="43">
        <f>IF(B3840=0,0,VLOOKUP($D3840,qx!$A$4:$E$129,2))</f>
        <v>3.8225000000000002E-2</v>
      </c>
      <c r="G3840" s="43">
        <f>IF(B3840=0,0,VLOOKUP($D3840,qx!$A$4:$E$129,3))</f>
        <v>2.4910000000000002E-2</v>
      </c>
      <c r="H3840" s="43">
        <f>IF(B3840=0,0,VLOOKUP($D3840,qx!$A$4:$E$129,4))</f>
        <v>3.4424999999999997E-2</v>
      </c>
      <c r="I3840" s="43">
        <f>IF(B3840=0,0,VLOOKUP($D3840,qx!$A$4:$E$129,5))</f>
        <v>2.2328000000000001E-2</v>
      </c>
    </row>
    <row r="3841" spans="1:9" x14ac:dyDescent="0.25">
      <c r="A3841">
        <f>IF('MASSA TRABALHADA UNIFICADA'!A3839&lt;&gt;0,'MASSA TRABALHADA UNIFICADA'!A3839,0)</f>
        <v>2100</v>
      </c>
      <c r="B3841" s="39">
        <f>IF('MASSA TRABALHADA UNIFICADA'!D3839&lt;&gt;0,'MASSA TRABALHADA UNIFICADA'!D3839,0)</f>
        <v>2024</v>
      </c>
      <c r="C3841" s="39">
        <f>IF(B3841=0,0,'MASSA TRABALHADA UNIFICADA'!B3839)</f>
        <v>1</v>
      </c>
      <c r="D3841" s="39">
        <f>IF(B3841=0,0,'MASSA TRABALHADA UNIFICADA'!C3839)</f>
        <v>76</v>
      </c>
      <c r="E3841" s="43">
        <f>IF(B3841=0,0,VLOOKUP($D3841,qx!$A$4:$E$129,IF($C3841=1,2,3)))</f>
        <v>3.4686000000000002E-2</v>
      </c>
      <c r="F3841" s="43">
        <f>IF(B3841=0,0,VLOOKUP($D3841,qx!$A$4:$E$129,2))</f>
        <v>3.4686000000000002E-2</v>
      </c>
      <c r="G3841" s="43">
        <f>IF(B3841=0,0,VLOOKUP($D3841,qx!$A$4:$E$129,3))</f>
        <v>2.2075000000000001E-2</v>
      </c>
      <c r="H3841" s="43">
        <f>IF(B3841=0,0,VLOOKUP($D3841,qx!$A$4:$E$129,4))</f>
        <v>3.1220000000000001E-2</v>
      </c>
      <c r="I3841" s="43">
        <f>IF(B3841=0,0,VLOOKUP($D3841,qx!$A$4:$E$129,5))</f>
        <v>1.9805E-2</v>
      </c>
    </row>
    <row r="3842" spans="1:9" x14ac:dyDescent="0.25">
      <c r="A3842">
        <f>IF('MASSA TRABALHADA UNIFICADA'!A3840&lt;&gt;0,'MASSA TRABALHADA UNIFICADA'!A3840,0)</f>
        <v>11940</v>
      </c>
      <c r="B3842" s="39">
        <f>IF('MASSA TRABALHADA UNIFICADA'!D3840&lt;&gt;0,'MASSA TRABALHADA UNIFICADA'!D3840,0)</f>
        <v>2024</v>
      </c>
      <c r="C3842" s="39">
        <f>IF(B3842=0,0,'MASSA TRABALHADA UNIFICADA'!B3840)</f>
        <v>1</v>
      </c>
      <c r="D3842" s="39">
        <f>IF(B3842=0,0,'MASSA TRABALHADA UNIFICADA'!C3840)</f>
        <v>68</v>
      </c>
      <c r="E3842" s="43">
        <f>IF(B3842=0,0,VLOOKUP($D3842,qx!$A$4:$E$129,IF($C3842=1,2,3)))</f>
        <v>1.516E-2</v>
      </c>
      <c r="F3842" s="43">
        <f>IF(B3842=0,0,VLOOKUP($D3842,qx!$A$4:$E$129,2))</f>
        <v>1.516E-2</v>
      </c>
      <c r="G3842" s="43">
        <f>IF(B3842=0,0,VLOOKUP($D3842,qx!$A$4:$E$129,3))</f>
        <v>9.2879999999999994E-3</v>
      </c>
      <c r="H3842" s="43">
        <f>IF(B3842=0,0,VLOOKUP($D3842,qx!$A$4:$E$129,4))</f>
        <v>1.3657000000000001E-2</v>
      </c>
      <c r="I3842" s="43">
        <f>IF(B3842=0,0,VLOOKUP($D3842,qx!$A$4:$E$129,5))</f>
        <v>8.2869999999999992E-3</v>
      </c>
    </row>
    <row r="3843" spans="1:9" x14ac:dyDescent="0.25">
      <c r="A3843">
        <f>IF('MASSA TRABALHADA UNIFICADA'!A3841&lt;&gt;0,'MASSA TRABALHADA UNIFICADA'!A3841,0)</f>
        <v>11037</v>
      </c>
      <c r="B3843" s="39">
        <f>IF('MASSA TRABALHADA UNIFICADA'!D3841&lt;&gt;0,'MASSA TRABALHADA UNIFICADA'!D3841,0)</f>
        <v>2024</v>
      </c>
      <c r="C3843" s="39">
        <f>IF(B3843=0,0,'MASSA TRABALHADA UNIFICADA'!B3841)</f>
        <v>1</v>
      </c>
      <c r="D3843" s="39">
        <f>IF(B3843=0,0,'MASSA TRABALHADA UNIFICADA'!C3841)</f>
        <v>67</v>
      </c>
      <c r="E3843" s="43">
        <f>IF(B3843=0,0,VLOOKUP($D3843,qx!$A$4:$E$129,IF($C3843=1,2,3)))</f>
        <v>1.3572000000000001E-2</v>
      </c>
      <c r="F3843" s="43">
        <f>IF(B3843=0,0,VLOOKUP($D3843,qx!$A$4:$E$129,2))</f>
        <v>1.3572000000000001E-2</v>
      </c>
      <c r="G3843" s="43">
        <f>IF(B3843=0,0,VLOOKUP($D3843,qx!$A$4:$E$129,3))</f>
        <v>8.4910000000000003E-3</v>
      </c>
      <c r="H3843" s="43">
        <f>IF(B3843=0,0,VLOOKUP($D3843,qx!$A$4:$E$129,4))</f>
        <v>1.2251E-2</v>
      </c>
      <c r="I3843" s="43">
        <f>IF(B3843=0,0,VLOOKUP($D3843,qx!$A$4:$E$129,5))</f>
        <v>7.5550000000000001E-3</v>
      </c>
    </row>
    <row r="3844" spans="1:9" x14ac:dyDescent="0.25">
      <c r="A3844">
        <f>IF('MASSA TRABALHADA UNIFICADA'!A3842&lt;&gt;0,'MASSA TRABALHADA UNIFICADA'!A3842,0)</f>
        <v>2917</v>
      </c>
      <c r="B3844" s="39">
        <f>IF('MASSA TRABALHADA UNIFICADA'!D3842&lt;&gt;0,'MASSA TRABALHADA UNIFICADA'!D3842,0)</f>
        <v>2024</v>
      </c>
      <c r="C3844" s="39">
        <f>IF(B3844=0,0,'MASSA TRABALHADA UNIFICADA'!B3842)</f>
        <v>1</v>
      </c>
      <c r="D3844" s="39">
        <f>IF(B3844=0,0,'MASSA TRABALHADA UNIFICADA'!C3842)</f>
        <v>75</v>
      </c>
      <c r="E3844" s="43">
        <f>IF(B3844=0,0,VLOOKUP($D3844,qx!$A$4:$E$129,IF($C3844=1,2,3)))</f>
        <v>3.1476999999999998E-2</v>
      </c>
      <c r="F3844" s="43">
        <f>IF(B3844=0,0,VLOOKUP($D3844,qx!$A$4:$E$129,2))</f>
        <v>3.1476999999999998E-2</v>
      </c>
      <c r="G3844" s="43">
        <f>IF(B3844=0,0,VLOOKUP($D3844,qx!$A$4:$E$129,3))</f>
        <v>1.9550999999999999E-2</v>
      </c>
      <c r="H3844" s="43">
        <f>IF(B3844=0,0,VLOOKUP($D3844,qx!$A$4:$E$129,4))</f>
        <v>2.8303999999999999E-2</v>
      </c>
      <c r="I3844" s="43">
        <f>IF(B3844=0,0,VLOOKUP($D3844,qx!$A$4:$E$129,5))</f>
        <v>1.7564E-2</v>
      </c>
    </row>
    <row r="3845" spans="1:9" x14ac:dyDescent="0.25">
      <c r="A3845">
        <f>IF('MASSA TRABALHADA UNIFICADA'!A3843&lt;&gt;0,'MASSA TRABALHADA UNIFICADA'!A3843,0)</f>
        <v>20656</v>
      </c>
      <c r="B3845" s="39">
        <f>IF('MASSA TRABALHADA UNIFICADA'!D3843&lt;&gt;0,'MASSA TRABALHADA UNIFICADA'!D3843,0)</f>
        <v>2024</v>
      </c>
      <c r="C3845" s="39">
        <f>IF(B3845=0,0,'MASSA TRABALHADA UNIFICADA'!B3843)</f>
        <v>2</v>
      </c>
      <c r="D3845" s="39">
        <f>IF(B3845=0,0,'MASSA TRABALHADA UNIFICADA'!C3843)</f>
        <v>69</v>
      </c>
      <c r="E3845" s="43">
        <f>IF(B3845=0,0,VLOOKUP($D3845,qx!$A$4:$E$129,IF($C3845=1,2,3)))</f>
        <v>1.0163E-2</v>
      </c>
      <c r="F3845" s="43">
        <f>IF(B3845=0,0,VLOOKUP($D3845,qx!$A$4:$E$129,2))</f>
        <v>1.6945999999999999E-2</v>
      </c>
      <c r="G3845" s="43">
        <f>IF(B3845=0,0,VLOOKUP($D3845,qx!$A$4:$E$129,3))</f>
        <v>1.0163E-2</v>
      </c>
      <c r="H3845" s="43">
        <f>IF(B3845=0,0,VLOOKUP($D3845,qx!$A$4:$E$129,4))</f>
        <v>1.5233E-2</v>
      </c>
      <c r="I3845" s="43">
        <f>IF(B3845=0,0,VLOOKUP($D3845,qx!$A$4:$E$129,5))</f>
        <v>9.1020000000000007E-3</v>
      </c>
    </row>
    <row r="3846" spans="1:9" x14ac:dyDescent="0.25">
      <c r="A3846">
        <f>IF('MASSA TRABALHADA UNIFICADA'!A3844&lt;&gt;0,'MASSA TRABALHADA UNIFICADA'!A3844,0)</f>
        <v>6556</v>
      </c>
      <c r="B3846" s="39">
        <f>IF('MASSA TRABALHADA UNIFICADA'!D3844&lt;&gt;0,'MASSA TRABALHADA UNIFICADA'!D3844,0)</f>
        <v>2024</v>
      </c>
      <c r="C3846" s="39">
        <f>IF(B3846=0,0,'MASSA TRABALHADA UNIFICADA'!B3844)</f>
        <v>2</v>
      </c>
      <c r="D3846" s="39">
        <f>IF(B3846=0,0,'MASSA TRABALHADA UNIFICADA'!C3844)</f>
        <v>72</v>
      </c>
      <c r="E3846" s="43">
        <f>IF(B3846=0,0,VLOOKUP($D3846,qx!$A$4:$E$129,IF($C3846=1,2,3)))</f>
        <v>1.3734E-2</v>
      </c>
      <c r="F3846" s="43">
        <f>IF(B3846=0,0,VLOOKUP($D3846,qx!$A$4:$E$129,2))</f>
        <v>2.3387999999999999E-2</v>
      </c>
      <c r="G3846" s="43">
        <f>IF(B3846=0,0,VLOOKUP($D3846,qx!$A$4:$E$129,3))</f>
        <v>1.3734E-2</v>
      </c>
      <c r="H3846" s="43">
        <f>IF(B3846=0,0,VLOOKUP($D3846,qx!$A$4:$E$129,4))</f>
        <v>2.0967E-2</v>
      </c>
      <c r="I3846" s="43">
        <f>IF(B3846=0,0,VLOOKUP($D3846,qx!$A$4:$E$129,5))</f>
        <v>1.2385999999999999E-2</v>
      </c>
    </row>
    <row r="3847" spans="1:9" x14ac:dyDescent="0.25">
      <c r="A3847">
        <f>IF('MASSA TRABALHADA UNIFICADA'!A3845&lt;&gt;0,'MASSA TRABALHADA UNIFICADA'!A3845,0)</f>
        <v>28800</v>
      </c>
      <c r="B3847" s="39">
        <f>IF('MASSA TRABALHADA UNIFICADA'!D3845&lt;&gt;0,'MASSA TRABALHADA UNIFICADA'!D3845,0)</f>
        <v>2024</v>
      </c>
      <c r="C3847" s="39">
        <f>IF(B3847=0,0,'MASSA TRABALHADA UNIFICADA'!B3845)</f>
        <v>1</v>
      </c>
      <c r="D3847" s="39">
        <f>IF(B3847=0,0,'MASSA TRABALHADA UNIFICADA'!C3845)</f>
        <v>74</v>
      </c>
      <c r="E3847" s="43">
        <f>IF(B3847=0,0,VLOOKUP($D3847,qx!$A$4:$E$129,IF($C3847=1,2,3)))</f>
        <v>2.8552000000000001E-2</v>
      </c>
      <c r="F3847" s="43">
        <f>IF(B3847=0,0,VLOOKUP($D3847,qx!$A$4:$E$129,2))</f>
        <v>2.8552000000000001E-2</v>
      </c>
      <c r="G3847" s="43">
        <f>IF(B3847=0,0,VLOOKUP($D3847,qx!$A$4:$E$129,3))</f>
        <v>1.7326000000000001E-2</v>
      </c>
      <c r="H3847" s="43">
        <f>IF(B3847=0,0,VLOOKUP($D3847,qx!$A$4:$E$129,4))</f>
        <v>2.5644E-2</v>
      </c>
      <c r="I3847" s="43">
        <f>IF(B3847=0,0,VLOOKUP($D3847,qx!$A$4:$E$129,5))</f>
        <v>1.5592E-2</v>
      </c>
    </row>
    <row r="3848" spans="1:9" x14ac:dyDescent="0.25">
      <c r="A3848">
        <f>IF('MASSA TRABALHADA UNIFICADA'!A3846&lt;&gt;0,'MASSA TRABALHADA UNIFICADA'!A3846,0)</f>
        <v>132</v>
      </c>
      <c r="B3848" s="39">
        <f>IF('MASSA TRABALHADA UNIFICADA'!D3846&lt;&gt;0,'MASSA TRABALHADA UNIFICADA'!D3846,0)</f>
        <v>2024</v>
      </c>
      <c r="C3848" s="39">
        <f>IF(B3848=0,0,'MASSA TRABALHADA UNIFICADA'!B3846)</f>
        <v>2</v>
      </c>
      <c r="D3848" s="39">
        <f>IF(B3848=0,0,'MASSA TRABALHADA UNIFICADA'!C3846)</f>
        <v>90</v>
      </c>
      <c r="E3848" s="43">
        <f>IF(B3848=0,0,VLOOKUP($D3848,qx!$A$4:$E$129,IF($C3848=1,2,3)))</f>
        <v>0.112759</v>
      </c>
      <c r="F3848" s="43">
        <f>IF(B3848=0,0,VLOOKUP($D3848,qx!$A$4:$E$129,2))</f>
        <v>0.124612</v>
      </c>
      <c r="G3848" s="43">
        <f>IF(B3848=0,0,VLOOKUP($D3848,qx!$A$4:$E$129,3))</f>
        <v>0.112759</v>
      </c>
      <c r="H3848" s="43">
        <f>IF(B3848=0,0,VLOOKUP($D3848,qx!$A$4:$E$129,4))</f>
        <v>0.112208</v>
      </c>
      <c r="I3848" s="43">
        <f>IF(B3848=0,0,VLOOKUP($D3848,qx!$A$4:$E$129,5))</f>
        <v>0.101758</v>
      </c>
    </row>
    <row r="3849" spans="1:9" x14ac:dyDescent="0.25">
      <c r="A3849">
        <f>IF('MASSA TRABALHADA UNIFICADA'!A3847&lt;&gt;0,'MASSA TRABALHADA UNIFICADA'!A3847,0)</f>
        <v>2763</v>
      </c>
      <c r="B3849" s="39">
        <f>IF('MASSA TRABALHADA UNIFICADA'!D3847&lt;&gt;0,'MASSA TRABALHADA UNIFICADA'!D3847,0)</f>
        <v>2024</v>
      </c>
      <c r="C3849" s="39">
        <f>IF(B3849=0,0,'MASSA TRABALHADA UNIFICADA'!B3847)</f>
        <v>2</v>
      </c>
      <c r="D3849" s="39">
        <f>IF(B3849=0,0,'MASSA TRABALHADA UNIFICADA'!C3847)</f>
        <v>68</v>
      </c>
      <c r="E3849" s="43">
        <f>IF(B3849=0,0,VLOOKUP($D3849,qx!$A$4:$E$129,IF($C3849=1,2,3)))</f>
        <v>9.2879999999999994E-3</v>
      </c>
      <c r="F3849" s="43">
        <f>IF(B3849=0,0,VLOOKUP($D3849,qx!$A$4:$E$129,2))</f>
        <v>1.516E-2</v>
      </c>
      <c r="G3849" s="43">
        <f>IF(B3849=0,0,VLOOKUP($D3849,qx!$A$4:$E$129,3))</f>
        <v>9.2879999999999994E-3</v>
      </c>
      <c r="H3849" s="43">
        <f>IF(B3849=0,0,VLOOKUP($D3849,qx!$A$4:$E$129,4))</f>
        <v>1.3657000000000001E-2</v>
      </c>
      <c r="I3849" s="43">
        <f>IF(B3849=0,0,VLOOKUP($D3849,qx!$A$4:$E$129,5))</f>
        <v>8.2869999999999992E-3</v>
      </c>
    </row>
    <row r="3850" spans="1:9" x14ac:dyDescent="0.25">
      <c r="A3850">
        <f>IF('MASSA TRABALHADA UNIFICADA'!A3848&lt;&gt;0,'MASSA TRABALHADA UNIFICADA'!A3848,0)</f>
        <v>10596</v>
      </c>
      <c r="B3850" s="39">
        <f>IF('MASSA TRABALHADA UNIFICADA'!D3848&lt;&gt;0,'MASSA TRABALHADA UNIFICADA'!D3848,0)</f>
        <v>2024</v>
      </c>
      <c r="C3850" s="39">
        <f>IF(B3850=0,0,'MASSA TRABALHADA UNIFICADA'!B3848)</f>
        <v>1</v>
      </c>
      <c r="D3850" s="39">
        <f>IF(B3850=0,0,'MASSA TRABALHADA UNIFICADA'!C3848)</f>
        <v>73</v>
      </c>
      <c r="E3850" s="43">
        <f>IF(B3850=0,0,VLOOKUP($D3850,qx!$A$4:$E$129,IF($C3850=1,2,3)))</f>
        <v>2.5871000000000002E-2</v>
      </c>
      <c r="F3850" s="43">
        <f>IF(B3850=0,0,VLOOKUP($D3850,qx!$A$4:$E$129,2))</f>
        <v>2.5871000000000002E-2</v>
      </c>
      <c r="G3850" s="43">
        <f>IF(B3850=0,0,VLOOKUP($D3850,qx!$A$4:$E$129,3))</f>
        <v>1.5391E-2</v>
      </c>
      <c r="H3850" s="43">
        <f>IF(B3850=0,0,VLOOKUP($D3850,qx!$A$4:$E$129,4))</f>
        <v>2.3209E-2</v>
      </c>
      <c r="I3850" s="43">
        <f>IF(B3850=0,0,VLOOKUP($D3850,qx!$A$4:$E$129,5))</f>
        <v>1.3871E-2</v>
      </c>
    </row>
    <row r="3851" spans="1:9" x14ac:dyDescent="0.25">
      <c r="A3851">
        <f>IF('MASSA TRABALHADA UNIFICADA'!A3849&lt;&gt;0,'MASSA TRABALHADA UNIFICADA'!A3849,0)</f>
        <v>28584</v>
      </c>
      <c r="B3851" s="39">
        <f>IF('MASSA TRABALHADA UNIFICADA'!D3849&lt;&gt;0,'MASSA TRABALHADA UNIFICADA'!D3849,0)</f>
        <v>2024</v>
      </c>
      <c r="C3851" s="39">
        <f>IF(B3851=0,0,'MASSA TRABALHADA UNIFICADA'!B3849)</f>
        <v>2</v>
      </c>
      <c r="D3851" s="39">
        <f>IF(B3851=0,0,'MASSA TRABALHADA UNIFICADA'!C3849)</f>
        <v>75</v>
      </c>
      <c r="E3851" s="43">
        <f>IF(B3851=0,0,VLOOKUP($D3851,qx!$A$4:$E$129,IF($C3851=1,2,3)))</f>
        <v>1.9550999999999999E-2</v>
      </c>
      <c r="F3851" s="43">
        <f>IF(B3851=0,0,VLOOKUP($D3851,qx!$A$4:$E$129,2))</f>
        <v>3.1476999999999998E-2</v>
      </c>
      <c r="G3851" s="43">
        <f>IF(B3851=0,0,VLOOKUP($D3851,qx!$A$4:$E$129,3))</f>
        <v>1.9550999999999999E-2</v>
      </c>
      <c r="H3851" s="43">
        <f>IF(B3851=0,0,VLOOKUP($D3851,qx!$A$4:$E$129,4))</f>
        <v>2.8303999999999999E-2</v>
      </c>
      <c r="I3851" s="43">
        <f>IF(B3851=0,0,VLOOKUP($D3851,qx!$A$4:$E$129,5))</f>
        <v>1.7564E-2</v>
      </c>
    </row>
    <row r="3852" spans="1:9" x14ac:dyDescent="0.25">
      <c r="A3852">
        <f>IF('MASSA TRABALHADA UNIFICADA'!A3850&lt;&gt;0,'MASSA TRABALHADA UNIFICADA'!A3850,0)</f>
        <v>33030</v>
      </c>
      <c r="B3852" s="39">
        <f>IF('MASSA TRABALHADA UNIFICADA'!D3850&lt;&gt;0,'MASSA TRABALHADA UNIFICADA'!D3850,0)</f>
        <v>2024</v>
      </c>
      <c r="C3852" s="39">
        <f>IF(B3852=0,0,'MASSA TRABALHADA UNIFICADA'!B3850)</f>
        <v>1</v>
      </c>
      <c r="D3852" s="39">
        <f>IF(B3852=0,0,'MASSA TRABALHADA UNIFICADA'!C3850)</f>
        <v>78</v>
      </c>
      <c r="E3852" s="43">
        <f>IF(B3852=0,0,VLOOKUP($D3852,qx!$A$4:$E$129,IF($C3852=1,2,3)))</f>
        <v>4.2132000000000003E-2</v>
      </c>
      <c r="F3852" s="43">
        <f>IF(B3852=0,0,VLOOKUP($D3852,qx!$A$4:$E$129,2))</f>
        <v>4.2132000000000003E-2</v>
      </c>
      <c r="G3852" s="43">
        <f>IF(B3852=0,0,VLOOKUP($D3852,qx!$A$4:$E$129,3))</f>
        <v>2.8074000000000002E-2</v>
      </c>
      <c r="H3852" s="43">
        <f>IF(B3852=0,0,VLOOKUP($D3852,qx!$A$4:$E$129,4))</f>
        <v>3.7948000000000003E-2</v>
      </c>
      <c r="I3852" s="43">
        <f>IF(B3852=0,0,VLOOKUP($D3852,qx!$A$4:$E$129,5))</f>
        <v>2.5158E-2</v>
      </c>
    </row>
    <row r="3853" spans="1:9" x14ac:dyDescent="0.25">
      <c r="A3853">
        <f>IF('MASSA TRABALHADA UNIFICADA'!A3851&lt;&gt;0,'MASSA TRABALHADA UNIFICADA'!A3851,0)</f>
        <v>1520</v>
      </c>
      <c r="B3853" s="39">
        <f>IF('MASSA TRABALHADA UNIFICADA'!D3851&lt;&gt;0,'MASSA TRABALHADA UNIFICADA'!D3851,0)</f>
        <v>2024</v>
      </c>
      <c r="C3853" s="39">
        <f>IF(B3853=0,0,'MASSA TRABALHADA UNIFICADA'!B3851)</f>
        <v>1</v>
      </c>
      <c r="D3853" s="39">
        <f>IF(B3853=0,0,'MASSA TRABALHADA UNIFICADA'!C3851)</f>
        <v>79</v>
      </c>
      <c r="E3853" s="43">
        <f>IF(B3853=0,0,VLOOKUP($D3853,qx!$A$4:$E$129,IF($C3853=1,2,3)))</f>
        <v>4.6427000000000003E-2</v>
      </c>
      <c r="F3853" s="43">
        <f>IF(B3853=0,0,VLOOKUP($D3853,qx!$A$4:$E$129,2))</f>
        <v>4.6427000000000003E-2</v>
      </c>
      <c r="G3853" s="43">
        <f>IF(B3853=0,0,VLOOKUP($D3853,qx!$A$4:$E$129,3))</f>
        <v>3.1612000000000001E-2</v>
      </c>
      <c r="H3853" s="43">
        <f>IF(B3853=0,0,VLOOKUP($D3853,qx!$A$4:$E$129,4))</f>
        <v>4.1812000000000002E-2</v>
      </c>
      <c r="I3853" s="43">
        <f>IF(B3853=0,0,VLOOKUP($D3853,qx!$A$4:$E$129,5))</f>
        <v>2.8341000000000002E-2</v>
      </c>
    </row>
    <row r="3854" spans="1:9" x14ac:dyDescent="0.25">
      <c r="A3854">
        <f>IF('MASSA TRABALHADA UNIFICADA'!A3852&lt;&gt;0,'MASSA TRABALHADA UNIFICADA'!A3852,0)</f>
        <v>14028</v>
      </c>
      <c r="B3854" s="39">
        <f>IF('MASSA TRABALHADA UNIFICADA'!D3852&lt;&gt;0,'MASSA TRABALHADA UNIFICADA'!D3852,0)</f>
        <v>2024</v>
      </c>
      <c r="C3854" s="39">
        <f>IF(B3854=0,0,'MASSA TRABALHADA UNIFICADA'!B3852)</f>
        <v>1</v>
      </c>
      <c r="D3854" s="39">
        <f>IF(B3854=0,0,'MASSA TRABALHADA UNIFICADA'!C3852)</f>
        <v>69</v>
      </c>
      <c r="E3854" s="43">
        <f>IF(B3854=0,0,VLOOKUP($D3854,qx!$A$4:$E$129,IF($C3854=1,2,3)))</f>
        <v>1.6945999999999999E-2</v>
      </c>
      <c r="F3854" s="43">
        <f>IF(B3854=0,0,VLOOKUP($D3854,qx!$A$4:$E$129,2))</f>
        <v>1.6945999999999999E-2</v>
      </c>
      <c r="G3854" s="43">
        <f>IF(B3854=0,0,VLOOKUP($D3854,qx!$A$4:$E$129,3))</f>
        <v>1.0163E-2</v>
      </c>
      <c r="H3854" s="43">
        <f>IF(B3854=0,0,VLOOKUP($D3854,qx!$A$4:$E$129,4))</f>
        <v>1.5233E-2</v>
      </c>
      <c r="I3854" s="43">
        <f>IF(B3854=0,0,VLOOKUP($D3854,qx!$A$4:$E$129,5))</f>
        <v>9.1020000000000007E-3</v>
      </c>
    </row>
    <row r="3855" spans="1:9" x14ac:dyDescent="0.25">
      <c r="A3855">
        <f>IF('MASSA TRABALHADA UNIFICADA'!A3853&lt;&gt;0,'MASSA TRABALHADA UNIFICADA'!A3853,0)</f>
        <v>4677</v>
      </c>
      <c r="B3855" s="39">
        <f>IF('MASSA TRABALHADA UNIFICADA'!D3853&lt;&gt;0,'MASSA TRABALHADA UNIFICADA'!D3853,0)</f>
        <v>2024</v>
      </c>
      <c r="C3855" s="39">
        <f>IF(B3855=0,0,'MASSA TRABALHADA UNIFICADA'!B3853)</f>
        <v>1</v>
      </c>
      <c r="D3855" s="39">
        <f>IF(B3855=0,0,'MASSA TRABALHADA UNIFICADA'!C3853)</f>
        <v>74</v>
      </c>
      <c r="E3855" s="43">
        <f>IF(B3855=0,0,VLOOKUP($D3855,qx!$A$4:$E$129,IF($C3855=1,2,3)))</f>
        <v>2.8552000000000001E-2</v>
      </c>
      <c r="F3855" s="43">
        <f>IF(B3855=0,0,VLOOKUP($D3855,qx!$A$4:$E$129,2))</f>
        <v>2.8552000000000001E-2</v>
      </c>
      <c r="G3855" s="43">
        <f>IF(B3855=0,0,VLOOKUP($D3855,qx!$A$4:$E$129,3))</f>
        <v>1.7326000000000001E-2</v>
      </c>
      <c r="H3855" s="43">
        <f>IF(B3855=0,0,VLOOKUP($D3855,qx!$A$4:$E$129,4))</f>
        <v>2.5644E-2</v>
      </c>
      <c r="I3855" s="43">
        <f>IF(B3855=0,0,VLOOKUP($D3855,qx!$A$4:$E$129,5))</f>
        <v>1.5592E-2</v>
      </c>
    </row>
    <row r="3856" spans="1:9" x14ac:dyDescent="0.25">
      <c r="A3856">
        <f>IF('MASSA TRABALHADA UNIFICADA'!A3854&lt;&gt;0,'MASSA TRABALHADA UNIFICADA'!A3854,0)</f>
        <v>4880</v>
      </c>
      <c r="B3856" s="39">
        <f>IF('MASSA TRABALHADA UNIFICADA'!D3854&lt;&gt;0,'MASSA TRABALHADA UNIFICADA'!D3854,0)</f>
        <v>2024</v>
      </c>
      <c r="C3856" s="39">
        <f>IF(B3856=0,0,'MASSA TRABALHADA UNIFICADA'!B3854)</f>
        <v>1</v>
      </c>
      <c r="D3856" s="39">
        <f>IF(B3856=0,0,'MASSA TRABALHADA UNIFICADA'!C3854)</f>
        <v>73</v>
      </c>
      <c r="E3856" s="43">
        <f>IF(B3856=0,0,VLOOKUP($D3856,qx!$A$4:$E$129,IF($C3856=1,2,3)))</f>
        <v>2.5871000000000002E-2</v>
      </c>
      <c r="F3856" s="43">
        <f>IF(B3856=0,0,VLOOKUP($D3856,qx!$A$4:$E$129,2))</f>
        <v>2.5871000000000002E-2</v>
      </c>
      <c r="G3856" s="43">
        <f>IF(B3856=0,0,VLOOKUP($D3856,qx!$A$4:$E$129,3))</f>
        <v>1.5391E-2</v>
      </c>
      <c r="H3856" s="43">
        <f>IF(B3856=0,0,VLOOKUP($D3856,qx!$A$4:$E$129,4))</f>
        <v>2.3209E-2</v>
      </c>
      <c r="I3856" s="43">
        <f>IF(B3856=0,0,VLOOKUP($D3856,qx!$A$4:$E$129,5))</f>
        <v>1.3871E-2</v>
      </c>
    </row>
    <row r="3857" spans="1:9" x14ac:dyDescent="0.25">
      <c r="A3857">
        <f>IF('MASSA TRABALHADA UNIFICADA'!A3855&lt;&gt;0,'MASSA TRABALHADA UNIFICADA'!A3855,0)</f>
        <v>4111</v>
      </c>
      <c r="B3857" s="39">
        <f>IF('MASSA TRABALHADA UNIFICADA'!D3855&lt;&gt;0,'MASSA TRABALHADA UNIFICADA'!D3855,0)</f>
        <v>2024</v>
      </c>
      <c r="C3857" s="39">
        <f>IF(B3857=0,0,'MASSA TRABALHADA UNIFICADA'!B3855)</f>
        <v>1</v>
      </c>
      <c r="D3857" s="39">
        <f>IF(B3857=0,0,'MASSA TRABALHADA UNIFICADA'!C3855)</f>
        <v>72</v>
      </c>
      <c r="E3857" s="43">
        <f>IF(B3857=0,0,VLOOKUP($D3857,qx!$A$4:$E$129,IF($C3857=1,2,3)))</f>
        <v>2.3387999999999999E-2</v>
      </c>
      <c r="F3857" s="43">
        <f>IF(B3857=0,0,VLOOKUP($D3857,qx!$A$4:$E$129,2))</f>
        <v>2.3387999999999999E-2</v>
      </c>
      <c r="G3857" s="43">
        <f>IF(B3857=0,0,VLOOKUP($D3857,qx!$A$4:$E$129,3))</f>
        <v>1.3734E-2</v>
      </c>
      <c r="H3857" s="43">
        <f>IF(B3857=0,0,VLOOKUP($D3857,qx!$A$4:$E$129,4))</f>
        <v>2.0967E-2</v>
      </c>
      <c r="I3857" s="43">
        <f>IF(B3857=0,0,VLOOKUP($D3857,qx!$A$4:$E$129,5))</f>
        <v>1.2385999999999999E-2</v>
      </c>
    </row>
    <row r="3858" spans="1:9" x14ac:dyDescent="0.25">
      <c r="A3858">
        <f>IF('MASSA TRABALHADA UNIFICADA'!A3856&lt;&gt;0,'MASSA TRABALHADA UNIFICADA'!A3856,0)</f>
        <v>7374</v>
      </c>
      <c r="B3858" s="39">
        <f>IF('MASSA TRABALHADA UNIFICADA'!D3856&lt;&gt;0,'MASSA TRABALHADA UNIFICADA'!D3856,0)</f>
        <v>2024</v>
      </c>
      <c r="C3858" s="39">
        <f>IF(B3858=0,0,'MASSA TRABALHADA UNIFICADA'!B3856)</f>
        <v>1</v>
      </c>
      <c r="D3858" s="39">
        <f>IF(B3858=0,0,'MASSA TRABALHADA UNIFICADA'!C3856)</f>
        <v>72</v>
      </c>
      <c r="E3858" s="43">
        <f>IF(B3858=0,0,VLOOKUP($D3858,qx!$A$4:$E$129,IF($C3858=1,2,3)))</f>
        <v>2.3387999999999999E-2</v>
      </c>
      <c r="F3858" s="43">
        <f>IF(B3858=0,0,VLOOKUP($D3858,qx!$A$4:$E$129,2))</f>
        <v>2.3387999999999999E-2</v>
      </c>
      <c r="G3858" s="43">
        <f>IF(B3858=0,0,VLOOKUP($D3858,qx!$A$4:$E$129,3))</f>
        <v>1.3734E-2</v>
      </c>
      <c r="H3858" s="43">
        <f>IF(B3858=0,0,VLOOKUP($D3858,qx!$A$4:$E$129,4))</f>
        <v>2.0967E-2</v>
      </c>
      <c r="I3858" s="43">
        <f>IF(B3858=0,0,VLOOKUP($D3858,qx!$A$4:$E$129,5))</f>
        <v>1.2385999999999999E-2</v>
      </c>
    </row>
    <row r="3859" spans="1:9" x14ac:dyDescent="0.25">
      <c r="A3859">
        <f>IF('MASSA TRABALHADA UNIFICADA'!A3857&lt;&gt;0,'MASSA TRABALHADA UNIFICADA'!A3857,0)</f>
        <v>9768</v>
      </c>
      <c r="B3859" s="39">
        <f>IF('MASSA TRABALHADA UNIFICADA'!D3857&lt;&gt;0,'MASSA TRABALHADA UNIFICADA'!D3857,0)</f>
        <v>2024</v>
      </c>
      <c r="C3859" s="39">
        <f>IF(B3859=0,0,'MASSA TRABALHADA UNIFICADA'!B3857)</f>
        <v>1</v>
      </c>
      <c r="D3859" s="39">
        <f>IF(B3859=0,0,'MASSA TRABALHADA UNIFICADA'!C3857)</f>
        <v>70</v>
      </c>
      <c r="E3859" s="43">
        <f>IF(B3859=0,0,VLOOKUP($D3859,qx!$A$4:$E$129,IF($C3859=1,2,3)))</f>
        <v>1.8919999999999999E-2</v>
      </c>
      <c r="F3859" s="43">
        <f>IF(B3859=0,0,VLOOKUP($D3859,qx!$A$4:$E$129,2))</f>
        <v>1.8919999999999999E-2</v>
      </c>
      <c r="G3859" s="43">
        <f>IF(B3859=0,0,VLOOKUP($D3859,qx!$A$4:$E$129,3))</f>
        <v>1.1165E-2</v>
      </c>
      <c r="H3859" s="43">
        <f>IF(B3859=0,0,VLOOKUP($D3859,qx!$A$4:$E$129,4))</f>
        <v>1.6979000000000001E-2</v>
      </c>
      <c r="I3859" s="43">
        <f>IF(B3859=0,0,VLOOKUP($D3859,qx!$A$4:$E$129,5))</f>
        <v>1.0034E-2</v>
      </c>
    </row>
    <row r="3860" spans="1:9" x14ac:dyDescent="0.25">
      <c r="A3860">
        <f>IF('MASSA TRABALHADA UNIFICADA'!A3858&lt;&gt;0,'MASSA TRABALHADA UNIFICADA'!A3858,0)</f>
        <v>17426</v>
      </c>
      <c r="B3860" s="39">
        <f>IF('MASSA TRABALHADA UNIFICADA'!D3858&lt;&gt;0,'MASSA TRABALHADA UNIFICADA'!D3858,0)</f>
        <v>2024</v>
      </c>
      <c r="C3860" s="39">
        <f>IF(B3860=0,0,'MASSA TRABALHADA UNIFICADA'!B3858)</f>
        <v>1</v>
      </c>
      <c r="D3860" s="39">
        <f>IF(B3860=0,0,'MASSA TRABALHADA UNIFICADA'!C3858)</f>
        <v>67</v>
      </c>
      <c r="E3860" s="43">
        <f>IF(B3860=0,0,VLOOKUP($D3860,qx!$A$4:$E$129,IF($C3860=1,2,3)))</f>
        <v>1.3572000000000001E-2</v>
      </c>
      <c r="F3860" s="43">
        <f>IF(B3860=0,0,VLOOKUP($D3860,qx!$A$4:$E$129,2))</f>
        <v>1.3572000000000001E-2</v>
      </c>
      <c r="G3860" s="43">
        <f>IF(B3860=0,0,VLOOKUP($D3860,qx!$A$4:$E$129,3))</f>
        <v>8.4910000000000003E-3</v>
      </c>
      <c r="H3860" s="43">
        <f>IF(B3860=0,0,VLOOKUP($D3860,qx!$A$4:$E$129,4))</f>
        <v>1.2251E-2</v>
      </c>
      <c r="I3860" s="43">
        <f>IF(B3860=0,0,VLOOKUP($D3860,qx!$A$4:$E$129,5))</f>
        <v>7.5550000000000001E-3</v>
      </c>
    </row>
    <row r="3861" spans="1:9" x14ac:dyDescent="0.25">
      <c r="A3861">
        <f>IF('MASSA TRABALHADA UNIFICADA'!A3859&lt;&gt;0,'MASSA TRABALHADA UNIFICADA'!A3859,0)</f>
        <v>116</v>
      </c>
      <c r="B3861" s="39">
        <f>IF('MASSA TRABALHADA UNIFICADA'!D3859&lt;&gt;0,'MASSA TRABALHADA UNIFICADA'!D3859,0)</f>
        <v>2024</v>
      </c>
      <c r="C3861" s="39">
        <f>IF(B3861=0,0,'MASSA TRABALHADA UNIFICADA'!B3859)</f>
        <v>1</v>
      </c>
      <c r="D3861" s="39">
        <f>IF(B3861=0,0,'MASSA TRABALHADA UNIFICADA'!C3859)</f>
        <v>89</v>
      </c>
      <c r="E3861" s="43">
        <f>IF(B3861=0,0,VLOOKUP($D3861,qx!$A$4:$E$129,IF($C3861=1,2,3)))</f>
        <v>0.114858</v>
      </c>
      <c r="F3861" s="43">
        <f>IF(B3861=0,0,VLOOKUP($D3861,qx!$A$4:$E$129,2))</f>
        <v>0.114858</v>
      </c>
      <c r="G3861" s="43">
        <f>IF(B3861=0,0,VLOOKUP($D3861,qx!$A$4:$E$129,3))</f>
        <v>0.10130699999999999</v>
      </c>
      <c r="H3861" s="43">
        <f>IF(B3861=0,0,VLOOKUP($D3861,qx!$A$4:$E$129,4))</f>
        <v>0.10345500000000001</v>
      </c>
      <c r="I3861" s="43">
        <f>IF(B3861=0,0,VLOOKUP($D3861,qx!$A$4:$E$129,5))</f>
        <v>9.1577000000000006E-2</v>
      </c>
    </row>
    <row r="3862" spans="1:9" x14ac:dyDescent="0.25">
      <c r="A3862">
        <f>IF('MASSA TRABALHADA UNIFICADA'!A3860&lt;&gt;0,'MASSA TRABALHADA UNIFICADA'!A3860,0)</f>
        <v>1651</v>
      </c>
      <c r="B3862" s="39">
        <f>IF('MASSA TRABALHADA UNIFICADA'!D3860&lt;&gt;0,'MASSA TRABALHADA UNIFICADA'!D3860,0)</f>
        <v>2024</v>
      </c>
      <c r="C3862" s="39">
        <f>IF(B3862=0,0,'MASSA TRABALHADA UNIFICADA'!B3860)</f>
        <v>1</v>
      </c>
      <c r="D3862" s="39">
        <f>IF(B3862=0,0,'MASSA TRABALHADA UNIFICADA'!C3860)</f>
        <v>78</v>
      </c>
      <c r="E3862" s="43">
        <f>IF(B3862=0,0,VLOOKUP($D3862,qx!$A$4:$E$129,IF($C3862=1,2,3)))</f>
        <v>4.2132000000000003E-2</v>
      </c>
      <c r="F3862" s="43">
        <f>IF(B3862=0,0,VLOOKUP($D3862,qx!$A$4:$E$129,2))</f>
        <v>4.2132000000000003E-2</v>
      </c>
      <c r="G3862" s="43">
        <f>IF(B3862=0,0,VLOOKUP($D3862,qx!$A$4:$E$129,3))</f>
        <v>2.8074000000000002E-2</v>
      </c>
      <c r="H3862" s="43">
        <f>IF(B3862=0,0,VLOOKUP($D3862,qx!$A$4:$E$129,4))</f>
        <v>3.7948000000000003E-2</v>
      </c>
      <c r="I3862" s="43">
        <f>IF(B3862=0,0,VLOOKUP($D3862,qx!$A$4:$E$129,5))</f>
        <v>2.5158E-2</v>
      </c>
    </row>
    <row r="3863" spans="1:9" x14ac:dyDescent="0.25">
      <c r="A3863">
        <f>IF('MASSA TRABALHADA UNIFICADA'!A3861&lt;&gt;0,'MASSA TRABALHADA UNIFICADA'!A3861,0)</f>
        <v>11800</v>
      </c>
      <c r="B3863" s="39">
        <f>IF('MASSA TRABALHADA UNIFICADA'!D3861&lt;&gt;0,'MASSA TRABALHADA UNIFICADA'!D3861,0)</f>
        <v>2024</v>
      </c>
      <c r="C3863" s="39">
        <f>IF(B3863=0,0,'MASSA TRABALHADA UNIFICADA'!B3861)</f>
        <v>1</v>
      </c>
      <c r="D3863" s="39">
        <f>IF(B3863=0,0,'MASSA TRABALHADA UNIFICADA'!C3861)</f>
        <v>65</v>
      </c>
      <c r="E3863" s="43">
        <f>IF(B3863=0,0,VLOOKUP($D3863,qx!$A$4:$E$129,IF($C3863=1,2,3)))</f>
        <v>1.0992999999999999E-2</v>
      </c>
      <c r="F3863" s="43">
        <f>IF(B3863=0,0,VLOOKUP($D3863,qx!$A$4:$E$129,2))</f>
        <v>1.0992999999999999E-2</v>
      </c>
      <c r="G3863" s="43">
        <f>IF(B3863=0,0,VLOOKUP($D3863,qx!$A$4:$E$129,3))</f>
        <v>7.0169999999999998E-3</v>
      </c>
      <c r="H3863" s="43">
        <f>IF(B3863=0,0,VLOOKUP($D3863,qx!$A$4:$E$129,4))</f>
        <v>9.9399999999999992E-3</v>
      </c>
      <c r="I3863" s="43">
        <f>IF(B3863=0,0,VLOOKUP($D3863,qx!$A$4:$E$129,5))</f>
        <v>6.2500000000000003E-3</v>
      </c>
    </row>
    <row r="3864" spans="1:9" x14ac:dyDescent="0.25">
      <c r="A3864">
        <f>IF('MASSA TRABALHADA UNIFICADA'!A3862&lt;&gt;0,'MASSA TRABALHADA UNIFICADA'!A3862,0)</f>
        <v>20176</v>
      </c>
      <c r="B3864" s="39">
        <f>IF('MASSA TRABALHADA UNIFICADA'!D3862&lt;&gt;0,'MASSA TRABALHADA UNIFICADA'!D3862,0)</f>
        <v>2024</v>
      </c>
      <c r="C3864" s="39">
        <f>IF(B3864=0,0,'MASSA TRABALHADA UNIFICADA'!B3862)</f>
        <v>1</v>
      </c>
      <c r="D3864" s="39">
        <f>IF(B3864=0,0,'MASSA TRABALHADA UNIFICADA'!C3862)</f>
        <v>67</v>
      </c>
      <c r="E3864" s="43">
        <f>IF(B3864=0,0,VLOOKUP($D3864,qx!$A$4:$E$129,IF($C3864=1,2,3)))</f>
        <v>1.3572000000000001E-2</v>
      </c>
      <c r="F3864" s="43">
        <f>IF(B3864=0,0,VLOOKUP($D3864,qx!$A$4:$E$129,2))</f>
        <v>1.3572000000000001E-2</v>
      </c>
      <c r="G3864" s="43">
        <f>IF(B3864=0,0,VLOOKUP($D3864,qx!$A$4:$E$129,3))</f>
        <v>8.4910000000000003E-3</v>
      </c>
      <c r="H3864" s="43">
        <f>IF(B3864=0,0,VLOOKUP($D3864,qx!$A$4:$E$129,4))</f>
        <v>1.2251E-2</v>
      </c>
      <c r="I3864" s="43">
        <f>IF(B3864=0,0,VLOOKUP($D3864,qx!$A$4:$E$129,5))</f>
        <v>7.5550000000000001E-3</v>
      </c>
    </row>
    <row r="3865" spans="1:9" x14ac:dyDescent="0.25">
      <c r="A3865">
        <f>IF('MASSA TRABALHADA UNIFICADA'!A3863&lt;&gt;0,'MASSA TRABALHADA UNIFICADA'!A3863,0)</f>
        <v>19119</v>
      </c>
      <c r="B3865" s="39">
        <f>IF('MASSA TRABALHADA UNIFICADA'!D3863&lt;&gt;0,'MASSA TRABALHADA UNIFICADA'!D3863,0)</f>
        <v>2024</v>
      </c>
      <c r="C3865" s="39">
        <f>IF(B3865=0,0,'MASSA TRABALHADA UNIFICADA'!B3863)</f>
        <v>1</v>
      </c>
      <c r="D3865" s="39">
        <f>IF(B3865=0,0,'MASSA TRABALHADA UNIFICADA'!C3863)</f>
        <v>68</v>
      </c>
      <c r="E3865" s="43">
        <f>IF(B3865=0,0,VLOOKUP($D3865,qx!$A$4:$E$129,IF($C3865=1,2,3)))</f>
        <v>1.516E-2</v>
      </c>
      <c r="F3865" s="43">
        <f>IF(B3865=0,0,VLOOKUP($D3865,qx!$A$4:$E$129,2))</f>
        <v>1.516E-2</v>
      </c>
      <c r="G3865" s="43">
        <f>IF(B3865=0,0,VLOOKUP($D3865,qx!$A$4:$E$129,3))</f>
        <v>9.2879999999999994E-3</v>
      </c>
      <c r="H3865" s="43">
        <f>IF(B3865=0,0,VLOOKUP($D3865,qx!$A$4:$E$129,4))</f>
        <v>1.3657000000000001E-2</v>
      </c>
      <c r="I3865" s="43">
        <f>IF(B3865=0,0,VLOOKUP($D3865,qx!$A$4:$E$129,5))</f>
        <v>8.2869999999999992E-3</v>
      </c>
    </row>
    <row r="3866" spans="1:9" x14ac:dyDescent="0.25">
      <c r="A3866">
        <f>IF('MASSA TRABALHADA UNIFICADA'!A3864&lt;&gt;0,'MASSA TRABALHADA UNIFICADA'!A3864,0)</f>
        <v>15156</v>
      </c>
      <c r="B3866" s="39">
        <f>IF('MASSA TRABALHADA UNIFICADA'!D3864&lt;&gt;0,'MASSA TRABALHADA UNIFICADA'!D3864,0)</f>
        <v>2024</v>
      </c>
      <c r="C3866" s="39">
        <f>IF(B3866=0,0,'MASSA TRABALHADA UNIFICADA'!B3864)</f>
        <v>1</v>
      </c>
      <c r="D3866" s="39">
        <f>IF(B3866=0,0,'MASSA TRABALHADA UNIFICADA'!C3864)</f>
        <v>71</v>
      </c>
      <c r="E3866" s="43">
        <f>IF(B3866=0,0,VLOOKUP($D3866,qx!$A$4:$E$129,IF($C3866=1,2,3)))</f>
        <v>2.1070999999999999E-2</v>
      </c>
      <c r="F3866" s="43">
        <f>IF(B3866=0,0,VLOOKUP($D3866,qx!$A$4:$E$129,2))</f>
        <v>2.1070999999999999E-2</v>
      </c>
      <c r="G3866" s="43">
        <f>IF(B3866=0,0,VLOOKUP($D3866,qx!$A$4:$E$129,3))</f>
        <v>1.2338999999999999E-2</v>
      </c>
      <c r="H3866" s="43">
        <f>IF(B3866=0,0,VLOOKUP($D3866,qx!$A$4:$E$129,4))</f>
        <v>1.8891000000000002E-2</v>
      </c>
      <c r="I3866" s="43">
        <f>IF(B3866=0,0,VLOOKUP($D3866,qx!$A$4:$E$129,5))</f>
        <v>1.1117E-2</v>
      </c>
    </row>
    <row r="3867" spans="1:9" x14ac:dyDescent="0.25">
      <c r="A3867">
        <f>IF('MASSA TRABALHADA UNIFICADA'!A3865&lt;&gt;0,'MASSA TRABALHADA UNIFICADA'!A3865,0)</f>
        <v>1724</v>
      </c>
      <c r="B3867" s="39">
        <f>IF('MASSA TRABALHADA UNIFICADA'!D3865&lt;&gt;0,'MASSA TRABALHADA UNIFICADA'!D3865,0)</f>
        <v>2024</v>
      </c>
      <c r="C3867" s="39">
        <f>IF(B3867=0,0,'MASSA TRABALHADA UNIFICADA'!B3865)</f>
        <v>1</v>
      </c>
      <c r="D3867" s="39">
        <f>IF(B3867=0,0,'MASSA TRABALHADA UNIFICADA'!C3865)</f>
        <v>73</v>
      </c>
      <c r="E3867" s="43">
        <f>IF(B3867=0,0,VLOOKUP($D3867,qx!$A$4:$E$129,IF($C3867=1,2,3)))</f>
        <v>2.5871000000000002E-2</v>
      </c>
      <c r="F3867" s="43">
        <f>IF(B3867=0,0,VLOOKUP($D3867,qx!$A$4:$E$129,2))</f>
        <v>2.5871000000000002E-2</v>
      </c>
      <c r="G3867" s="43">
        <f>IF(B3867=0,0,VLOOKUP($D3867,qx!$A$4:$E$129,3))</f>
        <v>1.5391E-2</v>
      </c>
      <c r="H3867" s="43">
        <f>IF(B3867=0,0,VLOOKUP($D3867,qx!$A$4:$E$129,4))</f>
        <v>2.3209E-2</v>
      </c>
      <c r="I3867" s="43">
        <f>IF(B3867=0,0,VLOOKUP($D3867,qx!$A$4:$E$129,5))</f>
        <v>1.3871E-2</v>
      </c>
    </row>
    <row r="3868" spans="1:9" x14ac:dyDescent="0.25">
      <c r="A3868">
        <f>IF('MASSA TRABALHADA UNIFICADA'!A3866&lt;&gt;0,'MASSA TRABALHADA UNIFICADA'!A3866,0)</f>
        <v>3697</v>
      </c>
      <c r="B3868" s="39">
        <f>IF('MASSA TRABALHADA UNIFICADA'!D3866&lt;&gt;0,'MASSA TRABALHADA UNIFICADA'!D3866,0)</f>
        <v>2024</v>
      </c>
      <c r="C3868" s="39">
        <f>IF(B3868=0,0,'MASSA TRABALHADA UNIFICADA'!B3866)</f>
        <v>1</v>
      </c>
      <c r="D3868" s="39">
        <f>IF(B3868=0,0,'MASSA TRABALHADA UNIFICADA'!C3866)</f>
        <v>70</v>
      </c>
      <c r="E3868" s="43">
        <f>IF(B3868=0,0,VLOOKUP($D3868,qx!$A$4:$E$129,IF($C3868=1,2,3)))</f>
        <v>1.8919999999999999E-2</v>
      </c>
      <c r="F3868" s="43">
        <f>IF(B3868=0,0,VLOOKUP($D3868,qx!$A$4:$E$129,2))</f>
        <v>1.8919999999999999E-2</v>
      </c>
      <c r="G3868" s="43">
        <f>IF(B3868=0,0,VLOOKUP($D3868,qx!$A$4:$E$129,3))</f>
        <v>1.1165E-2</v>
      </c>
      <c r="H3868" s="43">
        <f>IF(B3868=0,0,VLOOKUP($D3868,qx!$A$4:$E$129,4))</f>
        <v>1.6979000000000001E-2</v>
      </c>
      <c r="I3868" s="43">
        <f>IF(B3868=0,0,VLOOKUP($D3868,qx!$A$4:$E$129,5))</f>
        <v>1.0034E-2</v>
      </c>
    </row>
    <row r="3869" spans="1:9" x14ac:dyDescent="0.25">
      <c r="A3869">
        <f>IF('MASSA TRABALHADA UNIFICADA'!A3867&lt;&gt;0,'MASSA TRABALHADA UNIFICADA'!A3867,0)</f>
        <v>17477</v>
      </c>
      <c r="B3869" s="39">
        <f>IF('MASSA TRABALHADA UNIFICADA'!D3867&lt;&gt;0,'MASSA TRABALHADA UNIFICADA'!D3867,0)</f>
        <v>2024</v>
      </c>
      <c r="C3869" s="39">
        <f>IF(B3869=0,0,'MASSA TRABALHADA UNIFICADA'!B3867)</f>
        <v>1</v>
      </c>
      <c r="D3869" s="39">
        <f>IF(B3869=0,0,'MASSA TRABALHADA UNIFICADA'!C3867)</f>
        <v>63</v>
      </c>
      <c r="E3869" s="43">
        <f>IF(B3869=0,0,VLOOKUP($D3869,qx!$A$4:$E$129,IF($C3869=1,2,3)))</f>
        <v>9.0930000000000004E-3</v>
      </c>
      <c r="F3869" s="43">
        <f>IF(B3869=0,0,VLOOKUP($D3869,qx!$A$4:$E$129,2))</f>
        <v>9.0930000000000004E-3</v>
      </c>
      <c r="G3869" s="43">
        <f>IF(B3869=0,0,VLOOKUP($D3869,qx!$A$4:$E$129,3))</f>
        <v>5.7320000000000001E-3</v>
      </c>
      <c r="H3869" s="43">
        <f>IF(B3869=0,0,VLOOKUP($D3869,qx!$A$4:$E$129,4))</f>
        <v>8.2070000000000008E-3</v>
      </c>
      <c r="I3869" s="43">
        <f>IF(B3869=0,0,VLOOKUP($D3869,qx!$A$4:$E$129,5))</f>
        <v>5.1440000000000001E-3</v>
      </c>
    </row>
    <row r="3870" spans="1:9" x14ac:dyDescent="0.25">
      <c r="A3870">
        <f>IF('MASSA TRABALHADA UNIFICADA'!A3868&lt;&gt;0,'MASSA TRABALHADA UNIFICADA'!A3868,0)</f>
        <v>4685</v>
      </c>
      <c r="B3870" s="39">
        <f>IF('MASSA TRABALHADA UNIFICADA'!D3868&lt;&gt;0,'MASSA TRABALHADA UNIFICADA'!D3868,0)</f>
        <v>2024</v>
      </c>
      <c r="C3870" s="39">
        <f>IF(B3870=0,0,'MASSA TRABALHADA UNIFICADA'!B3868)</f>
        <v>1</v>
      </c>
      <c r="D3870" s="39">
        <f>IF(B3870=0,0,'MASSA TRABALHADA UNIFICADA'!C3868)</f>
        <v>72</v>
      </c>
      <c r="E3870" s="43">
        <f>IF(B3870=0,0,VLOOKUP($D3870,qx!$A$4:$E$129,IF($C3870=1,2,3)))</f>
        <v>2.3387999999999999E-2</v>
      </c>
      <c r="F3870" s="43">
        <f>IF(B3870=0,0,VLOOKUP($D3870,qx!$A$4:$E$129,2))</f>
        <v>2.3387999999999999E-2</v>
      </c>
      <c r="G3870" s="43">
        <f>IF(B3870=0,0,VLOOKUP($D3870,qx!$A$4:$E$129,3))</f>
        <v>1.3734E-2</v>
      </c>
      <c r="H3870" s="43">
        <f>IF(B3870=0,0,VLOOKUP($D3870,qx!$A$4:$E$129,4))</f>
        <v>2.0967E-2</v>
      </c>
      <c r="I3870" s="43">
        <f>IF(B3870=0,0,VLOOKUP($D3870,qx!$A$4:$E$129,5))</f>
        <v>1.2385999999999999E-2</v>
      </c>
    </row>
    <row r="3871" spans="1:9" x14ac:dyDescent="0.25">
      <c r="A3871">
        <f>IF('MASSA TRABALHADA UNIFICADA'!A3869&lt;&gt;0,'MASSA TRABALHADA UNIFICADA'!A3869,0)</f>
        <v>17485</v>
      </c>
      <c r="B3871" s="39">
        <f>IF('MASSA TRABALHADA UNIFICADA'!D3869&lt;&gt;0,'MASSA TRABALHADA UNIFICADA'!D3869,0)</f>
        <v>2024</v>
      </c>
      <c r="C3871" s="39">
        <f>IF(B3871=0,0,'MASSA TRABALHADA UNIFICADA'!B3869)</f>
        <v>1</v>
      </c>
      <c r="D3871" s="39">
        <f>IF(B3871=0,0,'MASSA TRABALHADA UNIFICADA'!C3869)</f>
        <v>74</v>
      </c>
      <c r="E3871" s="43">
        <f>IF(B3871=0,0,VLOOKUP($D3871,qx!$A$4:$E$129,IF($C3871=1,2,3)))</f>
        <v>2.8552000000000001E-2</v>
      </c>
      <c r="F3871" s="43">
        <f>IF(B3871=0,0,VLOOKUP($D3871,qx!$A$4:$E$129,2))</f>
        <v>2.8552000000000001E-2</v>
      </c>
      <c r="G3871" s="43">
        <f>IF(B3871=0,0,VLOOKUP($D3871,qx!$A$4:$E$129,3))</f>
        <v>1.7326000000000001E-2</v>
      </c>
      <c r="H3871" s="43">
        <f>IF(B3871=0,0,VLOOKUP($D3871,qx!$A$4:$E$129,4))</f>
        <v>2.5644E-2</v>
      </c>
      <c r="I3871" s="43">
        <f>IF(B3871=0,0,VLOOKUP($D3871,qx!$A$4:$E$129,5))</f>
        <v>1.5592E-2</v>
      </c>
    </row>
    <row r="3872" spans="1:9" x14ac:dyDescent="0.25">
      <c r="A3872">
        <f>IF('MASSA TRABALHADA UNIFICADA'!A3870&lt;&gt;0,'MASSA TRABALHADA UNIFICADA'!A3870,0)</f>
        <v>3794</v>
      </c>
      <c r="B3872" s="39">
        <f>IF('MASSA TRABALHADA UNIFICADA'!D3870&lt;&gt;0,'MASSA TRABALHADA UNIFICADA'!D3870,0)</f>
        <v>2024</v>
      </c>
      <c r="C3872" s="39">
        <f>IF(B3872=0,0,'MASSA TRABALHADA UNIFICADA'!B3870)</f>
        <v>1</v>
      </c>
      <c r="D3872" s="39">
        <f>IF(B3872=0,0,'MASSA TRABALHADA UNIFICADA'!C3870)</f>
        <v>70</v>
      </c>
      <c r="E3872" s="43">
        <f>IF(B3872=0,0,VLOOKUP($D3872,qx!$A$4:$E$129,IF($C3872=1,2,3)))</f>
        <v>1.8919999999999999E-2</v>
      </c>
      <c r="F3872" s="43">
        <f>IF(B3872=0,0,VLOOKUP($D3872,qx!$A$4:$E$129,2))</f>
        <v>1.8919999999999999E-2</v>
      </c>
      <c r="G3872" s="43">
        <f>IF(B3872=0,0,VLOOKUP($D3872,qx!$A$4:$E$129,3))</f>
        <v>1.1165E-2</v>
      </c>
      <c r="H3872" s="43">
        <f>IF(B3872=0,0,VLOOKUP($D3872,qx!$A$4:$E$129,4))</f>
        <v>1.6979000000000001E-2</v>
      </c>
      <c r="I3872" s="43">
        <f>IF(B3872=0,0,VLOOKUP($D3872,qx!$A$4:$E$129,5))</f>
        <v>1.0034E-2</v>
      </c>
    </row>
    <row r="3873" spans="1:9" x14ac:dyDescent="0.25">
      <c r="A3873">
        <f>IF('MASSA TRABALHADA UNIFICADA'!A3871&lt;&gt;0,'MASSA TRABALHADA UNIFICADA'!A3871,0)</f>
        <v>30236</v>
      </c>
      <c r="B3873" s="39">
        <f>IF('MASSA TRABALHADA UNIFICADA'!D3871&lt;&gt;0,'MASSA TRABALHADA UNIFICADA'!D3871,0)</f>
        <v>2024</v>
      </c>
      <c r="C3873" s="39">
        <f>IF(B3873=0,0,'MASSA TRABALHADA UNIFICADA'!B3871)</f>
        <v>1</v>
      </c>
      <c r="D3873" s="39">
        <f>IF(B3873=0,0,'MASSA TRABALHADA UNIFICADA'!C3871)</f>
        <v>70</v>
      </c>
      <c r="E3873" s="43">
        <f>IF(B3873=0,0,VLOOKUP($D3873,qx!$A$4:$E$129,IF($C3873=1,2,3)))</f>
        <v>1.8919999999999999E-2</v>
      </c>
      <c r="F3873" s="43">
        <f>IF(B3873=0,0,VLOOKUP($D3873,qx!$A$4:$E$129,2))</f>
        <v>1.8919999999999999E-2</v>
      </c>
      <c r="G3873" s="43">
        <f>IF(B3873=0,0,VLOOKUP($D3873,qx!$A$4:$E$129,3))</f>
        <v>1.1165E-2</v>
      </c>
      <c r="H3873" s="43">
        <f>IF(B3873=0,0,VLOOKUP($D3873,qx!$A$4:$E$129,4))</f>
        <v>1.6979000000000001E-2</v>
      </c>
      <c r="I3873" s="43">
        <f>IF(B3873=0,0,VLOOKUP($D3873,qx!$A$4:$E$129,5))</f>
        <v>1.0034E-2</v>
      </c>
    </row>
    <row r="3874" spans="1:9" x14ac:dyDescent="0.25">
      <c r="A3874">
        <f>IF('MASSA TRABALHADA UNIFICADA'!A3872&lt;&gt;0,'MASSA TRABALHADA UNIFICADA'!A3872,0)</f>
        <v>6580</v>
      </c>
      <c r="B3874" s="39">
        <f>IF('MASSA TRABALHADA UNIFICADA'!D3872&lt;&gt;0,'MASSA TRABALHADA UNIFICADA'!D3872,0)</f>
        <v>2024</v>
      </c>
      <c r="C3874" s="39">
        <f>IF(B3874=0,0,'MASSA TRABALHADA UNIFICADA'!B3872)</f>
        <v>1</v>
      </c>
      <c r="D3874" s="39">
        <f>IF(B3874=0,0,'MASSA TRABALHADA UNIFICADA'!C3872)</f>
        <v>67</v>
      </c>
      <c r="E3874" s="43">
        <f>IF(B3874=0,0,VLOOKUP($D3874,qx!$A$4:$E$129,IF($C3874=1,2,3)))</f>
        <v>1.3572000000000001E-2</v>
      </c>
      <c r="F3874" s="43">
        <f>IF(B3874=0,0,VLOOKUP($D3874,qx!$A$4:$E$129,2))</f>
        <v>1.3572000000000001E-2</v>
      </c>
      <c r="G3874" s="43">
        <f>IF(B3874=0,0,VLOOKUP($D3874,qx!$A$4:$E$129,3))</f>
        <v>8.4910000000000003E-3</v>
      </c>
      <c r="H3874" s="43">
        <f>IF(B3874=0,0,VLOOKUP($D3874,qx!$A$4:$E$129,4))</f>
        <v>1.2251E-2</v>
      </c>
      <c r="I3874" s="43">
        <f>IF(B3874=0,0,VLOOKUP($D3874,qx!$A$4:$E$129,5))</f>
        <v>7.5550000000000001E-3</v>
      </c>
    </row>
    <row r="3875" spans="1:9" x14ac:dyDescent="0.25">
      <c r="A3875">
        <f>IF('MASSA TRABALHADA UNIFICADA'!A3873&lt;&gt;0,'MASSA TRABALHADA UNIFICADA'!A3873,0)</f>
        <v>140</v>
      </c>
      <c r="B3875" s="39">
        <f>IF('MASSA TRABALHADA UNIFICADA'!D3873&lt;&gt;0,'MASSA TRABALHADA UNIFICADA'!D3873,0)</f>
        <v>2024</v>
      </c>
      <c r="C3875" s="39">
        <f>IF(B3875=0,0,'MASSA TRABALHADA UNIFICADA'!B3873)</f>
        <v>1</v>
      </c>
      <c r="D3875" s="39">
        <f>IF(B3875=0,0,'MASSA TRABALHADA UNIFICADA'!C3873)</f>
        <v>89</v>
      </c>
      <c r="E3875" s="43">
        <f>IF(B3875=0,0,VLOOKUP($D3875,qx!$A$4:$E$129,IF($C3875=1,2,3)))</f>
        <v>0.114858</v>
      </c>
      <c r="F3875" s="43">
        <f>IF(B3875=0,0,VLOOKUP($D3875,qx!$A$4:$E$129,2))</f>
        <v>0.114858</v>
      </c>
      <c r="G3875" s="43">
        <f>IF(B3875=0,0,VLOOKUP($D3875,qx!$A$4:$E$129,3))</f>
        <v>0.10130699999999999</v>
      </c>
      <c r="H3875" s="43">
        <f>IF(B3875=0,0,VLOOKUP($D3875,qx!$A$4:$E$129,4))</f>
        <v>0.10345500000000001</v>
      </c>
      <c r="I3875" s="43">
        <f>IF(B3875=0,0,VLOOKUP($D3875,qx!$A$4:$E$129,5))</f>
        <v>9.1577000000000006E-2</v>
      </c>
    </row>
    <row r="3876" spans="1:9" x14ac:dyDescent="0.25">
      <c r="A3876">
        <f>IF('MASSA TRABALHADA UNIFICADA'!A3874&lt;&gt;0,'MASSA TRABALHADA UNIFICADA'!A3874,0)</f>
        <v>17507</v>
      </c>
      <c r="B3876" s="39">
        <f>IF('MASSA TRABALHADA UNIFICADA'!D3874&lt;&gt;0,'MASSA TRABALHADA UNIFICADA'!D3874,0)</f>
        <v>2024</v>
      </c>
      <c r="C3876" s="39">
        <f>IF(B3876=0,0,'MASSA TRABALHADA UNIFICADA'!B3874)</f>
        <v>1</v>
      </c>
      <c r="D3876" s="39">
        <f>IF(B3876=0,0,'MASSA TRABALHADA UNIFICADA'!C3874)</f>
        <v>62</v>
      </c>
      <c r="E3876" s="43">
        <f>IF(B3876=0,0,VLOOKUP($D3876,qx!$A$4:$E$129,IF($C3876=1,2,3)))</f>
        <v>8.3479999999999995E-3</v>
      </c>
      <c r="F3876" s="43">
        <f>IF(B3876=0,0,VLOOKUP($D3876,qx!$A$4:$E$129,2))</f>
        <v>8.3479999999999995E-3</v>
      </c>
      <c r="G3876" s="43">
        <f>IF(B3876=0,0,VLOOKUP($D3876,qx!$A$4:$E$129,3))</f>
        <v>5.1809999999999998E-3</v>
      </c>
      <c r="H3876" s="43">
        <f>IF(B3876=0,0,VLOOKUP($D3876,qx!$A$4:$E$129,4))</f>
        <v>7.5199999999999998E-3</v>
      </c>
      <c r="I3876" s="43">
        <f>IF(B3876=0,0,VLOOKUP($D3876,qx!$A$4:$E$129,5))</f>
        <v>4.6680000000000003E-3</v>
      </c>
    </row>
    <row r="3877" spans="1:9" x14ac:dyDescent="0.25">
      <c r="A3877">
        <f>IF('MASSA TRABALHADA UNIFICADA'!A3875&lt;&gt;0,'MASSA TRABALHADA UNIFICADA'!A3875,0)</f>
        <v>17515</v>
      </c>
      <c r="B3877" s="39">
        <f>IF('MASSA TRABALHADA UNIFICADA'!D3875&lt;&gt;0,'MASSA TRABALHADA UNIFICADA'!D3875,0)</f>
        <v>2024</v>
      </c>
      <c r="C3877" s="39">
        <f>IF(B3877=0,0,'MASSA TRABALHADA UNIFICADA'!B3875)</f>
        <v>1</v>
      </c>
      <c r="D3877" s="39">
        <f>IF(B3877=0,0,'MASSA TRABALHADA UNIFICADA'!C3875)</f>
        <v>66</v>
      </c>
      <c r="E3877" s="43">
        <f>IF(B3877=0,0,VLOOKUP($D3877,qx!$A$4:$E$129,IF($C3877=1,2,3)))</f>
        <v>1.2187999999999999E-2</v>
      </c>
      <c r="F3877" s="43">
        <f>IF(B3877=0,0,VLOOKUP($D3877,qx!$A$4:$E$129,2))</f>
        <v>1.2187999999999999E-2</v>
      </c>
      <c r="G3877" s="43">
        <f>IF(B3877=0,0,VLOOKUP($D3877,qx!$A$4:$E$129,3))</f>
        <v>7.7340000000000004E-3</v>
      </c>
      <c r="H3877" s="43">
        <f>IF(B3877=0,0,VLOOKUP($D3877,qx!$A$4:$E$129,4))</f>
        <v>1.1016E-2</v>
      </c>
      <c r="I3877" s="43">
        <f>IF(B3877=0,0,VLOOKUP($D3877,qx!$A$4:$E$129,5))</f>
        <v>6.8780000000000004E-3</v>
      </c>
    </row>
    <row r="3878" spans="1:9" x14ac:dyDescent="0.25">
      <c r="A3878">
        <f>IF('MASSA TRABALHADA UNIFICADA'!A3876&lt;&gt;0,'MASSA TRABALHADA UNIFICADA'!A3876,0)</f>
        <v>1945</v>
      </c>
      <c r="B3878" s="39">
        <f>IF('MASSA TRABALHADA UNIFICADA'!D3876&lt;&gt;0,'MASSA TRABALHADA UNIFICADA'!D3876,0)</f>
        <v>2024</v>
      </c>
      <c r="C3878" s="39">
        <f>IF(B3878=0,0,'MASSA TRABALHADA UNIFICADA'!B3876)</f>
        <v>1</v>
      </c>
      <c r="D3878" s="39">
        <f>IF(B3878=0,0,'MASSA TRABALHADA UNIFICADA'!C3876)</f>
        <v>76</v>
      </c>
      <c r="E3878" s="43">
        <f>IF(B3878=0,0,VLOOKUP($D3878,qx!$A$4:$E$129,IF($C3878=1,2,3)))</f>
        <v>3.4686000000000002E-2</v>
      </c>
      <c r="F3878" s="43">
        <f>IF(B3878=0,0,VLOOKUP($D3878,qx!$A$4:$E$129,2))</f>
        <v>3.4686000000000002E-2</v>
      </c>
      <c r="G3878" s="43">
        <f>IF(B3878=0,0,VLOOKUP($D3878,qx!$A$4:$E$129,3))</f>
        <v>2.2075000000000001E-2</v>
      </c>
      <c r="H3878" s="43">
        <f>IF(B3878=0,0,VLOOKUP($D3878,qx!$A$4:$E$129,4))</f>
        <v>3.1220000000000001E-2</v>
      </c>
      <c r="I3878" s="43">
        <f>IF(B3878=0,0,VLOOKUP($D3878,qx!$A$4:$E$129,5))</f>
        <v>1.9805E-2</v>
      </c>
    </row>
    <row r="3879" spans="1:9" x14ac:dyDescent="0.25">
      <c r="A3879">
        <f>IF('MASSA TRABALHADA UNIFICADA'!A3877&lt;&gt;0,'MASSA TRABALHADA UNIFICADA'!A3877,0)</f>
        <v>28827</v>
      </c>
      <c r="B3879" s="39">
        <f>IF('MASSA TRABALHADA UNIFICADA'!D3877&lt;&gt;0,'MASSA TRABALHADA UNIFICADA'!D3877,0)</f>
        <v>2024</v>
      </c>
      <c r="C3879" s="39">
        <f>IF(B3879=0,0,'MASSA TRABALHADA UNIFICADA'!B3877)</f>
        <v>1</v>
      </c>
      <c r="D3879" s="39">
        <f>IF(B3879=0,0,'MASSA TRABALHADA UNIFICADA'!C3877)</f>
        <v>65</v>
      </c>
      <c r="E3879" s="43">
        <f>IF(B3879=0,0,VLOOKUP($D3879,qx!$A$4:$E$129,IF($C3879=1,2,3)))</f>
        <v>1.0992999999999999E-2</v>
      </c>
      <c r="F3879" s="43">
        <f>IF(B3879=0,0,VLOOKUP($D3879,qx!$A$4:$E$129,2))</f>
        <v>1.0992999999999999E-2</v>
      </c>
      <c r="G3879" s="43">
        <f>IF(B3879=0,0,VLOOKUP($D3879,qx!$A$4:$E$129,3))</f>
        <v>7.0169999999999998E-3</v>
      </c>
      <c r="H3879" s="43">
        <f>IF(B3879=0,0,VLOOKUP($D3879,qx!$A$4:$E$129,4))</f>
        <v>9.9399999999999992E-3</v>
      </c>
      <c r="I3879" s="43">
        <f>IF(B3879=0,0,VLOOKUP($D3879,qx!$A$4:$E$129,5))</f>
        <v>6.2500000000000003E-3</v>
      </c>
    </row>
    <row r="3880" spans="1:9" x14ac:dyDescent="0.25">
      <c r="A3880">
        <f>IF('MASSA TRABALHADA UNIFICADA'!A3878&lt;&gt;0,'MASSA TRABALHADA UNIFICADA'!A3878,0)</f>
        <v>26719</v>
      </c>
      <c r="B3880" s="39">
        <f>IF('MASSA TRABALHADA UNIFICADA'!D3878&lt;&gt;0,'MASSA TRABALHADA UNIFICADA'!D3878,0)</f>
        <v>2024</v>
      </c>
      <c r="C3880" s="39">
        <f>IF(B3880=0,0,'MASSA TRABALHADA UNIFICADA'!B3878)</f>
        <v>1</v>
      </c>
      <c r="D3880" s="39">
        <f>IF(B3880=0,0,'MASSA TRABALHADA UNIFICADA'!C3878)</f>
        <v>68</v>
      </c>
      <c r="E3880" s="43">
        <f>IF(B3880=0,0,VLOOKUP($D3880,qx!$A$4:$E$129,IF($C3880=1,2,3)))</f>
        <v>1.516E-2</v>
      </c>
      <c r="F3880" s="43">
        <f>IF(B3880=0,0,VLOOKUP($D3880,qx!$A$4:$E$129,2))</f>
        <v>1.516E-2</v>
      </c>
      <c r="G3880" s="43">
        <f>IF(B3880=0,0,VLOOKUP($D3880,qx!$A$4:$E$129,3))</f>
        <v>9.2879999999999994E-3</v>
      </c>
      <c r="H3880" s="43">
        <f>IF(B3880=0,0,VLOOKUP($D3880,qx!$A$4:$E$129,4))</f>
        <v>1.3657000000000001E-2</v>
      </c>
      <c r="I3880" s="43">
        <f>IF(B3880=0,0,VLOOKUP($D3880,qx!$A$4:$E$129,5))</f>
        <v>8.2869999999999992E-3</v>
      </c>
    </row>
    <row r="3881" spans="1:9" x14ac:dyDescent="0.25">
      <c r="A3881">
        <f>IF('MASSA TRABALHADA UNIFICADA'!A3879&lt;&gt;0,'MASSA TRABALHADA UNIFICADA'!A3879,0)</f>
        <v>2372</v>
      </c>
      <c r="B3881" s="39">
        <f>IF('MASSA TRABALHADA UNIFICADA'!D3879&lt;&gt;0,'MASSA TRABALHADA UNIFICADA'!D3879,0)</f>
        <v>2024</v>
      </c>
      <c r="C3881" s="39">
        <f>IF(B3881=0,0,'MASSA TRABALHADA UNIFICADA'!B3879)</f>
        <v>1</v>
      </c>
      <c r="D3881" s="39">
        <f>IF(B3881=0,0,'MASSA TRABALHADA UNIFICADA'!C3879)</f>
        <v>71</v>
      </c>
      <c r="E3881" s="43">
        <f>IF(B3881=0,0,VLOOKUP($D3881,qx!$A$4:$E$129,IF($C3881=1,2,3)))</f>
        <v>2.1070999999999999E-2</v>
      </c>
      <c r="F3881" s="43">
        <f>IF(B3881=0,0,VLOOKUP($D3881,qx!$A$4:$E$129,2))</f>
        <v>2.1070999999999999E-2</v>
      </c>
      <c r="G3881" s="43">
        <f>IF(B3881=0,0,VLOOKUP($D3881,qx!$A$4:$E$129,3))</f>
        <v>1.2338999999999999E-2</v>
      </c>
      <c r="H3881" s="43">
        <f>IF(B3881=0,0,VLOOKUP($D3881,qx!$A$4:$E$129,4))</f>
        <v>1.8891000000000002E-2</v>
      </c>
      <c r="I3881" s="43">
        <f>IF(B3881=0,0,VLOOKUP($D3881,qx!$A$4:$E$129,5))</f>
        <v>1.1117E-2</v>
      </c>
    </row>
    <row r="3882" spans="1:9" x14ac:dyDescent="0.25">
      <c r="A3882">
        <f>IF('MASSA TRABALHADA UNIFICADA'!A3880&lt;&gt;0,'MASSA TRABALHADA UNIFICADA'!A3880,0)</f>
        <v>7390</v>
      </c>
      <c r="B3882" s="39">
        <f>IF('MASSA TRABALHADA UNIFICADA'!D3880&lt;&gt;0,'MASSA TRABALHADA UNIFICADA'!D3880,0)</f>
        <v>2024</v>
      </c>
      <c r="C3882" s="39">
        <f>IF(B3882=0,0,'MASSA TRABALHADA UNIFICADA'!B3880)</f>
        <v>1</v>
      </c>
      <c r="D3882" s="39">
        <f>IF(B3882=0,0,'MASSA TRABALHADA UNIFICADA'!C3880)</f>
        <v>82</v>
      </c>
      <c r="E3882" s="43">
        <f>IF(B3882=0,0,VLOOKUP($D3882,qx!$A$4:$E$129,IF($C3882=1,2,3)))</f>
        <v>6.1809000000000003E-2</v>
      </c>
      <c r="F3882" s="43">
        <f>IF(B3882=0,0,VLOOKUP($D3882,qx!$A$4:$E$129,2))</f>
        <v>6.1809000000000003E-2</v>
      </c>
      <c r="G3882" s="43">
        <f>IF(B3882=0,0,VLOOKUP($D3882,qx!$A$4:$E$129,3))</f>
        <v>4.5017000000000001E-2</v>
      </c>
      <c r="H3882" s="43">
        <f>IF(B3882=0,0,VLOOKUP($D3882,qx!$A$4:$E$129,4))</f>
        <v>5.5650999999999999E-2</v>
      </c>
      <c r="I3882" s="43">
        <f>IF(B3882=0,0,VLOOKUP($D3882,qx!$A$4:$E$129,5))</f>
        <v>4.0551999999999998E-2</v>
      </c>
    </row>
    <row r="3883" spans="1:9" x14ac:dyDescent="0.25">
      <c r="A3883">
        <f>IF('MASSA TRABALHADA UNIFICADA'!A3881&lt;&gt;0,'MASSA TRABALHADA UNIFICADA'!A3881,0)</f>
        <v>3344</v>
      </c>
      <c r="B3883" s="39">
        <f>IF('MASSA TRABALHADA UNIFICADA'!D3881&lt;&gt;0,'MASSA TRABALHADA UNIFICADA'!D3881,0)</f>
        <v>2024</v>
      </c>
      <c r="C3883" s="39">
        <f>IF(B3883=0,0,'MASSA TRABALHADA UNIFICADA'!B3881)</f>
        <v>1</v>
      </c>
      <c r="D3883" s="39">
        <f>IF(B3883=0,0,'MASSA TRABALHADA UNIFICADA'!C3881)</f>
        <v>76</v>
      </c>
      <c r="E3883" s="43">
        <f>IF(B3883=0,0,VLOOKUP($D3883,qx!$A$4:$E$129,IF($C3883=1,2,3)))</f>
        <v>3.4686000000000002E-2</v>
      </c>
      <c r="F3883" s="43">
        <f>IF(B3883=0,0,VLOOKUP($D3883,qx!$A$4:$E$129,2))</f>
        <v>3.4686000000000002E-2</v>
      </c>
      <c r="G3883" s="43">
        <f>IF(B3883=0,0,VLOOKUP($D3883,qx!$A$4:$E$129,3))</f>
        <v>2.2075000000000001E-2</v>
      </c>
      <c r="H3883" s="43">
        <f>IF(B3883=0,0,VLOOKUP($D3883,qx!$A$4:$E$129,4))</f>
        <v>3.1220000000000001E-2</v>
      </c>
      <c r="I3883" s="43">
        <f>IF(B3883=0,0,VLOOKUP($D3883,qx!$A$4:$E$129,5))</f>
        <v>1.9805E-2</v>
      </c>
    </row>
    <row r="3884" spans="1:9" x14ac:dyDescent="0.25">
      <c r="A3884">
        <f>IF('MASSA TRABALHADA UNIFICADA'!A3882&lt;&gt;0,'MASSA TRABALHADA UNIFICADA'!A3882,0)</f>
        <v>8338</v>
      </c>
      <c r="B3884" s="39">
        <f>IF('MASSA TRABALHADA UNIFICADA'!D3882&lt;&gt;0,'MASSA TRABALHADA UNIFICADA'!D3882,0)</f>
        <v>2024</v>
      </c>
      <c r="C3884" s="39">
        <f>IF(B3884=0,0,'MASSA TRABALHADA UNIFICADA'!B3882)</f>
        <v>1</v>
      </c>
      <c r="D3884" s="39">
        <f>IF(B3884=0,0,'MASSA TRABALHADA UNIFICADA'!C3882)</f>
        <v>74</v>
      </c>
      <c r="E3884" s="43">
        <f>IF(B3884=0,0,VLOOKUP($D3884,qx!$A$4:$E$129,IF($C3884=1,2,3)))</f>
        <v>2.8552000000000001E-2</v>
      </c>
      <c r="F3884" s="43">
        <f>IF(B3884=0,0,VLOOKUP($D3884,qx!$A$4:$E$129,2))</f>
        <v>2.8552000000000001E-2</v>
      </c>
      <c r="G3884" s="43">
        <f>IF(B3884=0,0,VLOOKUP($D3884,qx!$A$4:$E$129,3))</f>
        <v>1.7326000000000001E-2</v>
      </c>
      <c r="H3884" s="43">
        <f>IF(B3884=0,0,VLOOKUP($D3884,qx!$A$4:$E$129,4))</f>
        <v>2.5644E-2</v>
      </c>
      <c r="I3884" s="43">
        <f>IF(B3884=0,0,VLOOKUP($D3884,qx!$A$4:$E$129,5))</f>
        <v>1.5592E-2</v>
      </c>
    </row>
    <row r="3885" spans="1:9" x14ac:dyDescent="0.25">
      <c r="A3885">
        <f>IF('MASSA TRABALHADA UNIFICADA'!A3883&lt;&gt;0,'MASSA TRABALHADA UNIFICADA'!A3883,0)</f>
        <v>15040</v>
      </c>
      <c r="B3885" s="39">
        <f>IF('MASSA TRABALHADA UNIFICADA'!D3883&lt;&gt;0,'MASSA TRABALHADA UNIFICADA'!D3883,0)</f>
        <v>2024</v>
      </c>
      <c r="C3885" s="39">
        <f>IF(B3885=0,0,'MASSA TRABALHADA UNIFICADA'!B3883)</f>
        <v>2</v>
      </c>
      <c r="D3885" s="39">
        <f>IF(B3885=0,0,'MASSA TRABALHADA UNIFICADA'!C3883)</f>
        <v>68</v>
      </c>
      <c r="E3885" s="43">
        <f>IF(B3885=0,0,VLOOKUP($D3885,qx!$A$4:$E$129,IF($C3885=1,2,3)))</f>
        <v>9.2879999999999994E-3</v>
      </c>
      <c r="F3885" s="43">
        <f>IF(B3885=0,0,VLOOKUP($D3885,qx!$A$4:$E$129,2))</f>
        <v>1.516E-2</v>
      </c>
      <c r="G3885" s="43">
        <f>IF(B3885=0,0,VLOOKUP($D3885,qx!$A$4:$E$129,3))</f>
        <v>9.2879999999999994E-3</v>
      </c>
      <c r="H3885" s="43">
        <f>IF(B3885=0,0,VLOOKUP($D3885,qx!$A$4:$E$129,4))</f>
        <v>1.3657000000000001E-2</v>
      </c>
      <c r="I3885" s="43">
        <f>IF(B3885=0,0,VLOOKUP($D3885,qx!$A$4:$E$129,5))</f>
        <v>8.2869999999999992E-3</v>
      </c>
    </row>
    <row r="3886" spans="1:9" x14ac:dyDescent="0.25">
      <c r="A3886">
        <f>IF('MASSA TRABALHADA UNIFICADA'!A3884&lt;&gt;0,'MASSA TRABALHADA UNIFICADA'!A3884,0)</f>
        <v>11509</v>
      </c>
      <c r="B3886" s="39">
        <f>IF('MASSA TRABALHADA UNIFICADA'!D3884&lt;&gt;0,'MASSA TRABALHADA UNIFICADA'!D3884,0)</f>
        <v>2024</v>
      </c>
      <c r="C3886" s="39">
        <f>IF(B3886=0,0,'MASSA TRABALHADA UNIFICADA'!B3884)</f>
        <v>2</v>
      </c>
      <c r="D3886" s="39">
        <f>IF(B3886=0,0,'MASSA TRABALHADA UNIFICADA'!C3884)</f>
        <v>63</v>
      </c>
      <c r="E3886" s="43">
        <f>IF(B3886=0,0,VLOOKUP($D3886,qx!$A$4:$E$129,IF($C3886=1,2,3)))</f>
        <v>5.7320000000000001E-3</v>
      </c>
      <c r="F3886" s="43">
        <f>IF(B3886=0,0,VLOOKUP($D3886,qx!$A$4:$E$129,2))</f>
        <v>9.0930000000000004E-3</v>
      </c>
      <c r="G3886" s="43">
        <f>IF(B3886=0,0,VLOOKUP($D3886,qx!$A$4:$E$129,3))</f>
        <v>5.7320000000000001E-3</v>
      </c>
      <c r="H3886" s="43">
        <f>IF(B3886=0,0,VLOOKUP($D3886,qx!$A$4:$E$129,4))</f>
        <v>8.2070000000000008E-3</v>
      </c>
      <c r="I3886" s="43">
        <f>IF(B3886=0,0,VLOOKUP($D3886,qx!$A$4:$E$129,5))</f>
        <v>5.1440000000000001E-3</v>
      </c>
    </row>
    <row r="3887" spans="1:9" x14ac:dyDescent="0.25">
      <c r="A3887">
        <f>IF('MASSA TRABALHADA UNIFICADA'!A3885&lt;&gt;0,'MASSA TRABALHADA UNIFICADA'!A3885,0)</f>
        <v>540</v>
      </c>
      <c r="B3887" s="39">
        <f>IF('MASSA TRABALHADA UNIFICADA'!D3885&lt;&gt;0,'MASSA TRABALHADA UNIFICADA'!D3885,0)</f>
        <v>2024</v>
      </c>
      <c r="C3887" s="39">
        <f>IF(B3887=0,0,'MASSA TRABALHADA UNIFICADA'!B3885)</f>
        <v>2</v>
      </c>
      <c r="D3887" s="39">
        <f>IF(B3887=0,0,'MASSA TRABALHADA UNIFICADA'!C3885)</f>
        <v>85</v>
      </c>
      <c r="E3887" s="43">
        <f>IF(B3887=0,0,VLOOKUP($D3887,qx!$A$4:$E$129,IF($C3887=1,2,3)))</f>
        <v>6.3907000000000005E-2</v>
      </c>
      <c r="F3887" s="43">
        <f>IF(B3887=0,0,VLOOKUP($D3887,qx!$A$4:$E$129,2))</f>
        <v>8.1325999999999996E-2</v>
      </c>
      <c r="G3887" s="43">
        <f>IF(B3887=0,0,VLOOKUP($D3887,qx!$A$4:$E$129,3))</f>
        <v>6.3907000000000005E-2</v>
      </c>
      <c r="H3887" s="43">
        <f>IF(B3887=0,0,VLOOKUP($D3887,qx!$A$4:$E$129,4))</f>
        <v>7.3275000000000007E-2</v>
      </c>
      <c r="I3887" s="43">
        <f>IF(B3887=0,0,VLOOKUP($D3887,qx!$A$4:$E$129,5))</f>
        <v>5.7912999999999999E-2</v>
      </c>
    </row>
    <row r="3888" spans="1:9" x14ac:dyDescent="0.25">
      <c r="A3888">
        <f>IF('MASSA TRABALHADA UNIFICADA'!A3886&lt;&gt;0,'MASSA TRABALHADA UNIFICADA'!A3886,0)</f>
        <v>28207</v>
      </c>
      <c r="B3888" s="39">
        <f>IF('MASSA TRABALHADA UNIFICADA'!D3886&lt;&gt;0,'MASSA TRABALHADA UNIFICADA'!D3886,0)</f>
        <v>2024</v>
      </c>
      <c r="C3888" s="39">
        <f>IF(B3888=0,0,'MASSA TRABALHADA UNIFICADA'!B3886)</f>
        <v>2</v>
      </c>
      <c r="D3888" s="39">
        <f>IF(B3888=0,0,'MASSA TRABALHADA UNIFICADA'!C3886)</f>
        <v>59</v>
      </c>
      <c r="E3888" s="43">
        <f>IF(B3888=0,0,VLOOKUP($D3888,qx!$A$4:$E$129,IF($C3888=1,2,3)))</f>
        <v>3.9069999999999999E-3</v>
      </c>
      <c r="F3888" s="43">
        <f>IF(B3888=0,0,VLOOKUP($D3888,qx!$A$4:$E$129,2))</f>
        <v>6.6940000000000003E-3</v>
      </c>
      <c r="G3888" s="43">
        <f>IF(B3888=0,0,VLOOKUP($D3888,qx!$A$4:$E$129,3))</f>
        <v>3.9069999999999999E-3</v>
      </c>
      <c r="H3888" s="43">
        <f>IF(B3888=0,0,VLOOKUP($D3888,qx!$A$4:$E$129,4))</f>
        <v>5.9880000000000003E-3</v>
      </c>
      <c r="I3888" s="43">
        <f>IF(B3888=0,0,VLOOKUP($D3888,qx!$A$4:$E$129,5))</f>
        <v>3.5230000000000001E-3</v>
      </c>
    </row>
    <row r="3889" spans="1:9" x14ac:dyDescent="0.25">
      <c r="A3889">
        <f>IF('MASSA TRABALHADA UNIFICADA'!A3887&lt;&gt;0,'MASSA TRABALHADA UNIFICADA'!A3887,0)</f>
        <v>36501</v>
      </c>
      <c r="B3889" s="39">
        <f>IF('MASSA TRABALHADA UNIFICADA'!D3887&lt;&gt;0,'MASSA TRABALHADA UNIFICADA'!D3887,0)</f>
        <v>2024</v>
      </c>
      <c r="C3889" s="39">
        <f>IF(B3889=0,0,'MASSA TRABALHADA UNIFICADA'!B3887)</f>
        <v>2</v>
      </c>
      <c r="D3889" s="39">
        <f>IF(B3889=0,0,'MASSA TRABALHADA UNIFICADA'!C3887)</f>
        <v>64</v>
      </c>
      <c r="E3889" s="43">
        <f>IF(B3889=0,0,VLOOKUP($D3889,qx!$A$4:$E$129,IF($C3889=1,2,3)))</f>
        <v>6.3470000000000002E-3</v>
      </c>
      <c r="F3889" s="43">
        <f>IF(B3889=0,0,VLOOKUP($D3889,qx!$A$4:$E$129,2))</f>
        <v>9.9679999999999994E-3</v>
      </c>
      <c r="G3889" s="43">
        <f>IF(B3889=0,0,VLOOKUP($D3889,qx!$A$4:$E$129,3))</f>
        <v>6.3470000000000002E-3</v>
      </c>
      <c r="H3889" s="43">
        <f>IF(B3889=0,0,VLOOKUP($D3889,qx!$A$4:$E$129,4))</f>
        <v>9.0080000000000004E-3</v>
      </c>
      <c r="I3889" s="43">
        <f>IF(B3889=0,0,VLOOKUP($D3889,qx!$A$4:$E$129,5))</f>
        <v>5.6709999999999998E-3</v>
      </c>
    </row>
    <row r="3890" spans="1:9" x14ac:dyDescent="0.25">
      <c r="A3890">
        <f>IF('MASSA TRABALHADA UNIFICADA'!A3888&lt;&gt;0,'MASSA TRABALHADA UNIFICADA'!A3888,0)</f>
        <v>17531</v>
      </c>
      <c r="B3890" s="39">
        <f>IF('MASSA TRABALHADA UNIFICADA'!D3888&lt;&gt;0,'MASSA TRABALHADA UNIFICADA'!D3888,0)</f>
        <v>2024</v>
      </c>
      <c r="C3890" s="39">
        <f>IF(B3890=0,0,'MASSA TRABALHADA UNIFICADA'!B3888)</f>
        <v>1</v>
      </c>
      <c r="D3890" s="39">
        <f>IF(B3890=0,0,'MASSA TRABALHADA UNIFICADA'!C3888)</f>
        <v>74</v>
      </c>
      <c r="E3890" s="43">
        <f>IF(B3890=0,0,VLOOKUP($D3890,qx!$A$4:$E$129,IF($C3890=1,2,3)))</f>
        <v>2.8552000000000001E-2</v>
      </c>
      <c r="F3890" s="43">
        <f>IF(B3890=0,0,VLOOKUP($D3890,qx!$A$4:$E$129,2))</f>
        <v>2.8552000000000001E-2</v>
      </c>
      <c r="G3890" s="43">
        <f>IF(B3890=0,0,VLOOKUP($D3890,qx!$A$4:$E$129,3))</f>
        <v>1.7326000000000001E-2</v>
      </c>
      <c r="H3890" s="43">
        <f>IF(B3890=0,0,VLOOKUP($D3890,qx!$A$4:$E$129,4))</f>
        <v>2.5644E-2</v>
      </c>
      <c r="I3890" s="43">
        <f>IF(B3890=0,0,VLOOKUP($D3890,qx!$A$4:$E$129,5))</f>
        <v>1.5592E-2</v>
      </c>
    </row>
    <row r="3891" spans="1:9" x14ac:dyDescent="0.25">
      <c r="A3891">
        <f>IF('MASSA TRABALHADA UNIFICADA'!A3889&lt;&gt;0,'MASSA TRABALHADA UNIFICADA'!A3889,0)</f>
        <v>26069</v>
      </c>
      <c r="B3891" s="39">
        <f>IF('MASSA TRABALHADA UNIFICADA'!D3889&lt;&gt;0,'MASSA TRABALHADA UNIFICADA'!D3889,0)</f>
        <v>2024</v>
      </c>
      <c r="C3891" s="39">
        <f>IF(B3891=0,0,'MASSA TRABALHADA UNIFICADA'!B3889)</f>
        <v>1</v>
      </c>
      <c r="D3891" s="39">
        <f>IF(B3891=0,0,'MASSA TRABALHADA UNIFICADA'!C3889)</f>
        <v>69</v>
      </c>
      <c r="E3891" s="43">
        <f>IF(B3891=0,0,VLOOKUP($D3891,qx!$A$4:$E$129,IF($C3891=1,2,3)))</f>
        <v>1.6945999999999999E-2</v>
      </c>
      <c r="F3891" s="43">
        <f>IF(B3891=0,0,VLOOKUP($D3891,qx!$A$4:$E$129,2))</f>
        <v>1.6945999999999999E-2</v>
      </c>
      <c r="G3891" s="43">
        <f>IF(B3891=0,0,VLOOKUP($D3891,qx!$A$4:$E$129,3))</f>
        <v>1.0163E-2</v>
      </c>
      <c r="H3891" s="43">
        <f>IF(B3891=0,0,VLOOKUP($D3891,qx!$A$4:$E$129,4))</f>
        <v>1.5233E-2</v>
      </c>
      <c r="I3891" s="43">
        <f>IF(B3891=0,0,VLOOKUP($D3891,qx!$A$4:$E$129,5))</f>
        <v>9.1020000000000007E-3</v>
      </c>
    </row>
    <row r="3892" spans="1:9" x14ac:dyDescent="0.25">
      <c r="A3892">
        <f>IF('MASSA TRABALHADA UNIFICADA'!A3890&lt;&gt;0,'MASSA TRABALHADA UNIFICADA'!A3890,0)</f>
        <v>3042</v>
      </c>
      <c r="B3892" s="39">
        <f>IF('MASSA TRABALHADA UNIFICADA'!D3890&lt;&gt;0,'MASSA TRABALHADA UNIFICADA'!D3890,0)</f>
        <v>2024</v>
      </c>
      <c r="C3892" s="39">
        <f>IF(B3892=0,0,'MASSA TRABALHADA UNIFICADA'!B3890)</f>
        <v>2</v>
      </c>
      <c r="D3892" s="39">
        <f>IF(B3892=0,0,'MASSA TRABALHADA UNIFICADA'!C3890)</f>
        <v>84</v>
      </c>
      <c r="E3892" s="43">
        <f>IF(B3892=0,0,VLOOKUP($D3892,qx!$A$4:$E$129,IF($C3892=1,2,3)))</f>
        <v>5.6864999999999999E-2</v>
      </c>
      <c r="F3892" s="43">
        <f>IF(B3892=0,0,VLOOKUP($D3892,qx!$A$4:$E$129,2))</f>
        <v>7.4321999999999999E-2</v>
      </c>
      <c r="G3892" s="43">
        <f>IF(B3892=0,0,VLOOKUP($D3892,qx!$A$4:$E$129,3))</f>
        <v>5.6864999999999999E-2</v>
      </c>
      <c r="H3892" s="43">
        <f>IF(B3892=0,0,VLOOKUP($D3892,qx!$A$4:$E$129,4))</f>
        <v>6.6947999999999994E-2</v>
      </c>
      <c r="I3892" s="43">
        <f>IF(B3892=0,0,VLOOKUP($D3892,qx!$A$4:$E$129,5))</f>
        <v>5.1456000000000002E-2</v>
      </c>
    </row>
    <row r="3893" spans="1:9" x14ac:dyDescent="0.25">
      <c r="A3893">
        <f>IF('MASSA TRABALHADA UNIFICADA'!A3891&lt;&gt;0,'MASSA TRABALHADA UNIFICADA'!A3891,0)</f>
        <v>2119</v>
      </c>
      <c r="B3893" s="39">
        <f>IF('MASSA TRABALHADA UNIFICADA'!D3891&lt;&gt;0,'MASSA TRABALHADA UNIFICADA'!D3891,0)</f>
        <v>2024</v>
      </c>
      <c r="C3893" s="39">
        <f>IF(B3893=0,0,'MASSA TRABALHADA UNIFICADA'!B3891)</f>
        <v>1</v>
      </c>
      <c r="D3893" s="39">
        <f>IF(B3893=0,0,'MASSA TRABALHADA UNIFICADA'!C3891)</f>
        <v>72</v>
      </c>
      <c r="E3893" s="43">
        <f>IF(B3893=0,0,VLOOKUP($D3893,qx!$A$4:$E$129,IF($C3893=1,2,3)))</f>
        <v>2.3387999999999999E-2</v>
      </c>
      <c r="F3893" s="43">
        <f>IF(B3893=0,0,VLOOKUP($D3893,qx!$A$4:$E$129,2))</f>
        <v>2.3387999999999999E-2</v>
      </c>
      <c r="G3893" s="43">
        <f>IF(B3893=0,0,VLOOKUP($D3893,qx!$A$4:$E$129,3))</f>
        <v>1.3734E-2</v>
      </c>
      <c r="H3893" s="43">
        <f>IF(B3893=0,0,VLOOKUP($D3893,qx!$A$4:$E$129,4))</f>
        <v>2.0967E-2</v>
      </c>
      <c r="I3893" s="43">
        <f>IF(B3893=0,0,VLOOKUP($D3893,qx!$A$4:$E$129,5))</f>
        <v>1.2385999999999999E-2</v>
      </c>
    </row>
    <row r="3894" spans="1:9" x14ac:dyDescent="0.25">
      <c r="A3894">
        <f>IF('MASSA TRABALHADA UNIFICADA'!A3892&lt;&gt;0,'MASSA TRABALHADA UNIFICADA'!A3892,0)</f>
        <v>5053</v>
      </c>
      <c r="B3894" s="39">
        <f>IF('MASSA TRABALHADA UNIFICADA'!D3892&lt;&gt;0,'MASSA TRABALHADA UNIFICADA'!D3892,0)</f>
        <v>2024</v>
      </c>
      <c r="C3894" s="39">
        <f>IF(B3894=0,0,'MASSA TRABALHADA UNIFICADA'!B3892)</f>
        <v>1</v>
      </c>
      <c r="D3894" s="39">
        <f>IF(B3894=0,0,'MASSA TRABALHADA UNIFICADA'!C3892)</f>
        <v>68</v>
      </c>
      <c r="E3894" s="43">
        <f>IF(B3894=0,0,VLOOKUP($D3894,qx!$A$4:$E$129,IF($C3894=1,2,3)))</f>
        <v>1.516E-2</v>
      </c>
      <c r="F3894" s="43">
        <f>IF(B3894=0,0,VLOOKUP($D3894,qx!$A$4:$E$129,2))</f>
        <v>1.516E-2</v>
      </c>
      <c r="G3894" s="43">
        <f>IF(B3894=0,0,VLOOKUP($D3894,qx!$A$4:$E$129,3))</f>
        <v>9.2879999999999994E-3</v>
      </c>
      <c r="H3894" s="43">
        <f>IF(B3894=0,0,VLOOKUP($D3894,qx!$A$4:$E$129,4))</f>
        <v>1.3657000000000001E-2</v>
      </c>
      <c r="I3894" s="43">
        <f>IF(B3894=0,0,VLOOKUP($D3894,qx!$A$4:$E$129,5))</f>
        <v>8.2869999999999992E-3</v>
      </c>
    </row>
    <row r="3895" spans="1:9" x14ac:dyDescent="0.25">
      <c r="A3895">
        <f>IF('MASSA TRABALHADA UNIFICADA'!A3893&lt;&gt;0,'MASSA TRABALHADA UNIFICADA'!A3893,0)</f>
        <v>3115</v>
      </c>
      <c r="B3895" s="39">
        <f>IF('MASSA TRABALHADA UNIFICADA'!D3893&lt;&gt;0,'MASSA TRABALHADA UNIFICADA'!D3893,0)</f>
        <v>2024</v>
      </c>
      <c r="C3895" s="39">
        <f>IF(B3895=0,0,'MASSA TRABALHADA UNIFICADA'!B3893)</f>
        <v>1</v>
      </c>
      <c r="D3895" s="39">
        <f>IF(B3895=0,0,'MASSA TRABALHADA UNIFICADA'!C3893)</f>
        <v>74</v>
      </c>
      <c r="E3895" s="43">
        <f>IF(B3895=0,0,VLOOKUP($D3895,qx!$A$4:$E$129,IF($C3895=1,2,3)))</f>
        <v>2.8552000000000001E-2</v>
      </c>
      <c r="F3895" s="43">
        <f>IF(B3895=0,0,VLOOKUP($D3895,qx!$A$4:$E$129,2))</f>
        <v>2.8552000000000001E-2</v>
      </c>
      <c r="G3895" s="43">
        <f>IF(B3895=0,0,VLOOKUP($D3895,qx!$A$4:$E$129,3))</f>
        <v>1.7326000000000001E-2</v>
      </c>
      <c r="H3895" s="43">
        <f>IF(B3895=0,0,VLOOKUP($D3895,qx!$A$4:$E$129,4))</f>
        <v>2.5644E-2</v>
      </c>
      <c r="I3895" s="43">
        <f>IF(B3895=0,0,VLOOKUP($D3895,qx!$A$4:$E$129,5))</f>
        <v>1.5592E-2</v>
      </c>
    </row>
    <row r="3896" spans="1:9" x14ac:dyDescent="0.25">
      <c r="A3896">
        <f>IF('MASSA TRABALHADA UNIFICADA'!A3894&lt;&gt;0,'MASSA TRABALHADA UNIFICADA'!A3894,0)</f>
        <v>31380</v>
      </c>
      <c r="B3896" s="39">
        <f>IF('MASSA TRABALHADA UNIFICADA'!D3894&lt;&gt;0,'MASSA TRABALHADA UNIFICADA'!D3894,0)</f>
        <v>2024</v>
      </c>
      <c r="C3896" s="39">
        <f>IF(B3896=0,0,'MASSA TRABALHADA UNIFICADA'!B3894)</f>
        <v>1</v>
      </c>
      <c r="D3896" s="39">
        <f>IF(B3896=0,0,'MASSA TRABALHADA UNIFICADA'!C3894)</f>
        <v>73</v>
      </c>
      <c r="E3896" s="43">
        <f>IF(B3896=0,0,VLOOKUP($D3896,qx!$A$4:$E$129,IF($C3896=1,2,3)))</f>
        <v>2.5871000000000002E-2</v>
      </c>
      <c r="F3896" s="43">
        <f>IF(B3896=0,0,VLOOKUP($D3896,qx!$A$4:$E$129,2))</f>
        <v>2.5871000000000002E-2</v>
      </c>
      <c r="G3896" s="43">
        <f>IF(B3896=0,0,VLOOKUP($D3896,qx!$A$4:$E$129,3))</f>
        <v>1.5391E-2</v>
      </c>
      <c r="H3896" s="43">
        <f>IF(B3896=0,0,VLOOKUP($D3896,qx!$A$4:$E$129,4))</f>
        <v>2.3209E-2</v>
      </c>
      <c r="I3896" s="43">
        <f>IF(B3896=0,0,VLOOKUP($D3896,qx!$A$4:$E$129,5))</f>
        <v>1.3871E-2</v>
      </c>
    </row>
    <row r="3897" spans="1:9" x14ac:dyDescent="0.25">
      <c r="A3897">
        <f>IF('MASSA TRABALHADA UNIFICADA'!A3895&lt;&gt;0,'MASSA TRABALHADA UNIFICADA'!A3895,0)</f>
        <v>17540</v>
      </c>
      <c r="B3897" s="39">
        <f>IF('MASSA TRABALHADA UNIFICADA'!D3895&lt;&gt;0,'MASSA TRABALHADA UNIFICADA'!D3895,0)</f>
        <v>2024</v>
      </c>
      <c r="C3897" s="39">
        <f>IF(B3897=0,0,'MASSA TRABALHADA UNIFICADA'!B3895)</f>
        <v>1</v>
      </c>
      <c r="D3897" s="39">
        <f>IF(B3897=0,0,'MASSA TRABALHADA UNIFICADA'!C3895)</f>
        <v>63</v>
      </c>
      <c r="E3897" s="43">
        <f>IF(B3897=0,0,VLOOKUP($D3897,qx!$A$4:$E$129,IF($C3897=1,2,3)))</f>
        <v>9.0930000000000004E-3</v>
      </c>
      <c r="F3897" s="43">
        <f>IF(B3897=0,0,VLOOKUP($D3897,qx!$A$4:$E$129,2))</f>
        <v>9.0930000000000004E-3</v>
      </c>
      <c r="G3897" s="43">
        <f>IF(B3897=0,0,VLOOKUP($D3897,qx!$A$4:$E$129,3))</f>
        <v>5.7320000000000001E-3</v>
      </c>
      <c r="H3897" s="43">
        <f>IF(B3897=0,0,VLOOKUP($D3897,qx!$A$4:$E$129,4))</f>
        <v>8.2070000000000008E-3</v>
      </c>
      <c r="I3897" s="43">
        <f>IF(B3897=0,0,VLOOKUP($D3897,qx!$A$4:$E$129,5))</f>
        <v>5.1440000000000001E-3</v>
      </c>
    </row>
    <row r="3898" spans="1:9" x14ac:dyDescent="0.25">
      <c r="A3898">
        <f>IF('MASSA TRABALHADA UNIFICADA'!A3896&lt;&gt;0,'MASSA TRABALHADA UNIFICADA'!A3896,0)</f>
        <v>13188</v>
      </c>
      <c r="B3898" s="39">
        <f>IF('MASSA TRABALHADA UNIFICADA'!D3896&lt;&gt;0,'MASSA TRABALHADA UNIFICADA'!D3896,0)</f>
        <v>2024</v>
      </c>
      <c r="C3898" s="39">
        <f>IF(B3898=0,0,'MASSA TRABALHADA UNIFICADA'!B3896)</f>
        <v>2</v>
      </c>
      <c r="D3898" s="39">
        <f>IF(B3898=0,0,'MASSA TRABALHADA UNIFICADA'!C3896)</f>
        <v>74</v>
      </c>
      <c r="E3898" s="43">
        <f>IF(B3898=0,0,VLOOKUP($D3898,qx!$A$4:$E$129,IF($C3898=1,2,3)))</f>
        <v>1.7326000000000001E-2</v>
      </c>
      <c r="F3898" s="43">
        <f>IF(B3898=0,0,VLOOKUP($D3898,qx!$A$4:$E$129,2))</f>
        <v>2.8552000000000001E-2</v>
      </c>
      <c r="G3898" s="43">
        <f>IF(B3898=0,0,VLOOKUP($D3898,qx!$A$4:$E$129,3))</f>
        <v>1.7326000000000001E-2</v>
      </c>
      <c r="H3898" s="43">
        <f>IF(B3898=0,0,VLOOKUP($D3898,qx!$A$4:$E$129,4))</f>
        <v>2.5644E-2</v>
      </c>
      <c r="I3898" s="43">
        <f>IF(B3898=0,0,VLOOKUP($D3898,qx!$A$4:$E$129,5))</f>
        <v>1.5592E-2</v>
      </c>
    </row>
    <row r="3899" spans="1:9" x14ac:dyDescent="0.25">
      <c r="A3899">
        <f>IF('MASSA TRABALHADA UNIFICADA'!A3897&lt;&gt;0,'MASSA TRABALHADA UNIFICADA'!A3897,0)</f>
        <v>10774</v>
      </c>
      <c r="B3899" s="39">
        <f>IF('MASSA TRABALHADA UNIFICADA'!D3897&lt;&gt;0,'MASSA TRABALHADA UNIFICADA'!D3897,0)</f>
        <v>2024</v>
      </c>
      <c r="C3899" s="39">
        <f>IF(B3899=0,0,'MASSA TRABALHADA UNIFICADA'!B3897)</f>
        <v>1</v>
      </c>
      <c r="D3899" s="39">
        <f>IF(B3899=0,0,'MASSA TRABALHADA UNIFICADA'!C3897)</f>
        <v>72</v>
      </c>
      <c r="E3899" s="43">
        <f>IF(B3899=0,0,VLOOKUP($D3899,qx!$A$4:$E$129,IF($C3899=1,2,3)))</f>
        <v>2.3387999999999999E-2</v>
      </c>
      <c r="F3899" s="43">
        <f>IF(B3899=0,0,VLOOKUP($D3899,qx!$A$4:$E$129,2))</f>
        <v>2.3387999999999999E-2</v>
      </c>
      <c r="G3899" s="43">
        <f>IF(B3899=0,0,VLOOKUP($D3899,qx!$A$4:$E$129,3))</f>
        <v>1.3734E-2</v>
      </c>
      <c r="H3899" s="43">
        <f>IF(B3899=0,0,VLOOKUP($D3899,qx!$A$4:$E$129,4))</f>
        <v>2.0967E-2</v>
      </c>
      <c r="I3899" s="43">
        <f>IF(B3899=0,0,VLOOKUP($D3899,qx!$A$4:$E$129,5))</f>
        <v>1.2385999999999999E-2</v>
      </c>
    </row>
    <row r="3900" spans="1:9" x14ac:dyDescent="0.25">
      <c r="A3900">
        <f>IF('MASSA TRABALHADA UNIFICADA'!A3898&lt;&gt;0,'MASSA TRABALHADA UNIFICADA'!A3898,0)</f>
        <v>1180</v>
      </c>
      <c r="B3900" s="39">
        <f>IF('MASSA TRABALHADA UNIFICADA'!D3898&lt;&gt;0,'MASSA TRABALHADA UNIFICADA'!D3898,0)</f>
        <v>2024</v>
      </c>
      <c r="C3900" s="39">
        <f>IF(B3900=0,0,'MASSA TRABALHADA UNIFICADA'!B3898)</f>
        <v>2</v>
      </c>
      <c r="D3900" s="39">
        <f>IF(B3900=0,0,'MASSA TRABALHADA UNIFICADA'!C3898)</f>
        <v>74</v>
      </c>
      <c r="E3900" s="43">
        <f>IF(B3900=0,0,VLOOKUP($D3900,qx!$A$4:$E$129,IF($C3900=1,2,3)))</f>
        <v>1.7326000000000001E-2</v>
      </c>
      <c r="F3900" s="43">
        <f>IF(B3900=0,0,VLOOKUP($D3900,qx!$A$4:$E$129,2))</f>
        <v>2.8552000000000001E-2</v>
      </c>
      <c r="G3900" s="43">
        <f>IF(B3900=0,0,VLOOKUP($D3900,qx!$A$4:$E$129,3))</f>
        <v>1.7326000000000001E-2</v>
      </c>
      <c r="H3900" s="43">
        <f>IF(B3900=0,0,VLOOKUP($D3900,qx!$A$4:$E$129,4))</f>
        <v>2.5644E-2</v>
      </c>
      <c r="I3900" s="43">
        <f>IF(B3900=0,0,VLOOKUP($D3900,qx!$A$4:$E$129,5))</f>
        <v>1.5592E-2</v>
      </c>
    </row>
    <row r="3901" spans="1:9" x14ac:dyDescent="0.25">
      <c r="A3901">
        <f>IF('MASSA TRABALHADA UNIFICADA'!A3899&lt;&gt;0,'MASSA TRABALHADA UNIFICADA'!A3899,0)</f>
        <v>6599</v>
      </c>
      <c r="B3901" s="39">
        <f>IF('MASSA TRABALHADA UNIFICADA'!D3899&lt;&gt;0,'MASSA TRABALHADA UNIFICADA'!D3899,0)</f>
        <v>2024</v>
      </c>
      <c r="C3901" s="39">
        <f>IF(B3901=0,0,'MASSA TRABALHADA UNIFICADA'!B3899)</f>
        <v>1</v>
      </c>
      <c r="D3901" s="39">
        <f>IF(B3901=0,0,'MASSA TRABALHADA UNIFICADA'!C3899)</f>
        <v>69</v>
      </c>
      <c r="E3901" s="43">
        <f>IF(B3901=0,0,VLOOKUP($D3901,qx!$A$4:$E$129,IF($C3901=1,2,3)))</f>
        <v>1.6945999999999999E-2</v>
      </c>
      <c r="F3901" s="43">
        <f>IF(B3901=0,0,VLOOKUP($D3901,qx!$A$4:$E$129,2))</f>
        <v>1.6945999999999999E-2</v>
      </c>
      <c r="G3901" s="43">
        <f>IF(B3901=0,0,VLOOKUP($D3901,qx!$A$4:$E$129,3))</f>
        <v>1.0163E-2</v>
      </c>
      <c r="H3901" s="43">
        <f>IF(B3901=0,0,VLOOKUP($D3901,qx!$A$4:$E$129,4))</f>
        <v>1.5233E-2</v>
      </c>
      <c r="I3901" s="43">
        <f>IF(B3901=0,0,VLOOKUP($D3901,qx!$A$4:$E$129,5))</f>
        <v>9.1020000000000007E-3</v>
      </c>
    </row>
    <row r="3902" spans="1:9" x14ac:dyDescent="0.25">
      <c r="A3902">
        <f>IF('MASSA TRABALHADA UNIFICADA'!A3900&lt;&gt;0,'MASSA TRABALHADA UNIFICADA'!A3900,0)</f>
        <v>3166</v>
      </c>
      <c r="B3902" s="39">
        <f>IF('MASSA TRABALHADA UNIFICADA'!D3900&lt;&gt;0,'MASSA TRABALHADA UNIFICADA'!D3900,0)</f>
        <v>2024</v>
      </c>
      <c r="C3902" s="39">
        <f>IF(B3902=0,0,'MASSA TRABALHADA UNIFICADA'!B3900)</f>
        <v>1</v>
      </c>
      <c r="D3902" s="39">
        <f>IF(B3902=0,0,'MASSA TRABALHADA UNIFICADA'!C3900)</f>
        <v>69</v>
      </c>
      <c r="E3902" s="43">
        <f>IF(B3902=0,0,VLOOKUP($D3902,qx!$A$4:$E$129,IF($C3902=1,2,3)))</f>
        <v>1.6945999999999999E-2</v>
      </c>
      <c r="F3902" s="43">
        <f>IF(B3902=0,0,VLOOKUP($D3902,qx!$A$4:$E$129,2))</f>
        <v>1.6945999999999999E-2</v>
      </c>
      <c r="G3902" s="43">
        <f>IF(B3902=0,0,VLOOKUP($D3902,qx!$A$4:$E$129,3))</f>
        <v>1.0163E-2</v>
      </c>
      <c r="H3902" s="43">
        <f>IF(B3902=0,0,VLOOKUP($D3902,qx!$A$4:$E$129,4))</f>
        <v>1.5233E-2</v>
      </c>
      <c r="I3902" s="43">
        <f>IF(B3902=0,0,VLOOKUP($D3902,qx!$A$4:$E$129,5))</f>
        <v>9.1020000000000007E-3</v>
      </c>
    </row>
    <row r="3903" spans="1:9" x14ac:dyDescent="0.25">
      <c r="A3903">
        <f>IF('MASSA TRABALHADA UNIFICADA'!A3901&lt;&gt;0,'MASSA TRABALHADA UNIFICADA'!A3901,0)</f>
        <v>9776</v>
      </c>
      <c r="B3903" s="39">
        <f>IF('MASSA TRABALHADA UNIFICADA'!D3901&lt;&gt;0,'MASSA TRABALHADA UNIFICADA'!D3901,0)</f>
        <v>2024</v>
      </c>
      <c r="C3903" s="39">
        <f>IF(B3903=0,0,'MASSA TRABALHADA UNIFICADA'!B3901)</f>
        <v>2</v>
      </c>
      <c r="D3903" s="39">
        <f>IF(B3903=0,0,'MASSA TRABALHADA UNIFICADA'!C3901)</f>
        <v>67</v>
      </c>
      <c r="E3903" s="43">
        <f>IF(B3903=0,0,VLOOKUP($D3903,qx!$A$4:$E$129,IF($C3903=1,2,3)))</f>
        <v>8.4910000000000003E-3</v>
      </c>
      <c r="F3903" s="43">
        <f>IF(B3903=0,0,VLOOKUP($D3903,qx!$A$4:$E$129,2))</f>
        <v>1.3572000000000001E-2</v>
      </c>
      <c r="G3903" s="43">
        <f>IF(B3903=0,0,VLOOKUP($D3903,qx!$A$4:$E$129,3))</f>
        <v>8.4910000000000003E-3</v>
      </c>
      <c r="H3903" s="43">
        <f>IF(B3903=0,0,VLOOKUP($D3903,qx!$A$4:$E$129,4))</f>
        <v>1.2251E-2</v>
      </c>
      <c r="I3903" s="43">
        <f>IF(B3903=0,0,VLOOKUP($D3903,qx!$A$4:$E$129,5))</f>
        <v>7.5550000000000001E-3</v>
      </c>
    </row>
    <row r="3904" spans="1:9" x14ac:dyDescent="0.25">
      <c r="A3904">
        <f>IF('MASSA TRABALHADA UNIFICADA'!A3902&lt;&gt;0,'MASSA TRABALHADA UNIFICADA'!A3902,0)</f>
        <v>957</v>
      </c>
      <c r="B3904" s="39">
        <f>IF('MASSA TRABALHADA UNIFICADA'!D3902&lt;&gt;0,'MASSA TRABALHADA UNIFICADA'!D3902,0)</f>
        <v>2024</v>
      </c>
      <c r="C3904" s="39">
        <f>IF(B3904=0,0,'MASSA TRABALHADA UNIFICADA'!B3902)</f>
        <v>2</v>
      </c>
      <c r="D3904" s="39">
        <f>IF(B3904=0,0,'MASSA TRABALHADA UNIFICADA'!C3902)</f>
        <v>88</v>
      </c>
      <c r="E3904" s="43">
        <f>IF(B3904=0,0,VLOOKUP($D3904,qx!$A$4:$E$129,IF($C3904=1,2,3)))</f>
        <v>9.0556999999999999E-2</v>
      </c>
      <c r="F3904" s="43">
        <f>IF(B3904=0,0,VLOOKUP($D3904,qx!$A$4:$E$129,2))</f>
        <v>0.105631</v>
      </c>
      <c r="G3904" s="43">
        <f>IF(B3904=0,0,VLOOKUP($D3904,qx!$A$4:$E$129,3))</f>
        <v>9.0556999999999999E-2</v>
      </c>
      <c r="H3904" s="43">
        <f>IF(B3904=0,0,VLOOKUP($D3904,qx!$A$4:$E$129,4))</f>
        <v>9.5169000000000004E-2</v>
      </c>
      <c r="I3904" s="43">
        <f>IF(B3904=0,0,VLOOKUP($D3904,qx!$A$4:$E$129,5))</f>
        <v>8.1990999999999994E-2</v>
      </c>
    </row>
    <row r="3905" spans="1:9" x14ac:dyDescent="0.25">
      <c r="A3905">
        <f>IF('MASSA TRABALHADA UNIFICADA'!A3903&lt;&gt;0,'MASSA TRABALHADA UNIFICADA'!A3903,0)</f>
        <v>1953</v>
      </c>
      <c r="B3905" s="39">
        <f>IF('MASSA TRABALHADA UNIFICADA'!D3903&lt;&gt;0,'MASSA TRABALHADA UNIFICADA'!D3903,0)</f>
        <v>2024</v>
      </c>
      <c r="C3905" s="39">
        <f>IF(B3905=0,0,'MASSA TRABALHADA UNIFICADA'!B3903)</f>
        <v>1</v>
      </c>
      <c r="D3905" s="39">
        <f>IF(B3905=0,0,'MASSA TRABALHADA UNIFICADA'!C3903)</f>
        <v>79</v>
      </c>
      <c r="E3905" s="43">
        <f>IF(B3905=0,0,VLOOKUP($D3905,qx!$A$4:$E$129,IF($C3905=1,2,3)))</f>
        <v>4.6427000000000003E-2</v>
      </c>
      <c r="F3905" s="43">
        <f>IF(B3905=0,0,VLOOKUP($D3905,qx!$A$4:$E$129,2))</f>
        <v>4.6427000000000003E-2</v>
      </c>
      <c r="G3905" s="43">
        <f>IF(B3905=0,0,VLOOKUP($D3905,qx!$A$4:$E$129,3))</f>
        <v>3.1612000000000001E-2</v>
      </c>
      <c r="H3905" s="43">
        <f>IF(B3905=0,0,VLOOKUP($D3905,qx!$A$4:$E$129,4))</f>
        <v>4.1812000000000002E-2</v>
      </c>
      <c r="I3905" s="43">
        <f>IF(B3905=0,0,VLOOKUP($D3905,qx!$A$4:$E$129,5))</f>
        <v>2.8341000000000002E-2</v>
      </c>
    </row>
    <row r="3906" spans="1:9" x14ac:dyDescent="0.25">
      <c r="A3906">
        <f>IF('MASSA TRABALHADA UNIFICADA'!A3904&lt;&gt;0,'MASSA TRABALHADA UNIFICADA'!A3904,0)</f>
        <v>2020</v>
      </c>
      <c r="B3906" s="39">
        <f>IF('MASSA TRABALHADA UNIFICADA'!D3904&lt;&gt;0,'MASSA TRABALHADA UNIFICADA'!D3904,0)</f>
        <v>2024</v>
      </c>
      <c r="C3906" s="39">
        <f>IF(B3906=0,0,'MASSA TRABALHADA UNIFICADA'!B3904)</f>
        <v>1</v>
      </c>
      <c r="D3906" s="39">
        <f>IF(B3906=0,0,'MASSA TRABALHADA UNIFICADA'!C3904)</f>
        <v>77</v>
      </c>
      <c r="E3906" s="43">
        <f>IF(B3906=0,0,VLOOKUP($D3906,qx!$A$4:$E$129,IF($C3906=1,2,3)))</f>
        <v>3.8225000000000002E-2</v>
      </c>
      <c r="F3906" s="43">
        <f>IF(B3906=0,0,VLOOKUP($D3906,qx!$A$4:$E$129,2))</f>
        <v>3.8225000000000002E-2</v>
      </c>
      <c r="G3906" s="43">
        <f>IF(B3906=0,0,VLOOKUP($D3906,qx!$A$4:$E$129,3))</f>
        <v>2.4910000000000002E-2</v>
      </c>
      <c r="H3906" s="43">
        <f>IF(B3906=0,0,VLOOKUP($D3906,qx!$A$4:$E$129,4))</f>
        <v>3.4424999999999997E-2</v>
      </c>
      <c r="I3906" s="43">
        <f>IF(B3906=0,0,VLOOKUP($D3906,qx!$A$4:$E$129,5))</f>
        <v>2.2328000000000001E-2</v>
      </c>
    </row>
    <row r="3907" spans="1:9" x14ac:dyDescent="0.25">
      <c r="A3907">
        <f>IF('MASSA TRABALHADA UNIFICADA'!A3905&lt;&gt;0,'MASSA TRABALHADA UNIFICADA'!A3905,0)</f>
        <v>14060</v>
      </c>
      <c r="B3907" s="39">
        <f>IF('MASSA TRABALHADA UNIFICADA'!D3905&lt;&gt;0,'MASSA TRABALHADA UNIFICADA'!D3905,0)</f>
        <v>2024</v>
      </c>
      <c r="C3907" s="39">
        <f>IF(B3907=0,0,'MASSA TRABALHADA UNIFICADA'!B3905)</f>
        <v>1</v>
      </c>
      <c r="D3907" s="39">
        <f>IF(B3907=0,0,'MASSA TRABALHADA UNIFICADA'!C3905)</f>
        <v>69</v>
      </c>
      <c r="E3907" s="43">
        <f>IF(B3907=0,0,VLOOKUP($D3907,qx!$A$4:$E$129,IF($C3907=1,2,3)))</f>
        <v>1.6945999999999999E-2</v>
      </c>
      <c r="F3907" s="43">
        <f>IF(B3907=0,0,VLOOKUP($D3907,qx!$A$4:$E$129,2))</f>
        <v>1.6945999999999999E-2</v>
      </c>
      <c r="G3907" s="43">
        <f>IF(B3907=0,0,VLOOKUP($D3907,qx!$A$4:$E$129,3))</f>
        <v>1.0163E-2</v>
      </c>
      <c r="H3907" s="43">
        <f>IF(B3907=0,0,VLOOKUP($D3907,qx!$A$4:$E$129,4))</f>
        <v>1.5233E-2</v>
      </c>
      <c r="I3907" s="43">
        <f>IF(B3907=0,0,VLOOKUP($D3907,qx!$A$4:$E$129,5))</f>
        <v>9.1020000000000007E-3</v>
      </c>
    </row>
    <row r="3908" spans="1:9" x14ac:dyDescent="0.25">
      <c r="A3908">
        <f>IF('MASSA TRABALHADA UNIFICADA'!A3906&lt;&gt;0,'MASSA TRABALHADA UNIFICADA'!A3906,0)</f>
        <v>78</v>
      </c>
      <c r="B3908" s="39">
        <f>IF('MASSA TRABALHADA UNIFICADA'!D3906&lt;&gt;0,'MASSA TRABALHADA UNIFICADA'!D3906,0)</f>
        <v>2024</v>
      </c>
      <c r="C3908" s="39">
        <f>IF(B3908=0,0,'MASSA TRABALHADA UNIFICADA'!B3906)</f>
        <v>1</v>
      </c>
      <c r="D3908" s="39">
        <f>IF(B3908=0,0,'MASSA TRABALHADA UNIFICADA'!C3906)</f>
        <v>93</v>
      </c>
      <c r="E3908" s="43">
        <f>IF(B3908=0,0,VLOOKUP($D3908,qx!$A$4:$E$129,IF($C3908=1,2,3)))</f>
        <v>0.15672700000000001</v>
      </c>
      <c r="F3908" s="43">
        <f>IF(B3908=0,0,VLOOKUP($D3908,qx!$A$4:$E$129,2))</f>
        <v>0.15672700000000001</v>
      </c>
      <c r="G3908" s="43">
        <f>IF(B3908=0,0,VLOOKUP($D3908,qx!$A$4:$E$129,3))</f>
        <v>0.14955199999999999</v>
      </c>
      <c r="H3908" s="43">
        <f>IF(B3908=0,0,VLOOKUP($D3908,qx!$A$4:$E$129,4))</f>
        <v>0.14102999999999999</v>
      </c>
      <c r="I3908" s="43">
        <f>IF(B3908=0,0,VLOOKUP($D3908,qx!$A$4:$E$129,5))</f>
        <v>0.13448599999999999</v>
      </c>
    </row>
    <row r="3909" spans="1:9" x14ac:dyDescent="0.25">
      <c r="A3909">
        <f>IF('MASSA TRABALHADA UNIFICADA'!A3907&lt;&gt;0,'MASSA TRABALHADA UNIFICADA'!A3907,0)</f>
        <v>7404</v>
      </c>
      <c r="B3909" s="39">
        <f>IF('MASSA TRABALHADA UNIFICADA'!D3907&lt;&gt;0,'MASSA TRABALHADA UNIFICADA'!D3907,0)</f>
        <v>2024</v>
      </c>
      <c r="C3909" s="39">
        <f>IF(B3909=0,0,'MASSA TRABALHADA UNIFICADA'!B3907)</f>
        <v>1</v>
      </c>
      <c r="D3909" s="39">
        <f>IF(B3909=0,0,'MASSA TRABALHADA UNIFICADA'!C3907)</f>
        <v>69</v>
      </c>
      <c r="E3909" s="43">
        <f>IF(B3909=0,0,VLOOKUP($D3909,qx!$A$4:$E$129,IF($C3909=1,2,3)))</f>
        <v>1.6945999999999999E-2</v>
      </c>
      <c r="F3909" s="43">
        <f>IF(B3909=0,0,VLOOKUP($D3909,qx!$A$4:$E$129,2))</f>
        <v>1.6945999999999999E-2</v>
      </c>
      <c r="G3909" s="43">
        <f>IF(B3909=0,0,VLOOKUP($D3909,qx!$A$4:$E$129,3))</f>
        <v>1.0163E-2</v>
      </c>
      <c r="H3909" s="43">
        <f>IF(B3909=0,0,VLOOKUP($D3909,qx!$A$4:$E$129,4))</f>
        <v>1.5233E-2</v>
      </c>
      <c r="I3909" s="43">
        <f>IF(B3909=0,0,VLOOKUP($D3909,qx!$A$4:$E$129,5))</f>
        <v>9.1020000000000007E-3</v>
      </c>
    </row>
    <row r="3910" spans="1:9" x14ac:dyDescent="0.25">
      <c r="A3910">
        <f>IF('MASSA TRABALHADA UNIFICADA'!A3908&lt;&gt;0,'MASSA TRABALHADA UNIFICADA'!A3908,0)</f>
        <v>22128</v>
      </c>
      <c r="B3910" s="39">
        <f>IF('MASSA TRABALHADA UNIFICADA'!D3908&lt;&gt;0,'MASSA TRABALHADA UNIFICADA'!D3908,0)</f>
        <v>2024</v>
      </c>
      <c r="C3910" s="39">
        <f>IF(B3910=0,0,'MASSA TRABALHADA UNIFICADA'!B3908)</f>
        <v>1</v>
      </c>
      <c r="D3910" s="39">
        <f>IF(B3910=0,0,'MASSA TRABALHADA UNIFICADA'!C3908)</f>
        <v>62</v>
      </c>
      <c r="E3910" s="43">
        <f>IF(B3910=0,0,VLOOKUP($D3910,qx!$A$4:$E$129,IF($C3910=1,2,3)))</f>
        <v>8.3479999999999995E-3</v>
      </c>
      <c r="F3910" s="43">
        <f>IF(B3910=0,0,VLOOKUP($D3910,qx!$A$4:$E$129,2))</f>
        <v>8.3479999999999995E-3</v>
      </c>
      <c r="G3910" s="43">
        <f>IF(B3910=0,0,VLOOKUP($D3910,qx!$A$4:$E$129,3))</f>
        <v>5.1809999999999998E-3</v>
      </c>
      <c r="H3910" s="43">
        <f>IF(B3910=0,0,VLOOKUP($D3910,qx!$A$4:$E$129,4))</f>
        <v>7.5199999999999998E-3</v>
      </c>
      <c r="I3910" s="43">
        <f>IF(B3910=0,0,VLOOKUP($D3910,qx!$A$4:$E$129,5))</f>
        <v>4.6680000000000003E-3</v>
      </c>
    </row>
    <row r="3911" spans="1:9" x14ac:dyDescent="0.25">
      <c r="A3911">
        <f>IF('MASSA TRABALHADA UNIFICADA'!A3909&lt;&gt;0,'MASSA TRABALHADA UNIFICADA'!A3909,0)</f>
        <v>10782</v>
      </c>
      <c r="B3911" s="39">
        <f>IF('MASSA TRABALHADA UNIFICADA'!D3909&lt;&gt;0,'MASSA TRABALHADA UNIFICADA'!D3909,0)</f>
        <v>2024</v>
      </c>
      <c r="C3911" s="39">
        <f>IF(B3911=0,0,'MASSA TRABALHADA UNIFICADA'!B3909)</f>
        <v>1</v>
      </c>
      <c r="D3911" s="39">
        <f>IF(B3911=0,0,'MASSA TRABALHADA UNIFICADA'!C3909)</f>
        <v>71</v>
      </c>
      <c r="E3911" s="43">
        <f>IF(B3911=0,0,VLOOKUP($D3911,qx!$A$4:$E$129,IF($C3911=1,2,3)))</f>
        <v>2.1070999999999999E-2</v>
      </c>
      <c r="F3911" s="43">
        <f>IF(B3911=0,0,VLOOKUP($D3911,qx!$A$4:$E$129,2))</f>
        <v>2.1070999999999999E-2</v>
      </c>
      <c r="G3911" s="43">
        <f>IF(B3911=0,0,VLOOKUP($D3911,qx!$A$4:$E$129,3))</f>
        <v>1.2338999999999999E-2</v>
      </c>
      <c r="H3911" s="43">
        <f>IF(B3911=0,0,VLOOKUP($D3911,qx!$A$4:$E$129,4))</f>
        <v>1.8891000000000002E-2</v>
      </c>
      <c r="I3911" s="43">
        <f>IF(B3911=0,0,VLOOKUP($D3911,qx!$A$4:$E$129,5))</f>
        <v>1.1117E-2</v>
      </c>
    </row>
    <row r="3912" spans="1:9" x14ac:dyDescent="0.25">
      <c r="A3912">
        <f>IF('MASSA TRABALHADA UNIFICADA'!A3910&lt;&gt;0,'MASSA TRABALHADA UNIFICADA'!A3910,0)</f>
        <v>14478</v>
      </c>
      <c r="B3912" s="39">
        <f>IF('MASSA TRABALHADA UNIFICADA'!D3910&lt;&gt;0,'MASSA TRABALHADA UNIFICADA'!D3910,0)</f>
        <v>2024</v>
      </c>
      <c r="C3912" s="39">
        <f>IF(B3912=0,0,'MASSA TRABALHADA UNIFICADA'!B3910)</f>
        <v>1</v>
      </c>
      <c r="D3912" s="39">
        <f>IF(B3912=0,0,'MASSA TRABALHADA UNIFICADA'!C3910)</f>
        <v>65</v>
      </c>
      <c r="E3912" s="43">
        <f>IF(B3912=0,0,VLOOKUP($D3912,qx!$A$4:$E$129,IF($C3912=1,2,3)))</f>
        <v>1.0992999999999999E-2</v>
      </c>
      <c r="F3912" s="43">
        <f>IF(B3912=0,0,VLOOKUP($D3912,qx!$A$4:$E$129,2))</f>
        <v>1.0992999999999999E-2</v>
      </c>
      <c r="G3912" s="43">
        <f>IF(B3912=0,0,VLOOKUP($D3912,qx!$A$4:$E$129,3))</f>
        <v>7.0169999999999998E-3</v>
      </c>
      <c r="H3912" s="43">
        <f>IF(B3912=0,0,VLOOKUP($D3912,qx!$A$4:$E$129,4))</f>
        <v>9.9399999999999992E-3</v>
      </c>
      <c r="I3912" s="43">
        <f>IF(B3912=0,0,VLOOKUP($D3912,qx!$A$4:$E$129,5))</f>
        <v>6.2500000000000003E-3</v>
      </c>
    </row>
    <row r="3913" spans="1:9" x14ac:dyDescent="0.25">
      <c r="A3913">
        <f>IF('MASSA TRABALHADA UNIFICADA'!A3911&lt;&gt;0,'MASSA TRABALHADA UNIFICADA'!A3911,0)</f>
        <v>558</v>
      </c>
      <c r="B3913" s="39">
        <f>IF('MASSA TRABALHADA UNIFICADA'!D3911&lt;&gt;0,'MASSA TRABALHADA UNIFICADA'!D3911,0)</f>
        <v>2024</v>
      </c>
      <c r="C3913" s="39">
        <f>IF(B3913=0,0,'MASSA TRABALHADA UNIFICADA'!B3911)</f>
        <v>1</v>
      </c>
      <c r="D3913" s="39">
        <f>IF(B3913=0,0,'MASSA TRABALHADA UNIFICADA'!C3911)</f>
        <v>84</v>
      </c>
      <c r="E3913" s="43">
        <f>IF(B3913=0,0,VLOOKUP($D3913,qx!$A$4:$E$129,IF($C3913=1,2,3)))</f>
        <v>7.4321999999999999E-2</v>
      </c>
      <c r="F3913" s="43">
        <f>IF(B3913=0,0,VLOOKUP($D3913,qx!$A$4:$E$129,2))</f>
        <v>7.4321999999999999E-2</v>
      </c>
      <c r="G3913" s="43">
        <f>IF(B3913=0,0,VLOOKUP($D3913,qx!$A$4:$E$129,3))</f>
        <v>5.6864999999999999E-2</v>
      </c>
      <c r="H3913" s="43">
        <f>IF(B3913=0,0,VLOOKUP($D3913,qx!$A$4:$E$129,4))</f>
        <v>6.6947999999999994E-2</v>
      </c>
      <c r="I3913" s="43">
        <f>IF(B3913=0,0,VLOOKUP($D3913,qx!$A$4:$E$129,5))</f>
        <v>5.1456000000000002E-2</v>
      </c>
    </row>
    <row r="3914" spans="1:9" x14ac:dyDescent="0.25">
      <c r="A3914">
        <f>IF('MASSA TRABALHADA UNIFICADA'!A3912&lt;&gt;0,'MASSA TRABALHADA UNIFICADA'!A3912,0)</f>
        <v>2615</v>
      </c>
      <c r="B3914" s="39">
        <f>IF('MASSA TRABALHADA UNIFICADA'!D3912&lt;&gt;0,'MASSA TRABALHADA UNIFICADA'!D3912,0)</f>
        <v>2024</v>
      </c>
      <c r="C3914" s="39">
        <f>IF(B3914=0,0,'MASSA TRABALHADA UNIFICADA'!B3912)</f>
        <v>1</v>
      </c>
      <c r="D3914" s="39">
        <f>IF(B3914=0,0,'MASSA TRABALHADA UNIFICADA'!C3912)</f>
        <v>73</v>
      </c>
      <c r="E3914" s="43">
        <f>IF(B3914=0,0,VLOOKUP($D3914,qx!$A$4:$E$129,IF($C3914=1,2,3)))</f>
        <v>2.5871000000000002E-2</v>
      </c>
      <c r="F3914" s="43">
        <f>IF(B3914=0,0,VLOOKUP($D3914,qx!$A$4:$E$129,2))</f>
        <v>2.5871000000000002E-2</v>
      </c>
      <c r="G3914" s="43">
        <f>IF(B3914=0,0,VLOOKUP($D3914,qx!$A$4:$E$129,3))</f>
        <v>1.5391E-2</v>
      </c>
      <c r="H3914" s="43">
        <f>IF(B3914=0,0,VLOOKUP($D3914,qx!$A$4:$E$129,4))</f>
        <v>2.3209E-2</v>
      </c>
      <c r="I3914" s="43">
        <f>IF(B3914=0,0,VLOOKUP($D3914,qx!$A$4:$E$129,5))</f>
        <v>1.3871E-2</v>
      </c>
    </row>
    <row r="3915" spans="1:9" x14ac:dyDescent="0.25">
      <c r="A3915">
        <f>IF('MASSA TRABALHADA UNIFICADA'!A3913&lt;&gt;0,'MASSA TRABALHADA UNIFICADA'!A3913,0)</f>
        <v>14672</v>
      </c>
      <c r="B3915" s="39">
        <f>IF('MASSA TRABALHADA UNIFICADA'!D3913&lt;&gt;0,'MASSA TRABALHADA UNIFICADA'!D3913,0)</f>
        <v>2024</v>
      </c>
      <c r="C3915" s="39">
        <f>IF(B3915=0,0,'MASSA TRABALHADA UNIFICADA'!B3913)</f>
        <v>1</v>
      </c>
      <c r="D3915" s="39">
        <f>IF(B3915=0,0,'MASSA TRABALHADA UNIFICADA'!C3913)</f>
        <v>72</v>
      </c>
      <c r="E3915" s="43">
        <f>IF(B3915=0,0,VLOOKUP($D3915,qx!$A$4:$E$129,IF($C3915=1,2,3)))</f>
        <v>2.3387999999999999E-2</v>
      </c>
      <c r="F3915" s="43">
        <f>IF(B3915=0,0,VLOOKUP($D3915,qx!$A$4:$E$129,2))</f>
        <v>2.3387999999999999E-2</v>
      </c>
      <c r="G3915" s="43">
        <f>IF(B3915=0,0,VLOOKUP($D3915,qx!$A$4:$E$129,3))</f>
        <v>1.3734E-2</v>
      </c>
      <c r="H3915" s="43">
        <f>IF(B3915=0,0,VLOOKUP($D3915,qx!$A$4:$E$129,4))</f>
        <v>2.0967E-2</v>
      </c>
      <c r="I3915" s="43">
        <f>IF(B3915=0,0,VLOOKUP($D3915,qx!$A$4:$E$129,5))</f>
        <v>1.2385999999999999E-2</v>
      </c>
    </row>
    <row r="3916" spans="1:9" x14ac:dyDescent="0.25">
      <c r="A3916">
        <f>IF('MASSA TRABALHADA UNIFICADA'!A3914&lt;&gt;0,'MASSA TRABALHADA UNIFICADA'!A3914,0)</f>
        <v>12416</v>
      </c>
      <c r="B3916" s="39">
        <f>IF('MASSA TRABALHADA UNIFICADA'!D3914&lt;&gt;0,'MASSA TRABALHADA UNIFICADA'!D3914,0)</f>
        <v>2024</v>
      </c>
      <c r="C3916" s="39">
        <f>IF(B3916=0,0,'MASSA TRABALHADA UNIFICADA'!B3914)</f>
        <v>1</v>
      </c>
      <c r="D3916" s="39">
        <f>IF(B3916=0,0,'MASSA TRABALHADA UNIFICADA'!C3914)</f>
        <v>68</v>
      </c>
      <c r="E3916" s="43">
        <f>IF(B3916=0,0,VLOOKUP($D3916,qx!$A$4:$E$129,IF($C3916=1,2,3)))</f>
        <v>1.516E-2</v>
      </c>
      <c r="F3916" s="43">
        <f>IF(B3916=0,0,VLOOKUP($D3916,qx!$A$4:$E$129,2))</f>
        <v>1.516E-2</v>
      </c>
      <c r="G3916" s="43">
        <f>IF(B3916=0,0,VLOOKUP($D3916,qx!$A$4:$E$129,3))</f>
        <v>9.2879999999999994E-3</v>
      </c>
      <c r="H3916" s="43">
        <f>IF(B3916=0,0,VLOOKUP($D3916,qx!$A$4:$E$129,4))</f>
        <v>1.3657000000000001E-2</v>
      </c>
      <c r="I3916" s="43">
        <f>IF(B3916=0,0,VLOOKUP($D3916,qx!$A$4:$E$129,5))</f>
        <v>8.2869999999999992E-3</v>
      </c>
    </row>
    <row r="3917" spans="1:9" x14ac:dyDescent="0.25">
      <c r="A3917">
        <f>IF('MASSA TRABALHADA UNIFICADA'!A3915&lt;&gt;0,'MASSA TRABALHADA UNIFICADA'!A3915,0)</f>
        <v>3123</v>
      </c>
      <c r="B3917" s="39">
        <f>IF('MASSA TRABALHADA UNIFICADA'!D3915&lt;&gt;0,'MASSA TRABALHADA UNIFICADA'!D3915,0)</f>
        <v>2024</v>
      </c>
      <c r="C3917" s="39">
        <f>IF(B3917=0,0,'MASSA TRABALHADA UNIFICADA'!B3915)</f>
        <v>2</v>
      </c>
      <c r="D3917" s="39">
        <f>IF(B3917=0,0,'MASSA TRABALHADA UNIFICADA'!C3915)</f>
        <v>69</v>
      </c>
      <c r="E3917" s="43">
        <f>IF(B3917=0,0,VLOOKUP($D3917,qx!$A$4:$E$129,IF($C3917=1,2,3)))</f>
        <v>1.0163E-2</v>
      </c>
      <c r="F3917" s="43">
        <f>IF(B3917=0,0,VLOOKUP($D3917,qx!$A$4:$E$129,2))</f>
        <v>1.6945999999999999E-2</v>
      </c>
      <c r="G3917" s="43">
        <f>IF(B3917=0,0,VLOOKUP($D3917,qx!$A$4:$E$129,3))</f>
        <v>1.0163E-2</v>
      </c>
      <c r="H3917" s="43">
        <f>IF(B3917=0,0,VLOOKUP($D3917,qx!$A$4:$E$129,4))</f>
        <v>1.5233E-2</v>
      </c>
      <c r="I3917" s="43">
        <f>IF(B3917=0,0,VLOOKUP($D3917,qx!$A$4:$E$129,5))</f>
        <v>9.1020000000000007E-3</v>
      </c>
    </row>
    <row r="3918" spans="1:9" x14ac:dyDescent="0.25">
      <c r="A3918">
        <f>IF('MASSA TRABALHADA UNIFICADA'!A3916&lt;&gt;0,'MASSA TRABALHADA UNIFICADA'!A3916,0)</f>
        <v>7048</v>
      </c>
      <c r="B3918" s="39">
        <f>IF('MASSA TRABALHADA UNIFICADA'!D3916&lt;&gt;0,'MASSA TRABALHADA UNIFICADA'!D3916,0)</f>
        <v>2024</v>
      </c>
      <c r="C3918" s="39">
        <f>IF(B3918=0,0,'MASSA TRABALHADA UNIFICADA'!B3916)</f>
        <v>2</v>
      </c>
      <c r="D3918" s="39">
        <f>IF(B3918=0,0,'MASSA TRABALHADA UNIFICADA'!C3916)</f>
        <v>64</v>
      </c>
      <c r="E3918" s="43">
        <f>IF(B3918=0,0,VLOOKUP($D3918,qx!$A$4:$E$129,IF($C3918=1,2,3)))</f>
        <v>6.3470000000000002E-3</v>
      </c>
      <c r="F3918" s="43">
        <f>IF(B3918=0,0,VLOOKUP($D3918,qx!$A$4:$E$129,2))</f>
        <v>9.9679999999999994E-3</v>
      </c>
      <c r="G3918" s="43">
        <f>IF(B3918=0,0,VLOOKUP($D3918,qx!$A$4:$E$129,3))</f>
        <v>6.3470000000000002E-3</v>
      </c>
      <c r="H3918" s="43">
        <f>IF(B3918=0,0,VLOOKUP($D3918,qx!$A$4:$E$129,4))</f>
        <v>9.0080000000000004E-3</v>
      </c>
      <c r="I3918" s="43">
        <f>IF(B3918=0,0,VLOOKUP($D3918,qx!$A$4:$E$129,5))</f>
        <v>5.6709999999999998E-3</v>
      </c>
    </row>
    <row r="3919" spans="1:9" x14ac:dyDescent="0.25">
      <c r="A3919">
        <f>IF('MASSA TRABALHADA UNIFICADA'!A3917&lt;&gt;0,'MASSA TRABALHADA UNIFICADA'!A3917,0)</f>
        <v>3743</v>
      </c>
      <c r="B3919" s="39">
        <f>IF('MASSA TRABALHADA UNIFICADA'!D3917&lt;&gt;0,'MASSA TRABALHADA UNIFICADA'!D3917,0)</f>
        <v>2024</v>
      </c>
      <c r="C3919" s="39">
        <f>IF(B3919=0,0,'MASSA TRABALHADA UNIFICADA'!B3917)</f>
        <v>1</v>
      </c>
      <c r="D3919" s="39">
        <f>IF(B3919=0,0,'MASSA TRABALHADA UNIFICADA'!C3917)</f>
        <v>78</v>
      </c>
      <c r="E3919" s="43">
        <f>IF(B3919=0,0,VLOOKUP($D3919,qx!$A$4:$E$129,IF($C3919=1,2,3)))</f>
        <v>4.2132000000000003E-2</v>
      </c>
      <c r="F3919" s="43">
        <f>IF(B3919=0,0,VLOOKUP($D3919,qx!$A$4:$E$129,2))</f>
        <v>4.2132000000000003E-2</v>
      </c>
      <c r="G3919" s="43">
        <f>IF(B3919=0,0,VLOOKUP($D3919,qx!$A$4:$E$129,3))</f>
        <v>2.8074000000000002E-2</v>
      </c>
      <c r="H3919" s="43">
        <f>IF(B3919=0,0,VLOOKUP($D3919,qx!$A$4:$E$129,4))</f>
        <v>3.7948000000000003E-2</v>
      </c>
      <c r="I3919" s="43">
        <f>IF(B3919=0,0,VLOOKUP($D3919,qx!$A$4:$E$129,5))</f>
        <v>2.5158E-2</v>
      </c>
    </row>
    <row r="3920" spans="1:9" x14ac:dyDescent="0.25">
      <c r="A3920">
        <f>IF('MASSA TRABALHADA UNIFICADA'!A3918&lt;&gt;0,'MASSA TRABALHADA UNIFICADA'!A3918,0)</f>
        <v>507</v>
      </c>
      <c r="B3920" s="39">
        <f>IF('MASSA TRABALHADA UNIFICADA'!D3918&lt;&gt;0,'MASSA TRABALHADA UNIFICADA'!D3918,0)</f>
        <v>2024</v>
      </c>
      <c r="C3920" s="39">
        <f>IF(B3920=0,0,'MASSA TRABALHADA UNIFICADA'!B3918)</f>
        <v>2</v>
      </c>
      <c r="D3920" s="39">
        <f>IF(B3920=0,0,'MASSA TRABALHADA UNIFICADA'!C3918)</f>
        <v>80</v>
      </c>
      <c r="E3920" s="43">
        <f>IF(B3920=0,0,VLOOKUP($D3920,qx!$A$4:$E$129,IF($C3920=1,2,3)))</f>
        <v>3.5580000000000001E-2</v>
      </c>
      <c r="F3920" s="43">
        <f>IF(B3920=0,0,VLOOKUP($D3920,qx!$A$4:$E$129,2))</f>
        <v>5.1128E-2</v>
      </c>
      <c r="G3920" s="43">
        <f>IF(B3920=0,0,VLOOKUP($D3920,qx!$A$4:$E$129,3))</f>
        <v>3.5580000000000001E-2</v>
      </c>
      <c r="H3920" s="43">
        <f>IF(B3920=0,0,VLOOKUP($D3920,qx!$A$4:$E$129,4))</f>
        <v>4.6037000000000002E-2</v>
      </c>
      <c r="I3920" s="43">
        <f>IF(B3920=0,0,VLOOKUP($D3920,qx!$A$4:$E$129,5))</f>
        <v>3.1933000000000003E-2</v>
      </c>
    </row>
    <row r="3921" spans="1:9" x14ac:dyDescent="0.25">
      <c r="A3921">
        <f>IF('MASSA TRABALHADA UNIFICADA'!A3919&lt;&gt;0,'MASSA TRABALHADA UNIFICADA'!A3919,0)</f>
        <v>13099</v>
      </c>
      <c r="B3921" s="39">
        <f>IF('MASSA TRABALHADA UNIFICADA'!D3919&lt;&gt;0,'MASSA TRABALHADA UNIFICADA'!D3919,0)</f>
        <v>2024</v>
      </c>
      <c r="C3921" s="39">
        <f>IF(B3921=0,0,'MASSA TRABALHADA UNIFICADA'!B3919)</f>
        <v>2</v>
      </c>
      <c r="D3921" s="39">
        <f>IF(B3921=0,0,'MASSA TRABALHADA UNIFICADA'!C3919)</f>
        <v>62</v>
      </c>
      <c r="E3921" s="43">
        <f>IF(B3921=0,0,VLOOKUP($D3921,qx!$A$4:$E$129,IF($C3921=1,2,3)))</f>
        <v>5.1809999999999998E-3</v>
      </c>
      <c r="F3921" s="43">
        <f>IF(B3921=0,0,VLOOKUP($D3921,qx!$A$4:$E$129,2))</f>
        <v>8.3479999999999995E-3</v>
      </c>
      <c r="G3921" s="43">
        <f>IF(B3921=0,0,VLOOKUP($D3921,qx!$A$4:$E$129,3))</f>
        <v>5.1809999999999998E-3</v>
      </c>
      <c r="H3921" s="43">
        <f>IF(B3921=0,0,VLOOKUP($D3921,qx!$A$4:$E$129,4))</f>
        <v>7.5199999999999998E-3</v>
      </c>
      <c r="I3921" s="43">
        <f>IF(B3921=0,0,VLOOKUP($D3921,qx!$A$4:$E$129,5))</f>
        <v>4.6680000000000003E-3</v>
      </c>
    </row>
    <row r="3922" spans="1:9" x14ac:dyDescent="0.25">
      <c r="A3922">
        <f>IF('MASSA TRABALHADA UNIFICADA'!A3920&lt;&gt;0,'MASSA TRABALHADA UNIFICADA'!A3920,0)</f>
        <v>4570</v>
      </c>
      <c r="B3922" s="39">
        <f>IF('MASSA TRABALHADA UNIFICADA'!D3920&lt;&gt;0,'MASSA TRABALHADA UNIFICADA'!D3920,0)</f>
        <v>2024</v>
      </c>
      <c r="C3922" s="39">
        <f>IF(B3922=0,0,'MASSA TRABALHADA UNIFICADA'!B3920)</f>
        <v>1</v>
      </c>
      <c r="D3922" s="39">
        <f>IF(B3922=0,0,'MASSA TRABALHADA UNIFICADA'!C3920)</f>
        <v>76</v>
      </c>
      <c r="E3922" s="43">
        <f>IF(B3922=0,0,VLOOKUP($D3922,qx!$A$4:$E$129,IF($C3922=1,2,3)))</f>
        <v>3.4686000000000002E-2</v>
      </c>
      <c r="F3922" s="43">
        <f>IF(B3922=0,0,VLOOKUP($D3922,qx!$A$4:$E$129,2))</f>
        <v>3.4686000000000002E-2</v>
      </c>
      <c r="G3922" s="43">
        <f>IF(B3922=0,0,VLOOKUP($D3922,qx!$A$4:$E$129,3))</f>
        <v>2.2075000000000001E-2</v>
      </c>
      <c r="H3922" s="43">
        <f>IF(B3922=0,0,VLOOKUP($D3922,qx!$A$4:$E$129,4))</f>
        <v>3.1220000000000001E-2</v>
      </c>
      <c r="I3922" s="43">
        <f>IF(B3922=0,0,VLOOKUP($D3922,qx!$A$4:$E$129,5))</f>
        <v>1.9805E-2</v>
      </c>
    </row>
    <row r="3923" spans="1:9" x14ac:dyDescent="0.25">
      <c r="A3923">
        <f>IF('MASSA TRABALHADA UNIFICADA'!A3921&lt;&gt;0,'MASSA TRABALHADA UNIFICADA'!A3921,0)</f>
        <v>4928</v>
      </c>
      <c r="B3923" s="39">
        <f>IF('MASSA TRABALHADA UNIFICADA'!D3921&lt;&gt;0,'MASSA TRABALHADA UNIFICADA'!D3921,0)</f>
        <v>2024</v>
      </c>
      <c r="C3923" s="39">
        <f>IF(B3923=0,0,'MASSA TRABALHADA UNIFICADA'!B3921)</f>
        <v>1</v>
      </c>
      <c r="D3923" s="39">
        <f>IF(B3923=0,0,'MASSA TRABALHADA UNIFICADA'!C3921)</f>
        <v>68</v>
      </c>
      <c r="E3923" s="43">
        <f>IF(B3923=0,0,VLOOKUP($D3923,qx!$A$4:$E$129,IF($C3923=1,2,3)))</f>
        <v>1.516E-2</v>
      </c>
      <c r="F3923" s="43">
        <f>IF(B3923=0,0,VLOOKUP($D3923,qx!$A$4:$E$129,2))</f>
        <v>1.516E-2</v>
      </c>
      <c r="G3923" s="43">
        <f>IF(B3923=0,0,VLOOKUP($D3923,qx!$A$4:$E$129,3))</f>
        <v>9.2879999999999994E-3</v>
      </c>
      <c r="H3923" s="43">
        <f>IF(B3923=0,0,VLOOKUP($D3923,qx!$A$4:$E$129,4))</f>
        <v>1.3657000000000001E-2</v>
      </c>
      <c r="I3923" s="43">
        <f>IF(B3923=0,0,VLOOKUP($D3923,qx!$A$4:$E$129,5))</f>
        <v>8.2869999999999992E-3</v>
      </c>
    </row>
    <row r="3924" spans="1:9" x14ac:dyDescent="0.25">
      <c r="A3924">
        <f>IF('MASSA TRABALHADA UNIFICADA'!A3922&lt;&gt;0,'MASSA TRABALHADA UNIFICADA'!A3922,0)</f>
        <v>248</v>
      </c>
      <c r="B3924" s="39">
        <f>IF('MASSA TRABALHADA UNIFICADA'!D3922&lt;&gt;0,'MASSA TRABALHADA UNIFICADA'!D3922,0)</f>
        <v>2024</v>
      </c>
      <c r="C3924" s="39">
        <f>IF(B3924=0,0,'MASSA TRABALHADA UNIFICADA'!B3922)</f>
        <v>2</v>
      </c>
      <c r="D3924" s="39">
        <f>IF(B3924=0,0,'MASSA TRABALHADA UNIFICADA'!C3922)</f>
        <v>84</v>
      </c>
      <c r="E3924" s="43">
        <f>IF(B3924=0,0,VLOOKUP($D3924,qx!$A$4:$E$129,IF($C3924=1,2,3)))</f>
        <v>5.6864999999999999E-2</v>
      </c>
      <c r="F3924" s="43">
        <f>IF(B3924=0,0,VLOOKUP($D3924,qx!$A$4:$E$129,2))</f>
        <v>7.4321999999999999E-2</v>
      </c>
      <c r="G3924" s="43">
        <f>IF(B3924=0,0,VLOOKUP($D3924,qx!$A$4:$E$129,3))</f>
        <v>5.6864999999999999E-2</v>
      </c>
      <c r="H3924" s="43">
        <f>IF(B3924=0,0,VLOOKUP($D3924,qx!$A$4:$E$129,4))</f>
        <v>6.6947999999999994E-2</v>
      </c>
      <c r="I3924" s="43">
        <f>IF(B3924=0,0,VLOOKUP($D3924,qx!$A$4:$E$129,5))</f>
        <v>5.1456000000000002E-2</v>
      </c>
    </row>
    <row r="3925" spans="1:9" x14ac:dyDescent="0.25">
      <c r="A3925">
        <f>IF('MASSA TRABALHADA UNIFICADA'!A3923&lt;&gt;0,'MASSA TRABALHADA UNIFICADA'!A3923,0)</f>
        <v>15121</v>
      </c>
      <c r="B3925" s="39">
        <f>IF('MASSA TRABALHADA UNIFICADA'!D3923&lt;&gt;0,'MASSA TRABALHADA UNIFICADA'!D3923,0)</f>
        <v>2024</v>
      </c>
      <c r="C3925" s="39">
        <f>IF(B3925=0,0,'MASSA TRABALHADA UNIFICADA'!B3923)</f>
        <v>1</v>
      </c>
      <c r="D3925" s="39">
        <f>IF(B3925=0,0,'MASSA TRABALHADA UNIFICADA'!C3923)</f>
        <v>68</v>
      </c>
      <c r="E3925" s="43">
        <f>IF(B3925=0,0,VLOOKUP($D3925,qx!$A$4:$E$129,IF($C3925=1,2,3)))</f>
        <v>1.516E-2</v>
      </c>
      <c r="F3925" s="43">
        <f>IF(B3925=0,0,VLOOKUP($D3925,qx!$A$4:$E$129,2))</f>
        <v>1.516E-2</v>
      </c>
      <c r="G3925" s="43">
        <f>IF(B3925=0,0,VLOOKUP($D3925,qx!$A$4:$E$129,3))</f>
        <v>9.2879999999999994E-3</v>
      </c>
      <c r="H3925" s="43">
        <f>IF(B3925=0,0,VLOOKUP($D3925,qx!$A$4:$E$129,4))</f>
        <v>1.3657000000000001E-2</v>
      </c>
      <c r="I3925" s="43">
        <f>IF(B3925=0,0,VLOOKUP($D3925,qx!$A$4:$E$129,5))</f>
        <v>8.2869999999999992E-3</v>
      </c>
    </row>
    <row r="3926" spans="1:9" x14ac:dyDescent="0.25">
      <c r="A3926">
        <f>IF('MASSA TRABALHADA UNIFICADA'!A3924&lt;&gt;0,'MASSA TRABALHADA UNIFICADA'!A3924,0)</f>
        <v>14486</v>
      </c>
      <c r="B3926" s="39">
        <f>IF('MASSA TRABALHADA UNIFICADA'!D3924&lt;&gt;0,'MASSA TRABALHADA UNIFICADA'!D3924,0)</f>
        <v>2024</v>
      </c>
      <c r="C3926" s="39">
        <f>IF(B3926=0,0,'MASSA TRABALHADA UNIFICADA'!B3924)</f>
        <v>2</v>
      </c>
      <c r="D3926" s="39">
        <f>IF(B3926=0,0,'MASSA TRABALHADA UNIFICADA'!C3924)</f>
        <v>64</v>
      </c>
      <c r="E3926" s="43">
        <f>IF(B3926=0,0,VLOOKUP($D3926,qx!$A$4:$E$129,IF($C3926=1,2,3)))</f>
        <v>6.3470000000000002E-3</v>
      </c>
      <c r="F3926" s="43">
        <f>IF(B3926=0,0,VLOOKUP($D3926,qx!$A$4:$E$129,2))</f>
        <v>9.9679999999999994E-3</v>
      </c>
      <c r="G3926" s="43">
        <f>IF(B3926=0,0,VLOOKUP($D3926,qx!$A$4:$E$129,3))</f>
        <v>6.3470000000000002E-3</v>
      </c>
      <c r="H3926" s="43">
        <f>IF(B3926=0,0,VLOOKUP($D3926,qx!$A$4:$E$129,4))</f>
        <v>9.0080000000000004E-3</v>
      </c>
      <c r="I3926" s="43">
        <f>IF(B3926=0,0,VLOOKUP($D3926,qx!$A$4:$E$129,5))</f>
        <v>5.6709999999999998E-3</v>
      </c>
    </row>
    <row r="3927" spans="1:9" x14ac:dyDescent="0.25">
      <c r="A3927">
        <f>IF('MASSA TRABALHADA UNIFICADA'!A3925&lt;&gt;0,'MASSA TRABALHADA UNIFICADA'!A3925,0)</f>
        <v>15067</v>
      </c>
      <c r="B3927" s="39">
        <f>IF('MASSA TRABALHADA UNIFICADA'!D3925&lt;&gt;0,'MASSA TRABALHADA UNIFICADA'!D3925,0)</f>
        <v>2024</v>
      </c>
      <c r="C3927" s="39">
        <f>IF(B3927=0,0,'MASSA TRABALHADA UNIFICADA'!B3925)</f>
        <v>2</v>
      </c>
      <c r="D3927" s="39">
        <f>IF(B3927=0,0,'MASSA TRABALHADA UNIFICADA'!C3925)</f>
        <v>69</v>
      </c>
      <c r="E3927" s="43">
        <f>IF(B3927=0,0,VLOOKUP($D3927,qx!$A$4:$E$129,IF($C3927=1,2,3)))</f>
        <v>1.0163E-2</v>
      </c>
      <c r="F3927" s="43">
        <f>IF(B3927=0,0,VLOOKUP($D3927,qx!$A$4:$E$129,2))</f>
        <v>1.6945999999999999E-2</v>
      </c>
      <c r="G3927" s="43">
        <f>IF(B3927=0,0,VLOOKUP($D3927,qx!$A$4:$E$129,3))</f>
        <v>1.0163E-2</v>
      </c>
      <c r="H3927" s="43">
        <f>IF(B3927=0,0,VLOOKUP($D3927,qx!$A$4:$E$129,4))</f>
        <v>1.5233E-2</v>
      </c>
      <c r="I3927" s="43">
        <f>IF(B3927=0,0,VLOOKUP($D3927,qx!$A$4:$E$129,5))</f>
        <v>9.1020000000000007E-3</v>
      </c>
    </row>
    <row r="3928" spans="1:9" x14ac:dyDescent="0.25">
      <c r="A3928">
        <f>IF('MASSA TRABALHADA UNIFICADA'!A3926&lt;&gt;0,'MASSA TRABALHADA UNIFICADA'!A3926,0)</f>
        <v>22713</v>
      </c>
      <c r="B3928" s="39">
        <f>IF('MASSA TRABALHADA UNIFICADA'!D3926&lt;&gt;0,'MASSA TRABALHADA UNIFICADA'!D3926,0)</f>
        <v>2024</v>
      </c>
      <c r="C3928" s="39">
        <f>IF(B3928=0,0,'MASSA TRABALHADA UNIFICADA'!B3926)</f>
        <v>2</v>
      </c>
      <c r="D3928" s="39">
        <f>IF(B3928=0,0,'MASSA TRABALHADA UNIFICADA'!C3926)</f>
        <v>65</v>
      </c>
      <c r="E3928" s="43">
        <f>IF(B3928=0,0,VLOOKUP($D3928,qx!$A$4:$E$129,IF($C3928=1,2,3)))</f>
        <v>7.0169999999999998E-3</v>
      </c>
      <c r="F3928" s="43">
        <f>IF(B3928=0,0,VLOOKUP($D3928,qx!$A$4:$E$129,2))</f>
        <v>1.0992999999999999E-2</v>
      </c>
      <c r="G3928" s="43">
        <f>IF(B3928=0,0,VLOOKUP($D3928,qx!$A$4:$E$129,3))</f>
        <v>7.0169999999999998E-3</v>
      </c>
      <c r="H3928" s="43">
        <f>IF(B3928=0,0,VLOOKUP($D3928,qx!$A$4:$E$129,4))</f>
        <v>9.9399999999999992E-3</v>
      </c>
      <c r="I3928" s="43">
        <f>IF(B3928=0,0,VLOOKUP($D3928,qx!$A$4:$E$129,5))</f>
        <v>6.2500000000000003E-3</v>
      </c>
    </row>
    <row r="3929" spans="1:9" x14ac:dyDescent="0.25">
      <c r="A3929">
        <f>IF('MASSA TRABALHADA UNIFICADA'!A3927&lt;&gt;0,'MASSA TRABALHADA UNIFICADA'!A3927,0)</f>
        <v>17663</v>
      </c>
      <c r="B3929" s="39">
        <f>IF('MASSA TRABALHADA UNIFICADA'!D3927&lt;&gt;0,'MASSA TRABALHADA UNIFICADA'!D3927,0)</f>
        <v>2024</v>
      </c>
      <c r="C3929" s="39">
        <f>IF(B3929=0,0,'MASSA TRABALHADA UNIFICADA'!B3927)</f>
        <v>2</v>
      </c>
      <c r="D3929" s="39">
        <f>IF(B3929=0,0,'MASSA TRABALHADA UNIFICADA'!C3927)</f>
        <v>65</v>
      </c>
      <c r="E3929" s="43">
        <f>IF(B3929=0,0,VLOOKUP($D3929,qx!$A$4:$E$129,IF($C3929=1,2,3)))</f>
        <v>7.0169999999999998E-3</v>
      </c>
      <c r="F3929" s="43">
        <f>IF(B3929=0,0,VLOOKUP($D3929,qx!$A$4:$E$129,2))</f>
        <v>1.0992999999999999E-2</v>
      </c>
      <c r="G3929" s="43">
        <f>IF(B3929=0,0,VLOOKUP($D3929,qx!$A$4:$E$129,3))</f>
        <v>7.0169999999999998E-3</v>
      </c>
      <c r="H3929" s="43">
        <f>IF(B3929=0,0,VLOOKUP($D3929,qx!$A$4:$E$129,4))</f>
        <v>9.9399999999999992E-3</v>
      </c>
      <c r="I3929" s="43">
        <f>IF(B3929=0,0,VLOOKUP($D3929,qx!$A$4:$E$129,5))</f>
        <v>6.2500000000000003E-3</v>
      </c>
    </row>
    <row r="3930" spans="1:9" x14ac:dyDescent="0.25">
      <c r="A3930">
        <f>IF('MASSA TRABALHADA UNIFICADA'!A3928&lt;&gt;0,'MASSA TRABALHADA UNIFICADA'!A3928,0)</f>
        <v>10529</v>
      </c>
      <c r="B3930" s="39">
        <f>IF('MASSA TRABALHADA UNIFICADA'!D3928&lt;&gt;0,'MASSA TRABALHADA UNIFICADA'!D3928,0)</f>
        <v>2024</v>
      </c>
      <c r="C3930" s="39">
        <f>IF(B3930=0,0,'MASSA TRABALHADA UNIFICADA'!B3928)</f>
        <v>2</v>
      </c>
      <c r="D3930" s="39">
        <f>IF(B3930=0,0,'MASSA TRABALHADA UNIFICADA'!C3928)</f>
        <v>63</v>
      </c>
      <c r="E3930" s="43">
        <f>IF(B3930=0,0,VLOOKUP($D3930,qx!$A$4:$E$129,IF($C3930=1,2,3)))</f>
        <v>5.7320000000000001E-3</v>
      </c>
      <c r="F3930" s="43">
        <f>IF(B3930=0,0,VLOOKUP($D3930,qx!$A$4:$E$129,2))</f>
        <v>9.0930000000000004E-3</v>
      </c>
      <c r="G3930" s="43">
        <f>IF(B3930=0,0,VLOOKUP($D3930,qx!$A$4:$E$129,3))</f>
        <v>5.7320000000000001E-3</v>
      </c>
      <c r="H3930" s="43">
        <f>IF(B3930=0,0,VLOOKUP($D3930,qx!$A$4:$E$129,4))</f>
        <v>8.2070000000000008E-3</v>
      </c>
      <c r="I3930" s="43">
        <f>IF(B3930=0,0,VLOOKUP($D3930,qx!$A$4:$E$129,5))</f>
        <v>5.1440000000000001E-3</v>
      </c>
    </row>
    <row r="3931" spans="1:9" x14ac:dyDescent="0.25">
      <c r="A3931">
        <f>IF('MASSA TRABALHADA UNIFICADA'!A3929&lt;&gt;0,'MASSA TRABALHADA UNIFICADA'!A3929,0)</f>
        <v>3980</v>
      </c>
      <c r="B3931" s="39">
        <f>IF('MASSA TRABALHADA UNIFICADA'!D3929&lt;&gt;0,'MASSA TRABALHADA UNIFICADA'!D3929,0)</f>
        <v>2024</v>
      </c>
      <c r="C3931" s="39">
        <f>IF(B3931=0,0,'MASSA TRABALHADA UNIFICADA'!B3929)</f>
        <v>2</v>
      </c>
      <c r="D3931" s="39">
        <f>IF(B3931=0,0,'MASSA TRABALHADA UNIFICADA'!C3929)</f>
        <v>66</v>
      </c>
      <c r="E3931" s="43">
        <f>IF(B3931=0,0,VLOOKUP($D3931,qx!$A$4:$E$129,IF($C3931=1,2,3)))</f>
        <v>7.7340000000000004E-3</v>
      </c>
      <c r="F3931" s="43">
        <f>IF(B3931=0,0,VLOOKUP($D3931,qx!$A$4:$E$129,2))</f>
        <v>1.2187999999999999E-2</v>
      </c>
      <c r="G3931" s="43">
        <f>IF(B3931=0,0,VLOOKUP($D3931,qx!$A$4:$E$129,3))</f>
        <v>7.7340000000000004E-3</v>
      </c>
      <c r="H3931" s="43">
        <f>IF(B3931=0,0,VLOOKUP($D3931,qx!$A$4:$E$129,4))</f>
        <v>1.1016E-2</v>
      </c>
      <c r="I3931" s="43">
        <f>IF(B3931=0,0,VLOOKUP($D3931,qx!$A$4:$E$129,5))</f>
        <v>6.8780000000000004E-3</v>
      </c>
    </row>
    <row r="3932" spans="1:9" x14ac:dyDescent="0.25">
      <c r="A3932">
        <f>IF('MASSA TRABALHADA UNIFICADA'!A3930&lt;&gt;0,'MASSA TRABALHADA UNIFICADA'!A3930,0)</f>
        <v>14389</v>
      </c>
      <c r="B3932" s="39">
        <f>IF('MASSA TRABALHADA UNIFICADA'!D3930&lt;&gt;0,'MASSA TRABALHADA UNIFICADA'!D3930,0)</f>
        <v>2024</v>
      </c>
      <c r="C3932" s="39">
        <f>IF(B3932=0,0,'MASSA TRABALHADA UNIFICADA'!B3930)</f>
        <v>1</v>
      </c>
      <c r="D3932" s="39">
        <f>IF(B3932=0,0,'MASSA TRABALHADA UNIFICADA'!C3930)</f>
        <v>66</v>
      </c>
      <c r="E3932" s="43">
        <f>IF(B3932=0,0,VLOOKUP($D3932,qx!$A$4:$E$129,IF($C3932=1,2,3)))</f>
        <v>1.2187999999999999E-2</v>
      </c>
      <c r="F3932" s="43">
        <f>IF(B3932=0,0,VLOOKUP($D3932,qx!$A$4:$E$129,2))</f>
        <v>1.2187999999999999E-2</v>
      </c>
      <c r="G3932" s="43">
        <f>IF(B3932=0,0,VLOOKUP($D3932,qx!$A$4:$E$129,3))</f>
        <v>7.7340000000000004E-3</v>
      </c>
      <c r="H3932" s="43">
        <f>IF(B3932=0,0,VLOOKUP($D3932,qx!$A$4:$E$129,4))</f>
        <v>1.1016E-2</v>
      </c>
      <c r="I3932" s="43">
        <f>IF(B3932=0,0,VLOOKUP($D3932,qx!$A$4:$E$129,5))</f>
        <v>6.8780000000000004E-3</v>
      </c>
    </row>
    <row r="3933" spans="1:9" x14ac:dyDescent="0.25">
      <c r="A3933">
        <f>IF('MASSA TRABALHADA UNIFICADA'!A3931&lt;&gt;0,'MASSA TRABALHADA UNIFICADA'!A3931,0)</f>
        <v>5061</v>
      </c>
      <c r="B3933" s="39">
        <f>IF('MASSA TRABALHADA UNIFICADA'!D3931&lt;&gt;0,'MASSA TRABALHADA UNIFICADA'!D3931,0)</f>
        <v>2024</v>
      </c>
      <c r="C3933" s="39">
        <f>IF(B3933=0,0,'MASSA TRABALHADA UNIFICADA'!B3931)</f>
        <v>1</v>
      </c>
      <c r="D3933" s="39">
        <f>IF(B3933=0,0,'MASSA TRABALHADA UNIFICADA'!C3931)</f>
        <v>75</v>
      </c>
      <c r="E3933" s="43">
        <f>IF(B3933=0,0,VLOOKUP($D3933,qx!$A$4:$E$129,IF($C3933=1,2,3)))</f>
        <v>3.1476999999999998E-2</v>
      </c>
      <c r="F3933" s="43">
        <f>IF(B3933=0,0,VLOOKUP($D3933,qx!$A$4:$E$129,2))</f>
        <v>3.1476999999999998E-2</v>
      </c>
      <c r="G3933" s="43">
        <f>IF(B3933=0,0,VLOOKUP($D3933,qx!$A$4:$E$129,3))</f>
        <v>1.9550999999999999E-2</v>
      </c>
      <c r="H3933" s="43">
        <f>IF(B3933=0,0,VLOOKUP($D3933,qx!$A$4:$E$129,4))</f>
        <v>2.8303999999999999E-2</v>
      </c>
      <c r="I3933" s="43">
        <f>IF(B3933=0,0,VLOOKUP($D3933,qx!$A$4:$E$129,5))</f>
        <v>1.7564E-2</v>
      </c>
    </row>
    <row r="3934" spans="1:9" x14ac:dyDescent="0.25">
      <c r="A3934">
        <f>IF('MASSA TRABALHADA UNIFICADA'!A3932&lt;&gt;0,'MASSA TRABALHADA UNIFICADA'!A3932,0)</f>
        <v>4588</v>
      </c>
      <c r="B3934" s="39">
        <f>IF('MASSA TRABALHADA UNIFICADA'!D3932&lt;&gt;0,'MASSA TRABALHADA UNIFICADA'!D3932,0)</f>
        <v>2024</v>
      </c>
      <c r="C3934" s="39">
        <f>IF(B3934=0,0,'MASSA TRABALHADA UNIFICADA'!B3932)</f>
        <v>1</v>
      </c>
      <c r="D3934" s="39">
        <f>IF(B3934=0,0,'MASSA TRABALHADA UNIFICADA'!C3932)</f>
        <v>75</v>
      </c>
      <c r="E3934" s="43">
        <f>IF(B3934=0,0,VLOOKUP($D3934,qx!$A$4:$E$129,IF($C3934=1,2,3)))</f>
        <v>3.1476999999999998E-2</v>
      </c>
      <c r="F3934" s="43">
        <f>IF(B3934=0,0,VLOOKUP($D3934,qx!$A$4:$E$129,2))</f>
        <v>3.1476999999999998E-2</v>
      </c>
      <c r="G3934" s="43">
        <f>IF(B3934=0,0,VLOOKUP($D3934,qx!$A$4:$E$129,3))</f>
        <v>1.9550999999999999E-2</v>
      </c>
      <c r="H3934" s="43">
        <f>IF(B3934=0,0,VLOOKUP($D3934,qx!$A$4:$E$129,4))</f>
        <v>2.8303999999999999E-2</v>
      </c>
      <c r="I3934" s="43">
        <f>IF(B3934=0,0,VLOOKUP($D3934,qx!$A$4:$E$129,5))</f>
        <v>1.7564E-2</v>
      </c>
    </row>
    <row r="3935" spans="1:9" x14ac:dyDescent="0.25">
      <c r="A3935">
        <f>IF('MASSA TRABALHADA UNIFICADA'!A3933&lt;&gt;0,'MASSA TRABALHADA UNIFICADA'!A3933,0)</f>
        <v>11290</v>
      </c>
      <c r="B3935" s="39">
        <f>IF('MASSA TRABALHADA UNIFICADA'!D3933&lt;&gt;0,'MASSA TRABALHADA UNIFICADA'!D3933,0)</f>
        <v>2024</v>
      </c>
      <c r="C3935" s="39">
        <f>IF(B3935=0,0,'MASSA TRABALHADA UNIFICADA'!B3933)</f>
        <v>1</v>
      </c>
      <c r="D3935" s="39">
        <f>IF(B3935=0,0,'MASSA TRABALHADA UNIFICADA'!C3933)</f>
        <v>73</v>
      </c>
      <c r="E3935" s="43">
        <f>IF(B3935=0,0,VLOOKUP($D3935,qx!$A$4:$E$129,IF($C3935=1,2,3)))</f>
        <v>2.5871000000000002E-2</v>
      </c>
      <c r="F3935" s="43">
        <f>IF(B3935=0,0,VLOOKUP($D3935,qx!$A$4:$E$129,2))</f>
        <v>2.5871000000000002E-2</v>
      </c>
      <c r="G3935" s="43">
        <f>IF(B3935=0,0,VLOOKUP($D3935,qx!$A$4:$E$129,3))</f>
        <v>1.5391E-2</v>
      </c>
      <c r="H3935" s="43">
        <f>IF(B3935=0,0,VLOOKUP($D3935,qx!$A$4:$E$129,4))</f>
        <v>2.3209E-2</v>
      </c>
      <c r="I3935" s="43">
        <f>IF(B3935=0,0,VLOOKUP($D3935,qx!$A$4:$E$129,5))</f>
        <v>1.3871E-2</v>
      </c>
    </row>
    <row r="3936" spans="1:9" x14ac:dyDescent="0.25">
      <c r="A3936">
        <f>IF('MASSA TRABALHADA UNIFICADA'!A3934&lt;&gt;0,'MASSA TRABALHADA UNIFICADA'!A3934,0)</f>
        <v>31437</v>
      </c>
      <c r="B3936" s="39">
        <f>IF('MASSA TRABALHADA UNIFICADA'!D3934&lt;&gt;0,'MASSA TRABALHADA UNIFICADA'!D3934,0)</f>
        <v>2024</v>
      </c>
      <c r="C3936" s="39">
        <f>IF(B3936=0,0,'MASSA TRABALHADA UNIFICADA'!B3934)</f>
        <v>1</v>
      </c>
      <c r="D3936" s="39">
        <f>IF(B3936=0,0,'MASSA TRABALHADA UNIFICADA'!C3934)</f>
        <v>70</v>
      </c>
      <c r="E3936" s="43">
        <f>IF(B3936=0,0,VLOOKUP($D3936,qx!$A$4:$E$129,IF($C3936=1,2,3)))</f>
        <v>1.8919999999999999E-2</v>
      </c>
      <c r="F3936" s="43">
        <f>IF(B3936=0,0,VLOOKUP($D3936,qx!$A$4:$E$129,2))</f>
        <v>1.8919999999999999E-2</v>
      </c>
      <c r="G3936" s="43">
        <f>IF(B3936=0,0,VLOOKUP($D3936,qx!$A$4:$E$129,3))</f>
        <v>1.1165E-2</v>
      </c>
      <c r="H3936" s="43">
        <f>IF(B3936=0,0,VLOOKUP($D3936,qx!$A$4:$E$129,4))</f>
        <v>1.6979000000000001E-2</v>
      </c>
      <c r="I3936" s="43">
        <f>IF(B3936=0,0,VLOOKUP($D3936,qx!$A$4:$E$129,5))</f>
        <v>1.0034E-2</v>
      </c>
    </row>
    <row r="3937" spans="1:9" x14ac:dyDescent="0.25">
      <c r="A3937">
        <f>IF('MASSA TRABALHADA UNIFICADA'!A3935&lt;&gt;0,'MASSA TRABALHADA UNIFICADA'!A3935,0)</f>
        <v>7412</v>
      </c>
      <c r="B3937" s="39">
        <f>IF('MASSA TRABALHADA UNIFICADA'!D3935&lt;&gt;0,'MASSA TRABALHADA UNIFICADA'!D3935,0)</f>
        <v>2024</v>
      </c>
      <c r="C3937" s="39">
        <f>IF(B3937=0,0,'MASSA TRABALHADA UNIFICADA'!B3935)</f>
        <v>1</v>
      </c>
      <c r="D3937" s="39">
        <f>IF(B3937=0,0,'MASSA TRABALHADA UNIFICADA'!C3935)</f>
        <v>69</v>
      </c>
      <c r="E3937" s="43">
        <f>IF(B3937=0,0,VLOOKUP($D3937,qx!$A$4:$E$129,IF($C3937=1,2,3)))</f>
        <v>1.6945999999999999E-2</v>
      </c>
      <c r="F3937" s="43">
        <f>IF(B3937=0,0,VLOOKUP($D3937,qx!$A$4:$E$129,2))</f>
        <v>1.6945999999999999E-2</v>
      </c>
      <c r="G3937" s="43">
        <f>IF(B3937=0,0,VLOOKUP($D3937,qx!$A$4:$E$129,3))</f>
        <v>1.0163E-2</v>
      </c>
      <c r="H3937" s="43">
        <f>IF(B3937=0,0,VLOOKUP($D3937,qx!$A$4:$E$129,4))</f>
        <v>1.5233E-2</v>
      </c>
      <c r="I3937" s="43">
        <f>IF(B3937=0,0,VLOOKUP($D3937,qx!$A$4:$E$129,5))</f>
        <v>9.1020000000000007E-3</v>
      </c>
    </row>
    <row r="3938" spans="1:9" x14ac:dyDescent="0.25">
      <c r="A3938">
        <f>IF('MASSA TRABALHADA UNIFICADA'!A3936&lt;&gt;0,'MASSA TRABALHADA UNIFICADA'!A3936,0)</f>
        <v>6734</v>
      </c>
      <c r="B3938" s="39">
        <f>IF('MASSA TRABALHADA UNIFICADA'!D3936&lt;&gt;0,'MASSA TRABALHADA UNIFICADA'!D3936,0)</f>
        <v>2024</v>
      </c>
      <c r="C3938" s="39">
        <f>IF(B3938=0,0,'MASSA TRABALHADA UNIFICADA'!B3936)</f>
        <v>1</v>
      </c>
      <c r="D3938" s="39">
        <f>IF(B3938=0,0,'MASSA TRABALHADA UNIFICADA'!C3936)</f>
        <v>73</v>
      </c>
      <c r="E3938" s="43">
        <f>IF(B3938=0,0,VLOOKUP($D3938,qx!$A$4:$E$129,IF($C3938=1,2,3)))</f>
        <v>2.5871000000000002E-2</v>
      </c>
      <c r="F3938" s="43">
        <f>IF(B3938=0,0,VLOOKUP($D3938,qx!$A$4:$E$129,2))</f>
        <v>2.5871000000000002E-2</v>
      </c>
      <c r="G3938" s="43">
        <f>IF(B3938=0,0,VLOOKUP($D3938,qx!$A$4:$E$129,3))</f>
        <v>1.5391E-2</v>
      </c>
      <c r="H3938" s="43">
        <f>IF(B3938=0,0,VLOOKUP($D3938,qx!$A$4:$E$129,4))</f>
        <v>2.3209E-2</v>
      </c>
      <c r="I3938" s="43">
        <f>IF(B3938=0,0,VLOOKUP($D3938,qx!$A$4:$E$129,5))</f>
        <v>1.3871E-2</v>
      </c>
    </row>
    <row r="3939" spans="1:9" x14ac:dyDescent="0.25">
      <c r="A3939">
        <f>IF('MASSA TRABALHADA UNIFICADA'!A3937&lt;&gt;0,'MASSA TRABALHADA UNIFICADA'!A3937,0)</f>
        <v>17736</v>
      </c>
      <c r="B3939" s="39">
        <f>IF('MASSA TRABALHADA UNIFICADA'!D3937&lt;&gt;0,'MASSA TRABALHADA UNIFICADA'!D3937,0)</f>
        <v>2024</v>
      </c>
      <c r="C3939" s="39">
        <f>IF(B3939=0,0,'MASSA TRABALHADA UNIFICADA'!B3937)</f>
        <v>1</v>
      </c>
      <c r="D3939" s="39">
        <f>IF(B3939=0,0,'MASSA TRABALHADA UNIFICADA'!C3937)</f>
        <v>65</v>
      </c>
      <c r="E3939" s="43">
        <f>IF(B3939=0,0,VLOOKUP($D3939,qx!$A$4:$E$129,IF($C3939=1,2,3)))</f>
        <v>1.0992999999999999E-2</v>
      </c>
      <c r="F3939" s="43">
        <f>IF(B3939=0,0,VLOOKUP($D3939,qx!$A$4:$E$129,2))</f>
        <v>1.0992999999999999E-2</v>
      </c>
      <c r="G3939" s="43">
        <f>IF(B3939=0,0,VLOOKUP($D3939,qx!$A$4:$E$129,3))</f>
        <v>7.0169999999999998E-3</v>
      </c>
      <c r="H3939" s="43">
        <f>IF(B3939=0,0,VLOOKUP($D3939,qx!$A$4:$E$129,4))</f>
        <v>9.9399999999999992E-3</v>
      </c>
      <c r="I3939" s="43">
        <f>IF(B3939=0,0,VLOOKUP($D3939,qx!$A$4:$E$129,5))</f>
        <v>6.2500000000000003E-3</v>
      </c>
    </row>
    <row r="3940" spans="1:9" x14ac:dyDescent="0.25">
      <c r="A3940">
        <f>IF('MASSA TRABALHADA UNIFICADA'!A3938&lt;&gt;0,'MASSA TRABALHADA UNIFICADA'!A3938,0)</f>
        <v>2160</v>
      </c>
      <c r="B3940" s="39">
        <f>IF('MASSA TRABALHADA UNIFICADA'!D3938&lt;&gt;0,'MASSA TRABALHADA UNIFICADA'!D3938,0)</f>
        <v>2024</v>
      </c>
      <c r="C3940" s="39">
        <f>IF(B3940=0,0,'MASSA TRABALHADA UNIFICADA'!B3938)</f>
        <v>1</v>
      </c>
      <c r="D3940" s="39">
        <f>IF(B3940=0,0,'MASSA TRABALHADA UNIFICADA'!C3938)</f>
        <v>80</v>
      </c>
      <c r="E3940" s="43">
        <f>IF(B3940=0,0,VLOOKUP($D3940,qx!$A$4:$E$129,IF($C3940=1,2,3)))</f>
        <v>5.1128E-2</v>
      </c>
      <c r="F3940" s="43">
        <f>IF(B3940=0,0,VLOOKUP($D3940,qx!$A$4:$E$129,2))</f>
        <v>5.1128E-2</v>
      </c>
      <c r="G3940" s="43">
        <f>IF(B3940=0,0,VLOOKUP($D3940,qx!$A$4:$E$129,3))</f>
        <v>3.5580000000000001E-2</v>
      </c>
      <c r="H3940" s="43">
        <f>IF(B3940=0,0,VLOOKUP($D3940,qx!$A$4:$E$129,4))</f>
        <v>4.6037000000000002E-2</v>
      </c>
      <c r="I3940" s="43">
        <f>IF(B3940=0,0,VLOOKUP($D3940,qx!$A$4:$E$129,5))</f>
        <v>3.1933000000000003E-2</v>
      </c>
    </row>
    <row r="3941" spans="1:9" x14ac:dyDescent="0.25">
      <c r="A3941">
        <f>IF('MASSA TRABALHADA UNIFICADA'!A3939&lt;&gt;0,'MASSA TRABALHADA UNIFICADA'!A3939,0)</f>
        <v>15075</v>
      </c>
      <c r="B3941" s="39">
        <f>IF('MASSA TRABALHADA UNIFICADA'!D3939&lt;&gt;0,'MASSA TRABALHADA UNIFICADA'!D3939,0)</f>
        <v>2024</v>
      </c>
      <c r="C3941" s="39">
        <f>IF(B3941=0,0,'MASSA TRABALHADA UNIFICADA'!B3939)</f>
        <v>1</v>
      </c>
      <c r="D3941" s="39">
        <f>IF(B3941=0,0,'MASSA TRABALHADA UNIFICADA'!C3939)</f>
        <v>82</v>
      </c>
      <c r="E3941" s="43">
        <f>IF(B3941=0,0,VLOOKUP($D3941,qx!$A$4:$E$129,IF($C3941=1,2,3)))</f>
        <v>6.1809000000000003E-2</v>
      </c>
      <c r="F3941" s="43">
        <f>IF(B3941=0,0,VLOOKUP($D3941,qx!$A$4:$E$129,2))</f>
        <v>6.1809000000000003E-2</v>
      </c>
      <c r="G3941" s="43">
        <f>IF(B3941=0,0,VLOOKUP($D3941,qx!$A$4:$E$129,3))</f>
        <v>4.5017000000000001E-2</v>
      </c>
      <c r="H3941" s="43">
        <f>IF(B3941=0,0,VLOOKUP($D3941,qx!$A$4:$E$129,4))</f>
        <v>5.5650999999999999E-2</v>
      </c>
      <c r="I3941" s="43">
        <f>IF(B3941=0,0,VLOOKUP($D3941,qx!$A$4:$E$129,5))</f>
        <v>4.0551999999999998E-2</v>
      </c>
    </row>
    <row r="3942" spans="1:9" x14ac:dyDescent="0.25">
      <c r="A3942">
        <f>IF('MASSA TRABALHADA UNIFICADA'!A3940&lt;&gt;0,'MASSA TRABALHADA UNIFICADA'!A3940,0)</f>
        <v>28932</v>
      </c>
      <c r="B3942" s="39">
        <f>IF('MASSA TRABALHADA UNIFICADA'!D3940&lt;&gt;0,'MASSA TRABALHADA UNIFICADA'!D3940,0)</f>
        <v>2024</v>
      </c>
      <c r="C3942" s="39">
        <f>IF(B3942=0,0,'MASSA TRABALHADA UNIFICADA'!B3940)</f>
        <v>2</v>
      </c>
      <c r="D3942" s="39">
        <f>IF(B3942=0,0,'MASSA TRABALHADA UNIFICADA'!C3940)</f>
        <v>61</v>
      </c>
      <c r="E3942" s="43">
        <f>IF(B3942=0,0,VLOOKUP($D3942,qx!$A$4:$E$129,IF($C3942=1,2,3)))</f>
        <v>4.6990000000000001E-3</v>
      </c>
      <c r="F3942" s="43">
        <f>IF(B3942=0,0,VLOOKUP($D3942,qx!$A$4:$E$129,2))</f>
        <v>7.7140000000000004E-3</v>
      </c>
      <c r="G3942" s="43">
        <f>IF(B3942=0,0,VLOOKUP($D3942,qx!$A$4:$E$129,3))</f>
        <v>4.6990000000000001E-3</v>
      </c>
      <c r="H3942" s="43">
        <f>IF(B3942=0,0,VLOOKUP($D3942,qx!$A$4:$E$129,4))</f>
        <v>6.9329999999999999E-3</v>
      </c>
      <c r="I3942" s="43">
        <f>IF(B3942=0,0,VLOOKUP($D3942,qx!$A$4:$E$129,5))</f>
        <v>4.2420000000000001E-3</v>
      </c>
    </row>
    <row r="3943" spans="1:9" x14ac:dyDescent="0.25">
      <c r="A3943">
        <f>IF('MASSA TRABALHADA UNIFICADA'!A3941&lt;&gt;0,'MASSA TRABALHADA UNIFICADA'!A3941,0)</f>
        <v>10804</v>
      </c>
      <c r="B3943" s="39">
        <f>IF('MASSA TRABALHADA UNIFICADA'!D3941&lt;&gt;0,'MASSA TRABALHADA UNIFICADA'!D3941,0)</f>
        <v>2024</v>
      </c>
      <c r="C3943" s="39">
        <f>IF(B3943=0,0,'MASSA TRABALHADA UNIFICADA'!B3941)</f>
        <v>1</v>
      </c>
      <c r="D3943" s="39">
        <f>IF(B3943=0,0,'MASSA TRABALHADA UNIFICADA'!C3941)</f>
        <v>68</v>
      </c>
      <c r="E3943" s="43">
        <f>IF(B3943=0,0,VLOOKUP($D3943,qx!$A$4:$E$129,IF($C3943=1,2,3)))</f>
        <v>1.516E-2</v>
      </c>
      <c r="F3943" s="43">
        <f>IF(B3943=0,0,VLOOKUP($D3943,qx!$A$4:$E$129,2))</f>
        <v>1.516E-2</v>
      </c>
      <c r="G3943" s="43">
        <f>IF(B3943=0,0,VLOOKUP($D3943,qx!$A$4:$E$129,3))</f>
        <v>9.2879999999999994E-3</v>
      </c>
      <c r="H3943" s="43">
        <f>IF(B3943=0,0,VLOOKUP($D3943,qx!$A$4:$E$129,4))</f>
        <v>1.3657000000000001E-2</v>
      </c>
      <c r="I3943" s="43">
        <f>IF(B3943=0,0,VLOOKUP($D3943,qx!$A$4:$E$129,5))</f>
        <v>8.2869999999999992E-3</v>
      </c>
    </row>
    <row r="3944" spans="1:9" x14ac:dyDescent="0.25">
      <c r="A3944">
        <f>IF('MASSA TRABALHADA UNIFICADA'!A3942&lt;&gt;0,'MASSA TRABALHADA UNIFICADA'!A3942,0)</f>
        <v>9040</v>
      </c>
      <c r="B3944" s="39">
        <f>IF('MASSA TRABALHADA UNIFICADA'!D3942&lt;&gt;0,'MASSA TRABALHADA UNIFICADA'!D3942,0)</f>
        <v>2024</v>
      </c>
      <c r="C3944" s="39">
        <f>IF(B3944=0,0,'MASSA TRABALHADA UNIFICADA'!B3942)</f>
        <v>1</v>
      </c>
      <c r="D3944" s="39">
        <f>IF(B3944=0,0,'MASSA TRABALHADA UNIFICADA'!C3942)</f>
        <v>72</v>
      </c>
      <c r="E3944" s="43">
        <f>IF(B3944=0,0,VLOOKUP($D3944,qx!$A$4:$E$129,IF($C3944=1,2,3)))</f>
        <v>2.3387999999999999E-2</v>
      </c>
      <c r="F3944" s="43">
        <f>IF(B3944=0,0,VLOOKUP($D3944,qx!$A$4:$E$129,2))</f>
        <v>2.3387999999999999E-2</v>
      </c>
      <c r="G3944" s="43">
        <f>IF(B3944=0,0,VLOOKUP($D3944,qx!$A$4:$E$129,3))</f>
        <v>1.3734E-2</v>
      </c>
      <c r="H3944" s="43">
        <f>IF(B3944=0,0,VLOOKUP($D3944,qx!$A$4:$E$129,4))</f>
        <v>2.0967E-2</v>
      </c>
      <c r="I3944" s="43">
        <f>IF(B3944=0,0,VLOOKUP($D3944,qx!$A$4:$E$129,5))</f>
        <v>1.2385999999999999E-2</v>
      </c>
    </row>
    <row r="3945" spans="1:9" x14ac:dyDescent="0.25">
      <c r="A3945">
        <f>IF('MASSA TRABALHADA UNIFICADA'!A3943&lt;&gt;0,'MASSA TRABALHADA UNIFICADA'!A3943,0)</f>
        <v>20974</v>
      </c>
      <c r="B3945" s="39">
        <f>IF('MASSA TRABALHADA UNIFICADA'!D3943&lt;&gt;0,'MASSA TRABALHADA UNIFICADA'!D3943,0)</f>
        <v>2024</v>
      </c>
      <c r="C3945" s="39">
        <f>IF(B3945=0,0,'MASSA TRABALHADA UNIFICADA'!B3943)</f>
        <v>2</v>
      </c>
      <c r="D3945" s="39">
        <f>IF(B3945=0,0,'MASSA TRABALHADA UNIFICADA'!C3943)</f>
        <v>78</v>
      </c>
      <c r="E3945" s="43">
        <f>IF(B3945=0,0,VLOOKUP($D3945,qx!$A$4:$E$129,IF($C3945=1,2,3)))</f>
        <v>2.8074000000000002E-2</v>
      </c>
      <c r="F3945" s="43">
        <f>IF(B3945=0,0,VLOOKUP($D3945,qx!$A$4:$E$129,2))</f>
        <v>4.2132000000000003E-2</v>
      </c>
      <c r="G3945" s="43">
        <f>IF(B3945=0,0,VLOOKUP($D3945,qx!$A$4:$E$129,3))</f>
        <v>2.8074000000000002E-2</v>
      </c>
      <c r="H3945" s="43">
        <f>IF(B3945=0,0,VLOOKUP($D3945,qx!$A$4:$E$129,4))</f>
        <v>3.7948000000000003E-2</v>
      </c>
      <c r="I3945" s="43">
        <f>IF(B3945=0,0,VLOOKUP($D3945,qx!$A$4:$E$129,5))</f>
        <v>2.5158E-2</v>
      </c>
    </row>
    <row r="3946" spans="1:9" x14ac:dyDescent="0.25">
      <c r="A3946">
        <f>IF('MASSA TRABALHADA UNIFICADA'!A3944&lt;&gt;0,'MASSA TRABALHADA UNIFICADA'!A3944,0)</f>
        <v>32514</v>
      </c>
      <c r="B3946" s="39">
        <f>IF('MASSA TRABALHADA UNIFICADA'!D3944&lt;&gt;0,'MASSA TRABALHADA UNIFICADA'!D3944,0)</f>
        <v>2024</v>
      </c>
      <c r="C3946" s="39">
        <f>IF(B3946=0,0,'MASSA TRABALHADA UNIFICADA'!B3944)</f>
        <v>2</v>
      </c>
      <c r="D3946" s="39">
        <f>IF(B3946=0,0,'MASSA TRABALHADA UNIFICADA'!C3944)</f>
        <v>64</v>
      </c>
      <c r="E3946" s="43">
        <f>IF(B3946=0,0,VLOOKUP($D3946,qx!$A$4:$E$129,IF($C3946=1,2,3)))</f>
        <v>6.3470000000000002E-3</v>
      </c>
      <c r="F3946" s="43">
        <f>IF(B3946=0,0,VLOOKUP($D3946,qx!$A$4:$E$129,2))</f>
        <v>9.9679999999999994E-3</v>
      </c>
      <c r="G3946" s="43">
        <f>IF(B3946=0,0,VLOOKUP($D3946,qx!$A$4:$E$129,3))</f>
        <v>6.3470000000000002E-3</v>
      </c>
      <c r="H3946" s="43">
        <f>IF(B3946=0,0,VLOOKUP($D3946,qx!$A$4:$E$129,4))</f>
        <v>9.0080000000000004E-3</v>
      </c>
      <c r="I3946" s="43">
        <f>IF(B3946=0,0,VLOOKUP($D3946,qx!$A$4:$E$129,5))</f>
        <v>5.6709999999999998E-3</v>
      </c>
    </row>
    <row r="3947" spans="1:9" x14ac:dyDescent="0.25">
      <c r="A3947">
        <f>IF('MASSA TRABALHADA UNIFICADA'!A3945&lt;&gt;0,'MASSA TRABALHADA UNIFICADA'!A3945,0)</f>
        <v>1074</v>
      </c>
      <c r="B3947" s="39">
        <f>IF('MASSA TRABALHADA UNIFICADA'!D3945&lt;&gt;0,'MASSA TRABALHADA UNIFICADA'!D3945,0)</f>
        <v>2024</v>
      </c>
      <c r="C3947" s="39">
        <f>IF(B3947=0,0,'MASSA TRABALHADA UNIFICADA'!B3945)</f>
        <v>2</v>
      </c>
      <c r="D3947" s="39">
        <f>IF(B3947=0,0,'MASSA TRABALHADA UNIFICADA'!C3945)</f>
        <v>76</v>
      </c>
      <c r="E3947" s="43">
        <f>IF(B3947=0,0,VLOOKUP($D3947,qx!$A$4:$E$129,IF($C3947=1,2,3)))</f>
        <v>2.2075000000000001E-2</v>
      </c>
      <c r="F3947" s="43">
        <f>IF(B3947=0,0,VLOOKUP($D3947,qx!$A$4:$E$129,2))</f>
        <v>3.4686000000000002E-2</v>
      </c>
      <c r="G3947" s="43">
        <f>IF(B3947=0,0,VLOOKUP($D3947,qx!$A$4:$E$129,3))</f>
        <v>2.2075000000000001E-2</v>
      </c>
      <c r="H3947" s="43">
        <f>IF(B3947=0,0,VLOOKUP($D3947,qx!$A$4:$E$129,4))</f>
        <v>3.1220000000000001E-2</v>
      </c>
      <c r="I3947" s="43">
        <f>IF(B3947=0,0,VLOOKUP($D3947,qx!$A$4:$E$129,5))</f>
        <v>1.9805E-2</v>
      </c>
    </row>
    <row r="3948" spans="1:9" x14ac:dyDescent="0.25">
      <c r="A3948">
        <f>IF('MASSA TRABALHADA UNIFICADA'!A3946&lt;&gt;0,'MASSA TRABALHADA UNIFICADA'!A3946,0)</f>
        <v>876</v>
      </c>
      <c r="B3948" s="39">
        <f>IF('MASSA TRABALHADA UNIFICADA'!D3946&lt;&gt;0,'MASSA TRABALHADA UNIFICADA'!D3946,0)</f>
        <v>2024</v>
      </c>
      <c r="C3948" s="39">
        <f>IF(B3948=0,0,'MASSA TRABALHADA UNIFICADA'!B3946)</f>
        <v>2</v>
      </c>
      <c r="D3948" s="39">
        <f>IF(B3948=0,0,'MASSA TRABALHADA UNIFICADA'!C3946)</f>
        <v>79</v>
      </c>
      <c r="E3948" s="43">
        <f>IF(B3948=0,0,VLOOKUP($D3948,qx!$A$4:$E$129,IF($C3948=1,2,3)))</f>
        <v>3.1612000000000001E-2</v>
      </c>
      <c r="F3948" s="43">
        <f>IF(B3948=0,0,VLOOKUP($D3948,qx!$A$4:$E$129,2))</f>
        <v>4.6427000000000003E-2</v>
      </c>
      <c r="G3948" s="43">
        <f>IF(B3948=0,0,VLOOKUP($D3948,qx!$A$4:$E$129,3))</f>
        <v>3.1612000000000001E-2</v>
      </c>
      <c r="H3948" s="43">
        <f>IF(B3948=0,0,VLOOKUP($D3948,qx!$A$4:$E$129,4))</f>
        <v>4.1812000000000002E-2</v>
      </c>
      <c r="I3948" s="43">
        <f>IF(B3948=0,0,VLOOKUP($D3948,qx!$A$4:$E$129,5))</f>
        <v>2.8341000000000002E-2</v>
      </c>
    </row>
    <row r="3949" spans="1:9" x14ac:dyDescent="0.25">
      <c r="A3949">
        <f>IF('MASSA TRABALHADA UNIFICADA'!A3947&lt;&gt;0,'MASSA TRABALHADA UNIFICADA'!A3947,0)</f>
        <v>30376</v>
      </c>
      <c r="B3949" s="39">
        <f>IF('MASSA TRABALHADA UNIFICADA'!D3947&lt;&gt;0,'MASSA TRABALHADA UNIFICADA'!D3947,0)</f>
        <v>2024</v>
      </c>
      <c r="C3949" s="39">
        <f>IF(B3949=0,0,'MASSA TRABALHADA UNIFICADA'!B3947)</f>
        <v>2</v>
      </c>
      <c r="D3949" s="39">
        <f>IF(B3949=0,0,'MASSA TRABALHADA UNIFICADA'!C3947)</f>
        <v>60</v>
      </c>
      <c r="E3949" s="43">
        <f>IF(B3949=0,0,VLOOKUP($D3949,qx!$A$4:$E$129,IF($C3949=1,2,3)))</f>
        <v>4.2770000000000004E-3</v>
      </c>
      <c r="F3949" s="43">
        <f>IF(B3949=0,0,VLOOKUP($D3949,qx!$A$4:$E$129,2))</f>
        <v>7.1700000000000002E-3</v>
      </c>
      <c r="G3949" s="43">
        <f>IF(B3949=0,0,VLOOKUP($D3949,qx!$A$4:$E$129,3))</f>
        <v>4.2770000000000004E-3</v>
      </c>
      <c r="H3949" s="43">
        <f>IF(B3949=0,0,VLOOKUP($D3949,qx!$A$4:$E$129,4))</f>
        <v>6.4279999999999997E-3</v>
      </c>
      <c r="I3949" s="43">
        <f>IF(B3949=0,0,VLOOKUP($D3949,qx!$A$4:$E$129,5))</f>
        <v>3.8630000000000001E-3</v>
      </c>
    </row>
    <row r="3950" spans="1:9" x14ac:dyDescent="0.25">
      <c r="A3950">
        <f>IF('MASSA TRABALHADA UNIFICADA'!A3948&lt;&gt;0,'MASSA TRABALHADA UNIFICADA'!A3948,0)</f>
        <v>29530</v>
      </c>
      <c r="B3950" s="39">
        <f>IF('MASSA TRABALHADA UNIFICADA'!D3948&lt;&gt;0,'MASSA TRABALHADA UNIFICADA'!D3948,0)</f>
        <v>2024</v>
      </c>
      <c r="C3950" s="39">
        <f>IF(B3950=0,0,'MASSA TRABALHADA UNIFICADA'!B3948)</f>
        <v>2</v>
      </c>
      <c r="D3950" s="39">
        <f>IF(B3950=0,0,'MASSA TRABALHADA UNIFICADA'!C3948)</f>
        <v>59</v>
      </c>
      <c r="E3950" s="43">
        <f>IF(B3950=0,0,VLOOKUP($D3950,qx!$A$4:$E$129,IF($C3950=1,2,3)))</f>
        <v>3.9069999999999999E-3</v>
      </c>
      <c r="F3950" s="43">
        <f>IF(B3950=0,0,VLOOKUP($D3950,qx!$A$4:$E$129,2))</f>
        <v>6.6940000000000003E-3</v>
      </c>
      <c r="G3950" s="43">
        <f>IF(B3950=0,0,VLOOKUP($D3950,qx!$A$4:$E$129,3))</f>
        <v>3.9069999999999999E-3</v>
      </c>
      <c r="H3950" s="43">
        <f>IF(B3950=0,0,VLOOKUP($D3950,qx!$A$4:$E$129,4))</f>
        <v>5.9880000000000003E-3</v>
      </c>
      <c r="I3950" s="43">
        <f>IF(B3950=0,0,VLOOKUP($D3950,qx!$A$4:$E$129,5))</f>
        <v>3.5230000000000001E-3</v>
      </c>
    </row>
    <row r="3951" spans="1:9" x14ac:dyDescent="0.25">
      <c r="A3951">
        <f>IF('MASSA TRABALHADA UNIFICADA'!A3949&lt;&gt;0,'MASSA TRABALHADA UNIFICADA'!A3949,0)</f>
        <v>965</v>
      </c>
      <c r="B3951" s="39">
        <f>IF('MASSA TRABALHADA UNIFICADA'!D3949&lt;&gt;0,'MASSA TRABALHADA UNIFICADA'!D3949,0)</f>
        <v>2024</v>
      </c>
      <c r="C3951" s="39">
        <f>IF(B3951=0,0,'MASSA TRABALHADA UNIFICADA'!B3949)</f>
        <v>1</v>
      </c>
      <c r="D3951" s="39">
        <f>IF(B3951=0,0,'MASSA TRABALHADA UNIFICADA'!C3949)</f>
        <v>85</v>
      </c>
      <c r="E3951" s="43">
        <f>IF(B3951=0,0,VLOOKUP($D3951,qx!$A$4:$E$129,IF($C3951=1,2,3)))</f>
        <v>8.1325999999999996E-2</v>
      </c>
      <c r="F3951" s="43">
        <f>IF(B3951=0,0,VLOOKUP($D3951,qx!$A$4:$E$129,2))</f>
        <v>8.1325999999999996E-2</v>
      </c>
      <c r="G3951" s="43">
        <f>IF(B3951=0,0,VLOOKUP($D3951,qx!$A$4:$E$129,3))</f>
        <v>6.3907000000000005E-2</v>
      </c>
      <c r="H3951" s="43">
        <f>IF(B3951=0,0,VLOOKUP($D3951,qx!$A$4:$E$129,4))</f>
        <v>7.3275000000000007E-2</v>
      </c>
      <c r="I3951" s="43">
        <f>IF(B3951=0,0,VLOOKUP($D3951,qx!$A$4:$E$129,5))</f>
        <v>5.7912999999999999E-2</v>
      </c>
    </row>
    <row r="3952" spans="1:9" x14ac:dyDescent="0.25">
      <c r="A3952">
        <f>IF('MASSA TRABALHADA UNIFICADA'!A3950&lt;&gt;0,'MASSA TRABALHADA UNIFICADA'!A3950,0)</f>
        <v>3034</v>
      </c>
      <c r="B3952" s="39">
        <f>IF('MASSA TRABALHADA UNIFICADA'!D3950&lt;&gt;0,'MASSA TRABALHADA UNIFICADA'!D3950,0)</f>
        <v>2024</v>
      </c>
      <c r="C3952" s="39">
        <f>IF(B3952=0,0,'MASSA TRABALHADA UNIFICADA'!B3950)</f>
        <v>1</v>
      </c>
      <c r="D3952" s="39">
        <f>IF(B3952=0,0,'MASSA TRABALHADA UNIFICADA'!C3950)</f>
        <v>74</v>
      </c>
      <c r="E3952" s="43">
        <f>IF(B3952=0,0,VLOOKUP($D3952,qx!$A$4:$E$129,IF($C3952=1,2,3)))</f>
        <v>2.8552000000000001E-2</v>
      </c>
      <c r="F3952" s="43">
        <f>IF(B3952=0,0,VLOOKUP($D3952,qx!$A$4:$E$129,2))</f>
        <v>2.8552000000000001E-2</v>
      </c>
      <c r="G3952" s="43">
        <f>IF(B3952=0,0,VLOOKUP($D3952,qx!$A$4:$E$129,3))</f>
        <v>1.7326000000000001E-2</v>
      </c>
      <c r="H3952" s="43">
        <f>IF(B3952=0,0,VLOOKUP($D3952,qx!$A$4:$E$129,4))</f>
        <v>2.5644E-2</v>
      </c>
      <c r="I3952" s="43">
        <f>IF(B3952=0,0,VLOOKUP($D3952,qx!$A$4:$E$129,5))</f>
        <v>1.5592E-2</v>
      </c>
    </row>
    <row r="3953" spans="1:9" x14ac:dyDescent="0.25">
      <c r="A3953">
        <f>IF('MASSA TRABALHADA UNIFICADA'!A3951&lt;&gt;0,'MASSA TRABALHADA UNIFICADA'!A3951,0)</f>
        <v>7056</v>
      </c>
      <c r="B3953" s="39">
        <f>IF('MASSA TRABALHADA UNIFICADA'!D3951&lt;&gt;0,'MASSA TRABALHADA UNIFICADA'!D3951,0)</f>
        <v>2024</v>
      </c>
      <c r="C3953" s="39">
        <f>IF(B3953=0,0,'MASSA TRABALHADA UNIFICADA'!B3951)</f>
        <v>2</v>
      </c>
      <c r="D3953" s="39">
        <f>IF(B3953=0,0,'MASSA TRABALHADA UNIFICADA'!C3951)</f>
        <v>72</v>
      </c>
      <c r="E3953" s="43">
        <f>IF(B3953=0,0,VLOOKUP($D3953,qx!$A$4:$E$129,IF($C3953=1,2,3)))</f>
        <v>1.3734E-2</v>
      </c>
      <c r="F3953" s="43">
        <f>IF(B3953=0,0,VLOOKUP($D3953,qx!$A$4:$E$129,2))</f>
        <v>2.3387999999999999E-2</v>
      </c>
      <c r="G3953" s="43">
        <f>IF(B3953=0,0,VLOOKUP($D3953,qx!$A$4:$E$129,3))</f>
        <v>1.3734E-2</v>
      </c>
      <c r="H3953" s="43">
        <f>IF(B3953=0,0,VLOOKUP($D3953,qx!$A$4:$E$129,4))</f>
        <v>2.0967E-2</v>
      </c>
      <c r="I3953" s="43">
        <f>IF(B3953=0,0,VLOOKUP($D3953,qx!$A$4:$E$129,5))</f>
        <v>1.2385999999999999E-2</v>
      </c>
    </row>
    <row r="3954" spans="1:9" x14ac:dyDescent="0.25">
      <c r="A3954">
        <f>IF('MASSA TRABALHADA UNIFICADA'!A3952&lt;&gt;0,'MASSA TRABALHADA UNIFICADA'!A3952,0)</f>
        <v>22721</v>
      </c>
      <c r="B3954" s="39">
        <f>IF('MASSA TRABALHADA UNIFICADA'!D3952&lt;&gt;0,'MASSA TRABALHADA UNIFICADA'!D3952,0)</f>
        <v>2024</v>
      </c>
      <c r="C3954" s="39">
        <f>IF(B3954=0,0,'MASSA TRABALHADA UNIFICADA'!B3952)</f>
        <v>2</v>
      </c>
      <c r="D3954" s="39">
        <f>IF(B3954=0,0,'MASSA TRABALHADA UNIFICADA'!C3952)</f>
        <v>72</v>
      </c>
      <c r="E3954" s="43">
        <f>IF(B3954=0,0,VLOOKUP($D3954,qx!$A$4:$E$129,IF($C3954=1,2,3)))</f>
        <v>1.3734E-2</v>
      </c>
      <c r="F3954" s="43">
        <f>IF(B3954=0,0,VLOOKUP($D3954,qx!$A$4:$E$129,2))</f>
        <v>2.3387999999999999E-2</v>
      </c>
      <c r="G3954" s="43">
        <f>IF(B3954=0,0,VLOOKUP($D3954,qx!$A$4:$E$129,3))</f>
        <v>1.3734E-2</v>
      </c>
      <c r="H3954" s="43">
        <f>IF(B3954=0,0,VLOOKUP($D3954,qx!$A$4:$E$129,4))</f>
        <v>2.0967E-2</v>
      </c>
      <c r="I3954" s="43">
        <f>IF(B3954=0,0,VLOOKUP($D3954,qx!$A$4:$E$129,5))</f>
        <v>1.2385999999999999E-2</v>
      </c>
    </row>
    <row r="3955" spans="1:9" x14ac:dyDescent="0.25">
      <c r="A3955">
        <f>IF('MASSA TRABALHADA UNIFICADA'!A3953&lt;&gt;0,'MASSA TRABALHADA UNIFICADA'!A3953,0)</f>
        <v>12947</v>
      </c>
      <c r="B3955" s="39">
        <f>IF('MASSA TRABALHADA UNIFICADA'!D3953&lt;&gt;0,'MASSA TRABALHADA UNIFICADA'!D3953,0)</f>
        <v>2024</v>
      </c>
      <c r="C3955" s="39">
        <f>IF(B3955=0,0,'MASSA TRABALHADA UNIFICADA'!B3953)</f>
        <v>2</v>
      </c>
      <c r="D3955" s="39">
        <f>IF(B3955=0,0,'MASSA TRABALHADA UNIFICADA'!C3953)</f>
        <v>65</v>
      </c>
      <c r="E3955" s="43">
        <f>IF(B3955=0,0,VLOOKUP($D3955,qx!$A$4:$E$129,IF($C3955=1,2,3)))</f>
        <v>7.0169999999999998E-3</v>
      </c>
      <c r="F3955" s="43">
        <f>IF(B3955=0,0,VLOOKUP($D3955,qx!$A$4:$E$129,2))</f>
        <v>1.0992999999999999E-2</v>
      </c>
      <c r="G3955" s="43">
        <f>IF(B3955=0,0,VLOOKUP($D3955,qx!$A$4:$E$129,3))</f>
        <v>7.0169999999999998E-3</v>
      </c>
      <c r="H3955" s="43">
        <f>IF(B3955=0,0,VLOOKUP($D3955,qx!$A$4:$E$129,4))</f>
        <v>9.9399999999999992E-3</v>
      </c>
      <c r="I3955" s="43">
        <f>IF(B3955=0,0,VLOOKUP($D3955,qx!$A$4:$E$129,5))</f>
        <v>6.2500000000000003E-3</v>
      </c>
    </row>
    <row r="3956" spans="1:9" x14ac:dyDescent="0.25">
      <c r="A3956">
        <f>IF('MASSA TRABALHADA UNIFICADA'!A3954&lt;&gt;0,'MASSA TRABALHADA UNIFICADA'!A3954,0)</f>
        <v>22152</v>
      </c>
      <c r="B3956" s="39">
        <f>IF('MASSA TRABALHADA UNIFICADA'!D3954&lt;&gt;0,'MASSA TRABALHADA UNIFICADA'!D3954,0)</f>
        <v>2024</v>
      </c>
      <c r="C3956" s="39">
        <f>IF(B3956=0,0,'MASSA TRABALHADA UNIFICADA'!B3954)</f>
        <v>1</v>
      </c>
      <c r="D3956" s="39">
        <f>IF(B3956=0,0,'MASSA TRABALHADA UNIFICADA'!C3954)</f>
        <v>73</v>
      </c>
      <c r="E3956" s="43">
        <f>IF(B3956=0,0,VLOOKUP($D3956,qx!$A$4:$E$129,IF($C3956=1,2,3)))</f>
        <v>2.5871000000000002E-2</v>
      </c>
      <c r="F3956" s="43">
        <f>IF(B3956=0,0,VLOOKUP($D3956,qx!$A$4:$E$129,2))</f>
        <v>2.5871000000000002E-2</v>
      </c>
      <c r="G3956" s="43">
        <f>IF(B3956=0,0,VLOOKUP($D3956,qx!$A$4:$E$129,3))</f>
        <v>1.5391E-2</v>
      </c>
      <c r="H3956" s="43">
        <f>IF(B3956=0,0,VLOOKUP($D3956,qx!$A$4:$E$129,4))</f>
        <v>2.3209E-2</v>
      </c>
      <c r="I3956" s="43">
        <f>IF(B3956=0,0,VLOOKUP($D3956,qx!$A$4:$E$129,5))</f>
        <v>1.3871E-2</v>
      </c>
    </row>
    <row r="3957" spans="1:9" x14ac:dyDescent="0.25">
      <c r="A3957">
        <f>IF('MASSA TRABALHADA UNIFICADA'!A3955&lt;&gt;0,'MASSA TRABALHADA UNIFICADA'!A3955,0)</f>
        <v>19135</v>
      </c>
      <c r="B3957" s="39">
        <f>IF('MASSA TRABALHADA UNIFICADA'!D3955&lt;&gt;0,'MASSA TRABALHADA UNIFICADA'!D3955,0)</f>
        <v>2024</v>
      </c>
      <c r="C3957" s="39">
        <f>IF(B3957=0,0,'MASSA TRABALHADA UNIFICADA'!B3955)</f>
        <v>2</v>
      </c>
      <c r="D3957" s="39">
        <f>IF(B3957=0,0,'MASSA TRABALHADA UNIFICADA'!C3955)</f>
        <v>70</v>
      </c>
      <c r="E3957" s="43">
        <f>IF(B3957=0,0,VLOOKUP($D3957,qx!$A$4:$E$129,IF($C3957=1,2,3)))</f>
        <v>1.1165E-2</v>
      </c>
      <c r="F3957" s="43">
        <f>IF(B3957=0,0,VLOOKUP($D3957,qx!$A$4:$E$129,2))</f>
        <v>1.8919999999999999E-2</v>
      </c>
      <c r="G3957" s="43">
        <f>IF(B3957=0,0,VLOOKUP($D3957,qx!$A$4:$E$129,3))</f>
        <v>1.1165E-2</v>
      </c>
      <c r="H3957" s="43">
        <f>IF(B3957=0,0,VLOOKUP($D3957,qx!$A$4:$E$129,4))</f>
        <v>1.6979000000000001E-2</v>
      </c>
      <c r="I3957" s="43">
        <f>IF(B3957=0,0,VLOOKUP($D3957,qx!$A$4:$E$129,5))</f>
        <v>1.0034E-2</v>
      </c>
    </row>
    <row r="3958" spans="1:9" x14ac:dyDescent="0.25">
      <c r="A3958">
        <f>IF('MASSA TRABALHADA UNIFICADA'!A3956&lt;&gt;0,'MASSA TRABALHADA UNIFICADA'!A3956,0)</f>
        <v>7064</v>
      </c>
      <c r="B3958" s="39">
        <f>IF('MASSA TRABALHADA UNIFICADA'!D3956&lt;&gt;0,'MASSA TRABALHADA UNIFICADA'!D3956,0)</f>
        <v>2024</v>
      </c>
      <c r="C3958" s="39">
        <f>IF(B3958=0,0,'MASSA TRABALHADA UNIFICADA'!B3956)</f>
        <v>2</v>
      </c>
      <c r="D3958" s="39">
        <f>IF(B3958=0,0,'MASSA TRABALHADA UNIFICADA'!C3956)</f>
        <v>74</v>
      </c>
      <c r="E3958" s="43">
        <f>IF(B3958=0,0,VLOOKUP($D3958,qx!$A$4:$E$129,IF($C3958=1,2,3)))</f>
        <v>1.7326000000000001E-2</v>
      </c>
      <c r="F3958" s="43">
        <f>IF(B3958=0,0,VLOOKUP($D3958,qx!$A$4:$E$129,2))</f>
        <v>2.8552000000000001E-2</v>
      </c>
      <c r="G3958" s="43">
        <f>IF(B3958=0,0,VLOOKUP($D3958,qx!$A$4:$E$129,3))</f>
        <v>1.7326000000000001E-2</v>
      </c>
      <c r="H3958" s="43">
        <f>IF(B3958=0,0,VLOOKUP($D3958,qx!$A$4:$E$129,4))</f>
        <v>2.5644E-2</v>
      </c>
      <c r="I3958" s="43">
        <f>IF(B3958=0,0,VLOOKUP($D3958,qx!$A$4:$E$129,5))</f>
        <v>1.5592E-2</v>
      </c>
    </row>
    <row r="3959" spans="1:9" x14ac:dyDescent="0.25">
      <c r="A3959">
        <f>IF('MASSA TRABALHADA UNIFICADA'!A3957&lt;&gt;0,'MASSA TRABALHADA UNIFICADA'!A3957,0)</f>
        <v>1341</v>
      </c>
      <c r="B3959" s="39">
        <f>IF('MASSA TRABALHADA UNIFICADA'!D3957&lt;&gt;0,'MASSA TRABALHADA UNIFICADA'!D3957,0)</f>
        <v>2024</v>
      </c>
      <c r="C3959" s="39">
        <f>IF(B3959=0,0,'MASSA TRABALHADA UNIFICADA'!B3957)</f>
        <v>2</v>
      </c>
      <c r="D3959" s="39">
        <f>IF(B3959=0,0,'MASSA TRABALHADA UNIFICADA'!C3957)</f>
        <v>77</v>
      </c>
      <c r="E3959" s="43">
        <f>IF(B3959=0,0,VLOOKUP($D3959,qx!$A$4:$E$129,IF($C3959=1,2,3)))</f>
        <v>2.4910000000000002E-2</v>
      </c>
      <c r="F3959" s="43">
        <f>IF(B3959=0,0,VLOOKUP($D3959,qx!$A$4:$E$129,2))</f>
        <v>3.8225000000000002E-2</v>
      </c>
      <c r="G3959" s="43">
        <f>IF(B3959=0,0,VLOOKUP($D3959,qx!$A$4:$E$129,3))</f>
        <v>2.4910000000000002E-2</v>
      </c>
      <c r="H3959" s="43">
        <f>IF(B3959=0,0,VLOOKUP($D3959,qx!$A$4:$E$129,4))</f>
        <v>3.4424999999999997E-2</v>
      </c>
      <c r="I3959" s="43">
        <f>IF(B3959=0,0,VLOOKUP($D3959,qx!$A$4:$E$129,5))</f>
        <v>2.2328000000000001E-2</v>
      </c>
    </row>
    <row r="3960" spans="1:9" x14ac:dyDescent="0.25">
      <c r="A3960">
        <f>IF('MASSA TRABALHADA UNIFICADA'!A3958&lt;&gt;0,'MASSA TRABALHADA UNIFICADA'!A3958,0)</f>
        <v>1740</v>
      </c>
      <c r="B3960" s="39">
        <f>IF('MASSA TRABALHADA UNIFICADA'!D3958&lt;&gt;0,'MASSA TRABALHADA UNIFICADA'!D3958,0)</f>
        <v>2024</v>
      </c>
      <c r="C3960" s="39">
        <f>IF(B3960=0,0,'MASSA TRABALHADA UNIFICADA'!B3958)</f>
        <v>1</v>
      </c>
      <c r="D3960" s="39">
        <f>IF(B3960=0,0,'MASSA TRABALHADA UNIFICADA'!C3958)</f>
        <v>72</v>
      </c>
      <c r="E3960" s="43">
        <f>IF(B3960=0,0,VLOOKUP($D3960,qx!$A$4:$E$129,IF($C3960=1,2,3)))</f>
        <v>2.3387999999999999E-2</v>
      </c>
      <c r="F3960" s="43">
        <f>IF(B3960=0,0,VLOOKUP($D3960,qx!$A$4:$E$129,2))</f>
        <v>2.3387999999999999E-2</v>
      </c>
      <c r="G3960" s="43">
        <f>IF(B3960=0,0,VLOOKUP($D3960,qx!$A$4:$E$129,3))</f>
        <v>1.3734E-2</v>
      </c>
      <c r="H3960" s="43">
        <f>IF(B3960=0,0,VLOOKUP($D3960,qx!$A$4:$E$129,4))</f>
        <v>2.0967E-2</v>
      </c>
      <c r="I3960" s="43">
        <f>IF(B3960=0,0,VLOOKUP($D3960,qx!$A$4:$E$129,5))</f>
        <v>1.2385999999999999E-2</v>
      </c>
    </row>
    <row r="3961" spans="1:9" x14ac:dyDescent="0.25">
      <c r="A3961">
        <f>IF('MASSA TRABALHADA UNIFICADA'!A3959&lt;&gt;0,'MASSA TRABALHADA UNIFICADA'!A3959,0)</f>
        <v>3352</v>
      </c>
      <c r="B3961" s="39">
        <f>IF('MASSA TRABALHADA UNIFICADA'!D3959&lt;&gt;0,'MASSA TRABALHADA UNIFICADA'!D3959,0)</f>
        <v>2024</v>
      </c>
      <c r="C3961" s="39">
        <f>IF(B3961=0,0,'MASSA TRABALHADA UNIFICADA'!B3959)</f>
        <v>1</v>
      </c>
      <c r="D3961" s="39">
        <f>IF(B3961=0,0,'MASSA TRABALHADA UNIFICADA'!C3959)</f>
        <v>72</v>
      </c>
      <c r="E3961" s="43">
        <f>IF(B3961=0,0,VLOOKUP($D3961,qx!$A$4:$E$129,IF($C3961=1,2,3)))</f>
        <v>2.3387999999999999E-2</v>
      </c>
      <c r="F3961" s="43">
        <f>IF(B3961=0,0,VLOOKUP($D3961,qx!$A$4:$E$129,2))</f>
        <v>2.3387999999999999E-2</v>
      </c>
      <c r="G3961" s="43">
        <f>IF(B3961=0,0,VLOOKUP($D3961,qx!$A$4:$E$129,3))</f>
        <v>1.3734E-2</v>
      </c>
      <c r="H3961" s="43">
        <f>IF(B3961=0,0,VLOOKUP($D3961,qx!$A$4:$E$129,4))</f>
        <v>2.0967E-2</v>
      </c>
      <c r="I3961" s="43">
        <f>IF(B3961=0,0,VLOOKUP($D3961,qx!$A$4:$E$129,5))</f>
        <v>1.2385999999999999E-2</v>
      </c>
    </row>
    <row r="3962" spans="1:9" x14ac:dyDescent="0.25">
      <c r="A3962">
        <f>IF('MASSA TRABALHADA UNIFICADA'!A3960&lt;&gt;0,'MASSA TRABALHADA UNIFICADA'!A3960,0)</f>
        <v>25240</v>
      </c>
      <c r="B3962" s="39">
        <f>IF('MASSA TRABALHADA UNIFICADA'!D3960&lt;&gt;0,'MASSA TRABALHADA UNIFICADA'!D3960,0)</f>
        <v>2024</v>
      </c>
      <c r="C3962" s="39">
        <f>IF(B3962=0,0,'MASSA TRABALHADA UNIFICADA'!B3960)</f>
        <v>1</v>
      </c>
      <c r="D3962" s="39">
        <f>IF(B3962=0,0,'MASSA TRABALHADA UNIFICADA'!C3960)</f>
        <v>82</v>
      </c>
      <c r="E3962" s="43">
        <f>IF(B3962=0,0,VLOOKUP($D3962,qx!$A$4:$E$129,IF($C3962=1,2,3)))</f>
        <v>6.1809000000000003E-2</v>
      </c>
      <c r="F3962" s="43">
        <f>IF(B3962=0,0,VLOOKUP($D3962,qx!$A$4:$E$129,2))</f>
        <v>6.1809000000000003E-2</v>
      </c>
      <c r="G3962" s="43">
        <f>IF(B3962=0,0,VLOOKUP($D3962,qx!$A$4:$E$129,3))</f>
        <v>4.5017000000000001E-2</v>
      </c>
      <c r="H3962" s="43">
        <f>IF(B3962=0,0,VLOOKUP($D3962,qx!$A$4:$E$129,4))</f>
        <v>5.5650999999999999E-2</v>
      </c>
      <c r="I3962" s="43">
        <f>IF(B3962=0,0,VLOOKUP($D3962,qx!$A$4:$E$129,5))</f>
        <v>4.0551999999999998E-2</v>
      </c>
    </row>
    <row r="3963" spans="1:9" x14ac:dyDescent="0.25">
      <c r="A3963">
        <f>IF('MASSA TRABALHADA UNIFICADA'!A3961&lt;&gt;0,'MASSA TRABALHADA UNIFICADA'!A3961,0)</f>
        <v>5720</v>
      </c>
      <c r="B3963" s="39">
        <f>IF('MASSA TRABALHADA UNIFICADA'!D3961&lt;&gt;0,'MASSA TRABALHADA UNIFICADA'!D3961,0)</f>
        <v>2024</v>
      </c>
      <c r="C3963" s="39">
        <f>IF(B3963=0,0,'MASSA TRABALHADA UNIFICADA'!B3961)</f>
        <v>1</v>
      </c>
      <c r="D3963" s="39">
        <f>IF(B3963=0,0,'MASSA TRABALHADA UNIFICADA'!C3961)</f>
        <v>66</v>
      </c>
      <c r="E3963" s="43">
        <f>IF(B3963=0,0,VLOOKUP($D3963,qx!$A$4:$E$129,IF($C3963=1,2,3)))</f>
        <v>1.2187999999999999E-2</v>
      </c>
      <c r="F3963" s="43">
        <f>IF(B3963=0,0,VLOOKUP($D3963,qx!$A$4:$E$129,2))</f>
        <v>1.2187999999999999E-2</v>
      </c>
      <c r="G3963" s="43">
        <f>IF(B3963=0,0,VLOOKUP($D3963,qx!$A$4:$E$129,3))</f>
        <v>7.7340000000000004E-3</v>
      </c>
      <c r="H3963" s="43">
        <f>IF(B3963=0,0,VLOOKUP($D3963,qx!$A$4:$E$129,4))</f>
        <v>1.1016E-2</v>
      </c>
      <c r="I3963" s="43">
        <f>IF(B3963=0,0,VLOOKUP($D3963,qx!$A$4:$E$129,5))</f>
        <v>6.8780000000000004E-3</v>
      </c>
    </row>
    <row r="3964" spans="1:9" x14ac:dyDescent="0.25">
      <c r="A3964">
        <f>IF('MASSA TRABALHADA UNIFICADA'!A3962&lt;&gt;0,'MASSA TRABALHADA UNIFICADA'!A3962,0)</f>
        <v>1481</v>
      </c>
      <c r="B3964" s="39">
        <f>IF('MASSA TRABALHADA UNIFICADA'!D3962&lt;&gt;0,'MASSA TRABALHADA UNIFICADA'!D3962,0)</f>
        <v>2024</v>
      </c>
      <c r="C3964" s="39">
        <f>IF(B3964=0,0,'MASSA TRABALHADA UNIFICADA'!B3962)</f>
        <v>1</v>
      </c>
      <c r="D3964" s="39">
        <f>IF(B3964=0,0,'MASSA TRABALHADA UNIFICADA'!C3962)</f>
        <v>78</v>
      </c>
      <c r="E3964" s="43">
        <f>IF(B3964=0,0,VLOOKUP($D3964,qx!$A$4:$E$129,IF($C3964=1,2,3)))</f>
        <v>4.2132000000000003E-2</v>
      </c>
      <c r="F3964" s="43">
        <f>IF(B3964=0,0,VLOOKUP($D3964,qx!$A$4:$E$129,2))</f>
        <v>4.2132000000000003E-2</v>
      </c>
      <c r="G3964" s="43">
        <f>IF(B3964=0,0,VLOOKUP($D3964,qx!$A$4:$E$129,3))</f>
        <v>2.8074000000000002E-2</v>
      </c>
      <c r="H3964" s="43">
        <f>IF(B3964=0,0,VLOOKUP($D3964,qx!$A$4:$E$129,4))</f>
        <v>3.7948000000000003E-2</v>
      </c>
      <c r="I3964" s="43">
        <f>IF(B3964=0,0,VLOOKUP($D3964,qx!$A$4:$E$129,5))</f>
        <v>2.5158E-2</v>
      </c>
    </row>
    <row r="3965" spans="1:9" x14ac:dyDescent="0.25">
      <c r="A3965">
        <f>IF('MASSA TRABALHADA UNIFICADA'!A3963&lt;&gt;0,'MASSA TRABALHADA UNIFICADA'!A3963,0)</f>
        <v>17787</v>
      </c>
      <c r="B3965" s="39">
        <f>IF('MASSA TRABALHADA UNIFICADA'!D3963&lt;&gt;0,'MASSA TRABALHADA UNIFICADA'!D3963,0)</f>
        <v>2024</v>
      </c>
      <c r="C3965" s="39">
        <f>IF(B3965=0,0,'MASSA TRABALHADA UNIFICADA'!B3963)</f>
        <v>1</v>
      </c>
      <c r="D3965" s="39">
        <f>IF(B3965=0,0,'MASSA TRABALHADA UNIFICADA'!C3963)</f>
        <v>68</v>
      </c>
      <c r="E3965" s="43">
        <f>IF(B3965=0,0,VLOOKUP($D3965,qx!$A$4:$E$129,IF($C3965=1,2,3)))</f>
        <v>1.516E-2</v>
      </c>
      <c r="F3965" s="43">
        <f>IF(B3965=0,0,VLOOKUP($D3965,qx!$A$4:$E$129,2))</f>
        <v>1.516E-2</v>
      </c>
      <c r="G3965" s="43">
        <f>IF(B3965=0,0,VLOOKUP($D3965,qx!$A$4:$E$129,3))</f>
        <v>9.2879999999999994E-3</v>
      </c>
      <c r="H3965" s="43">
        <f>IF(B3965=0,0,VLOOKUP($D3965,qx!$A$4:$E$129,4))</f>
        <v>1.3657000000000001E-2</v>
      </c>
      <c r="I3965" s="43">
        <f>IF(B3965=0,0,VLOOKUP($D3965,qx!$A$4:$E$129,5))</f>
        <v>8.2869999999999992E-3</v>
      </c>
    </row>
    <row r="3966" spans="1:9" x14ac:dyDescent="0.25">
      <c r="A3966">
        <f>IF('MASSA TRABALHADA UNIFICADA'!A3964&lt;&gt;0,'MASSA TRABALHADA UNIFICADA'!A3964,0)</f>
        <v>11835</v>
      </c>
      <c r="B3966" s="39">
        <f>IF('MASSA TRABALHADA UNIFICADA'!D3964&lt;&gt;0,'MASSA TRABALHADA UNIFICADA'!D3964,0)</f>
        <v>2024</v>
      </c>
      <c r="C3966" s="39">
        <f>IF(B3966=0,0,'MASSA TRABALHADA UNIFICADA'!B3964)</f>
        <v>1</v>
      </c>
      <c r="D3966" s="39">
        <f>IF(B3966=0,0,'MASSA TRABALHADA UNIFICADA'!C3964)</f>
        <v>67</v>
      </c>
      <c r="E3966" s="43">
        <f>IF(B3966=0,0,VLOOKUP($D3966,qx!$A$4:$E$129,IF($C3966=1,2,3)))</f>
        <v>1.3572000000000001E-2</v>
      </c>
      <c r="F3966" s="43">
        <f>IF(B3966=0,0,VLOOKUP($D3966,qx!$A$4:$E$129,2))</f>
        <v>1.3572000000000001E-2</v>
      </c>
      <c r="G3966" s="43">
        <f>IF(B3966=0,0,VLOOKUP($D3966,qx!$A$4:$E$129,3))</f>
        <v>8.4910000000000003E-3</v>
      </c>
      <c r="H3966" s="43">
        <f>IF(B3966=0,0,VLOOKUP($D3966,qx!$A$4:$E$129,4))</f>
        <v>1.2251E-2</v>
      </c>
      <c r="I3966" s="43">
        <f>IF(B3966=0,0,VLOOKUP($D3966,qx!$A$4:$E$129,5))</f>
        <v>7.5550000000000001E-3</v>
      </c>
    </row>
    <row r="3967" spans="1:9" x14ac:dyDescent="0.25">
      <c r="A3967">
        <f>IF('MASSA TRABALHADA UNIFICADA'!A3965&lt;&gt;0,'MASSA TRABALHADA UNIFICADA'!A3965,0)</f>
        <v>7439</v>
      </c>
      <c r="B3967" s="39">
        <f>IF('MASSA TRABALHADA UNIFICADA'!D3965&lt;&gt;0,'MASSA TRABALHADA UNIFICADA'!D3965,0)</f>
        <v>2024</v>
      </c>
      <c r="C3967" s="39">
        <f>IF(B3967=0,0,'MASSA TRABALHADA UNIFICADA'!B3965)</f>
        <v>1</v>
      </c>
      <c r="D3967" s="39">
        <f>IF(B3967=0,0,'MASSA TRABALHADA UNIFICADA'!C3965)</f>
        <v>74</v>
      </c>
      <c r="E3967" s="43">
        <f>IF(B3967=0,0,VLOOKUP($D3967,qx!$A$4:$E$129,IF($C3967=1,2,3)))</f>
        <v>2.8552000000000001E-2</v>
      </c>
      <c r="F3967" s="43">
        <f>IF(B3967=0,0,VLOOKUP($D3967,qx!$A$4:$E$129,2))</f>
        <v>2.8552000000000001E-2</v>
      </c>
      <c r="G3967" s="43">
        <f>IF(B3967=0,0,VLOOKUP($D3967,qx!$A$4:$E$129,3))</f>
        <v>1.7326000000000001E-2</v>
      </c>
      <c r="H3967" s="43">
        <f>IF(B3967=0,0,VLOOKUP($D3967,qx!$A$4:$E$129,4))</f>
        <v>2.5644E-2</v>
      </c>
      <c r="I3967" s="43">
        <f>IF(B3967=0,0,VLOOKUP($D3967,qx!$A$4:$E$129,5))</f>
        <v>1.5592E-2</v>
      </c>
    </row>
    <row r="3968" spans="1:9" x14ac:dyDescent="0.25">
      <c r="A3968">
        <f>IF('MASSA TRABALHADA UNIFICADA'!A3966&lt;&gt;0,'MASSA TRABALHADA UNIFICADA'!A3966,0)</f>
        <v>2593</v>
      </c>
      <c r="B3968" s="39">
        <f>IF('MASSA TRABALHADA UNIFICADA'!D3966&lt;&gt;0,'MASSA TRABALHADA UNIFICADA'!D3966,0)</f>
        <v>2024</v>
      </c>
      <c r="C3968" s="39">
        <f>IF(B3968=0,0,'MASSA TRABALHADA UNIFICADA'!B3966)</f>
        <v>1</v>
      </c>
      <c r="D3968" s="39">
        <f>IF(B3968=0,0,'MASSA TRABALHADA UNIFICADA'!C3966)</f>
        <v>81</v>
      </c>
      <c r="E3968" s="43">
        <f>IF(B3968=0,0,VLOOKUP($D3968,qx!$A$4:$E$129,IF($C3968=1,2,3)))</f>
        <v>5.6250000000000001E-2</v>
      </c>
      <c r="F3968" s="43">
        <f>IF(B3968=0,0,VLOOKUP($D3968,qx!$A$4:$E$129,2))</f>
        <v>5.6250000000000001E-2</v>
      </c>
      <c r="G3968" s="43">
        <f>IF(B3968=0,0,VLOOKUP($D3968,qx!$A$4:$E$129,3))</f>
        <v>4.0030000000000003E-2</v>
      </c>
      <c r="H3968" s="43">
        <f>IF(B3968=0,0,VLOOKUP($D3968,qx!$A$4:$E$129,4))</f>
        <v>5.0643000000000001E-2</v>
      </c>
      <c r="I3968" s="43">
        <f>IF(B3968=0,0,VLOOKUP($D3968,qx!$A$4:$E$129,5))</f>
        <v>3.5985000000000003E-2</v>
      </c>
    </row>
    <row r="3969" spans="1:9" x14ac:dyDescent="0.25">
      <c r="A3969">
        <f>IF('MASSA TRABALHADA UNIFICADA'!A3967&lt;&gt;0,'MASSA TRABALHADA UNIFICADA'!A3967,0)</f>
        <v>19747</v>
      </c>
      <c r="B3969" s="39">
        <f>IF('MASSA TRABALHADA UNIFICADA'!D3967&lt;&gt;0,'MASSA TRABALHADA UNIFICADA'!D3967,0)</f>
        <v>2024</v>
      </c>
      <c r="C3969" s="39">
        <f>IF(B3969=0,0,'MASSA TRABALHADA UNIFICADA'!B3967)</f>
        <v>2</v>
      </c>
      <c r="D3969" s="39">
        <f>IF(B3969=0,0,'MASSA TRABALHADA UNIFICADA'!C3967)</f>
        <v>62</v>
      </c>
      <c r="E3969" s="43">
        <f>IF(B3969=0,0,VLOOKUP($D3969,qx!$A$4:$E$129,IF($C3969=1,2,3)))</f>
        <v>5.1809999999999998E-3</v>
      </c>
      <c r="F3969" s="43">
        <f>IF(B3969=0,0,VLOOKUP($D3969,qx!$A$4:$E$129,2))</f>
        <v>8.3479999999999995E-3</v>
      </c>
      <c r="G3969" s="43">
        <f>IF(B3969=0,0,VLOOKUP($D3969,qx!$A$4:$E$129,3))</f>
        <v>5.1809999999999998E-3</v>
      </c>
      <c r="H3969" s="43">
        <f>IF(B3969=0,0,VLOOKUP($D3969,qx!$A$4:$E$129,4))</f>
        <v>7.5199999999999998E-3</v>
      </c>
      <c r="I3969" s="43">
        <f>IF(B3969=0,0,VLOOKUP($D3969,qx!$A$4:$E$129,5))</f>
        <v>4.6680000000000003E-3</v>
      </c>
    </row>
    <row r="3970" spans="1:9" x14ac:dyDescent="0.25">
      <c r="A3970">
        <f>IF('MASSA TRABALHADA UNIFICADA'!A3968&lt;&gt;0,'MASSA TRABALHADA UNIFICADA'!A3968,0)</f>
        <v>28851</v>
      </c>
      <c r="B3970" s="39">
        <f>IF('MASSA TRABALHADA UNIFICADA'!D3968&lt;&gt;0,'MASSA TRABALHADA UNIFICADA'!D3968,0)</f>
        <v>2024</v>
      </c>
      <c r="C3970" s="39">
        <f>IF(B3970=0,0,'MASSA TRABALHADA UNIFICADA'!B3968)</f>
        <v>1</v>
      </c>
      <c r="D3970" s="39">
        <f>IF(B3970=0,0,'MASSA TRABALHADA UNIFICADA'!C3968)</f>
        <v>75</v>
      </c>
      <c r="E3970" s="43">
        <f>IF(B3970=0,0,VLOOKUP($D3970,qx!$A$4:$E$129,IF($C3970=1,2,3)))</f>
        <v>3.1476999999999998E-2</v>
      </c>
      <c r="F3970" s="43">
        <f>IF(B3970=0,0,VLOOKUP($D3970,qx!$A$4:$E$129,2))</f>
        <v>3.1476999999999998E-2</v>
      </c>
      <c r="G3970" s="43">
        <f>IF(B3970=0,0,VLOOKUP($D3970,qx!$A$4:$E$129,3))</f>
        <v>1.9550999999999999E-2</v>
      </c>
      <c r="H3970" s="43">
        <f>IF(B3970=0,0,VLOOKUP($D3970,qx!$A$4:$E$129,4))</f>
        <v>2.8303999999999999E-2</v>
      </c>
      <c r="I3970" s="43">
        <f>IF(B3970=0,0,VLOOKUP($D3970,qx!$A$4:$E$129,5))</f>
        <v>1.7564E-2</v>
      </c>
    </row>
    <row r="3971" spans="1:9" x14ac:dyDescent="0.25">
      <c r="A3971">
        <f>IF('MASSA TRABALHADA UNIFICADA'!A3969&lt;&gt;0,'MASSA TRABALHADA UNIFICADA'!A3969,0)</f>
        <v>5908</v>
      </c>
      <c r="B3971" s="39">
        <f>IF('MASSA TRABALHADA UNIFICADA'!D3969&lt;&gt;0,'MASSA TRABALHADA UNIFICADA'!D3969,0)</f>
        <v>2024</v>
      </c>
      <c r="C3971" s="39">
        <f>IF(B3971=0,0,'MASSA TRABALHADA UNIFICADA'!B3969)</f>
        <v>1</v>
      </c>
      <c r="D3971" s="39">
        <f>IF(B3971=0,0,'MASSA TRABALHADA UNIFICADA'!C3969)</f>
        <v>74</v>
      </c>
      <c r="E3971" s="43">
        <f>IF(B3971=0,0,VLOOKUP($D3971,qx!$A$4:$E$129,IF($C3971=1,2,3)))</f>
        <v>2.8552000000000001E-2</v>
      </c>
      <c r="F3971" s="43">
        <f>IF(B3971=0,0,VLOOKUP($D3971,qx!$A$4:$E$129,2))</f>
        <v>2.8552000000000001E-2</v>
      </c>
      <c r="G3971" s="43">
        <f>IF(B3971=0,0,VLOOKUP($D3971,qx!$A$4:$E$129,3))</f>
        <v>1.7326000000000001E-2</v>
      </c>
      <c r="H3971" s="43">
        <f>IF(B3971=0,0,VLOOKUP($D3971,qx!$A$4:$E$129,4))</f>
        <v>2.5644E-2</v>
      </c>
      <c r="I3971" s="43">
        <f>IF(B3971=0,0,VLOOKUP($D3971,qx!$A$4:$E$129,5))</f>
        <v>1.5592E-2</v>
      </c>
    </row>
    <row r="3972" spans="1:9" x14ac:dyDescent="0.25">
      <c r="A3972">
        <f>IF('MASSA TRABALHADA UNIFICADA'!A3970&lt;&gt;0,'MASSA TRABALHADA UNIFICADA'!A3970,0)</f>
        <v>30317</v>
      </c>
      <c r="B3972" s="39">
        <f>IF('MASSA TRABALHADA UNIFICADA'!D3970&lt;&gt;0,'MASSA TRABALHADA UNIFICADA'!D3970,0)</f>
        <v>2024</v>
      </c>
      <c r="C3972" s="39">
        <f>IF(B3972=0,0,'MASSA TRABALHADA UNIFICADA'!B3970)</f>
        <v>1</v>
      </c>
      <c r="D3972" s="39">
        <f>IF(B3972=0,0,'MASSA TRABALHADA UNIFICADA'!C3970)</f>
        <v>66</v>
      </c>
      <c r="E3972" s="43">
        <f>IF(B3972=0,0,VLOOKUP($D3972,qx!$A$4:$E$129,IF($C3972=1,2,3)))</f>
        <v>1.2187999999999999E-2</v>
      </c>
      <c r="F3972" s="43">
        <f>IF(B3972=0,0,VLOOKUP($D3972,qx!$A$4:$E$129,2))</f>
        <v>1.2187999999999999E-2</v>
      </c>
      <c r="G3972" s="43">
        <f>IF(B3972=0,0,VLOOKUP($D3972,qx!$A$4:$E$129,3))</f>
        <v>7.7340000000000004E-3</v>
      </c>
      <c r="H3972" s="43">
        <f>IF(B3972=0,0,VLOOKUP($D3972,qx!$A$4:$E$129,4))</f>
        <v>1.1016E-2</v>
      </c>
      <c r="I3972" s="43">
        <f>IF(B3972=0,0,VLOOKUP($D3972,qx!$A$4:$E$129,5))</f>
        <v>6.8780000000000004E-3</v>
      </c>
    </row>
    <row r="3973" spans="1:9" x14ac:dyDescent="0.25">
      <c r="A3973">
        <f>IF('MASSA TRABALHADA UNIFICADA'!A3971&lt;&gt;0,'MASSA TRABALHADA UNIFICADA'!A3971,0)</f>
        <v>4340</v>
      </c>
      <c r="B3973" s="39">
        <f>IF('MASSA TRABALHADA UNIFICADA'!D3971&lt;&gt;0,'MASSA TRABALHADA UNIFICADA'!D3971,0)</f>
        <v>2024</v>
      </c>
      <c r="C3973" s="39">
        <f>IF(B3973=0,0,'MASSA TRABALHADA UNIFICADA'!B3971)</f>
        <v>1</v>
      </c>
      <c r="D3973" s="39">
        <f>IF(B3973=0,0,'MASSA TRABALHADA UNIFICADA'!C3971)</f>
        <v>74</v>
      </c>
      <c r="E3973" s="43">
        <f>IF(B3973=0,0,VLOOKUP($D3973,qx!$A$4:$E$129,IF($C3973=1,2,3)))</f>
        <v>2.8552000000000001E-2</v>
      </c>
      <c r="F3973" s="43">
        <f>IF(B3973=0,0,VLOOKUP($D3973,qx!$A$4:$E$129,2))</f>
        <v>2.8552000000000001E-2</v>
      </c>
      <c r="G3973" s="43">
        <f>IF(B3973=0,0,VLOOKUP($D3973,qx!$A$4:$E$129,3))</f>
        <v>1.7326000000000001E-2</v>
      </c>
      <c r="H3973" s="43">
        <f>IF(B3973=0,0,VLOOKUP($D3973,qx!$A$4:$E$129,4))</f>
        <v>2.5644E-2</v>
      </c>
      <c r="I3973" s="43">
        <f>IF(B3973=0,0,VLOOKUP($D3973,qx!$A$4:$E$129,5))</f>
        <v>1.5592E-2</v>
      </c>
    </row>
    <row r="3974" spans="1:9" x14ac:dyDescent="0.25">
      <c r="A3974">
        <f>IF('MASSA TRABALHADA UNIFICADA'!A3972&lt;&gt;0,'MASSA TRABALHADA UNIFICADA'!A3972,0)</f>
        <v>4936</v>
      </c>
      <c r="B3974" s="39">
        <f>IF('MASSA TRABALHADA UNIFICADA'!D3972&lt;&gt;0,'MASSA TRABALHADA UNIFICADA'!D3972,0)</f>
        <v>2024</v>
      </c>
      <c r="C3974" s="39">
        <f>IF(B3974=0,0,'MASSA TRABALHADA UNIFICADA'!B3972)</f>
        <v>1</v>
      </c>
      <c r="D3974" s="39">
        <f>IF(B3974=0,0,'MASSA TRABALHADA UNIFICADA'!C3972)</f>
        <v>71</v>
      </c>
      <c r="E3974" s="43">
        <f>IF(B3974=0,0,VLOOKUP($D3974,qx!$A$4:$E$129,IF($C3974=1,2,3)))</f>
        <v>2.1070999999999999E-2</v>
      </c>
      <c r="F3974" s="43">
        <f>IF(B3974=0,0,VLOOKUP($D3974,qx!$A$4:$E$129,2))</f>
        <v>2.1070999999999999E-2</v>
      </c>
      <c r="G3974" s="43">
        <f>IF(B3974=0,0,VLOOKUP($D3974,qx!$A$4:$E$129,3))</f>
        <v>1.2338999999999999E-2</v>
      </c>
      <c r="H3974" s="43">
        <f>IF(B3974=0,0,VLOOKUP($D3974,qx!$A$4:$E$129,4))</f>
        <v>1.8891000000000002E-2</v>
      </c>
      <c r="I3974" s="43">
        <f>IF(B3974=0,0,VLOOKUP($D3974,qx!$A$4:$E$129,5))</f>
        <v>1.1117E-2</v>
      </c>
    </row>
    <row r="3975" spans="1:9" x14ac:dyDescent="0.25">
      <c r="A3975">
        <f>IF('MASSA TRABALHADA UNIFICADA'!A3973&lt;&gt;0,'MASSA TRABALHADA UNIFICADA'!A3973,0)</f>
        <v>12360</v>
      </c>
      <c r="B3975" s="39">
        <f>IF('MASSA TRABALHADA UNIFICADA'!D3973&lt;&gt;0,'MASSA TRABALHADA UNIFICADA'!D3973,0)</f>
        <v>2024</v>
      </c>
      <c r="C3975" s="39">
        <f>IF(B3975=0,0,'MASSA TRABALHADA UNIFICADA'!B3973)</f>
        <v>1</v>
      </c>
      <c r="D3975" s="39">
        <f>IF(B3975=0,0,'MASSA TRABALHADA UNIFICADA'!C3973)</f>
        <v>65</v>
      </c>
      <c r="E3975" s="43">
        <f>IF(B3975=0,0,VLOOKUP($D3975,qx!$A$4:$E$129,IF($C3975=1,2,3)))</f>
        <v>1.0992999999999999E-2</v>
      </c>
      <c r="F3975" s="43">
        <f>IF(B3975=0,0,VLOOKUP($D3975,qx!$A$4:$E$129,2))</f>
        <v>1.0992999999999999E-2</v>
      </c>
      <c r="G3975" s="43">
        <f>IF(B3975=0,0,VLOOKUP($D3975,qx!$A$4:$E$129,3))</f>
        <v>7.0169999999999998E-3</v>
      </c>
      <c r="H3975" s="43">
        <f>IF(B3975=0,0,VLOOKUP($D3975,qx!$A$4:$E$129,4))</f>
        <v>9.9399999999999992E-3</v>
      </c>
      <c r="I3975" s="43">
        <f>IF(B3975=0,0,VLOOKUP($D3975,qx!$A$4:$E$129,5))</f>
        <v>6.2500000000000003E-3</v>
      </c>
    </row>
    <row r="3976" spans="1:9" x14ac:dyDescent="0.25">
      <c r="A3976">
        <f>IF('MASSA TRABALHADA UNIFICADA'!A3974&lt;&gt;0,'MASSA TRABALHADA UNIFICADA'!A3974,0)</f>
        <v>12459</v>
      </c>
      <c r="B3976" s="39">
        <f>IF('MASSA TRABALHADA UNIFICADA'!D3974&lt;&gt;0,'MASSA TRABALHADA UNIFICADA'!D3974,0)</f>
        <v>2024</v>
      </c>
      <c r="C3976" s="39">
        <f>IF(B3976=0,0,'MASSA TRABALHADA UNIFICADA'!B3974)</f>
        <v>2</v>
      </c>
      <c r="D3976" s="39">
        <f>IF(B3976=0,0,'MASSA TRABALHADA UNIFICADA'!C3974)</f>
        <v>71</v>
      </c>
      <c r="E3976" s="43">
        <f>IF(B3976=0,0,VLOOKUP($D3976,qx!$A$4:$E$129,IF($C3976=1,2,3)))</f>
        <v>1.2338999999999999E-2</v>
      </c>
      <c r="F3976" s="43">
        <f>IF(B3976=0,0,VLOOKUP($D3976,qx!$A$4:$E$129,2))</f>
        <v>2.1070999999999999E-2</v>
      </c>
      <c r="G3976" s="43">
        <f>IF(B3976=0,0,VLOOKUP($D3976,qx!$A$4:$E$129,3))</f>
        <v>1.2338999999999999E-2</v>
      </c>
      <c r="H3976" s="43">
        <f>IF(B3976=0,0,VLOOKUP($D3976,qx!$A$4:$E$129,4))</f>
        <v>1.8891000000000002E-2</v>
      </c>
      <c r="I3976" s="43">
        <f>IF(B3976=0,0,VLOOKUP($D3976,qx!$A$4:$E$129,5))</f>
        <v>1.1117E-2</v>
      </c>
    </row>
    <row r="3977" spans="1:9" x14ac:dyDescent="0.25">
      <c r="A3977">
        <f>IF('MASSA TRABALHADA UNIFICADA'!A3975&lt;&gt;0,'MASSA TRABALHADA UNIFICADA'!A3975,0)</f>
        <v>14087</v>
      </c>
      <c r="B3977" s="39">
        <f>IF('MASSA TRABALHADA UNIFICADA'!D3975&lt;&gt;0,'MASSA TRABALHADA UNIFICADA'!D3975,0)</f>
        <v>2024</v>
      </c>
      <c r="C3977" s="39">
        <f>IF(B3977=0,0,'MASSA TRABALHADA UNIFICADA'!B3975)</f>
        <v>1</v>
      </c>
      <c r="D3977" s="39">
        <f>IF(B3977=0,0,'MASSA TRABALHADA UNIFICADA'!C3975)</f>
        <v>67</v>
      </c>
      <c r="E3977" s="43">
        <f>IF(B3977=0,0,VLOOKUP($D3977,qx!$A$4:$E$129,IF($C3977=1,2,3)))</f>
        <v>1.3572000000000001E-2</v>
      </c>
      <c r="F3977" s="43">
        <f>IF(B3977=0,0,VLOOKUP($D3977,qx!$A$4:$E$129,2))</f>
        <v>1.3572000000000001E-2</v>
      </c>
      <c r="G3977" s="43">
        <f>IF(B3977=0,0,VLOOKUP($D3977,qx!$A$4:$E$129,3))</f>
        <v>8.4910000000000003E-3</v>
      </c>
      <c r="H3977" s="43">
        <f>IF(B3977=0,0,VLOOKUP($D3977,qx!$A$4:$E$129,4))</f>
        <v>1.2251E-2</v>
      </c>
      <c r="I3977" s="43">
        <f>IF(B3977=0,0,VLOOKUP($D3977,qx!$A$4:$E$129,5))</f>
        <v>7.5550000000000001E-3</v>
      </c>
    </row>
    <row r="3978" spans="1:9" x14ac:dyDescent="0.25">
      <c r="A3978">
        <f>IF('MASSA TRABALHADA UNIFICADA'!A3976&lt;&gt;0,'MASSA TRABALHADA UNIFICADA'!A3976,0)</f>
        <v>8354</v>
      </c>
      <c r="B3978" s="39">
        <f>IF('MASSA TRABALHADA UNIFICADA'!D3976&lt;&gt;0,'MASSA TRABALHADA UNIFICADA'!D3976,0)</f>
        <v>2024</v>
      </c>
      <c r="C3978" s="39">
        <f>IF(B3978=0,0,'MASSA TRABALHADA UNIFICADA'!B3976)</f>
        <v>1</v>
      </c>
      <c r="D3978" s="39">
        <f>IF(B3978=0,0,'MASSA TRABALHADA UNIFICADA'!C3976)</f>
        <v>82</v>
      </c>
      <c r="E3978" s="43">
        <f>IF(B3978=0,0,VLOOKUP($D3978,qx!$A$4:$E$129,IF($C3978=1,2,3)))</f>
        <v>6.1809000000000003E-2</v>
      </c>
      <c r="F3978" s="43">
        <f>IF(B3978=0,0,VLOOKUP($D3978,qx!$A$4:$E$129,2))</f>
        <v>6.1809000000000003E-2</v>
      </c>
      <c r="G3978" s="43">
        <f>IF(B3978=0,0,VLOOKUP($D3978,qx!$A$4:$E$129,3))</f>
        <v>4.5017000000000001E-2</v>
      </c>
      <c r="H3978" s="43">
        <f>IF(B3978=0,0,VLOOKUP($D3978,qx!$A$4:$E$129,4))</f>
        <v>5.5650999999999999E-2</v>
      </c>
      <c r="I3978" s="43">
        <f>IF(B3978=0,0,VLOOKUP($D3978,qx!$A$4:$E$129,5))</f>
        <v>4.0551999999999998E-2</v>
      </c>
    </row>
    <row r="3979" spans="1:9" x14ac:dyDescent="0.25">
      <c r="A3979">
        <f>IF('MASSA TRABALHADA UNIFICADA'!A3977&lt;&gt;0,'MASSA TRABALHADA UNIFICADA'!A3977,0)</f>
        <v>2712</v>
      </c>
      <c r="B3979" s="39">
        <f>IF('MASSA TRABALHADA UNIFICADA'!D3977&lt;&gt;0,'MASSA TRABALHADA UNIFICADA'!D3977,0)</f>
        <v>2024</v>
      </c>
      <c r="C3979" s="39">
        <f>IF(B3979=0,0,'MASSA TRABALHADA UNIFICADA'!B3977)</f>
        <v>2</v>
      </c>
      <c r="D3979" s="39">
        <f>IF(B3979=0,0,'MASSA TRABALHADA UNIFICADA'!C3977)</f>
        <v>67</v>
      </c>
      <c r="E3979" s="43">
        <f>IF(B3979=0,0,VLOOKUP($D3979,qx!$A$4:$E$129,IF($C3979=1,2,3)))</f>
        <v>8.4910000000000003E-3</v>
      </c>
      <c r="F3979" s="43">
        <f>IF(B3979=0,0,VLOOKUP($D3979,qx!$A$4:$E$129,2))</f>
        <v>1.3572000000000001E-2</v>
      </c>
      <c r="G3979" s="43">
        <f>IF(B3979=0,0,VLOOKUP($D3979,qx!$A$4:$E$129,3))</f>
        <v>8.4910000000000003E-3</v>
      </c>
      <c r="H3979" s="43">
        <f>IF(B3979=0,0,VLOOKUP($D3979,qx!$A$4:$E$129,4))</f>
        <v>1.2251E-2</v>
      </c>
      <c r="I3979" s="43">
        <f>IF(B3979=0,0,VLOOKUP($D3979,qx!$A$4:$E$129,5))</f>
        <v>7.5550000000000001E-3</v>
      </c>
    </row>
    <row r="3980" spans="1:9" x14ac:dyDescent="0.25">
      <c r="A3980">
        <f>IF('MASSA TRABALHADA UNIFICADA'!A3978&lt;&gt;0,'MASSA TRABALHADA UNIFICADA'!A3978,0)</f>
        <v>884</v>
      </c>
      <c r="B3980" s="39">
        <f>IF('MASSA TRABALHADA UNIFICADA'!D3978&lt;&gt;0,'MASSA TRABALHADA UNIFICADA'!D3978,0)</f>
        <v>2024</v>
      </c>
      <c r="C3980" s="39">
        <f>IF(B3980=0,0,'MASSA TRABALHADA UNIFICADA'!B3978)</f>
        <v>1</v>
      </c>
      <c r="D3980" s="39">
        <f>IF(B3980=0,0,'MASSA TRABALHADA UNIFICADA'!C3978)</f>
        <v>84</v>
      </c>
      <c r="E3980" s="43">
        <f>IF(B3980=0,0,VLOOKUP($D3980,qx!$A$4:$E$129,IF($C3980=1,2,3)))</f>
        <v>7.4321999999999999E-2</v>
      </c>
      <c r="F3980" s="43">
        <f>IF(B3980=0,0,VLOOKUP($D3980,qx!$A$4:$E$129,2))</f>
        <v>7.4321999999999999E-2</v>
      </c>
      <c r="G3980" s="43">
        <f>IF(B3980=0,0,VLOOKUP($D3980,qx!$A$4:$E$129,3))</f>
        <v>5.6864999999999999E-2</v>
      </c>
      <c r="H3980" s="43">
        <f>IF(B3980=0,0,VLOOKUP($D3980,qx!$A$4:$E$129,4))</f>
        <v>6.6947999999999994E-2</v>
      </c>
      <c r="I3980" s="43">
        <f>IF(B3980=0,0,VLOOKUP($D3980,qx!$A$4:$E$129,5))</f>
        <v>5.1456000000000002E-2</v>
      </c>
    </row>
    <row r="3981" spans="1:9" x14ac:dyDescent="0.25">
      <c r="A3981">
        <f>IF('MASSA TRABALHADA UNIFICADA'!A3979&lt;&gt;0,'MASSA TRABALHADA UNIFICADA'!A3979,0)</f>
        <v>12610</v>
      </c>
      <c r="B3981" s="39">
        <f>IF('MASSA TRABALHADA UNIFICADA'!D3979&lt;&gt;0,'MASSA TRABALHADA UNIFICADA'!D3979,0)</f>
        <v>2024</v>
      </c>
      <c r="C3981" s="39">
        <f>IF(B3981=0,0,'MASSA TRABALHADA UNIFICADA'!B3979)</f>
        <v>1</v>
      </c>
      <c r="D3981" s="39">
        <f>IF(B3981=0,0,'MASSA TRABALHADA UNIFICADA'!C3979)</f>
        <v>66</v>
      </c>
      <c r="E3981" s="43">
        <f>IF(B3981=0,0,VLOOKUP($D3981,qx!$A$4:$E$129,IF($C3981=1,2,3)))</f>
        <v>1.2187999999999999E-2</v>
      </c>
      <c r="F3981" s="43">
        <f>IF(B3981=0,0,VLOOKUP($D3981,qx!$A$4:$E$129,2))</f>
        <v>1.2187999999999999E-2</v>
      </c>
      <c r="G3981" s="43">
        <f>IF(B3981=0,0,VLOOKUP($D3981,qx!$A$4:$E$129,3))</f>
        <v>7.7340000000000004E-3</v>
      </c>
      <c r="H3981" s="43">
        <f>IF(B3981=0,0,VLOOKUP($D3981,qx!$A$4:$E$129,4))</f>
        <v>1.1016E-2</v>
      </c>
      <c r="I3981" s="43">
        <f>IF(B3981=0,0,VLOOKUP($D3981,qx!$A$4:$E$129,5))</f>
        <v>6.8780000000000004E-3</v>
      </c>
    </row>
    <row r="3982" spans="1:9" x14ac:dyDescent="0.25">
      <c r="A3982">
        <f>IF('MASSA TRABALHADA UNIFICADA'!A3980&lt;&gt;0,'MASSA TRABALHADA UNIFICADA'!A3980,0)</f>
        <v>6742</v>
      </c>
      <c r="B3982" s="39">
        <f>IF('MASSA TRABALHADA UNIFICADA'!D3980&lt;&gt;0,'MASSA TRABALHADA UNIFICADA'!D3980,0)</f>
        <v>2024</v>
      </c>
      <c r="C3982" s="39">
        <f>IF(B3982=0,0,'MASSA TRABALHADA UNIFICADA'!B3980)</f>
        <v>2</v>
      </c>
      <c r="D3982" s="39">
        <f>IF(B3982=0,0,'MASSA TRABALHADA UNIFICADA'!C3980)</f>
        <v>68</v>
      </c>
      <c r="E3982" s="43">
        <f>IF(B3982=0,0,VLOOKUP($D3982,qx!$A$4:$E$129,IF($C3982=1,2,3)))</f>
        <v>9.2879999999999994E-3</v>
      </c>
      <c r="F3982" s="43">
        <f>IF(B3982=0,0,VLOOKUP($D3982,qx!$A$4:$E$129,2))</f>
        <v>1.516E-2</v>
      </c>
      <c r="G3982" s="43">
        <f>IF(B3982=0,0,VLOOKUP($D3982,qx!$A$4:$E$129,3))</f>
        <v>9.2879999999999994E-3</v>
      </c>
      <c r="H3982" s="43">
        <f>IF(B3982=0,0,VLOOKUP($D3982,qx!$A$4:$E$129,4))</f>
        <v>1.3657000000000001E-2</v>
      </c>
      <c r="I3982" s="43">
        <f>IF(B3982=0,0,VLOOKUP($D3982,qx!$A$4:$E$129,5))</f>
        <v>8.2869999999999992E-3</v>
      </c>
    </row>
    <row r="3983" spans="1:9" x14ac:dyDescent="0.25">
      <c r="A3983">
        <f>IF('MASSA TRABALHADA UNIFICADA'!A3981&lt;&gt;0,'MASSA TRABALHADA UNIFICADA'!A3981,0)</f>
        <v>7080</v>
      </c>
      <c r="B3983" s="39">
        <f>IF('MASSA TRABALHADA UNIFICADA'!D3981&lt;&gt;0,'MASSA TRABALHADA UNIFICADA'!D3981,0)</f>
        <v>2024</v>
      </c>
      <c r="C3983" s="39">
        <f>IF(B3983=0,0,'MASSA TRABALHADA UNIFICADA'!B3981)</f>
        <v>2</v>
      </c>
      <c r="D3983" s="39">
        <f>IF(B3983=0,0,'MASSA TRABALHADA UNIFICADA'!C3981)</f>
        <v>65</v>
      </c>
      <c r="E3983" s="43">
        <f>IF(B3983=0,0,VLOOKUP($D3983,qx!$A$4:$E$129,IF($C3983=1,2,3)))</f>
        <v>7.0169999999999998E-3</v>
      </c>
      <c r="F3983" s="43">
        <f>IF(B3983=0,0,VLOOKUP($D3983,qx!$A$4:$E$129,2))</f>
        <v>1.0992999999999999E-2</v>
      </c>
      <c r="G3983" s="43">
        <f>IF(B3983=0,0,VLOOKUP($D3983,qx!$A$4:$E$129,3))</f>
        <v>7.0169999999999998E-3</v>
      </c>
      <c r="H3983" s="43">
        <f>IF(B3983=0,0,VLOOKUP($D3983,qx!$A$4:$E$129,4))</f>
        <v>9.9399999999999992E-3</v>
      </c>
      <c r="I3983" s="43">
        <f>IF(B3983=0,0,VLOOKUP($D3983,qx!$A$4:$E$129,5))</f>
        <v>6.2500000000000003E-3</v>
      </c>
    </row>
    <row r="3984" spans="1:9" x14ac:dyDescent="0.25">
      <c r="A3984">
        <f>IF('MASSA TRABALHADA UNIFICADA'!A3982&lt;&gt;0,'MASSA TRABALHADA UNIFICADA'!A3982,0)</f>
        <v>5606</v>
      </c>
      <c r="B3984" s="39">
        <f>IF('MASSA TRABALHADA UNIFICADA'!D3982&lt;&gt;0,'MASSA TRABALHADA UNIFICADA'!D3982,0)</f>
        <v>2024</v>
      </c>
      <c r="C3984" s="39">
        <f>IF(B3984=0,0,'MASSA TRABALHADA UNIFICADA'!B3982)</f>
        <v>2</v>
      </c>
      <c r="D3984" s="39">
        <f>IF(B3984=0,0,'MASSA TRABALHADA UNIFICADA'!C3982)</f>
        <v>74</v>
      </c>
      <c r="E3984" s="43">
        <f>IF(B3984=0,0,VLOOKUP($D3984,qx!$A$4:$E$129,IF($C3984=1,2,3)))</f>
        <v>1.7326000000000001E-2</v>
      </c>
      <c r="F3984" s="43">
        <f>IF(B3984=0,0,VLOOKUP($D3984,qx!$A$4:$E$129,2))</f>
        <v>2.8552000000000001E-2</v>
      </c>
      <c r="G3984" s="43">
        <f>IF(B3984=0,0,VLOOKUP($D3984,qx!$A$4:$E$129,3))</f>
        <v>1.7326000000000001E-2</v>
      </c>
      <c r="H3984" s="43">
        <f>IF(B3984=0,0,VLOOKUP($D3984,qx!$A$4:$E$129,4))</f>
        <v>2.5644E-2</v>
      </c>
      <c r="I3984" s="43">
        <f>IF(B3984=0,0,VLOOKUP($D3984,qx!$A$4:$E$129,5))</f>
        <v>1.5592E-2</v>
      </c>
    </row>
    <row r="3985" spans="1:9" x14ac:dyDescent="0.25">
      <c r="A3985">
        <f>IF('MASSA TRABALHADA UNIFICADA'!A3983&lt;&gt;0,'MASSA TRABALHADA UNIFICADA'!A3983,0)</f>
        <v>14427</v>
      </c>
      <c r="B3985" s="39">
        <f>IF('MASSA TRABALHADA UNIFICADA'!D3983&lt;&gt;0,'MASSA TRABALHADA UNIFICADA'!D3983,0)</f>
        <v>2024</v>
      </c>
      <c r="C3985" s="39">
        <f>IF(B3985=0,0,'MASSA TRABALHADA UNIFICADA'!B3983)</f>
        <v>2</v>
      </c>
      <c r="D3985" s="39">
        <f>IF(B3985=0,0,'MASSA TRABALHADA UNIFICADA'!C3983)</f>
        <v>73</v>
      </c>
      <c r="E3985" s="43">
        <f>IF(B3985=0,0,VLOOKUP($D3985,qx!$A$4:$E$129,IF($C3985=1,2,3)))</f>
        <v>1.5391E-2</v>
      </c>
      <c r="F3985" s="43">
        <f>IF(B3985=0,0,VLOOKUP($D3985,qx!$A$4:$E$129,2))</f>
        <v>2.5871000000000002E-2</v>
      </c>
      <c r="G3985" s="43">
        <f>IF(B3985=0,0,VLOOKUP($D3985,qx!$A$4:$E$129,3))</f>
        <v>1.5391E-2</v>
      </c>
      <c r="H3985" s="43">
        <f>IF(B3985=0,0,VLOOKUP($D3985,qx!$A$4:$E$129,4))</f>
        <v>2.3209E-2</v>
      </c>
      <c r="I3985" s="43">
        <f>IF(B3985=0,0,VLOOKUP($D3985,qx!$A$4:$E$129,5))</f>
        <v>1.3871E-2</v>
      </c>
    </row>
    <row r="3986" spans="1:9" x14ac:dyDescent="0.25">
      <c r="A3986">
        <f>IF('MASSA TRABALHADA UNIFICADA'!A3984&lt;&gt;0,'MASSA TRABALHADA UNIFICADA'!A3984,0)</f>
        <v>25275</v>
      </c>
      <c r="B3986" s="39">
        <f>IF('MASSA TRABALHADA UNIFICADA'!D3984&lt;&gt;0,'MASSA TRABALHADA UNIFICADA'!D3984,0)</f>
        <v>2024</v>
      </c>
      <c r="C3986" s="39">
        <f>IF(B3986=0,0,'MASSA TRABALHADA UNIFICADA'!B3984)</f>
        <v>2</v>
      </c>
      <c r="D3986" s="39">
        <f>IF(B3986=0,0,'MASSA TRABALHADA UNIFICADA'!C3984)</f>
        <v>72</v>
      </c>
      <c r="E3986" s="43">
        <f>IF(B3986=0,0,VLOOKUP($D3986,qx!$A$4:$E$129,IF($C3986=1,2,3)))</f>
        <v>1.3734E-2</v>
      </c>
      <c r="F3986" s="43">
        <f>IF(B3986=0,0,VLOOKUP($D3986,qx!$A$4:$E$129,2))</f>
        <v>2.3387999999999999E-2</v>
      </c>
      <c r="G3986" s="43">
        <f>IF(B3986=0,0,VLOOKUP($D3986,qx!$A$4:$E$129,3))</f>
        <v>1.3734E-2</v>
      </c>
      <c r="H3986" s="43">
        <f>IF(B3986=0,0,VLOOKUP($D3986,qx!$A$4:$E$129,4))</f>
        <v>2.0967E-2</v>
      </c>
      <c r="I3986" s="43">
        <f>IF(B3986=0,0,VLOOKUP($D3986,qx!$A$4:$E$129,5))</f>
        <v>1.2385999999999999E-2</v>
      </c>
    </row>
    <row r="3987" spans="1:9" x14ac:dyDescent="0.25">
      <c r="A3987">
        <f>IF('MASSA TRABALHADA UNIFICADA'!A3985&lt;&gt;0,'MASSA TRABALHADA UNIFICADA'!A3985,0)</f>
        <v>2780</v>
      </c>
      <c r="B3987" s="39">
        <f>IF('MASSA TRABALHADA UNIFICADA'!D3985&lt;&gt;0,'MASSA TRABALHADA UNIFICADA'!D3985,0)</f>
        <v>2024</v>
      </c>
      <c r="C3987" s="39">
        <f>IF(B3987=0,0,'MASSA TRABALHADA UNIFICADA'!B3985)</f>
        <v>2</v>
      </c>
      <c r="D3987" s="39">
        <f>IF(B3987=0,0,'MASSA TRABALHADA UNIFICADA'!C3985)</f>
        <v>71</v>
      </c>
      <c r="E3987" s="43">
        <f>IF(B3987=0,0,VLOOKUP($D3987,qx!$A$4:$E$129,IF($C3987=1,2,3)))</f>
        <v>1.2338999999999999E-2</v>
      </c>
      <c r="F3987" s="43">
        <f>IF(B3987=0,0,VLOOKUP($D3987,qx!$A$4:$E$129,2))</f>
        <v>2.1070999999999999E-2</v>
      </c>
      <c r="G3987" s="43">
        <f>IF(B3987=0,0,VLOOKUP($D3987,qx!$A$4:$E$129,3))</f>
        <v>1.2338999999999999E-2</v>
      </c>
      <c r="H3987" s="43">
        <f>IF(B3987=0,0,VLOOKUP($D3987,qx!$A$4:$E$129,4))</f>
        <v>1.8891000000000002E-2</v>
      </c>
      <c r="I3987" s="43">
        <f>IF(B3987=0,0,VLOOKUP($D3987,qx!$A$4:$E$129,5))</f>
        <v>1.1117E-2</v>
      </c>
    </row>
    <row r="3988" spans="1:9" x14ac:dyDescent="0.25">
      <c r="A3988">
        <f>IF('MASSA TRABALHADA UNIFICADA'!A3986&lt;&gt;0,'MASSA TRABALHADA UNIFICADA'!A3986,0)</f>
        <v>3760</v>
      </c>
      <c r="B3988" s="39">
        <f>IF('MASSA TRABALHADA UNIFICADA'!D3986&lt;&gt;0,'MASSA TRABALHADA UNIFICADA'!D3986,0)</f>
        <v>2024</v>
      </c>
      <c r="C3988" s="39">
        <f>IF(B3988=0,0,'MASSA TRABALHADA UNIFICADA'!B3986)</f>
        <v>1</v>
      </c>
      <c r="D3988" s="39">
        <f>IF(B3988=0,0,'MASSA TRABALHADA UNIFICADA'!C3986)</f>
        <v>72</v>
      </c>
      <c r="E3988" s="43">
        <f>IF(B3988=0,0,VLOOKUP($D3988,qx!$A$4:$E$129,IF($C3988=1,2,3)))</f>
        <v>2.3387999999999999E-2</v>
      </c>
      <c r="F3988" s="43">
        <f>IF(B3988=0,0,VLOOKUP($D3988,qx!$A$4:$E$129,2))</f>
        <v>2.3387999999999999E-2</v>
      </c>
      <c r="G3988" s="43">
        <f>IF(B3988=0,0,VLOOKUP($D3988,qx!$A$4:$E$129,3))</f>
        <v>1.3734E-2</v>
      </c>
      <c r="H3988" s="43">
        <f>IF(B3988=0,0,VLOOKUP($D3988,qx!$A$4:$E$129,4))</f>
        <v>2.0967E-2</v>
      </c>
      <c r="I3988" s="43">
        <f>IF(B3988=0,0,VLOOKUP($D3988,qx!$A$4:$E$129,5))</f>
        <v>1.2385999999999999E-2</v>
      </c>
    </row>
    <row r="3989" spans="1:9" x14ac:dyDescent="0.25">
      <c r="A3989">
        <f>IF('MASSA TRABALHADA UNIFICADA'!A3987&lt;&gt;0,'MASSA TRABALHADA UNIFICADA'!A3987,0)</f>
        <v>7544</v>
      </c>
      <c r="B3989" s="39">
        <f>IF('MASSA TRABALHADA UNIFICADA'!D3987&lt;&gt;0,'MASSA TRABALHADA UNIFICADA'!D3987,0)</f>
        <v>2024</v>
      </c>
      <c r="C3989" s="39">
        <f>IF(B3989=0,0,'MASSA TRABALHADA UNIFICADA'!B3987)</f>
        <v>1</v>
      </c>
      <c r="D3989" s="39">
        <f>IF(B3989=0,0,'MASSA TRABALHADA UNIFICADA'!C3987)</f>
        <v>70</v>
      </c>
      <c r="E3989" s="43">
        <f>IF(B3989=0,0,VLOOKUP($D3989,qx!$A$4:$E$129,IF($C3989=1,2,3)))</f>
        <v>1.8919999999999999E-2</v>
      </c>
      <c r="F3989" s="43">
        <f>IF(B3989=0,0,VLOOKUP($D3989,qx!$A$4:$E$129,2))</f>
        <v>1.8919999999999999E-2</v>
      </c>
      <c r="G3989" s="43">
        <f>IF(B3989=0,0,VLOOKUP($D3989,qx!$A$4:$E$129,3))</f>
        <v>1.1165E-2</v>
      </c>
      <c r="H3989" s="43">
        <f>IF(B3989=0,0,VLOOKUP($D3989,qx!$A$4:$E$129,4))</f>
        <v>1.6979000000000001E-2</v>
      </c>
      <c r="I3989" s="43">
        <f>IF(B3989=0,0,VLOOKUP($D3989,qx!$A$4:$E$129,5))</f>
        <v>1.0034E-2</v>
      </c>
    </row>
    <row r="3990" spans="1:9" x14ac:dyDescent="0.25">
      <c r="A3990">
        <f>IF('MASSA TRABALHADA UNIFICADA'!A3988&lt;&gt;0,'MASSA TRABALHADA UNIFICADA'!A3988,0)</f>
        <v>19585</v>
      </c>
      <c r="B3990" s="39">
        <f>IF('MASSA TRABALHADA UNIFICADA'!D3988&lt;&gt;0,'MASSA TRABALHADA UNIFICADA'!D3988,0)</f>
        <v>2024</v>
      </c>
      <c r="C3990" s="39">
        <f>IF(B3990=0,0,'MASSA TRABALHADA UNIFICADA'!B3988)</f>
        <v>1</v>
      </c>
      <c r="D3990" s="39">
        <f>IF(B3990=0,0,'MASSA TRABALHADA UNIFICADA'!C3988)</f>
        <v>64</v>
      </c>
      <c r="E3990" s="43">
        <f>IF(B3990=0,0,VLOOKUP($D3990,qx!$A$4:$E$129,IF($C3990=1,2,3)))</f>
        <v>9.9679999999999994E-3</v>
      </c>
      <c r="F3990" s="43">
        <f>IF(B3990=0,0,VLOOKUP($D3990,qx!$A$4:$E$129,2))</f>
        <v>9.9679999999999994E-3</v>
      </c>
      <c r="G3990" s="43">
        <f>IF(B3990=0,0,VLOOKUP($D3990,qx!$A$4:$E$129,3))</f>
        <v>6.3470000000000002E-3</v>
      </c>
      <c r="H3990" s="43">
        <f>IF(B3990=0,0,VLOOKUP($D3990,qx!$A$4:$E$129,4))</f>
        <v>9.0080000000000004E-3</v>
      </c>
      <c r="I3990" s="43">
        <f>IF(B3990=0,0,VLOOKUP($D3990,qx!$A$4:$E$129,5))</f>
        <v>5.6709999999999998E-3</v>
      </c>
    </row>
    <row r="3991" spans="1:9" x14ac:dyDescent="0.25">
      <c r="A3991">
        <f>IF('MASSA TRABALHADA UNIFICADA'!A3989&lt;&gt;0,'MASSA TRABALHADA UNIFICADA'!A3989,0)</f>
        <v>17884</v>
      </c>
      <c r="B3991" s="39">
        <f>IF('MASSA TRABALHADA UNIFICADA'!D3989&lt;&gt;0,'MASSA TRABALHADA UNIFICADA'!D3989,0)</f>
        <v>2024</v>
      </c>
      <c r="C3991" s="39">
        <f>IF(B3991=0,0,'MASSA TRABALHADA UNIFICADA'!B3989)</f>
        <v>1</v>
      </c>
      <c r="D3991" s="39">
        <f>IF(B3991=0,0,'MASSA TRABALHADA UNIFICADA'!C3989)</f>
        <v>66</v>
      </c>
      <c r="E3991" s="43">
        <f>IF(B3991=0,0,VLOOKUP($D3991,qx!$A$4:$E$129,IF($C3991=1,2,3)))</f>
        <v>1.2187999999999999E-2</v>
      </c>
      <c r="F3991" s="43">
        <f>IF(B3991=0,0,VLOOKUP($D3991,qx!$A$4:$E$129,2))</f>
        <v>1.2187999999999999E-2</v>
      </c>
      <c r="G3991" s="43">
        <f>IF(B3991=0,0,VLOOKUP($D3991,qx!$A$4:$E$129,3))</f>
        <v>7.7340000000000004E-3</v>
      </c>
      <c r="H3991" s="43">
        <f>IF(B3991=0,0,VLOOKUP($D3991,qx!$A$4:$E$129,4))</f>
        <v>1.1016E-2</v>
      </c>
      <c r="I3991" s="43">
        <f>IF(B3991=0,0,VLOOKUP($D3991,qx!$A$4:$E$129,5))</f>
        <v>6.8780000000000004E-3</v>
      </c>
    </row>
    <row r="3992" spans="1:9" x14ac:dyDescent="0.25">
      <c r="A3992">
        <f>IF('MASSA TRABALHADA UNIFICADA'!A3990&lt;&gt;0,'MASSA TRABALHADA UNIFICADA'!A3990,0)</f>
        <v>4944</v>
      </c>
      <c r="B3992" s="39">
        <f>IF('MASSA TRABALHADA UNIFICADA'!D3990&lt;&gt;0,'MASSA TRABALHADA UNIFICADA'!D3990,0)</f>
        <v>2024</v>
      </c>
      <c r="C3992" s="39">
        <f>IF(B3992=0,0,'MASSA TRABALHADA UNIFICADA'!B3990)</f>
        <v>1</v>
      </c>
      <c r="D3992" s="39">
        <f>IF(B3992=0,0,'MASSA TRABALHADA UNIFICADA'!C3990)</f>
        <v>73</v>
      </c>
      <c r="E3992" s="43">
        <f>IF(B3992=0,0,VLOOKUP($D3992,qx!$A$4:$E$129,IF($C3992=1,2,3)))</f>
        <v>2.5871000000000002E-2</v>
      </c>
      <c r="F3992" s="43">
        <f>IF(B3992=0,0,VLOOKUP($D3992,qx!$A$4:$E$129,2))</f>
        <v>2.5871000000000002E-2</v>
      </c>
      <c r="G3992" s="43">
        <f>IF(B3992=0,0,VLOOKUP($D3992,qx!$A$4:$E$129,3))</f>
        <v>1.5391E-2</v>
      </c>
      <c r="H3992" s="43">
        <f>IF(B3992=0,0,VLOOKUP($D3992,qx!$A$4:$E$129,4))</f>
        <v>2.3209E-2</v>
      </c>
      <c r="I3992" s="43">
        <f>IF(B3992=0,0,VLOOKUP($D3992,qx!$A$4:$E$129,5))</f>
        <v>1.3871E-2</v>
      </c>
    </row>
    <row r="3993" spans="1:9" x14ac:dyDescent="0.25">
      <c r="A3993">
        <f>IF('MASSA TRABALHADA UNIFICADA'!A3991&lt;&gt;0,'MASSA TRABALHADA UNIFICADA'!A3991,0)</f>
        <v>30325</v>
      </c>
      <c r="B3993" s="39">
        <f>IF('MASSA TRABALHADA UNIFICADA'!D3991&lt;&gt;0,'MASSA TRABALHADA UNIFICADA'!D3991,0)</f>
        <v>2024</v>
      </c>
      <c r="C3993" s="39">
        <f>IF(B3993=0,0,'MASSA TRABALHADA UNIFICADA'!B3991)</f>
        <v>1</v>
      </c>
      <c r="D3993" s="39">
        <f>IF(B3993=0,0,'MASSA TRABALHADA UNIFICADA'!C3991)</f>
        <v>70</v>
      </c>
      <c r="E3993" s="43">
        <f>IF(B3993=0,0,VLOOKUP($D3993,qx!$A$4:$E$129,IF($C3993=1,2,3)))</f>
        <v>1.8919999999999999E-2</v>
      </c>
      <c r="F3993" s="43">
        <f>IF(B3993=0,0,VLOOKUP($D3993,qx!$A$4:$E$129,2))</f>
        <v>1.8919999999999999E-2</v>
      </c>
      <c r="G3993" s="43">
        <f>IF(B3993=0,0,VLOOKUP($D3993,qx!$A$4:$E$129,3))</f>
        <v>1.1165E-2</v>
      </c>
      <c r="H3993" s="43">
        <f>IF(B3993=0,0,VLOOKUP($D3993,qx!$A$4:$E$129,4))</f>
        <v>1.6979000000000001E-2</v>
      </c>
      <c r="I3993" s="43">
        <f>IF(B3993=0,0,VLOOKUP($D3993,qx!$A$4:$E$129,5))</f>
        <v>1.0034E-2</v>
      </c>
    </row>
    <row r="3994" spans="1:9" x14ac:dyDescent="0.25">
      <c r="A3994">
        <f>IF('MASSA TRABALHADA UNIFICADA'!A3992&lt;&gt;0,'MASSA TRABALHADA UNIFICADA'!A3992,0)</f>
        <v>17906</v>
      </c>
      <c r="B3994" s="39">
        <f>IF('MASSA TRABALHADA UNIFICADA'!D3992&lt;&gt;0,'MASSA TRABALHADA UNIFICADA'!D3992,0)</f>
        <v>2024</v>
      </c>
      <c r="C3994" s="39">
        <f>IF(B3994=0,0,'MASSA TRABALHADA UNIFICADA'!B3992)</f>
        <v>1</v>
      </c>
      <c r="D3994" s="39">
        <f>IF(B3994=0,0,'MASSA TRABALHADA UNIFICADA'!C3992)</f>
        <v>66</v>
      </c>
      <c r="E3994" s="43">
        <f>IF(B3994=0,0,VLOOKUP($D3994,qx!$A$4:$E$129,IF($C3994=1,2,3)))</f>
        <v>1.2187999999999999E-2</v>
      </c>
      <c r="F3994" s="43">
        <f>IF(B3994=0,0,VLOOKUP($D3994,qx!$A$4:$E$129,2))</f>
        <v>1.2187999999999999E-2</v>
      </c>
      <c r="G3994" s="43">
        <f>IF(B3994=0,0,VLOOKUP($D3994,qx!$A$4:$E$129,3))</f>
        <v>7.7340000000000004E-3</v>
      </c>
      <c r="H3994" s="43">
        <f>IF(B3994=0,0,VLOOKUP($D3994,qx!$A$4:$E$129,4))</f>
        <v>1.1016E-2</v>
      </c>
      <c r="I3994" s="43">
        <f>IF(B3994=0,0,VLOOKUP($D3994,qx!$A$4:$E$129,5))</f>
        <v>6.8780000000000004E-3</v>
      </c>
    </row>
    <row r="3995" spans="1:9" x14ac:dyDescent="0.25">
      <c r="A3995">
        <f>IF('MASSA TRABALHADA UNIFICADA'!A3993&lt;&gt;0,'MASSA TRABALHADA UNIFICADA'!A3993,0)</f>
        <v>680</v>
      </c>
      <c r="B3995" s="39">
        <f>IF('MASSA TRABALHADA UNIFICADA'!D3993&lt;&gt;0,'MASSA TRABALHADA UNIFICADA'!D3993,0)</f>
        <v>2024</v>
      </c>
      <c r="C3995" s="39">
        <f>IF(B3995=0,0,'MASSA TRABALHADA UNIFICADA'!B3993)</f>
        <v>1</v>
      </c>
      <c r="D3995" s="39">
        <f>IF(B3995=0,0,'MASSA TRABALHADA UNIFICADA'!C3993)</f>
        <v>88</v>
      </c>
      <c r="E3995" s="43">
        <f>IF(B3995=0,0,VLOOKUP($D3995,qx!$A$4:$E$129,IF($C3995=1,2,3)))</f>
        <v>0.105631</v>
      </c>
      <c r="F3995" s="43">
        <f>IF(B3995=0,0,VLOOKUP($D3995,qx!$A$4:$E$129,2))</f>
        <v>0.105631</v>
      </c>
      <c r="G3995" s="43">
        <f>IF(B3995=0,0,VLOOKUP($D3995,qx!$A$4:$E$129,3))</f>
        <v>9.0556999999999999E-2</v>
      </c>
      <c r="H3995" s="43">
        <f>IF(B3995=0,0,VLOOKUP($D3995,qx!$A$4:$E$129,4))</f>
        <v>9.5169000000000004E-2</v>
      </c>
      <c r="I3995" s="43">
        <f>IF(B3995=0,0,VLOOKUP($D3995,qx!$A$4:$E$129,5))</f>
        <v>8.1990999999999994E-2</v>
      </c>
    </row>
    <row r="3996" spans="1:9" x14ac:dyDescent="0.25">
      <c r="A3996">
        <f>IF('MASSA TRABALHADA UNIFICADA'!A3994&lt;&gt;0,'MASSA TRABALHADA UNIFICADA'!A3994,0)</f>
        <v>23302</v>
      </c>
      <c r="B3996" s="39">
        <f>IF('MASSA TRABALHADA UNIFICADA'!D3994&lt;&gt;0,'MASSA TRABALHADA UNIFICADA'!D3994,0)</f>
        <v>2024</v>
      </c>
      <c r="C3996" s="39">
        <f>IF(B3996=0,0,'MASSA TRABALHADA UNIFICADA'!B3994)</f>
        <v>1</v>
      </c>
      <c r="D3996" s="39">
        <f>IF(B3996=0,0,'MASSA TRABALHADA UNIFICADA'!C3994)</f>
        <v>80</v>
      </c>
      <c r="E3996" s="43">
        <f>IF(B3996=0,0,VLOOKUP($D3996,qx!$A$4:$E$129,IF($C3996=1,2,3)))</f>
        <v>5.1128E-2</v>
      </c>
      <c r="F3996" s="43">
        <f>IF(B3996=0,0,VLOOKUP($D3996,qx!$A$4:$E$129,2))</f>
        <v>5.1128E-2</v>
      </c>
      <c r="G3996" s="43">
        <f>IF(B3996=0,0,VLOOKUP($D3996,qx!$A$4:$E$129,3))</f>
        <v>3.5580000000000001E-2</v>
      </c>
      <c r="H3996" s="43">
        <f>IF(B3996=0,0,VLOOKUP($D3996,qx!$A$4:$E$129,4))</f>
        <v>4.6037000000000002E-2</v>
      </c>
      <c r="I3996" s="43">
        <f>IF(B3996=0,0,VLOOKUP($D3996,qx!$A$4:$E$129,5))</f>
        <v>3.1933000000000003E-2</v>
      </c>
    </row>
    <row r="3997" spans="1:9" x14ac:dyDescent="0.25">
      <c r="A3997">
        <f>IF('MASSA TRABALHADA UNIFICADA'!A3995&lt;&gt;0,'MASSA TRABALHADA UNIFICADA'!A3995,0)</f>
        <v>6793</v>
      </c>
      <c r="B3997" s="39">
        <f>IF('MASSA TRABALHADA UNIFICADA'!D3995&lt;&gt;0,'MASSA TRABALHADA UNIFICADA'!D3995,0)</f>
        <v>2024</v>
      </c>
      <c r="C3997" s="39">
        <f>IF(B3997=0,0,'MASSA TRABALHADA UNIFICADA'!B3995)</f>
        <v>1</v>
      </c>
      <c r="D3997" s="39">
        <f>IF(B3997=0,0,'MASSA TRABALHADA UNIFICADA'!C3995)</f>
        <v>75</v>
      </c>
      <c r="E3997" s="43">
        <f>IF(B3997=0,0,VLOOKUP($D3997,qx!$A$4:$E$129,IF($C3997=1,2,3)))</f>
        <v>3.1476999999999998E-2</v>
      </c>
      <c r="F3997" s="43">
        <f>IF(B3997=0,0,VLOOKUP($D3997,qx!$A$4:$E$129,2))</f>
        <v>3.1476999999999998E-2</v>
      </c>
      <c r="G3997" s="43">
        <f>IF(B3997=0,0,VLOOKUP($D3997,qx!$A$4:$E$129,3))</f>
        <v>1.9550999999999999E-2</v>
      </c>
      <c r="H3997" s="43">
        <f>IF(B3997=0,0,VLOOKUP($D3997,qx!$A$4:$E$129,4))</f>
        <v>2.8303999999999999E-2</v>
      </c>
      <c r="I3997" s="43">
        <f>IF(B3997=0,0,VLOOKUP($D3997,qx!$A$4:$E$129,5))</f>
        <v>1.7564E-2</v>
      </c>
    </row>
    <row r="3998" spans="1:9" x14ac:dyDescent="0.25">
      <c r="A3998">
        <f>IF('MASSA TRABALHADA UNIFICADA'!A3996&lt;&gt;0,'MASSA TRABALHADA UNIFICADA'!A3996,0)</f>
        <v>6149</v>
      </c>
      <c r="B3998" s="39">
        <f>IF('MASSA TRABALHADA UNIFICADA'!D3996&lt;&gt;0,'MASSA TRABALHADA UNIFICADA'!D3996,0)</f>
        <v>2024</v>
      </c>
      <c r="C3998" s="39">
        <f>IF(B3998=0,0,'MASSA TRABALHADA UNIFICADA'!B3996)</f>
        <v>1</v>
      </c>
      <c r="D3998" s="39">
        <f>IF(B3998=0,0,'MASSA TRABALHADA UNIFICADA'!C3996)</f>
        <v>65</v>
      </c>
      <c r="E3998" s="43">
        <f>IF(B3998=0,0,VLOOKUP($D3998,qx!$A$4:$E$129,IF($C3998=1,2,3)))</f>
        <v>1.0992999999999999E-2</v>
      </c>
      <c r="F3998" s="43">
        <f>IF(B3998=0,0,VLOOKUP($D3998,qx!$A$4:$E$129,2))</f>
        <v>1.0992999999999999E-2</v>
      </c>
      <c r="G3998" s="43">
        <f>IF(B3998=0,0,VLOOKUP($D3998,qx!$A$4:$E$129,3))</f>
        <v>7.0169999999999998E-3</v>
      </c>
      <c r="H3998" s="43">
        <f>IF(B3998=0,0,VLOOKUP($D3998,qx!$A$4:$E$129,4))</f>
        <v>9.9399999999999992E-3</v>
      </c>
      <c r="I3998" s="43">
        <f>IF(B3998=0,0,VLOOKUP($D3998,qx!$A$4:$E$129,5))</f>
        <v>6.2500000000000003E-3</v>
      </c>
    </row>
    <row r="3999" spans="1:9" x14ac:dyDescent="0.25">
      <c r="A3999">
        <f>IF('MASSA TRABALHADA UNIFICADA'!A3997&lt;&gt;0,'MASSA TRABALHADA UNIFICADA'!A3997,0)</f>
        <v>10812</v>
      </c>
      <c r="B3999" s="39">
        <f>IF('MASSA TRABALHADA UNIFICADA'!D3997&lt;&gt;0,'MASSA TRABALHADA UNIFICADA'!D3997,0)</f>
        <v>2024</v>
      </c>
      <c r="C3999" s="39">
        <f>IF(B3999=0,0,'MASSA TRABALHADA UNIFICADA'!B3997)</f>
        <v>1</v>
      </c>
      <c r="D3999" s="39">
        <f>IF(B3999=0,0,'MASSA TRABALHADA UNIFICADA'!C3997)</f>
        <v>73</v>
      </c>
      <c r="E3999" s="43">
        <f>IF(B3999=0,0,VLOOKUP($D3999,qx!$A$4:$E$129,IF($C3999=1,2,3)))</f>
        <v>2.5871000000000002E-2</v>
      </c>
      <c r="F3999" s="43">
        <f>IF(B3999=0,0,VLOOKUP($D3999,qx!$A$4:$E$129,2))</f>
        <v>2.5871000000000002E-2</v>
      </c>
      <c r="G3999" s="43">
        <f>IF(B3999=0,0,VLOOKUP($D3999,qx!$A$4:$E$129,3))</f>
        <v>1.5391E-2</v>
      </c>
      <c r="H3999" s="43">
        <f>IF(B3999=0,0,VLOOKUP($D3999,qx!$A$4:$E$129,4))</f>
        <v>2.3209E-2</v>
      </c>
      <c r="I3999" s="43">
        <f>IF(B3999=0,0,VLOOKUP($D3999,qx!$A$4:$E$129,5))</f>
        <v>1.3871E-2</v>
      </c>
    </row>
    <row r="4000" spans="1:9" x14ac:dyDescent="0.25">
      <c r="A4000">
        <f>IF('MASSA TRABALHADA UNIFICADA'!A3998&lt;&gt;0,'MASSA TRABALHADA UNIFICADA'!A3998,0)</f>
        <v>892</v>
      </c>
      <c r="B4000" s="39">
        <f>IF('MASSA TRABALHADA UNIFICADA'!D3998&lt;&gt;0,'MASSA TRABALHADA UNIFICADA'!D3998,0)</f>
        <v>2024</v>
      </c>
      <c r="C4000" s="39">
        <f>IF(B4000=0,0,'MASSA TRABALHADA UNIFICADA'!B3998)</f>
        <v>1</v>
      </c>
      <c r="D4000" s="39">
        <f>IF(B4000=0,0,'MASSA TRABALHADA UNIFICADA'!C3998)</f>
        <v>80</v>
      </c>
      <c r="E4000" s="43">
        <f>IF(B4000=0,0,VLOOKUP($D4000,qx!$A$4:$E$129,IF($C4000=1,2,3)))</f>
        <v>5.1128E-2</v>
      </c>
      <c r="F4000" s="43">
        <f>IF(B4000=0,0,VLOOKUP($D4000,qx!$A$4:$E$129,2))</f>
        <v>5.1128E-2</v>
      </c>
      <c r="G4000" s="43">
        <f>IF(B4000=0,0,VLOOKUP($D4000,qx!$A$4:$E$129,3))</f>
        <v>3.5580000000000001E-2</v>
      </c>
      <c r="H4000" s="43">
        <f>IF(B4000=0,0,VLOOKUP($D4000,qx!$A$4:$E$129,4))</f>
        <v>4.6037000000000002E-2</v>
      </c>
      <c r="I4000" s="43">
        <f>IF(B4000=0,0,VLOOKUP($D4000,qx!$A$4:$E$129,5))</f>
        <v>3.1933000000000003E-2</v>
      </c>
    </row>
    <row r="4001" spans="1:9" x14ac:dyDescent="0.25">
      <c r="A4001">
        <f>IF('MASSA TRABALHADA UNIFICADA'!A3999&lt;&gt;0,'MASSA TRABALHADA UNIFICADA'!A3999,0)</f>
        <v>8257</v>
      </c>
      <c r="B4001" s="39">
        <f>IF('MASSA TRABALHADA UNIFICADA'!D3999&lt;&gt;0,'MASSA TRABALHADA UNIFICADA'!D3999,0)</f>
        <v>2024</v>
      </c>
      <c r="C4001" s="39">
        <f>IF(B4001=0,0,'MASSA TRABALHADA UNIFICADA'!B3999)</f>
        <v>1</v>
      </c>
      <c r="D4001" s="39">
        <f>IF(B4001=0,0,'MASSA TRABALHADA UNIFICADA'!C3999)</f>
        <v>70</v>
      </c>
      <c r="E4001" s="43">
        <f>IF(B4001=0,0,VLOOKUP($D4001,qx!$A$4:$E$129,IF($C4001=1,2,3)))</f>
        <v>1.8919999999999999E-2</v>
      </c>
      <c r="F4001" s="43">
        <f>IF(B4001=0,0,VLOOKUP($D4001,qx!$A$4:$E$129,2))</f>
        <v>1.8919999999999999E-2</v>
      </c>
      <c r="G4001" s="43">
        <f>IF(B4001=0,0,VLOOKUP($D4001,qx!$A$4:$E$129,3))</f>
        <v>1.1165E-2</v>
      </c>
      <c r="H4001" s="43">
        <f>IF(B4001=0,0,VLOOKUP($D4001,qx!$A$4:$E$129,4))</f>
        <v>1.6979000000000001E-2</v>
      </c>
      <c r="I4001" s="43">
        <f>IF(B4001=0,0,VLOOKUP($D4001,qx!$A$4:$E$129,5))</f>
        <v>1.0034E-2</v>
      </c>
    </row>
    <row r="4002" spans="1:9" x14ac:dyDescent="0.25">
      <c r="A4002">
        <f>IF('MASSA TRABALHADA UNIFICADA'!A4000&lt;&gt;0,'MASSA TRABALHADA UNIFICADA'!A4000,0)</f>
        <v>6157</v>
      </c>
      <c r="B4002" s="39">
        <f>IF('MASSA TRABALHADA UNIFICADA'!D4000&lt;&gt;0,'MASSA TRABALHADA UNIFICADA'!D4000,0)</f>
        <v>2024</v>
      </c>
      <c r="C4002" s="39">
        <f>IF(B4002=0,0,'MASSA TRABALHADA UNIFICADA'!B4000)</f>
        <v>1</v>
      </c>
      <c r="D4002" s="39">
        <f>IF(B4002=0,0,'MASSA TRABALHADA UNIFICADA'!C4000)</f>
        <v>73</v>
      </c>
      <c r="E4002" s="43">
        <f>IF(B4002=0,0,VLOOKUP($D4002,qx!$A$4:$E$129,IF($C4002=1,2,3)))</f>
        <v>2.5871000000000002E-2</v>
      </c>
      <c r="F4002" s="43">
        <f>IF(B4002=0,0,VLOOKUP($D4002,qx!$A$4:$E$129,2))</f>
        <v>2.5871000000000002E-2</v>
      </c>
      <c r="G4002" s="43">
        <f>IF(B4002=0,0,VLOOKUP($D4002,qx!$A$4:$E$129,3))</f>
        <v>1.5391E-2</v>
      </c>
      <c r="H4002" s="43">
        <f>IF(B4002=0,0,VLOOKUP($D4002,qx!$A$4:$E$129,4))</f>
        <v>2.3209E-2</v>
      </c>
      <c r="I4002" s="43">
        <f>IF(B4002=0,0,VLOOKUP($D4002,qx!$A$4:$E$129,5))</f>
        <v>1.3871E-2</v>
      </c>
    </row>
    <row r="4003" spans="1:9" x14ac:dyDescent="0.25">
      <c r="A4003">
        <f>IF('MASSA TRABALHADA UNIFICADA'!A4001&lt;&gt;0,'MASSA TRABALHADA UNIFICADA'!A4001,0)</f>
        <v>19356</v>
      </c>
      <c r="B4003" s="39">
        <f>IF('MASSA TRABALHADA UNIFICADA'!D4001&lt;&gt;0,'MASSA TRABALHADA UNIFICADA'!D4001,0)</f>
        <v>2024</v>
      </c>
      <c r="C4003" s="39">
        <f>IF(B4003=0,0,'MASSA TRABALHADA UNIFICADA'!B4001)</f>
        <v>2</v>
      </c>
      <c r="D4003" s="39">
        <f>IF(B4003=0,0,'MASSA TRABALHADA UNIFICADA'!C4001)</f>
        <v>72</v>
      </c>
      <c r="E4003" s="43">
        <f>IF(B4003=0,0,VLOOKUP($D4003,qx!$A$4:$E$129,IF($C4003=1,2,3)))</f>
        <v>1.3734E-2</v>
      </c>
      <c r="F4003" s="43">
        <f>IF(B4003=0,0,VLOOKUP($D4003,qx!$A$4:$E$129,2))</f>
        <v>2.3387999999999999E-2</v>
      </c>
      <c r="G4003" s="43">
        <f>IF(B4003=0,0,VLOOKUP($D4003,qx!$A$4:$E$129,3))</f>
        <v>1.3734E-2</v>
      </c>
      <c r="H4003" s="43">
        <f>IF(B4003=0,0,VLOOKUP($D4003,qx!$A$4:$E$129,4))</f>
        <v>2.0967E-2</v>
      </c>
      <c r="I4003" s="43">
        <f>IF(B4003=0,0,VLOOKUP($D4003,qx!$A$4:$E$129,5))</f>
        <v>1.2385999999999999E-2</v>
      </c>
    </row>
    <row r="4004" spans="1:9" x14ac:dyDescent="0.25">
      <c r="A4004">
        <f>IF('MASSA TRABALHADA UNIFICADA'!A4002&lt;&gt;0,'MASSA TRABALHADA UNIFICADA'!A4002,0)</f>
        <v>4251</v>
      </c>
      <c r="B4004" s="39">
        <f>IF('MASSA TRABALHADA UNIFICADA'!D4002&lt;&gt;0,'MASSA TRABALHADA UNIFICADA'!D4002,0)</f>
        <v>2024</v>
      </c>
      <c r="C4004" s="39">
        <f>IF(B4004=0,0,'MASSA TRABALHADA UNIFICADA'!B4002)</f>
        <v>2</v>
      </c>
      <c r="D4004" s="39">
        <f>IF(B4004=0,0,'MASSA TRABALHADA UNIFICADA'!C4002)</f>
        <v>66</v>
      </c>
      <c r="E4004" s="43">
        <f>IF(B4004=0,0,VLOOKUP($D4004,qx!$A$4:$E$129,IF($C4004=1,2,3)))</f>
        <v>7.7340000000000004E-3</v>
      </c>
      <c r="F4004" s="43">
        <f>IF(B4004=0,0,VLOOKUP($D4004,qx!$A$4:$E$129,2))</f>
        <v>1.2187999999999999E-2</v>
      </c>
      <c r="G4004" s="43">
        <f>IF(B4004=0,0,VLOOKUP($D4004,qx!$A$4:$E$129,3))</f>
        <v>7.7340000000000004E-3</v>
      </c>
      <c r="H4004" s="43">
        <f>IF(B4004=0,0,VLOOKUP($D4004,qx!$A$4:$E$129,4))</f>
        <v>1.1016E-2</v>
      </c>
      <c r="I4004" s="43">
        <f>IF(B4004=0,0,VLOOKUP($D4004,qx!$A$4:$E$129,5))</f>
        <v>6.8780000000000004E-3</v>
      </c>
    </row>
    <row r="4005" spans="1:9" x14ac:dyDescent="0.25">
      <c r="A4005">
        <f>IF('MASSA TRABALHADA UNIFICADA'!A4003&lt;&gt;0,'MASSA TRABALHADA UNIFICADA'!A4003,0)</f>
        <v>1368</v>
      </c>
      <c r="B4005" s="39">
        <f>IF('MASSA TRABALHADA UNIFICADA'!D4003&lt;&gt;0,'MASSA TRABALHADA UNIFICADA'!D4003,0)</f>
        <v>2024</v>
      </c>
      <c r="C4005" s="39">
        <f>IF(B4005=0,0,'MASSA TRABALHADA UNIFICADA'!B4003)</f>
        <v>2</v>
      </c>
      <c r="D4005" s="39">
        <f>IF(B4005=0,0,'MASSA TRABALHADA UNIFICADA'!C4003)</f>
        <v>75</v>
      </c>
      <c r="E4005" s="43">
        <f>IF(B4005=0,0,VLOOKUP($D4005,qx!$A$4:$E$129,IF($C4005=1,2,3)))</f>
        <v>1.9550999999999999E-2</v>
      </c>
      <c r="F4005" s="43">
        <f>IF(B4005=0,0,VLOOKUP($D4005,qx!$A$4:$E$129,2))</f>
        <v>3.1476999999999998E-2</v>
      </c>
      <c r="G4005" s="43">
        <f>IF(B4005=0,0,VLOOKUP($D4005,qx!$A$4:$E$129,3))</f>
        <v>1.9550999999999999E-2</v>
      </c>
      <c r="H4005" s="43">
        <f>IF(B4005=0,0,VLOOKUP($D4005,qx!$A$4:$E$129,4))</f>
        <v>2.8303999999999999E-2</v>
      </c>
      <c r="I4005" s="43">
        <f>IF(B4005=0,0,VLOOKUP($D4005,qx!$A$4:$E$129,5))</f>
        <v>1.7564E-2</v>
      </c>
    </row>
    <row r="4006" spans="1:9" x14ac:dyDescent="0.25">
      <c r="A4006">
        <f>IF('MASSA TRABALHADA UNIFICADA'!A4004&lt;&gt;0,'MASSA TRABALHADA UNIFICADA'!A4004,0)</f>
        <v>167</v>
      </c>
      <c r="B4006" s="39">
        <f>IF('MASSA TRABALHADA UNIFICADA'!D4004&lt;&gt;0,'MASSA TRABALHADA UNIFICADA'!D4004,0)</f>
        <v>2024</v>
      </c>
      <c r="C4006" s="39">
        <f>IF(B4006=0,0,'MASSA TRABALHADA UNIFICADA'!B4004)</f>
        <v>2</v>
      </c>
      <c r="D4006" s="39">
        <f>IF(B4006=0,0,'MASSA TRABALHADA UNIFICADA'!C4004)</f>
        <v>100</v>
      </c>
      <c r="E4006" s="43">
        <f>IF(B4006=0,0,VLOOKUP($D4006,qx!$A$4:$E$129,IF($C4006=1,2,3)))</f>
        <v>0.223027</v>
      </c>
      <c r="F4006" s="43">
        <f>IF(B4006=0,0,VLOOKUP($D4006,qx!$A$4:$E$129,2))</f>
        <v>0.233371</v>
      </c>
      <c r="G4006" s="43">
        <f>IF(B4006=0,0,VLOOKUP($D4006,qx!$A$4:$E$129,3))</f>
        <v>0.223027</v>
      </c>
      <c r="H4006" s="43">
        <f>IF(B4006=0,0,VLOOKUP($D4006,qx!$A$4:$E$129,4))</f>
        <v>0.210484</v>
      </c>
      <c r="I4006" s="43">
        <f>IF(B4006=0,0,VLOOKUP($D4006,qx!$A$4:$E$129,5))</f>
        <v>0.20155699999999999</v>
      </c>
    </row>
    <row r="4007" spans="1:9" x14ac:dyDescent="0.25">
      <c r="A4007">
        <f>IF('MASSA TRABALHADA UNIFICADA'!A4005&lt;&gt;0,'MASSA TRABALHADA UNIFICADA'!A4005,0)</f>
        <v>17957</v>
      </c>
      <c r="B4007" s="39">
        <f>IF('MASSA TRABALHADA UNIFICADA'!D4005&lt;&gt;0,'MASSA TRABALHADA UNIFICADA'!D4005,0)</f>
        <v>2024</v>
      </c>
      <c r="C4007" s="39">
        <f>IF(B4007=0,0,'MASSA TRABALHADA UNIFICADA'!B4005)</f>
        <v>1</v>
      </c>
      <c r="D4007" s="39">
        <f>IF(B4007=0,0,'MASSA TRABALHADA UNIFICADA'!C4005)</f>
        <v>65</v>
      </c>
      <c r="E4007" s="43">
        <f>IF(B4007=0,0,VLOOKUP($D4007,qx!$A$4:$E$129,IF($C4007=1,2,3)))</f>
        <v>1.0992999999999999E-2</v>
      </c>
      <c r="F4007" s="43">
        <f>IF(B4007=0,0,VLOOKUP($D4007,qx!$A$4:$E$129,2))</f>
        <v>1.0992999999999999E-2</v>
      </c>
      <c r="G4007" s="43">
        <f>IF(B4007=0,0,VLOOKUP($D4007,qx!$A$4:$E$129,3))</f>
        <v>7.0169999999999998E-3</v>
      </c>
      <c r="H4007" s="43">
        <f>IF(B4007=0,0,VLOOKUP($D4007,qx!$A$4:$E$129,4))</f>
        <v>9.9399999999999992E-3</v>
      </c>
      <c r="I4007" s="43">
        <f>IF(B4007=0,0,VLOOKUP($D4007,qx!$A$4:$E$129,5))</f>
        <v>6.2500000000000003E-3</v>
      </c>
    </row>
    <row r="4008" spans="1:9" x14ac:dyDescent="0.25">
      <c r="A4008">
        <f>IF('MASSA TRABALHADA UNIFICADA'!A4006&lt;&gt;0,'MASSA TRABALHADA UNIFICADA'!A4006,0)</f>
        <v>28428</v>
      </c>
      <c r="B4008" s="39">
        <f>IF('MASSA TRABALHADA UNIFICADA'!D4006&lt;&gt;0,'MASSA TRABALHADA UNIFICADA'!D4006,0)</f>
        <v>2024</v>
      </c>
      <c r="C4008" s="39">
        <f>IF(B4008=0,0,'MASSA TRABALHADA UNIFICADA'!B4006)</f>
        <v>2</v>
      </c>
      <c r="D4008" s="39">
        <f>IF(B4008=0,0,'MASSA TRABALHADA UNIFICADA'!C4006)</f>
        <v>67</v>
      </c>
      <c r="E4008" s="43">
        <f>IF(B4008=0,0,VLOOKUP($D4008,qx!$A$4:$E$129,IF($C4008=1,2,3)))</f>
        <v>8.4910000000000003E-3</v>
      </c>
      <c r="F4008" s="43">
        <f>IF(B4008=0,0,VLOOKUP($D4008,qx!$A$4:$E$129,2))</f>
        <v>1.3572000000000001E-2</v>
      </c>
      <c r="G4008" s="43">
        <f>IF(B4008=0,0,VLOOKUP($D4008,qx!$A$4:$E$129,3))</f>
        <v>8.4910000000000003E-3</v>
      </c>
      <c r="H4008" s="43">
        <f>IF(B4008=0,0,VLOOKUP($D4008,qx!$A$4:$E$129,4))</f>
        <v>1.2251E-2</v>
      </c>
      <c r="I4008" s="43">
        <f>IF(B4008=0,0,VLOOKUP($D4008,qx!$A$4:$E$129,5))</f>
        <v>7.5550000000000001E-3</v>
      </c>
    </row>
    <row r="4009" spans="1:9" x14ac:dyDescent="0.25">
      <c r="A4009">
        <f>IF('MASSA TRABALHADA UNIFICADA'!A4007&lt;&gt;0,'MASSA TRABALHADA UNIFICADA'!A4007,0)</f>
        <v>7900</v>
      </c>
      <c r="B4009" s="39">
        <f>IF('MASSA TRABALHADA UNIFICADA'!D4007&lt;&gt;0,'MASSA TRABALHADA UNIFICADA'!D4007,0)</f>
        <v>2024</v>
      </c>
      <c r="C4009" s="39">
        <f>IF(B4009=0,0,'MASSA TRABALHADA UNIFICADA'!B4007)</f>
        <v>2</v>
      </c>
      <c r="D4009" s="39">
        <f>IF(B4009=0,0,'MASSA TRABALHADA UNIFICADA'!C4007)</f>
        <v>87</v>
      </c>
      <c r="E4009" s="43">
        <f>IF(B4009=0,0,VLOOKUP($D4009,qx!$A$4:$E$129,IF($C4009=1,2,3)))</f>
        <v>8.0682000000000004E-2</v>
      </c>
      <c r="F4009" s="43">
        <f>IF(B4009=0,0,VLOOKUP($D4009,qx!$A$4:$E$129,2))</f>
        <v>9.6958000000000003E-2</v>
      </c>
      <c r="G4009" s="43">
        <f>IF(B4009=0,0,VLOOKUP($D4009,qx!$A$4:$E$129,3))</f>
        <v>8.0682000000000004E-2</v>
      </c>
      <c r="H4009" s="43">
        <f>IF(B4009=0,0,VLOOKUP($D4009,qx!$A$4:$E$129,4))</f>
        <v>8.7370000000000003E-2</v>
      </c>
      <c r="I4009" s="43">
        <f>IF(B4009=0,0,VLOOKUP($D4009,qx!$A$4:$E$129,5))</f>
        <v>7.3136000000000007E-2</v>
      </c>
    </row>
    <row r="4010" spans="1:9" x14ac:dyDescent="0.25">
      <c r="A4010">
        <f>IF('MASSA TRABALHADA UNIFICADA'!A4008&lt;&gt;0,'MASSA TRABALHADA UNIFICADA'!A4008,0)</f>
        <v>13803</v>
      </c>
      <c r="B4010" s="39">
        <f>IF('MASSA TRABALHADA UNIFICADA'!D4008&lt;&gt;0,'MASSA TRABALHADA UNIFICADA'!D4008,0)</f>
        <v>2024</v>
      </c>
      <c r="C4010" s="39">
        <f>IF(B4010=0,0,'MASSA TRABALHADA UNIFICADA'!B4008)</f>
        <v>2</v>
      </c>
      <c r="D4010" s="39">
        <f>IF(B4010=0,0,'MASSA TRABALHADA UNIFICADA'!C4008)</f>
        <v>65</v>
      </c>
      <c r="E4010" s="43">
        <f>IF(B4010=0,0,VLOOKUP($D4010,qx!$A$4:$E$129,IF($C4010=1,2,3)))</f>
        <v>7.0169999999999998E-3</v>
      </c>
      <c r="F4010" s="43">
        <f>IF(B4010=0,0,VLOOKUP($D4010,qx!$A$4:$E$129,2))</f>
        <v>1.0992999999999999E-2</v>
      </c>
      <c r="G4010" s="43">
        <f>IF(B4010=0,0,VLOOKUP($D4010,qx!$A$4:$E$129,3))</f>
        <v>7.0169999999999998E-3</v>
      </c>
      <c r="H4010" s="43">
        <f>IF(B4010=0,0,VLOOKUP($D4010,qx!$A$4:$E$129,4))</f>
        <v>9.9399999999999992E-3</v>
      </c>
      <c r="I4010" s="43">
        <f>IF(B4010=0,0,VLOOKUP($D4010,qx!$A$4:$E$129,5))</f>
        <v>6.2500000000000003E-3</v>
      </c>
    </row>
    <row r="4011" spans="1:9" x14ac:dyDescent="0.25">
      <c r="A4011">
        <f>IF('MASSA TRABALHADA UNIFICADA'!A4009&lt;&gt;0,'MASSA TRABALHADA UNIFICADA'!A4009,0)</f>
        <v>3077</v>
      </c>
      <c r="B4011" s="39">
        <f>IF('MASSA TRABALHADA UNIFICADA'!D4009&lt;&gt;0,'MASSA TRABALHADA UNIFICADA'!D4009,0)</f>
        <v>2024</v>
      </c>
      <c r="C4011" s="39">
        <f>IF(B4011=0,0,'MASSA TRABALHADA UNIFICADA'!B4009)</f>
        <v>2</v>
      </c>
      <c r="D4011" s="39">
        <f>IF(B4011=0,0,'MASSA TRABALHADA UNIFICADA'!C4009)</f>
        <v>78</v>
      </c>
      <c r="E4011" s="43">
        <f>IF(B4011=0,0,VLOOKUP($D4011,qx!$A$4:$E$129,IF($C4011=1,2,3)))</f>
        <v>2.8074000000000002E-2</v>
      </c>
      <c r="F4011" s="43">
        <f>IF(B4011=0,0,VLOOKUP($D4011,qx!$A$4:$E$129,2))</f>
        <v>4.2132000000000003E-2</v>
      </c>
      <c r="G4011" s="43">
        <f>IF(B4011=0,0,VLOOKUP($D4011,qx!$A$4:$E$129,3))</f>
        <v>2.8074000000000002E-2</v>
      </c>
      <c r="H4011" s="43">
        <f>IF(B4011=0,0,VLOOKUP($D4011,qx!$A$4:$E$129,4))</f>
        <v>3.7948000000000003E-2</v>
      </c>
      <c r="I4011" s="43">
        <f>IF(B4011=0,0,VLOOKUP($D4011,qx!$A$4:$E$129,5))</f>
        <v>2.5158E-2</v>
      </c>
    </row>
    <row r="4012" spans="1:9" x14ac:dyDescent="0.25">
      <c r="A4012">
        <f>IF('MASSA TRABALHADA UNIFICADA'!A4010&lt;&gt;0,'MASSA TRABALHADA UNIFICADA'!A4010,0)</f>
        <v>1023</v>
      </c>
      <c r="B4012" s="39">
        <f>IF('MASSA TRABALHADA UNIFICADA'!D4010&lt;&gt;0,'MASSA TRABALHADA UNIFICADA'!D4010,0)</f>
        <v>2024</v>
      </c>
      <c r="C4012" s="39">
        <f>IF(B4012=0,0,'MASSA TRABALHADA UNIFICADA'!B4010)</f>
        <v>2</v>
      </c>
      <c r="D4012" s="39">
        <f>IF(B4012=0,0,'MASSA TRABALHADA UNIFICADA'!C4010)</f>
        <v>78</v>
      </c>
      <c r="E4012" s="43">
        <f>IF(B4012=0,0,VLOOKUP($D4012,qx!$A$4:$E$129,IF($C4012=1,2,3)))</f>
        <v>2.8074000000000002E-2</v>
      </c>
      <c r="F4012" s="43">
        <f>IF(B4012=0,0,VLOOKUP($D4012,qx!$A$4:$E$129,2))</f>
        <v>4.2132000000000003E-2</v>
      </c>
      <c r="G4012" s="43">
        <f>IF(B4012=0,0,VLOOKUP($D4012,qx!$A$4:$E$129,3))</f>
        <v>2.8074000000000002E-2</v>
      </c>
      <c r="H4012" s="43">
        <f>IF(B4012=0,0,VLOOKUP($D4012,qx!$A$4:$E$129,4))</f>
        <v>3.7948000000000003E-2</v>
      </c>
      <c r="I4012" s="43">
        <f>IF(B4012=0,0,VLOOKUP($D4012,qx!$A$4:$E$129,5))</f>
        <v>2.5158E-2</v>
      </c>
    </row>
    <row r="4013" spans="1:9" x14ac:dyDescent="0.25">
      <c r="A4013">
        <f>IF('MASSA TRABALHADA UNIFICADA'!A4011&lt;&gt;0,'MASSA TRABALHADA UNIFICADA'!A4011,0)</f>
        <v>3</v>
      </c>
      <c r="B4013" s="39">
        <f>IF('MASSA TRABALHADA UNIFICADA'!D4011&lt;&gt;0,'MASSA TRABALHADA UNIFICADA'!D4011,0)</f>
        <v>2024</v>
      </c>
      <c r="C4013" s="39">
        <f>IF(B4013=0,0,'MASSA TRABALHADA UNIFICADA'!B4011)</f>
        <v>2</v>
      </c>
      <c r="D4013" s="39">
        <f>IF(B4013=0,0,'MASSA TRABALHADA UNIFICADA'!C4011)</f>
        <v>93</v>
      </c>
      <c r="E4013" s="43">
        <f>IF(B4013=0,0,VLOOKUP($D4013,qx!$A$4:$E$129,IF($C4013=1,2,3)))</f>
        <v>0.14955199999999999</v>
      </c>
      <c r="F4013" s="43">
        <f>IF(B4013=0,0,VLOOKUP($D4013,qx!$A$4:$E$129,2))</f>
        <v>0.15672700000000001</v>
      </c>
      <c r="G4013" s="43">
        <f>IF(B4013=0,0,VLOOKUP($D4013,qx!$A$4:$E$129,3))</f>
        <v>0.14955199999999999</v>
      </c>
      <c r="H4013" s="43">
        <f>IF(B4013=0,0,VLOOKUP($D4013,qx!$A$4:$E$129,4))</f>
        <v>0.14102999999999999</v>
      </c>
      <c r="I4013" s="43">
        <f>IF(B4013=0,0,VLOOKUP($D4013,qx!$A$4:$E$129,5))</f>
        <v>0.13448599999999999</v>
      </c>
    </row>
    <row r="4014" spans="1:9" x14ac:dyDescent="0.25">
      <c r="A4014">
        <f>IF('MASSA TRABALHADA UNIFICADA'!A4012&lt;&gt;0,'MASSA TRABALHADA UNIFICADA'!A4012,0)</f>
        <v>736</v>
      </c>
      <c r="B4014" s="39">
        <f>IF('MASSA TRABALHADA UNIFICADA'!D4012&lt;&gt;0,'MASSA TRABALHADA UNIFICADA'!D4012,0)</f>
        <v>2024</v>
      </c>
      <c r="C4014" s="39">
        <f>IF(B4014=0,0,'MASSA TRABALHADA UNIFICADA'!B4012)</f>
        <v>2</v>
      </c>
      <c r="D4014" s="39">
        <f>IF(B4014=0,0,'MASSA TRABALHADA UNIFICADA'!C4012)</f>
        <v>84</v>
      </c>
      <c r="E4014" s="43">
        <f>IF(B4014=0,0,VLOOKUP($D4014,qx!$A$4:$E$129,IF($C4014=1,2,3)))</f>
        <v>5.6864999999999999E-2</v>
      </c>
      <c r="F4014" s="43">
        <f>IF(B4014=0,0,VLOOKUP($D4014,qx!$A$4:$E$129,2))</f>
        <v>7.4321999999999999E-2</v>
      </c>
      <c r="G4014" s="43">
        <f>IF(B4014=0,0,VLOOKUP($D4014,qx!$A$4:$E$129,3))</f>
        <v>5.6864999999999999E-2</v>
      </c>
      <c r="H4014" s="43">
        <f>IF(B4014=0,0,VLOOKUP($D4014,qx!$A$4:$E$129,4))</f>
        <v>6.6947999999999994E-2</v>
      </c>
      <c r="I4014" s="43">
        <f>IF(B4014=0,0,VLOOKUP($D4014,qx!$A$4:$E$129,5))</f>
        <v>5.1456000000000002E-2</v>
      </c>
    </row>
    <row r="4015" spans="1:9" x14ac:dyDescent="0.25">
      <c r="A4015">
        <f>IF('MASSA TRABALHADA UNIFICADA'!A4013&lt;&gt;0,'MASSA TRABALHADA UNIFICADA'!A4013,0)</f>
        <v>26611</v>
      </c>
      <c r="B4015" s="39">
        <f>IF('MASSA TRABALHADA UNIFICADA'!D4013&lt;&gt;0,'MASSA TRABALHADA UNIFICADA'!D4013,0)</f>
        <v>2024</v>
      </c>
      <c r="C4015" s="39">
        <f>IF(B4015=0,0,'MASSA TRABALHADA UNIFICADA'!B4013)</f>
        <v>2</v>
      </c>
      <c r="D4015" s="39">
        <f>IF(B4015=0,0,'MASSA TRABALHADA UNIFICADA'!C4013)</f>
        <v>86</v>
      </c>
      <c r="E4015" s="43">
        <f>IF(B4015=0,0,VLOOKUP($D4015,qx!$A$4:$E$129,IF($C4015=1,2,3)))</f>
        <v>7.1815000000000004E-2</v>
      </c>
      <c r="F4015" s="43">
        <f>IF(B4015=0,0,VLOOKUP($D4015,qx!$A$4:$E$129,2))</f>
        <v>8.8862999999999998E-2</v>
      </c>
      <c r="G4015" s="43">
        <f>IF(B4015=0,0,VLOOKUP($D4015,qx!$A$4:$E$129,3))</f>
        <v>7.1815000000000004E-2</v>
      </c>
      <c r="H4015" s="43">
        <f>IF(B4015=0,0,VLOOKUP($D4015,qx!$A$4:$E$129,4))</f>
        <v>8.0075999999999994E-2</v>
      </c>
      <c r="I4015" s="43">
        <f>IF(B4015=0,0,VLOOKUP($D4015,qx!$A$4:$E$129,5))</f>
        <v>6.5118999999999996E-2</v>
      </c>
    </row>
    <row r="4016" spans="1:9" x14ac:dyDescent="0.25">
      <c r="A4016">
        <f>IF('MASSA TRABALHADA UNIFICADA'!A4014&lt;&gt;0,'MASSA TRABALHADA UNIFICADA'!A4014,0)</f>
        <v>5819</v>
      </c>
      <c r="B4016" s="39">
        <f>IF('MASSA TRABALHADA UNIFICADA'!D4014&lt;&gt;0,'MASSA TRABALHADA UNIFICADA'!D4014,0)</f>
        <v>2024</v>
      </c>
      <c r="C4016" s="39">
        <f>IF(B4016=0,0,'MASSA TRABALHADA UNIFICADA'!B4014)</f>
        <v>2</v>
      </c>
      <c r="D4016" s="39">
        <f>IF(B4016=0,0,'MASSA TRABALHADA UNIFICADA'!C4014)</f>
        <v>73</v>
      </c>
      <c r="E4016" s="43">
        <f>IF(B4016=0,0,VLOOKUP($D4016,qx!$A$4:$E$129,IF($C4016=1,2,3)))</f>
        <v>1.5391E-2</v>
      </c>
      <c r="F4016" s="43">
        <f>IF(B4016=0,0,VLOOKUP($D4016,qx!$A$4:$E$129,2))</f>
        <v>2.5871000000000002E-2</v>
      </c>
      <c r="G4016" s="43">
        <f>IF(B4016=0,0,VLOOKUP($D4016,qx!$A$4:$E$129,3))</f>
        <v>1.5391E-2</v>
      </c>
      <c r="H4016" s="43">
        <f>IF(B4016=0,0,VLOOKUP($D4016,qx!$A$4:$E$129,4))</f>
        <v>2.3209E-2</v>
      </c>
      <c r="I4016" s="43">
        <f>IF(B4016=0,0,VLOOKUP($D4016,qx!$A$4:$E$129,5))</f>
        <v>1.3871E-2</v>
      </c>
    </row>
    <row r="4017" spans="1:9" x14ac:dyDescent="0.25">
      <c r="A4017">
        <f>IF('MASSA TRABALHADA UNIFICADA'!A4015&lt;&gt;0,'MASSA TRABALHADA UNIFICADA'!A4015,0)</f>
        <v>485</v>
      </c>
      <c r="B4017" s="39">
        <f>IF('MASSA TRABALHADA UNIFICADA'!D4015&lt;&gt;0,'MASSA TRABALHADA UNIFICADA'!D4015,0)</f>
        <v>2024</v>
      </c>
      <c r="C4017" s="39">
        <f>IF(B4017=0,0,'MASSA TRABALHADA UNIFICADA'!B4015)</f>
        <v>1</v>
      </c>
      <c r="D4017" s="39">
        <f>IF(B4017=0,0,'MASSA TRABALHADA UNIFICADA'!C4015)</f>
        <v>93</v>
      </c>
      <c r="E4017" s="43">
        <f>IF(B4017=0,0,VLOOKUP($D4017,qx!$A$4:$E$129,IF($C4017=1,2,3)))</f>
        <v>0.15672700000000001</v>
      </c>
      <c r="F4017" s="43">
        <f>IF(B4017=0,0,VLOOKUP($D4017,qx!$A$4:$E$129,2))</f>
        <v>0.15672700000000001</v>
      </c>
      <c r="G4017" s="43">
        <f>IF(B4017=0,0,VLOOKUP($D4017,qx!$A$4:$E$129,3))</f>
        <v>0.14955199999999999</v>
      </c>
      <c r="H4017" s="43">
        <f>IF(B4017=0,0,VLOOKUP($D4017,qx!$A$4:$E$129,4))</f>
        <v>0.14102999999999999</v>
      </c>
      <c r="I4017" s="43">
        <f>IF(B4017=0,0,VLOOKUP($D4017,qx!$A$4:$E$129,5))</f>
        <v>0.13448599999999999</v>
      </c>
    </row>
    <row r="4018" spans="1:9" x14ac:dyDescent="0.25">
      <c r="A4018">
        <f>IF('MASSA TRABALHADA UNIFICADA'!A4016&lt;&gt;0,'MASSA TRABALHADA UNIFICADA'!A4016,0)</f>
        <v>1457</v>
      </c>
      <c r="B4018" s="39">
        <f>IF('MASSA TRABALHADA UNIFICADA'!D4016&lt;&gt;0,'MASSA TRABALHADA UNIFICADA'!D4016,0)</f>
        <v>2024</v>
      </c>
      <c r="C4018" s="39">
        <f>IF(B4018=0,0,'MASSA TRABALHADA UNIFICADA'!B4016)</f>
        <v>2</v>
      </c>
      <c r="D4018" s="39">
        <f>IF(B4018=0,0,'MASSA TRABALHADA UNIFICADA'!C4016)</f>
        <v>71</v>
      </c>
      <c r="E4018" s="43">
        <f>IF(B4018=0,0,VLOOKUP($D4018,qx!$A$4:$E$129,IF($C4018=1,2,3)))</f>
        <v>1.2338999999999999E-2</v>
      </c>
      <c r="F4018" s="43">
        <f>IF(B4018=0,0,VLOOKUP($D4018,qx!$A$4:$E$129,2))</f>
        <v>2.1070999999999999E-2</v>
      </c>
      <c r="G4018" s="43">
        <f>IF(B4018=0,0,VLOOKUP($D4018,qx!$A$4:$E$129,3))</f>
        <v>1.2338999999999999E-2</v>
      </c>
      <c r="H4018" s="43">
        <f>IF(B4018=0,0,VLOOKUP($D4018,qx!$A$4:$E$129,4))</f>
        <v>1.8891000000000002E-2</v>
      </c>
      <c r="I4018" s="43">
        <f>IF(B4018=0,0,VLOOKUP($D4018,qx!$A$4:$E$129,5))</f>
        <v>1.1117E-2</v>
      </c>
    </row>
    <row r="4019" spans="1:9" x14ac:dyDescent="0.25">
      <c r="A4019">
        <f>IF('MASSA TRABALHADA UNIFICADA'!A4017&lt;&gt;0,'MASSA TRABALHADA UNIFICADA'!A4017,0)</f>
        <v>1201</v>
      </c>
      <c r="B4019" s="39">
        <f>IF('MASSA TRABALHADA UNIFICADA'!D4017&lt;&gt;0,'MASSA TRABALHADA UNIFICADA'!D4017,0)</f>
        <v>2024</v>
      </c>
      <c r="C4019" s="39">
        <f>IF(B4019=0,0,'MASSA TRABALHADA UNIFICADA'!B4017)</f>
        <v>1</v>
      </c>
      <c r="D4019" s="39">
        <f>IF(B4019=0,0,'MASSA TRABALHADA UNIFICADA'!C4017)</f>
        <v>82</v>
      </c>
      <c r="E4019" s="43">
        <f>IF(B4019=0,0,VLOOKUP($D4019,qx!$A$4:$E$129,IF($C4019=1,2,3)))</f>
        <v>6.1809000000000003E-2</v>
      </c>
      <c r="F4019" s="43">
        <f>IF(B4019=0,0,VLOOKUP($D4019,qx!$A$4:$E$129,2))</f>
        <v>6.1809000000000003E-2</v>
      </c>
      <c r="G4019" s="43">
        <f>IF(B4019=0,0,VLOOKUP($D4019,qx!$A$4:$E$129,3))</f>
        <v>4.5017000000000001E-2</v>
      </c>
      <c r="H4019" s="43">
        <f>IF(B4019=0,0,VLOOKUP($D4019,qx!$A$4:$E$129,4))</f>
        <v>5.5650999999999999E-2</v>
      </c>
      <c r="I4019" s="43">
        <f>IF(B4019=0,0,VLOOKUP($D4019,qx!$A$4:$E$129,5))</f>
        <v>4.0551999999999998E-2</v>
      </c>
    </row>
    <row r="4020" spans="1:9" x14ac:dyDescent="0.25">
      <c r="A4020">
        <f>IF('MASSA TRABALHADA UNIFICADA'!A4018&lt;&gt;0,'MASSA TRABALHADA UNIFICADA'!A4018,0)</f>
        <v>396</v>
      </c>
      <c r="B4020" s="39">
        <f>IF('MASSA TRABALHADA UNIFICADA'!D4018&lt;&gt;0,'MASSA TRABALHADA UNIFICADA'!D4018,0)</f>
        <v>2024</v>
      </c>
      <c r="C4020" s="39">
        <f>IF(B4020=0,0,'MASSA TRABALHADA UNIFICADA'!B4018)</f>
        <v>1</v>
      </c>
      <c r="D4020" s="39">
        <f>IF(B4020=0,0,'MASSA TRABALHADA UNIFICADA'!C4018)</f>
        <v>89</v>
      </c>
      <c r="E4020" s="43">
        <f>IF(B4020=0,0,VLOOKUP($D4020,qx!$A$4:$E$129,IF($C4020=1,2,3)))</f>
        <v>0.114858</v>
      </c>
      <c r="F4020" s="43">
        <f>IF(B4020=0,0,VLOOKUP($D4020,qx!$A$4:$E$129,2))</f>
        <v>0.114858</v>
      </c>
      <c r="G4020" s="43">
        <f>IF(B4020=0,0,VLOOKUP($D4020,qx!$A$4:$E$129,3))</f>
        <v>0.10130699999999999</v>
      </c>
      <c r="H4020" s="43">
        <f>IF(B4020=0,0,VLOOKUP($D4020,qx!$A$4:$E$129,4))</f>
        <v>0.10345500000000001</v>
      </c>
      <c r="I4020" s="43">
        <f>IF(B4020=0,0,VLOOKUP($D4020,qx!$A$4:$E$129,5))</f>
        <v>9.1577000000000006E-2</v>
      </c>
    </row>
    <row r="4021" spans="1:9" x14ac:dyDescent="0.25">
      <c r="A4021">
        <f>IF('MASSA TRABALHADA UNIFICADA'!A4019&lt;&gt;0,'MASSA TRABALHADA UNIFICADA'!A4019,0)</f>
        <v>6360</v>
      </c>
      <c r="B4021" s="39">
        <f>IF('MASSA TRABALHADA UNIFICADA'!D4019&lt;&gt;0,'MASSA TRABALHADA UNIFICADA'!D4019,0)</f>
        <v>2024</v>
      </c>
      <c r="C4021" s="39">
        <f>IF(B4021=0,0,'MASSA TRABALHADA UNIFICADA'!B4019)</f>
        <v>1</v>
      </c>
      <c r="D4021" s="39">
        <f>IF(B4021=0,0,'MASSA TRABALHADA UNIFICADA'!C4019)</f>
        <v>68</v>
      </c>
      <c r="E4021" s="43">
        <f>IF(B4021=0,0,VLOOKUP($D4021,qx!$A$4:$E$129,IF($C4021=1,2,3)))</f>
        <v>1.516E-2</v>
      </c>
      <c r="F4021" s="43">
        <f>IF(B4021=0,0,VLOOKUP($D4021,qx!$A$4:$E$129,2))</f>
        <v>1.516E-2</v>
      </c>
      <c r="G4021" s="43">
        <f>IF(B4021=0,0,VLOOKUP($D4021,qx!$A$4:$E$129,3))</f>
        <v>9.2879999999999994E-3</v>
      </c>
      <c r="H4021" s="43">
        <f>IF(B4021=0,0,VLOOKUP($D4021,qx!$A$4:$E$129,4))</f>
        <v>1.3657000000000001E-2</v>
      </c>
      <c r="I4021" s="43">
        <f>IF(B4021=0,0,VLOOKUP($D4021,qx!$A$4:$E$129,5))</f>
        <v>8.2869999999999992E-3</v>
      </c>
    </row>
    <row r="4022" spans="1:9" x14ac:dyDescent="0.25">
      <c r="A4022">
        <f>IF('MASSA TRABALHADA UNIFICADA'!A4020&lt;&gt;0,'MASSA TRABALHADA UNIFICADA'!A4020,0)</f>
        <v>0</v>
      </c>
      <c r="B4022" s="39">
        <f>IF('MASSA TRABALHADA UNIFICADA'!D4020&lt;&gt;0,'MASSA TRABALHADA UNIFICADA'!D4020,0)</f>
        <v>0</v>
      </c>
      <c r="C4022" s="39">
        <f>IF(B4022=0,0,'MASSA TRABALHADA UNIFICADA'!B4020)</f>
        <v>0</v>
      </c>
      <c r="D4022" s="39">
        <f>IF(B4022=0,0,'MASSA TRABALHADA UNIFICADA'!C4020)</f>
        <v>0</v>
      </c>
      <c r="E4022" s="43">
        <f>IF(B4022=0,0,VLOOKUP($D4022,qx!$A$4:$E$129,IF($C4022=1,2,3)))</f>
        <v>0</v>
      </c>
      <c r="F4022" s="43">
        <f>IF(B4022=0,0,VLOOKUP($D4022,qx!$A$4:$E$129,2))</f>
        <v>0</v>
      </c>
      <c r="G4022" s="43">
        <f>IF(B4022=0,0,VLOOKUP($D4022,qx!$A$4:$E$129,3))</f>
        <v>0</v>
      </c>
      <c r="H4022" s="43">
        <f>IF(B4022=0,0,VLOOKUP($D4022,qx!$A$4:$E$129,4))</f>
        <v>0</v>
      </c>
      <c r="I4022" s="43">
        <f>IF(B4022=0,0,VLOOKUP($D4022,qx!$A$4:$E$129,5))</f>
        <v>0</v>
      </c>
    </row>
    <row r="4023" spans="1:9" x14ac:dyDescent="0.25">
      <c r="A4023">
        <f>IF('MASSA TRABALHADA UNIFICADA'!A4021&lt;&gt;0,'MASSA TRABALHADA UNIFICADA'!A4021,0)</f>
        <v>0</v>
      </c>
      <c r="B4023" s="39">
        <f>IF('MASSA TRABALHADA UNIFICADA'!D4021&lt;&gt;0,'MASSA TRABALHADA UNIFICADA'!D4021,0)</f>
        <v>0</v>
      </c>
      <c r="C4023" s="39">
        <f>IF(B4023=0,0,'MASSA TRABALHADA UNIFICADA'!B4021)</f>
        <v>0</v>
      </c>
      <c r="D4023" s="39">
        <f>IF(B4023=0,0,'MASSA TRABALHADA UNIFICADA'!C4021)</f>
        <v>0</v>
      </c>
      <c r="E4023" s="43">
        <f>IF(B4023=0,0,VLOOKUP($D4023,qx!$A$4:$E$129,IF($C4023=1,2,3)))</f>
        <v>0</v>
      </c>
      <c r="F4023" s="43">
        <f>IF(B4023=0,0,VLOOKUP($D4023,qx!$A$4:$E$129,2))</f>
        <v>0</v>
      </c>
      <c r="G4023" s="43">
        <f>IF(B4023=0,0,VLOOKUP($D4023,qx!$A$4:$E$129,3))</f>
        <v>0</v>
      </c>
      <c r="H4023" s="43">
        <f>IF(B4023=0,0,VLOOKUP($D4023,qx!$A$4:$E$129,4))</f>
        <v>0</v>
      </c>
      <c r="I4023" s="43">
        <f>IF(B4023=0,0,VLOOKUP($D4023,qx!$A$4:$E$129,5))</f>
        <v>0</v>
      </c>
    </row>
    <row r="4024" spans="1:9" x14ac:dyDescent="0.25">
      <c r="A4024">
        <f>IF('MASSA TRABALHADA UNIFICADA'!A4022&lt;&gt;0,'MASSA TRABALHADA UNIFICADA'!A4022,0)</f>
        <v>0</v>
      </c>
      <c r="B4024" s="39">
        <f>IF('MASSA TRABALHADA UNIFICADA'!D4022&lt;&gt;0,'MASSA TRABALHADA UNIFICADA'!D4022,0)</f>
        <v>0</v>
      </c>
      <c r="C4024" s="39">
        <f>IF(B4024=0,0,'MASSA TRABALHADA UNIFICADA'!B4022)</f>
        <v>0</v>
      </c>
      <c r="D4024" s="39">
        <f>IF(B4024=0,0,'MASSA TRABALHADA UNIFICADA'!C4022)</f>
        <v>0</v>
      </c>
      <c r="E4024" s="43">
        <f>IF(B4024=0,0,VLOOKUP($D4024,qx!$A$4:$E$129,IF($C4024=1,2,3)))</f>
        <v>0</v>
      </c>
      <c r="F4024" s="43">
        <f>IF(B4024=0,0,VLOOKUP($D4024,qx!$A$4:$E$129,2))</f>
        <v>0</v>
      </c>
      <c r="G4024" s="43">
        <f>IF(B4024=0,0,VLOOKUP($D4024,qx!$A$4:$E$129,3))</f>
        <v>0</v>
      </c>
      <c r="H4024" s="43">
        <f>IF(B4024=0,0,VLOOKUP($D4024,qx!$A$4:$E$129,4))</f>
        <v>0</v>
      </c>
      <c r="I4024" s="43">
        <f>IF(B4024=0,0,VLOOKUP($D4024,qx!$A$4:$E$129,5))</f>
        <v>0</v>
      </c>
    </row>
    <row r="4025" spans="1:9" x14ac:dyDescent="0.25">
      <c r="A4025">
        <f>IF('MASSA TRABALHADA UNIFICADA'!A4023&lt;&gt;0,'MASSA TRABALHADA UNIFICADA'!A4023,0)</f>
        <v>0</v>
      </c>
      <c r="B4025" s="39">
        <f>IF('MASSA TRABALHADA UNIFICADA'!D4023&lt;&gt;0,'MASSA TRABALHADA UNIFICADA'!D4023,0)</f>
        <v>0</v>
      </c>
      <c r="C4025" s="39">
        <f>IF(B4025=0,0,'MASSA TRABALHADA UNIFICADA'!B4023)</f>
        <v>0</v>
      </c>
      <c r="D4025" s="39">
        <f>IF(B4025=0,0,'MASSA TRABALHADA UNIFICADA'!C4023)</f>
        <v>0</v>
      </c>
      <c r="E4025" s="43">
        <f>IF(B4025=0,0,VLOOKUP($D4025,qx!$A$4:$E$129,IF($C4025=1,2,3)))</f>
        <v>0</v>
      </c>
      <c r="F4025" s="43">
        <f>IF(B4025=0,0,VLOOKUP($D4025,qx!$A$4:$E$129,2))</f>
        <v>0</v>
      </c>
      <c r="G4025" s="43">
        <f>IF(B4025=0,0,VLOOKUP($D4025,qx!$A$4:$E$129,3))</f>
        <v>0</v>
      </c>
      <c r="H4025" s="43">
        <f>IF(B4025=0,0,VLOOKUP($D4025,qx!$A$4:$E$129,4))</f>
        <v>0</v>
      </c>
      <c r="I4025" s="43">
        <f>IF(B4025=0,0,VLOOKUP($D4025,qx!$A$4:$E$129,5))</f>
        <v>0</v>
      </c>
    </row>
    <row r="4026" spans="1:9" x14ac:dyDescent="0.25">
      <c r="A4026">
        <f>IF('MASSA TRABALHADA UNIFICADA'!A4024&lt;&gt;0,'MASSA TRABALHADA UNIFICADA'!A4024,0)</f>
        <v>0</v>
      </c>
      <c r="B4026" s="39">
        <f>IF('MASSA TRABALHADA UNIFICADA'!D4024&lt;&gt;0,'MASSA TRABALHADA UNIFICADA'!D4024,0)</f>
        <v>0</v>
      </c>
      <c r="C4026" s="39">
        <f>IF(B4026=0,0,'MASSA TRABALHADA UNIFICADA'!B4024)</f>
        <v>0</v>
      </c>
      <c r="D4026" s="39">
        <f>IF(B4026=0,0,'MASSA TRABALHADA UNIFICADA'!C4024)</f>
        <v>0</v>
      </c>
      <c r="E4026" s="43">
        <f>IF(B4026=0,0,VLOOKUP($D4026,qx!$A$4:$E$129,IF($C4026=1,2,3)))</f>
        <v>0</v>
      </c>
      <c r="F4026" s="43">
        <f>IF(B4026=0,0,VLOOKUP($D4026,qx!$A$4:$E$129,2))</f>
        <v>0</v>
      </c>
      <c r="G4026" s="43">
        <f>IF(B4026=0,0,VLOOKUP($D4026,qx!$A$4:$E$129,3))</f>
        <v>0</v>
      </c>
      <c r="H4026" s="43">
        <f>IF(B4026=0,0,VLOOKUP($D4026,qx!$A$4:$E$129,4))</f>
        <v>0</v>
      </c>
      <c r="I4026" s="43">
        <f>IF(B4026=0,0,VLOOKUP($D4026,qx!$A$4:$E$129,5))</f>
        <v>0</v>
      </c>
    </row>
    <row r="4027" spans="1:9" x14ac:dyDescent="0.25">
      <c r="A4027">
        <f>IF('MASSA TRABALHADA UNIFICADA'!A4025&lt;&gt;0,'MASSA TRABALHADA UNIFICADA'!A4025,0)</f>
        <v>0</v>
      </c>
      <c r="B4027" s="39">
        <f>IF('MASSA TRABALHADA UNIFICADA'!D4025&lt;&gt;0,'MASSA TRABALHADA UNIFICADA'!D4025,0)</f>
        <v>0</v>
      </c>
      <c r="C4027" s="39">
        <f>IF(B4027=0,0,'MASSA TRABALHADA UNIFICADA'!B4025)</f>
        <v>0</v>
      </c>
      <c r="D4027" s="39">
        <f>IF(B4027=0,0,'MASSA TRABALHADA UNIFICADA'!C4025)</f>
        <v>0</v>
      </c>
      <c r="E4027" s="43">
        <f>IF(B4027=0,0,VLOOKUP($D4027,qx!$A$4:$E$129,IF($C4027=1,2,3)))</f>
        <v>0</v>
      </c>
      <c r="F4027" s="43">
        <f>IF(B4027=0,0,VLOOKUP($D4027,qx!$A$4:$E$129,2))</f>
        <v>0</v>
      </c>
      <c r="G4027" s="43">
        <f>IF(B4027=0,0,VLOOKUP($D4027,qx!$A$4:$E$129,3))</f>
        <v>0</v>
      </c>
      <c r="H4027" s="43">
        <f>IF(B4027=0,0,VLOOKUP($D4027,qx!$A$4:$E$129,4))</f>
        <v>0</v>
      </c>
      <c r="I4027" s="43">
        <f>IF(B4027=0,0,VLOOKUP($D4027,qx!$A$4:$E$129,5))</f>
        <v>0</v>
      </c>
    </row>
    <row r="4028" spans="1:9" x14ac:dyDescent="0.25">
      <c r="A4028">
        <f>IF('MASSA TRABALHADA UNIFICADA'!A4026&lt;&gt;0,'MASSA TRABALHADA UNIFICADA'!A4026,0)</f>
        <v>0</v>
      </c>
      <c r="B4028" s="39">
        <f>IF('MASSA TRABALHADA UNIFICADA'!D4026&lt;&gt;0,'MASSA TRABALHADA UNIFICADA'!D4026,0)</f>
        <v>0</v>
      </c>
      <c r="C4028" s="39">
        <f>IF(B4028=0,0,'MASSA TRABALHADA UNIFICADA'!B4026)</f>
        <v>0</v>
      </c>
      <c r="D4028" s="39">
        <f>IF(B4028=0,0,'MASSA TRABALHADA UNIFICADA'!C4026)</f>
        <v>0</v>
      </c>
      <c r="E4028" s="43">
        <f>IF(B4028=0,0,VLOOKUP($D4028,qx!$A$4:$E$129,IF($C4028=1,2,3)))</f>
        <v>0</v>
      </c>
      <c r="F4028" s="43">
        <f>IF(B4028=0,0,VLOOKUP($D4028,qx!$A$4:$E$129,2))</f>
        <v>0</v>
      </c>
      <c r="G4028" s="43">
        <f>IF(B4028=0,0,VLOOKUP($D4028,qx!$A$4:$E$129,3))</f>
        <v>0</v>
      </c>
      <c r="H4028" s="43">
        <f>IF(B4028=0,0,VLOOKUP($D4028,qx!$A$4:$E$129,4))</f>
        <v>0</v>
      </c>
      <c r="I4028" s="43">
        <f>IF(B4028=0,0,VLOOKUP($D4028,qx!$A$4:$E$129,5))</f>
        <v>0</v>
      </c>
    </row>
    <row r="4029" spans="1:9" x14ac:dyDescent="0.25">
      <c r="A4029">
        <f>IF('MASSA TRABALHADA UNIFICADA'!A4027&lt;&gt;0,'MASSA TRABALHADA UNIFICADA'!A4027,0)</f>
        <v>0</v>
      </c>
      <c r="B4029" s="39">
        <f>IF('MASSA TRABALHADA UNIFICADA'!D4027&lt;&gt;0,'MASSA TRABALHADA UNIFICADA'!D4027,0)</f>
        <v>0</v>
      </c>
      <c r="C4029" s="39">
        <f>IF(B4029=0,0,'MASSA TRABALHADA UNIFICADA'!B4027)</f>
        <v>0</v>
      </c>
      <c r="D4029" s="39">
        <f>IF(B4029=0,0,'MASSA TRABALHADA UNIFICADA'!C4027)</f>
        <v>0</v>
      </c>
      <c r="E4029" s="43">
        <f>IF(B4029=0,0,VLOOKUP($D4029,qx!$A$4:$E$129,IF($C4029=1,2,3)))</f>
        <v>0</v>
      </c>
      <c r="F4029" s="43">
        <f>IF(B4029=0,0,VLOOKUP($D4029,qx!$A$4:$E$129,2))</f>
        <v>0</v>
      </c>
      <c r="G4029" s="43">
        <f>IF(B4029=0,0,VLOOKUP($D4029,qx!$A$4:$E$129,3))</f>
        <v>0</v>
      </c>
      <c r="H4029" s="43">
        <f>IF(B4029=0,0,VLOOKUP($D4029,qx!$A$4:$E$129,4))</f>
        <v>0</v>
      </c>
      <c r="I4029" s="43">
        <f>IF(B4029=0,0,VLOOKUP($D4029,qx!$A$4:$E$129,5))</f>
        <v>0</v>
      </c>
    </row>
    <row r="4030" spans="1:9" x14ac:dyDescent="0.25">
      <c r="A4030">
        <f>IF('MASSA TRABALHADA UNIFICADA'!A4028&lt;&gt;0,'MASSA TRABALHADA UNIFICADA'!A4028,0)</f>
        <v>0</v>
      </c>
      <c r="B4030" s="39">
        <f>IF('MASSA TRABALHADA UNIFICADA'!D4028&lt;&gt;0,'MASSA TRABALHADA UNIFICADA'!D4028,0)</f>
        <v>0</v>
      </c>
      <c r="C4030" s="39">
        <f>IF(B4030=0,0,'MASSA TRABALHADA UNIFICADA'!B4028)</f>
        <v>0</v>
      </c>
      <c r="D4030" s="39">
        <f>IF(B4030=0,0,'MASSA TRABALHADA UNIFICADA'!C4028)</f>
        <v>0</v>
      </c>
      <c r="E4030" s="43">
        <f>IF(B4030=0,0,VLOOKUP($D4030,qx!$A$4:$E$129,IF($C4030=1,2,3)))</f>
        <v>0</v>
      </c>
      <c r="F4030" s="43">
        <f>IF(B4030=0,0,VLOOKUP($D4030,qx!$A$4:$E$129,2))</f>
        <v>0</v>
      </c>
      <c r="G4030" s="43">
        <f>IF(B4030=0,0,VLOOKUP($D4030,qx!$A$4:$E$129,3))</f>
        <v>0</v>
      </c>
      <c r="H4030" s="43">
        <f>IF(B4030=0,0,VLOOKUP($D4030,qx!$A$4:$E$129,4))</f>
        <v>0</v>
      </c>
      <c r="I4030" s="43">
        <f>IF(B4030=0,0,VLOOKUP($D4030,qx!$A$4:$E$129,5))</f>
        <v>0</v>
      </c>
    </row>
    <row r="4031" spans="1:9" x14ac:dyDescent="0.25">
      <c r="A4031">
        <f>IF('MASSA TRABALHADA UNIFICADA'!A4029&lt;&gt;0,'MASSA TRABALHADA UNIFICADA'!A4029,0)</f>
        <v>0</v>
      </c>
      <c r="B4031" s="39">
        <f>IF('MASSA TRABALHADA UNIFICADA'!D4029&lt;&gt;0,'MASSA TRABALHADA UNIFICADA'!D4029,0)</f>
        <v>0</v>
      </c>
      <c r="C4031" s="39">
        <f>IF(B4031=0,0,'MASSA TRABALHADA UNIFICADA'!B4029)</f>
        <v>0</v>
      </c>
      <c r="D4031" s="39">
        <f>IF(B4031=0,0,'MASSA TRABALHADA UNIFICADA'!C4029)</f>
        <v>0</v>
      </c>
      <c r="E4031" s="43">
        <f>IF(B4031=0,0,VLOOKUP($D4031,qx!$A$4:$E$129,IF($C4031=1,2,3)))</f>
        <v>0</v>
      </c>
      <c r="F4031" s="43">
        <f>IF(B4031=0,0,VLOOKUP($D4031,qx!$A$4:$E$129,2))</f>
        <v>0</v>
      </c>
      <c r="G4031" s="43">
        <f>IF(B4031=0,0,VLOOKUP($D4031,qx!$A$4:$E$129,3))</f>
        <v>0</v>
      </c>
      <c r="H4031" s="43">
        <f>IF(B4031=0,0,VLOOKUP($D4031,qx!$A$4:$E$129,4))</f>
        <v>0</v>
      </c>
      <c r="I4031" s="43">
        <f>IF(B4031=0,0,VLOOKUP($D4031,qx!$A$4:$E$129,5))</f>
        <v>0</v>
      </c>
    </row>
    <row r="4032" spans="1:9" x14ac:dyDescent="0.25">
      <c r="A4032">
        <f>IF('MASSA TRABALHADA UNIFICADA'!A4030&lt;&gt;0,'MASSA TRABALHADA UNIFICADA'!A4030,0)</f>
        <v>0</v>
      </c>
      <c r="B4032" s="39">
        <f>IF('MASSA TRABALHADA UNIFICADA'!D4030&lt;&gt;0,'MASSA TRABALHADA UNIFICADA'!D4030,0)</f>
        <v>0</v>
      </c>
      <c r="C4032" s="39">
        <f>IF(B4032=0,0,'MASSA TRABALHADA UNIFICADA'!B4030)</f>
        <v>0</v>
      </c>
      <c r="D4032" s="39">
        <f>IF(B4032=0,0,'MASSA TRABALHADA UNIFICADA'!C4030)</f>
        <v>0</v>
      </c>
      <c r="E4032" s="43">
        <f>IF(B4032=0,0,VLOOKUP($D4032,qx!$A$4:$E$129,IF($C4032=1,2,3)))</f>
        <v>0</v>
      </c>
      <c r="F4032" s="43">
        <f>IF(B4032=0,0,VLOOKUP($D4032,qx!$A$4:$E$129,2))</f>
        <v>0</v>
      </c>
      <c r="G4032" s="43">
        <f>IF(B4032=0,0,VLOOKUP($D4032,qx!$A$4:$E$129,3))</f>
        <v>0</v>
      </c>
      <c r="H4032" s="43">
        <f>IF(B4032=0,0,VLOOKUP($D4032,qx!$A$4:$E$129,4))</f>
        <v>0</v>
      </c>
      <c r="I4032" s="43">
        <f>IF(B4032=0,0,VLOOKUP($D4032,qx!$A$4:$E$129,5))</f>
        <v>0</v>
      </c>
    </row>
    <row r="4033" spans="1:9" x14ac:dyDescent="0.25">
      <c r="A4033">
        <f>IF('MASSA TRABALHADA UNIFICADA'!A4031&lt;&gt;0,'MASSA TRABALHADA UNIFICADA'!A4031,0)</f>
        <v>0</v>
      </c>
      <c r="B4033" s="39">
        <f>IF('MASSA TRABALHADA UNIFICADA'!D4031&lt;&gt;0,'MASSA TRABALHADA UNIFICADA'!D4031,0)</f>
        <v>0</v>
      </c>
      <c r="C4033" s="39">
        <f>IF(B4033=0,0,'MASSA TRABALHADA UNIFICADA'!B4031)</f>
        <v>0</v>
      </c>
      <c r="D4033" s="39">
        <f>IF(B4033=0,0,'MASSA TRABALHADA UNIFICADA'!C4031)</f>
        <v>0</v>
      </c>
      <c r="E4033" s="43">
        <f>IF(B4033=0,0,VLOOKUP($D4033,qx!$A$4:$E$129,IF($C4033=1,2,3)))</f>
        <v>0</v>
      </c>
      <c r="F4033" s="43">
        <f>IF(B4033=0,0,VLOOKUP($D4033,qx!$A$4:$E$129,2))</f>
        <v>0</v>
      </c>
      <c r="G4033" s="43">
        <f>IF(B4033=0,0,VLOOKUP($D4033,qx!$A$4:$E$129,3))</f>
        <v>0</v>
      </c>
      <c r="H4033" s="43">
        <f>IF(B4033=0,0,VLOOKUP($D4033,qx!$A$4:$E$129,4))</f>
        <v>0</v>
      </c>
      <c r="I4033" s="43">
        <f>IF(B4033=0,0,VLOOKUP($D4033,qx!$A$4:$E$129,5))</f>
        <v>0</v>
      </c>
    </row>
    <row r="4034" spans="1:9" x14ac:dyDescent="0.25">
      <c r="A4034">
        <f>IF('MASSA TRABALHADA UNIFICADA'!A4032&lt;&gt;0,'MASSA TRABALHADA UNIFICADA'!A4032,0)</f>
        <v>0</v>
      </c>
      <c r="B4034" s="39">
        <f>IF('MASSA TRABALHADA UNIFICADA'!D4032&lt;&gt;0,'MASSA TRABALHADA UNIFICADA'!D4032,0)</f>
        <v>0</v>
      </c>
      <c r="C4034" s="39">
        <f>IF(B4034=0,0,'MASSA TRABALHADA UNIFICADA'!B4032)</f>
        <v>0</v>
      </c>
      <c r="D4034" s="39">
        <f>IF(B4034=0,0,'MASSA TRABALHADA UNIFICADA'!C4032)</f>
        <v>0</v>
      </c>
      <c r="E4034" s="43">
        <f>IF(B4034=0,0,VLOOKUP($D4034,qx!$A$4:$E$129,IF($C4034=1,2,3)))</f>
        <v>0</v>
      </c>
      <c r="F4034" s="43">
        <f>IF(B4034=0,0,VLOOKUP($D4034,qx!$A$4:$E$129,2))</f>
        <v>0</v>
      </c>
      <c r="G4034" s="43">
        <f>IF(B4034=0,0,VLOOKUP($D4034,qx!$A$4:$E$129,3))</f>
        <v>0</v>
      </c>
      <c r="H4034" s="43">
        <f>IF(B4034=0,0,VLOOKUP($D4034,qx!$A$4:$E$129,4))</f>
        <v>0</v>
      </c>
      <c r="I4034" s="43">
        <f>IF(B4034=0,0,VLOOKUP($D4034,qx!$A$4:$E$129,5))</f>
        <v>0</v>
      </c>
    </row>
    <row r="4035" spans="1:9" x14ac:dyDescent="0.25">
      <c r="A4035">
        <f>IF('MASSA TRABALHADA UNIFICADA'!A4033&lt;&gt;0,'MASSA TRABALHADA UNIFICADA'!A4033,0)</f>
        <v>0</v>
      </c>
      <c r="B4035" s="39">
        <f>IF('MASSA TRABALHADA UNIFICADA'!D4033&lt;&gt;0,'MASSA TRABALHADA UNIFICADA'!D4033,0)</f>
        <v>0</v>
      </c>
      <c r="C4035" s="39">
        <f>IF(B4035=0,0,'MASSA TRABALHADA UNIFICADA'!B4033)</f>
        <v>0</v>
      </c>
      <c r="D4035" s="39">
        <f>IF(B4035=0,0,'MASSA TRABALHADA UNIFICADA'!C4033)</f>
        <v>0</v>
      </c>
      <c r="E4035" s="43">
        <f>IF(B4035=0,0,VLOOKUP($D4035,qx!$A$4:$E$129,IF($C4035=1,2,3)))</f>
        <v>0</v>
      </c>
      <c r="F4035" s="43">
        <f>IF(B4035=0,0,VLOOKUP($D4035,qx!$A$4:$E$129,2))</f>
        <v>0</v>
      </c>
      <c r="G4035" s="43">
        <f>IF(B4035=0,0,VLOOKUP($D4035,qx!$A$4:$E$129,3))</f>
        <v>0</v>
      </c>
      <c r="H4035" s="43">
        <f>IF(B4035=0,0,VLOOKUP($D4035,qx!$A$4:$E$129,4))</f>
        <v>0</v>
      </c>
      <c r="I4035" s="43">
        <f>IF(B4035=0,0,VLOOKUP($D4035,qx!$A$4:$E$129,5))</f>
        <v>0</v>
      </c>
    </row>
    <row r="4036" spans="1:9" x14ac:dyDescent="0.25">
      <c r="A4036">
        <f>IF('MASSA TRABALHADA UNIFICADA'!A4034&lt;&gt;0,'MASSA TRABALHADA UNIFICADA'!A4034,0)</f>
        <v>0</v>
      </c>
      <c r="B4036" s="39">
        <f>IF('MASSA TRABALHADA UNIFICADA'!D4034&lt;&gt;0,'MASSA TRABALHADA UNIFICADA'!D4034,0)</f>
        <v>0</v>
      </c>
      <c r="C4036" s="39">
        <f>IF(B4036=0,0,'MASSA TRABALHADA UNIFICADA'!B4034)</f>
        <v>0</v>
      </c>
      <c r="D4036" s="39">
        <f>IF(B4036=0,0,'MASSA TRABALHADA UNIFICADA'!C4034)</f>
        <v>0</v>
      </c>
      <c r="E4036" s="43">
        <f>IF(B4036=0,0,VLOOKUP($D4036,qx!$A$4:$E$129,IF($C4036=1,2,3)))</f>
        <v>0</v>
      </c>
      <c r="F4036" s="43">
        <f>IF(B4036=0,0,VLOOKUP($D4036,qx!$A$4:$E$129,2))</f>
        <v>0</v>
      </c>
      <c r="G4036" s="43">
        <f>IF(B4036=0,0,VLOOKUP($D4036,qx!$A$4:$E$129,3))</f>
        <v>0</v>
      </c>
      <c r="H4036" s="43">
        <f>IF(B4036=0,0,VLOOKUP($D4036,qx!$A$4:$E$129,4))</f>
        <v>0</v>
      </c>
      <c r="I4036" s="43">
        <f>IF(B4036=0,0,VLOOKUP($D4036,qx!$A$4:$E$129,5))</f>
        <v>0</v>
      </c>
    </row>
    <row r="4037" spans="1:9" x14ac:dyDescent="0.25">
      <c r="A4037">
        <f>IF('MASSA TRABALHADA UNIFICADA'!A4035&lt;&gt;0,'MASSA TRABALHADA UNIFICADA'!A4035,0)</f>
        <v>0</v>
      </c>
      <c r="B4037" s="39">
        <f>IF('MASSA TRABALHADA UNIFICADA'!D4035&lt;&gt;0,'MASSA TRABALHADA UNIFICADA'!D4035,0)</f>
        <v>0</v>
      </c>
      <c r="C4037" s="39">
        <f>IF(B4037=0,0,'MASSA TRABALHADA UNIFICADA'!B4035)</f>
        <v>0</v>
      </c>
      <c r="D4037" s="39">
        <f>IF(B4037=0,0,'MASSA TRABALHADA UNIFICADA'!C4035)</f>
        <v>0</v>
      </c>
      <c r="E4037" s="43">
        <f>IF(B4037=0,0,VLOOKUP($D4037,qx!$A$4:$E$129,IF($C4037=1,2,3)))</f>
        <v>0</v>
      </c>
      <c r="F4037" s="43">
        <f>IF(B4037=0,0,VLOOKUP($D4037,qx!$A$4:$E$129,2))</f>
        <v>0</v>
      </c>
      <c r="G4037" s="43">
        <f>IF(B4037=0,0,VLOOKUP($D4037,qx!$A$4:$E$129,3))</f>
        <v>0</v>
      </c>
      <c r="H4037" s="43">
        <f>IF(B4037=0,0,VLOOKUP($D4037,qx!$A$4:$E$129,4))</f>
        <v>0</v>
      </c>
      <c r="I4037" s="43">
        <f>IF(B4037=0,0,VLOOKUP($D4037,qx!$A$4:$E$129,5))</f>
        <v>0</v>
      </c>
    </row>
    <row r="4038" spans="1:9" x14ac:dyDescent="0.25">
      <c r="A4038">
        <f>IF('MASSA TRABALHADA UNIFICADA'!A4036&lt;&gt;0,'MASSA TRABALHADA UNIFICADA'!A4036,0)</f>
        <v>0</v>
      </c>
      <c r="B4038" s="39">
        <f>IF('MASSA TRABALHADA UNIFICADA'!D4036&lt;&gt;0,'MASSA TRABALHADA UNIFICADA'!D4036,0)</f>
        <v>0</v>
      </c>
      <c r="C4038" s="39">
        <f>IF(B4038=0,0,'MASSA TRABALHADA UNIFICADA'!B4036)</f>
        <v>0</v>
      </c>
      <c r="D4038" s="39">
        <f>IF(B4038=0,0,'MASSA TRABALHADA UNIFICADA'!C4036)</f>
        <v>0</v>
      </c>
      <c r="E4038" s="43">
        <f>IF(B4038=0,0,VLOOKUP($D4038,qx!$A$4:$E$129,IF($C4038=1,2,3)))</f>
        <v>0</v>
      </c>
      <c r="F4038" s="43">
        <f>IF(B4038=0,0,VLOOKUP($D4038,qx!$A$4:$E$129,2))</f>
        <v>0</v>
      </c>
      <c r="G4038" s="43">
        <f>IF(B4038=0,0,VLOOKUP($D4038,qx!$A$4:$E$129,3))</f>
        <v>0</v>
      </c>
      <c r="H4038" s="43">
        <f>IF(B4038=0,0,VLOOKUP($D4038,qx!$A$4:$E$129,4))</f>
        <v>0</v>
      </c>
      <c r="I4038" s="43">
        <f>IF(B4038=0,0,VLOOKUP($D4038,qx!$A$4:$E$129,5))</f>
        <v>0</v>
      </c>
    </row>
    <row r="4039" spans="1:9" x14ac:dyDescent="0.25">
      <c r="A4039">
        <f>IF('MASSA TRABALHADA UNIFICADA'!A4037&lt;&gt;0,'MASSA TRABALHADA UNIFICADA'!A4037,0)</f>
        <v>0</v>
      </c>
      <c r="B4039" s="39">
        <f>IF('MASSA TRABALHADA UNIFICADA'!D4037&lt;&gt;0,'MASSA TRABALHADA UNIFICADA'!D4037,0)</f>
        <v>0</v>
      </c>
      <c r="C4039" s="39">
        <f>IF(B4039=0,0,'MASSA TRABALHADA UNIFICADA'!B4037)</f>
        <v>0</v>
      </c>
      <c r="D4039" s="39">
        <f>IF(B4039=0,0,'MASSA TRABALHADA UNIFICADA'!C4037)</f>
        <v>0</v>
      </c>
      <c r="E4039" s="43">
        <f>IF(B4039=0,0,VLOOKUP($D4039,qx!$A$4:$E$129,IF($C4039=1,2,3)))</f>
        <v>0</v>
      </c>
      <c r="F4039" s="43">
        <f>IF(B4039=0,0,VLOOKUP($D4039,qx!$A$4:$E$129,2))</f>
        <v>0</v>
      </c>
      <c r="G4039" s="43">
        <f>IF(B4039=0,0,VLOOKUP($D4039,qx!$A$4:$E$129,3))</f>
        <v>0</v>
      </c>
      <c r="H4039" s="43">
        <f>IF(B4039=0,0,VLOOKUP($D4039,qx!$A$4:$E$129,4))</f>
        <v>0</v>
      </c>
      <c r="I4039" s="43">
        <f>IF(B4039=0,0,VLOOKUP($D4039,qx!$A$4:$E$129,5))</f>
        <v>0</v>
      </c>
    </row>
    <row r="4040" spans="1:9" x14ac:dyDescent="0.25">
      <c r="A4040">
        <f>IF('MASSA TRABALHADA UNIFICADA'!A4038&lt;&gt;0,'MASSA TRABALHADA UNIFICADA'!A4038,0)</f>
        <v>0</v>
      </c>
      <c r="B4040" s="39">
        <f>IF('MASSA TRABALHADA UNIFICADA'!D4038&lt;&gt;0,'MASSA TRABALHADA UNIFICADA'!D4038,0)</f>
        <v>0</v>
      </c>
      <c r="C4040" s="39">
        <f>IF(B4040=0,0,'MASSA TRABALHADA UNIFICADA'!B4038)</f>
        <v>0</v>
      </c>
      <c r="D4040" s="39">
        <f>IF(B4040=0,0,'MASSA TRABALHADA UNIFICADA'!C4038)</f>
        <v>0</v>
      </c>
      <c r="E4040" s="43">
        <f>IF(B4040=0,0,VLOOKUP($D4040,qx!$A$4:$E$129,IF($C4040=1,2,3)))</f>
        <v>0</v>
      </c>
      <c r="F4040" s="43">
        <f>IF(B4040=0,0,VLOOKUP($D4040,qx!$A$4:$E$129,2))</f>
        <v>0</v>
      </c>
      <c r="G4040" s="43">
        <f>IF(B4040=0,0,VLOOKUP($D4040,qx!$A$4:$E$129,3))</f>
        <v>0</v>
      </c>
      <c r="H4040" s="43">
        <f>IF(B4040=0,0,VLOOKUP($D4040,qx!$A$4:$E$129,4))</f>
        <v>0</v>
      </c>
      <c r="I4040" s="43">
        <f>IF(B4040=0,0,VLOOKUP($D4040,qx!$A$4:$E$129,5))</f>
        <v>0</v>
      </c>
    </row>
    <row r="4041" spans="1:9" x14ac:dyDescent="0.25">
      <c r="A4041">
        <f>IF('MASSA TRABALHADA UNIFICADA'!A4039&lt;&gt;0,'MASSA TRABALHADA UNIFICADA'!A4039,0)</f>
        <v>0</v>
      </c>
      <c r="B4041" s="39">
        <f>IF('MASSA TRABALHADA UNIFICADA'!D4039&lt;&gt;0,'MASSA TRABALHADA UNIFICADA'!D4039,0)</f>
        <v>0</v>
      </c>
      <c r="C4041" s="39">
        <f>IF(B4041=0,0,'MASSA TRABALHADA UNIFICADA'!B4039)</f>
        <v>0</v>
      </c>
      <c r="D4041" s="39">
        <f>IF(B4041=0,0,'MASSA TRABALHADA UNIFICADA'!C4039)</f>
        <v>0</v>
      </c>
      <c r="E4041" s="43">
        <f>IF(B4041=0,0,VLOOKUP($D4041,qx!$A$4:$E$129,IF($C4041=1,2,3)))</f>
        <v>0</v>
      </c>
      <c r="F4041" s="43">
        <f>IF(B4041=0,0,VLOOKUP($D4041,qx!$A$4:$E$129,2))</f>
        <v>0</v>
      </c>
      <c r="G4041" s="43">
        <f>IF(B4041=0,0,VLOOKUP($D4041,qx!$A$4:$E$129,3))</f>
        <v>0</v>
      </c>
      <c r="H4041" s="43">
        <f>IF(B4041=0,0,VLOOKUP($D4041,qx!$A$4:$E$129,4))</f>
        <v>0</v>
      </c>
      <c r="I4041" s="43">
        <f>IF(B4041=0,0,VLOOKUP($D4041,qx!$A$4:$E$129,5))</f>
        <v>0</v>
      </c>
    </row>
    <row r="4042" spans="1:9" x14ac:dyDescent="0.25">
      <c r="A4042">
        <f>IF('MASSA TRABALHADA UNIFICADA'!A4040&lt;&gt;0,'MASSA TRABALHADA UNIFICADA'!A4040,0)</f>
        <v>0</v>
      </c>
      <c r="B4042" s="39">
        <f>IF('MASSA TRABALHADA UNIFICADA'!D4040&lt;&gt;0,'MASSA TRABALHADA UNIFICADA'!D4040,0)</f>
        <v>0</v>
      </c>
      <c r="C4042" s="39">
        <f>IF(B4042=0,0,'MASSA TRABALHADA UNIFICADA'!B4040)</f>
        <v>0</v>
      </c>
      <c r="D4042" s="39">
        <f>IF(B4042=0,0,'MASSA TRABALHADA UNIFICADA'!C4040)</f>
        <v>0</v>
      </c>
      <c r="E4042" s="43">
        <f>IF(B4042=0,0,VLOOKUP($D4042,qx!$A$4:$E$129,IF($C4042=1,2,3)))</f>
        <v>0</v>
      </c>
      <c r="F4042" s="43">
        <f>IF(B4042=0,0,VLOOKUP($D4042,qx!$A$4:$E$129,2))</f>
        <v>0</v>
      </c>
      <c r="G4042" s="43">
        <f>IF(B4042=0,0,VLOOKUP($D4042,qx!$A$4:$E$129,3))</f>
        <v>0</v>
      </c>
      <c r="H4042" s="43">
        <f>IF(B4042=0,0,VLOOKUP($D4042,qx!$A$4:$E$129,4))</f>
        <v>0</v>
      </c>
      <c r="I4042" s="43">
        <f>IF(B4042=0,0,VLOOKUP($D4042,qx!$A$4:$E$129,5))</f>
        <v>0</v>
      </c>
    </row>
    <row r="4043" spans="1:9" x14ac:dyDescent="0.25">
      <c r="A4043">
        <f>IF('MASSA TRABALHADA UNIFICADA'!A4041&lt;&gt;0,'MASSA TRABALHADA UNIFICADA'!A4041,0)</f>
        <v>0</v>
      </c>
      <c r="B4043" s="39">
        <f>IF('MASSA TRABALHADA UNIFICADA'!D4041&lt;&gt;0,'MASSA TRABALHADA UNIFICADA'!D4041,0)</f>
        <v>0</v>
      </c>
      <c r="C4043" s="39">
        <f>IF(B4043=0,0,'MASSA TRABALHADA UNIFICADA'!B4041)</f>
        <v>0</v>
      </c>
      <c r="D4043" s="39">
        <f>IF(B4043=0,0,'MASSA TRABALHADA UNIFICADA'!C4041)</f>
        <v>0</v>
      </c>
      <c r="E4043" s="43">
        <f>IF(B4043=0,0,VLOOKUP($D4043,qx!$A$4:$E$129,IF($C4043=1,2,3)))</f>
        <v>0</v>
      </c>
      <c r="F4043" s="43">
        <f>IF(B4043=0,0,VLOOKUP($D4043,qx!$A$4:$E$129,2))</f>
        <v>0</v>
      </c>
      <c r="G4043" s="43">
        <f>IF(B4043=0,0,VLOOKUP($D4043,qx!$A$4:$E$129,3))</f>
        <v>0</v>
      </c>
      <c r="H4043" s="43">
        <f>IF(B4043=0,0,VLOOKUP($D4043,qx!$A$4:$E$129,4))</f>
        <v>0</v>
      </c>
      <c r="I4043" s="43">
        <f>IF(B4043=0,0,VLOOKUP($D4043,qx!$A$4:$E$129,5))</f>
        <v>0</v>
      </c>
    </row>
    <row r="4044" spans="1:9" x14ac:dyDescent="0.25">
      <c r="A4044">
        <f>IF('MASSA TRABALHADA UNIFICADA'!A4042&lt;&gt;0,'MASSA TRABALHADA UNIFICADA'!A4042,0)</f>
        <v>0</v>
      </c>
      <c r="B4044" s="39">
        <f>IF('MASSA TRABALHADA UNIFICADA'!D4042&lt;&gt;0,'MASSA TRABALHADA UNIFICADA'!D4042,0)</f>
        <v>0</v>
      </c>
      <c r="C4044" s="39">
        <f>IF(B4044=0,0,'MASSA TRABALHADA UNIFICADA'!B4042)</f>
        <v>0</v>
      </c>
      <c r="D4044" s="39">
        <f>IF(B4044=0,0,'MASSA TRABALHADA UNIFICADA'!C4042)</f>
        <v>0</v>
      </c>
      <c r="E4044" s="43">
        <f>IF(B4044=0,0,VLOOKUP($D4044,qx!$A$4:$E$129,IF($C4044=1,2,3)))</f>
        <v>0</v>
      </c>
      <c r="F4044" s="43">
        <f>IF(B4044=0,0,VLOOKUP($D4044,qx!$A$4:$E$129,2))</f>
        <v>0</v>
      </c>
      <c r="G4044" s="43">
        <f>IF(B4044=0,0,VLOOKUP($D4044,qx!$A$4:$E$129,3))</f>
        <v>0</v>
      </c>
      <c r="H4044" s="43">
        <f>IF(B4044=0,0,VLOOKUP($D4044,qx!$A$4:$E$129,4))</f>
        <v>0</v>
      </c>
      <c r="I4044" s="43">
        <f>IF(B4044=0,0,VLOOKUP($D4044,qx!$A$4:$E$129,5))</f>
        <v>0</v>
      </c>
    </row>
    <row r="4045" spans="1:9" x14ac:dyDescent="0.25">
      <c r="A4045">
        <f>IF('MASSA TRABALHADA UNIFICADA'!A4043&lt;&gt;0,'MASSA TRABALHADA UNIFICADA'!A4043,0)</f>
        <v>0</v>
      </c>
      <c r="B4045" s="39">
        <f>IF('MASSA TRABALHADA UNIFICADA'!D4043&lt;&gt;0,'MASSA TRABALHADA UNIFICADA'!D4043,0)</f>
        <v>0</v>
      </c>
      <c r="C4045" s="39">
        <f>IF(B4045=0,0,'MASSA TRABALHADA UNIFICADA'!B4043)</f>
        <v>0</v>
      </c>
      <c r="D4045" s="39">
        <f>IF(B4045=0,0,'MASSA TRABALHADA UNIFICADA'!C4043)</f>
        <v>0</v>
      </c>
      <c r="E4045" s="43">
        <f>IF(B4045=0,0,VLOOKUP($D4045,qx!$A$4:$E$129,IF($C4045=1,2,3)))</f>
        <v>0</v>
      </c>
      <c r="F4045" s="43">
        <f>IF(B4045=0,0,VLOOKUP($D4045,qx!$A$4:$E$129,2))</f>
        <v>0</v>
      </c>
      <c r="G4045" s="43">
        <f>IF(B4045=0,0,VLOOKUP($D4045,qx!$A$4:$E$129,3))</f>
        <v>0</v>
      </c>
      <c r="H4045" s="43">
        <f>IF(B4045=0,0,VLOOKUP($D4045,qx!$A$4:$E$129,4))</f>
        <v>0</v>
      </c>
      <c r="I4045" s="43">
        <f>IF(B4045=0,0,VLOOKUP($D4045,qx!$A$4:$E$129,5))</f>
        <v>0</v>
      </c>
    </row>
    <row r="4046" spans="1:9" x14ac:dyDescent="0.25">
      <c r="A4046">
        <f>IF('MASSA TRABALHADA UNIFICADA'!A4044&lt;&gt;0,'MASSA TRABALHADA UNIFICADA'!A4044,0)</f>
        <v>0</v>
      </c>
      <c r="B4046" s="39">
        <f>IF('MASSA TRABALHADA UNIFICADA'!D4044&lt;&gt;0,'MASSA TRABALHADA UNIFICADA'!D4044,0)</f>
        <v>0</v>
      </c>
      <c r="C4046" s="39">
        <f>IF(B4046=0,0,'MASSA TRABALHADA UNIFICADA'!B4044)</f>
        <v>0</v>
      </c>
      <c r="D4046" s="39">
        <f>IF(B4046=0,0,'MASSA TRABALHADA UNIFICADA'!C4044)</f>
        <v>0</v>
      </c>
      <c r="E4046" s="43">
        <f>IF(B4046=0,0,VLOOKUP($D4046,qx!$A$4:$E$129,IF($C4046=1,2,3)))</f>
        <v>0</v>
      </c>
      <c r="F4046" s="43">
        <f>IF(B4046=0,0,VLOOKUP($D4046,qx!$A$4:$E$129,2))</f>
        <v>0</v>
      </c>
      <c r="G4046" s="43">
        <f>IF(B4046=0,0,VLOOKUP($D4046,qx!$A$4:$E$129,3))</f>
        <v>0</v>
      </c>
      <c r="H4046" s="43">
        <f>IF(B4046=0,0,VLOOKUP($D4046,qx!$A$4:$E$129,4))</f>
        <v>0</v>
      </c>
      <c r="I4046" s="43">
        <f>IF(B4046=0,0,VLOOKUP($D4046,qx!$A$4:$E$129,5))</f>
        <v>0</v>
      </c>
    </row>
    <row r="4047" spans="1:9" x14ac:dyDescent="0.25">
      <c r="A4047">
        <f>IF('MASSA TRABALHADA UNIFICADA'!A4045&lt;&gt;0,'MASSA TRABALHADA UNIFICADA'!A4045,0)</f>
        <v>0</v>
      </c>
      <c r="B4047" s="39">
        <f>IF('MASSA TRABALHADA UNIFICADA'!D4045&lt;&gt;0,'MASSA TRABALHADA UNIFICADA'!D4045,0)</f>
        <v>0</v>
      </c>
      <c r="C4047" s="39">
        <f>IF(B4047=0,0,'MASSA TRABALHADA UNIFICADA'!B4045)</f>
        <v>0</v>
      </c>
      <c r="D4047" s="39">
        <f>IF(B4047=0,0,'MASSA TRABALHADA UNIFICADA'!C4045)</f>
        <v>0</v>
      </c>
      <c r="E4047" s="43">
        <f>IF(B4047=0,0,VLOOKUP($D4047,qx!$A$4:$E$129,IF($C4047=1,2,3)))</f>
        <v>0</v>
      </c>
      <c r="F4047" s="43">
        <f>IF(B4047=0,0,VLOOKUP($D4047,qx!$A$4:$E$129,2))</f>
        <v>0</v>
      </c>
      <c r="G4047" s="43">
        <f>IF(B4047=0,0,VLOOKUP($D4047,qx!$A$4:$E$129,3))</f>
        <v>0</v>
      </c>
      <c r="H4047" s="43">
        <f>IF(B4047=0,0,VLOOKUP($D4047,qx!$A$4:$E$129,4))</f>
        <v>0</v>
      </c>
      <c r="I4047" s="43">
        <f>IF(B4047=0,0,VLOOKUP($D4047,qx!$A$4:$E$129,5))</f>
        <v>0</v>
      </c>
    </row>
    <row r="4048" spans="1:9" x14ac:dyDescent="0.25">
      <c r="A4048">
        <f>IF('MASSA TRABALHADA UNIFICADA'!A4046&lt;&gt;0,'MASSA TRABALHADA UNIFICADA'!A4046,0)</f>
        <v>0</v>
      </c>
      <c r="B4048" s="39">
        <f>IF('MASSA TRABALHADA UNIFICADA'!D4046&lt;&gt;0,'MASSA TRABALHADA UNIFICADA'!D4046,0)</f>
        <v>0</v>
      </c>
      <c r="C4048" s="39">
        <f>IF(B4048=0,0,'MASSA TRABALHADA UNIFICADA'!B4046)</f>
        <v>0</v>
      </c>
      <c r="D4048" s="39">
        <f>IF(B4048=0,0,'MASSA TRABALHADA UNIFICADA'!C4046)</f>
        <v>0</v>
      </c>
      <c r="E4048" s="43">
        <f>IF(B4048=0,0,VLOOKUP($D4048,qx!$A$4:$E$129,IF($C4048=1,2,3)))</f>
        <v>0</v>
      </c>
      <c r="F4048" s="43">
        <f>IF(B4048=0,0,VLOOKUP($D4048,qx!$A$4:$E$129,2))</f>
        <v>0</v>
      </c>
      <c r="G4048" s="43">
        <f>IF(B4048=0,0,VLOOKUP($D4048,qx!$A$4:$E$129,3))</f>
        <v>0</v>
      </c>
      <c r="H4048" s="43">
        <f>IF(B4048=0,0,VLOOKUP($D4048,qx!$A$4:$E$129,4))</f>
        <v>0</v>
      </c>
      <c r="I4048" s="43">
        <f>IF(B4048=0,0,VLOOKUP($D4048,qx!$A$4:$E$129,5))</f>
        <v>0</v>
      </c>
    </row>
    <row r="4049" spans="1:9" x14ac:dyDescent="0.25">
      <c r="A4049">
        <f>IF('MASSA TRABALHADA UNIFICADA'!A4047&lt;&gt;0,'MASSA TRABALHADA UNIFICADA'!A4047,0)</f>
        <v>0</v>
      </c>
      <c r="B4049" s="39">
        <f>IF('MASSA TRABALHADA UNIFICADA'!D4047&lt;&gt;0,'MASSA TRABALHADA UNIFICADA'!D4047,0)</f>
        <v>0</v>
      </c>
      <c r="C4049" s="39">
        <f>IF(B4049=0,0,'MASSA TRABALHADA UNIFICADA'!B4047)</f>
        <v>0</v>
      </c>
      <c r="D4049" s="39">
        <f>IF(B4049=0,0,'MASSA TRABALHADA UNIFICADA'!C4047)</f>
        <v>0</v>
      </c>
      <c r="E4049" s="43">
        <f>IF(B4049=0,0,VLOOKUP($D4049,qx!$A$4:$E$129,IF($C4049=1,2,3)))</f>
        <v>0</v>
      </c>
      <c r="F4049" s="43">
        <f>IF(B4049=0,0,VLOOKUP($D4049,qx!$A$4:$E$129,2))</f>
        <v>0</v>
      </c>
      <c r="G4049" s="43">
        <f>IF(B4049=0,0,VLOOKUP($D4049,qx!$A$4:$E$129,3))</f>
        <v>0</v>
      </c>
      <c r="H4049" s="43">
        <f>IF(B4049=0,0,VLOOKUP($D4049,qx!$A$4:$E$129,4))</f>
        <v>0</v>
      </c>
      <c r="I4049" s="43">
        <f>IF(B4049=0,0,VLOOKUP($D4049,qx!$A$4:$E$129,5))</f>
        <v>0</v>
      </c>
    </row>
    <row r="4050" spans="1:9" x14ac:dyDescent="0.25">
      <c r="A4050">
        <f>IF('MASSA TRABALHADA UNIFICADA'!A4048&lt;&gt;0,'MASSA TRABALHADA UNIFICADA'!A4048,0)</f>
        <v>0</v>
      </c>
      <c r="B4050" s="39">
        <f>IF('MASSA TRABALHADA UNIFICADA'!D4048&lt;&gt;0,'MASSA TRABALHADA UNIFICADA'!D4048,0)</f>
        <v>0</v>
      </c>
      <c r="C4050" s="39">
        <f>IF(B4050=0,0,'MASSA TRABALHADA UNIFICADA'!B4048)</f>
        <v>0</v>
      </c>
      <c r="D4050" s="39">
        <f>IF(B4050=0,0,'MASSA TRABALHADA UNIFICADA'!C4048)</f>
        <v>0</v>
      </c>
      <c r="E4050" s="43">
        <f>IF(B4050=0,0,VLOOKUP($D4050,qx!$A$4:$E$129,IF($C4050=1,2,3)))</f>
        <v>0</v>
      </c>
      <c r="F4050" s="43">
        <f>IF(B4050=0,0,VLOOKUP($D4050,qx!$A$4:$E$129,2))</f>
        <v>0</v>
      </c>
      <c r="G4050" s="43">
        <f>IF(B4050=0,0,VLOOKUP($D4050,qx!$A$4:$E$129,3))</f>
        <v>0</v>
      </c>
      <c r="H4050" s="43">
        <f>IF(B4050=0,0,VLOOKUP($D4050,qx!$A$4:$E$129,4))</f>
        <v>0</v>
      </c>
      <c r="I4050" s="43">
        <f>IF(B4050=0,0,VLOOKUP($D4050,qx!$A$4:$E$129,5))</f>
        <v>0</v>
      </c>
    </row>
    <row r="4051" spans="1:9" x14ac:dyDescent="0.25">
      <c r="A4051">
        <f>IF('MASSA TRABALHADA UNIFICADA'!A4049&lt;&gt;0,'MASSA TRABALHADA UNIFICADA'!A4049,0)</f>
        <v>0</v>
      </c>
      <c r="B4051" s="39">
        <f>IF('MASSA TRABALHADA UNIFICADA'!D4049&lt;&gt;0,'MASSA TRABALHADA UNIFICADA'!D4049,0)</f>
        <v>0</v>
      </c>
      <c r="C4051" s="39">
        <f>IF(B4051=0,0,'MASSA TRABALHADA UNIFICADA'!B4049)</f>
        <v>0</v>
      </c>
      <c r="D4051" s="39">
        <f>IF(B4051=0,0,'MASSA TRABALHADA UNIFICADA'!C4049)</f>
        <v>0</v>
      </c>
      <c r="E4051" s="43">
        <f>IF(B4051=0,0,VLOOKUP($D4051,qx!$A$4:$E$129,IF($C4051=1,2,3)))</f>
        <v>0</v>
      </c>
      <c r="F4051" s="43">
        <f>IF(B4051=0,0,VLOOKUP($D4051,qx!$A$4:$E$129,2))</f>
        <v>0</v>
      </c>
      <c r="G4051" s="43">
        <f>IF(B4051=0,0,VLOOKUP($D4051,qx!$A$4:$E$129,3))</f>
        <v>0</v>
      </c>
      <c r="H4051" s="43">
        <f>IF(B4051=0,0,VLOOKUP($D4051,qx!$A$4:$E$129,4))</f>
        <v>0</v>
      </c>
      <c r="I4051" s="43">
        <f>IF(B4051=0,0,VLOOKUP($D4051,qx!$A$4:$E$129,5))</f>
        <v>0</v>
      </c>
    </row>
    <row r="4052" spans="1:9" x14ac:dyDescent="0.25">
      <c r="A4052">
        <f>IF('MASSA TRABALHADA UNIFICADA'!A4050&lt;&gt;0,'MASSA TRABALHADA UNIFICADA'!A4050,0)</f>
        <v>0</v>
      </c>
      <c r="B4052" s="39">
        <f>IF('MASSA TRABALHADA UNIFICADA'!D4050&lt;&gt;0,'MASSA TRABALHADA UNIFICADA'!D4050,0)</f>
        <v>0</v>
      </c>
      <c r="C4052" s="39">
        <f>IF(B4052=0,0,'MASSA TRABALHADA UNIFICADA'!B4050)</f>
        <v>0</v>
      </c>
      <c r="D4052" s="39">
        <f>IF(B4052=0,0,'MASSA TRABALHADA UNIFICADA'!C4050)</f>
        <v>0</v>
      </c>
      <c r="E4052" s="43">
        <f>IF(B4052=0,0,VLOOKUP($D4052,qx!$A$4:$E$129,IF($C4052=1,2,3)))</f>
        <v>0</v>
      </c>
      <c r="F4052" s="43">
        <f>IF(B4052=0,0,VLOOKUP($D4052,qx!$A$4:$E$129,2))</f>
        <v>0</v>
      </c>
      <c r="G4052" s="43">
        <f>IF(B4052=0,0,VLOOKUP($D4052,qx!$A$4:$E$129,3))</f>
        <v>0</v>
      </c>
      <c r="H4052" s="43">
        <f>IF(B4052=0,0,VLOOKUP($D4052,qx!$A$4:$E$129,4))</f>
        <v>0</v>
      </c>
      <c r="I4052" s="43">
        <f>IF(B4052=0,0,VLOOKUP($D4052,qx!$A$4:$E$129,5))</f>
        <v>0</v>
      </c>
    </row>
    <row r="4053" spans="1:9" x14ac:dyDescent="0.25">
      <c r="A4053">
        <f>IF('MASSA TRABALHADA UNIFICADA'!A4051&lt;&gt;0,'MASSA TRABALHADA UNIFICADA'!A4051,0)</f>
        <v>0</v>
      </c>
      <c r="B4053" s="39">
        <f>IF('MASSA TRABALHADA UNIFICADA'!D4051&lt;&gt;0,'MASSA TRABALHADA UNIFICADA'!D4051,0)</f>
        <v>0</v>
      </c>
      <c r="C4053" s="39">
        <f>IF(B4053=0,0,'MASSA TRABALHADA UNIFICADA'!B4051)</f>
        <v>0</v>
      </c>
      <c r="D4053" s="39">
        <f>IF(B4053=0,0,'MASSA TRABALHADA UNIFICADA'!C4051)</f>
        <v>0</v>
      </c>
      <c r="E4053" s="43">
        <f>IF(B4053=0,0,VLOOKUP($D4053,qx!$A$4:$E$129,IF($C4053=1,2,3)))</f>
        <v>0</v>
      </c>
      <c r="F4053" s="43">
        <f>IF(B4053=0,0,VLOOKUP($D4053,qx!$A$4:$E$129,2))</f>
        <v>0</v>
      </c>
      <c r="G4053" s="43">
        <f>IF(B4053=0,0,VLOOKUP($D4053,qx!$A$4:$E$129,3))</f>
        <v>0</v>
      </c>
      <c r="H4053" s="43">
        <f>IF(B4053=0,0,VLOOKUP($D4053,qx!$A$4:$E$129,4))</f>
        <v>0</v>
      </c>
      <c r="I4053" s="43">
        <f>IF(B4053=0,0,VLOOKUP($D4053,qx!$A$4:$E$129,5))</f>
        <v>0</v>
      </c>
    </row>
    <row r="4054" spans="1:9" x14ac:dyDescent="0.25">
      <c r="A4054">
        <f>IF('MASSA TRABALHADA UNIFICADA'!A4052&lt;&gt;0,'MASSA TRABALHADA UNIFICADA'!A4052,0)</f>
        <v>0</v>
      </c>
      <c r="B4054" s="39">
        <f>IF('MASSA TRABALHADA UNIFICADA'!D4052&lt;&gt;0,'MASSA TRABALHADA UNIFICADA'!D4052,0)</f>
        <v>0</v>
      </c>
      <c r="C4054" s="39">
        <f>IF(B4054=0,0,'MASSA TRABALHADA UNIFICADA'!B4052)</f>
        <v>0</v>
      </c>
      <c r="D4054" s="39">
        <f>IF(B4054=0,0,'MASSA TRABALHADA UNIFICADA'!C4052)</f>
        <v>0</v>
      </c>
      <c r="E4054" s="43">
        <f>IF(B4054=0,0,VLOOKUP($D4054,qx!$A$4:$E$129,IF($C4054=1,2,3)))</f>
        <v>0</v>
      </c>
      <c r="F4054" s="43">
        <f>IF(B4054=0,0,VLOOKUP($D4054,qx!$A$4:$E$129,2))</f>
        <v>0</v>
      </c>
      <c r="G4054" s="43">
        <f>IF(B4054=0,0,VLOOKUP($D4054,qx!$A$4:$E$129,3))</f>
        <v>0</v>
      </c>
      <c r="H4054" s="43">
        <f>IF(B4054=0,0,VLOOKUP($D4054,qx!$A$4:$E$129,4))</f>
        <v>0</v>
      </c>
      <c r="I4054" s="43">
        <f>IF(B4054=0,0,VLOOKUP($D4054,qx!$A$4:$E$129,5))</f>
        <v>0</v>
      </c>
    </row>
    <row r="4055" spans="1:9" x14ac:dyDescent="0.25">
      <c r="A4055">
        <f>IF('MASSA TRABALHADA UNIFICADA'!A4053&lt;&gt;0,'MASSA TRABALHADA UNIFICADA'!A4053,0)</f>
        <v>0</v>
      </c>
      <c r="B4055" s="39">
        <f>IF('MASSA TRABALHADA UNIFICADA'!D4053&lt;&gt;0,'MASSA TRABALHADA UNIFICADA'!D4053,0)</f>
        <v>0</v>
      </c>
      <c r="C4055" s="39">
        <f>IF(B4055=0,0,'MASSA TRABALHADA UNIFICADA'!B4053)</f>
        <v>0</v>
      </c>
      <c r="D4055" s="39">
        <f>IF(B4055=0,0,'MASSA TRABALHADA UNIFICADA'!C4053)</f>
        <v>0</v>
      </c>
      <c r="E4055" s="43">
        <f>IF(B4055=0,0,VLOOKUP($D4055,qx!$A$4:$E$129,IF($C4055=1,2,3)))</f>
        <v>0</v>
      </c>
      <c r="F4055" s="43">
        <f>IF(B4055=0,0,VLOOKUP($D4055,qx!$A$4:$E$129,2))</f>
        <v>0</v>
      </c>
      <c r="G4055" s="43">
        <f>IF(B4055=0,0,VLOOKUP($D4055,qx!$A$4:$E$129,3))</f>
        <v>0</v>
      </c>
      <c r="H4055" s="43">
        <f>IF(B4055=0,0,VLOOKUP($D4055,qx!$A$4:$E$129,4))</f>
        <v>0</v>
      </c>
      <c r="I4055" s="43">
        <f>IF(B4055=0,0,VLOOKUP($D4055,qx!$A$4:$E$129,5))</f>
        <v>0</v>
      </c>
    </row>
    <row r="4056" spans="1:9" x14ac:dyDescent="0.25">
      <c r="A4056">
        <f>IF('MASSA TRABALHADA UNIFICADA'!A4054&lt;&gt;0,'MASSA TRABALHADA UNIFICADA'!A4054,0)</f>
        <v>0</v>
      </c>
      <c r="B4056" s="39">
        <f>IF('MASSA TRABALHADA UNIFICADA'!D4054&lt;&gt;0,'MASSA TRABALHADA UNIFICADA'!D4054,0)</f>
        <v>0</v>
      </c>
      <c r="C4056" s="39">
        <f>IF(B4056=0,0,'MASSA TRABALHADA UNIFICADA'!B4054)</f>
        <v>0</v>
      </c>
      <c r="D4056" s="39">
        <f>IF(B4056=0,0,'MASSA TRABALHADA UNIFICADA'!C4054)</f>
        <v>0</v>
      </c>
      <c r="E4056" s="43">
        <f>IF(B4056=0,0,VLOOKUP($D4056,qx!$A$4:$E$129,IF($C4056=1,2,3)))</f>
        <v>0</v>
      </c>
      <c r="F4056" s="43">
        <f>IF(B4056=0,0,VLOOKUP($D4056,qx!$A$4:$E$129,2))</f>
        <v>0</v>
      </c>
      <c r="G4056" s="43">
        <f>IF(B4056=0,0,VLOOKUP($D4056,qx!$A$4:$E$129,3))</f>
        <v>0</v>
      </c>
      <c r="H4056" s="43">
        <f>IF(B4056=0,0,VLOOKUP($D4056,qx!$A$4:$E$129,4))</f>
        <v>0</v>
      </c>
      <c r="I4056" s="43">
        <f>IF(B4056=0,0,VLOOKUP($D4056,qx!$A$4:$E$129,5))</f>
        <v>0</v>
      </c>
    </row>
    <row r="4057" spans="1:9" x14ac:dyDescent="0.25">
      <c r="A4057">
        <f>IF('MASSA TRABALHADA UNIFICADA'!A4055&lt;&gt;0,'MASSA TRABALHADA UNIFICADA'!A4055,0)</f>
        <v>0</v>
      </c>
      <c r="B4057" s="39">
        <f>IF('MASSA TRABALHADA UNIFICADA'!D4055&lt;&gt;0,'MASSA TRABALHADA UNIFICADA'!D4055,0)</f>
        <v>0</v>
      </c>
      <c r="C4057" s="39">
        <f>IF(B4057=0,0,'MASSA TRABALHADA UNIFICADA'!B4055)</f>
        <v>0</v>
      </c>
      <c r="D4057" s="39">
        <f>IF(B4057=0,0,'MASSA TRABALHADA UNIFICADA'!C4055)</f>
        <v>0</v>
      </c>
      <c r="E4057" s="43">
        <f>IF(B4057=0,0,VLOOKUP($D4057,qx!$A$4:$E$129,IF($C4057=1,2,3)))</f>
        <v>0</v>
      </c>
      <c r="F4057" s="43">
        <f>IF(B4057=0,0,VLOOKUP($D4057,qx!$A$4:$E$129,2))</f>
        <v>0</v>
      </c>
      <c r="G4057" s="43">
        <f>IF(B4057=0,0,VLOOKUP($D4057,qx!$A$4:$E$129,3))</f>
        <v>0</v>
      </c>
      <c r="H4057" s="43">
        <f>IF(B4057=0,0,VLOOKUP($D4057,qx!$A$4:$E$129,4))</f>
        <v>0</v>
      </c>
      <c r="I4057" s="43">
        <f>IF(B4057=0,0,VLOOKUP($D4057,qx!$A$4:$E$129,5))</f>
        <v>0</v>
      </c>
    </row>
    <row r="4058" spans="1:9" x14ac:dyDescent="0.25">
      <c r="A4058">
        <f>IF('MASSA TRABALHADA UNIFICADA'!A4056&lt;&gt;0,'MASSA TRABALHADA UNIFICADA'!A4056,0)</f>
        <v>0</v>
      </c>
      <c r="B4058" s="39">
        <f>IF('MASSA TRABALHADA UNIFICADA'!D4056&lt;&gt;0,'MASSA TRABALHADA UNIFICADA'!D4056,0)</f>
        <v>0</v>
      </c>
      <c r="C4058" s="39">
        <f>IF(B4058=0,0,'MASSA TRABALHADA UNIFICADA'!B4056)</f>
        <v>0</v>
      </c>
      <c r="D4058" s="39">
        <f>IF(B4058=0,0,'MASSA TRABALHADA UNIFICADA'!C4056)</f>
        <v>0</v>
      </c>
      <c r="E4058" s="43">
        <f>IF(B4058=0,0,VLOOKUP($D4058,qx!$A$4:$E$129,IF($C4058=1,2,3)))</f>
        <v>0</v>
      </c>
      <c r="F4058" s="43">
        <f>IF(B4058=0,0,VLOOKUP($D4058,qx!$A$4:$E$129,2))</f>
        <v>0</v>
      </c>
      <c r="G4058" s="43">
        <f>IF(B4058=0,0,VLOOKUP($D4058,qx!$A$4:$E$129,3))</f>
        <v>0</v>
      </c>
      <c r="H4058" s="43">
        <f>IF(B4058=0,0,VLOOKUP($D4058,qx!$A$4:$E$129,4))</f>
        <v>0</v>
      </c>
      <c r="I4058" s="43">
        <f>IF(B4058=0,0,VLOOKUP($D4058,qx!$A$4:$E$129,5))</f>
        <v>0</v>
      </c>
    </row>
    <row r="4059" spans="1:9" x14ac:dyDescent="0.25">
      <c r="A4059">
        <f>IF('MASSA TRABALHADA UNIFICADA'!A4057&lt;&gt;0,'MASSA TRABALHADA UNIFICADA'!A4057,0)</f>
        <v>0</v>
      </c>
      <c r="B4059" s="39">
        <f>IF('MASSA TRABALHADA UNIFICADA'!D4057&lt;&gt;0,'MASSA TRABALHADA UNIFICADA'!D4057,0)</f>
        <v>0</v>
      </c>
      <c r="C4059" s="39">
        <f>IF(B4059=0,0,'MASSA TRABALHADA UNIFICADA'!B4057)</f>
        <v>0</v>
      </c>
      <c r="D4059" s="39">
        <f>IF(B4059=0,0,'MASSA TRABALHADA UNIFICADA'!C4057)</f>
        <v>0</v>
      </c>
      <c r="E4059" s="43">
        <f>IF(B4059=0,0,VLOOKUP($D4059,qx!$A$4:$E$129,IF($C4059=1,2,3)))</f>
        <v>0</v>
      </c>
      <c r="F4059" s="43">
        <f>IF(B4059=0,0,VLOOKUP($D4059,qx!$A$4:$E$129,2))</f>
        <v>0</v>
      </c>
      <c r="G4059" s="43">
        <f>IF(B4059=0,0,VLOOKUP($D4059,qx!$A$4:$E$129,3))</f>
        <v>0</v>
      </c>
      <c r="H4059" s="43">
        <f>IF(B4059=0,0,VLOOKUP($D4059,qx!$A$4:$E$129,4))</f>
        <v>0</v>
      </c>
      <c r="I4059" s="43">
        <f>IF(B4059=0,0,VLOOKUP($D4059,qx!$A$4:$E$129,5))</f>
        <v>0</v>
      </c>
    </row>
    <row r="4060" spans="1:9" x14ac:dyDescent="0.25">
      <c r="A4060">
        <f>IF('MASSA TRABALHADA UNIFICADA'!A4058&lt;&gt;0,'MASSA TRABALHADA UNIFICADA'!A4058,0)</f>
        <v>0</v>
      </c>
      <c r="B4060" s="39">
        <f>IF('MASSA TRABALHADA UNIFICADA'!D4058&lt;&gt;0,'MASSA TRABALHADA UNIFICADA'!D4058,0)</f>
        <v>0</v>
      </c>
      <c r="C4060" s="39">
        <f>IF(B4060=0,0,'MASSA TRABALHADA UNIFICADA'!B4058)</f>
        <v>0</v>
      </c>
      <c r="D4060" s="39">
        <f>IF(B4060=0,0,'MASSA TRABALHADA UNIFICADA'!C4058)</f>
        <v>0</v>
      </c>
      <c r="E4060" s="43">
        <f>IF(B4060=0,0,VLOOKUP($D4060,qx!$A$4:$E$129,IF($C4060=1,2,3)))</f>
        <v>0</v>
      </c>
      <c r="F4060" s="43">
        <f>IF(B4060=0,0,VLOOKUP($D4060,qx!$A$4:$E$129,2))</f>
        <v>0</v>
      </c>
      <c r="G4060" s="43">
        <f>IF(B4060=0,0,VLOOKUP($D4060,qx!$A$4:$E$129,3))</f>
        <v>0</v>
      </c>
      <c r="H4060" s="43">
        <f>IF(B4060=0,0,VLOOKUP($D4060,qx!$A$4:$E$129,4))</f>
        <v>0</v>
      </c>
      <c r="I4060" s="43">
        <f>IF(B4060=0,0,VLOOKUP($D4060,qx!$A$4:$E$129,5))</f>
        <v>0</v>
      </c>
    </row>
    <row r="4061" spans="1:9" x14ac:dyDescent="0.25">
      <c r="A4061">
        <f>IF('MASSA TRABALHADA UNIFICADA'!A4059&lt;&gt;0,'MASSA TRABALHADA UNIFICADA'!A4059,0)</f>
        <v>0</v>
      </c>
      <c r="B4061" s="39">
        <f>IF('MASSA TRABALHADA UNIFICADA'!D4059&lt;&gt;0,'MASSA TRABALHADA UNIFICADA'!D4059,0)</f>
        <v>0</v>
      </c>
      <c r="C4061" s="39">
        <f>IF(B4061=0,0,'MASSA TRABALHADA UNIFICADA'!B4059)</f>
        <v>0</v>
      </c>
      <c r="D4061" s="39">
        <f>IF(B4061=0,0,'MASSA TRABALHADA UNIFICADA'!C4059)</f>
        <v>0</v>
      </c>
      <c r="E4061" s="43">
        <f>IF(B4061=0,0,VLOOKUP($D4061,qx!$A$4:$E$129,IF($C4061=1,2,3)))</f>
        <v>0</v>
      </c>
      <c r="F4061" s="43">
        <f>IF(B4061=0,0,VLOOKUP($D4061,qx!$A$4:$E$129,2))</f>
        <v>0</v>
      </c>
      <c r="G4061" s="43">
        <f>IF(B4061=0,0,VLOOKUP($D4061,qx!$A$4:$E$129,3))</f>
        <v>0</v>
      </c>
      <c r="H4061" s="43">
        <f>IF(B4061=0,0,VLOOKUP($D4061,qx!$A$4:$E$129,4))</f>
        <v>0</v>
      </c>
      <c r="I4061" s="43">
        <f>IF(B4061=0,0,VLOOKUP($D4061,qx!$A$4:$E$129,5))</f>
        <v>0</v>
      </c>
    </row>
    <row r="4062" spans="1:9" x14ac:dyDescent="0.25">
      <c r="A4062">
        <f>IF('MASSA TRABALHADA UNIFICADA'!A4060&lt;&gt;0,'MASSA TRABALHADA UNIFICADA'!A4060,0)</f>
        <v>0</v>
      </c>
      <c r="B4062" s="39">
        <f>IF('MASSA TRABALHADA UNIFICADA'!D4060&lt;&gt;0,'MASSA TRABALHADA UNIFICADA'!D4060,0)</f>
        <v>0</v>
      </c>
      <c r="C4062" s="39">
        <f>IF(B4062=0,0,'MASSA TRABALHADA UNIFICADA'!B4060)</f>
        <v>0</v>
      </c>
      <c r="D4062" s="39">
        <f>IF(B4062=0,0,'MASSA TRABALHADA UNIFICADA'!C4060)</f>
        <v>0</v>
      </c>
      <c r="E4062" s="43">
        <f>IF(B4062=0,0,VLOOKUP($D4062,qx!$A$4:$E$129,IF($C4062=1,2,3)))</f>
        <v>0</v>
      </c>
      <c r="F4062" s="43">
        <f>IF(B4062=0,0,VLOOKUP($D4062,qx!$A$4:$E$129,2))</f>
        <v>0</v>
      </c>
      <c r="G4062" s="43">
        <f>IF(B4062=0,0,VLOOKUP($D4062,qx!$A$4:$E$129,3))</f>
        <v>0</v>
      </c>
      <c r="H4062" s="43">
        <f>IF(B4062=0,0,VLOOKUP($D4062,qx!$A$4:$E$129,4))</f>
        <v>0</v>
      </c>
      <c r="I4062" s="43">
        <f>IF(B4062=0,0,VLOOKUP($D4062,qx!$A$4:$E$129,5))</f>
        <v>0</v>
      </c>
    </row>
    <row r="4063" spans="1:9" x14ac:dyDescent="0.25">
      <c r="A4063">
        <f>IF('MASSA TRABALHADA UNIFICADA'!A4061&lt;&gt;0,'MASSA TRABALHADA UNIFICADA'!A4061,0)</f>
        <v>0</v>
      </c>
      <c r="B4063" s="39">
        <f>IF('MASSA TRABALHADA UNIFICADA'!D4061&lt;&gt;0,'MASSA TRABALHADA UNIFICADA'!D4061,0)</f>
        <v>0</v>
      </c>
      <c r="C4063" s="39">
        <f>IF(B4063=0,0,'MASSA TRABALHADA UNIFICADA'!B4061)</f>
        <v>0</v>
      </c>
      <c r="D4063" s="39">
        <f>IF(B4063=0,0,'MASSA TRABALHADA UNIFICADA'!C4061)</f>
        <v>0</v>
      </c>
      <c r="E4063" s="43">
        <f>IF(B4063=0,0,VLOOKUP($D4063,qx!$A$4:$E$129,IF($C4063=1,2,3)))</f>
        <v>0</v>
      </c>
      <c r="F4063" s="43">
        <f>IF(B4063=0,0,VLOOKUP($D4063,qx!$A$4:$E$129,2))</f>
        <v>0</v>
      </c>
      <c r="G4063" s="43">
        <f>IF(B4063=0,0,VLOOKUP($D4063,qx!$A$4:$E$129,3))</f>
        <v>0</v>
      </c>
      <c r="H4063" s="43">
        <f>IF(B4063=0,0,VLOOKUP($D4063,qx!$A$4:$E$129,4))</f>
        <v>0</v>
      </c>
      <c r="I4063" s="43">
        <f>IF(B4063=0,0,VLOOKUP($D4063,qx!$A$4:$E$129,5))</f>
        <v>0</v>
      </c>
    </row>
    <row r="4064" spans="1:9" x14ac:dyDescent="0.25">
      <c r="A4064">
        <f>IF('MASSA TRABALHADA UNIFICADA'!A4062&lt;&gt;0,'MASSA TRABALHADA UNIFICADA'!A4062,0)</f>
        <v>0</v>
      </c>
      <c r="B4064" s="39">
        <f>IF('MASSA TRABALHADA UNIFICADA'!D4062&lt;&gt;0,'MASSA TRABALHADA UNIFICADA'!D4062,0)</f>
        <v>0</v>
      </c>
      <c r="C4064" s="39">
        <f>IF(B4064=0,0,'MASSA TRABALHADA UNIFICADA'!B4062)</f>
        <v>0</v>
      </c>
      <c r="D4064" s="39">
        <f>IF(B4064=0,0,'MASSA TRABALHADA UNIFICADA'!C4062)</f>
        <v>0</v>
      </c>
      <c r="E4064" s="43">
        <f>IF(B4064=0,0,VLOOKUP($D4064,qx!$A$4:$E$129,IF($C4064=1,2,3)))</f>
        <v>0</v>
      </c>
      <c r="F4064" s="43">
        <f>IF(B4064=0,0,VLOOKUP($D4064,qx!$A$4:$E$129,2))</f>
        <v>0</v>
      </c>
      <c r="G4064" s="43">
        <f>IF(B4064=0,0,VLOOKUP($D4064,qx!$A$4:$E$129,3))</f>
        <v>0</v>
      </c>
      <c r="H4064" s="43">
        <f>IF(B4064=0,0,VLOOKUP($D4064,qx!$A$4:$E$129,4))</f>
        <v>0</v>
      </c>
      <c r="I4064" s="43">
        <f>IF(B4064=0,0,VLOOKUP($D4064,qx!$A$4:$E$129,5))</f>
        <v>0</v>
      </c>
    </row>
    <row r="4065" spans="1:9" x14ac:dyDescent="0.25">
      <c r="A4065">
        <f>IF('MASSA TRABALHADA UNIFICADA'!A4063&lt;&gt;0,'MASSA TRABALHADA UNIFICADA'!A4063,0)</f>
        <v>0</v>
      </c>
      <c r="B4065" s="39">
        <f>IF('MASSA TRABALHADA UNIFICADA'!D4063&lt;&gt;0,'MASSA TRABALHADA UNIFICADA'!D4063,0)</f>
        <v>0</v>
      </c>
      <c r="C4065" s="39">
        <f>IF(B4065=0,0,'MASSA TRABALHADA UNIFICADA'!B4063)</f>
        <v>0</v>
      </c>
      <c r="D4065" s="39">
        <f>IF(B4065=0,0,'MASSA TRABALHADA UNIFICADA'!C4063)</f>
        <v>0</v>
      </c>
      <c r="E4065" s="43">
        <f>IF(B4065=0,0,VLOOKUP($D4065,qx!$A$4:$E$129,IF($C4065=1,2,3)))</f>
        <v>0</v>
      </c>
      <c r="F4065" s="43">
        <f>IF(B4065=0,0,VLOOKUP($D4065,qx!$A$4:$E$129,2))</f>
        <v>0</v>
      </c>
      <c r="G4065" s="43">
        <f>IF(B4065=0,0,VLOOKUP($D4065,qx!$A$4:$E$129,3))</f>
        <v>0</v>
      </c>
      <c r="H4065" s="43">
        <f>IF(B4065=0,0,VLOOKUP($D4065,qx!$A$4:$E$129,4))</f>
        <v>0</v>
      </c>
      <c r="I4065" s="43">
        <f>IF(B4065=0,0,VLOOKUP($D4065,qx!$A$4:$E$129,5))</f>
        <v>0</v>
      </c>
    </row>
    <row r="4066" spans="1:9" x14ac:dyDescent="0.25">
      <c r="A4066">
        <f>IF('MASSA TRABALHADA UNIFICADA'!A4064&lt;&gt;0,'MASSA TRABALHADA UNIFICADA'!A4064,0)</f>
        <v>0</v>
      </c>
      <c r="B4066" s="39">
        <f>IF('MASSA TRABALHADA UNIFICADA'!D4064&lt;&gt;0,'MASSA TRABALHADA UNIFICADA'!D4064,0)</f>
        <v>0</v>
      </c>
      <c r="C4066" s="39">
        <f>IF(B4066=0,0,'MASSA TRABALHADA UNIFICADA'!B4064)</f>
        <v>0</v>
      </c>
      <c r="D4066" s="39">
        <f>IF(B4066=0,0,'MASSA TRABALHADA UNIFICADA'!C4064)</f>
        <v>0</v>
      </c>
      <c r="E4066" s="43">
        <f>IF(B4066=0,0,VLOOKUP($D4066,qx!$A$4:$E$129,IF($C4066=1,2,3)))</f>
        <v>0</v>
      </c>
      <c r="F4066" s="43">
        <f>IF(B4066=0,0,VLOOKUP($D4066,qx!$A$4:$E$129,2))</f>
        <v>0</v>
      </c>
      <c r="G4066" s="43">
        <f>IF(B4066=0,0,VLOOKUP($D4066,qx!$A$4:$E$129,3))</f>
        <v>0</v>
      </c>
      <c r="H4066" s="43">
        <f>IF(B4066=0,0,VLOOKUP($D4066,qx!$A$4:$E$129,4))</f>
        <v>0</v>
      </c>
      <c r="I4066" s="43">
        <f>IF(B4066=0,0,VLOOKUP($D4066,qx!$A$4:$E$129,5))</f>
        <v>0</v>
      </c>
    </row>
    <row r="4067" spans="1:9" x14ac:dyDescent="0.25">
      <c r="A4067">
        <f>IF('MASSA TRABALHADA UNIFICADA'!A4065&lt;&gt;0,'MASSA TRABALHADA UNIFICADA'!A4065,0)</f>
        <v>0</v>
      </c>
      <c r="B4067" s="39">
        <f>IF('MASSA TRABALHADA UNIFICADA'!D4065&lt;&gt;0,'MASSA TRABALHADA UNIFICADA'!D4065,0)</f>
        <v>0</v>
      </c>
      <c r="C4067" s="39">
        <f>IF(B4067=0,0,'MASSA TRABALHADA UNIFICADA'!B4065)</f>
        <v>0</v>
      </c>
      <c r="D4067" s="39">
        <f>IF(B4067=0,0,'MASSA TRABALHADA UNIFICADA'!C4065)</f>
        <v>0</v>
      </c>
      <c r="E4067" s="43">
        <f>IF(B4067=0,0,VLOOKUP($D4067,qx!$A$4:$E$129,IF($C4067=1,2,3)))</f>
        <v>0</v>
      </c>
      <c r="F4067" s="43">
        <f>IF(B4067=0,0,VLOOKUP($D4067,qx!$A$4:$E$129,2))</f>
        <v>0</v>
      </c>
      <c r="G4067" s="43">
        <f>IF(B4067=0,0,VLOOKUP($D4067,qx!$A$4:$E$129,3))</f>
        <v>0</v>
      </c>
      <c r="H4067" s="43">
        <f>IF(B4067=0,0,VLOOKUP($D4067,qx!$A$4:$E$129,4))</f>
        <v>0</v>
      </c>
      <c r="I4067" s="43">
        <f>IF(B4067=0,0,VLOOKUP($D4067,qx!$A$4:$E$129,5))</f>
        <v>0</v>
      </c>
    </row>
    <row r="4068" spans="1:9" x14ac:dyDescent="0.25">
      <c r="A4068">
        <f>IF('MASSA TRABALHADA UNIFICADA'!A4066&lt;&gt;0,'MASSA TRABALHADA UNIFICADA'!A4066,0)</f>
        <v>0</v>
      </c>
      <c r="B4068" s="39">
        <f>IF('MASSA TRABALHADA UNIFICADA'!D4066&lt;&gt;0,'MASSA TRABALHADA UNIFICADA'!D4066,0)</f>
        <v>0</v>
      </c>
      <c r="C4068" s="39">
        <f>IF(B4068=0,0,'MASSA TRABALHADA UNIFICADA'!B4066)</f>
        <v>0</v>
      </c>
      <c r="D4068" s="39">
        <f>IF(B4068=0,0,'MASSA TRABALHADA UNIFICADA'!C4066)</f>
        <v>0</v>
      </c>
      <c r="E4068" s="43">
        <f>IF(B4068=0,0,VLOOKUP($D4068,qx!$A$4:$E$129,IF($C4068=1,2,3)))</f>
        <v>0</v>
      </c>
      <c r="F4068" s="43">
        <f>IF(B4068=0,0,VLOOKUP($D4068,qx!$A$4:$E$129,2))</f>
        <v>0</v>
      </c>
      <c r="G4068" s="43">
        <f>IF(B4068=0,0,VLOOKUP($D4068,qx!$A$4:$E$129,3))</f>
        <v>0</v>
      </c>
      <c r="H4068" s="43">
        <f>IF(B4068=0,0,VLOOKUP($D4068,qx!$A$4:$E$129,4))</f>
        <v>0</v>
      </c>
      <c r="I4068" s="43">
        <f>IF(B4068=0,0,VLOOKUP($D4068,qx!$A$4:$E$129,5))</f>
        <v>0</v>
      </c>
    </row>
    <row r="4069" spans="1:9" x14ac:dyDescent="0.25">
      <c r="A4069">
        <f>IF('MASSA TRABALHADA UNIFICADA'!A4067&lt;&gt;0,'MASSA TRABALHADA UNIFICADA'!A4067,0)</f>
        <v>0</v>
      </c>
      <c r="B4069" s="39">
        <f>IF('MASSA TRABALHADA UNIFICADA'!D4067&lt;&gt;0,'MASSA TRABALHADA UNIFICADA'!D4067,0)</f>
        <v>0</v>
      </c>
      <c r="C4069" s="39">
        <f>IF(B4069=0,0,'MASSA TRABALHADA UNIFICADA'!B4067)</f>
        <v>0</v>
      </c>
      <c r="D4069" s="39">
        <f>IF(B4069=0,0,'MASSA TRABALHADA UNIFICADA'!C4067)</f>
        <v>0</v>
      </c>
      <c r="E4069" s="43">
        <f>IF(B4069=0,0,VLOOKUP($D4069,qx!$A$4:$E$129,IF($C4069=1,2,3)))</f>
        <v>0</v>
      </c>
      <c r="F4069" s="43">
        <f>IF(B4069=0,0,VLOOKUP($D4069,qx!$A$4:$E$129,2))</f>
        <v>0</v>
      </c>
      <c r="G4069" s="43">
        <f>IF(B4069=0,0,VLOOKUP($D4069,qx!$A$4:$E$129,3))</f>
        <v>0</v>
      </c>
      <c r="H4069" s="43">
        <f>IF(B4069=0,0,VLOOKUP($D4069,qx!$A$4:$E$129,4))</f>
        <v>0</v>
      </c>
      <c r="I4069" s="43">
        <f>IF(B4069=0,0,VLOOKUP($D4069,qx!$A$4:$E$129,5))</f>
        <v>0</v>
      </c>
    </row>
    <row r="4070" spans="1:9" x14ac:dyDescent="0.25">
      <c r="A4070">
        <f>IF('MASSA TRABALHADA UNIFICADA'!A4068&lt;&gt;0,'MASSA TRABALHADA UNIFICADA'!A4068,0)</f>
        <v>0</v>
      </c>
      <c r="B4070" s="39">
        <f>IF('MASSA TRABALHADA UNIFICADA'!D4068&lt;&gt;0,'MASSA TRABALHADA UNIFICADA'!D4068,0)</f>
        <v>0</v>
      </c>
      <c r="C4070" s="39">
        <f>IF(B4070=0,0,'MASSA TRABALHADA UNIFICADA'!B4068)</f>
        <v>0</v>
      </c>
      <c r="D4070" s="39">
        <f>IF(B4070=0,0,'MASSA TRABALHADA UNIFICADA'!C4068)</f>
        <v>0</v>
      </c>
      <c r="E4070" s="43">
        <f>IF(B4070=0,0,VLOOKUP($D4070,qx!$A$4:$E$129,IF($C4070=1,2,3)))</f>
        <v>0</v>
      </c>
      <c r="F4070" s="43">
        <f>IF(B4070=0,0,VLOOKUP($D4070,qx!$A$4:$E$129,2))</f>
        <v>0</v>
      </c>
      <c r="G4070" s="43">
        <f>IF(B4070=0,0,VLOOKUP($D4070,qx!$A$4:$E$129,3))</f>
        <v>0</v>
      </c>
      <c r="H4070" s="43">
        <f>IF(B4070=0,0,VLOOKUP($D4070,qx!$A$4:$E$129,4))</f>
        <v>0</v>
      </c>
      <c r="I4070" s="43">
        <f>IF(B4070=0,0,VLOOKUP($D4070,qx!$A$4:$E$129,5))</f>
        <v>0</v>
      </c>
    </row>
    <row r="4071" spans="1:9" x14ac:dyDescent="0.25">
      <c r="A4071">
        <f>IF('MASSA TRABALHADA UNIFICADA'!A4069&lt;&gt;0,'MASSA TRABALHADA UNIFICADA'!A4069,0)</f>
        <v>0</v>
      </c>
      <c r="B4071" s="39">
        <f>IF('MASSA TRABALHADA UNIFICADA'!D4069&lt;&gt;0,'MASSA TRABALHADA UNIFICADA'!D4069,0)</f>
        <v>0</v>
      </c>
      <c r="C4071" s="39">
        <f>IF(B4071=0,0,'MASSA TRABALHADA UNIFICADA'!B4069)</f>
        <v>0</v>
      </c>
      <c r="D4071" s="39">
        <f>IF(B4071=0,0,'MASSA TRABALHADA UNIFICADA'!C4069)</f>
        <v>0</v>
      </c>
      <c r="E4071" s="43">
        <f>IF(B4071=0,0,VLOOKUP($D4071,qx!$A$4:$E$129,IF($C4071=1,2,3)))</f>
        <v>0</v>
      </c>
      <c r="F4071" s="43">
        <f>IF(B4071=0,0,VLOOKUP($D4071,qx!$A$4:$E$129,2))</f>
        <v>0</v>
      </c>
      <c r="G4071" s="43">
        <f>IF(B4071=0,0,VLOOKUP($D4071,qx!$A$4:$E$129,3))</f>
        <v>0</v>
      </c>
      <c r="H4071" s="43">
        <f>IF(B4071=0,0,VLOOKUP($D4071,qx!$A$4:$E$129,4))</f>
        <v>0</v>
      </c>
      <c r="I4071" s="43">
        <f>IF(B4071=0,0,VLOOKUP($D4071,qx!$A$4:$E$129,5))</f>
        <v>0</v>
      </c>
    </row>
    <row r="4072" spans="1:9" x14ac:dyDescent="0.25">
      <c r="A4072">
        <f>IF('MASSA TRABALHADA UNIFICADA'!A4070&lt;&gt;0,'MASSA TRABALHADA UNIFICADA'!A4070,0)</f>
        <v>0</v>
      </c>
      <c r="B4072" s="39">
        <f>IF('MASSA TRABALHADA UNIFICADA'!D4070&lt;&gt;0,'MASSA TRABALHADA UNIFICADA'!D4070,0)</f>
        <v>0</v>
      </c>
      <c r="C4072" s="39">
        <f>IF(B4072=0,0,'MASSA TRABALHADA UNIFICADA'!B4070)</f>
        <v>0</v>
      </c>
      <c r="D4072" s="39">
        <f>IF(B4072=0,0,'MASSA TRABALHADA UNIFICADA'!C4070)</f>
        <v>0</v>
      </c>
      <c r="E4072" s="43">
        <f>IF(B4072=0,0,VLOOKUP($D4072,qx!$A$4:$E$129,IF($C4072=1,2,3)))</f>
        <v>0</v>
      </c>
      <c r="F4072" s="43">
        <f>IF(B4072=0,0,VLOOKUP($D4072,qx!$A$4:$E$129,2))</f>
        <v>0</v>
      </c>
      <c r="G4072" s="43">
        <f>IF(B4072=0,0,VLOOKUP($D4072,qx!$A$4:$E$129,3))</f>
        <v>0</v>
      </c>
      <c r="H4072" s="43">
        <f>IF(B4072=0,0,VLOOKUP($D4072,qx!$A$4:$E$129,4))</f>
        <v>0</v>
      </c>
      <c r="I4072" s="43">
        <f>IF(B4072=0,0,VLOOKUP($D4072,qx!$A$4:$E$129,5))</f>
        <v>0</v>
      </c>
    </row>
    <row r="4073" spans="1:9" x14ac:dyDescent="0.25">
      <c r="A4073">
        <f>IF('MASSA TRABALHADA UNIFICADA'!A4071&lt;&gt;0,'MASSA TRABALHADA UNIFICADA'!A4071,0)</f>
        <v>0</v>
      </c>
      <c r="B4073" s="39">
        <f>IF('MASSA TRABALHADA UNIFICADA'!D4071&lt;&gt;0,'MASSA TRABALHADA UNIFICADA'!D4071,0)</f>
        <v>0</v>
      </c>
      <c r="C4073" s="39">
        <f>IF(B4073=0,0,'MASSA TRABALHADA UNIFICADA'!B4071)</f>
        <v>0</v>
      </c>
      <c r="D4073" s="39">
        <f>IF(B4073=0,0,'MASSA TRABALHADA UNIFICADA'!C4071)</f>
        <v>0</v>
      </c>
      <c r="E4073" s="43">
        <f>IF(B4073=0,0,VLOOKUP($D4073,qx!$A$4:$E$129,IF($C4073=1,2,3)))</f>
        <v>0</v>
      </c>
      <c r="F4073" s="43">
        <f>IF(B4073=0,0,VLOOKUP($D4073,qx!$A$4:$E$129,2))</f>
        <v>0</v>
      </c>
      <c r="G4073" s="43">
        <f>IF(B4073=0,0,VLOOKUP($D4073,qx!$A$4:$E$129,3))</f>
        <v>0</v>
      </c>
      <c r="H4073" s="43">
        <f>IF(B4073=0,0,VLOOKUP($D4073,qx!$A$4:$E$129,4))</f>
        <v>0</v>
      </c>
      <c r="I4073" s="43">
        <f>IF(B4073=0,0,VLOOKUP($D4073,qx!$A$4:$E$129,5))</f>
        <v>0</v>
      </c>
    </row>
    <row r="4074" spans="1:9" x14ac:dyDescent="0.25">
      <c r="A4074">
        <f>IF('MASSA TRABALHADA UNIFICADA'!A4072&lt;&gt;0,'MASSA TRABALHADA UNIFICADA'!A4072,0)</f>
        <v>0</v>
      </c>
      <c r="B4074" s="39">
        <f>IF('MASSA TRABALHADA UNIFICADA'!D4072&lt;&gt;0,'MASSA TRABALHADA UNIFICADA'!D4072,0)</f>
        <v>0</v>
      </c>
      <c r="C4074" s="39">
        <f>IF(B4074=0,0,'MASSA TRABALHADA UNIFICADA'!B4072)</f>
        <v>0</v>
      </c>
      <c r="D4074" s="39">
        <f>IF(B4074=0,0,'MASSA TRABALHADA UNIFICADA'!C4072)</f>
        <v>0</v>
      </c>
      <c r="E4074" s="43">
        <f>IF(B4074=0,0,VLOOKUP($D4074,qx!$A$4:$E$129,IF($C4074=1,2,3)))</f>
        <v>0</v>
      </c>
      <c r="F4074" s="43">
        <f>IF(B4074=0,0,VLOOKUP($D4074,qx!$A$4:$E$129,2))</f>
        <v>0</v>
      </c>
      <c r="G4074" s="43">
        <f>IF(B4074=0,0,VLOOKUP($D4074,qx!$A$4:$E$129,3))</f>
        <v>0</v>
      </c>
      <c r="H4074" s="43">
        <f>IF(B4074=0,0,VLOOKUP($D4074,qx!$A$4:$E$129,4))</f>
        <v>0</v>
      </c>
      <c r="I4074" s="43">
        <f>IF(B4074=0,0,VLOOKUP($D4074,qx!$A$4:$E$129,5))</f>
        <v>0</v>
      </c>
    </row>
    <row r="4075" spans="1:9" x14ac:dyDescent="0.25">
      <c r="A4075">
        <f>IF('MASSA TRABALHADA UNIFICADA'!A4073&lt;&gt;0,'MASSA TRABALHADA UNIFICADA'!A4073,0)</f>
        <v>0</v>
      </c>
      <c r="B4075" s="39">
        <f>IF('MASSA TRABALHADA UNIFICADA'!D4073&lt;&gt;0,'MASSA TRABALHADA UNIFICADA'!D4073,0)</f>
        <v>0</v>
      </c>
      <c r="C4075" s="39">
        <f>IF(B4075=0,0,'MASSA TRABALHADA UNIFICADA'!B4073)</f>
        <v>0</v>
      </c>
      <c r="D4075" s="39">
        <f>IF(B4075=0,0,'MASSA TRABALHADA UNIFICADA'!C4073)</f>
        <v>0</v>
      </c>
      <c r="E4075" s="43">
        <f>IF(B4075=0,0,VLOOKUP($D4075,qx!$A$4:$E$129,IF($C4075=1,2,3)))</f>
        <v>0</v>
      </c>
      <c r="F4075" s="43">
        <f>IF(B4075=0,0,VLOOKUP($D4075,qx!$A$4:$E$129,2))</f>
        <v>0</v>
      </c>
      <c r="G4075" s="43">
        <f>IF(B4075=0,0,VLOOKUP($D4075,qx!$A$4:$E$129,3))</f>
        <v>0</v>
      </c>
      <c r="H4075" s="43">
        <f>IF(B4075=0,0,VLOOKUP($D4075,qx!$A$4:$E$129,4))</f>
        <v>0</v>
      </c>
      <c r="I4075" s="43">
        <f>IF(B4075=0,0,VLOOKUP($D4075,qx!$A$4:$E$129,5))</f>
        <v>0</v>
      </c>
    </row>
    <row r="4076" spans="1:9" x14ac:dyDescent="0.25">
      <c r="A4076">
        <f>IF('MASSA TRABALHADA UNIFICADA'!A4074&lt;&gt;0,'MASSA TRABALHADA UNIFICADA'!A4074,0)</f>
        <v>0</v>
      </c>
      <c r="B4076" s="39">
        <f>IF('MASSA TRABALHADA UNIFICADA'!D4074&lt;&gt;0,'MASSA TRABALHADA UNIFICADA'!D4074,0)</f>
        <v>0</v>
      </c>
      <c r="C4076" s="39">
        <f>IF(B4076=0,0,'MASSA TRABALHADA UNIFICADA'!B4074)</f>
        <v>0</v>
      </c>
      <c r="D4076" s="39">
        <f>IF(B4076=0,0,'MASSA TRABALHADA UNIFICADA'!C4074)</f>
        <v>0</v>
      </c>
      <c r="E4076" s="43">
        <f>IF(B4076=0,0,VLOOKUP($D4076,qx!$A$4:$E$129,IF($C4076=1,2,3)))</f>
        <v>0</v>
      </c>
      <c r="F4076" s="43">
        <f>IF(B4076=0,0,VLOOKUP($D4076,qx!$A$4:$E$129,2))</f>
        <v>0</v>
      </c>
      <c r="G4076" s="43">
        <f>IF(B4076=0,0,VLOOKUP($D4076,qx!$A$4:$E$129,3))</f>
        <v>0</v>
      </c>
      <c r="H4076" s="43">
        <f>IF(B4076=0,0,VLOOKUP($D4076,qx!$A$4:$E$129,4))</f>
        <v>0</v>
      </c>
      <c r="I4076" s="43">
        <f>IF(B4076=0,0,VLOOKUP($D4076,qx!$A$4:$E$129,5))</f>
        <v>0</v>
      </c>
    </row>
    <row r="4077" spans="1:9" x14ac:dyDescent="0.25">
      <c r="A4077">
        <f>IF('MASSA TRABALHADA UNIFICADA'!A4075&lt;&gt;0,'MASSA TRABALHADA UNIFICADA'!A4075,0)</f>
        <v>0</v>
      </c>
      <c r="B4077" s="39">
        <f>IF('MASSA TRABALHADA UNIFICADA'!D4075&lt;&gt;0,'MASSA TRABALHADA UNIFICADA'!D4075,0)</f>
        <v>0</v>
      </c>
      <c r="C4077" s="39">
        <f>IF(B4077=0,0,'MASSA TRABALHADA UNIFICADA'!B4075)</f>
        <v>0</v>
      </c>
      <c r="D4077" s="39">
        <f>IF(B4077=0,0,'MASSA TRABALHADA UNIFICADA'!C4075)</f>
        <v>0</v>
      </c>
      <c r="E4077" s="43">
        <f>IF(B4077=0,0,VLOOKUP($D4077,qx!$A$4:$E$129,IF($C4077=1,2,3)))</f>
        <v>0</v>
      </c>
      <c r="F4077" s="43">
        <f>IF(B4077=0,0,VLOOKUP($D4077,qx!$A$4:$E$129,2))</f>
        <v>0</v>
      </c>
      <c r="G4077" s="43">
        <f>IF(B4077=0,0,VLOOKUP($D4077,qx!$A$4:$E$129,3))</f>
        <v>0</v>
      </c>
      <c r="H4077" s="43">
        <f>IF(B4077=0,0,VLOOKUP($D4077,qx!$A$4:$E$129,4))</f>
        <v>0</v>
      </c>
      <c r="I4077" s="43">
        <f>IF(B4077=0,0,VLOOKUP($D4077,qx!$A$4:$E$129,5))</f>
        <v>0</v>
      </c>
    </row>
    <row r="4078" spans="1:9" x14ac:dyDescent="0.25">
      <c r="A4078">
        <f>IF('MASSA TRABALHADA UNIFICADA'!A4076&lt;&gt;0,'MASSA TRABALHADA UNIFICADA'!A4076,0)</f>
        <v>0</v>
      </c>
      <c r="B4078" s="39">
        <f>IF('MASSA TRABALHADA UNIFICADA'!D4076&lt;&gt;0,'MASSA TRABALHADA UNIFICADA'!D4076,0)</f>
        <v>0</v>
      </c>
      <c r="C4078" s="39">
        <f>IF(B4078=0,0,'MASSA TRABALHADA UNIFICADA'!B4076)</f>
        <v>0</v>
      </c>
      <c r="D4078" s="39">
        <f>IF(B4078=0,0,'MASSA TRABALHADA UNIFICADA'!C4076)</f>
        <v>0</v>
      </c>
      <c r="E4078" s="43">
        <f>IF(B4078=0,0,VLOOKUP($D4078,qx!$A$4:$E$129,IF($C4078=1,2,3)))</f>
        <v>0</v>
      </c>
      <c r="F4078" s="43">
        <f>IF(B4078=0,0,VLOOKUP($D4078,qx!$A$4:$E$129,2))</f>
        <v>0</v>
      </c>
      <c r="G4078" s="43">
        <f>IF(B4078=0,0,VLOOKUP($D4078,qx!$A$4:$E$129,3))</f>
        <v>0</v>
      </c>
      <c r="H4078" s="43">
        <f>IF(B4078=0,0,VLOOKUP($D4078,qx!$A$4:$E$129,4))</f>
        <v>0</v>
      </c>
      <c r="I4078" s="43">
        <f>IF(B4078=0,0,VLOOKUP($D4078,qx!$A$4:$E$129,5))</f>
        <v>0</v>
      </c>
    </row>
    <row r="4079" spans="1:9" x14ac:dyDescent="0.25">
      <c r="A4079">
        <f>IF('MASSA TRABALHADA UNIFICADA'!A4077&lt;&gt;0,'MASSA TRABALHADA UNIFICADA'!A4077,0)</f>
        <v>0</v>
      </c>
      <c r="B4079" s="39">
        <f>IF('MASSA TRABALHADA UNIFICADA'!D4077&lt;&gt;0,'MASSA TRABALHADA UNIFICADA'!D4077,0)</f>
        <v>0</v>
      </c>
      <c r="C4079" s="39">
        <f>IF(B4079=0,0,'MASSA TRABALHADA UNIFICADA'!B4077)</f>
        <v>0</v>
      </c>
      <c r="D4079" s="39">
        <f>IF(B4079=0,0,'MASSA TRABALHADA UNIFICADA'!C4077)</f>
        <v>0</v>
      </c>
      <c r="E4079" s="43">
        <f>IF(B4079=0,0,VLOOKUP($D4079,qx!$A$4:$E$129,IF($C4079=1,2,3)))</f>
        <v>0</v>
      </c>
      <c r="F4079" s="43">
        <f>IF(B4079=0,0,VLOOKUP($D4079,qx!$A$4:$E$129,2))</f>
        <v>0</v>
      </c>
      <c r="G4079" s="43">
        <f>IF(B4079=0,0,VLOOKUP($D4079,qx!$A$4:$E$129,3))</f>
        <v>0</v>
      </c>
      <c r="H4079" s="43">
        <f>IF(B4079=0,0,VLOOKUP($D4079,qx!$A$4:$E$129,4))</f>
        <v>0</v>
      </c>
      <c r="I4079" s="43">
        <f>IF(B4079=0,0,VLOOKUP($D4079,qx!$A$4:$E$129,5))</f>
        <v>0</v>
      </c>
    </row>
    <row r="4080" spans="1:9" x14ac:dyDescent="0.25">
      <c r="A4080">
        <f>IF('MASSA TRABALHADA UNIFICADA'!A4078&lt;&gt;0,'MASSA TRABALHADA UNIFICADA'!A4078,0)</f>
        <v>0</v>
      </c>
      <c r="B4080" s="39">
        <f>IF('MASSA TRABALHADA UNIFICADA'!D4078&lt;&gt;0,'MASSA TRABALHADA UNIFICADA'!D4078,0)</f>
        <v>0</v>
      </c>
      <c r="C4080" s="39">
        <f>IF(B4080=0,0,'MASSA TRABALHADA UNIFICADA'!B4078)</f>
        <v>0</v>
      </c>
      <c r="D4080" s="39">
        <f>IF(B4080=0,0,'MASSA TRABALHADA UNIFICADA'!C4078)</f>
        <v>0</v>
      </c>
      <c r="E4080" s="43">
        <f>IF(B4080=0,0,VLOOKUP($D4080,qx!$A$4:$E$129,IF($C4080=1,2,3)))</f>
        <v>0</v>
      </c>
      <c r="F4080" s="43">
        <f>IF(B4080=0,0,VLOOKUP($D4080,qx!$A$4:$E$129,2))</f>
        <v>0</v>
      </c>
      <c r="G4080" s="43">
        <f>IF(B4080=0,0,VLOOKUP($D4080,qx!$A$4:$E$129,3))</f>
        <v>0</v>
      </c>
      <c r="H4080" s="43">
        <f>IF(B4080=0,0,VLOOKUP($D4080,qx!$A$4:$E$129,4))</f>
        <v>0</v>
      </c>
      <c r="I4080" s="43">
        <f>IF(B4080=0,0,VLOOKUP($D4080,qx!$A$4:$E$129,5))</f>
        <v>0</v>
      </c>
    </row>
    <row r="4081" spans="1:9" x14ac:dyDescent="0.25">
      <c r="A4081">
        <f>IF('MASSA TRABALHADA UNIFICADA'!A4079&lt;&gt;0,'MASSA TRABALHADA UNIFICADA'!A4079,0)</f>
        <v>0</v>
      </c>
      <c r="B4081" s="39">
        <f>IF('MASSA TRABALHADA UNIFICADA'!D4079&lt;&gt;0,'MASSA TRABALHADA UNIFICADA'!D4079,0)</f>
        <v>0</v>
      </c>
      <c r="C4081" s="39">
        <f>IF(B4081=0,0,'MASSA TRABALHADA UNIFICADA'!B4079)</f>
        <v>0</v>
      </c>
      <c r="D4081" s="39">
        <f>IF(B4081=0,0,'MASSA TRABALHADA UNIFICADA'!C4079)</f>
        <v>0</v>
      </c>
      <c r="E4081" s="43">
        <f>IF(B4081=0,0,VLOOKUP($D4081,qx!$A$4:$E$129,IF($C4081=1,2,3)))</f>
        <v>0</v>
      </c>
      <c r="F4081" s="43">
        <f>IF(B4081=0,0,VLOOKUP($D4081,qx!$A$4:$E$129,2))</f>
        <v>0</v>
      </c>
      <c r="G4081" s="43">
        <f>IF(B4081=0,0,VLOOKUP($D4081,qx!$A$4:$E$129,3))</f>
        <v>0</v>
      </c>
      <c r="H4081" s="43">
        <f>IF(B4081=0,0,VLOOKUP($D4081,qx!$A$4:$E$129,4))</f>
        <v>0</v>
      </c>
      <c r="I4081" s="43">
        <f>IF(B4081=0,0,VLOOKUP($D4081,qx!$A$4:$E$129,5))</f>
        <v>0</v>
      </c>
    </row>
    <row r="4082" spans="1:9" x14ac:dyDescent="0.25">
      <c r="A4082">
        <f>IF('MASSA TRABALHADA UNIFICADA'!A4080&lt;&gt;0,'MASSA TRABALHADA UNIFICADA'!A4080,0)</f>
        <v>0</v>
      </c>
      <c r="B4082" s="39">
        <f>IF('MASSA TRABALHADA UNIFICADA'!D4080&lt;&gt;0,'MASSA TRABALHADA UNIFICADA'!D4080,0)</f>
        <v>0</v>
      </c>
      <c r="C4082" s="39">
        <f>IF(B4082=0,0,'MASSA TRABALHADA UNIFICADA'!B4080)</f>
        <v>0</v>
      </c>
      <c r="D4082" s="39">
        <f>IF(B4082=0,0,'MASSA TRABALHADA UNIFICADA'!C4080)</f>
        <v>0</v>
      </c>
      <c r="E4082" s="43">
        <f>IF(B4082=0,0,VLOOKUP($D4082,qx!$A$4:$E$129,IF($C4082=1,2,3)))</f>
        <v>0</v>
      </c>
      <c r="F4082" s="43">
        <f>IF(B4082=0,0,VLOOKUP($D4082,qx!$A$4:$E$129,2))</f>
        <v>0</v>
      </c>
      <c r="G4082" s="43">
        <f>IF(B4082=0,0,VLOOKUP($D4082,qx!$A$4:$E$129,3))</f>
        <v>0</v>
      </c>
      <c r="H4082" s="43">
        <f>IF(B4082=0,0,VLOOKUP($D4082,qx!$A$4:$E$129,4))</f>
        <v>0</v>
      </c>
      <c r="I4082" s="43">
        <f>IF(B4082=0,0,VLOOKUP($D4082,qx!$A$4:$E$129,5))</f>
        <v>0</v>
      </c>
    </row>
    <row r="4083" spans="1:9" x14ac:dyDescent="0.25">
      <c r="A4083">
        <f>IF('MASSA TRABALHADA UNIFICADA'!A4081&lt;&gt;0,'MASSA TRABALHADA UNIFICADA'!A4081,0)</f>
        <v>0</v>
      </c>
      <c r="B4083" s="39">
        <f>IF('MASSA TRABALHADA UNIFICADA'!D4081&lt;&gt;0,'MASSA TRABALHADA UNIFICADA'!D4081,0)</f>
        <v>0</v>
      </c>
      <c r="C4083" s="39">
        <f>IF(B4083=0,0,'MASSA TRABALHADA UNIFICADA'!B4081)</f>
        <v>0</v>
      </c>
      <c r="D4083" s="39">
        <f>IF(B4083=0,0,'MASSA TRABALHADA UNIFICADA'!C4081)</f>
        <v>0</v>
      </c>
      <c r="E4083" s="43">
        <f>IF(B4083=0,0,VLOOKUP($D4083,qx!$A$4:$E$129,IF($C4083=1,2,3)))</f>
        <v>0</v>
      </c>
      <c r="F4083" s="43">
        <f>IF(B4083=0,0,VLOOKUP($D4083,qx!$A$4:$E$129,2))</f>
        <v>0</v>
      </c>
      <c r="G4083" s="43">
        <f>IF(B4083=0,0,VLOOKUP($D4083,qx!$A$4:$E$129,3))</f>
        <v>0</v>
      </c>
      <c r="H4083" s="43">
        <f>IF(B4083=0,0,VLOOKUP($D4083,qx!$A$4:$E$129,4))</f>
        <v>0</v>
      </c>
      <c r="I4083" s="43">
        <f>IF(B4083=0,0,VLOOKUP($D4083,qx!$A$4:$E$129,5))</f>
        <v>0</v>
      </c>
    </row>
    <row r="4084" spans="1:9" x14ac:dyDescent="0.25">
      <c r="A4084">
        <f>IF('MASSA TRABALHADA UNIFICADA'!A4082&lt;&gt;0,'MASSA TRABALHADA UNIFICADA'!A4082,0)</f>
        <v>0</v>
      </c>
      <c r="B4084" s="39">
        <f>IF('MASSA TRABALHADA UNIFICADA'!D4082&lt;&gt;0,'MASSA TRABALHADA UNIFICADA'!D4082,0)</f>
        <v>0</v>
      </c>
      <c r="C4084" s="39">
        <f>IF(B4084=0,0,'MASSA TRABALHADA UNIFICADA'!B4082)</f>
        <v>0</v>
      </c>
      <c r="D4084" s="39">
        <f>IF(B4084=0,0,'MASSA TRABALHADA UNIFICADA'!C4082)</f>
        <v>0</v>
      </c>
      <c r="E4084" s="43">
        <f>IF(B4084=0,0,VLOOKUP($D4084,qx!$A$4:$E$129,IF($C4084=1,2,3)))</f>
        <v>0</v>
      </c>
      <c r="F4084" s="43">
        <f>IF(B4084=0,0,VLOOKUP($D4084,qx!$A$4:$E$129,2))</f>
        <v>0</v>
      </c>
      <c r="G4084" s="43">
        <f>IF(B4084=0,0,VLOOKUP($D4084,qx!$A$4:$E$129,3))</f>
        <v>0</v>
      </c>
      <c r="H4084" s="43">
        <f>IF(B4084=0,0,VLOOKUP($D4084,qx!$A$4:$E$129,4))</f>
        <v>0</v>
      </c>
      <c r="I4084" s="43">
        <f>IF(B4084=0,0,VLOOKUP($D4084,qx!$A$4:$E$129,5))</f>
        <v>0</v>
      </c>
    </row>
    <row r="4085" spans="1:9" x14ac:dyDescent="0.25">
      <c r="A4085">
        <f>IF('MASSA TRABALHADA UNIFICADA'!A4083&lt;&gt;0,'MASSA TRABALHADA UNIFICADA'!A4083,0)</f>
        <v>0</v>
      </c>
      <c r="B4085" s="39">
        <f>IF('MASSA TRABALHADA UNIFICADA'!D4083&lt;&gt;0,'MASSA TRABALHADA UNIFICADA'!D4083,0)</f>
        <v>0</v>
      </c>
      <c r="C4085" s="39">
        <f>IF(B4085=0,0,'MASSA TRABALHADA UNIFICADA'!B4083)</f>
        <v>0</v>
      </c>
      <c r="D4085" s="39">
        <f>IF(B4085=0,0,'MASSA TRABALHADA UNIFICADA'!C4083)</f>
        <v>0</v>
      </c>
      <c r="E4085" s="43">
        <f>IF(B4085=0,0,VLOOKUP($D4085,qx!$A$4:$E$129,IF($C4085=1,2,3)))</f>
        <v>0</v>
      </c>
      <c r="F4085" s="43">
        <f>IF(B4085=0,0,VLOOKUP($D4085,qx!$A$4:$E$129,2))</f>
        <v>0</v>
      </c>
      <c r="G4085" s="43">
        <f>IF(B4085=0,0,VLOOKUP($D4085,qx!$A$4:$E$129,3))</f>
        <v>0</v>
      </c>
      <c r="H4085" s="43">
        <f>IF(B4085=0,0,VLOOKUP($D4085,qx!$A$4:$E$129,4))</f>
        <v>0</v>
      </c>
      <c r="I4085" s="43">
        <f>IF(B4085=0,0,VLOOKUP($D4085,qx!$A$4:$E$129,5))</f>
        <v>0</v>
      </c>
    </row>
    <row r="4086" spans="1:9" x14ac:dyDescent="0.25">
      <c r="A4086">
        <f>IF('MASSA TRABALHADA UNIFICADA'!A4084&lt;&gt;0,'MASSA TRABALHADA UNIFICADA'!A4084,0)</f>
        <v>0</v>
      </c>
      <c r="B4086" s="39">
        <f>IF('MASSA TRABALHADA UNIFICADA'!D4084&lt;&gt;0,'MASSA TRABALHADA UNIFICADA'!D4084,0)</f>
        <v>0</v>
      </c>
      <c r="C4086" s="39">
        <f>IF(B4086=0,0,'MASSA TRABALHADA UNIFICADA'!B4084)</f>
        <v>0</v>
      </c>
      <c r="D4086" s="39">
        <f>IF(B4086=0,0,'MASSA TRABALHADA UNIFICADA'!C4084)</f>
        <v>0</v>
      </c>
      <c r="E4086" s="43">
        <f>IF(B4086=0,0,VLOOKUP($D4086,qx!$A$4:$E$129,IF($C4086=1,2,3)))</f>
        <v>0</v>
      </c>
      <c r="F4086" s="43">
        <f>IF(B4086=0,0,VLOOKUP($D4086,qx!$A$4:$E$129,2))</f>
        <v>0</v>
      </c>
      <c r="G4086" s="43">
        <f>IF(B4086=0,0,VLOOKUP($D4086,qx!$A$4:$E$129,3))</f>
        <v>0</v>
      </c>
      <c r="H4086" s="43">
        <f>IF(B4086=0,0,VLOOKUP($D4086,qx!$A$4:$E$129,4))</f>
        <v>0</v>
      </c>
      <c r="I4086" s="43">
        <f>IF(B4086=0,0,VLOOKUP($D4086,qx!$A$4:$E$129,5))</f>
        <v>0</v>
      </c>
    </row>
    <row r="4087" spans="1:9" x14ac:dyDescent="0.25">
      <c r="A4087">
        <f>IF('MASSA TRABALHADA UNIFICADA'!A4085&lt;&gt;0,'MASSA TRABALHADA UNIFICADA'!A4085,0)</f>
        <v>0</v>
      </c>
      <c r="B4087" s="39">
        <f>IF('MASSA TRABALHADA UNIFICADA'!D4085&lt;&gt;0,'MASSA TRABALHADA UNIFICADA'!D4085,0)</f>
        <v>0</v>
      </c>
      <c r="C4087" s="39">
        <f>IF(B4087=0,0,'MASSA TRABALHADA UNIFICADA'!B4085)</f>
        <v>0</v>
      </c>
      <c r="D4087" s="39">
        <f>IF(B4087=0,0,'MASSA TRABALHADA UNIFICADA'!C4085)</f>
        <v>0</v>
      </c>
      <c r="E4087" s="43">
        <f>IF(B4087=0,0,VLOOKUP($D4087,qx!$A$4:$E$129,IF($C4087=1,2,3)))</f>
        <v>0</v>
      </c>
      <c r="F4087" s="43">
        <f>IF(B4087=0,0,VLOOKUP($D4087,qx!$A$4:$E$129,2))</f>
        <v>0</v>
      </c>
      <c r="G4087" s="43">
        <f>IF(B4087=0,0,VLOOKUP($D4087,qx!$A$4:$E$129,3))</f>
        <v>0</v>
      </c>
      <c r="H4087" s="43">
        <f>IF(B4087=0,0,VLOOKUP($D4087,qx!$A$4:$E$129,4))</f>
        <v>0</v>
      </c>
      <c r="I4087" s="43">
        <f>IF(B4087=0,0,VLOOKUP($D4087,qx!$A$4:$E$129,5))</f>
        <v>0</v>
      </c>
    </row>
    <row r="4088" spans="1:9" x14ac:dyDescent="0.25">
      <c r="A4088">
        <f>IF('MASSA TRABALHADA UNIFICADA'!A4086&lt;&gt;0,'MASSA TRABALHADA UNIFICADA'!A4086,0)</f>
        <v>0</v>
      </c>
      <c r="B4088" s="39">
        <f>IF('MASSA TRABALHADA UNIFICADA'!D4086&lt;&gt;0,'MASSA TRABALHADA UNIFICADA'!D4086,0)</f>
        <v>0</v>
      </c>
      <c r="C4088" s="39">
        <f>IF(B4088=0,0,'MASSA TRABALHADA UNIFICADA'!B4086)</f>
        <v>0</v>
      </c>
      <c r="D4088" s="39">
        <f>IF(B4088=0,0,'MASSA TRABALHADA UNIFICADA'!C4086)</f>
        <v>0</v>
      </c>
      <c r="E4088" s="43">
        <f>IF(B4088=0,0,VLOOKUP($D4088,qx!$A$4:$E$129,IF($C4088=1,2,3)))</f>
        <v>0</v>
      </c>
      <c r="F4088" s="43">
        <f>IF(B4088=0,0,VLOOKUP($D4088,qx!$A$4:$E$129,2))</f>
        <v>0</v>
      </c>
      <c r="G4088" s="43">
        <f>IF(B4088=0,0,VLOOKUP($D4088,qx!$A$4:$E$129,3))</f>
        <v>0</v>
      </c>
      <c r="H4088" s="43">
        <f>IF(B4088=0,0,VLOOKUP($D4088,qx!$A$4:$E$129,4))</f>
        <v>0</v>
      </c>
      <c r="I4088" s="43">
        <f>IF(B4088=0,0,VLOOKUP($D4088,qx!$A$4:$E$129,5))</f>
        <v>0</v>
      </c>
    </row>
    <row r="4089" spans="1:9" x14ac:dyDescent="0.25">
      <c r="A4089">
        <f>IF('MASSA TRABALHADA UNIFICADA'!A4087&lt;&gt;0,'MASSA TRABALHADA UNIFICADA'!A4087,0)</f>
        <v>0</v>
      </c>
      <c r="B4089" s="39">
        <f>IF('MASSA TRABALHADA UNIFICADA'!D4087&lt;&gt;0,'MASSA TRABALHADA UNIFICADA'!D4087,0)</f>
        <v>0</v>
      </c>
      <c r="C4089" s="39">
        <f>IF(B4089=0,0,'MASSA TRABALHADA UNIFICADA'!B4087)</f>
        <v>0</v>
      </c>
      <c r="D4089" s="39">
        <f>IF(B4089=0,0,'MASSA TRABALHADA UNIFICADA'!C4087)</f>
        <v>0</v>
      </c>
      <c r="E4089" s="43">
        <f>IF(B4089=0,0,VLOOKUP($D4089,qx!$A$4:$E$129,IF($C4089=1,2,3)))</f>
        <v>0</v>
      </c>
      <c r="F4089" s="43">
        <f>IF(B4089=0,0,VLOOKUP($D4089,qx!$A$4:$E$129,2))</f>
        <v>0</v>
      </c>
      <c r="G4089" s="43">
        <f>IF(B4089=0,0,VLOOKUP($D4089,qx!$A$4:$E$129,3))</f>
        <v>0</v>
      </c>
      <c r="H4089" s="43">
        <f>IF(B4089=0,0,VLOOKUP($D4089,qx!$A$4:$E$129,4))</f>
        <v>0</v>
      </c>
      <c r="I4089" s="43">
        <f>IF(B4089=0,0,VLOOKUP($D4089,qx!$A$4:$E$129,5))</f>
        <v>0</v>
      </c>
    </row>
    <row r="4090" spans="1:9" x14ac:dyDescent="0.25">
      <c r="A4090">
        <f>IF('MASSA TRABALHADA UNIFICADA'!A4088&lt;&gt;0,'MASSA TRABALHADA UNIFICADA'!A4088,0)</f>
        <v>0</v>
      </c>
      <c r="B4090" s="39">
        <f>IF('MASSA TRABALHADA UNIFICADA'!D4088&lt;&gt;0,'MASSA TRABALHADA UNIFICADA'!D4088,0)</f>
        <v>0</v>
      </c>
      <c r="C4090" s="39">
        <f>IF(B4090=0,0,'MASSA TRABALHADA UNIFICADA'!B4088)</f>
        <v>0</v>
      </c>
      <c r="D4090" s="39">
        <f>IF(B4090=0,0,'MASSA TRABALHADA UNIFICADA'!C4088)</f>
        <v>0</v>
      </c>
      <c r="E4090" s="43">
        <f>IF(B4090=0,0,VLOOKUP($D4090,qx!$A$4:$E$129,IF($C4090=1,2,3)))</f>
        <v>0</v>
      </c>
      <c r="F4090" s="43">
        <f>IF(B4090=0,0,VLOOKUP($D4090,qx!$A$4:$E$129,2))</f>
        <v>0</v>
      </c>
      <c r="G4090" s="43">
        <f>IF(B4090=0,0,VLOOKUP($D4090,qx!$A$4:$E$129,3))</f>
        <v>0</v>
      </c>
      <c r="H4090" s="43">
        <f>IF(B4090=0,0,VLOOKUP($D4090,qx!$A$4:$E$129,4))</f>
        <v>0</v>
      </c>
      <c r="I4090" s="43">
        <f>IF(B4090=0,0,VLOOKUP($D4090,qx!$A$4:$E$129,5))</f>
        <v>0</v>
      </c>
    </row>
    <row r="4091" spans="1:9" x14ac:dyDescent="0.25">
      <c r="A4091">
        <f>IF('MASSA TRABALHADA UNIFICADA'!A4089&lt;&gt;0,'MASSA TRABALHADA UNIFICADA'!A4089,0)</f>
        <v>0</v>
      </c>
      <c r="B4091" s="39">
        <f>IF('MASSA TRABALHADA UNIFICADA'!D4089&lt;&gt;0,'MASSA TRABALHADA UNIFICADA'!D4089,0)</f>
        <v>0</v>
      </c>
      <c r="C4091" s="39">
        <f>IF(B4091=0,0,'MASSA TRABALHADA UNIFICADA'!B4089)</f>
        <v>0</v>
      </c>
      <c r="D4091" s="39">
        <f>IF(B4091=0,0,'MASSA TRABALHADA UNIFICADA'!C4089)</f>
        <v>0</v>
      </c>
      <c r="E4091" s="43">
        <f>IF(B4091=0,0,VLOOKUP($D4091,qx!$A$4:$E$129,IF($C4091=1,2,3)))</f>
        <v>0</v>
      </c>
      <c r="F4091" s="43">
        <f>IF(B4091=0,0,VLOOKUP($D4091,qx!$A$4:$E$129,2))</f>
        <v>0</v>
      </c>
      <c r="G4091" s="43">
        <f>IF(B4091=0,0,VLOOKUP($D4091,qx!$A$4:$E$129,3))</f>
        <v>0</v>
      </c>
      <c r="H4091" s="43">
        <f>IF(B4091=0,0,VLOOKUP($D4091,qx!$A$4:$E$129,4))</f>
        <v>0</v>
      </c>
      <c r="I4091" s="43">
        <f>IF(B4091=0,0,VLOOKUP($D4091,qx!$A$4:$E$129,5))</f>
        <v>0</v>
      </c>
    </row>
    <row r="4092" spans="1:9" x14ac:dyDescent="0.25">
      <c r="A4092">
        <f>IF('MASSA TRABALHADA UNIFICADA'!A4090&lt;&gt;0,'MASSA TRABALHADA UNIFICADA'!A4090,0)</f>
        <v>0</v>
      </c>
      <c r="B4092" s="39">
        <f>IF('MASSA TRABALHADA UNIFICADA'!D4090&lt;&gt;0,'MASSA TRABALHADA UNIFICADA'!D4090,0)</f>
        <v>0</v>
      </c>
      <c r="C4092" s="39">
        <f>IF(B4092=0,0,'MASSA TRABALHADA UNIFICADA'!B4090)</f>
        <v>0</v>
      </c>
      <c r="D4092" s="39">
        <f>IF(B4092=0,0,'MASSA TRABALHADA UNIFICADA'!C4090)</f>
        <v>0</v>
      </c>
      <c r="E4092" s="43">
        <f>IF(B4092=0,0,VLOOKUP($D4092,qx!$A$4:$E$129,IF($C4092=1,2,3)))</f>
        <v>0</v>
      </c>
      <c r="F4092" s="43">
        <f>IF(B4092=0,0,VLOOKUP($D4092,qx!$A$4:$E$129,2))</f>
        <v>0</v>
      </c>
      <c r="G4092" s="43">
        <f>IF(B4092=0,0,VLOOKUP($D4092,qx!$A$4:$E$129,3))</f>
        <v>0</v>
      </c>
      <c r="H4092" s="43">
        <f>IF(B4092=0,0,VLOOKUP($D4092,qx!$A$4:$E$129,4))</f>
        <v>0</v>
      </c>
      <c r="I4092" s="43">
        <f>IF(B4092=0,0,VLOOKUP($D4092,qx!$A$4:$E$129,5))</f>
        <v>0</v>
      </c>
    </row>
    <row r="4093" spans="1:9" x14ac:dyDescent="0.25">
      <c r="A4093">
        <f>IF('MASSA TRABALHADA UNIFICADA'!A4091&lt;&gt;0,'MASSA TRABALHADA UNIFICADA'!A4091,0)</f>
        <v>0</v>
      </c>
      <c r="B4093" s="39">
        <f>IF('MASSA TRABALHADA UNIFICADA'!D4091&lt;&gt;0,'MASSA TRABALHADA UNIFICADA'!D4091,0)</f>
        <v>0</v>
      </c>
      <c r="C4093" s="39">
        <f>IF(B4093=0,0,'MASSA TRABALHADA UNIFICADA'!B4091)</f>
        <v>0</v>
      </c>
      <c r="D4093" s="39">
        <f>IF(B4093=0,0,'MASSA TRABALHADA UNIFICADA'!C4091)</f>
        <v>0</v>
      </c>
      <c r="E4093" s="43">
        <f>IF(B4093=0,0,VLOOKUP($D4093,qx!$A$4:$E$129,IF($C4093=1,2,3)))</f>
        <v>0</v>
      </c>
      <c r="F4093" s="43">
        <f>IF(B4093=0,0,VLOOKUP($D4093,qx!$A$4:$E$129,2))</f>
        <v>0</v>
      </c>
      <c r="G4093" s="43">
        <f>IF(B4093=0,0,VLOOKUP($D4093,qx!$A$4:$E$129,3))</f>
        <v>0</v>
      </c>
      <c r="H4093" s="43">
        <f>IF(B4093=0,0,VLOOKUP($D4093,qx!$A$4:$E$129,4))</f>
        <v>0</v>
      </c>
      <c r="I4093" s="43">
        <f>IF(B4093=0,0,VLOOKUP($D4093,qx!$A$4:$E$129,5))</f>
        <v>0</v>
      </c>
    </row>
    <row r="4094" spans="1:9" x14ac:dyDescent="0.25">
      <c r="A4094">
        <f>IF('MASSA TRABALHADA UNIFICADA'!A4092&lt;&gt;0,'MASSA TRABALHADA UNIFICADA'!A4092,0)</f>
        <v>0</v>
      </c>
      <c r="B4094" s="39">
        <f>IF('MASSA TRABALHADA UNIFICADA'!D4092&lt;&gt;0,'MASSA TRABALHADA UNIFICADA'!D4092,0)</f>
        <v>0</v>
      </c>
      <c r="C4094" s="39">
        <f>IF(B4094=0,0,'MASSA TRABALHADA UNIFICADA'!B4092)</f>
        <v>0</v>
      </c>
      <c r="D4094" s="39">
        <f>IF(B4094=0,0,'MASSA TRABALHADA UNIFICADA'!C4092)</f>
        <v>0</v>
      </c>
      <c r="E4094" s="43">
        <f>IF(B4094=0,0,VLOOKUP($D4094,qx!$A$4:$E$129,IF($C4094=1,2,3)))</f>
        <v>0</v>
      </c>
      <c r="F4094" s="43">
        <f>IF(B4094=0,0,VLOOKUP($D4094,qx!$A$4:$E$129,2))</f>
        <v>0</v>
      </c>
      <c r="G4094" s="43">
        <f>IF(B4094=0,0,VLOOKUP($D4094,qx!$A$4:$E$129,3))</f>
        <v>0</v>
      </c>
      <c r="H4094" s="43">
        <f>IF(B4094=0,0,VLOOKUP($D4094,qx!$A$4:$E$129,4))</f>
        <v>0</v>
      </c>
      <c r="I4094" s="43">
        <f>IF(B4094=0,0,VLOOKUP($D4094,qx!$A$4:$E$129,5))</f>
        <v>0</v>
      </c>
    </row>
    <row r="4095" spans="1:9" x14ac:dyDescent="0.25">
      <c r="A4095">
        <f>IF('MASSA TRABALHADA UNIFICADA'!A4093&lt;&gt;0,'MASSA TRABALHADA UNIFICADA'!A4093,0)</f>
        <v>0</v>
      </c>
      <c r="B4095" s="39">
        <f>IF('MASSA TRABALHADA UNIFICADA'!D4093&lt;&gt;0,'MASSA TRABALHADA UNIFICADA'!D4093,0)</f>
        <v>0</v>
      </c>
      <c r="C4095" s="39">
        <f>IF(B4095=0,0,'MASSA TRABALHADA UNIFICADA'!B4093)</f>
        <v>0</v>
      </c>
      <c r="D4095" s="39">
        <f>IF(B4095=0,0,'MASSA TRABALHADA UNIFICADA'!C4093)</f>
        <v>0</v>
      </c>
      <c r="E4095" s="43">
        <f>IF(B4095=0,0,VLOOKUP($D4095,qx!$A$4:$E$129,IF($C4095=1,2,3)))</f>
        <v>0</v>
      </c>
      <c r="F4095" s="43">
        <f>IF(B4095=0,0,VLOOKUP($D4095,qx!$A$4:$E$129,2))</f>
        <v>0</v>
      </c>
      <c r="G4095" s="43">
        <f>IF(B4095=0,0,VLOOKUP($D4095,qx!$A$4:$E$129,3))</f>
        <v>0</v>
      </c>
      <c r="H4095" s="43">
        <f>IF(B4095=0,0,VLOOKUP($D4095,qx!$A$4:$E$129,4))</f>
        <v>0</v>
      </c>
      <c r="I4095" s="43">
        <f>IF(B4095=0,0,VLOOKUP($D4095,qx!$A$4:$E$129,5))</f>
        <v>0</v>
      </c>
    </row>
    <row r="4096" spans="1:9" x14ac:dyDescent="0.25">
      <c r="A4096">
        <f>IF('MASSA TRABALHADA UNIFICADA'!A4094&lt;&gt;0,'MASSA TRABALHADA UNIFICADA'!A4094,0)</f>
        <v>0</v>
      </c>
      <c r="B4096" s="39">
        <f>IF('MASSA TRABALHADA UNIFICADA'!D4094&lt;&gt;0,'MASSA TRABALHADA UNIFICADA'!D4094,0)</f>
        <v>0</v>
      </c>
      <c r="C4096" s="39">
        <f>IF(B4096=0,0,'MASSA TRABALHADA UNIFICADA'!B4094)</f>
        <v>0</v>
      </c>
      <c r="D4096" s="39">
        <f>IF(B4096=0,0,'MASSA TRABALHADA UNIFICADA'!C4094)</f>
        <v>0</v>
      </c>
      <c r="E4096" s="43">
        <f>IF(B4096=0,0,VLOOKUP($D4096,qx!$A$4:$E$129,IF($C4096=1,2,3)))</f>
        <v>0</v>
      </c>
      <c r="F4096" s="43">
        <f>IF(B4096=0,0,VLOOKUP($D4096,qx!$A$4:$E$129,2))</f>
        <v>0</v>
      </c>
      <c r="G4096" s="43">
        <f>IF(B4096=0,0,VLOOKUP($D4096,qx!$A$4:$E$129,3))</f>
        <v>0</v>
      </c>
      <c r="H4096" s="43">
        <f>IF(B4096=0,0,VLOOKUP($D4096,qx!$A$4:$E$129,4))</f>
        <v>0</v>
      </c>
      <c r="I4096" s="43">
        <f>IF(B4096=0,0,VLOOKUP($D4096,qx!$A$4:$E$129,5))</f>
        <v>0</v>
      </c>
    </row>
    <row r="4097" spans="1:9" x14ac:dyDescent="0.25">
      <c r="A4097">
        <f>IF('MASSA TRABALHADA UNIFICADA'!A4095&lt;&gt;0,'MASSA TRABALHADA UNIFICADA'!A4095,0)</f>
        <v>0</v>
      </c>
      <c r="B4097" s="39">
        <f>IF('MASSA TRABALHADA UNIFICADA'!D4095&lt;&gt;0,'MASSA TRABALHADA UNIFICADA'!D4095,0)</f>
        <v>0</v>
      </c>
      <c r="C4097" s="39">
        <f>IF(B4097=0,0,'MASSA TRABALHADA UNIFICADA'!B4095)</f>
        <v>0</v>
      </c>
      <c r="D4097" s="39">
        <f>IF(B4097=0,0,'MASSA TRABALHADA UNIFICADA'!C4095)</f>
        <v>0</v>
      </c>
      <c r="E4097" s="43">
        <f>IF(B4097=0,0,VLOOKUP($D4097,qx!$A$4:$E$129,IF($C4097=1,2,3)))</f>
        <v>0</v>
      </c>
      <c r="F4097" s="43">
        <f>IF(B4097=0,0,VLOOKUP($D4097,qx!$A$4:$E$129,2))</f>
        <v>0</v>
      </c>
      <c r="G4097" s="43">
        <f>IF(B4097=0,0,VLOOKUP($D4097,qx!$A$4:$E$129,3))</f>
        <v>0</v>
      </c>
      <c r="H4097" s="43">
        <f>IF(B4097=0,0,VLOOKUP($D4097,qx!$A$4:$E$129,4))</f>
        <v>0</v>
      </c>
      <c r="I4097" s="43">
        <f>IF(B4097=0,0,VLOOKUP($D4097,qx!$A$4:$E$129,5))</f>
        <v>0</v>
      </c>
    </row>
    <row r="4098" spans="1:9" x14ac:dyDescent="0.25">
      <c r="A4098">
        <f>IF('MASSA TRABALHADA UNIFICADA'!A4096&lt;&gt;0,'MASSA TRABALHADA UNIFICADA'!A4096,0)</f>
        <v>0</v>
      </c>
      <c r="B4098" s="39">
        <f>IF('MASSA TRABALHADA UNIFICADA'!D4096&lt;&gt;0,'MASSA TRABALHADA UNIFICADA'!D4096,0)</f>
        <v>0</v>
      </c>
      <c r="C4098" s="39">
        <f>IF(B4098=0,0,'MASSA TRABALHADA UNIFICADA'!B4096)</f>
        <v>0</v>
      </c>
      <c r="D4098" s="39">
        <f>IF(B4098=0,0,'MASSA TRABALHADA UNIFICADA'!C4096)</f>
        <v>0</v>
      </c>
      <c r="E4098" s="43">
        <f>IF(B4098=0,0,VLOOKUP($D4098,qx!$A$4:$E$129,IF($C4098=1,2,3)))</f>
        <v>0</v>
      </c>
      <c r="F4098" s="43">
        <f>IF(B4098=0,0,VLOOKUP($D4098,qx!$A$4:$E$129,2))</f>
        <v>0</v>
      </c>
      <c r="G4098" s="43">
        <f>IF(B4098=0,0,VLOOKUP($D4098,qx!$A$4:$E$129,3))</f>
        <v>0</v>
      </c>
      <c r="H4098" s="43">
        <f>IF(B4098=0,0,VLOOKUP($D4098,qx!$A$4:$E$129,4))</f>
        <v>0</v>
      </c>
      <c r="I4098" s="43">
        <f>IF(B4098=0,0,VLOOKUP($D4098,qx!$A$4:$E$129,5))</f>
        <v>0</v>
      </c>
    </row>
    <row r="4099" spans="1:9" x14ac:dyDescent="0.25">
      <c r="A4099">
        <f>IF('MASSA TRABALHADA UNIFICADA'!A4097&lt;&gt;0,'MASSA TRABALHADA UNIFICADA'!A4097,0)</f>
        <v>0</v>
      </c>
      <c r="B4099" s="39">
        <f>IF('MASSA TRABALHADA UNIFICADA'!D4097&lt;&gt;0,'MASSA TRABALHADA UNIFICADA'!D4097,0)</f>
        <v>0</v>
      </c>
      <c r="C4099" s="39">
        <f>IF(B4099=0,0,'MASSA TRABALHADA UNIFICADA'!B4097)</f>
        <v>0</v>
      </c>
      <c r="D4099" s="39">
        <f>IF(B4099=0,0,'MASSA TRABALHADA UNIFICADA'!C4097)</f>
        <v>0</v>
      </c>
      <c r="E4099" s="43">
        <f>IF(B4099=0,0,VLOOKUP($D4099,qx!$A$4:$E$129,IF($C4099=1,2,3)))</f>
        <v>0</v>
      </c>
      <c r="F4099" s="43">
        <f>IF(B4099=0,0,VLOOKUP($D4099,qx!$A$4:$E$129,2))</f>
        <v>0</v>
      </c>
      <c r="G4099" s="43">
        <f>IF(B4099=0,0,VLOOKUP($D4099,qx!$A$4:$E$129,3))</f>
        <v>0</v>
      </c>
      <c r="H4099" s="43">
        <f>IF(B4099=0,0,VLOOKUP($D4099,qx!$A$4:$E$129,4))</f>
        <v>0</v>
      </c>
      <c r="I4099" s="43">
        <f>IF(B4099=0,0,VLOOKUP($D4099,qx!$A$4:$E$129,5))</f>
        <v>0</v>
      </c>
    </row>
    <row r="4100" spans="1:9" x14ac:dyDescent="0.25">
      <c r="A4100">
        <f>IF('MASSA TRABALHADA UNIFICADA'!A4098&lt;&gt;0,'MASSA TRABALHADA UNIFICADA'!A4098,0)</f>
        <v>0</v>
      </c>
      <c r="B4100" s="39">
        <f>IF('MASSA TRABALHADA UNIFICADA'!D4098&lt;&gt;0,'MASSA TRABALHADA UNIFICADA'!D4098,0)</f>
        <v>0</v>
      </c>
      <c r="C4100" s="39">
        <f>IF(B4100=0,0,'MASSA TRABALHADA UNIFICADA'!B4098)</f>
        <v>0</v>
      </c>
      <c r="D4100" s="39">
        <f>IF(B4100=0,0,'MASSA TRABALHADA UNIFICADA'!C4098)</f>
        <v>0</v>
      </c>
      <c r="E4100" s="43">
        <f>IF(B4100=0,0,VLOOKUP($D4100,qx!$A$4:$E$129,IF($C4100=1,2,3)))</f>
        <v>0</v>
      </c>
      <c r="F4100" s="43">
        <f>IF(B4100=0,0,VLOOKUP($D4100,qx!$A$4:$E$129,2))</f>
        <v>0</v>
      </c>
      <c r="G4100" s="43">
        <f>IF(B4100=0,0,VLOOKUP($D4100,qx!$A$4:$E$129,3))</f>
        <v>0</v>
      </c>
      <c r="H4100" s="43">
        <f>IF(B4100=0,0,VLOOKUP($D4100,qx!$A$4:$E$129,4))</f>
        <v>0</v>
      </c>
      <c r="I4100" s="43">
        <f>IF(B4100=0,0,VLOOKUP($D4100,qx!$A$4:$E$129,5))</f>
        <v>0</v>
      </c>
    </row>
    <row r="4101" spans="1:9" x14ac:dyDescent="0.25">
      <c r="A4101">
        <f>IF('MASSA TRABALHADA UNIFICADA'!A4099&lt;&gt;0,'MASSA TRABALHADA UNIFICADA'!A4099,0)</f>
        <v>0</v>
      </c>
      <c r="B4101" s="39">
        <f>IF('MASSA TRABALHADA UNIFICADA'!D4099&lt;&gt;0,'MASSA TRABALHADA UNIFICADA'!D4099,0)</f>
        <v>0</v>
      </c>
      <c r="C4101" s="39">
        <f>IF(B4101=0,0,'MASSA TRABALHADA UNIFICADA'!B4099)</f>
        <v>0</v>
      </c>
      <c r="D4101" s="39">
        <f>IF(B4101=0,0,'MASSA TRABALHADA UNIFICADA'!C4099)</f>
        <v>0</v>
      </c>
      <c r="E4101" s="43">
        <f>IF(B4101=0,0,VLOOKUP($D4101,qx!$A$4:$E$129,IF($C4101=1,2,3)))</f>
        <v>0</v>
      </c>
      <c r="F4101" s="43">
        <f>IF(B4101=0,0,VLOOKUP($D4101,qx!$A$4:$E$129,2))</f>
        <v>0</v>
      </c>
      <c r="G4101" s="43">
        <f>IF(B4101=0,0,VLOOKUP($D4101,qx!$A$4:$E$129,3))</f>
        <v>0</v>
      </c>
      <c r="H4101" s="43">
        <f>IF(B4101=0,0,VLOOKUP($D4101,qx!$A$4:$E$129,4))</f>
        <v>0</v>
      </c>
      <c r="I4101" s="43">
        <f>IF(B4101=0,0,VLOOKUP($D4101,qx!$A$4:$E$129,5))</f>
        <v>0</v>
      </c>
    </row>
    <row r="4102" spans="1:9" x14ac:dyDescent="0.25">
      <c r="A4102">
        <f>IF('MASSA TRABALHADA UNIFICADA'!A4100&lt;&gt;0,'MASSA TRABALHADA UNIFICADA'!A4100,0)</f>
        <v>0</v>
      </c>
      <c r="B4102" s="39">
        <f>IF('MASSA TRABALHADA UNIFICADA'!D4100&lt;&gt;0,'MASSA TRABALHADA UNIFICADA'!D4100,0)</f>
        <v>0</v>
      </c>
      <c r="C4102" s="39">
        <f>IF(B4102=0,0,'MASSA TRABALHADA UNIFICADA'!B4100)</f>
        <v>0</v>
      </c>
      <c r="D4102" s="39">
        <f>IF(B4102=0,0,'MASSA TRABALHADA UNIFICADA'!C4100)</f>
        <v>0</v>
      </c>
      <c r="E4102" s="43">
        <f>IF(B4102=0,0,VLOOKUP($D4102,qx!$A$4:$E$129,IF($C4102=1,2,3)))</f>
        <v>0</v>
      </c>
      <c r="F4102" s="43">
        <f>IF(B4102=0,0,VLOOKUP($D4102,qx!$A$4:$E$129,2))</f>
        <v>0</v>
      </c>
      <c r="G4102" s="43">
        <f>IF(B4102=0,0,VLOOKUP($D4102,qx!$A$4:$E$129,3))</f>
        <v>0</v>
      </c>
      <c r="H4102" s="43">
        <f>IF(B4102=0,0,VLOOKUP($D4102,qx!$A$4:$E$129,4))</f>
        <v>0</v>
      </c>
      <c r="I4102" s="43">
        <f>IF(B4102=0,0,VLOOKUP($D4102,qx!$A$4:$E$129,5))</f>
        <v>0</v>
      </c>
    </row>
    <row r="4103" spans="1:9" x14ac:dyDescent="0.25">
      <c r="A4103">
        <f>IF('MASSA TRABALHADA UNIFICADA'!A4101&lt;&gt;0,'MASSA TRABALHADA UNIFICADA'!A4101,0)</f>
        <v>0</v>
      </c>
      <c r="B4103" s="39">
        <f>IF('MASSA TRABALHADA UNIFICADA'!D4101&lt;&gt;0,'MASSA TRABALHADA UNIFICADA'!D4101,0)</f>
        <v>0</v>
      </c>
      <c r="C4103" s="39">
        <f>IF(B4103=0,0,'MASSA TRABALHADA UNIFICADA'!B4101)</f>
        <v>0</v>
      </c>
      <c r="D4103" s="39">
        <f>IF(B4103=0,0,'MASSA TRABALHADA UNIFICADA'!C4101)</f>
        <v>0</v>
      </c>
      <c r="E4103" s="43">
        <f>IF(B4103=0,0,VLOOKUP($D4103,qx!$A$4:$E$129,IF($C4103=1,2,3)))</f>
        <v>0</v>
      </c>
      <c r="F4103" s="43">
        <f>IF(B4103=0,0,VLOOKUP($D4103,qx!$A$4:$E$129,2))</f>
        <v>0</v>
      </c>
      <c r="G4103" s="43">
        <f>IF(B4103=0,0,VLOOKUP($D4103,qx!$A$4:$E$129,3))</f>
        <v>0</v>
      </c>
      <c r="H4103" s="43">
        <f>IF(B4103=0,0,VLOOKUP($D4103,qx!$A$4:$E$129,4))</f>
        <v>0</v>
      </c>
      <c r="I4103" s="43">
        <f>IF(B4103=0,0,VLOOKUP($D4103,qx!$A$4:$E$129,5))</f>
        <v>0</v>
      </c>
    </row>
    <row r="4104" spans="1:9" x14ac:dyDescent="0.25">
      <c r="A4104">
        <f>IF('MASSA TRABALHADA UNIFICADA'!A4102&lt;&gt;0,'MASSA TRABALHADA UNIFICADA'!A4102,0)</f>
        <v>0</v>
      </c>
      <c r="B4104" s="39">
        <f>IF('MASSA TRABALHADA UNIFICADA'!D4102&lt;&gt;0,'MASSA TRABALHADA UNIFICADA'!D4102,0)</f>
        <v>0</v>
      </c>
      <c r="C4104" s="39">
        <f>IF(B4104=0,0,'MASSA TRABALHADA UNIFICADA'!B4102)</f>
        <v>0</v>
      </c>
      <c r="D4104" s="39">
        <f>IF(B4104=0,0,'MASSA TRABALHADA UNIFICADA'!C4102)</f>
        <v>0</v>
      </c>
      <c r="E4104" s="43">
        <f>IF(B4104=0,0,VLOOKUP($D4104,qx!$A$4:$E$129,IF($C4104=1,2,3)))</f>
        <v>0</v>
      </c>
      <c r="F4104" s="43">
        <f>IF(B4104=0,0,VLOOKUP($D4104,qx!$A$4:$E$129,2))</f>
        <v>0</v>
      </c>
      <c r="G4104" s="43">
        <f>IF(B4104=0,0,VLOOKUP($D4104,qx!$A$4:$E$129,3))</f>
        <v>0</v>
      </c>
      <c r="H4104" s="43">
        <f>IF(B4104=0,0,VLOOKUP($D4104,qx!$A$4:$E$129,4))</f>
        <v>0</v>
      </c>
      <c r="I4104" s="43">
        <f>IF(B4104=0,0,VLOOKUP($D4104,qx!$A$4:$E$129,5))</f>
        <v>0</v>
      </c>
    </row>
    <row r="4105" spans="1:9" x14ac:dyDescent="0.25">
      <c r="A4105">
        <f>IF('MASSA TRABALHADA UNIFICADA'!A4103&lt;&gt;0,'MASSA TRABALHADA UNIFICADA'!A4103,0)</f>
        <v>0</v>
      </c>
      <c r="B4105" s="39">
        <f>IF('MASSA TRABALHADA UNIFICADA'!D4103&lt;&gt;0,'MASSA TRABALHADA UNIFICADA'!D4103,0)</f>
        <v>0</v>
      </c>
      <c r="C4105" s="39">
        <f>IF(B4105=0,0,'MASSA TRABALHADA UNIFICADA'!B4103)</f>
        <v>0</v>
      </c>
      <c r="D4105" s="39">
        <f>IF(B4105=0,0,'MASSA TRABALHADA UNIFICADA'!C4103)</f>
        <v>0</v>
      </c>
      <c r="E4105" s="43">
        <f>IF(B4105=0,0,VLOOKUP($D4105,qx!$A$4:$E$129,IF($C4105=1,2,3)))</f>
        <v>0</v>
      </c>
      <c r="F4105" s="43">
        <f>IF(B4105=0,0,VLOOKUP($D4105,qx!$A$4:$E$129,2))</f>
        <v>0</v>
      </c>
      <c r="G4105" s="43">
        <f>IF(B4105=0,0,VLOOKUP($D4105,qx!$A$4:$E$129,3))</f>
        <v>0</v>
      </c>
      <c r="H4105" s="43">
        <f>IF(B4105=0,0,VLOOKUP($D4105,qx!$A$4:$E$129,4))</f>
        <v>0</v>
      </c>
      <c r="I4105" s="43">
        <f>IF(B4105=0,0,VLOOKUP($D4105,qx!$A$4:$E$129,5))</f>
        <v>0</v>
      </c>
    </row>
    <row r="4106" spans="1:9" x14ac:dyDescent="0.25">
      <c r="A4106">
        <f>IF('MASSA TRABALHADA UNIFICADA'!A4104&lt;&gt;0,'MASSA TRABALHADA UNIFICADA'!A4104,0)</f>
        <v>0</v>
      </c>
      <c r="B4106" s="39">
        <f>IF('MASSA TRABALHADA UNIFICADA'!D4104&lt;&gt;0,'MASSA TRABALHADA UNIFICADA'!D4104,0)</f>
        <v>0</v>
      </c>
      <c r="C4106" s="39">
        <f>IF(B4106=0,0,'MASSA TRABALHADA UNIFICADA'!B4104)</f>
        <v>0</v>
      </c>
      <c r="D4106" s="39">
        <f>IF(B4106=0,0,'MASSA TRABALHADA UNIFICADA'!C4104)</f>
        <v>0</v>
      </c>
      <c r="E4106" s="43">
        <f>IF(B4106=0,0,VLOOKUP($D4106,qx!$A$4:$E$129,IF($C4106=1,2,3)))</f>
        <v>0</v>
      </c>
      <c r="F4106" s="43">
        <f>IF(B4106=0,0,VLOOKUP($D4106,qx!$A$4:$E$129,2))</f>
        <v>0</v>
      </c>
      <c r="G4106" s="43">
        <f>IF(B4106=0,0,VLOOKUP($D4106,qx!$A$4:$E$129,3))</f>
        <v>0</v>
      </c>
      <c r="H4106" s="43">
        <f>IF(B4106=0,0,VLOOKUP($D4106,qx!$A$4:$E$129,4))</f>
        <v>0</v>
      </c>
      <c r="I4106" s="43">
        <f>IF(B4106=0,0,VLOOKUP($D4106,qx!$A$4:$E$129,5))</f>
        <v>0</v>
      </c>
    </row>
    <row r="4107" spans="1:9" x14ac:dyDescent="0.25">
      <c r="A4107">
        <f>IF('MASSA TRABALHADA UNIFICADA'!A4105&lt;&gt;0,'MASSA TRABALHADA UNIFICADA'!A4105,0)</f>
        <v>0</v>
      </c>
      <c r="B4107" s="39">
        <f>IF('MASSA TRABALHADA UNIFICADA'!D4105&lt;&gt;0,'MASSA TRABALHADA UNIFICADA'!D4105,0)</f>
        <v>0</v>
      </c>
      <c r="C4107" s="39">
        <f>IF(B4107=0,0,'MASSA TRABALHADA UNIFICADA'!B4105)</f>
        <v>0</v>
      </c>
      <c r="D4107" s="39">
        <f>IF(B4107=0,0,'MASSA TRABALHADA UNIFICADA'!C4105)</f>
        <v>0</v>
      </c>
      <c r="E4107" s="43">
        <f>IF(B4107=0,0,VLOOKUP($D4107,qx!$A$4:$E$129,IF($C4107=1,2,3)))</f>
        <v>0</v>
      </c>
      <c r="F4107" s="43">
        <f>IF(B4107=0,0,VLOOKUP($D4107,qx!$A$4:$E$129,2))</f>
        <v>0</v>
      </c>
      <c r="G4107" s="43">
        <f>IF(B4107=0,0,VLOOKUP($D4107,qx!$A$4:$E$129,3))</f>
        <v>0</v>
      </c>
      <c r="H4107" s="43">
        <f>IF(B4107=0,0,VLOOKUP($D4107,qx!$A$4:$E$129,4))</f>
        <v>0</v>
      </c>
      <c r="I4107" s="43">
        <f>IF(B4107=0,0,VLOOKUP($D4107,qx!$A$4:$E$129,5))</f>
        <v>0</v>
      </c>
    </row>
    <row r="4108" spans="1:9" x14ac:dyDescent="0.25">
      <c r="A4108">
        <f>IF('MASSA TRABALHADA UNIFICADA'!A4106&lt;&gt;0,'MASSA TRABALHADA UNIFICADA'!A4106,0)</f>
        <v>0</v>
      </c>
      <c r="B4108" s="39">
        <f>IF('MASSA TRABALHADA UNIFICADA'!D4106&lt;&gt;0,'MASSA TRABALHADA UNIFICADA'!D4106,0)</f>
        <v>0</v>
      </c>
      <c r="C4108" s="39">
        <f>IF(B4108=0,0,'MASSA TRABALHADA UNIFICADA'!B4106)</f>
        <v>0</v>
      </c>
      <c r="D4108" s="39">
        <f>IF(B4108=0,0,'MASSA TRABALHADA UNIFICADA'!C4106)</f>
        <v>0</v>
      </c>
      <c r="E4108" s="43">
        <f>IF(B4108=0,0,VLOOKUP($D4108,qx!$A$4:$E$129,IF($C4108=1,2,3)))</f>
        <v>0</v>
      </c>
      <c r="F4108" s="43">
        <f>IF(B4108=0,0,VLOOKUP($D4108,qx!$A$4:$E$129,2))</f>
        <v>0</v>
      </c>
      <c r="G4108" s="43">
        <f>IF(B4108=0,0,VLOOKUP($D4108,qx!$A$4:$E$129,3))</f>
        <v>0</v>
      </c>
      <c r="H4108" s="43">
        <f>IF(B4108=0,0,VLOOKUP($D4108,qx!$A$4:$E$129,4))</f>
        <v>0</v>
      </c>
      <c r="I4108" s="43">
        <f>IF(B4108=0,0,VLOOKUP($D4108,qx!$A$4:$E$129,5))</f>
        <v>0</v>
      </c>
    </row>
    <row r="4109" spans="1:9" x14ac:dyDescent="0.25">
      <c r="A4109">
        <f>IF('MASSA TRABALHADA UNIFICADA'!A4107&lt;&gt;0,'MASSA TRABALHADA UNIFICADA'!A4107,0)</f>
        <v>0</v>
      </c>
      <c r="B4109" s="39">
        <f>IF('MASSA TRABALHADA UNIFICADA'!D4107&lt;&gt;0,'MASSA TRABALHADA UNIFICADA'!D4107,0)</f>
        <v>0</v>
      </c>
      <c r="C4109" s="39">
        <f>IF(B4109=0,0,'MASSA TRABALHADA UNIFICADA'!B4107)</f>
        <v>0</v>
      </c>
      <c r="D4109" s="39">
        <f>IF(B4109=0,0,'MASSA TRABALHADA UNIFICADA'!C4107)</f>
        <v>0</v>
      </c>
      <c r="E4109" s="43">
        <f>IF(B4109=0,0,VLOOKUP($D4109,qx!$A$4:$E$129,IF($C4109=1,2,3)))</f>
        <v>0</v>
      </c>
      <c r="F4109" s="43">
        <f>IF(B4109=0,0,VLOOKUP($D4109,qx!$A$4:$E$129,2))</f>
        <v>0</v>
      </c>
      <c r="G4109" s="43">
        <f>IF(B4109=0,0,VLOOKUP($D4109,qx!$A$4:$E$129,3))</f>
        <v>0</v>
      </c>
      <c r="H4109" s="43">
        <f>IF(B4109=0,0,VLOOKUP($D4109,qx!$A$4:$E$129,4))</f>
        <v>0</v>
      </c>
      <c r="I4109" s="43">
        <f>IF(B4109=0,0,VLOOKUP($D4109,qx!$A$4:$E$129,5))</f>
        <v>0</v>
      </c>
    </row>
    <row r="4110" spans="1:9" x14ac:dyDescent="0.25">
      <c r="A4110">
        <f>IF('MASSA TRABALHADA UNIFICADA'!A4108&lt;&gt;0,'MASSA TRABALHADA UNIFICADA'!A4108,0)</f>
        <v>0</v>
      </c>
      <c r="B4110" s="39">
        <f>IF('MASSA TRABALHADA UNIFICADA'!D4108&lt;&gt;0,'MASSA TRABALHADA UNIFICADA'!D4108,0)</f>
        <v>0</v>
      </c>
      <c r="C4110" s="39">
        <f>IF(B4110=0,0,'MASSA TRABALHADA UNIFICADA'!B4108)</f>
        <v>0</v>
      </c>
      <c r="D4110" s="39">
        <f>IF(B4110=0,0,'MASSA TRABALHADA UNIFICADA'!C4108)</f>
        <v>0</v>
      </c>
      <c r="E4110" s="43">
        <f>IF(B4110=0,0,VLOOKUP($D4110,qx!$A$4:$E$129,IF($C4110=1,2,3)))</f>
        <v>0</v>
      </c>
      <c r="F4110" s="43">
        <f>IF(B4110=0,0,VLOOKUP($D4110,qx!$A$4:$E$129,2))</f>
        <v>0</v>
      </c>
      <c r="G4110" s="43">
        <f>IF(B4110=0,0,VLOOKUP($D4110,qx!$A$4:$E$129,3))</f>
        <v>0</v>
      </c>
      <c r="H4110" s="43">
        <f>IF(B4110=0,0,VLOOKUP($D4110,qx!$A$4:$E$129,4))</f>
        <v>0</v>
      </c>
      <c r="I4110" s="43">
        <f>IF(B4110=0,0,VLOOKUP($D4110,qx!$A$4:$E$129,5))</f>
        <v>0</v>
      </c>
    </row>
    <row r="4111" spans="1:9" x14ac:dyDescent="0.25">
      <c r="A4111">
        <f>IF('MASSA TRABALHADA UNIFICADA'!A4109&lt;&gt;0,'MASSA TRABALHADA UNIFICADA'!A4109,0)</f>
        <v>0</v>
      </c>
      <c r="B4111" s="39">
        <f>IF('MASSA TRABALHADA UNIFICADA'!D4109&lt;&gt;0,'MASSA TRABALHADA UNIFICADA'!D4109,0)</f>
        <v>0</v>
      </c>
      <c r="C4111" s="39">
        <f>IF(B4111=0,0,'MASSA TRABALHADA UNIFICADA'!B4109)</f>
        <v>0</v>
      </c>
      <c r="D4111" s="39">
        <f>IF(B4111=0,0,'MASSA TRABALHADA UNIFICADA'!C4109)</f>
        <v>0</v>
      </c>
      <c r="E4111" s="43">
        <f>IF(B4111=0,0,VLOOKUP($D4111,qx!$A$4:$E$129,IF($C4111=1,2,3)))</f>
        <v>0</v>
      </c>
      <c r="F4111" s="43">
        <f>IF(B4111=0,0,VLOOKUP($D4111,qx!$A$4:$E$129,2))</f>
        <v>0</v>
      </c>
      <c r="G4111" s="43">
        <f>IF(B4111=0,0,VLOOKUP($D4111,qx!$A$4:$E$129,3))</f>
        <v>0</v>
      </c>
      <c r="H4111" s="43">
        <f>IF(B4111=0,0,VLOOKUP($D4111,qx!$A$4:$E$129,4))</f>
        <v>0</v>
      </c>
      <c r="I4111" s="43">
        <f>IF(B4111=0,0,VLOOKUP($D4111,qx!$A$4:$E$129,5))</f>
        <v>0</v>
      </c>
    </row>
    <row r="4112" spans="1:9" x14ac:dyDescent="0.25">
      <c r="A4112">
        <f>IF('MASSA TRABALHADA UNIFICADA'!A4110&lt;&gt;0,'MASSA TRABALHADA UNIFICADA'!A4110,0)</f>
        <v>0</v>
      </c>
      <c r="B4112" s="39">
        <f>IF('MASSA TRABALHADA UNIFICADA'!D4110&lt;&gt;0,'MASSA TRABALHADA UNIFICADA'!D4110,0)</f>
        <v>0</v>
      </c>
      <c r="C4112" s="39">
        <f>IF(B4112=0,0,'MASSA TRABALHADA UNIFICADA'!B4110)</f>
        <v>0</v>
      </c>
      <c r="D4112" s="39">
        <f>IF(B4112=0,0,'MASSA TRABALHADA UNIFICADA'!C4110)</f>
        <v>0</v>
      </c>
      <c r="E4112" s="43">
        <f>IF(B4112=0,0,VLOOKUP($D4112,qx!$A$4:$E$129,IF($C4112=1,2,3)))</f>
        <v>0</v>
      </c>
      <c r="F4112" s="43">
        <f>IF(B4112=0,0,VLOOKUP($D4112,qx!$A$4:$E$129,2))</f>
        <v>0</v>
      </c>
      <c r="G4112" s="43">
        <f>IF(B4112=0,0,VLOOKUP($D4112,qx!$A$4:$E$129,3))</f>
        <v>0</v>
      </c>
      <c r="H4112" s="43">
        <f>IF(B4112=0,0,VLOOKUP($D4112,qx!$A$4:$E$129,4))</f>
        <v>0</v>
      </c>
      <c r="I4112" s="43">
        <f>IF(B4112=0,0,VLOOKUP($D4112,qx!$A$4:$E$129,5))</f>
        <v>0</v>
      </c>
    </row>
    <row r="4113" spans="1:9" x14ac:dyDescent="0.25">
      <c r="A4113">
        <f>IF('MASSA TRABALHADA UNIFICADA'!A4111&lt;&gt;0,'MASSA TRABALHADA UNIFICADA'!A4111,0)</f>
        <v>0</v>
      </c>
      <c r="B4113" s="39">
        <f>IF('MASSA TRABALHADA UNIFICADA'!D4111&lt;&gt;0,'MASSA TRABALHADA UNIFICADA'!D4111,0)</f>
        <v>0</v>
      </c>
      <c r="C4113" s="39">
        <f>IF(B4113=0,0,'MASSA TRABALHADA UNIFICADA'!B4111)</f>
        <v>0</v>
      </c>
      <c r="D4113" s="39">
        <f>IF(B4113=0,0,'MASSA TRABALHADA UNIFICADA'!C4111)</f>
        <v>0</v>
      </c>
      <c r="E4113" s="43">
        <f>IF(B4113=0,0,VLOOKUP($D4113,qx!$A$4:$E$129,IF($C4113=1,2,3)))</f>
        <v>0</v>
      </c>
      <c r="F4113" s="43">
        <f>IF(B4113=0,0,VLOOKUP($D4113,qx!$A$4:$E$129,2))</f>
        <v>0</v>
      </c>
      <c r="G4113" s="43">
        <f>IF(B4113=0,0,VLOOKUP($D4113,qx!$A$4:$E$129,3))</f>
        <v>0</v>
      </c>
      <c r="H4113" s="43">
        <f>IF(B4113=0,0,VLOOKUP($D4113,qx!$A$4:$E$129,4))</f>
        <v>0</v>
      </c>
      <c r="I4113" s="43">
        <f>IF(B4113=0,0,VLOOKUP($D4113,qx!$A$4:$E$129,5))</f>
        <v>0</v>
      </c>
    </row>
    <row r="4114" spans="1:9" x14ac:dyDescent="0.25">
      <c r="A4114">
        <f>IF('MASSA TRABALHADA UNIFICADA'!A4112&lt;&gt;0,'MASSA TRABALHADA UNIFICADA'!A4112,0)</f>
        <v>0</v>
      </c>
      <c r="B4114" s="39">
        <f>IF('MASSA TRABALHADA UNIFICADA'!D4112&lt;&gt;0,'MASSA TRABALHADA UNIFICADA'!D4112,0)</f>
        <v>0</v>
      </c>
      <c r="C4114" s="39">
        <f>IF(B4114=0,0,'MASSA TRABALHADA UNIFICADA'!B4112)</f>
        <v>0</v>
      </c>
      <c r="D4114" s="39">
        <f>IF(B4114=0,0,'MASSA TRABALHADA UNIFICADA'!C4112)</f>
        <v>0</v>
      </c>
      <c r="E4114" s="43">
        <f>IF(B4114=0,0,VLOOKUP($D4114,qx!$A$4:$E$129,IF($C4114=1,2,3)))</f>
        <v>0</v>
      </c>
      <c r="F4114" s="43">
        <f>IF(B4114=0,0,VLOOKUP($D4114,qx!$A$4:$E$129,2))</f>
        <v>0</v>
      </c>
      <c r="G4114" s="43">
        <f>IF(B4114=0,0,VLOOKUP($D4114,qx!$A$4:$E$129,3))</f>
        <v>0</v>
      </c>
      <c r="H4114" s="43">
        <f>IF(B4114=0,0,VLOOKUP($D4114,qx!$A$4:$E$129,4))</f>
        <v>0</v>
      </c>
      <c r="I4114" s="43">
        <f>IF(B4114=0,0,VLOOKUP($D4114,qx!$A$4:$E$129,5))</f>
        <v>0</v>
      </c>
    </row>
    <row r="4115" spans="1:9" x14ac:dyDescent="0.25">
      <c r="A4115">
        <f>IF('MASSA TRABALHADA UNIFICADA'!A4113&lt;&gt;0,'MASSA TRABALHADA UNIFICADA'!A4113,0)</f>
        <v>0</v>
      </c>
      <c r="B4115" s="39">
        <f>IF('MASSA TRABALHADA UNIFICADA'!D4113&lt;&gt;0,'MASSA TRABALHADA UNIFICADA'!D4113,0)</f>
        <v>0</v>
      </c>
      <c r="C4115" s="39">
        <f>IF(B4115=0,0,'MASSA TRABALHADA UNIFICADA'!B4113)</f>
        <v>0</v>
      </c>
      <c r="D4115" s="39">
        <f>IF(B4115=0,0,'MASSA TRABALHADA UNIFICADA'!C4113)</f>
        <v>0</v>
      </c>
      <c r="E4115" s="43">
        <f>IF(B4115=0,0,VLOOKUP($D4115,qx!$A$4:$E$129,IF($C4115=1,2,3)))</f>
        <v>0</v>
      </c>
      <c r="F4115" s="43">
        <f>IF(B4115=0,0,VLOOKUP($D4115,qx!$A$4:$E$129,2))</f>
        <v>0</v>
      </c>
      <c r="G4115" s="43">
        <f>IF(B4115=0,0,VLOOKUP($D4115,qx!$A$4:$E$129,3))</f>
        <v>0</v>
      </c>
      <c r="H4115" s="43">
        <f>IF(B4115=0,0,VLOOKUP($D4115,qx!$A$4:$E$129,4))</f>
        <v>0</v>
      </c>
      <c r="I4115" s="43">
        <f>IF(B4115=0,0,VLOOKUP($D4115,qx!$A$4:$E$129,5))</f>
        <v>0</v>
      </c>
    </row>
    <row r="4116" spans="1:9" x14ac:dyDescent="0.25">
      <c r="A4116">
        <f>IF('MASSA TRABALHADA UNIFICADA'!A4114&lt;&gt;0,'MASSA TRABALHADA UNIFICADA'!A4114,0)</f>
        <v>0</v>
      </c>
      <c r="B4116" s="39">
        <f>IF('MASSA TRABALHADA UNIFICADA'!D4114&lt;&gt;0,'MASSA TRABALHADA UNIFICADA'!D4114,0)</f>
        <v>0</v>
      </c>
      <c r="C4116" s="39">
        <f>IF(B4116=0,0,'MASSA TRABALHADA UNIFICADA'!B4114)</f>
        <v>0</v>
      </c>
      <c r="D4116" s="39">
        <f>IF(B4116=0,0,'MASSA TRABALHADA UNIFICADA'!C4114)</f>
        <v>0</v>
      </c>
      <c r="E4116" s="43">
        <f>IF(B4116=0,0,VLOOKUP($D4116,qx!$A$4:$E$129,IF($C4116=1,2,3)))</f>
        <v>0</v>
      </c>
      <c r="F4116" s="43">
        <f>IF(B4116=0,0,VLOOKUP($D4116,qx!$A$4:$E$129,2))</f>
        <v>0</v>
      </c>
      <c r="G4116" s="43">
        <f>IF(B4116=0,0,VLOOKUP($D4116,qx!$A$4:$E$129,3))</f>
        <v>0</v>
      </c>
      <c r="H4116" s="43">
        <f>IF(B4116=0,0,VLOOKUP($D4116,qx!$A$4:$E$129,4))</f>
        <v>0</v>
      </c>
      <c r="I4116" s="43">
        <f>IF(B4116=0,0,VLOOKUP($D4116,qx!$A$4:$E$129,5))</f>
        <v>0</v>
      </c>
    </row>
    <row r="4117" spans="1:9" x14ac:dyDescent="0.25">
      <c r="A4117">
        <f>IF('MASSA TRABALHADA UNIFICADA'!A4115&lt;&gt;0,'MASSA TRABALHADA UNIFICADA'!A4115,0)</f>
        <v>0</v>
      </c>
      <c r="B4117" s="39">
        <f>IF('MASSA TRABALHADA UNIFICADA'!D4115&lt;&gt;0,'MASSA TRABALHADA UNIFICADA'!D4115,0)</f>
        <v>0</v>
      </c>
      <c r="C4117" s="39">
        <f>IF(B4117=0,0,'MASSA TRABALHADA UNIFICADA'!B4115)</f>
        <v>0</v>
      </c>
      <c r="D4117" s="39">
        <f>IF(B4117=0,0,'MASSA TRABALHADA UNIFICADA'!C4115)</f>
        <v>0</v>
      </c>
      <c r="E4117" s="43">
        <f>IF(B4117=0,0,VLOOKUP($D4117,qx!$A$4:$E$129,IF($C4117=1,2,3)))</f>
        <v>0</v>
      </c>
      <c r="F4117" s="43">
        <f>IF(B4117=0,0,VLOOKUP($D4117,qx!$A$4:$E$129,2))</f>
        <v>0</v>
      </c>
      <c r="G4117" s="43">
        <f>IF(B4117=0,0,VLOOKUP($D4117,qx!$A$4:$E$129,3))</f>
        <v>0</v>
      </c>
      <c r="H4117" s="43">
        <f>IF(B4117=0,0,VLOOKUP($D4117,qx!$A$4:$E$129,4))</f>
        <v>0</v>
      </c>
      <c r="I4117" s="43">
        <f>IF(B4117=0,0,VLOOKUP($D4117,qx!$A$4:$E$129,5))</f>
        <v>0</v>
      </c>
    </row>
    <row r="4118" spans="1:9" x14ac:dyDescent="0.25">
      <c r="A4118">
        <f>IF('MASSA TRABALHADA UNIFICADA'!A4116&lt;&gt;0,'MASSA TRABALHADA UNIFICADA'!A4116,0)</f>
        <v>0</v>
      </c>
      <c r="B4118" s="39">
        <f>IF('MASSA TRABALHADA UNIFICADA'!D4116&lt;&gt;0,'MASSA TRABALHADA UNIFICADA'!D4116,0)</f>
        <v>0</v>
      </c>
      <c r="C4118" s="39">
        <f>IF(B4118=0,0,'MASSA TRABALHADA UNIFICADA'!B4116)</f>
        <v>0</v>
      </c>
      <c r="D4118" s="39">
        <f>IF(B4118=0,0,'MASSA TRABALHADA UNIFICADA'!C4116)</f>
        <v>0</v>
      </c>
      <c r="E4118" s="43">
        <f>IF(B4118=0,0,VLOOKUP($D4118,qx!$A$4:$E$129,IF($C4118=1,2,3)))</f>
        <v>0</v>
      </c>
      <c r="F4118" s="43">
        <f>IF(B4118=0,0,VLOOKUP($D4118,qx!$A$4:$E$129,2))</f>
        <v>0</v>
      </c>
      <c r="G4118" s="43">
        <f>IF(B4118=0,0,VLOOKUP($D4118,qx!$A$4:$E$129,3))</f>
        <v>0</v>
      </c>
      <c r="H4118" s="43">
        <f>IF(B4118=0,0,VLOOKUP($D4118,qx!$A$4:$E$129,4))</f>
        <v>0</v>
      </c>
      <c r="I4118" s="43">
        <f>IF(B4118=0,0,VLOOKUP($D4118,qx!$A$4:$E$129,5))</f>
        <v>0</v>
      </c>
    </row>
    <row r="4119" spans="1:9" x14ac:dyDescent="0.25">
      <c r="A4119">
        <f>IF('MASSA TRABALHADA UNIFICADA'!A4117&lt;&gt;0,'MASSA TRABALHADA UNIFICADA'!A4117,0)</f>
        <v>0</v>
      </c>
      <c r="B4119" s="39">
        <f>IF('MASSA TRABALHADA UNIFICADA'!D4117&lt;&gt;0,'MASSA TRABALHADA UNIFICADA'!D4117,0)</f>
        <v>0</v>
      </c>
      <c r="C4119" s="39">
        <f>IF(B4119=0,0,'MASSA TRABALHADA UNIFICADA'!B4117)</f>
        <v>0</v>
      </c>
      <c r="D4119" s="39">
        <f>IF(B4119=0,0,'MASSA TRABALHADA UNIFICADA'!C4117)</f>
        <v>0</v>
      </c>
      <c r="E4119" s="43">
        <f>IF(B4119=0,0,VLOOKUP($D4119,qx!$A$4:$E$129,IF($C4119=1,2,3)))</f>
        <v>0</v>
      </c>
      <c r="F4119" s="43">
        <f>IF(B4119=0,0,VLOOKUP($D4119,qx!$A$4:$E$129,2))</f>
        <v>0</v>
      </c>
      <c r="G4119" s="43">
        <f>IF(B4119=0,0,VLOOKUP($D4119,qx!$A$4:$E$129,3))</f>
        <v>0</v>
      </c>
      <c r="H4119" s="43">
        <f>IF(B4119=0,0,VLOOKUP($D4119,qx!$A$4:$E$129,4))</f>
        <v>0</v>
      </c>
      <c r="I4119" s="43">
        <f>IF(B4119=0,0,VLOOKUP($D4119,qx!$A$4:$E$129,5))</f>
        <v>0</v>
      </c>
    </row>
    <row r="4120" spans="1:9" x14ac:dyDescent="0.25">
      <c r="A4120">
        <f>IF('MASSA TRABALHADA UNIFICADA'!A4118&lt;&gt;0,'MASSA TRABALHADA UNIFICADA'!A4118,0)</f>
        <v>0</v>
      </c>
      <c r="B4120" s="39">
        <f>IF('MASSA TRABALHADA UNIFICADA'!D4118&lt;&gt;0,'MASSA TRABALHADA UNIFICADA'!D4118,0)</f>
        <v>0</v>
      </c>
      <c r="C4120" s="39">
        <f>IF(B4120=0,0,'MASSA TRABALHADA UNIFICADA'!B4118)</f>
        <v>0</v>
      </c>
      <c r="D4120" s="39">
        <f>IF(B4120=0,0,'MASSA TRABALHADA UNIFICADA'!C4118)</f>
        <v>0</v>
      </c>
      <c r="E4120" s="43">
        <f>IF(B4120=0,0,VLOOKUP($D4120,qx!$A$4:$E$129,IF($C4120=1,2,3)))</f>
        <v>0</v>
      </c>
      <c r="F4120" s="43">
        <f>IF(B4120=0,0,VLOOKUP($D4120,qx!$A$4:$E$129,2))</f>
        <v>0</v>
      </c>
      <c r="G4120" s="43">
        <f>IF(B4120=0,0,VLOOKUP($D4120,qx!$A$4:$E$129,3))</f>
        <v>0</v>
      </c>
      <c r="H4120" s="43">
        <f>IF(B4120=0,0,VLOOKUP($D4120,qx!$A$4:$E$129,4))</f>
        <v>0</v>
      </c>
      <c r="I4120" s="43">
        <f>IF(B4120=0,0,VLOOKUP($D4120,qx!$A$4:$E$129,5))</f>
        <v>0</v>
      </c>
    </row>
    <row r="4121" spans="1:9" x14ac:dyDescent="0.25">
      <c r="A4121">
        <f>IF('MASSA TRABALHADA UNIFICADA'!A4119&lt;&gt;0,'MASSA TRABALHADA UNIFICADA'!A4119,0)</f>
        <v>0</v>
      </c>
      <c r="B4121" s="39">
        <f>IF('MASSA TRABALHADA UNIFICADA'!D4119&lt;&gt;0,'MASSA TRABALHADA UNIFICADA'!D4119,0)</f>
        <v>0</v>
      </c>
      <c r="C4121" s="39">
        <f>IF(B4121=0,0,'MASSA TRABALHADA UNIFICADA'!B4119)</f>
        <v>0</v>
      </c>
      <c r="D4121" s="39">
        <f>IF(B4121=0,0,'MASSA TRABALHADA UNIFICADA'!C4119)</f>
        <v>0</v>
      </c>
      <c r="E4121" s="43">
        <f>IF(B4121=0,0,VLOOKUP($D4121,qx!$A$4:$E$129,IF($C4121=1,2,3)))</f>
        <v>0</v>
      </c>
      <c r="F4121" s="43">
        <f>IF(B4121=0,0,VLOOKUP($D4121,qx!$A$4:$E$129,2))</f>
        <v>0</v>
      </c>
      <c r="G4121" s="43">
        <f>IF(B4121=0,0,VLOOKUP($D4121,qx!$A$4:$E$129,3))</f>
        <v>0</v>
      </c>
      <c r="H4121" s="43">
        <f>IF(B4121=0,0,VLOOKUP($D4121,qx!$A$4:$E$129,4))</f>
        <v>0</v>
      </c>
      <c r="I4121" s="43">
        <f>IF(B4121=0,0,VLOOKUP($D4121,qx!$A$4:$E$129,5))</f>
        <v>0</v>
      </c>
    </row>
    <row r="4122" spans="1:9" x14ac:dyDescent="0.25">
      <c r="A4122">
        <f>IF('MASSA TRABALHADA UNIFICADA'!A4120&lt;&gt;0,'MASSA TRABALHADA UNIFICADA'!A4120,0)</f>
        <v>0</v>
      </c>
      <c r="B4122" s="39">
        <f>IF('MASSA TRABALHADA UNIFICADA'!D4120&lt;&gt;0,'MASSA TRABALHADA UNIFICADA'!D4120,0)</f>
        <v>0</v>
      </c>
      <c r="C4122" s="39">
        <f>IF(B4122=0,0,'MASSA TRABALHADA UNIFICADA'!B4120)</f>
        <v>0</v>
      </c>
      <c r="D4122" s="39">
        <f>IF(B4122=0,0,'MASSA TRABALHADA UNIFICADA'!C4120)</f>
        <v>0</v>
      </c>
      <c r="E4122" s="43">
        <f>IF(B4122=0,0,VLOOKUP($D4122,qx!$A$4:$E$129,IF($C4122=1,2,3)))</f>
        <v>0</v>
      </c>
      <c r="F4122" s="43">
        <f>IF(B4122=0,0,VLOOKUP($D4122,qx!$A$4:$E$129,2))</f>
        <v>0</v>
      </c>
      <c r="G4122" s="43">
        <f>IF(B4122=0,0,VLOOKUP($D4122,qx!$A$4:$E$129,3))</f>
        <v>0</v>
      </c>
      <c r="H4122" s="43">
        <f>IF(B4122=0,0,VLOOKUP($D4122,qx!$A$4:$E$129,4))</f>
        <v>0</v>
      </c>
      <c r="I4122" s="43">
        <f>IF(B4122=0,0,VLOOKUP($D4122,qx!$A$4:$E$129,5))</f>
        <v>0</v>
      </c>
    </row>
    <row r="4123" spans="1:9" x14ac:dyDescent="0.25">
      <c r="A4123">
        <f>IF('MASSA TRABALHADA UNIFICADA'!A4121&lt;&gt;0,'MASSA TRABALHADA UNIFICADA'!A4121,0)</f>
        <v>0</v>
      </c>
      <c r="B4123" s="39">
        <f>IF('MASSA TRABALHADA UNIFICADA'!D4121&lt;&gt;0,'MASSA TRABALHADA UNIFICADA'!D4121,0)</f>
        <v>0</v>
      </c>
      <c r="C4123" s="39">
        <f>IF(B4123=0,0,'MASSA TRABALHADA UNIFICADA'!B4121)</f>
        <v>0</v>
      </c>
      <c r="D4123" s="39">
        <f>IF(B4123=0,0,'MASSA TRABALHADA UNIFICADA'!C4121)</f>
        <v>0</v>
      </c>
      <c r="E4123" s="43">
        <f>IF(B4123=0,0,VLOOKUP($D4123,qx!$A$4:$E$129,IF($C4123=1,2,3)))</f>
        <v>0</v>
      </c>
      <c r="F4123" s="43">
        <f>IF(B4123=0,0,VLOOKUP($D4123,qx!$A$4:$E$129,2))</f>
        <v>0</v>
      </c>
      <c r="G4123" s="43">
        <f>IF(B4123=0,0,VLOOKUP($D4123,qx!$A$4:$E$129,3))</f>
        <v>0</v>
      </c>
      <c r="H4123" s="43">
        <f>IF(B4123=0,0,VLOOKUP($D4123,qx!$A$4:$E$129,4))</f>
        <v>0</v>
      </c>
      <c r="I4123" s="43">
        <f>IF(B4123=0,0,VLOOKUP($D4123,qx!$A$4:$E$129,5))</f>
        <v>0</v>
      </c>
    </row>
    <row r="4124" spans="1:9" x14ac:dyDescent="0.25">
      <c r="A4124">
        <f>IF('MASSA TRABALHADA UNIFICADA'!A4122&lt;&gt;0,'MASSA TRABALHADA UNIFICADA'!A4122,0)</f>
        <v>0</v>
      </c>
      <c r="B4124" s="39">
        <f>IF('MASSA TRABALHADA UNIFICADA'!D4122&lt;&gt;0,'MASSA TRABALHADA UNIFICADA'!D4122,0)</f>
        <v>0</v>
      </c>
      <c r="C4124" s="39">
        <f>IF(B4124=0,0,'MASSA TRABALHADA UNIFICADA'!B4122)</f>
        <v>0</v>
      </c>
      <c r="D4124" s="39">
        <f>IF(B4124=0,0,'MASSA TRABALHADA UNIFICADA'!C4122)</f>
        <v>0</v>
      </c>
      <c r="E4124" s="43">
        <f>IF(B4124=0,0,VLOOKUP($D4124,qx!$A$4:$E$129,IF($C4124=1,2,3)))</f>
        <v>0</v>
      </c>
      <c r="F4124" s="43">
        <f>IF(B4124=0,0,VLOOKUP($D4124,qx!$A$4:$E$129,2))</f>
        <v>0</v>
      </c>
      <c r="G4124" s="43">
        <f>IF(B4124=0,0,VLOOKUP($D4124,qx!$A$4:$E$129,3))</f>
        <v>0</v>
      </c>
      <c r="H4124" s="43">
        <f>IF(B4124=0,0,VLOOKUP($D4124,qx!$A$4:$E$129,4))</f>
        <v>0</v>
      </c>
      <c r="I4124" s="43">
        <f>IF(B4124=0,0,VLOOKUP($D4124,qx!$A$4:$E$129,5))</f>
        <v>0</v>
      </c>
    </row>
    <row r="4125" spans="1:9" x14ac:dyDescent="0.25">
      <c r="A4125">
        <f>IF('MASSA TRABALHADA UNIFICADA'!A4123&lt;&gt;0,'MASSA TRABALHADA UNIFICADA'!A4123,0)</f>
        <v>0</v>
      </c>
      <c r="B4125" s="39">
        <f>IF('MASSA TRABALHADA UNIFICADA'!D4123&lt;&gt;0,'MASSA TRABALHADA UNIFICADA'!D4123,0)</f>
        <v>0</v>
      </c>
      <c r="C4125" s="39">
        <f>IF(B4125=0,0,'MASSA TRABALHADA UNIFICADA'!B4123)</f>
        <v>0</v>
      </c>
      <c r="D4125" s="39">
        <f>IF(B4125=0,0,'MASSA TRABALHADA UNIFICADA'!C4123)</f>
        <v>0</v>
      </c>
      <c r="E4125" s="43">
        <f>IF(B4125=0,0,VLOOKUP($D4125,qx!$A$4:$E$129,IF($C4125=1,2,3)))</f>
        <v>0</v>
      </c>
      <c r="F4125" s="43">
        <f>IF(B4125=0,0,VLOOKUP($D4125,qx!$A$4:$E$129,2))</f>
        <v>0</v>
      </c>
      <c r="G4125" s="43">
        <f>IF(B4125=0,0,VLOOKUP($D4125,qx!$A$4:$E$129,3))</f>
        <v>0</v>
      </c>
      <c r="H4125" s="43">
        <f>IF(B4125=0,0,VLOOKUP($D4125,qx!$A$4:$E$129,4))</f>
        <v>0</v>
      </c>
      <c r="I4125" s="43">
        <f>IF(B4125=0,0,VLOOKUP($D4125,qx!$A$4:$E$129,5))</f>
        <v>0</v>
      </c>
    </row>
    <row r="4126" spans="1:9" x14ac:dyDescent="0.25">
      <c r="A4126">
        <f>IF('MASSA TRABALHADA UNIFICADA'!A4124&lt;&gt;0,'MASSA TRABALHADA UNIFICADA'!A4124,0)</f>
        <v>0</v>
      </c>
      <c r="B4126" s="39">
        <f>IF('MASSA TRABALHADA UNIFICADA'!D4124&lt;&gt;0,'MASSA TRABALHADA UNIFICADA'!D4124,0)</f>
        <v>0</v>
      </c>
      <c r="C4126" s="39">
        <f>IF(B4126=0,0,'MASSA TRABALHADA UNIFICADA'!B4124)</f>
        <v>0</v>
      </c>
      <c r="D4126" s="39">
        <f>IF(B4126=0,0,'MASSA TRABALHADA UNIFICADA'!C4124)</f>
        <v>0</v>
      </c>
      <c r="E4126" s="43">
        <f>IF(B4126=0,0,VLOOKUP($D4126,qx!$A$4:$E$129,IF($C4126=1,2,3)))</f>
        <v>0</v>
      </c>
      <c r="F4126" s="43">
        <f>IF(B4126=0,0,VLOOKUP($D4126,qx!$A$4:$E$129,2))</f>
        <v>0</v>
      </c>
      <c r="G4126" s="43">
        <f>IF(B4126=0,0,VLOOKUP($D4126,qx!$A$4:$E$129,3))</f>
        <v>0</v>
      </c>
      <c r="H4126" s="43">
        <f>IF(B4126=0,0,VLOOKUP($D4126,qx!$A$4:$E$129,4))</f>
        <v>0</v>
      </c>
      <c r="I4126" s="43">
        <f>IF(B4126=0,0,VLOOKUP($D4126,qx!$A$4:$E$129,5))</f>
        <v>0</v>
      </c>
    </row>
    <row r="4127" spans="1:9" x14ac:dyDescent="0.25">
      <c r="A4127">
        <f>IF('MASSA TRABALHADA UNIFICADA'!A4125&lt;&gt;0,'MASSA TRABALHADA UNIFICADA'!A4125,0)</f>
        <v>0</v>
      </c>
      <c r="B4127" s="39">
        <f>IF('MASSA TRABALHADA UNIFICADA'!D4125&lt;&gt;0,'MASSA TRABALHADA UNIFICADA'!D4125,0)</f>
        <v>0</v>
      </c>
      <c r="C4127" s="39">
        <f>IF(B4127=0,0,'MASSA TRABALHADA UNIFICADA'!B4125)</f>
        <v>0</v>
      </c>
      <c r="D4127" s="39">
        <f>IF(B4127=0,0,'MASSA TRABALHADA UNIFICADA'!C4125)</f>
        <v>0</v>
      </c>
      <c r="E4127" s="43">
        <f>IF(B4127=0,0,VLOOKUP($D4127,qx!$A$4:$E$129,IF($C4127=1,2,3)))</f>
        <v>0</v>
      </c>
      <c r="F4127" s="43">
        <f>IF(B4127=0,0,VLOOKUP($D4127,qx!$A$4:$E$129,2))</f>
        <v>0</v>
      </c>
      <c r="G4127" s="43">
        <f>IF(B4127=0,0,VLOOKUP($D4127,qx!$A$4:$E$129,3))</f>
        <v>0</v>
      </c>
      <c r="H4127" s="43">
        <f>IF(B4127=0,0,VLOOKUP($D4127,qx!$A$4:$E$129,4))</f>
        <v>0</v>
      </c>
      <c r="I4127" s="43">
        <f>IF(B4127=0,0,VLOOKUP($D4127,qx!$A$4:$E$129,5))</f>
        <v>0</v>
      </c>
    </row>
    <row r="4128" spans="1:9" x14ac:dyDescent="0.25">
      <c r="A4128">
        <f>IF('MASSA TRABALHADA UNIFICADA'!A4126&lt;&gt;0,'MASSA TRABALHADA UNIFICADA'!A4126,0)</f>
        <v>0</v>
      </c>
      <c r="B4128" s="39">
        <f>IF('MASSA TRABALHADA UNIFICADA'!D4126&lt;&gt;0,'MASSA TRABALHADA UNIFICADA'!D4126,0)</f>
        <v>0</v>
      </c>
      <c r="C4128" s="39">
        <f>IF(B4128=0,0,'MASSA TRABALHADA UNIFICADA'!B4126)</f>
        <v>0</v>
      </c>
      <c r="D4128" s="39">
        <f>IF(B4128=0,0,'MASSA TRABALHADA UNIFICADA'!C4126)</f>
        <v>0</v>
      </c>
      <c r="E4128" s="43">
        <f>IF(B4128=0,0,VLOOKUP($D4128,qx!$A$4:$E$129,IF($C4128=1,2,3)))</f>
        <v>0</v>
      </c>
      <c r="F4128" s="43">
        <f>IF(B4128=0,0,VLOOKUP($D4128,qx!$A$4:$E$129,2))</f>
        <v>0</v>
      </c>
      <c r="G4128" s="43">
        <f>IF(B4128=0,0,VLOOKUP($D4128,qx!$A$4:$E$129,3))</f>
        <v>0</v>
      </c>
      <c r="H4128" s="43">
        <f>IF(B4128=0,0,VLOOKUP($D4128,qx!$A$4:$E$129,4))</f>
        <v>0</v>
      </c>
      <c r="I4128" s="43">
        <f>IF(B4128=0,0,VLOOKUP($D4128,qx!$A$4:$E$129,5))</f>
        <v>0</v>
      </c>
    </row>
    <row r="4129" spans="1:9" x14ac:dyDescent="0.25">
      <c r="A4129">
        <f>IF('MASSA TRABALHADA UNIFICADA'!A4127&lt;&gt;0,'MASSA TRABALHADA UNIFICADA'!A4127,0)</f>
        <v>0</v>
      </c>
      <c r="B4129" s="39">
        <f>IF('MASSA TRABALHADA UNIFICADA'!D4127&lt;&gt;0,'MASSA TRABALHADA UNIFICADA'!D4127,0)</f>
        <v>0</v>
      </c>
      <c r="C4129" s="39">
        <f>IF(B4129=0,0,'MASSA TRABALHADA UNIFICADA'!B4127)</f>
        <v>0</v>
      </c>
      <c r="D4129" s="39">
        <f>IF(B4129=0,0,'MASSA TRABALHADA UNIFICADA'!C4127)</f>
        <v>0</v>
      </c>
      <c r="E4129" s="43">
        <f>IF(B4129=0,0,VLOOKUP($D4129,qx!$A$4:$E$129,IF($C4129=1,2,3)))</f>
        <v>0</v>
      </c>
      <c r="F4129" s="43">
        <f>IF(B4129=0,0,VLOOKUP($D4129,qx!$A$4:$E$129,2))</f>
        <v>0</v>
      </c>
      <c r="G4129" s="43">
        <f>IF(B4129=0,0,VLOOKUP($D4129,qx!$A$4:$E$129,3))</f>
        <v>0</v>
      </c>
      <c r="H4129" s="43">
        <f>IF(B4129=0,0,VLOOKUP($D4129,qx!$A$4:$E$129,4))</f>
        <v>0</v>
      </c>
      <c r="I4129" s="43">
        <f>IF(B4129=0,0,VLOOKUP($D4129,qx!$A$4:$E$129,5))</f>
        <v>0</v>
      </c>
    </row>
    <row r="4130" spans="1:9" x14ac:dyDescent="0.25">
      <c r="A4130">
        <f>IF('MASSA TRABALHADA UNIFICADA'!A4128&lt;&gt;0,'MASSA TRABALHADA UNIFICADA'!A4128,0)</f>
        <v>0</v>
      </c>
      <c r="B4130" s="39">
        <f>IF('MASSA TRABALHADA UNIFICADA'!D4128&lt;&gt;0,'MASSA TRABALHADA UNIFICADA'!D4128,0)</f>
        <v>0</v>
      </c>
      <c r="C4130" s="39">
        <f>IF(B4130=0,0,'MASSA TRABALHADA UNIFICADA'!B4128)</f>
        <v>0</v>
      </c>
      <c r="D4130" s="39">
        <f>IF(B4130=0,0,'MASSA TRABALHADA UNIFICADA'!C4128)</f>
        <v>0</v>
      </c>
      <c r="E4130" s="43">
        <f>IF(B4130=0,0,VLOOKUP($D4130,qx!$A$4:$E$129,IF($C4130=1,2,3)))</f>
        <v>0</v>
      </c>
      <c r="F4130" s="43">
        <f>IF(B4130=0,0,VLOOKUP($D4130,qx!$A$4:$E$129,2))</f>
        <v>0</v>
      </c>
      <c r="G4130" s="43">
        <f>IF(B4130=0,0,VLOOKUP($D4130,qx!$A$4:$E$129,3))</f>
        <v>0</v>
      </c>
      <c r="H4130" s="43">
        <f>IF(B4130=0,0,VLOOKUP($D4130,qx!$A$4:$E$129,4))</f>
        <v>0</v>
      </c>
      <c r="I4130" s="43">
        <f>IF(B4130=0,0,VLOOKUP($D4130,qx!$A$4:$E$129,5))</f>
        <v>0</v>
      </c>
    </row>
    <row r="4131" spans="1:9" x14ac:dyDescent="0.25">
      <c r="A4131">
        <f>IF('MASSA TRABALHADA UNIFICADA'!A4129&lt;&gt;0,'MASSA TRABALHADA UNIFICADA'!A4129,0)</f>
        <v>0</v>
      </c>
      <c r="B4131" s="39">
        <f>IF('MASSA TRABALHADA UNIFICADA'!D4129&lt;&gt;0,'MASSA TRABALHADA UNIFICADA'!D4129,0)</f>
        <v>0</v>
      </c>
      <c r="C4131" s="39">
        <f>IF(B4131=0,0,'MASSA TRABALHADA UNIFICADA'!B4129)</f>
        <v>0</v>
      </c>
      <c r="D4131" s="39">
        <f>IF(B4131=0,0,'MASSA TRABALHADA UNIFICADA'!C4129)</f>
        <v>0</v>
      </c>
      <c r="E4131" s="43">
        <f>IF(B4131=0,0,VLOOKUP($D4131,qx!$A$4:$E$129,IF($C4131=1,2,3)))</f>
        <v>0</v>
      </c>
      <c r="F4131" s="43">
        <f>IF(B4131=0,0,VLOOKUP($D4131,qx!$A$4:$E$129,2))</f>
        <v>0</v>
      </c>
      <c r="G4131" s="43">
        <f>IF(B4131=0,0,VLOOKUP($D4131,qx!$A$4:$E$129,3))</f>
        <v>0</v>
      </c>
      <c r="H4131" s="43">
        <f>IF(B4131=0,0,VLOOKUP($D4131,qx!$A$4:$E$129,4))</f>
        <v>0</v>
      </c>
      <c r="I4131" s="43">
        <f>IF(B4131=0,0,VLOOKUP($D4131,qx!$A$4:$E$129,5))</f>
        <v>0</v>
      </c>
    </row>
    <row r="4132" spans="1:9" x14ac:dyDescent="0.25">
      <c r="A4132">
        <f>IF('MASSA TRABALHADA UNIFICADA'!A4130&lt;&gt;0,'MASSA TRABALHADA UNIFICADA'!A4130,0)</f>
        <v>0</v>
      </c>
      <c r="B4132" s="39">
        <f>IF('MASSA TRABALHADA UNIFICADA'!D4130&lt;&gt;0,'MASSA TRABALHADA UNIFICADA'!D4130,0)</f>
        <v>0</v>
      </c>
      <c r="C4132" s="39">
        <f>IF(B4132=0,0,'MASSA TRABALHADA UNIFICADA'!B4130)</f>
        <v>0</v>
      </c>
      <c r="D4132" s="39">
        <f>IF(B4132=0,0,'MASSA TRABALHADA UNIFICADA'!C4130)</f>
        <v>0</v>
      </c>
      <c r="E4132" s="43">
        <f>IF(B4132=0,0,VLOOKUP($D4132,qx!$A$4:$E$129,IF($C4132=1,2,3)))</f>
        <v>0</v>
      </c>
      <c r="F4132" s="43">
        <f>IF(B4132=0,0,VLOOKUP($D4132,qx!$A$4:$E$129,2))</f>
        <v>0</v>
      </c>
      <c r="G4132" s="43">
        <f>IF(B4132=0,0,VLOOKUP($D4132,qx!$A$4:$E$129,3))</f>
        <v>0</v>
      </c>
      <c r="H4132" s="43">
        <f>IF(B4132=0,0,VLOOKUP($D4132,qx!$A$4:$E$129,4))</f>
        <v>0</v>
      </c>
      <c r="I4132" s="43">
        <f>IF(B4132=0,0,VLOOKUP($D4132,qx!$A$4:$E$129,5))</f>
        <v>0</v>
      </c>
    </row>
    <row r="4133" spans="1:9" x14ac:dyDescent="0.25">
      <c r="A4133">
        <f>IF('MASSA TRABALHADA UNIFICADA'!A4131&lt;&gt;0,'MASSA TRABALHADA UNIFICADA'!A4131,0)</f>
        <v>0</v>
      </c>
      <c r="B4133" s="39">
        <f>IF('MASSA TRABALHADA UNIFICADA'!D4131&lt;&gt;0,'MASSA TRABALHADA UNIFICADA'!D4131,0)</f>
        <v>0</v>
      </c>
      <c r="C4133" s="39">
        <f>IF(B4133=0,0,'MASSA TRABALHADA UNIFICADA'!B4131)</f>
        <v>0</v>
      </c>
      <c r="D4133" s="39">
        <f>IF(B4133=0,0,'MASSA TRABALHADA UNIFICADA'!C4131)</f>
        <v>0</v>
      </c>
      <c r="E4133" s="43">
        <f>IF(B4133=0,0,VLOOKUP($D4133,qx!$A$4:$E$129,IF($C4133=1,2,3)))</f>
        <v>0</v>
      </c>
      <c r="F4133" s="43">
        <f>IF(B4133=0,0,VLOOKUP($D4133,qx!$A$4:$E$129,2))</f>
        <v>0</v>
      </c>
      <c r="G4133" s="43">
        <f>IF(B4133=0,0,VLOOKUP($D4133,qx!$A$4:$E$129,3))</f>
        <v>0</v>
      </c>
      <c r="H4133" s="43">
        <f>IF(B4133=0,0,VLOOKUP($D4133,qx!$A$4:$E$129,4))</f>
        <v>0</v>
      </c>
      <c r="I4133" s="43">
        <f>IF(B4133=0,0,VLOOKUP($D4133,qx!$A$4:$E$129,5))</f>
        <v>0</v>
      </c>
    </row>
    <row r="4134" spans="1:9" x14ac:dyDescent="0.25">
      <c r="A4134">
        <f>IF('MASSA TRABALHADA UNIFICADA'!A4132&lt;&gt;0,'MASSA TRABALHADA UNIFICADA'!A4132,0)</f>
        <v>0</v>
      </c>
      <c r="B4134" s="39">
        <f>IF('MASSA TRABALHADA UNIFICADA'!D4132&lt;&gt;0,'MASSA TRABALHADA UNIFICADA'!D4132,0)</f>
        <v>0</v>
      </c>
      <c r="C4134" s="39">
        <f>IF(B4134=0,0,'MASSA TRABALHADA UNIFICADA'!B4132)</f>
        <v>0</v>
      </c>
      <c r="D4134" s="39">
        <f>IF(B4134=0,0,'MASSA TRABALHADA UNIFICADA'!C4132)</f>
        <v>0</v>
      </c>
      <c r="E4134" s="43">
        <f>IF(B4134=0,0,VLOOKUP($D4134,qx!$A$4:$E$129,IF($C4134=1,2,3)))</f>
        <v>0</v>
      </c>
      <c r="F4134" s="43">
        <f>IF(B4134=0,0,VLOOKUP($D4134,qx!$A$4:$E$129,2))</f>
        <v>0</v>
      </c>
      <c r="G4134" s="43">
        <f>IF(B4134=0,0,VLOOKUP($D4134,qx!$A$4:$E$129,3))</f>
        <v>0</v>
      </c>
      <c r="H4134" s="43">
        <f>IF(B4134=0,0,VLOOKUP($D4134,qx!$A$4:$E$129,4))</f>
        <v>0</v>
      </c>
      <c r="I4134" s="43">
        <f>IF(B4134=0,0,VLOOKUP($D4134,qx!$A$4:$E$129,5))</f>
        <v>0</v>
      </c>
    </row>
    <row r="4135" spans="1:9" x14ac:dyDescent="0.25">
      <c r="A4135">
        <f>IF('MASSA TRABALHADA UNIFICADA'!A4133&lt;&gt;0,'MASSA TRABALHADA UNIFICADA'!A4133,0)</f>
        <v>0</v>
      </c>
      <c r="B4135" s="39">
        <f>IF('MASSA TRABALHADA UNIFICADA'!D4133&lt;&gt;0,'MASSA TRABALHADA UNIFICADA'!D4133,0)</f>
        <v>0</v>
      </c>
      <c r="C4135" s="39">
        <f>IF(B4135=0,0,'MASSA TRABALHADA UNIFICADA'!B4133)</f>
        <v>0</v>
      </c>
      <c r="D4135" s="39">
        <f>IF(B4135=0,0,'MASSA TRABALHADA UNIFICADA'!C4133)</f>
        <v>0</v>
      </c>
      <c r="E4135" s="43">
        <f>IF(B4135=0,0,VLOOKUP($D4135,qx!$A$4:$E$129,IF($C4135=1,2,3)))</f>
        <v>0</v>
      </c>
      <c r="F4135" s="43">
        <f>IF(B4135=0,0,VLOOKUP($D4135,qx!$A$4:$E$129,2))</f>
        <v>0</v>
      </c>
      <c r="G4135" s="43">
        <f>IF(B4135=0,0,VLOOKUP($D4135,qx!$A$4:$E$129,3))</f>
        <v>0</v>
      </c>
      <c r="H4135" s="43">
        <f>IF(B4135=0,0,VLOOKUP($D4135,qx!$A$4:$E$129,4))</f>
        <v>0</v>
      </c>
      <c r="I4135" s="43">
        <f>IF(B4135=0,0,VLOOKUP($D4135,qx!$A$4:$E$129,5))</f>
        <v>0</v>
      </c>
    </row>
    <row r="4136" spans="1:9" x14ac:dyDescent="0.25">
      <c r="A4136">
        <f>IF('MASSA TRABALHADA UNIFICADA'!A4134&lt;&gt;0,'MASSA TRABALHADA UNIFICADA'!A4134,0)</f>
        <v>0</v>
      </c>
      <c r="B4136" s="39">
        <f>IF('MASSA TRABALHADA UNIFICADA'!D4134&lt;&gt;0,'MASSA TRABALHADA UNIFICADA'!D4134,0)</f>
        <v>0</v>
      </c>
      <c r="C4136" s="39">
        <f>IF(B4136=0,0,'MASSA TRABALHADA UNIFICADA'!B4134)</f>
        <v>0</v>
      </c>
      <c r="D4136" s="39">
        <f>IF(B4136=0,0,'MASSA TRABALHADA UNIFICADA'!C4134)</f>
        <v>0</v>
      </c>
      <c r="E4136" s="43">
        <f>IF(B4136=0,0,VLOOKUP($D4136,qx!$A$4:$E$129,IF($C4136=1,2,3)))</f>
        <v>0</v>
      </c>
      <c r="F4136" s="43">
        <f>IF(B4136=0,0,VLOOKUP($D4136,qx!$A$4:$E$129,2))</f>
        <v>0</v>
      </c>
      <c r="G4136" s="43">
        <f>IF(B4136=0,0,VLOOKUP($D4136,qx!$A$4:$E$129,3))</f>
        <v>0</v>
      </c>
      <c r="H4136" s="43">
        <f>IF(B4136=0,0,VLOOKUP($D4136,qx!$A$4:$E$129,4))</f>
        <v>0</v>
      </c>
      <c r="I4136" s="43">
        <f>IF(B4136=0,0,VLOOKUP($D4136,qx!$A$4:$E$129,5))</f>
        <v>0</v>
      </c>
    </row>
    <row r="4137" spans="1:9" x14ac:dyDescent="0.25">
      <c r="A4137">
        <f>IF('MASSA TRABALHADA UNIFICADA'!A4135&lt;&gt;0,'MASSA TRABALHADA UNIFICADA'!A4135,0)</f>
        <v>0</v>
      </c>
      <c r="B4137" s="39">
        <f>IF('MASSA TRABALHADA UNIFICADA'!D4135&lt;&gt;0,'MASSA TRABALHADA UNIFICADA'!D4135,0)</f>
        <v>0</v>
      </c>
      <c r="C4137" s="39">
        <f>IF(B4137=0,0,'MASSA TRABALHADA UNIFICADA'!B4135)</f>
        <v>0</v>
      </c>
      <c r="D4137" s="39">
        <f>IF(B4137=0,0,'MASSA TRABALHADA UNIFICADA'!C4135)</f>
        <v>0</v>
      </c>
      <c r="E4137" s="43">
        <f>IF(B4137=0,0,VLOOKUP($D4137,qx!$A$4:$E$129,IF($C4137=1,2,3)))</f>
        <v>0</v>
      </c>
      <c r="F4137" s="43">
        <f>IF(B4137=0,0,VLOOKUP($D4137,qx!$A$4:$E$129,2))</f>
        <v>0</v>
      </c>
      <c r="G4137" s="43">
        <f>IF(B4137=0,0,VLOOKUP($D4137,qx!$A$4:$E$129,3))</f>
        <v>0</v>
      </c>
      <c r="H4137" s="43">
        <f>IF(B4137=0,0,VLOOKUP($D4137,qx!$A$4:$E$129,4))</f>
        <v>0</v>
      </c>
      <c r="I4137" s="43">
        <f>IF(B4137=0,0,VLOOKUP($D4137,qx!$A$4:$E$129,5))</f>
        <v>0</v>
      </c>
    </row>
    <row r="4138" spans="1:9" x14ac:dyDescent="0.25">
      <c r="A4138">
        <f>IF('MASSA TRABALHADA UNIFICADA'!A4136&lt;&gt;0,'MASSA TRABALHADA UNIFICADA'!A4136,0)</f>
        <v>0</v>
      </c>
      <c r="B4138" s="39">
        <f>IF('MASSA TRABALHADA UNIFICADA'!D4136&lt;&gt;0,'MASSA TRABALHADA UNIFICADA'!D4136,0)</f>
        <v>0</v>
      </c>
      <c r="C4138" s="39">
        <f>IF(B4138=0,0,'MASSA TRABALHADA UNIFICADA'!B4136)</f>
        <v>0</v>
      </c>
      <c r="D4138" s="39">
        <f>IF(B4138=0,0,'MASSA TRABALHADA UNIFICADA'!C4136)</f>
        <v>0</v>
      </c>
      <c r="E4138" s="43">
        <f>IF(B4138=0,0,VLOOKUP($D4138,qx!$A$4:$E$129,IF($C4138=1,2,3)))</f>
        <v>0</v>
      </c>
      <c r="F4138" s="43">
        <f>IF(B4138=0,0,VLOOKUP($D4138,qx!$A$4:$E$129,2))</f>
        <v>0</v>
      </c>
      <c r="G4138" s="43">
        <f>IF(B4138=0,0,VLOOKUP($D4138,qx!$A$4:$E$129,3))</f>
        <v>0</v>
      </c>
      <c r="H4138" s="43">
        <f>IF(B4138=0,0,VLOOKUP($D4138,qx!$A$4:$E$129,4))</f>
        <v>0</v>
      </c>
      <c r="I4138" s="43">
        <f>IF(B4138=0,0,VLOOKUP($D4138,qx!$A$4:$E$129,5))</f>
        <v>0</v>
      </c>
    </row>
    <row r="4139" spans="1:9" x14ac:dyDescent="0.25">
      <c r="A4139">
        <f>IF('MASSA TRABALHADA UNIFICADA'!A4137&lt;&gt;0,'MASSA TRABALHADA UNIFICADA'!A4137,0)</f>
        <v>0</v>
      </c>
      <c r="B4139" s="39">
        <f>IF('MASSA TRABALHADA UNIFICADA'!D4137&lt;&gt;0,'MASSA TRABALHADA UNIFICADA'!D4137,0)</f>
        <v>0</v>
      </c>
      <c r="C4139" s="39">
        <f>IF(B4139=0,0,'MASSA TRABALHADA UNIFICADA'!B4137)</f>
        <v>0</v>
      </c>
      <c r="D4139" s="39">
        <f>IF(B4139=0,0,'MASSA TRABALHADA UNIFICADA'!C4137)</f>
        <v>0</v>
      </c>
      <c r="E4139" s="43">
        <f>IF(B4139=0,0,VLOOKUP($D4139,qx!$A$4:$E$129,IF($C4139=1,2,3)))</f>
        <v>0</v>
      </c>
      <c r="F4139" s="43">
        <f>IF(B4139=0,0,VLOOKUP($D4139,qx!$A$4:$E$129,2))</f>
        <v>0</v>
      </c>
      <c r="G4139" s="43">
        <f>IF(B4139=0,0,VLOOKUP($D4139,qx!$A$4:$E$129,3))</f>
        <v>0</v>
      </c>
      <c r="H4139" s="43">
        <f>IF(B4139=0,0,VLOOKUP($D4139,qx!$A$4:$E$129,4))</f>
        <v>0</v>
      </c>
      <c r="I4139" s="43">
        <f>IF(B4139=0,0,VLOOKUP($D4139,qx!$A$4:$E$129,5))</f>
        <v>0</v>
      </c>
    </row>
    <row r="4140" spans="1:9" x14ac:dyDescent="0.25">
      <c r="A4140">
        <f>IF('MASSA TRABALHADA UNIFICADA'!A4138&lt;&gt;0,'MASSA TRABALHADA UNIFICADA'!A4138,0)</f>
        <v>0</v>
      </c>
      <c r="B4140" s="39">
        <f>IF('MASSA TRABALHADA UNIFICADA'!D4138&lt;&gt;0,'MASSA TRABALHADA UNIFICADA'!D4138,0)</f>
        <v>0</v>
      </c>
      <c r="C4140" s="39">
        <f>IF(B4140=0,0,'MASSA TRABALHADA UNIFICADA'!B4138)</f>
        <v>0</v>
      </c>
      <c r="D4140" s="39">
        <f>IF(B4140=0,0,'MASSA TRABALHADA UNIFICADA'!C4138)</f>
        <v>0</v>
      </c>
      <c r="E4140" s="43">
        <f>IF(B4140=0,0,VLOOKUP($D4140,qx!$A$4:$E$129,IF($C4140=1,2,3)))</f>
        <v>0</v>
      </c>
      <c r="F4140" s="43">
        <f>IF(B4140=0,0,VLOOKUP($D4140,qx!$A$4:$E$129,2))</f>
        <v>0</v>
      </c>
      <c r="G4140" s="43">
        <f>IF(B4140=0,0,VLOOKUP($D4140,qx!$A$4:$E$129,3))</f>
        <v>0</v>
      </c>
      <c r="H4140" s="43">
        <f>IF(B4140=0,0,VLOOKUP($D4140,qx!$A$4:$E$129,4))</f>
        <v>0</v>
      </c>
      <c r="I4140" s="43">
        <f>IF(B4140=0,0,VLOOKUP($D4140,qx!$A$4:$E$129,5))</f>
        <v>0</v>
      </c>
    </row>
    <row r="4141" spans="1:9" x14ac:dyDescent="0.25">
      <c r="A4141">
        <f>IF('MASSA TRABALHADA UNIFICADA'!A4139&lt;&gt;0,'MASSA TRABALHADA UNIFICADA'!A4139,0)</f>
        <v>0</v>
      </c>
      <c r="B4141" s="39">
        <f>IF('MASSA TRABALHADA UNIFICADA'!D4139&lt;&gt;0,'MASSA TRABALHADA UNIFICADA'!D4139,0)</f>
        <v>0</v>
      </c>
      <c r="C4141" s="39">
        <f>IF(B4141=0,0,'MASSA TRABALHADA UNIFICADA'!B4139)</f>
        <v>0</v>
      </c>
      <c r="D4141" s="39">
        <f>IF(B4141=0,0,'MASSA TRABALHADA UNIFICADA'!C4139)</f>
        <v>0</v>
      </c>
      <c r="E4141" s="43">
        <f>IF(B4141=0,0,VLOOKUP($D4141,qx!$A$4:$E$129,IF($C4141=1,2,3)))</f>
        <v>0</v>
      </c>
      <c r="F4141" s="43">
        <f>IF(B4141=0,0,VLOOKUP($D4141,qx!$A$4:$E$129,2))</f>
        <v>0</v>
      </c>
      <c r="G4141" s="43">
        <f>IF(B4141=0,0,VLOOKUP($D4141,qx!$A$4:$E$129,3))</f>
        <v>0</v>
      </c>
      <c r="H4141" s="43">
        <f>IF(B4141=0,0,VLOOKUP($D4141,qx!$A$4:$E$129,4))</f>
        <v>0</v>
      </c>
      <c r="I4141" s="43">
        <f>IF(B4141=0,0,VLOOKUP($D4141,qx!$A$4:$E$129,5))</f>
        <v>0</v>
      </c>
    </row>
    <row r="4142" spans="1:9" x14ac:dyDescent="0.25">
      <c r="A4142">
        <f>IF('MASSA TRABALHADA UNIFICADA'!A4140&lt;&gt;0,'MASSA TRABALHADA UNIFICADA'!A4140,0)</f>
        <v>0</v>
      </c>
      <c r="B4142" s="39">
        <f>IF('MASSA TRABALHADA UNIFICADA'!D4140&lt;&gt;0,'MASSA TRABALHADA UNIFICADA'!D4140,0)</f>
        <v>0</v>
      </c>
      <c r="C4142" s="39">
        <f>IF(B4142=0,0,'MASSA TRABALHADA UNIFICADA'!B4140)</f>
        <v>0</v>
      </c>
      <c r="D4142" s="39">
        <f>IF(B4142=0,0,'MASSA TRABALHADA UNIFICADA'!C4140)</f>
        <v>0</v>
      </c>
      <c r="E4142" s="43">
        <f>IF(B4142=0,0,VLOOKUP($D4142,qx!$A$4:$E$129,IF($C4142=1,2,3)))</f>
        <v>0</v>
      </c>
      <c r="F4142" s="43">
        <f>IF(B4142=0,0,VLOOKUP($D4142,qx!$A$4:$E$129,2))</f>
        <v>0</v>
      </c>
      <c r="G4142" s="43">
        <f>IF(B4142=0,0,VLOOKUP($D4142,qx!$A$4:$E$129,3))</f>
        <v>0</v>
      </c>
      <c r="H4142" s="43">
        <f>IF(B4142=0,0,VLOOKUP($D4142,qx!$A$4:$E$129,4))</f>
        <v>0</v>
      </c>
      <c r="I4142" s="43">
        <f>IF(B4142=0,0,VLOOKUP($D4142,qx!$A$4:$E$129,5))</f>
        <v>0</v>
      </c>
    </row>
    <row r="4143" spans="1:9" x14ac:dyDescent="0.25">
      <c r="A4143">
        <f>IF('MASSA TRABALHADA UNIFICADA'!A4141&lt;&gt;0,'MASSA TRABALHADA UNIFICADA'!A4141,0)</f>
        <v>0</v>
      </c>
      <c r="B4143" s="39">
        <f>IF('MASSA TRABALHADA UNIFICADA'!D4141&lt;&gt;0,'MASSA TRABALHADA UNIFICADA'!D4141,0)</f>
        <v>0</v>
      </c>
      <c r="C4143" s="39">
        <f>IF(B4143=0,0,'MASSA TRABALHADA UNIFICADA'!B4141)</f>
        <v>0</v>
      </c>
      <c r="D4143" s="39">
        <f>IF(B4143=0,0,'MASSA TRABALHADA UNIFICADA'!C4141)</f>
        <v>0</v>
      </c>
      <c r="E4143" s="43">
        <f>IF(B4143=0,0,VLOOKUP($D4143,qx!$A$4:$E$129,IF($C4143=1,2,3)))</f>
        <v>0</v>
      </c>
      <c r="F4143" s="43">
        <f>IF(B4143=0,0,VLOOKUP($D4143,qx!$A$4:$E$129,2))</f>
        <v>0</v>
      </c>
      <c r="G4143" s="43">
        <f>IF(B4143=0,0,VLOOKUP($D4143,qx!$A$4:$E$129,3))</f>
        <v>0</v>
      </c>
      <c r="H4143" s="43">
        <f>IF(B4143=0,0,VLOOKUP($D4143,qx!$A$4:$E$129,4))</f>
        <v>0</v>
      </c>
      <c r="I4143" s="43">
        <f>IF(B4143=0,0,VLOOKUP($D4143,qx!$A$4:$E$129,5))</f>
        <v>0</v>
      </c>
    </row>
    <row r="4144" spans="1:9" x14ac:dyDescent="0.25">
      <c r="A4144">
        <f>IF('MASSA TRABALHADA UNIFICADA'!A4142&lt;&gt;0,'MASSA TRABALHADA UNIFICADA'!A4142,0)</f>
        <v>0</v>
      </c>
      <c r="B4144" s="39">
        <f>IF('MASSA TRABALHADA UNIFICADA'!D4142&lt;&gt;0,'MASSA TRABALHADA UNIFICADA'!D4142,0)</f>
        <v>0</v>
      </c>
      <c r="C4144" s="39">
        <f>IF(B4144=0,0,'MASSA TRABALHADA UNIFICADA'!B4142)</f>
        <v>0</v>
      </c>
      <c r="D4144" s="39">
        <f>IF(B4144=0,0,'MASSA TRABALHADA UNIFICADA'!C4142)</f>
        <v>0</v>
      </c>
      <c r="E4144" s="43">
        <f>IF(B4144=0,0,VLOOKUP($D4144,qx!$A$4:$E$129,IF($C4144=1,2,3)))</f>
        <v>0</v>
      </c>
      <c r="F4144" s="43">
        <f>IF(B4144=0,0,VLOOKUP($D4144,qx!$A$4:$E$129,2))</f>
        <v>0</v>
      </c>
      <c r="G4144" s="43">
        <f>IF(B4144=0,0,VLOOKUP($D4144,qx!$A$4:$E$129,3))</f>
        <v>0</v>
      </c>
      <c r="H4144" s="43">
        <f>IF(B4144=0,0,VLOOKUP($D4144,qx!$A$4:$E$129,4))</f>
        <v>0</v>
      </c>
      <c r="I4144" s="43">
        <f>IF(B4144=0,0,VLOOKUP($D4144,qx!$A$4:$E$129,5))</f>
        <v>0</v>
      </c>
    </row>
    <row r="4145" spans="1:9" x14ac:dyDescent="0.25">
      <c r="A4145">
        <f>IF('MASSA TRABALHADA UNIFICADA'!A4143&lt;&gt;0,'MASSA TRABALHADA UNIFICADA'!A4143,0)</f>
        <v>0</v>
      </c>
      <c r="B4145" s="39">
        <f>IF('MASSA TRABALHADA UNIFICADA'!D4143&lt;&gt;0,'MASSA TRABALHADA UNIFICADA'!D4143,0)</f>
        <v>0</v>
      </c>
      <c r="C4145" s="39">
        <f>IF(B4145=0,0,'MASSA TRABALHADA UNIFICADA'!B4143)</f>
        <v>0</v>
      </c>
      <c r="D4145" s="39">
        <f>IF(B4145=0,0,'MASSA TRABALHADA UNIFICADA'!C4143)</f>
        <v>0</v>
      </c>
      <c r="E4145" s="43">
        <f>IF(B4145=0,0,VLOOKUP($D4145,qx!$A$4:$E$129,IF($C4145=1,2,3)))</f>
        <v>0</v>
      </c>
      <c r="F4145" s="43">
        <f>IF(B4145=0,0,VLOOKUP($D4145,qx!$A$4:$E$129,2))</f>
        <v>0</v>
      </c>
      <c r="G4145" s="43">
        <f>IF(B4145=0,0,VLOOKUP($D4145,qx!$A$4:$E$129,3))</f>
        <v>0</v>
      </c>
      <c r="H4145" s="43">
        <f>IF(B4145=0,0,VLOOKUP($D4145,qx!$A$4:$E$129,4))</f>
        <v>0</v>
      </c>
      <c r="I4145" s="43">
        <f>IF(B4145=0,0,VLOOKUP($D4145,qx!$A$4:$E$129,5))</f>
        <v>0</v>
      </c>
    </row>
    <row r="4146" spans="1:9" x14ac:dyDescent="0.25">
      <c r="A4146">
        <f>IF('MASSA TRABALHADA UNIFICADA'!A4144&lt;&gt;0,'MASSA TRABALHADA UNIFICADA'!A4144,0)</f>
        <v>0</v>
      </c>
      <c r="B4146" s="39">
        <f>IF('MASSA TRABALHADA UNIFICADA'!D4144&lt;&gt;0,'MASSA TRABALHADA UNIFICADA'!D4144,0)</f>
        <v>0</v>
      </c>
      <c r="C4146" s="39">
        <f>IF(B4146=0,0,'MASSA TRABALHADA UNIFICADA'!B4144)</f>
        <v>0</v>
      </c>
      <c r="D4146" s="39">
        <f>IF(B4146=0,0,'MASSA TRABALHADA UNIFICADA'!C4144)</f>
        <v>0</v>
      </c>
      <c r="E4146" s="43">
        <f>IF(B4146=0,0,VLOOKUP($D4146,qx!$A$4:$E$129,IF($C4146=1,2,3)))</f>
        <v>0</v>
      </c>
      <c r="F4146" s="43">
        <f>IF(B4146=0,0,VLOOKUP($D4146,qx!$A$4:$E$129,2))</f>
        <v>0</v>
      </c>
      <c r="G4146" s="43">
        <f>IF(B4146=0,0,VLOOKUP($D4146,qx!$A$4:$E$129,3))</f>
        <v>0</v>
      </c>
      <c r="H4146" s="43">
        <f>IF(B4146=0,0,VLOOKUP($D4146,qx!$A$4:$E$129,4))</f>
        <v>0</v>
      </c>
      <c r="I4146" s="43">
        <f>IF(B4146=0,0,VLOOKUP($D4146,qx!$A$4:$E$129,5))</f>
        <v>0</v>
      </c>
    </row>
    <row r="4147" spans="1:9" x14ac:dyDescent="0.25">
      <c r="A4147">
        <f>IF('MASSA TRABALHADA UNIFICADA'!A4145&lt;&gt;0,'MASSA TRABALHADA UNIFICADA'!A4145,0)</f>
        <v>0</v>
      </c>
      <c r="B4147" s="39">
        <f>IF('MASSA TRABALHADA UNIFICADA'!D4145&lt;&gt;0,'MASSA TRABALHADA UNIFICADA'!D4145,0)</f>
        <v>0</v>
      </c>
      <c r="C4147" s="39">
        <f>IF(B4147=0,0,'MASSA TRABALHADA UNIFICADA'!B4145)</f>
        <v>0</v>
      </c>
      <c r="D4147" s="39">
        <f>IF(B4147=0,0,'MASSA TRABALHADA UNIFICADA'!C4145)</f>
        <v>0</v>
      </c>
      <c r="E4147" s="43">
        <f>IF(B4147=0,0,VLOOKUP($D4147,qx!$A$4:$E$129,IF($C4147=1,2,3)))</f>
        <v>0</v>
      </c>
      <c r="F4147" s="43">
        <f>IF(B4147=0,0,VLOOKUP($D4147,qx!$A$4:$E$129,2))</f>
        <v>0</v>
      </c>
      <c r="G4147" s="43">
        <f>IF(B4147=0,0,VLOOKUP($D4147,qx!$A$4:$E$129,3))</f>
        <v>0</v>
      </c>
      <c r="H4147" s="43">
        <f>IF(B4147=0,0,VLOOKUP($D4147,qx!$A$4:$E$129,4))</f>
        <v>0</v>
      </c>
      <c r="I4147" s="43">
        <f>IF(B4147=0,0,VLOOKUP($D4147,qx!$A$4:$E$129,5))</f>
        <v>0</v>
      </c>
    </row>
    <row r="4148" spans="1:9" x14ac:dyDescent="0.25">
      <c r="A4148">
        <f>IF('MASSA TRABALHADA UNIFICADA'!A4146&lt;&gt;0,'MASSA TRABALHADA UNIFICADA'!A4146,0)</f>
        <v>0</v>
      </c>
      <c r="B4148" s="39">
        <f>IF('MASSA TRABALHADA UNIFICADA'!D4146&lt;&gt;0,'MASSA TRABALHADA UNIFICADA'!D4146,0)</f>
        <v>0</v>
      </c>
      <c r="C4148" s="39">
        <f>IF(B4148=0,0,'MASSA TRABALHADA UNIFICADA'!B4146)</f>
        <v>0</v>
      </c>
      <c r="D4148" s="39">
        <f>IF(B4148=0,0,'MASSA TRABALHADA UNIFICADA'!C4146)</f>
        <v>0</v>
      </c>
      <c r="E4148" s="43">
        <f>IF(B4148=0,0,VLOOKUP($D4148,qx!$A$4:$E$129,IF($C4148=1,2,3)))</f>
        <v>0</v>
      </c>
      <c r="F4148" s="43">
        <f>IF(B4148=0,0,VLOOKUP($D4148,qx!$A$4:$E$129,2))</f>
        <v>0</v>
      </c>
      <c r="G4148" s="43">
        <f>IF(B4148=0,0,VLOOKUP($D4148,qx!$A$4:$E$129,3))</f>
        <v>0</v>
      </c>
      <c r="H4148" s="43">
        <f>IF(B4148=0,0,VLOOKUP($D4148,qx!$A$4:$E$129,4))</f>
        <v>0</v>
      </c>
      <c r="I4148" s="43">
        <f>IF(B4148=0,0,VLOOKUP($D4148,qx!$A$4:$E$129,5))</f>
        <v>0</v>
      </c>
    </row>
    <row r="4149" spans="1:9" x14ac:dyDescent="0.25">
      <c r="A4149">
        <f>IF('MASSA TRABALHADA UNIFICADA'!A4147&lt;&gt;0,'MASSA TRABALHADA UNIFICADA'!A4147,0)</f>
        <v>0</v>
      </c>
      <c r="B4149" s="39">
        <f>IF('MASSA TRABALHADA UNIFICADA'!D4147&lt;&gt;0,'MASSA TRABALHADA UNIFICADA'!D4147,0)</f>
        <v>0</v>
      </c>
      <c r="C4149" s="39">
        <f>IF(B4149=0,0,'MASSA TRABALHADA UNIFICADA'!B4147)</f>
        <v>0</v>
      </c>
      <c r="D4149" s="39">
        <f>IF(B4149=0,0,'MASSA TRABALHADA UNIFICADA'!C4147)</f>
        <v>0</v>
      </c>
      <c r="E4149" s="43">
        <f>IF(B4149=0,0,VLOOKUP($D4149,qx!$A$4:$E$129,IF($C4149=1,2,3)))</f>
        <v>0</v>
      </c>
      <c r="F4149" s="43">
        <f>IF(B4149=0,0,VLOOKUP($D4149,qx!$A$4:$E$129,2))</f>
        <v>0</v>
      </c>
      <c r="G4149" s="43">
        <f>IF(B4149=0,0,VLOOKUP($D4149,qx!$A$4:$E$129,3))</f>
        <v>0</v>
      </c>
      <c r="H4149" s="43">
        <f>IF(B4149=0,0,VLOOKUP($D4149,qx!$A$4:$E$129,4))</f>
        <v>0</v>
      </c>
      <c r="I4149" s="43">
        <f>IF(B4149=0,0,VLOOKUP($D4149,qx!$A$4:$E$129,5))</f>
        <v>0</v>
      </c>
    </row>
    <row r="4150" spans="1:9" x14ac:dyDescent="0.25">
      <c r="A4150">
        <f>IF('MASSA TRABALHADA UNIFICADA'!A4148&lt;&gt;0,'MASSA TRABALHADA UNIFICADA'!A4148,0)</f>
        <v>0</v>
      </c>
      <c r="B4150" s="39">
        <f>IF('MASSA TRABALHADA UNIFICADA'!D4148&lt;&gt;0,'MASSA TRABALHADA UNIFICADA'!D4148,0)</f>
        <v>0</v>
      </c>
      <c r="C4150" s="39">
        <f>IF(B4150=0,0,'MASSA TRABALHADA UNIFICADA'!B4148)</f>
        <v>0</v>
      </c>
      <c r="D4150" s="39">
        <f>IF(B4150=0,0,'MASSA TRABALHADA UNIFICADA'!C4148)</f>
        <v>0</v>
      </c>
      <c r="E4150" s="43">
        <f>IF(B4150=0,0,VLOOKUP($D4150,qx!$A$4:$E$129,IF($C4150=1,2,3)))</f>
        <v>0</v>
      </c>
      <c r="F4150" s="43">
        <f>IF(B4150=0,0,VLOOKUP($D4150,qx!$A$4:$E$129,2))</f>
        <v>0</v>
      </c>
      <c r="G4150" s="43">
        <f>IF(B4150=0,0,VLOOKUP($D4150,qx!$A$4:$E$129,3))</f>
        <v>0</v>
      </c>
      <c r="H4150" s="43">
        <f>IF(B4150=0,0,VLOOKUP($D4150,qx!$A$4:$E$129,4))</f>
        <v>0</v>
      </c>
      <c r="I4150" s="43">
        <f>IF(B4150=0,0,VLOOKUP($D4150,qx!$A$4:$E$129,5))</f>
        <v>0</v>
      </c>
    </row>
    <row r="4151" spans="1:9" x14ac:dyDescent="0.25">
      <c r="A4151">
        <f>IF('MASSA TRABALHADA UNIFICADA'!A4149&lt;&gt;0,'MASSA TRABALHADA UNIFICADA'!A4149,0)</f>
        <v>0</v>
      </c>
      <c r="B4151" s="39">
        <f>IF('MASSA TRABALHADA UNIFICADA'!D4149&lt;&gt;0,'MASSA TRABALHADA UNIFICADA'!D4149,0)</f>
        <v>0</v>
      </c>
      <c r="C4151" s="39">
        <f>IF(B4151=0,0,'MASSA TRABALHADA UNIFICADA'!B4149)</f>
        <v>0</v>
      </c>
      <c r="D4151" s="39">
        <f>IF(B4151=0,0,'MASSA TRABALHADA UNIFICADA'!C4149)</f>
        <v>0</v>
      </c>
      <c r="E4151" s="43">
        <f>IF(B4151=0,0,VLOOKUP($D4151,qx!$A$4:$E$129,IF($C4151=1,2,3)))</f>
        <v>0</v>
      </c>
      <c r="F4151" s="43">
        <f>IF(B4151=0,0,VLOOKUP($D4151,qx!$A$4:$E$129,2))</f>
        <v>0</v>
      </c>
      <c r="G4151" s="43">
        <f>IF(B4151=0,0,VLOOKUP($D4151,qx!$A$4:$E$129,3))</f>
        <v>0</v>
      </c>
      <c r="H4151" s="43">
        <f>IF(B4151=0,0,VLOOKUP($D4151,qx!$A$4:$E$129,4))</f>
        <v>0</v>
      </c>
      <c r="I4151" s="43">
        <f>IF(B4151=0,0,VLOOKUP($D4151,qx!$A$4:$E$129,5))</f>
        <v>0</v>
      </c>
    </row>
    <row r="4152" spans="1:9" x14ac:dyDescent="0.25">
      <c r="A4152">
        <f>IF('MASSA TRABALHADA UNIFICADA'!A4150&lt;&gt;0,'MASSA TRABALHADA UNIFICADA'!A4150,0)</f>
        <v>0</v>
      </c>
      <c r="B4152" s="39">
        <f>IF('MASSA TRABALHADA UNIFICADA'!D4150&lt;&gt;0,'MASSA TRABALHADA UNIFICADA'!D4150,0)</f>
        <v>0</v>
      </c>
      <c r="C4152" s="39">
        <f>IF(B4152=0,0,'MASSA TRABALHADA UNIFICADA'!B4150)</f>
        <v>0</v>
      </c>
      <c r="D4152" s="39">
        <f>IF(B4152=0,0,'MASSA TRABALHADA UNIFICADA'!C4150)</f>
        <v>0</v>
      </c>
      <c r="E4152" s="43">
        <f>IF(B4152=0,0,VLOOKUP($D4152,qx!$A$4:$E$129,IF($C4152=1,2,3)))</f>
        <v>0</v>
      </c>
      <c r="F4152" s="43">
        <f>IF(B4152=0,0,VLOOKUP($D4152,qx!$A$4:$E$129,2))</f>
        <v>0</v>
      </c>
      <c r="G4152" s="43">
        <f>IF(B4152=0,0,VLOOKUP($D4152,qx!$A$4:$E$129,3))</f>
        <v>0</v>
      </c>
      <c r="H4152" s="43">
        <f>IF(B4152=0,0,VLOOKUP($D4152,qx!$A$4:$E$129,4))</f>
        <v>0</v>
      </c>
      <c r="I4152" s="43">
        <f>IF(B4152=0,0,VLOOKUP($D4152,qx!$A$4:$E$129,5))</f>
        <v>0</v>
      </c>
    </row>
    <row r="4153" spans="1:9" x14ac:dyDescent="0.25">
      <c r="A4153">
        <f>IF('MASSA TRABALHADA UNIFICADA'!A4151&lt;&gt;0,'MASSA TRABALHADA UNIFICADA'!A4151,0)</f>
        <v>0</v>
      </c>
      <c r="B4153" s="39">
        <f>IF('MASSA TRABALHADA UNIFICADA'!D4151&lt;&gt;0,'MASSA TRABALHADA UNIFICADA'!D4151,0)</f>
        <v>0</v>
      </c>
      <c r="C4153" s="39">
        <f>IF(B4153=0,0,'MASSA TRABALHADA UNIFICADA'!B4151)</f>
        <v>0</v>
      </c>
      <c r="D4153" s="39">
        <f>IF(B4153=0,0,'MASSA TRABALHADA UNIFICADA'!C4151)</f>
        <v>0</v>
      </c>
      <c r="E4153" s="43">
        <f>IF(B4153=0,0,VLOOKUP($D4153,qx!$A$4:$E$129,IF($C4153=1,2,3)))</f>
        <v>0</v>
      </c>
      <c r="F4153" s="43">
        <f>IF(B4153=0,0,VLOOKUP($D4153,qx!$A$4:$E$129,2))</f>
        <v>0</v>
      </c>
      <c r="G4153" s="43">
        <f>IF(B4153=0,0,VLOOKUP($D4153,qx!$A$4:$E$129,3))</f>
        <v>0</v>
      </c>
      <c r="H4153" s="43">
        <f>IF(B4153=0,0,VLOOKUP($D4153,qx!$A$4:$E$129,4))</f>
        <v>0</v>
      </c>
      <c r="I4153" s="43">
        <f>IF(B4153=0,0,VLOOKUP($D4153,qx!$A$4:$E$129,5))</f>
        <v>0</v>
      </c>
    </row>
    <row r="4154" spans="1:9" x14ac:dyDescent="0.25">
      <c r="A4154">
        <f>IF('MASSA TRABALHADA UNIFICADA'!A4152&lt;&gt;0,'MASSA TRABALHADA UNIFICADA'!A4152,0)</f>
        <v>0</v>
      </c>
      <c r="B4154" s="39">
        <f>IF('MASSA TRABALHADA UNIFICADA'!D4152&lt;&gt;0,'MASSA TRABALHADA UNIFICADA'!D4152,0)</f>
        <v>0</v>
      </c>
      <c r="C4154" s="39">
        <f>IF(B4154=0,0,'MASSA TRABALHADA UNIFICADA'!B4152)</f>
        <v>0</v>
      </c>
      <c r="D4154" s="39">
        <f>IF(B4154=0,0,'MASSA TRABALHADA UNIFICADA'!C4152)</f>
        <v>0</v>
      </c>
      <c r="E4154" s="43">
        <f>IF(B4154=0,0,VLOOKUP($D4154,qx!$A$4:$E$129,IF($C4154=1,2,3)))</f>
        <v>0</v>
      </c>
      <c r="F4154" s="43">
        <f>IF(B4154=0,0,VLOOKUP($D4154,qx!$A$4:$E$129,2))</f>
        <v>0</v>
      </c>
      <c r="G4154" s="43">
        <f>IF(B4154=0,0,VLOOKUP($D4154,qx!$A$4:$E$129,3))</f>
        <v>0</v>
      </c>
      <c r="H4154" s="43">
        <f>IF(B4154=0,0,VLOOKUP($D4154,qx!$A$4:$E$129,4))</f>
        <v>0</v>
      </c>
      <c r="I4154" s="43">
        <f>IF(B4154=0,0,VLOOKUP($D4154,qx!$A$4:$E$129,5))</f>
        <v>0</v>
      </c>
    </row>
    <row r="4155" spans="1:9" x14ac:dyDescent="0.25">
      <c r="A4155">
        <f>IF('MASSA TRABALHADA UNIFICADA'!A4153&lt;&gt;0,'MASSA TRABALHADA UNIFICADA'!A4153,0)</f>
        <v>0</v>
      </c>
      <c r="B4155" s="39">
        <f>IF('MASSA TRABALHADA UNIFICADA'!D4153&lt;&gt;0,'MASSA TRABALHADA UNIFICADA'!D4153,0)</f>
        <v>0</v>
      </c>
      <c r="C4155" s="39">
        <f>IF(B4155=0,0,'MASSA TRABALHADA UNIFICADA'!B4153)</f>
        <v>0</v>
      </c>
      <c r="D4155" s="39">
        <f>IF(B4155=0,0,'MASSA TRABALHADA UNIFICADA'!C4153)</f>
        <v>0</v>
      </c>
      <c r="E4155" s="43">
        <f>IF(B4155=0,0,VLOOKUP($D4155,qx!$A$4:$E$129,IF($C4155=1,2,3)))</f>
        <v>0</v>
      </c>
      <c r="F4155" s="43">
        <f>IF(B4155=0,0,VLOOKUP($D4155,qx!$A$4:$E$129,2))</f>
        <v>0</v>
      </c>
      <c r="G4155" s="43">
        <f>IF(B4155=0,0,VLOOKUP($D4155,qx!$A$4:$E$129,3))</f>
        <v>0</v>
      </c>
      <c r="H4155" s="43">
        <f>IF(B4155=0,0,VLOOKUP($D4155,qx!$A$4:$E$129,4))</f>
        <v>0</v>
      </c>
      <c r="I4155" s="43">
        <f>IF(B4155=0,0,VLOOKUP($D4155,qx!$A$4:$E$129,5))</f>
        <v>0</v>
      </c>
    </row>
    <row r="4156" spans="1:9" x14ac:dyDescent="0.25">
      <c r="A4156">
        <f>IF('MASSA TRABALHADA UNIFICADA'!A4154&lt;&gt;0,'MASSA TRABALHADA UNIFICADA'!A4154,0)</f>
        <v>0</v>
      </c>
      <c r="B4156" s="39">
        <f>IF('MASSA TRABALHADA UNIFICADA'!D4154&lt;&gt;0,'MASSA TRABALHADA UNIFICADA'!D4154,0)</f>
        <v>0</v>
      </c>
      <c r="C4156" s="39">
        <f>IF(B4156=0,0,'MASSA TRABALHADA UNIFICADA'!B4154)</f>
        <v>0</v>
      </c>
      <c r="D4156" s="39">
        <f>IF(B4156=0,0,'MASSA TRABALHADA UNIFICADA'!C4154)</f>
        <v>0</v>
      </c>
      <c r="E4156" s="43">
        <f>IF(B4156=0,0,VLOOKUP($D4156,qx!$A$4:$E$129,IF($C4156=1,2,3)))</f>
        <v>0</v>
      </c>
      <c r="F4156" s="43">
        <f>IF(B4156=0,0,VLOOKUP($D4156,qx!$A$4:$E$129,2))</f>
        <v>0</v>
      </c>
      <c r="G4156" s="43">
        <f>IF(B4156=0,0,VLOOKUP($D4156,qx!$A$4:$E$129,3))</f>
        <v>0</v>
      </c>
      <c r="H4156" s="43">
        <f>IF(B4156=0,0,VLOOKUP($D4156,qx!$A$4:$E$129,4))</f>
        <v>0</v>
      </c>
      <c r="I4156" s="43">
        <f>IF(B4156=0,0,VLOOKUP($D4156,qx!$A$4:$E$129,5))</f>
        <v>0</v>
      </c>
    </row>
    <row r="4157" spans="1:9" x14ac:dyDescent="0.25">
      <c r="A4157">
        <f>IF('MASSA TRABALHADA UNIFICADA'!A4155&lt;&gt;0,'MASSA TRABALHADA UNIFICADA'!A4155,0)</f>
        <v>0</v>
      </c>
      <c r="B4157" s="39">
        <f>IF('MASSA TRABALHADA UNIFICADA'!D4155&lt;&gt;0,'MASSA TRABALHADA UNIFICADA'!D4155,0)</f>
        <v>0</v>
      </c>
      <c r="C4157" s="39">
        <f>IF(B4157=0,0,'MASSA TRABALHADA UNIFICADA'!B4155)</f>
        <v>0</v>
      </c>
      <c r="D4157" s="39">
        <f>IF(B4157=0,0,'MASSA TRABALHADA UNIFICADA'!C4155)</f>
        <v>0</v>
      </c>
      <c r="E4157" s="43">
        <f>IF(B4157=0,0,VLOOKUP($D4157,qx!$A$4:$E$129,IF($C4157=1,2,3)))</f>
        <v>0</v>
      </c>
      <c r="F4157" s="43">
        <f>IF(B4157=0,0,VLOOKUP($D4157,qx!$A$4:$E$129,2))</f>
        <v>0</v>
      </c>
      <c r="G4157" s="43">
        <f>IF(B4157=0,0,VLOOKUP($D4157,qx!$A$4:$E$129,3))</f>
        <v>0</v>
      </c>
      <c r="H4157" s="43">
        <f>IF(B4157=0,0,VLOOKUP($D4157,qx!$A$4:$E$129,4))</f>
        <v>0</v>
      </c>
      <c r="I4157" s="43">
        <f>IF(B4157=0,0,VLOOKUP($D4157,qx!$A$4:$E$129,5))</f>
        <v>0</v>
      </c>
    </row>
    <row r="4158" spans="1:9" x14ac:dyDescent="0.25">
      <c r="A4158">
        <f>IF('MASSA TRABALHADA UNIFICADA'!A4156&lt;&gt;0,'MASSA TRABALHADA UNIFICADA'!A4156,0)</f>
        <v>0</v>
      </c>
      <c r="B4158" s="39">
        <f>IF('MASSA TRABALHADA UNIFICADA'!D4156&lt;&gt;0,'MASSA TRABALHADA UNIFICADA'!D4156,0)</f>
        <v>0</v>
      </c>
      <c r="C4158" s="39">
        <f>IF(B4158=0,0,'MASSA TRABALHADA UNIFICADA'!B4156)</f>
        <v>0</v>
      </c>
      <c r="D4158" s="39">
        <f>IF(B4158=0,0,'MASSA TRABALHADA UNIFICADA'!C4156)</f>
        <v>0</v>
      </c>
      <c r="E4158" s="43">
        <f>IF(B4158=0,0,VLOOKUP($D4158,qx!$A$4:$E$129,IF($C4158=1,2,3)))</f>
        <v>0</v>
      </c>
      <c r="F4158" s="43">
        <f>IF(B4158=0,0,VLOOKUP($D4158,qx!$A$4:$E$129,2))</f>
        <v>0</v>
      </c>
      <c r="G4158" s="43">
        <f>IF(B4158=0,0,VLOOKUP($D4158,qx!$A$4:$E$129,3))</f>
        <v>0</v>
      </c>
      <c r="H4158" s="43">
        <f>IF(B4158=0,0,VLOOKUP($D4158,qx!$A$4:$E$129,4))</f>
        <v>0</v>
      </c>
      <c r="I4158" s="43">
        <f>IF(B4158=0,0,VLOOKUP($D4158,qx!$A$4:$E$129,5))</f>
        <v>0</v>
      </c>
    </row>
    <row r="4159" spans="1:9" x14ac:dyDescent="0.25">
      <c r="A4159">
        <f>IF('MASSA TRABALHADA UNIFICADA'!A4157&lt;&gt;0,'MASSA TRABALHADA UNIFICADA'!A4157,0)</f>
        <v>0</v>
      </c>
      <c r="B4159" s="39">
        <f>IF('MASSA TRABALHADA UNIFICADA'!D4157&lt;&gt;0,'MASSA TRABALHADA UNIFICADA'!D4157,0)</f>
        <v>0</v>
      </c>
      <c r="C4159" s="39">
        <f>IF(B4159=0,0,'MASSA TRABALHADA UNIFICADA'!B4157)</f>
        <v>0</v>
      </c>
      <c r="D4159" s="39">
        <f>IF(B4159=0,0,'MASSA TRABALHADA UNIFICADA'!C4157)</f>
        <v>0</v>
      </c>
      <c r="E4159" s="43">
        <f>IF(B4159=0,0,VLOOKUP($D4159,qx!$A$4:$E$129,IF($C4159=1,2,3)))</f>
        <v>0</v>
      </c>
      <c r="F4159" s="43">
        <f>IF(B4159=0,0,VLOOKUP($D4159,qx!$A$4:$E$129,2))</f>
        <v>0</v>
      </c>
      <c r="G4159" s="43">
        <f>IF(B4159=0,0,VLOOKUP($D4159,qx!$A$4:$E$129,3))</f>
        <v>0</v>
      </c>
      <c r="H4159" s="43">
        <f>IF(B4159=0,0,VLOOKUP($D4159,qx!$A$4:$E$129,4))</f>
        <v>0</v>
      </c>
      <c r="I4159" s="43">
        <f>IF(B4159=0,0,VLOOKUP($D4159,qx!$A$4:$E$129,5))</f>
        <v>0</v>
      </c>
    </row>
    <row r="4160" spans="1:9" x14ac:dyDescent="0.25">
      <c r="A4160">
        <f>IF('MASSA TRABALHADA UNIFICADA'!A4158&lt;&gt;0,'MASSA TRABALHADA UNIFICADA'!A4158,0)</f>
        <v>0</v>
      </c>
      <c r="B4160" s="39">
        <f>IF('MASSA TRABALHADA UNIFICADA'!D4158&lt;&gt;0,'MASSA TRABALHADA UNIFICADA'!D4158,0)</f>
        <v>0</v>
      </c>
      <c r="C4160" s="39">
        <f>IF(B4160=0,0,'MASSA TRABALHADA UNIFICADA'!B4158)</f>
        <v>0</v>
      </c>
      <c r="D4160" s="39">
        <f>IF(B4160=0,0,'MASSA TRABALHADA UNIFICADA'!C4158)</f>
        <v>0</v>
      </c>
      <c r="E4160" s="43">
        <f>IF(B4160=0,0,VLOOKUP($D4160,qx!$A$4:$E$129,IF($C4160=1,2,3)))</f>
        <v>0</v>
      </c>
      <c r="F4160" s="43">
        <f>IF(B4160=0,0,VLOOKUP($D4160,qx!$A$4:$E$129,2))</f>
        <v>0</v>
      </c>
      <c r="G4160" s="43">
        <f>IF(B4160=0,0,VLOOKUP($D4160,qx!$A$4:$E$129,3))</f>
        <v>0</v>
      </c>
      <c r="H4160" s="43">
        <f>IF(B4160=0,0,VLOOKUP($D4160,qx!$A$4:$E$129,4))</f>
        <v>0</v>
      </c>
      <c r="I4160" s="43">
        <f>IF(B4160=0,0,VLOOKUP($D4160,qx!$A$4:$E$129,5))</f>
        <v>0</v>
      </c>
    </row>
    <row r="4161" spans="1:9" x14ac:dyDescent="0.25">
      <c r="A4161">
        <f>IF('MASSA TRABALHADA UNIFICADA'!A4159&lt;&gt;0,'MASSA TRABALHADA UNIFICADA'!A4159,0)</f>
        <v>0</v>
      </c>
      <c r="B4161" s="39">
        <f>IF('MASSA TRABALHADA UNIFICADA'!D4159&lt;&gt;0,'MASSA TRABALHADA UNIFICADA'!D4159,0)</f>
        <v>0</v>
      </c>
      <c r="C4161" s="39">
        <f>IF(B4161=0,0,'MASSA TRABALHADA UNIFICADA'!B4159)</f>
        <v>0</v>
      </c>
      <c r="D4161" s="39">
        <f>IF(B4161=0,0,'MASSA TRABALHADA UNIFICADA'!C4159)</f>
        <v>0</v>
      </c>
      <c r="E4161" s="43">
        <f>IF(B4161=0,0,VLOOKUP($D4161,qx!$A$4:$E$129,IF($C4161=1,2,3)))</f>
        <v>0</v>
      </c>
      <c r="F4161" s="43">
        <f>IF(B4161=0,0,VLOOKUP($D4161,qx!$A$4:$E$129,2))</f>
        <v>0</v>
      </c>
      <c r="G4161" s="43">
        <f>IF(B4161=0,0,VLOOKUP($D4161,qx!$A$4:$E$129,3))</f>
        <v>0</v>
      </c>
      <c r="H4161" s="43">
        <f>IF(B4161=0,0,VLOOKUP($D4161,qx!$A$4:$E$129,4))</f>
        <v>0</v>
      </c>
      <c r="I4161" s="43">
        <f>IF(B4161=0,0,VLOOKUP($D4161,qx!$A$4:$E$129,5))</f>
        <v>0</v>
      </c>
    </row>
    <row r="4162" spans="1:9" x14ac:dyDescent="0.25">
      <c r="A4162">
        <f>IF('MASSA TRABALHADA UNIFICADA'!A4160&lt;&gt;0,'MASSA TRABALHADA UNIFICADA'!A4160,0)</f>
        <v>0</v>
      </c>
      <c r="B4162" s="39">
        <f>IF('MASSA TRABALHADA UNIFICADA'!D4160&lt;&gt;0,'MASSA TRABALHADA UNIFICADA'!D4160,0)</f>
        <v>0</v>
      </c>
      <c r="C4162" s="39">
        <f>IF(B4162=0,0,'MASSA TRABALHADA UNIFICADA'!B4160)</f>
        <v>0</v>
      </c>
      <c r="D4162" s="39">
        <f>IF(B4162=0,0,'MASSA TRABALHADA UNIFICADA'!C4160)</f>
        <v>0</v>
      </c>
      <c r="E4162" s="43">
        <f>IF(B4162=0,0,VLOOKUP($D4162,qx!$A$4:$E$129,IF($C4162=1,2,3)))</f>
        <v>0</v>
      </c>
      <c r="F4162" s="43">
        <f>IF(B4162=0,0,VLOOKUP($D4162,qx!$A$4:$E$129,2))</f>
        <v>0</v>
      </c>
      <c r="G4162" s="43">
        <f>IF(B4162=0,0,VLOOKUP($D4162,qx!$A$4:$E$129,3))</f>
        <v>0</v>
      </c>
      <c r="H4162" s="43">
        <f>IF(B4162=0,0,VLOOKUP($D4162,qx!$A$4:$E$129,4))</f>
        <v>0</v>
      </c>
      <c r="I4162" s="43">
        <f>IF(B4162=0,0,VLOOKUP($D4162,qx!$A$4:$E$129,5))</f>
        <v>0</v>
      </c>
    </row>
    <row r="4163" spans="1:9" x14ac:dyDescent="0.25">
      <c r="A4163">
        <f>IF('MASSA TRABALHADA UNIFICADA'!A4161&lt;&gt;0,'MASSA TRABALHADA UNIFICADA'!A4161,0)</f>
        <v>0</v>
      </c>
      <c r="B4163" s="39">
        <f>IF('MASSA TRABALHADA UNIFICADA'!D4161&lt;&gt;0,'MASSA TRABALHADA UNIFICADA'!D4161,0)</f>
        <v>0</v>
      </c>
      <c r="C4163" s="39">
        <f>IF(B4163=0,0,'MASSA TRABALHADA UNIFICADA'!B4161)</f>
        <v>0</v>
      </c>
      <c r="D4163" s="39">
        <f>IF(B4163=0,0,'MASSA TRABALHADA UNIFICADA'!C4161)</f>
        <v>0</v>
      </c>
      <c r="E4163" s="43">
        <f>IF(B4163=0,0,VLOOKUP($D4163,qx!$A$4:$E$129,IF($C4163=1,2,3)))</f>
        <v>0</v>
      </c>
      <c r="F4163" s="43">
        <f>IF(B4163=0,0,VLOOKUP($D4163,qx!$A$4:$E$129,2))</f>
        <v>0</v>
      </c>
      <c r="G4163" s="43">
        <f>IF(B4163=0,0,VLOOKUP($D4163,qx!$A$4:$E$129,3))</f>
        <v>0</v>
      </c>
      <c r="H4163" s="43">
        <f>IF(B4163=0,0,VLOOKUP($D4163,qx!$A$4:$E$129,4))</f>
        <v>0</v>
      </c>
      <c r="I4163" s="43">
        <f>IF(B4163=0,0,VLOOKUP($D4163,qx!$A$4:$E$129,5))</f>
        <v>0</v>
      </c>
    </row>
    <row r="4164" spans="1:9" x14ac:dyDescent="0.25">
      <c r="A4164">
        <f>IF('MASSA TRABALHADA UNIFICADA'!A4162&lt;&gt;0,'MASSA TRABALHADA UNIFICADA'!A4162,0)</f>
        <v>0</v>
      </c>
      <c r="B4164" s="39">
        <f>IF('MASSA TRABALHADA UNIFICADA'!D4162&lt;&gt;0,'MASSA TRABALHADA UNIFICADA'!D4162,0)</f>
        <v>0</v>
      </c>
      <c r="C4164" s="39">
        <f>IF(B4164=0,0,'MASSA TRABALHADA UNIFICADA'!B4162)</f>
        <v>0</v>
      </c>
      <c r="D4164" s="39">
        <f>IF(B4164=0,0,'MASSA TRABALHADA UNIFICADA'!C4162)</f>
        <v>0</v>
      </c>
      <c r="E4164" s="43">
        <f>IF(B4164=0,0,VLOOKUP($D4164,qx!$A$4:$E$129,IF($C4164=1,2,3)))</f>
        <v>0</v>
      </c>
      <c r="F4164" s="43">
        <f>IF(B4164=0,0,VLOOKUP($D4164,qx!$A$4:$E$129,2))</f>
        <v>0</v>
      </c>
      <c r="G4164" s="43">
        <f>IF(B4164=0,0,VLOOKUP($D4164,qx!$A$4:$E$129,3))</f>
        <v>0</v>
      </c>
      <c r="H4164" s="43">
        <f>IF(B4164=0,0,VLOOKUP($D4164,qx!$A$4:$E$129,4))</f>
        <v>0</v>
      </c>
      <c r="I4164" s="43">
        <f>IF(B4164=0,0,VLOOKUP($D4164,qx!$A$4:$E$129,5))</f>
        <v>0</v>
      </c>
    </row>
    <row r="4165" spans="1:9" x14ac:dyDescent="0.25">
      <c r="A4165">
        <f>IF('MASSA TRABALHADA UNIFICADA'!A4163&lt;&gt;0,'MASSA TRABALHADA UNIFICADA'!A4163,0)</f>
        <v>0</v>
      </c>
      <c r="B4165" s="39">
        <f>IF('MASSA TRABALHADA UNIFICADA'!D4163&lt;&gt;0,'MASSA TRABALHADA UNIFICADA'!D4163,0)</f>
        <v>0</v>
      </c>
      <c r="C4165" s="39">
        <f>IF(B4165=0,0,'MASSA TRABALHADA UNIFICADA'!B4163)</f>
        <v>0</v>
      </c>
      <c r="D4165" s="39">
        <f>IF(B4165=0,0,'MASSA TRABALHADA UNIFICADA'!C4163)</f>
        <v>0</v>
      </c>
      <c r="E4165" s="43">
        <f>IF(B4165=0,0,VLOOKUP($D4165,qx!$A$4:$E$129,IF($C4165=1,2,3)))</f>
        <v>0</v>
      </c>
      <c r="F4165" s="43">
        <f>IF(B4165=0,0,VLOOKUP($D4165,qx!$A$4:$E$129,2))</f>
        <v>0</v>
      </c>
      <c r="G4165" s="43">
        <f>IF(B4165=0,0,VLOOKUP($D4165,qx!$A$4:$E$129,3))</f>
        <v>0</v>
      </c>
      <c r="H4165" s="43">
        <f>IF(B4165=0,0,VLOOKUP($D4165,qx!$A$4:$E$129,4))</f>
        <v>0</v>
      </c>
      <c r="I4165" s="43">
        <f>IF(B4165=0,0,VLOOKUP($D4165,qx!$A$4:$E$129,5))</f>
        <v>0</v>
      </c>
    </row>
    <row r="4166" spans="1:9" x14ac:dyDescent="0.25">
      <c r="A4166">
        <f>IF('MASSA TRABALHADA UNIFICADA'!A4164&lt;&gt;0,'MASSA TRABALHADA UNIFICADA'!A4164,0)</f>
        <v>0</v>
      </c>
      <c r="B4166" s="39">
        <f>IF('MASSA TRABALHADA UNIFICADA'!D4164&lt;&gt;0,'MASSA TRABALHADA UNIFICADA'!D4164,0)</f>
        <v>0</v>
      </c>
      <c r="C4166" s="39">
        <f>IF(B4166=0,0,'MASSA TRABALHADA UNIFICADA'!B4164)</f>
        <v>0</v>
      </c>
      <c r="D4166" s="39">
        <f>IF(B4166=0,0,'MASSA TRABALHADA UNIFICADA'!C4164)</f>
        <v>0</v>
      </c>
      <c r="E4166" s="43">
        <f>IF(B4166=0,0,VLOOKUP($D4166,qx!$A$4:$E$129,IF($C4166=1,2,3)))</f>
        <v>0</v>
      </c>
      <c r="F4166" s="43">
        <f>IF(B4166=0,0,VLOOKUP($D4166,qx!$A$4:$E$129,2))</f>
        <v>0</v>
      </c>
      <c r="G4166" s="43">
        <f>IF(B4166=0,0,VLOOKUP($D4166,qx!$A$4:$E$129,3))</f>
        <v>0</v>
      </c>
      <c r="H4166" s="43">
        <f>IF(B4166=0,0,VLOOKUP($D4166,qx!$A$4:$E$129,4))</f>
        <v>0</v>
      </c>
      <c r="I4166" s="43">
        <f>IF(B4166=0,0,VLOOKUP($D4166,qx!$A$4:$E$129,5))</f>
        <v>0</v>
      </c>
    </row>
    <row r="4167" spans="1:9" x14ac:dyDescent="0.25">
      <c r="A4167">
        <f>IF('MASSA TRABALHADA UNIFICADA'!A4165&lt;&gt;0,'MASSA TRABALHADA UNIFICADA'!A4165,0)</f>
        <v>0</v>
      </c>
      <c r="B4167" s="39">
        <f>IF('MASSA TRABALHADA UNIFICADA'!D4165&lt;&gt;0,'MASSA TRABALHADA UNIFICADA'!D4165,0)</f>
        <v>0</v>
      </c>
      <c r="C4167" s="39">
        <f>IF(B4167=0,0,'MASSA TRABALHADA UNIFICADA'!B4165)</f>
        <v>0</v>
      </c>
      <c r="D4167" s="39">
        <f>IF(B4167=0,0,'MASSA TRABALHADA UNIFICADA'!C4165)</f>
        <v>0</v>
      </c>
      <c r="E4167" s="43">
        <f>IF(B4167=0,0,VLOOKUP($D4167,qx!$A$4:$E$129,IF($C4167=1,2,3)))</f>
        <v>0</v>
      </c>
      <c r="F4167" s="43">
        <f>IF(B4167=0,0,VLOOKUP($D4167,qx!$A$4:$E$129,2))</f>
        <v>0</v>
      </c>
      <c r="G4167" s="43">
        <f>IF(B4167=0,0,VLOOKUP($D4167,qx!$A$4:$E$129,3))</f>
        <v>0</v>
      </c>
      <c r="H4167" s="43">
        <f>IF(B4167=0,0,VLOOKUP($D4167,qx!$A$4:$E$129,4))</f>
        <v>0</v>
      </c>
      <c r="I4167" s="43">
        <f>IF(B4167=0,0,VLOOKUP($D4167,qx!$A$4:$E$129,5))</f>
        <v>0</v>
      </c>
    </row>
    <row r="4168" spans="1:9" x14ac:dyDescent="0.25">
      <c r="A4168">
        <f>IF('MASSA TRABALHADA UNIFICADA'!A4166&lt;&gt;0,'MASSA TRABALHADA UNIFICADA'!A4166,0)</f>
        <v>0</v>
      </c>
      <c r="B4168" s="39">
        <f>IF('MASSA TRABALHADA UNIFICADA'!D4166&lt;&gt;0,'MASSA TRABALHADA UNIFICADA'!D4166,0)</f>
        <v>0</v>
      </c>
      <c r="C4168" s="39">
        <f>IF(B4168=0,0,'MASSA TRABALHADA UNIFICADA'!B4166)</f>
        <v>0</v>
      </c>
      <c r="D4168" s="39">
        <f>IF(B4168=0,0,'MASSA TRABALHADA UNIFICADA'!C4166)</f>
        <v>0</v>
      </c>
      <c r="E4168" s="43">
        <f>IF(B4168=0,0,VLOOKUP($D4168,qx!$A$4:$E$129,IF($C4168=1,2,3)))</f>
        <v>0</v>
      </c>
      <c r="F4168" s="43">
        <f>IF(B4168=0,0,VLOOKUP($D4168,qx!$A$4:$E$129,2))</f>
        <v>0</v>
      </c>
      <c r="G4168" s="43">
        <f>IF(B4168=0,0,VLOOKUP($D4168,qx!$A$4:$E$129,3))</f>
        <v>0</v>
      </c>
      <c r="H4168" s="43">
        <f>IF(B4168=0,0,VLOOKUP($D4168,qx!$A$4:$E$129,4))</f>
        <v>0</v>
      </c>
      <c r="I4168" s="43">
        <f>IF(B4168=0,0,VLOOKUP($D4168,qx!$A$4:$E$129,5))</f>
        <v>0</v>
      </c>
    </row>
    <row r="4169" spans="1:9" x14ac:dyDescent="0.25">
      <c r="A4169">
        <f>IF('MASSA TRABALHADA UNIFICADA'!A4167&lt;&gt;0,'MASSA TRABALHADA UNIFICADA'!A4167,0)</f>
        <v>0</v>
      </c>
      <c r="B4169" s="39">
        <f>IF('MASSA TRABALHADA UNIFICADA'!D4167&lt;&gt;0,'MASSA TRABALHADA UNIFICADA'!D4167,0)</f>
        <v>0</v>
      </c>
      <c r="C4169" s="39">
        <f>IF(B4169=0,0,'MASSA TRABALHADA UNIFICADA'!B4167)</f>
        <v>0</v>
      </c>
      <c r="D4169" s="39">
        <f>IF(B4169=0,0,'MASSA TRABALHADA UNIFICADA'!C4167)</f>
        <v>0</v>
      </c>
      <c r="E4169" s="43">
        <f>IF(B4169=0,0,VLOOKUP($D4169,qx!$A$4:$E$129,IF($C4169=1,2,3)))</f>
        <v>0</v>
      </c>
      <c r="F4169" s="43">
        <f>IF(B4169=0,0,VLOOKUP($D4169,qx!$A$4:$E$129,2))</f>
        <v>0</v>
      </c>
      <c r="G4169" s="43">
        <f>IF(B4169=0,0,VLOOKUP($D4169,qx!$A$4:$E$129,3))</f>
        <v>0</v>
      </c>
      <c r="H4169" s="43">
        <f>IF(B4169=0,0,VLOOKUP($D4169,qx!$A$4:$E$129,4))</f>
        <v>0</v>
      </c>
      <c r="I4169" s="43">
        <f>IF(B4169=0,0,VLOOKUP($D4169,qx!$A$4:$E$129,5))</f>
        <v>0</v>
      </c>
    </row>
    <row r="4170" spans="1:9" x14ac:dyDescent="0.25">
      <c r="A4170">
        <f>IF('MASSA TRABALHADA UNIFICADA'!A4168&lt;&gt;0,'MASSA TRABALHADA UNIFICADA'!A4168,0)</f>
        <v>0</v>
      </c>
      <c r="B4170" s="39">
        <f>IF('MASSA TRABALHADA UNIFICADA'!D4168&lt;&gt;0,'MASSA TRABALHADA UNIFICADA'!D4168,0)</f>
        <v>0</v>
      </c>
      <c r="C4170" s="39">
        <f>IF(B4170=0,0,'MASSA TRABALHADA UNIFICADA'!B4168)</f>
        <v>0</v>
      </c>
      <c r="D4170" s="39">
        <f>IF(B4170=0,0,'MASSA TRABALHADA UNIFICADA'!C4168)</f>
        <v>0</v>
      </c>
      <c r="E4170" s="43">
        <f>IF(B4170=0,0,VLOOKUP($D4170,qx!$A$4:$E$129,IF($C4170=1,2,3)))</f>
        <v>0</v>
      </c>
      <c r="F4170" s="43">
        <f>IF(B4170=0,0,VLOOKUP($D4170,qx!$A$4:$E$129,2))</f>
        <v>0</v>
      </c>
      <c r="G4170" s="43">
        <f>IF(B4170=0,0,VLOOKUP($D4170,qx!$A$4:$E$129,3))</f>
        <v>0</v>
      </c>
      <c r="H4170" s="43">
        <f>IF(B4170=0,0,VLOOKUP($D4170,qx!$A$4:$E$129,4))</f>
        <v>0</v>
      </c>
      <c r="I4170" s="43">
        <f>IF(B4170=0,0,VLOOKUP($D4170,qx!$A$4:$E$129,5))</f>
        <v>0</v>
      </c>
    </row>
    <row r="4171" spans="1:9" x14ac:dyDescent="0.25">
      <c r="A4171">
        <f>IF('MASSA TRABALHADA UNIFICADA'!A4169&lt;&gt;0,'MASSA TRABALHADA UNIFICADA'!A4169,0)</f>
        <v>0</v>
      </c>
      <c r="B4171" s="39">
        <f>IF('MASSA TRABALHADA UNIFICADA'!D4169&lt;&gt;0,'MASSA TRABALHADA UNIFICADA'!D4169,0)</f>
        <v>0</v>
      </c>
      <c r="C4171" s="39">
        <f>IF(B4171=0,0,'MASSA TRABALHADA UNIFICADA'!B4169)</f>
        <v>0</v>
      </c>
      <c r="D4171" s="39">
        <f>IF(B4171=0,0,'MASSA TRABALHADA UNIFICADA'!C4169)</f>
        <v>0</v>
      </c>
      <c r="E4171" s="43">
        <f>IF(B4171=0,0,VLOOKUP($D4171,qx!$A$4:$E$129,IF($C4171=1,2,3)))</f>
        <v>0</v>
      </c>
      <c r="F4171" s="43">
        <f>IF(B4171=0,0,VLOOKUP($D4171,qx!$A$4:$E$129,2))</f>
        <v>0</v>
      </c>
      <c r="G4171" s="43">
        <f>IF(B4171=0,0,VLOOKUP($D4171,qx!$A$4:$E$129,3))</f>
        <v>0</v>
      </c>
      <c r="H4171" s="43">
        <f>IF(B4171=0,0,VLOOKUP($D4171,qx!$A$4:$E$129,4))</f>
        <v>0</v>
      </c>
      <c r="I4171" s="43">
        <f>IF(B4171=0,0,VLOOKUP($D4171,qx!$A$4:$E$129,5))</f>
        <v>0</v>
      </c>
    </row>
    <row r="4172" spans="1:9" x14ac:dyDescent="0.25">
      <c r="A4172">
        <f>IF('MASSA TRABALHADA UNIFICADA'!A4170&lt;&gt;0,'MASSA TRABALHADA UNIFICADA'!A4170,0)</f>
        <v>0</v>
      </c>
      <c r="B4172" s="39">
        <f>IF('MASSA TRABALHADA UNIFICADA'!D4170&lt;&gt;0,'MASSA TRABALHADA UNIFICADA'!D4170,0)</f>
        <v>0</v>
      </c>
      <c r="C4172" s="39">
        <f>IF(B4172=0,0,'MASSA TRABALHADA UNIFICADA'!B4170)</f>
        <v>0</v>
      </c>
      <c r="D4172" s="39">
        <f>IF(B4172=0,0,'MASSA TRABALHADA UNIFICADA'!C4170)</f>
        <v>0</v>
      </c>
      <c r="E4172" s="43">
        <f>IF(B4172=0,0,VLOOKUP($D4172,qx!$A$4:$E$129,IF($C4172=1,2,3)))</f>
        <v>0</v>
      </c>
      <c r="F4172" s="43">
        <f>IF(B4172=0,0,VLOOKUP($D4172,qx!$A$4:$E$129,2))</f>
        <v>0</v>
      </c>
      <c r="G4172" s="43">
        <f>IF(B4172=0,0,VLOOKUP($D4172,qx!$A$4:$E$129,3))</f>
        <v>0</v>
      </c>
      <c r="H4172" s="43">
        <f>IF(B4172=0,0,VLOOKUP($D4172,qx!$A$4:$E$129,4))</f>
        <v>0</v>
      </c>
      <c r="I4172" s="43">
        <f>IF(B4172=0,0,VLOOKUP($D4172,qx!$A$4:$E$129,5))</f>
        <v>0</v>
      </c>
    </row>
    <row r="4173" spans="1:9" x14ac:dyDescent="0.25">
      <c r="A4173">
        <f>IF('MASSA TRABALHADA UNIFICADA'!A4171&lt;&gt;0,'MASSA TRABALHADA UNIFICADA'!A4171,0)</f>
        <v>0</v>
      </c>
      <c r="B4173" s="39">
        <f>IF('MASSA TRABALHADA UNIFICADA'!D4171&lt;&gt;0,'MASSA TRABALHADA UNIFICADA'!D4171,0)</f>
        <v>0</v>
      </c>
      <c r="C4173" s="39">
        <f>IF(B4173=0,0,'MASSA TRABALHADA UNIFICADA'!B4171)</f>
        <v>0</v>
      </c>
      <c r="D4173" s="39">
        <f>IF(B4173=0,0,'MASSA TRABALHADA UNIFICADA'!C4171)</f>
        <v>0</v>
      </c>
      <c r="E4173" s="43">
        <f>IF(B4173=0,0,VLOOKUP($D4173,qx!$A$4:$E$129,IF($C4173=1,2,3)))</f>
        <v>0</v>
      </c>
      <c r="F4173" s="43">
        <f>IF(B4173=0,0,VLOOKUP($D4173,qx!$A$4:$E$129,2))</f>
        <v>0</v>
      </c>
      <c r="G4173" s="43">
        <f>IF(B4173=0,0,VLOOKUP($D4173,qx!$A$4:$E$129,3))</f>
        <v>0</v>
      </c>
      <c r="H4173" s="43">
        <f>IF(B4173=0,0,VLOOKUP($D4173,qx!$A$4:$E$129,4))</f>
        <v>0</v>
      </c>
      <c r="I4173" s="43">
        <f>IF(B4173=0,0,VLOOKUP($D4173,qx!$A$4:$E$129,5))</f>
        <v>0</v>
      </c>
    </row>
    <row r="4174" spans="1:9" x14ac:dyDescent="0.25">
      <c r="A4174">
        <f>IF('MASSA TRABALHADA UNIFICADA'!A4172&lt;&gt;0,'MASSA TRABALHADA UNIFICADA'!A4172,0)</f>
        <v>0</v>
      </c>
      <c r="B4174" s="39">
        <f>IF('MASSA TRABALHADA UNIFICADA'!D4172&lt;&gt;0,'MASSA TRABALHADA UNIFICADA'!D4172,0)</f>
        <v>0</v>
      </c>
      <c r="C4174" s="39">
        <f>IF(B4174=0,0,'MASSA TRABALHADA UNIFICADA'!B4172)</f>
        <v>0</v>
      </c>
      <c r="D4174" s="39">
        <f>IF(B4174=0,0,'MASSA TRABALHADA UNIFICADA'!C4172)</f>
        <v>0</v>
      </c>
      <c r="E4174" s="43">
        <f>IF(B4174=0,0,VLOOKUP($D4174,qx!$A$4:$E$129,IF($C4174=1,2,3)))</f>
        <v>0</v>
      </c>
      <c r="F4174" s="43">
        <f>IF(B4174=0,0,VLOOKUP($D4174,qx!$A$4:$E$129,2))</f>
        <v>0</v>
      </c>
      <c r="G4174" s="43">
        <f>IF(B4174=0,0,VLOOKUP($D4174,qx!$A$4:$E$129,3))</f>
        <v>0</v>
      </c>
      <c r="H4174" s="43">
        <f>IF(B4174=0,0,VLOOKUP($D4174,qx!$A$4:$E$129,4))</f>
        <v>0</v>
      </c>
      <c r="I4174" s="43">
        <f>IF(B4174=0,0,VLOOKUP($D4174,qx!$A$4:$E$129,5))</f>
        <v>0</v>
      </c>
    </row>
    <row r="4175" spans="1:9" x14ac:dyDescent="0.25">
      <c r="A4175">
        <f>IF('MASSA TRABALHADA UNIFICADA'!A4173&lt;&gt;0,'MASSA TRABALHADA UNIFICADA'!A4173,0)</f>
        <v>0</v>
      </c>
      <c r="B4175" s="39">
        <f>IF('MASSA TRABALHADA UNIFICADA'!D4173&lt;&gt;0,'MASSA TRABALHADA UNIFICADA'!D4173,0)</f>
        <v>0</v>
      </c>
      <c r="C4175" s="39">
        <f>IF(B4175=0,0,'MASSA TRABALHADA UNIFICADA'!B4173)</f>
        <v>0</v>
      </c>
      <c r="D4175" s="39">
        <f>IF(B4175=0,0,'MASSA TRABALHADA UNIFICADA'!C4173)</f>
        <v>0</v>
      </c>
      <c r="E4175" s="43">
        <f>IF(B4175=0,0,VLOOKUP($D4175,qx!$A$4:$E$129,IF($C4175=1,2,3)))</f>
        <v>0</v>
      </c>
      <c r="F4175" s="43">
        <f>IF(B4175=0,0,VLOOKUP($D4175,qx!$A$4:$E$129,2))</f>
        <v>0</v>
      </c>
      <c r="G4175" s="43">
        <f>IF(B4175=0,0,VLOOKUP($D4175,qx!$A$4:$E$129,3))</f>
        <v>0</v>
      </c>
      <c r="H4175" s="43">
        <f>IF(B4175=0,0,VLOOKUP($D4175,qx!$A$4:$E$129,4))</f>
        <v>0</v>
      </c>
      <c r="I4175" s="43">
        <f>IF(B4175=0,0,VLOOKUP($D4175,qx!$A$4:$E$129,5))</f>
        <v>0</v>
      </c>
    </row>
    <row r="4176" spans="1:9" x14ac:dyDescent="0.25">
      <c r="A4176">
        <f>IF('MASSA TRABALHADA UNIFICADA'!A4174&lt;&gt;0,'MASSA TRABALHADA UNIFICADA'!A4174,0)</f>
        <v>0</v>
      </c>
      <c r="B4176" s="39">
        <f>IF('MASSA TRABALHADA UNIFICADA'!D4174&lt;&gt;0,'MASSA TRABALHADA UNIFICADA'!D4174,0)</f>
        <v>0</v>
      </c>
      <c r="C4176" s="39">
        <f>IF(B4176=0,0,'MASSA TRABALHADA UNIFICADA'!B4174)</f>
        <v>0</v>
      </c>
      <c r="D4176" s="39">
        <f>IF(B4176=0,0,'MASSA TRABALHADA UNIFICADA'!C4174)</f>
        <v>0</v>
      </c>
      <c r="E4176" s="43">
        <f>IF(B4176=0,0,VLOOKUP($D4176,qx!$A$4:$E$129,IF($C4176=1,2,3)))</f>
        <v>0</v>
      </c>
      <c r="F4176" s="43">
        <f>IF(B4176=0,0,VLOOKUP($D4176,qx!$A$4:$E$129,2))</f>
        <v>0</v>
      </c>
      <c r="G4176" s="43">
        <f>IF(B4176=0,0,VLOOKUP($D4176,qx!$A$4:$E$129,3))</f>
        <v>0</v>
      </c>
      <c r="H4176" s="43">
        <f>IF(B4176=0,0,VLOOKUP($D4176,qx!$A$4:$E$129,4))</f>
        <v>0</v>
      </c>
      <c r="I4176" s="43">
        <f>IF(B4176=0,0,VLOOKUP($D4176,qx!$A$4:$E$129,5))</f>
        <v>0</v>
      </c>
    </row>
    <row r="4177" spans="1:9" x14ac:dyDescent="0.25">
      <c r="A4177">
        <f>IF('MASSA TRABALHADA UNIFICADA'!A4175&lt;&gt;0,'MASSA TRABALHADA UNIFICADA'!A4175,0)</f>
        <v>0</v>
      </c>
      <c r="B4177" s="39">
        <f>IF('MASSA TRABALHADA UNIFICADA'!D4175&lt;&gt;0,'MASSA TRABALHADA UNIFICADA'!D4175,0)</f>
        <v>0</v>
      </c>
      <c r="C4177" s="39">
        <f>IF(B4177=0,0,'MASSA TRABALHADA UNIFICADA'!B4175)</f>
        <v>0</v>
      </c>
      <c r="D4177" s="39">
        <f>IF(B4177=0,0,'MASSA TRABALHADA UNIFICADA'!C4175)</f>
        <v>0</v>
      </c>
      <c r="E4177" s="43">
        <f>IF(B4177=0,0,VLOOKUP($D4177,qx!$A$4:$E$129,IF($C4177=1,2,3)))</f>
        <v>0</v>
      </c>
      <c r="F4177" s="43">
        <f>IF(B4177=0,0,VLOOKUP($D4177,qx!$A$4:$E$129,2))</f>
        <v>0</v>
      </c>
      <c r="G4177" s="43">
        <f>IF(B4177=0,0,VLOOKUP($D4177,qx!$A$4:$E$129,3))</f>
        <v>0</v>
      </c>
      <c r="H4177" s="43">
        <f>IF(B4177=0,0,VLOOKUP($D4177,qx!$A$4:$E$129,4))</f>
        <v>0</v>
      </c>
      <c r="I4177" s="43">
        <f>IF(B4177=0,0,VLOOKUP($D4177,qx!$A$4:$E$129,5))</f>
        <v>0</v>
      </c>
    </row>
    <row r="4178" spans="1:9" x14ac:dyDescent="0.25">
      <c r="A4178">
        <f>IF('MASSA TRABALHADA UNIFICADA'!A4176&lt;&gt;0,'MASSA TRABALHADA UNIFICADA'!A4176,0)</f>
        <v>0</v>
      </c>
      <c r="B4178" s="39">
        <f>IF('MASSA TRABALHADA UNIFICADA'!D4176&lt;&gt;0,'MASSA TRABALHADA UNIFICADA'!D4176,0)</f>
        <v>0</v>
      </c>
      <c r="C4178" s="39">
        <f>IF(B4178=0,0,'MASSA TRABALHADA UNIFICADA'!B4176)</f>
        <v>0</v>
      </c>
      <c r="D4178" s="39">
        <f>IF(B4178=0,0,'MASSA TRABALHADA UNIFICADA'!C4176)</f>
        <v>0</v>
      </c>
      <c r="E4178" s="43">
        <f>IF(B4178=0,0,VLOOKUP($D4178,qx!$A$4:$E$129,IF($C4178=1,2,3)))</f>
        <v>0</v>
      </c>
      <c r="F4178" s="43">
        <f>IF(B4178=0,0,VLOOKUP($D4178,qx!$A$4:$E$129,2))</f>
        <v>0</v>
      </c>
      <c r="G4178" s="43">
        <f>IF(B4178=0,0,VLOOKUP($D4178,qx!$A$4:$E$129,3))</f>
        <v>0</v>
      </c>
      <c r="H4178" s="43">
        <f>IF(B4178=0,0,VLOOKUP($D4178,qx!$A$4:$E$129,4))</f>
        <v>0</v>
      </c>
      <c r="I4178" s="43">
        <f>IF(B4178=0,0,VLOOKUP($D4178,qx!$A$4:$E$129,5))</f>
        <v>0</v>
      </c>
    </row>
    <row r="4179" spans="1:9" x14ac:dyDescent="0.25">
      <c r="A4179">
        <f>IF('MASSA TRABALHADA UNIFICADA'!A4177&lt;&gt;0,'MASSA TRABALHADA UNIFICADA'!A4177,0)</f>
        <v>0</v>
      </c>
      <c r="B4179" s="39">
        <f>IF('MASSA TRABALHADA UNIFICADA'!D4177&lt;&gt;0,'MASSA TRABALHADA UNIFICADA'!D4177,0)</f>
        <v>0</v>
      </c>
      <c r="C4179" s="39">
        <f>IF(B4179=0,0,'MASSA TRABALHADA UNIFICADA'!B4177)</f>
        <v>0</v>
      </c>
      <c r="D4179" s="39">
        <f>IF(B4179=0,0,'MASSA TRABALHADA UNIFICADA'!C4177)</f>
        <v>0</v>
      </c>
      <c r="E4179" s="43">
        <f>IF(B4179=0,0,VLOOKUP($D4179,qx!$A$4:$E$129,IF($C4179=1,2,3)))</f>
        <v>0</v>
      </c>
      <c r="F4179" s="43">
        <f>IF(B4179=0,0,VLOOKUP($D4179,qx!$A$4:$E$129,2))</f>
        <v>0</v>
      </c>
      <c r="G4179" s="43">
        <f>IF(B4179=0,0,VLOOKUP($D4179,qx!$A$4:$E$129,3))</f>
        <v>0</v>
      </c>
      <c r="H4179" s="43">
        <f>IF(B4179=0,0,VLOOKUP($D4179,qx!$A$4:$E$129,4))</f>
        <v>0</v>
      </c>
      <c r="I4179" s="43">
        <f>IF(B4179=0,0,VLOOKUP($D4179,qx!$A$4:$E$129,5))</f>
        <v>0</v>
      </c>
    </row>
    <row r="4180" spans="1:9" x14ac:dyDescent="0.25">
      <c r="A4180">
        <f>IF('MASSA TRABALHADA UNIFICADA'!A4178&lt;&gt;0,'MASSA TRABALHADA UNIFICADA'!A4178,0)</f>
        <v>0</v>
      </c>
      <c r="B4180" s="39">
        <f>IF('MASSA TRABALHADA UNIFICADA'!D4178&lt;&gt;0,'MASSA TRABALHADA UNIFICADA'!D4178,0)</f>
        <v>0</v>
      </c>
      <c r="C4180" s="39">
        <f>IF(B4180=0,0,'MASSA TRABALHADA UNIFICADA'!B4178)</f>
        <v>0</v>
      </c>
      <c r="D4180" s="39">
        <f>IF(B4180=0,0,'MASSA TRABALHADA UNIFICADA'!C4178)</f>
        <v>0</v>
      </c>
      <c r="E4180" s="43">
        <f>IF(B4180=0,0,VLOOKUP($D4180,qx!$A$4:$E$129,IF($C4180=1,2,3)))</f>
        <v>0</v>
      </c>
      <c r="F4180" s="43">
        <f>IF(B4180=0,0,VLOOKUP($D4180,qx!$A$4:$E$129,2))</f>
        <v>0</v>
      </c>
      <c r="G4180" s="43">
        <f>IF(B4180=0,0,VLOOKUP($D4180,qx!$A$4:$E$129,3))</f>
        <v>0</v>
      </c>
      <c r="H4180" s="43">
        <f>IF(B4180=0,0,VLOOKUP($D4180,qx!$A$4:$E$129,4))</f>
        <v>0</v>
      </c>
      <c r="I4180" s="43">
        <f>IF(B4180=0,0,VLOOKUP($D4180,qx!$A$4:$E$129,5))</f>
        <v>0</v>
      </c>
    </row>
    <row r="4181" spans="1:9" x14ac:dyDescent="0.25">
      <c r="A4181">
        <f>IF('MASSA TRABALHADA UNIFICADA'!A4179&lt;&gt;0,'MASSA TRABALHADA UNIFICADA'!A4179,0)</f>
        <v>0</v>
      </c>
      <c r="B4181" s="39">
        <f>IF('MASSA TRABALHADA UNIFICADA'!D4179&lt;&gt;0,'MASSA TRABALHADA UNIFICADA'!D4179,0)</f>
        <v>0</v>
      </c>
      <c r="C4181" s="39">
        <f>IF(B4181=0,0,'MASSA TRABALHADA UNIFICADA'!B4179)</f>
        <v>0</v>
      </c>
      <c r="D4181" s="39">
        <f>IF(B4181=0,0,'MASSA TRABALHADA UNIFICADA'!C4179)</f>
        <v>0</v>
      </c>
      <c r="E4181" s="43">
        <f>IF(B4181=0,0,VLOOKUP($D4181,qx!$A$4:$E$129,IF($C4181=1,2,3)))</f>
        <v>0</v>
      </c>
      <c r="F4181" s="43">
        <f>IF(B4181=0,0,VLOOKUP($D4181,qx!$A$4:$E$129,2))</f>
        <v>0</v>
      </c>
      <c r="G4181" s="43">
        <f>IF(B4181=0,0,VLOOKUP($D4181,qx!$A$4:$E$129,3))</f>
        <v>0</v>
      </c>
      <c r="H4181" s="43">
        <f>IF(B4181=0,0,VLOOKUP($D4181,qx!$A$4:$E$129,4))</f>
        <v>0</v>
      </c>
      <c r="I4181" s="43">
        <f>IF(B4181=0,0,VLOOKUP($D4181,qx!$A$4:$E$129,5))</f>
        <v>0</v>
      </c>
    </row>
    <row r="4182" spans="1:9" x14ac:dyDescent="0.25">
      <c r="A4182">
        <f>IF('MASSA TRABALHADA UNIFICADA'!A4180&lt;&gt;0,'MASSA TRABALHADA UNIFICADA'!A4180,0)</f>
        <v>0</v>
      </c>
      <c r="B4182" s="39">
        <f>IF('MASSA TRABALHADA UNIFICADA'!D4180&lt;&gt;0,'MASSA TRABALHADA UNIFICADA'!D4180,0)</f>
        <v>0</v>
      </c>
      <c r="C4182" s="39">
        <f>IF(B4182=0,0,'MASSA TRABALHADA UNIFICADA'!B4180)</f>
        <v>0</v>
      </c>
      <c r="D4182" s="39">
        <f>IF(B4182=0,0,'MASSA TRABALHADA UNIFICADA'!C4180)</f>
        <v>0</v>
      </c>
      <c r="E4182" s="43">
        <f>IF(B4182=0,0,VLOOKUP($D4182,qx!$A$4:$E$129,IF($C4182=1,2,3)))</f>
        <v>0</v>
      </c>
      <c r="F4182" s="43">
        <f>IF(B4182=0,0,VLOOKUP($D4182,qx!$A$4:$E$129,2))</f>
        <v>0</v>
      </c>
      <c r="G4182" s="43">
        <f>IF(B4182=0,0,VLOOKUP($D4182,qx!$A$4:$E$129,3))</f>
        <v>0</v>
      </c>
      <c r="H4182" s="43">
        <f>IF(B4182=0,0,VLOOKUP($D4182,qx!$A$4:$E$129,4))</f>
        <v>0</v>
      </c>
      <c r="I4182" s="43">
        <f>IF(B4182=0,0,VLOOKUP($D4182,qx!$A$4:$E$129,5))</f>
        <v>0</v>
      </c>
    </row>
    <row r="4183" spans="1:9" x14ac:dyDescent="0.25">
      <c r="A4183">
        <f>IF('MASSA TRABALHADA UNIFICADA'!A4181&lt;&gt;0,'MASSA TRABALHADA UNIFICADA'!A4181,0)</f>
        <v>0</v>
      </c>
      <c r="B4183" s="39">
        <f>IF('MASSA TRABALHADA UNIFICADA'!D4181&lt;&gt;0,'MASSA TRABALHADA UNIFICADA'!D4181,0)</f>
        <v>0</v>
      </c>
      <c r="C4183" s="39">
        <f>IF(B4183=0,0,'MASSA TRABALHADA UNIFICADA'!B4181)</f>
        <v>0</v>
      </c>
      <c r="D4183" s="39">
        <f>IF(B4183=0,0,'MASSA TRABALHADA UNIFICADA'!C4181)</f>
        <v>0</v>
      </c>
      <c r="E4183" s="43">
        <f>IF(B4183=0,0,VLOOKUP($D4183,qx!$A$4:$E$129,IF($C4183=1,2,3)))</f>
        <v>0</v>
      </c>
      <c r="F4183" s="43">
        <f>IF(B4183=0,0,VLOOKUP($D4183,qx!$A$4:$E$129,2))</f>
        <v>0</v>
      </c>
      <c r="G4183" s="43">
        <f>IF(B4183=0,0,VLOOKUP($D4183,qx!$A$4:$E$129,3))</f>
        <v>0</v>
      </c>
      <c r="H4183" s="43">
        <f>IF(B4183=0,0,VLOOKUP($D4183,qx!$A$4:$E$129,4))</f>
        <v>0</v>
      </c>
      <c r="I4183" s="43">
        <f>IF(B4183=0,0,VLOOKUP($D4183,qx!$A$4:$E$129,5))</f>
        <v>0</v>
      </c>
    </row>
    <row r="4184" spans="1:9" x14ac:dyDescent="0.25">
      <c r="A4184">
        <f>IF('MASSA TRABALHADA UNIFICADA'!A4182&lt;&gt;0,'MASSA TRABALHADA UNIFICADA'!A4182,0)</f>
        <v>0</v>
      </c>
      <c r="B4184" s="39">
        <f>IF('MASSA TRABALHADA UNIFICADA'!D4182&lt;&gt;0,'MASSA TRABALHADA UNIFICADA'!D4182,0)</f>
        <v>0</v>
      </c>
      <c r="C4184" s="39">
        <f>IF(B4184=0,0,'MASSA TRABALHADA UNIFICADA'!B4182)</f>
        <v>0</v>
      </c>
      <c r="D4184" s="39">
        <f>IF(B4184=0,0,'MASSA TRABALHADA UNIFICADA'!C4182)</f>
        <v>0</v>
      </c>
      <c r="E4184" s="43">
        <f>IF(B4184=0,0,VLOOKUP($D4184,qx!$A$4:$E$129,IF($C4184=1,2,3)))</f>
        <v>0</v>
      </c>
      <c r="F4184" s="43">
        <f>IF(B4184=0,0,VLOOKUP($D4184,qx!$A$4:$E$129,2))</f>
        <v>0</v>
      </c>
      <c r="G4184" s="43">
        <f>IF(B4184=0,0,VLOOKUP($D4184,qx!$A$4:$E$129,3))</f>
        <v>0</v>
      </c>
      <c r="H4184" s="43">
        <f>IF(B4184=0,0,VLOOKUP($D4184,qx!$A$4:$E$129,4))</f>
        <v>0</v>
      </c>
      <c r="I4184" s="43">
        <f>IF(B4184=0,0,VLOOKUP($D4184,qx!$A$4:$E$129,5))</f>
        <v>0</v>
      </c>
    </row>
    <row r="4185" spans="1:9" x14ac:dyDescent="0.25">
      <c r="A4185">
        <f>IF('MASSA TRABALHADA UNIFICADA'!A4183&lt;&gt;0,'MASSA TRABALHADA UNIFICADA'!A4183,0)</f>
        <v>0</v>
      </c>
      <c r="B4185" s="39">
        <f>IF('MASSA TRABALHADA UNIFICADA'!D4183&lt;&gt;0,'MASSA TRABALHADA UNIFICADA'!D4183,0)</f>
        <v>0</v>
      </c>
      <c r="C4185" s="39">
        <f>IF(B4185=0,0,'MASSA TRABALHADA UNIFICADA'!B4183)</f>
        <v>0</v>
      </c>
      <c r="D4185" s="39">
        <f>IF(B4185=0,0,'MASSA TRABALHADA UNIFICADA'!C4183)</f>
        <v>0</v>
      </c>
      <c r="E4185" s="43">
        <f>IF(B4185=0,0,VLOOKUP($D4185,qx!$A$4:$E$129,IF($C4185=1,2,3)))</f>
        <v>0</v>
      </c>
      <c r="F4185" s="43">
        <f>IF(B4185=0,0,VLOOKUP($D4185,qx!$A$4:$E$129,2))</f>
        <v>0</v>
      </c>
      <c r="G4185" s="43">
        <f>IF(B4185=0,0,VLOOKUP($D4185,qx!$A$4:$E$129,3))</f>
        <v>0</v>
      </c>
      <c r="H4185" s="43">
        <f>IF(B4185=0,0,VLOOKUP($D4185,qx!$A$4:$E$129,4))</f>
        <v>0</v>
      </c>
      <c r="I4185" s="43">
        <f>IF(B4185=0,0,VLOOKUP($D4185,qx!$A$4:$E$129,5))</f>
        <v>0</v>
      </c>
    </row>
    <row r="4186" spans="1:9" x14ac:dyDescent="0.25">
      <c r="A4186">
        <f>IF('MASSA TRABALHADA UNIFICADA'!A4184&lt;&gt;0,'MASSA TRABALHADA UNIFICADA'!A4184,0)</f>
        <v>0</v>
      </c>
      <c r="B4186" s="39">
        <f>IF('MASSA TRABALHADA UNIFICADA'!D4184&lt;&gt;0,'MASSA TRABALHADA UNIFICADA'!D4184,0)</f>
        <v>0</v>
      </c>
      <c r="C4186" s="39">
        <f>IF(B4186=0,0,'MASSA TRABALHADA UNIFICADA'!B4184)</f>
        <v>0</v>
      </c>
      <c r="D4186" s="39">
        <f>IF(B4186=0,0,'MASSA TRABALHADA UNIFICADA'!C4184)</f>
        <v>0</v>
      </c>
      <c r="E4186" s="43">
        <f>IF(B4186=0,0,VLOOKUP($D4186,qx!$A$4:$E$129,IF($C4186=1,2,3)))</f>
        <v>0</v>
      </c>
      <c r="F4186" s="43">
        <f>IF(B4186=0,0,VLOOKUP($D4186,qx!$A$4:$E$129,2))</f>
        <v>0</v>
      </c>
      <c r="G4186" s="43">
        <f>IF(B4186=0,0,VLOOKUP($D4186,qx!$A$4:$E$129,3))</f>
        <v>0</v>
      </c>
      <c r="H4186" s="43">
        <f>IF(B4186=0,0,VLOOKUP($D4186,qx!$A$4:$E$129,4))</f>
        <v>0</v>
      </c>
      <c r="I4186" s="43">
        <f>IF(B4186=0,0,VLOOKUP($D4186,qx!$A$4:$E$129,5))</f>
        <v>0</v>
      </c>
    </row>
    <row r="4187" spans="1:9" x14ac:dyDescent="0.25">
      <c r="A4187">
        <f>IF('MASSA TRABALHADA UNIFICADA'!A4185&lt;&gt;0,'MASSA TRABALHADA UNIFICADA'!A4185,0)</f>
        <v>0</v>
      </c>
      <c r="B4187" s="39">
        <f>IF('MASSA TRABALHADA UNIFICADA'!D4185&lt;&gt;0,'MASSA TRABALHADA UNIFICADA'!D4185,0)</f>
        <v>0</v>
      </c>
      <c r="C4187" s="39">
        <f>IF(B4187=0,0,'MASSA TRABALHADA UNIFICADA'!B4185)</f>
        <v>0</v>
      </c>
      <c r="D4187" s="39">
        <f>IF(B4187=0,0,'MASSA TRABALHADA UNIFICADA'!C4185)</f>
        <v>0</v>
      </c>
      <c r="E4187" s="43">
        <f>IF(B4187=0,0,VLOOKUP($D4187,qx!$A$4:$E$129,IF($C4187=1,2,3)))</f>
        <v>0</v>
      </c>
      <c r="F4187" s="43">
        <f>IF(B4187=0,0,VLOOKUP($D4187,qx!$A$4:$E$129,2))</f>
        <v>0</v>
      </c>
      <c r="G4187" s="43">
        <f>IF(B4187=0,0,VLOOKUP($D4187,qx!$A$4:$E$129,3))</f>
        <v>0</v>
      </c>
      <c r="H4187" s="43">
        <f>IF(B4187=0,0,VLOOKUP($D4187,qx!$A$4:$E$129,4))</f>
        <v>0</v>
      </c>
      <c r="I4187" s="43">
        <f>IF(B4187=0,0,VLOOKUP($D4187,qx!$A$4:$E$129,5))</f>
        <v>0</v>
      </c>
    </row>
    <row r="4188" spans="1:9" x14ac:dyDescent="0.25">
      <c r="A4188">
        <f>IF('MASSA TRABALHADA UNIFICADA'!A4186&lt;&gt;0,'MASSA TRABALHADA UNIFICADA'!A4186,0)</f>
        <v>0</v>
      </c>
      <c r="B4188" s="39">
        <f>IF('MASSA TRABALHADA UNIFICADA'!D4186&lt;&gt;0,'MASSA TRABALHADA UNIFICADA'!D4186,0)</f>
        <v>0</v>
      </c>
      <c r="C4188" s="39">
        <f>IF(B4188=0,0,'MASSA TRABALHADA UNIFICADA'!B4186)</f>
        <v>0</v>
      </c>
      <c r="D4188" s="39">
        <f>IF(B4188=0,0,'MASSA TRABALHADA UNIFICADA'!C4186)</f>
        <v>0</v>
      </c>
      <c r="E4188" s="43">
        <f>IF(B4188=0,0,VLOOKUP($D4188,qx!$A$4:$E$129,IF($C4188=1,2,3)))</f>
        <v>0</v>
      </c>
      <c r="F4188" s="43">
        <f>IF(B4188=0,0,VLOOKUP($D4188,qx!$A$4:$E$129,2))</f>
        <v>0</v>
      </c>
      <c r="G4188" s="43">
        <f>IF(B4188=0,0,VLOOKUP($D4188,qx!$A$4:$E$129,3))</f>
        <v>0</v>
      </c>
      <c r="H4188" s="43">
        <f>IF(B4188=0,0,VLOOKUP($D4188,qx!$A$4:$E$129,4))</f>
        <v>0</v>
      </c>
      <c r="I4188" s="43">
        <f>IF(B4188=0,0,VLOOKUP($D4188,qx!$A$4:$E$129,5))</f>
        <v>0</v>
      </c>
    </row>
    <row r="4189" spans="1:9" x14ac:dyDescent="0.25">
      <c r="A4189">
        <f>IF('MASSA TRABALHADA UNIFICADA'!A4187&lt;&gt;0,'MASSA TRABALHADA UNIFICADA'!A4187,0)</f>
        <v>0</v>
      </c>
      <c r="B4189" s="39">
        <f>IF('MASSA TRABALHADA UNIFICADA'!D4187&lt;&gt;0,'MASSA TRABALHADA UNIFICADA'!D4187,0)</f>
        <v>0</v>
      </c>
      <c r="C4189" s="39">
        <f>IF(B4189=0,0,'MASSA TRABALHADA UNIFICADA'!B4187)</f>
        <v>0</v>
      </c>
      <c r="D4189" s="39">
        <f>IF(B4189=0,0,'MASSA TRABALHADA UNIFICADA'!C4187)</f>
        <v>0</v>
      </c>
      <c r="E4189" s="43">
        <f>IF(B4189=0,0,VLOOKUP($D4189,qx!$A$4:$E$129,IF($C4189=1,2,3)))</f>
        <v>0</v>
      </c>
      <c r="F4189" s="43">
        <f>IF(B4189=0,0,VLOOKUP($D4189,qx!$A$4:$E$129,2))</f>
        <v>0</v>
      </c>
      <c r="G4189" s="43">
        <f>IF(B4189=0,0,VLOOKUP($D4189,qx!$A$4:$E$129,3))</f>
        <v>0</v>
      </c>
      <c r="H4189" s="43">
        <f>IF(B4189=0,0,VLOOKUP($D4189,qx!$A$4:$E$129,4))</f>
        <v>0</v>
      </c>
      <c r="I4189" s="43">
        <f>IF(B4189=0,0,VLOOKUP($D4189,qx!$A$4:$E$129,5))</f>
        <v>0</v>
      </c>
    </row>
    <row r="4190" spans="1:9" x14ac:dyDescent="0.25">
      <c r="A4190">
        <f>IF('MASSA TRABALHADA UNIFICADA'!A4188&lt;&gt;0,'MASSA TRABALHADA UNIFICADA'!A4188,0)</f>
        <v>0</v>
      </c>
      <c r="B4190" s="39">
        <f>IF('MASSA TRABALHADA UNIFICADA'!D4188&lt;&gt;0,'MASSA TRABALHADA UNIFICADA'!D4188,0)</f>
        <v>0</v>
      </c>
      <c r="C4190" s="39">
        <f>IF(B4190=0,0,'MASSA TRABALHADA UNIFICADA'!B4188)</f>
        <v>0</v>
      </c>
      <c r="D4190" s="39">
        <f>IF(B4190=0,0,'MASSA TRABALHADA UNIFICADA'!C4188)</f>
        <v>0</v>
      </c>
      <c r="E4190" s="43">
        <f>IF(B4190=0,0,VLOOKUP($D4190,qx!$A$4:$E$129,IF($C4190=1,2,3)))</f>
        <v>0</v>
      </c>
      <c r="F4190" s="43">
        <f>IF(B4190=0,0,VLOOKUP($D4190,qx!$A$4:$E$129,2))</f>
        <v>0</v>
      </c>
      <c r="G4190" s="43">
        <f>IF(B4190=0,0,VLOOKUP($D4190,qx!$A$4:$E$129,3))</f>
        <v>0</v>
      </c>
      <c r="H4190" s="43">
        <f>IF(B4190=0,0,VLOOKUP($D4190,qx!$A$4:$E$129,4))</f>
        <v>0</v>
      </c>
      <c r="I4190" s="43">
        <f>IF(B4190=0,0,VLOOKUP($D4190,qx!$A$4:$E$129,5))</f>
        <v>0</v>
      </c>
    </row>
    <row r="4191" spans="1:9" x14ac:dyDescent="0.25">
      <c r="A4191">
        <f>IF('MASSA TRABALHADA UNIFICADA'!A4189&lt;&gt;0,'MASSA TRABALHADA UNIFICADA'!A4189,0)</f>
        <v>0</v>
      </c>
      <c r="B4191" s="39">
        <f>IF('MASSA TRABALHADA UNIFICADA'!D4189&lt;&gt;0,'MASSA TRABALHADA UNIFICADA'!D4189,0)</f>
        <v>0</v>
      </c>
      <c r="C4191" s="39">
        <f>IF(B4191=0,0,'MASSA TRABALHADA UNIFICADA'!B4189)</f>
        <v>0</v>
      </c>
      <c r="D4191" s="39">
        <f>IF(B4191=0,0,'MASSA TRABALHADA UNIFICADA'!C4189)</f>
        <v>0</v>
      </c>
      <c r="E4191" s="43">
        <f>IF(B4191=0,0,VLOOKUP($D4191,qx!$A$4:$E$129,IF($C4191=1,2,3)))</f>
        <v>0</v>
      </c>
      <c r="F4191" s="43">
        <f>IF(B4191=0,0,VLOOKUP($D4191,qx!$A$4:$E$129,2))</f>
        <v>0</v>
      </c>
      <c r="G4191" s="43">
        <f>IF(B4191=0,0,VLOOKUP($D4191,qx!$A$4:$E$129,3))</f>
        <v>0</v>
      </c>
      <c r="H4191" s="43">
        <f>IF(B4191=0,0,VLOOKUP($D4191,qx!$A$4:$E$129,4))</f>
        <v>0</v>
      </c>
      <c r="I4191" s="43">
        <f>IF(B4191=0,0,VLOOKUP($D4191,qx!$A$4:$E$129,5))</f>
        <v>0</v>
      </c>
    </row>
    <row r="4192" spans="1:9" x14ac:dyDescent="0.25">
      <c r="A4192">
        <f>IF('MASSA TRABALHADA UNIFICADA'!A4190&lt;&gt;0,'MASSA TRABALHADA UNIFICADA'!A4190,0)</f>
        <v>0</v>
      </c>
      <c r="B4192" s="39">
        <f>IF('MASSA TRABALHADA UNIFICADA'!D4190&lt;&gt;0,'MASSA TRABALHADA UNIFICADA'!D4190,0)</f>
        <v>0</v>
      </c>
      <c r="C4192" s="39">
        <f>IF(B4192=0,0,'MASSA TRABALHADA UNIFICADA'!B4190)</f>
        <v>0</v>
      </c>
      <c r="D4192" s="39">
        <f>IF(B4192=0,0,'MASSA TRABALHADA UNIFICADA'!C4190)</f>
        <v>0</v>
      </c>
      <c r="E4192" s="43">
        <f>IF(B4192=0,0,VLOOKUP($D4192,qx!$A$4:$E$129,IF($C4192=1,2,3)))</f>
        <v>0</v>
      </c>
      <c r="F4192" s="43">
        <f>IF(B4192=0,0,VLOOKUP($D4192,qx!$A$4:$E$129,2))</f>
        <v>0</v>
      </c>
      <c r="G4192" s="43">
        <f>IF(B4192=0,0,VLOOKUP($D4192,qx!$A$4:$E$129,3))</f>
        <v>0</v>
      </c>
      <c r="H4192" s="43">
        <f>IF(B4192=0,0,VLOOKUP($D4192,qx!$A$4:$E$129,4))</f>
        <v>0</v>
      </c>
      <c r="I4192" s="43">
        <f>IF(B4192=0,0,VLOOKUP($D4192,qx!$A$4:$E$129,5))</f>
        <v>0</v>
      </c>
    </row>
    <row r="4193" spans="1:9" x14ac:dyDescent="0.25">
      <c r="A4193">
        <f>IF('MASSA TRABALHADA UNIFICADA'!A4191&lt;&gt;0,'MASSA TRABALHADA UNIFICADA'!A4191,0)</f>
        <v>0</v>
      </c>
      <c r="B4193" s="39">
        <f>IF('MASSA TRABALHADA UNIFICADA'!D4191&lt;&gt;0,'MASSA TRABALHADA UNIFICADA'!D4191,0)</f>
        <v>0</v>
      </c>
      <c r="C4193" s="39">
        <f>IF(B4193=0,0,'MASSA TRABALHADA UNIFICADA'!B4191)</f>
        <v>0</v>
      </c>
      <c r="D4193" s="39">
        <f>IF(B4193=0,0,'MASSA TRABALHADA UNIFICADA'!C4191)</f>
        <v>0</v>
      </c>
      <c r="E4193" s="43">
        <f>IF(B4193=0,0,VLOOKUP($D4193,qx!$A$4:$E$129,IF($C4193=1,2,3)))</f>
        <v>0</v>
      </c>
      <c r="F4193" s="43">
        <f>IF(B4193=0,0,VLOOKUP($D4193,qx!$A$4:$E$129,2))</f>
        <v>0</v>
      </c>
      <c r="G4193" s="43">
        <f>IF(B4193=0,0,VLOOKUP($D4193,qx!$A$4:$E$129,3))</f>
        <v>0</v>
      </c>
      <c r="H4193" s="43">
        <f>IF(B4193=0,0,VLOOKUP($D4193,qx!$A$4:$E$129,4))</f>
        <v>0</v>
      </c>
      <c r="I4193" s="43">
        <f>IF(B4193=0,0,VLOOKUP($D4193,qx!$A$4:$E$129,5))</f>
        <v>0</v>
      </c>
    </row>
    <row r="4194" spans="1:9" x14ac:dyDescent="0.25">
      <c r="A4194">
        <f>IF('MASSA TRABALHADA UNIFICADA'!A4192&lt;&gt;0,'MASSA TRABALHADA UNIFICADA'!A4192,0)</f>
        <v>0</v>
      </c>
      <c r="B4194" s="39">
        <f>IF('MASSA TRABALHADA UNIFICADA'!D4192&lt;&gt;0,'MASSA TRABALHADA UNIFICADA'!D4192,0)</f>
        <v>0</v>
      </c>
      <c r="C4194" s="39">
        <f>IF(B4194=0,0,'MASSA TRABALHADA UNIFICADA'!B4192)</f>
        <v>0</v>
      </c>
      <c r="D4194" s="39">
        <f>IF(B4194=0,0,'MASSA TRABALHADA UNIFICADA'!C4192)</f>
        <v>0</v>
      </c>
      <c r="E4194" s="43">
        <f>IF(B4194=0,0,VLOOKUP($D4194,qx!$A$4:$E$129,IF($C4194=1,2,3)))</f>
        <v>0</v>
      </c>
      <c r="F4194" s="43">
        <f>IF(B4194=0,0,VLOOKUP($D4194,qx!$A$4:$E$129,2))</f>
        <v>0</v>
      </c>
      <c r="G4194" s="43">
        <f>IF(B4194=0,0,VLOOKUP($D4194,qx!$A$4:$E$129,3))</f>
        <v>0</v>
      </c>
      <c r="H4194" s="43">
        <f>IF(B4194=0,0,VLOOKUP($D4194,qx!$A$4:$E$129,4))</f>
        <v>0</v>
      </c>
      <c r="I4194" s="43">
        <f>IF(B4194=0,0,VLOOKUP($D4194,qx!$A$4:$E$129,5))</f>
        <v>0</v>
      </c>
    </row>
    <row r="4195" spans="1:9" x14ac:dyDescent="0.25">
      <c r="A4195">
        <f>IF('MASSA TRABALHADA UNIFICADA'!A4193&lt;&gt;0,'MASSA TRABALHADA UNIFICADA'!A4193,0)</f>
        <v>0</v>
      </c>
      <c r="B4195" s="39">
        <f>IF('MASSA TRABALHADA UNIFICADA'!D4193&lt;&gt;0,'MASSA TRABALHADA UNIFICADA'!D4193,0)</f>
        <v>0</v>
      </c>
      <c r="C4195" s="39">
        <f>IF(B4195=0,0,'MASSA TRABALHADA UNIFICADA'!B4193)</f>
        <v>0</v>
      </c>
      <c r="D4195" s="39">
        <f>IF(B4195=0,0,'MASSA TRABALHADA UNIFICADA'!C4193)</f>
        <v>0</v>
      </c>
      <c r="E4195" s="43">
        <f>IF(B4195=0,0,VLOOKUP($D4195,qx!$A$4:$E$129,IF($C4195=1,2,3)))</f>
        <v>0</v>
      </c>
      <c r="F4195" s="43">
        <f>IF(B4195=0,0,VLOOKUP($D4195,qx!$A$4:$E$129,2))</f>
        <v>0</v>
      </c>
      <c r="G4195" s="43">
        <f>IF(B4195=0,0,VLOOKUP($D4195,qx!$A$4:$E$129,3))</f>
        <v>0</v>
      </c>
      <c r="H4195" s="43">
        <f>IF(B4195=0,0,VLOOKUP($D4195,qx!$A$4:$E$129,4))</f>
        <v>0</v>
      </c>
      <c r="I4195" s="43">
        <f>IF(B4195=0,0,VLOOKUP($D4195,qx!$A$4:$E$129,5))</f>
        <v>0</v>
      </c>
    </row>
    <row r="4196" spans="1:9" x14ac:dyDescent="0.25">
      <c r="A4196">
        <f>IF('MASSA TRABALHADA UNIFICADA'!A4194&lt;&gt;0,'MASSA TRABALHADA UNIFICADA'!A4194,0)</f>
        <v>0</v>
      </c>
      <c r="B4196" s="39">
        <f>IF('MASSA TRABALHADA UNIFICADA'!D4194&lt;&gt;0,'MASSA TRABALHADA UNIFICADA'!D4194,0)</f>
        <v>0</v>
      </c>
      <c r="C4196" s="39">
        <f>IF(B4196=0,0,'MASSA TRABALHADA UNIFICADA'!B4194)</f>
        <v>0</v>
      </c>
      <c r="D4196" s="39">
        <f>IF(B4196=0,0,'MASSA TRABALHADA UNIFICADA'!C4194)</f>
        <v>0</v>
      </c>
      <c r="E4196" s="43">
        <f>IF(B4196=0,0,VLOOKUP($D4196,qx!$A$4:$E$129,IF($C4196=1,2,3)))</f>
        <v>0</v>
      </c>
      <c r="F4196" s="43">
        <f>IF(B4196=0,0,VLOOKUP($D4196,qx!$A$4:$E$129,2))</f>
        <v>0</v>
      </c>
      <c r="G4196" s="43">
        <f>IF(B4196=0,0,VLOOKUP($D4196,qx!$A$4:$E$129,3))</f>
        <v>0</v>
      </c>
      <c r="H4196" s="43">
        <f>IF(B4196=0,0,VLOOKUP($D4196,qx!$A$4:$E$129,4))</f>
        <v>0</v>
      </c>
      <c r="I4196" s="43">
        <f>IF(B4196=0,0,VLOOKUP($D4196,qx!$A$4:$E$129,5))</f>
        <v>0</v>
      </c>
    </row>
    <row r="4197" spans="1:9" x14ac:dyDescent="0.25">
      <c r="A4197">
        <f>IF('MASSA TRABALHADA UNIFICADA'!A4195&lt;&gt;0,'MASSA TRABALHADA UNIFICADA'!A4195,0)</f>
        <v>0</v>
      </c>
      <c r="B4197" s="39">
        <f>IF('MASSA TRABALHADA UNIFICADA'!D4195&lt;&gt;0,'MASSA TRABALHADA UNIFICADA'!D4195,0)</f>
        <v>0</v>
      </c>
      <c r="C4197" s="39">
        <f>IF(B4197=0,0,'MASSA TRABALHADA UNIFICADA'!B4195)</f>
        <v>0</v>
      </c>
      <c r="D4197" s="39">
        <f>IF(B4197=0,0,'MASSA TRABALHADA UNIFICADA'!C4195)</f>
        <v>0</v>
      </c>
      <c r="E4197" s="43">
        <f>IF(B4197=0,0,VLOOKUP($D4197,qx!$A$4:$E$129,IF($C4197=1,2,3)))</f>
        <v>0</v>
      </c>
      <c r="F4197" s="43">
        <f>IF(B4197=0,0,VLOOKUP($D4197,qx!$A$4:$E$129,2))</f>
        <v>0</v>
      </c>
      <c r="G4197" s="43">
        <f>IF(B4197=0,0,VLOOKUP($D4197,qx!$A$4:$E$129,3))</f>
        <v>0</v>
      </c>
      <c r="H4197" s="43">
        <f>IF(B4197=0,0,VLOOKUP($D4197,qx!$A$4:$E$129,4))</f>
        <v>0</v>
      </c>
      <c r="I4197" s="43">
        <f>IF(B4197=0,0,VLOOKUP($D4197,qx!$A$4:$E$129,5))</f>
        <v>0</v>
      </c>
    </row>
    <row r="4198" spans="1:9" x14ac:dyDescent="0.25">
      <c r="A4198">
        <f>IF('MASSA TRABALHADA UNIFICADA'!A4196&lt;&gt;0,'MASSA TRABALHADA UNIFICADA'!A4196,0)</f>
        <v>0</v>
      </c>
      <c r="B4198" s="39">
        <f>IF('MASSA TRABALHADA UNIFICADA'!D4196&lt;&gt;0,'MASSA TRABALHADA UNIFICADA'!D4196,0)</f>
        <v>0</v>
      </c>
      <c r="C4198" s="39">
        <f>IF(B4198=0,0,'MASSA TRABALHADA UNIFICADA'!B4196)</f>
        <v>0</v>
      </c>
      <c r="D4198" s="39">
        <f>IF(B4198=0,0,'MASSA TRABALHADA UNIFICADA'!C4196)</f>
        <v>0</v>
      </c>
      <c r="E4198" s="43">
        <f>IF(B4198=0,0,VLOOKUP($D4198,qx!$A$4:$E$129,IF($C4198=1,2,3)))</f>
        <v>0</v>
      </c>
      <c r="F4198" s="43">
        <f>IF(B4198=0,0,VLOOKUP($D4198,qx!$A$4:$E$129,2))</f>
        <v>0</v>
      </c>
      <c r="G4198" s="43">
        <f>IF(B4198=0,0,VLOOKUP($D4198,qx!$A$4:$E$129,3))</f>
        <v>0</v>
      </c>
      <c r="H4198" s="43">
        <f>IF(B4198=0,0,VLOOKUP($D4198,qx!$A$4:$E$129,4))</f>
        <v>0</v>
      </c>
      <c r="I4198" s="43">
        <f>IF(B4198=0,0,VLOOKUP($D4198,qx!$A$4:$E$129,5))</f>
        <v>0</v>
      </c>
    </row>
    <row r="4199" spans="1:9" x14ac:dyDescent="0.25">
      <c r="A4199">
        <f>IF('MASSA TRABALHADA UNIFICADA'!A4197&lt;&gt;0,'MASSA TRABALHADA UNIFICADA'!A4197,0)</f>
        <v>0</v>
      </c>
      <c r="B4199" s="39">
        <f>IF('MASSA TRABALHADA UNIFICADA'!D4197&lt;&gt;0,'MASSA TRABALHADA UNIFICADA'!D4197,0)</f>
        <v>0</v>
      </c>
      <c r="C4199" s="39">
        <f>IF(B4199=0,0,'MASSA TRABALHADA UNIFICADA'!B4197)</f>
        <v>0</v>
      </c>
      <c r="D4199" s="39">
        <f>IF(B4199=0,0,'MASSA TRABALHADA UNIFICADA'!C4197)</f>
        <v>0</v>
      </c>
      <c r="E4199" s="43">
        <f>IF(B4199=0,0,VLOOKUP($D4199,qx!$A$4:$E$129,IF($C4199=1,2,3)))</f>
        <v>0</v>
      </c>
      <c r="F4199" s="43">
        <f>IF(B4199=0,0,VLOOKUP($D4199,qx!$A$4:$E$129,2))</f>
        <v>0</v>
      </c>
      <c r="G4199" s="43">
        <f>IF(B4199=0,0,VLOOKUP($D4199,qx!$A$4:$E$129,3))</f>
        <v>0</v>
      </c>
      <c r="H4199" s="43">
        <f>IF(B4199=0,0,VLOOKUP($D4199,qx!$A$4:$E$129,4))</f>
        <v>0</v>
      </c>
      <c r="I4199" s="43">
        <f>IF(B4199=0,0,VLOOKUP($D4199,qx!$A$4:$E$129,5))</f>
        <v>0</v>
      </c>
    </row>
    <row r="4200" spans="1:9" x14ac:dyDescent="0.25">
      <c r="A4200">
        <f>IF('MASSA TRABALHADA UNIFICADA'!A4198&lt;&gt;0,'MASSA TRABALHADA UNIFICADA'!A4198,0)</f>
        <v>0</v>
      </c>
      <c r="B4200" s="39">
        <f>IF('MASSA TRABALHADA UNIFICADA'!D4198&lt;&gt;0,'MASSA TRABALHADA UNIFICADA'!D4198,0)</f>
        <v>0</v>
      </c>
      <c r="C4200" s="39">
        <f>IF(B4200=0,0,'MASSA TRABALHADA UNIFICADA'!B4198)</f>
        <v>0</v>
      </c>
      <c r="D4200" s="39">
        <f>IF(B4200=0,0,'MASSA TRABALHADA UNIFICADA'!C4198)</f>
        <v>0</v>
      </c>
      <c r="E4200" s="43">
        <f>IF(B4200=0,0,VLOOKUP($D4200,qx!$A$4:$E$129,IF($C4200=1,2,3)))</f>
        <v>0</v>
      </c>
      <c r="F4200" s="43">
        <f>IF(B4200=0,0,VLOOKUP($D4200,qx!$A$4:$E$129,2))</f>
        <v>0</v>
      </c>
      <c r="G4200" s="43">
        <f>IF(B4200=0,0,VLOOKUP($D4200,qx!$A$4:$E$129,3))</f>
        <v>0</v>
      </c>
      <c r="H4200" s="43">
        <f>IF(B4200=0,0,VLOOKUP($D4200,qx!$A$4:$E$129,4))</f>
        <v>0</v>
      </c>
      <c r="I4200" s="43">
        <f>IF(B4200=0,0,VLOOKUP($D4200,qx!$A$4:$E$129,5))</f>
        <v>0</v>
      </c>
    </row>
    <row r="4201" spans="1:9" x14ac:dyDescent="0.25">
      <c r="A4201">
        <f>IF('MASSA TRABALHADA UNIFICADA'!A4199&lt;&gt;0,'MASSA TRABALHADA UNIFICADA'!A4199,0)</f>
        <v>0</v>
      </c>
      <c r="B4201" s="39">
        <f>IF('MASSA TRABALHADA UNIFICADA'!D4199&lt;&gt;0,'MASSA TRABALHADA UNIFICADA'!D4199,0)</f>
        <v>0</v>
      </c>
      <c r="C4201" s="39">
        <f>IF(B4201=0,0,'MASSA TRABALHADA UNIFICADA'!B4199)</f>
        <v>0</v>
      </c>
      <c r="D4201" s="39">
        <f>IF(B4201=0,0,'MASSA TRABALHADA UNIFICADA'!C4199)</f>
        <v>0</v>
      </c>
      <c r="E4201" s="43">
        <f>IF(B4201=0,0,VLOOKUP($D4201,qx!$A$4:$E$129,IF($C4201=1,2,3)))</f>
        <v>0</v>
      </c>
      <c r="F4201" s="43">
        <f>IF(B4201=0,0,VLOOKUP($D4201,qx!$A$4:$E$129,2))</f>
        <v>0</v>
      </c>
      <c r="G4201" s="43">
        <f>IF(B4201=0,0,VLOOKUP($D4201,qx!$A$4:$E$129,3))</f>
        <v>0</v>
      </c>
      <c r="H4201" s="43">
        <f>IF(B4201=0,0,VLOOKUP($D4201,qx!$A$4:$E$129,4))</f>
        <v>0</v>
      </c>
      <c r="I4201" s="43">
        <f>IF(B4201=0,0,VLOOKUP($D4201,qx!$A$4:$E$129,5))</f>
        <v>0</v>
      </c>
    </row>
    <row r="4202" spans="1:9" x14ac:dyDescent="0.25">
      <c r="A4202">
        <f>IF('MASSA TRABALHADA UNIFICADA'!A4200&lt;&gt;0,'MASSA TRABALHADA UNIFICADA'!A4200,0)</f>
        <v>0</v>
      </c>
      <c r="B4202" s="39">
        <f>IF('MASSA TRABALHADA UNIFICADA'!D4200&lt;&gt;0,'MASSA TRABALHADA UNIFICADA'!D4200,0)</f>
        <v>0</v>
      </c>
      <c r="C4202" s="39">
        <f>IF(B4202=0,0,'MASSA TRABALHADA UNIFICADA'!B4200)</f>
        <v>0</v>
      </c>
      <c r="D4202" s="39">
        <f>IF(B4202=0,0,'MASSA TRABALHADA UNIFICADA'!C4200)</f>
        <v>0</v>
      </c>
      <c r="E4202" s="43">
        <f>IF(B4202=0,0,VLOOKUP($D4202,qx!$A$4:$E$129,IF($C4202=1,2,3)))</f>
        <v>0</v>
      </c>
      <c r="F4202" s="43">
        <f>IF(B4202=0,0,VLOOKUP($D4202,qx!$A$4:$E$129,2))</f>
        <v>0</v>
      </c>
      <c r="G4202" s="43">
        <f>IF(B4202=0,0,VLOOKUP($D4202,qx!$A$4:$E$129,3))</f>
        <v>0</v>
      </c>
      <c r="H4202" s="43">
        <f>IF(B4202=0,0,VLOOKUP($D4202,qx!$A$4:$E$129,4))</f>
        <v>0</v>
      </c>
      <c r="I4202" s="43">
        <f>IF(B4202=0,0,VLOOKUP($D4202,qx!$A$4:$E$129,5))</f>
        <v>0</v>
      </c>
    </row>
    <row r="4203" spans="1:9" x14ac:dyDescent="0.25">
      <c r="A4203">
        <f>IF('MASSA TRABALHADA UNIFICADA'!A4201&lt;&gt;0,'MASSA TRABALHADA UNIFICADA'!A4201,0)</f>
        <v>0</v>
      </c>
      <c r="B4203" s="39">
        <f>IF('MASSA TRABALHADA UNIFICADA'!D4201&lt;&gt;0,'MASSA TRABALHADA UNIFICADA'!D4201,0)</f>
        <v>0</v>
      </c>
      <c r="C4203" s="39">
        <f>IF(B4203=0,0,'MASSA TRABALHADA UNIFICADA'!B4201)</f>
        <v>0</v>
      </c>
      <c r="D4203" s="39">
        <f>IF(B4203=0,0,'MASSA TRABALHADA UNIFICADA'!C4201)</f>
        <v>0</v>
      </c>
      <c r="E4203" s="43">
        <f>IF(B4203=0,0,VLOOKUP($D4203,qx!$A$4:$E$129,IF($C4203=1,2,3)))</f>
        <v>0</v>
      </c>
      <c r="F4203" s="43">
        <f>IF(B4203=0,0,VLOOKUP($D4203,qx!$A$4:$E$129,2))</f>
        <v>0</v>
      </c>
      <c r="G4203" s="43">
        <f>IF(B4203=0,0,VLOOKUP($D4203,qx!$A$4:$E$129,3))</f>
        <v>0</v>
      </c>
      <c r="H4203" s="43">
        <f>IF(B4203=0,0,VLOOKUP($D4203,qx!$A$4:$E$129,4))</f>
        <v>0</v>
      </c>
      <c r="I4203" s="43">
        <f>IF(B4203=0,0,VLOOKUP($D4203,qx!$A$4:$E$129,5))</f>
        <v>0</v>
      </c>
    </row>
    <row r="4204" spans="1:9" x14ac:dyDescent="0.25">
      <c r="A4204">
        <f>IF('MASSA TRABALHADA UNIFICADA'!A4202&lt;&gt;0,'MASSA TRABALHADA UNIFICADA'!A4202,0)</f>
        <v>0</v>
      </c>
      <c r="B4204" s="39">
        <f>IF('MASSA TRABALHADA UNIFICADA'!D4202&lt;&gt;0,'MASSA TRABALHADA UNIFICADA'!D4202,0)</f>
        <v>0</v>
      </c>
      <c r="C4204" s="39">
        <f>IF(B4204=0,0,'MASSA TRABALHADA UNIFICADA'!B4202)</f>
        <v>0</v>
      </c>
      <c r="D4204" s="39">
        <f>IF(B4204=0,0,'MASSA TRABALHADA UNIFICADA'!C4202)</f>
        <v>0</v>
      </c>
      <c r="E4204" s="43">
        <f>IF(B4204=0,0,VLOOKUP($D4204,qx!$A$4:$E$129,IF($C4204=1,2,3)))</f>
        <v>0</v>
      </c>
      <c r="F4204" s="43">
        <f>IF(B4204=0,0,VLOOKUP($D4204,qx!$A$4:$E$129,2))</f>
        <v>0</v>
      </c>
      <c r="G4204" s="43">
        <f>IF(B4204=0,0,VLOOKUP($D4204,qx!$A$4:$E$129,3))</f>
        <v>0</v>
      </c>
      <c r="H4204" s="43">
        <f>IF(B4204=0,0,VLOOKUP($D4204,qx!$A$4:$E$129,4))</f>
        <v>0</v>
      </c>
      <c r="I4204" s="43">
        <f>IF(B4204=0,0,VLOOKUP($D4204,qx!$A$4:$E$129,5))</f>
        <v>0</v>
      </c>
    </row>
    <row r="4205" spans="1:9" x14ac:dyDescent="0.25">
      <c r="A4205">
        <f>IF('MASSA TRABALHADA UNIFICADA'!A4203&lt;&gt;0,'MASSA TRABALHADA UNIFICADA'!A4203,0)</f>
        <v>0</v>
      </c>
      <c r="B4205" s="39">
        <f>IF('MASSA TRABALHADA UNIFICADA'!D4203&lt;&gt;0,'MASSA TRABALHADA UNIFICADA'!D4203,0)</f>
        <v>0</v>
      </c>
      <c r="C4205" s="39">
        <f>IF(B4205=0,0,'MASSA TRABALHADA UNIFICADA'!B4203)</f>
        <v>0</v>
      </c>
      <c r="D4205" s="39">
        <f>IF(B4205=0,0,'MASSA TRABALHADA UNIFICADA'!C4203)</f>
        <v>0</v>
      </c>
      <c r="E4205" s="43">
        <f>IF(B4205=0,0,VLOOKUP($D4205,qx!$A$4:$E$129,IF($C4205=1,2,3)))</f>
        <v>0</v>
      </c>
      <c r="F4205" s="43">
        <f>IF(B4205=0,0,VLOOKUP($D4205,qx!$A$4:$E$129,2))</f>
        <v>0</v>
      </c>
      <c r="G4205" s="43">
        <f>IF(B4205=0,0,VLOOKUP($D4205,qx!$A$4:$E$129,3))</f>
        <v>0</v>
      </c>
      <c r="H4205" s="43">
        <f>IF(B4205=0,0,VLOOKUP($D4205,qx!$A$4:$E$129,4))</f>
        <v>0</v>
      </c>
      <c r="I4205" s="43">
        <f>IF(B4205=0,0,VLOOKUP($D4205,qx!$A$4:$E$129,5))</f>
        <v>0</v>
      </c>
    </row>
    <row r="4206" spans="1:9" x14ac:dyDescent="0.25">
      <c r="A4206">
        <f>IF('MASSA TRABALHADA UNIFICADA'!A4204&lt;&gt;0,'MASSA TRABALHADA UNIFICADA'!A4204,0)</f>
        <v>0</v>
      </c>
      <c r="B4206" s="39">
        <f>IF('MASSA TRABALHADA UNIFICADA'!D4204&lt;&gt;0,'MASSA TRABALHADA UNIFICADA'!D4204,0)</f>
        <v>0</v>
      </c>
      <c r="C4206" s="39">
        <f>IF(B4206=0,0,'MASSA TRABALHADA UNIFICADA'!B4204)</f>
        <v>0</v>
      </c>
      <c r="D4206" s="39">
        <f>IF(B4206=0,0,'MASSA TRABALHADA UNIFICADA'!C4204)</f>
        <v>0</v>
      </c>
      <c r="E4206" s="43">
        <f>IF(B4206=0,0,VLOOKUP($D4206,qx!$A$4:$E$129,IF($C4206=1,2,3)))</f>
        <v>0</v>
      </c>
      <c r="F4206" s="43">
        <f>IF(B4206=0,0,VLOOKUP($D4206,qx!$A$4:$E$129,2))</f>
        <v>0</v>
      </c>
      <c r="G4206" s="43">
        <f>IF(B4206=0,0,VLOOKUP($D4206,qx!$A$4:$E$129,3))</f>
        <v>0</v>
      </c>
      <c r="H4206" s="43">
        <f>IF(B4206=0,0,VLOOKUP($D4206,qx!$A$4:$E$129,4))</f>
        <v>0</v>
      </c>
      <c r="I4206" s="43">
        <f>IF(B4206=0,0,VLOOKUP($D4206,qx!$A$4:$E$129,5))</f>
        <v>0</v>
      </c>
    </row>
    <row r="4207" spans="1:9" x14ac:dyDescent="0.25">
      <c r="A4207">
        <f>IF('MASSA TRABALHADA UNIFICADA'!A4205&lt;&gt;0,'MASSA TRABALHADA UNIFICADA'!A4205,0)</f>
        <v>0</v>
      </c>
      <c r="B4207" s="39">
        <f>IF('MASSA TRABALHADA UNIFICADA'!D4205&lt;&gt;0,'MASSA TRABALHADA UNIFICADA'!D4205,0)</f>
        <v>0</v>
      </c>
      <c r="C4207" s="39">
        <f>IF(B4207=0,0,'MASSA TRABALHADA UNIFICADA'!B4205)</f>
        <v>0</v>
      </c>
      <c r="D4207" s="39">
        <f>IF(B4207=0,0,'MASSA TRABALHADA UNIFICADA'!C4205)</f>
        <v>0</v>
      </c>
      <c r="E4207" s="43">
        <f>IF(B4207=0,0,VLOOKUP($D4207,qx!$A$4:$E$129,IF($C4207=1,2,3)))</f>
        <v>0</v>
      </c>
      <c r="F4207" s="43">
        <f>IF(B4207=0,0,VLOOKUP($D4207,qx!$A$4:$E$129,2))</f>
        <v>0</v>
      </c>
      <c r="G4207" s="43">
        <f>IF(B4207=0,0,VLOOKUP($D4207,qx!$A$4:$E$129,3))</f>
        <v>0</v>
      </c>
      <c r="H4207" s="43">
        <f>IF(B4207=0,0,VLOOKUP($D4207,qx!$A$4:$E$129,4))</f>
        <v>0</v>
      </c>
      <c r="I4207" s="43">
        <f>IF(B4207=0,0,VLOOKUP($D4207,qx!$A$4:$E$129,5))</f>
        <v>0</v>
      </c>
    </row>
    <row r="4208" spans="1:9" x14ac:dyDescent="0.25">
      <c r="A4208">
        <f>IF('MASSA TRABALHADA UNIFICADA'!A4206&lt;&gt;0,'MASSA TRABALHADA UNIFICADA'!A4206,0)</f>
        <v>0</v>
      </c>
      <c r="B4208" s="39">
        <f>IF('MASSA TRABALHADA UNIFICADA'!D4206&lt;&gt;0,'MASSA TRABALHADA UNIFICADA'!D4206,0)</f>
        <v>0</v>
      </c>
      <c r="C4208" s="39">
        <f>IF(B4208=0,0,'MASSA TRABALHADA UNIFICADA'!B4206)</f>
        <v>0</v>
      </c>
      <c r="D4208" s="39">
        <f>IF(B4208=0,0,'MASSA TRABALHADA UNIFICADA'!C4206)</f>
        <v>0</v>
      </c>
      <c r="E4208" s="43">
        <f>IF(B4208=0,0,VLOOKUP($D4208,qx!$A$4:$E$129,IF($C4208=1,2,3)))</f>
        <v>0</v>
      </c>
      <c r="F4208" s="43">
        <f>IF(B4208=0,0,VLOOKUP($D4208,qx!$A$4:$E$129,2))</f>
        <v>0</v>
      </c>
      <c r="G4208" s="43">
        <f>IF(B4208=0,0,VLOOKUP($D4208,qx!$A$4:$E$129,3))</f>
        <v>0</v>
      </c>
      <c r="H4208" s="43">
        <f>IF(B4208=0,0,VLOOKUP($D4208,qx!$A$4:$E$129,4))</f>
        <v>0</v>
      </c>
      <c r="I4208" s="43">
        <f>IF(B4208=0,0,VLOOKUP($D4208,qx!$A$4:$E$129,5))</f>
        <v>0</v>
      </c>
    </row>
    <row r="4209" spans="1:9" x14ac:dyDescent="0.25">
      <c r="A4209">
        <f>IF('MASSA TRABALHADA UNIFICADA'!A4207&lt;&gt;0,'MASSA TRABALHADA UNIFICADA'!A4207,0)</f>
        <v>0</v>
      </c>
      <c r="B4209" s="39">
        <f>IF('MASSA TRABALHADA UNIFICADA'!D4207&lt;&gt;0,'MASSA TRABALHADA UNIFICADA'!D4207,0)</f>
        <v>0</v>
      </c>
      <c r="C4209" s="39">
        <f>IF(B4209=0,0,'MASSA TRABALHADA UNIFICADA'!B4207)</f>
        <v>0</v>
      </c>
      <c r="D4209" s="39">
        <f>IF(B4209=0,0,'MASSA TRABALHADA UNIFICADA'!C4207)</f>
        <v>0</v>
      </c>
      <c r="E4209" s="43">
        <f>IF(B4209=0,0,VLOOKUP($D4209,qx!$A$4:$E$129,IF($C4209=1,2,3)))</f>
        <v>0</v>
      </c>
      <c r="F4209" s="43">
        <f>IF(B4209=0,0,VLOOKUP($D4209,qx!$A$4:$E$129,2))</f>
        <v>0</v>
      </c>
      <c r="G4209" s="43">
        <f>IF(B4209=0,0,VLOOKUP($D4209,qx!$A$4:$E$129,3))</f>
        <v>0</v>
      </c>
      <c r="H4209" s="43">
        <f>IF(B4209=0,0,VLOOKUP($D4209,qx!$A$4:$E$129,4))</f>
        <v>0</v>
      </c>
      <c r="I4209" s="43">
        <f>IF(B4209=0,0,VLOOKUP($D4209,qx!$A$4:$E$129,5))</f>
        <v>0</v>
      </c>
    </row>
    <row r="4210" spans="1:9" x14ac:dyDescent="0.25">
      <c r="A4210">
        <f>IF('MASSA TRABALHADA UNIFICADA'!A4208&lt;&gt;0,'MASSA TRABALHADA UNIFICADA'!A4208,0)</f>
        <v>0</v>
      </c>
      <c r="B4210" s="39">
        <f>IF('MASSA TRABALHADA UNIFICADA'!D4208&lt;&gt;0,'MASSA TRABALHADA UNIFICADA'!D4208,0)</f>
        <v>0</v>
      </c>
      <c r="C4210" s="39">
        <f>IF(B4210=0,0,'MASSA TRABALHADA UNIFICADA'!B4208)</f>
        <v>0</v>
      </c>
      <c r="D4210" s="39">
        <f>IF(B4210=0,0,'MASSA TRABALHADA UNIFICADA'!C4208)</f>
        <v>0</v>
      </c>
      <c r="E4210" s="43">
        <f>IF(B4210=0,0,VLOOKUP($D4210,qx!$A$4:$E$129,IF($C4210=1,2,3)))</f>
        <v>0</v>
      </c>
      <c r="F4210" s="43">
        <f>IF(B4210=0,0,VLOOKUP($D4210,qx!$A$4:$E$129,2))</f>
        <v>0</v>
      </c>
      <c r="G4210" s="43">
        <f>IF(B4210=0,0,VLOOKUP($D4210,qx!$A$4:$E$129,3))</f>
        <v>0</v>
      </c>
      <c r="H4210" s="43">
        <f>IF(B4210=0,0,VLOOKUP($D4210,qx!$A$4:$E$129,4))</f>
        <v>0</v>
      </c>
      <c r="I4210" s="43">
        <f>IF(B4210=0,0,VLOOKUP($D4210,qx!$A$4:$E$129,5))</f>
        <v>0</v>
      </c>
    </row>
    <row r="4211" spans="1:9" x14ac:dyDescent="0.25">
      <c r="A4211">
        <f>IF('MASSA TRABALHADA UNIFICADA'!A4209&lt;&gt;0,'MASSA TRABALHADA UNIFICADA'!A4209,0)</f>
        <v>0</v>
      </c>
      <c r="B4211" s="39">
        <f>IF('MASSA TRABALHADA UNIFICADA'!D4209&lt;&gt;0,'MASSA TRABALHADA UNIFICADA'!D4209,0)</f>
        <v>0</v>
      </c>
      <c r="C4211" s="39">
        <f>IF(B4211=0,0,'MASSA TRABALHADA UNIFICADA'!B4209)</f>
        <v>0</v>
      </c>
      <c r="D4211" s="39">
        <f>IF(B4211=0,0,'MASSA TRABALHADA UNIFICADA'!C4209)</f>
        <v>0</v>
      </c>
      <c r="E4211" s="43">
        <f>IF(B4211=0,0,VLOOKUP($D4211,qx!$A$4:$E$129,IF($C4211=1,2,3)))</f>
        <v>0</v>
      </c>
      <c r="F4211" s="43">
        <f>IF(B4211=0,0,VLOOKUP($D4211,qx!$A$4:$E$129,2))</f>
        <v>0</v>
      </c>
      <c r="G4211" s="43">
        <f>IF(B4211=0,0,VLOOKUP($D4211,qx!$A$4:$E$129,3))</f>
        <v>0</v>
      </c>
      <c r="H4211" s="43">
        <f>IF(B4211=0,0,VLOOKUP($D4211,qx!$A$4:$E$129,4))</f>
        <v>0</v>
      </c>
      <c r="I4211" s="43">
        <f>IF(B4211=0,0,VLOOKUP($D4211,qx!$A$4:$E$129,5))</f>
        <v>0</v>
      </c>
    </row>
    <row r="4212" spans="1:9" x14ac:dyDescent="0.25">
      <c r="A4212">
        <f>IF('MASSA TRABALHADA UNIFICADA'!A4210&lt;&gt;0,'MASSA TRABALHADA UNIFICADA'!A4210,0)</f>
        <v>0</v>
      </c>
      <c r="B4212" s="39">
        <f>IF('MASSA TRABALHADA UNIFICADA'!D4210&lt;&gt;0,'MASSA TRABALHADA UNIFICADA'!D4210,0)</f>
        <v>0</v>
      </c>
      <c r="C4212" s="39">
        <f>IF(B4212=0,0,'MASSA TRABALHADA UNIFICADA'!B4210)</f>
        <v>0</v>
      </c>
      <c r="D4212" s="39">
        <f>IF(B4212=0,0,'MASSA TRABALHADA UNIFICADA'!C4210)</f>
        <v>0</v>
      </c>
      <c r="E4212" s="43">
        <f>IF(B4212=0,0,VLOOKUP($D4212,qx!$A$4:$E$129,IF($C4212=1,2,3)))</f>
        <v>0</v>
      </c>
      <c r="F4212" s="43">
        <f>IF(B4212=0,0,VLOOKUP($D4212,qx!$A$4:$E$129,2))</f>
        <v>0</v>
      </c>
      <c r="G4212" s="43">
        <f>IF(B4212=0,0,VLOOKUP($D4212,qx!$A$4:$E$129,3))</f>
        <v>0</v>
      </c>
      <c r="H4212" s="43">
        <f>IF(B4212=0,0,VLOOKUP($D4212,qx!$A$4:$E$129,4))</f>
        <v>0</v>
      </c>
      <c r="I4212" s="43">
        <f>IF(B4212=0,0,VLOOKUP($D4212,qx!$A$4:$E$129,5))</f>
        <v>0</v>
      </c>
    </row>
    <row r="4213" spans="1:9" x14ac:dyDescent="0.25">
      <c r="A4213">
        <f>IF('MASSA TRABALHADA UNIFICADA'!A4211&lt;&gt;0,'MASSA TRABALHADA UNIFICADA'!A4211,0)</f>
        <v>0</v>
      </c>
      <c r="B4213" s="39">
        <f>IF('MASSA TRABALHADA UNIFICADA'!D4211&lt;&gt;0,'MASSA TRABALHADA UNIFICADA'!D4211,0)</f>
        <v>0</v>
      </c>
      <c r="C4213" s="39">
        <f>IF(B4213=0,0,'MASSA TRABALHADA UNIFICADA'!B4211)</f>
        <v>0</v>
      </c>
      <c r="D4213" s="39">
        <f>IF(B4213=0,0,'MASSA TRABALHADA UNIFICADA'!C4211)</f>
        <v>0</v>
      </c>
      <c r="E4213" s="43">
        <f>IF(B4213=0,0,VLOOKUP($D4213,qx!$A$4:$E$129,IF($C4213=1,2,3)))</f>
        <v>0</v>
      </c>
      <c r="F4213" s="43">
        <f>IF(B4213=0,0,VLOOKUP($D4213,qx!$A$4:$E$129,2))</f>
        <v>0</v>
      </c>
      <c r="G4213" s="43">
        <f>IF(B4213=0,0,VLOOKUP($D4213,qx!$A$4:$E$129,3))</f>
        <v>0</v>
      </c>
      <c r="H4213" s="43">
        <f>IF(B4213=0,0,VLOOKUP($D4213,qx!$A$4:$E$129,4))</f>
        <v>0</v>
      </c>
      <c r="I4213" s="43">
        <f>IF(B4213=0,0,VLOOKUP($D4213,qx!$A$4:$E$129,5))</f>
        <v>0</v>
      </c>
    </row>
    <row r="4214" spans="1:9" x14ac:dyDescent="0.25">
      <c r="A4214">
        <f>IF('MASSA TRABALHADA UNIFICADA'!A4212&lt;&gt;0,'MASSA TRABALHADA UNIFICADA'!A4212,0)</f>
        <v>0</v>
      </c>
      <c r="B4214" s="39">
        <f>IF('MASSA TRABALHADA UNIFICADA'!D4212&lt;&gt;0,'MASSA TRABALHADA UNIFICADA'!D4212,0)</f>
        <v>0</v>
      </c>
      <c r="C4214" s="39">
        <f>IF(B4214=0,0,'MASSA TRABALHADA UNIFICADA'!B4212)</f>
        <v>0</v>
      </c>
      <c r="D4214" s="39">
        <f>IF(B4214=0,0,'MASSA TRABALHADA UNIFICADA'!C4212)</f>
        <v>0</v>
      </c>
      <c r="E4214" s="43">
        <f>IF(B4214=0,0,VLOOKUP($D4214,qx!$A$4:$E$129,IF($C4214=1,2,3)))</f>
        <v>0</v>
      </c>
      <c r="F4214" s="43">
        <f>IF(B4214=0,0,VLOOKUP($D4214,qx!$A$4:$E$129,2))</f>
        <v>0</v>
      </c>
      <c r="G4214" s="43">
        <f>IF(B4214=0,0,VLOOKUP($D4214,qx!$A$4:$E$129,3))</f>
        <v>0</v>
      </c>
      <c r="H4214" s="43">
        <f>IF(B4214=0,0,VLOOKUP($D4214,qx!$A$4:$E$129,4))</f>
        <v>0</v>
      </c>
      <c r="I4214" s="43">
        <f>IF(B4214=0,0,VLOOKUP($D4214,qx!$A$4:$E$129,5))</f>
        <v>0</v>
      </c>
    </row>
    <row r="4215" spans="1:9" x14ac:dyDescent="0.25">
      <c r="A4215">
        <f>IF('MASSA TRABALHADA UNIFICADA'!A4213&lt;&gt;0,'MASSA TRABALHADA UNIFICADA'!A4213,0)</f>
        <v>0</v>
      </c>
      <c r="B4215" s="39">
        <f>IF('MASSA TRABALHADA UNIFICADA'!D4213&lt;&gt;0,'MASSA TRABALHADA UNIFICADA'!D4213,0)</f>
        <v>0</v>
      </c>
      <c r="C4215" s="39">
        <f>IF(B4215=0,0,'MASSA TRABALHADA UNIFICADA'!B4213)</f>
        <v>0</v>
      </c>
      <c r="D4215" s="39">
        <f>IF(B4215=0,0,'MASSA TRABALHADA UNIFICADA'!C4213)</f>
        <v>0</v>
      </c>
      <c r="E4215" s="43">
        <f>IF(B4215=0,0,VLOOKUP($D4215,qx!$A$4:$E$129,IF($C4215=1,2,3)))</f>
        <v>0</v>
      </c>
      <c r="F4215" s="43">
        <f>IF(B4215=0,0,VLOOKUP($D4215,qx!$A$4:$E$129,2))</f>
        <v>0</v>
      </c>
      <c r="G4215" s="43">
        <f>IF(B4215=0,0,VLOOKUP($D4215,qx!$A$4:$E$129,3))</f>
        <v>0</v>
      </c>
      <c r="H4215" s="43">
        <f>IF(B4215=0,0,VLOOKUP($D4215,qx!$A$4:$E$129,4))</f>
        <v>0</v>
      </c>
      <c r="I4215" s="43">
        <f>IF(B4215=0,0,VLOOKUP($D4215,qx!$A$4:$E$129,5))</f>
        <v>0</v>
      </c>
    </row>
    <row r="4216" spans="1:9" x14ac:dyDescent="0.25">
      <c r="A4216">
        <f>IF('MASSA TRABALHADA UNIFICADA'!A4214&lt;&gt;0,'MASSA TRABALHADA UNIFICADA'!A4214,0)</f>
        <v>0</v>
      </c>
      <c r="B4216" s="39">
        <f>IF('MASSA TRABALHADA UNIFICADA'!D4214&lt;&gt;0,'MASSA TRABALHADA UNIFICADA'!D4214,0)</f>
        <v>0</v>
      </c>
      <c r="C4216" s="39">
        <f>IF(B4216=0,0,'MASSA TRABALHADA UNIFICADA'!B4214)</f>
        <v>0</v>
      </c>
      <c r="D4216" s="39">
        <f>IF(B4216=0,0,'MASSA TRABALHADA UNIFICADA'!C4214)</f>
        <v>0</v>
      </c>
      <c r="E4216" s="43">
        <f>IF(B4216=0,0,VLOOKUP($D4216,qx!$A$4:$E$129,IF($C4216=1,2,3)))</f>
        <v>0</v>
      </c>
      <c r="F4216" s="43">
        <f>IF(B4216=0,0,VLOOKUP($D4216,qx!$A$4:$E$129,2))</f>
        <v>0</v>
      </c>
      <c r="G4216" s="43">
        <f>IF(B4216=0,0,VLOOKUP($D4216,qx!$A$4:$E$129,3))</f>
        <v>0</v>
      </c>
      <c r="H4216" s="43">
        <f>IF(B4216=0,0,VLOOKUP($D4216,qx!$A$4:$E$129,4))</f>
        <v>0</v>
      </c>
      <c r="I4216" s="43">
        <f>IF(B4216=0,0,VLOOKUP($D4216,qx!$A$4:$E$129,5))</f>
        <v>0</v>
      </c>
    </row>
    <row r="4217" spans="1:9" x14ac:dyDescent="0.25">
      <c r="A4217">
        <f>IF('MASSA TRABALHADA UNIFICADA'!A4215&lt;&gt;0,'MASSA TRABALHADA UNIFICADA'!A4215,0)</f>
        <v>0</v>
      </c>
      <c r="B4217" s="39">
        <f>IF('MASSA TRABALHADA UNIFICADA'!D4215&lt;&gt;0,'MASSA TRABALHADA UNIFICADA'!D4215,0)</f>
        <v>0</v>
      </c>
      <c r="C4217" s="39">
        <f>IF(B4217=0,0,'MASSA TRABALHADA UNIFICADA'!B4215)</f>
        <v>0</v>
      </c>
      <c r="D4217" s="39">
        <f>IF(B4217=0,0,'MASSA TRABALHADA UNIFICADA'!C4215)</f>
        <v>0</v>
      </c>
      <c r="E4217" s="43">
        <f>IF(B4217=0,0,VLOOKUP($D4217,qx!$A$4:$E$129,IF($C4217=1,2,3)))</f>
        <v>0</v>
      </c>
      <c r="F4217" s="43">
        <f>IF(B4217=0,0,VLOOKUP($D4217,qx!$A$4:$E$129,2))</f>
        <v>0</v>
      </c>
      <c r="G4217" s="43">
        <f>IF(B4217=0,0,VLOOKUP($D4217,qx!$A$4:$E$129,3))</f>
        <v>0</v>
      </c>
      <c r="H4217" s="43">
        <f>IF(B4217=0,0,VLOOKUP($D4217,qx!$A$4:$E$129,4))</f>
        <v>0</v>
      </c>
      <c r="I4217" s="43">
        <f>IF(B4217=0,0,VLOOKUP($D4217,qx!$A$4:$E$129,5))</f>
        <v>0</v>
      </c>
    </row>
    <row r="4218" spans="1:9" x14ac:dyDescent="0.25">
      <c r="A4218">
        <f>IF('MASSA TRABALHADA UNIFICADA'!A4216&lt;&gt;0,'MASSA TRABALHADA UNIFICADA'!A4216,0)</f>
        <v>0</v>
      </c>
      <c r="B4218" s="39">
        <f>IF('MASSA TRABALHADA UNIFICADA'!D4216&lt;&gt;0,'MASSA TRABALHADA UNIFICADA'!D4216,0)</f>
        <v>0</v>
      </c>
      <c r="C4218" s="39">
        <f>IF(B4218=0,0,'MASSA TRABALHADA UNIFICADA'!B4216)</f>
        <v>0</v>
      </c>
      <c r="D4218" s="39">
        <f>IF(B4218=0,0,'MASSA TRABALHADA UNIFICADA'!C4216)</f>
        <v>0</v>
      </c>
      <c r="E4218" s="43">
        <f>IF(B4218=0,0,VLOOKUP($D4218,qx!$A$4:$E$129,IF($C4218=1,2,3)))</f>
        <v>0</v>
      </c>
      <c r="F4218" s="43">
        <f>IF(B4218=0,0,VLOOKUP($D4218,qx!$A$4:$E$129,2))</f>
        <v>0</v>
      </c>
      <c r="G4218" s="43">
        <f>IF(B4218=0,0,VLOOKUP($D4218,qx!$A$4:$E$129,3))</f>
        <v>0</v>
      </c>
      <c r="H4218" s="43">
        <f>IF(B4218=0,0,VLOOKUP($D4218,qx!$A$4:$E$129,4))</f>
        <v>0</v>
      </c>
      <c r="I4218" s="43">
        <f>IF(B4218=0,0,VLOOKUP($D4218,qx!$A$4:$E$129,5))</f>
        <v>0</v>
      </c>
    </row>
    <row r="4219" spans="1:9" x14ac:dyDescent="0.25">
      <c r="A4219">
        <f>IF('MASSA TRABALHADA UNIFICADA'!A4217&lt;&gt;0,'MASSA TRABALHADA UNIFICADA'!A4217,0)</f>
        <v>0</v>
      </c>
      <c r="B4219" s="39">
        <f>IF('MASSA TRABALHADA UNIFICADA'!D4217&lt;&gt;0,'MASSA TRABALHADA UNIFICADA'!D4217,0)</f>
        <v>0</v>
      </c>
      <c r="C4219" s="39">
        <f>IF(B4219=0,0,'MASSA TRABALHADA UNIFICADA'!B4217)</f>
        <v>0</v>
      </c>
      <c r="D4219" s="39">
        <f>IF(B4219=0,0,'MASSA TRABALHADA UNIFICADA'!C4217)</f>
        <v>0</v>
      </c>
      <c r="E4219" s="43">
        <f>IF(B4219=0,0,VLOOKUP($D4219,qx!$A$4:$E$129,IF($C4219=1,2,3)))</f>
        <v>0</v>
      </c>
      <c r="F4219" s="43">
        <f>IF(B4219=0,0,VLOOKUP($D4219,qx!$A$4:$E$129,2))</f>
        <v>0</v>
      </c>
      <c r="G4219" s="43">
        <f>IF(B4219=0,0,VLOOKUP($D4219,qx!$A$4:$E$129,3))</f>
        <v>0</v>
      </c>
      <c r="H4219" s="43">
        <f>IF(B4219=0,0,VLOOKUP($D4219,qx!$A$4:$E$129,4))</f>
        <v>0</v>
      </c>
      <c r="I4219" s="43">
        <f>IF(B4219=0,0,VLOOKUP($D4219,qx!$A$4:$E$129,5))</f>
        <v>0</v>
      </c>
    </row>
    <row r="4220" spans="1:9" x14ac:dyDescent="0.25">
      <c r="A4220">
        <f>IF('MASSA TRABALHADA UNIFICADA'!A4218&lt;&gt;0,'MASSA TRABALHADA UNIFICADA'!A4218,0)</f>
        <v>0</v>
      </c>
      <c r="B4220" s="39">
        <f>IF('MASSA TRABALHADA UNIFICADA'!D4218&lt;&gt;0,'MASSA TRABALHADA UNIFICADA'!D4218,0)</f>
        <v>0</v>
      </c>
      <c r="C4220" s="39">
        <f>IF(B4220=0,0,'MASSA TRABALHADA UNIFICADA'!B4218)</f>
        <v>0</v>
      </c>
      <c r="D4220" s="39">
        <f>IF(B4220=0,0,'MASSA TRABALHADA UNIFICADA'!C4218)</f>
        <v>0</v>
      </c>
      <c r="E4220" s="43">
        <f>IF(B4220=0,0,VLOOKUP($D4220,qx!$A$4:$E$129,IF($C4220=1,2,3)))</f>
        <v>0</v>
      </c>
      <c r="F4220" s="43">
        <f>IF(B4220=0,0,VLOOKUP($D4220,qx!$A$4:$E$129,2))</f>
        <v>0</v>
      </c>
      <c r="G4220" s="43">
        <f>IF(B4220=0,0,VLOOKUP($D4220,qx!$A$4:$E$129,3))</f>
        <v>0</v>
      </c>
      <c r="H4220" s="43">
        <f>IF(B4220=0,0,VLOOKUP($D4220,qx!$A$4:$E$129,4))</f>
        <v>0</v>
      </c>
      <c r="I4220" s="43">
        <f>IF(B4220=0,0,VLOOKUP($D4220,qx!$A$4:$E$129,5))</f>
        <v>0</v>
      </c>
    </row>
    <row r="4221" spans="1:9" x14ac:dyDescent="0.25">
      <c r="A4221">
        <f>IF('MASSA TRABALHADA UNIFICADA'!A4219&lt;&gt;0,'MASSA TRABALHADA UNIFICADA'!A4219,0)</f>
        <v>0</v>
      </c>
      <c r="B4221" s="39">
        <f>IF('MASSA TRABALHADA UNIFICADA'!D4219&lt;&gt;0,'MASSA TRABALHADA UNIFICADA'!D4219,0)</f>
        <v>0</v>
      </c>
      <c r="C4221" s="39">
        <f>IF(B4221=0,0,'MASSA TRABALHADA UNIFICADA'!B4219)</f>
        <v>0</v>
      </c>
      <c r="D4221" s="39">
        <f>IF(B4221=0,0,'MASSA TRABALHADA UNIFICADA'!C4219)</f>
        <v>0</v>
      </c>
      <c r="E4221" s="43">
        <f>IF(B4221=0,0,VLOOKUP($D4221,qx!$A$4:$E$129,IF($C4221=1,2,3)))</f>
        <v>0</v>
      </c>
      <c r="F4221" s="43">
        <f>IF(B4221=0,0,VLOOKUP($D4221,qx!$A$4:$E$129,2))</f>
        <v>0</v>
      </c>
      <c r="G4221" s="43">
        <f>IF(B4221=0,0,VLOOKUP($D4221,qx!$A$4:$E$129,3))</f>
        <v>0</v>
      </c>
      <c r="H4221" s="43">
        <f>IF(B4221=0,0,VLOOKUP($D4221,qx!$A$4:$E$129,4))</f>
        <v>0</v>
      </c>
      <c r="I4221" s="43">
        <f>IF(B4221=0,0,VLOOKUP($D4221,qx!$A$4:$E$129,5))</f>
        <v>0</v>
      </c>
    </row>
    <row r="4222" spans="1:9" x14ac:dyDescent="0.25">
      <c r="A4222">
        <f>IF('MASSA TRABALHADA UNIFICADA'!A4220&lt;&gt;0,'MASSA TRABALHADA UNIFICADA'!A4220,0)</f>
        <v>0</v>
      </c>
      <c r="B4222" s="39">
        <f>IF('MASSA TRABALHADA UNIFICADA'!D4220&lt;&gt;0,'MASSA TRABALHADA UNIFICADA'!D4220,0)</f>
        <v>0</v>
      </c>
      <c r="C4222" s="39">
        <f>IF(B4222=0,0,'MASSA TRABALHADA UNIFICADA'!B4220)</f>
        <v>0</v>
      </c>
      <c r="D4222" s="39">
        <f>IF(B4222=0,0,'MASSA TRABALHADA UNIFICADA'!C4220)</f>
        <v>0</v>
      </c>
      <c r="E4222" s="43">
        <f>IF(B4222=0,0,VLOOKUP($D4222,qx!$A$4:$E$129,IF($C4222=1,2,3)))</f>
        <v>0</v>
      </c>
      <c r="F4222" s="43">
        <f>IF(B4222=0,0,VLOOKUP($D4222,qx!$A$4:$E$129,2))</f>
        <v>0</v>
      </c>
      <c r="G4222" s="43">
        <f>IF(B4222=0,0,VLOOKUP($D4222,qx!$A$4:$E$129,3))</f>
        <v>0</v>
      </c>
      <c r="H4222" s="43">
        <f>IF(B4222=0,0,VLOOKUP($D4222,qx!$A$4:$E$129,4))</f>
        <v>0</v>
      </c>
      <c r="I4222" s="43">
        <f>IF(B4222=0,0,VLOOKUP($D4222,qx!$A$4:$E$129,5))</f>
        <v>0</v>
      </c>
    </row>
    <row r="4223" spans="1:9" x14ac:dyDescent="0.25">
      <c r="A4223">
        <f>IF('MASSA TRABALHADA UNIFICADA'!A4221&lt;&gt;0,'MASSA TRABALHADA UNIFICADA'!A4221,0)</f>
        <v>0</v>
      </c>
      <c r="B4223" s="39">
        <f>IF('MASSA TRABALHADA UNIFICADA'!D4221&lt;&gt;0,'MASSA TRABALHADA UNIFICADA'!D4221,0)</f>
        <v>0</v>
      </c>
      <c r="C4223" s="39">
        <f>IF(B4223=0,0,'MASSA TRABALHADA UNIFICADA'!B4221)</f>
        <v>0</v>
      </c>
      <c r="D4223" s="39">
        <f>IF(B4223=0,0,'MASSA TRABALHADA UNIFICADA'!C4221)</f>
        <v>0</v>
      </c>
      <c r="E4223" s="43">
        <f>IF(B4223=0,0,VLOOKUP($D4223,qx!$A$4:$E$129,IF($C4223=1,2,3)))</f>
        <v>0</v>
      </c>
      <c r="F4223" s="43">
        <f>IF(B4223=0,0,VLOOKUP($D4223,qx!$A$4:$E$129,2))</f>
        <v>0</v>
      </c>
      <c r="G4223" s="43">
        <f>IF(B4223=0,0,VLOOKUP($D4223,qx!$A$4:$E$129,3))</f>
        <v>0</v>
      </c>
      <c r="H4223" s="43">
        <f>IF(B4223=0,0,VLOOKUP($D4223,qx!$A$4:$E$129,4))</f>
        <v>0</v>
      </c>
      <c r="I4223" s="43">
        <f>IF(B4223=0,0,VLOOKUP($D4223,qx!$A$4:$E$129,5))</f>
        <v>0</v>
      </c>
    </row>
    <row r="4224" spans="1:9" x14ac:dyDescent="0.25">
      <c r="A4224">
        <f>IF('MASSA TRABALHADA UNIFICADA'!A4222&lt;&gt;0,'MASSA TRABALHADA UNIFICADA'!A4222,0)</f>
        <v>0</v>
      </c>
      <c r="B4224" s="39">
        <f>IF('MASSA TRABALHADA UNIFICADA'!D4222&lt;&gt;0,'MASSA TRABALHADA UNIFICADA'!D4222,0)</f>
        <v>0</v>
      </c>
      <c r="C4224" s="39">
        <f>IF(B4224=0,0,'MASSA TRABALHADA UNIFICADA'!B4222)</f>
        <v>0</v>
      </c>
      <c r="D4224" s="39">
        <f>IF(B4224=0,0,'MASSA TRABALHADA UNIFICADA'!C4222)</f>
        <v>0</v>
      </c>
      <c r="E4224" s="43">
        <f>IF(B4224=0,0,VLOOKUP($D4224,qx!$A$4:$E$129,IF($C4224=1,2,3)))</f>
        <v>0</v>
      </c>
      <c r="F4224" s="43">
        <f>IF(B4224=0,0,VLOOKUP($D4224,qx!$A$4:$E$129,2))</f>
        <v>0</v>
      </c>
      <c r="G4224" s="43">
        <f>IF(B4224=0,0,VLOOKUP($D4224,qx!$A$4:$E$129,3))</f>
        <v>0</v>
      </c>
      <c r="H4224" s="43">
        <f>IF(B4224=0,0,VLOOKUP($D4224,qx!$A$4:$E$129,4))</f>
        <v>0</v>
      </c>
      <c r="I4224" s="43">
        <f>IF(B4224=0,0,VLOOKUP($D4224,qx!$A$4:$E$129,5))</f>
        <v>0</v>
      </c>
    </row>
    <row r="4225" spans="1:9" x14ac:dyDescent="0.25">
      <c r="A4225">
        <f>IF('MASSA TRABALHADA UNIFICADA'!A4223&lt;&gt;0,'MASSA TRABALHADA UNIFICADA'!A4223,0)</f>
        <v>0</v>
      </c>
      <c r="B4225" s="39">
        <f>IF('MASSA TRABALHADA UNIFICADA'!D4223&lt;&gt;0,'MASSA TRABALHADA UNIFICADA'!D4223,0)</f>
        <v>0</v>
      </c>
      <c r="C4225" s="39">
        <f>IF(B4225=0,0,'MASSA TRABALHADA UNIFICADA'!B4223)</f>
        <v>0</v>
      </c>
      <c r="D4225" s="39">
        <f>IF(B4225=0,0,'MASSA TRABALHADA UNIFICADA'!C4223)</f>
        <v>0</v>
      </c>
      <c r="E4225" s="43">
        <f>IF(B4225=0,0,VLOOKUP($D4225,qx!$A$4:$E$129,IF($C4225=1,2,3)))</f>
        <v>0</v>
      </c>
      <c r="F4225" s="43">
        <f>IF(B4225=0,0,VLOOKUP($D4225,qx!$A$4:$E$129,2))</f>
        <v>0</v>
      </c>
      <c r="G4225" s="43">
        <f>IF(B4225=0,0,VLOOKUP($D4225,qx!$A$4:$E$129,3))</f>
        <v>0</v>
      </c>
      <c r="H4225" s="43">
        <f>IF(B4225=0,0,VLOOKUP($D4225,qx!$A$4:$E$129,4))</f>
        <v>0</v>
      </c>
      <c r="I4225" s="43">
        <f>IF(B4225=0,0,VLOOKUP($D4225,qx!$A$4:$E$129,5))</f>
        <v>0</v>
      </c>
    </row>
    <row r="4226" spans="1:9" x14ac:dyDescent="0.25">
      <c r="A4226">
        <f>IF('MASSA TRABALHADA UNIFICADA'!A4224&lt;&gt;0,'MASSA TRABALHADA UNIFICADA'!A4224,0)</f>
        <v>0</v>
      </c>
      <c r="B4226" s="39">
        <f>IF('MASSA TRABALHADA UNIFICADA'!D4224&lt;&gt;0,'MASSA TRABALHADA UNIFICADA'!D4224,0)</f>
        <v>0</v>
      </c>
      <c r="C4226" s="39">
        <f>IF(B4226=0,0,'MASSA TRABALHADA UNIFICADA'!B4224)</f>
        <v>0</v>
      </c>
      <c r="D4226" s="39">
        <f>IF(B4226=0,0,'MASSA TRABALHADA UNIFICADA'!C4224)</f>
        <v>0</v>
      </c>
      <c r="E4226" s="43">
        <f>IF(B4226=0,0,VLOOKUP($D4226,qx!$A$4:$E$129,IF($C4226=1,2,3)))</f>
        <v>0</v>
      </c>
      <c r="F4226" s="43">
        <f>IF(B4226=0,0,VLOOKUP($D4226,qx!$A$4:$E$129,2))</f>
        <v>0</v>
      </c>
      <c r="G4226" s="43">
        <f>IF(B4226=0,0,VLOOKUP($D4226,qx!$A$4:$E$129,3))</f>
        <v>0</v>
      </c>
      <c r="H4226" s="43">
        <f>IF(B4226=0,0,VLOOKUP($D4226,qx!$A$4:$E$129,4))</f>
        <v>0</v>
      </c>
      <c r="I4226" s="43">
        <f>IF(B4226=0,0,VLOOKUP($D4226,qx!$A$4:$E$129,5))</f>
        <v>0</v>
      </c>
    </row>
    <row r="4227" spans="1:9" x14ac:dyDescent="0.25">
      <c r="A4227">
        <f>IF('MASSA TRABALHADA UNIFICADA'!A4225&lt;&gt;0,'MASSA TRABALHADA UNIFICADA'!A4225,0)</f>
        <v>0</v>
      </c>
      <c r="B4227" s="39">
        <f>IF('MASSA TRABALHADA UNIFICADA'!D4225&lt;&gt;0,'MASSA TRABALHADA UNIFICADA'!D4225,0)</f>
        <v>0</v>
      </c>
      <c r="C4227" s="39">
        <f>IF(B4227=0,0,'MASSA TRABALHADA UNIFICADA'!B4225)</f>
        <v>0</v>
      </c>
      <c r="D4227" s="39">
        <f>IF(B4227=0,0,'MASSA TRABALHADA UNIFICADA'!C4225)</f>
        <v>0</v>
      </c>
      <c r="E4227" s="43">
        <f>IF(B4227=0,0,VLOOKUP($D4227,qx!$A$4:$E$129,IF($C4227=1,2,3)))</f>
        <v>0</v>
      </c>
      <c r="F4227" s="43">
        <f>IF(B4227=0,0,VLOOKUP($D4227,qx!$A$4:$E$129,2))</f>
        <v>0</v>
      </c>
      <c r="G4227" s="43">
        <f>IF(B4227=0,0,VLOOKUP($D4227,qx!$A$4:$E$129,3))</f>
        <v>0</v>
      </c>
      <c r="H4227" s="43">
        <f>IF(B4227=0,0,VLOOKUP($D4227,qx!$A$4:$E$129,4))</f>
        <v>0</v>
      </c>
      <c r="I4227" s="43">
        <f>IF(B4227=0,0,VLOOKUP($D4227,qx!$A$4:$E$129,5))</f>
        <v>0</v>
      </c>
    </row>
    <row r="4228" spans="1:9" x14ac:dyDescent="0.25">
      <c r="A4228">
        <f>IF('MASSA TRABALHADA UNIFICADA'!A4226&lt;&gt;0,'MASSA TRABALHADA UNIFICADA'!A4226,0)</f>
        <v>0</v>
      </c>
      <c r="B4228" s="39">
        <f>IF('MASSA TRABALHADA UNIFICADA'!D4226&lt;&gt;0,'MASSA TRABALHADA UNIFICADA'!D4226,0)</f>
        <v>0</v>
      </c>
      <c r="C4228" s="39">
        <f>IF(B4228=0,0,'MASSA TRABALHADA UNIFICADA'!B4226)</f>
        <v>0</v>
      </c>
      <c r="D4228" s="39">
        <f>IF(B4228=0,0,'MASSA TRABALHADA UNIFICADA'!C4226)</f>
        <v>0</v>
      </c>
      <c r="E4228" s="43">
        <f>IF(B4228=0,0,VLOOKUP($D4228,qx!$A$4:$E$129,IF($C4228=1,2,3)))</f>
        <v>0</v>
      </c>
      <c r="F4228" s="43">
        <f>IF(B4228=0,0,VLOOKUP($D4228,qx!$A$4:$E$129,2))</f>
        <v>0</v>
      </c>
      <c r="G4228" s="43">
        <f>IF(B4228=0,0,VLOOKUP($D4228,qx!$A$4:$E$129,3))</f>
        <v>0</v>
      </c>
      <c r="H4228" s="43">
        <f>IF(B4228=0,0,VLOOKUP($D4228,qx!$A$4:$E$129,4))</f>
        <v>0</v>
      </c>
      <c r="I4228" s="43">
        <f>IF(B4228=0,0,VLOOKUP($D4228,qx!$A$4:$E$129,5))</f>
        <v>0</v>
      </c>
    </row>
    <row r="4229" spans="1:9" x14ac:dyDescent="0.25">
      <c r="A4229">
        <f>IF('MASSA TRABALHADA UNIFICADA'!A4227&lt;&gt;0,'MASSA TRABALHADA UNIFICADA'!A4227,0)</f>
        <v>0</v>
      </c>
      <c r="B4229" s="39">
        <f>IF('MASSA TRABALHADA UNIFICADA'!D4227&lt;&gt;0,'MASSA TRABALHADA UNIFICADA'!D4227,0)</f>
        <v>0</v>
      </c>
      <c r="C4229" s="39">
        <f>IF(B4229=0,0,'MASSA TRABALHADA UNIFICADA'!B4227)</f>
        <v>0</v>
      </c>
      <c r="D4229" s="39">
        <f>IF(B4229=0,0,'MASSA TRABALHADA UNIFICADA'!C4227)</f>
        <v>0</v>
      </c>
      <c r="E4229" s="43">
        <f>IF(B4229=0,0,VLOOKUP($D4229,qx!$A$4:$E$129,IF($C4229=1,2,3)))</f>
        <v>0</v>
      </c>
      <c r="F4229" s="43">
        <f>IF(B4229=0,0,VLOOKUP($D4229,qx!$A$4:$E$129,2))</f>
        <v>0</v>
      </c>
      <c r="G4229" s="43">
        <f>IF(B4229=0,0,VLOOKUP($D4229,qx!$A$4:$E$129,3))</f>
        <v>0</v>
      </c>
      <c r="H4229" s="43">
        <f>IF(B4229=0,0,VLOOKUP($D4229,qx!$A$4:$E$129,4))</f>
        <v>0</v>
      </c>
      <c r="I4229" s="43">
        <f>IF(B4229=0,0,VLOOKUP($D4229,qx!$A$4:$E$129,5))</f>
        <v>0</v>
      </c>
    </row>
    <row r="4230" spans="1:9" x14ac:dyDescent="0.25">
      <c r="A4230">
        <f>IF('MASSA TRABALHADA UNIFICADA'!A4228&lt;&gt;0,'MASSA TRABALHADA UNIFICADA'!A4228,0)</f>
        <v>0</v>
      </c>
      <c r="B4230" s="39">
        <f>IF('MASSA TRABALHADA UNIFICADA'!D4228&lt;&gt;0,'MASSA TRABALHADA UNIFICADA'!D4228,0)</f>
        <v>0</v>
      </c>
      <c r="C4230" s="39">
        <f>IF(B4230=0,0,'MASSA TRABALHADA UNIFICADA'!B4228)</f>
        <v>0</v>
      </c>
      <c r="D4230" s="39">
        <f>IF(B4230=0,0,'MASSA TRABALHADA UNIFICADA'!C4228)</f>
        <v>0</v>
      </c>
      <c r="E4230" s="43">
        <f>IF(B4230=0,0,VLOOKUP($D4230,qx!$A$4:$E$129,IF($C4230=1,2,3)))</f>
        <v>0</v>
      </c>
      <c r="F4230" s="43">
        <f>IF(B4230=0,0,VLOOKUP($D4230,qx!$A$4:$E$129,2))</f>
        <v>0</v>
      </c>
      <c r="G4230" s="43">
        <f>IF(B4230=0,0,VLOOKUP($D4230,qx!$A$4:$E$129,3))</f>
        <v>0</v>
      </c>
      <c r="H4230" s="43">
        <f>IF(B4230=0,0,VLOOKUP($D4230,qx!$A$4:$E$129,4))</f>
        <v>0</v>
      </c>
      <c r="I4230" s="43">
        <f>IF(B4230=0,0,VLOOKUP($D4230,qx!$A$4:$E$129,5))</f>
        <v>0</v>
      </c>
    </row>
    <row r="4231" spans="1:9" x14ac:dyDescent="0.25">
      <c r="A4231">
        <f>IF('MASSA TRABALHADA UNIFICADA'!A4229&lt;&gt;0,'MASSA TRABALHADA UNIFICADA'!A4229,0)</f>
        <v>0</v>
      </c>
      <c r="B4231" s="39">
        <f>IF('MASSA TRABALHADA UNIFICADA'!D4229&lt;&gt;0,'MASSA TRABALHADA UNIFICADA'!D4229,0)</f>
        <v>0</v>
      </c>
      <c r="C4231" s="39">
        <f>IF(B4231=0,0,'MASSA TRABALHADA UNIFICADA'!B4229)</f>
        <v>0</v>
      </c>
      <c r="D4231" s="39">
        <f>IF(B4231=0,0,'MASSA TRABALHADA UNIFICADA'!C4229)</f>
        <v>0</v>
      </c>
      <c r="E4231" s="43">
        <f>IF(B4231=0,0,VLOOKUP($D4231,qx!$A$4:$E$129,IF($C4231=1,2,3)))</f>
        <v>0</v>
      </c>
      <c r="F4231" s="43">
        <f>IF(B4231=0,0,VLOOKUP($D4231,qx!$A$4:$E$129,2))</f>
        <v>0</v>
      </c>
      <c r="G4231" s="43">
        <f>IF(B4231=0,0,VLOOKUP($D4231,qx!$A$4:$E$129,3))</f>
        <v>0</v>
      </c>
      <c r="H4231" s="43">
        <f>IF(B4231=0,0,VLOOKUP($D4231,qx!$A$4:$E$129,4))</f>
        <v>0</v>
      </c>
      <c r="I4231" s="43">
        <f>IF(B4231=0,0,VLOOKUP($D4231,qx!$A$4:$E$129,5))</f>
        <v>0</v>
      </c>
    </row>
    <row r="4232" spans="1:9" x14ac:dyDescent="0.25">
      <c r="A4232">
        <f>IF('MASSA TRABALHADA UNIFICADA'!A4230&lt;&gt;0,'MASSA TRABALHADA UNIFICADA'!A4230,0)</f>
        <v>0</v>
      </c>
      <c r="B4232" s="39">
        <f>IF('MASSA TRABALHADA UNIFICADA'!D4230&lt;&gt;0,'MASSA TRABALHADA UNIFICADA'!D4230,0)</f>
        <v>0</v>
      </c>
      <c r="C4232" s="39">
        <f>IF(B4232=0,0,'MASSA TRABALHADA UNIFICADA'!B4230)</f>
        <v>0</v>
      </c>
      <c r="D4232" s="39">
        <f>IF(B4232=0,0,'MASSA TRABALHADA UNIFICADA'!C4230)</f>
        <v>0</v>
      </c>
      <c r="E4232" s="43">
        <f>IF(B4232=0,0,VLOOKUP($D4232,qx!$A$4:$E$129,IF($C4232=1,2,3)))</f>
        <v>0</v>
      </c>
      <c r="F4232" s="43">
        <f>IF(B4232=0,0,VLOOKUP($D4232,qx!$A$4:$E$129,2))</f>
        <v>0</v>
      </c>
      <c r="G4232" s="43">
        <f>IF(B4232=0,0,VLOOKUP($D4232,qx!$A$4:$E$129,3))</f>
        <v>0</v>
      </c>
      <c r="H4232" s="43">
        <f>IF(B4232=0,0,VLOOKUP($D4232,qx!$A$4:$E$129,4))</f>
        <v>0</v>
      </c>
      <c r="I4232" s="43">
        <f>IF(B4232=0,0,VLOOKUP($D4232,qx!$A$4:$E$129,5))</f>
        <v>0</v>
      </c>
    </row>
    <row r="4233" spans="1:9" x14ac:dyDescent="0.25">
      <c r="A4233">
        <f>IF('MASSA TRABALHADA UNIFICADA'!A4231&lt;&gt;0,'MASSA TRABALHADA UNIFICADA'!A4231,0)</f>
        <v>0</v>
      </c>
      <c r="B4233" s="39">
        <f>IF('MASSA TRABALHADA UNIFICADA'!D4231&lt;&gt;0,'MASSA TRABALHADA UNIFICADA'!D4231,0)</f>
        <v>0</v>
      </c>
      <c r="C4233" s="39">
        <f>IF(B4233=0,0,'MASSA TRABALHADA UNIFICADA'!B4231)</f>
        <v>0</v>
      </c>
      <c r="D4233" s="39">
        <f>IF(B4233=0,0,'MASSA TRABALHADA UNIFICADA'!C4231)</f>
        <v>0</v>
      </c>
      <c r="E4233" s="43">
        <f>IF(B4233=0,0,VLOOKUP($D4233,qx!$A$4:$E$129,IF($C4233=1,2,3)))</f>
        <v>0</v>
      </c>
      <c r="F4233" s="43">
        <f>IF(B4233=0,0,VLOOKUP($D4233,qx!$A$4:$E$129,2))</f>
        <v>0</v>
      </c>
      <c r="G4233" s="43">
        <f>IF(B4233=0,0,VLOOKUP($D4233,qx!$A$4:$E$129,3))</f>
        <v>0</v>
      </c>
      <c r="H4233" s="43">
        <f>IF(B4233=0,0,VLOOKUP($D4233,qx!$A$4:$E$129,4))</f>
        <v>0</v>
      </c>
      <c r="I4233" s="43">
        <f>IF(B4233=0,0,VLOOKUP($D4233,qx!$A$4:$E$129,5))</f>
        <v>0</v>
      </c>
    </row>
    <row r="4234" spans="1:9" x14ac:dyDescent="0.25">
      <c r="A4234">
        <f>IF('MASSA TRABALHADA UNIFICADA'!A4232&lt;&gt;0,'MASSA TRABALHADA UNIFICADA'!A4232,0)</f>
        <v>0</v>
      </c>
      <c r="B4234" s="39">
        <f>IF('MASSA TRABALHADA UNIFICADA'!D4232&lt;&gt;0,'MASSA TRABALHADA UNIFICADA'!D4232,0)</f>
        <v>0</v>
      </c>
      <c r="C4234" s="39">
        <f>IF(B4234=0,0,'MASSA TRABALHADA UNIFICADA'!B4232)</f>
        <v>0</v>
      </c>
      <c r="D4234" s="39">
        <f>IF(B4234=0,0,'MASSA TRABALHADA UNIFICADA'!C4232)</f>
        <v>0</v>
      </c>
      <c r="E4234" s="43">
        <f>IF(B4234=0,0,VLOOKUP($D4234,qx!$A$4:$E$129,IF($C4234=1,2,3)))</f>
        <v>0</v>
      </c>
      <c r="F4234" s="43">
        <f>IF(B4234=0,0,VLOOKUP($D4234,qx!$A$4:$E$129,2))</f>
        <v>0</v>
      </c>
      <c r="G4234" s="43">
        <f>IF(B4234=0,0,VLOOKUP($D4234,qx!$A$4:$E$129,3))</f>
        <v>0</v>
      </c>
      <c r="H4234" s="43">
        <f>IF(B4234=0,0,VLOOKUP($D4234,qx!$A$4:$E$129,4))</f>
        <v>0</v>
      </c>
      <c r="I4234" s="43">
        <f>IF(B4234=0,0,VLOOKUP($D4234,qx!$A$4:$E$129,5))</f>
        <v>0</v>
      </c>
    </row>
    <row r="4235" spans="1:9" x14ac:dyDescent="0.25">
      <c r="A4235">
        <f>IF('MASSA TRABALHADA UNIFICADA'!A4233&lt;&gt;0,'MASSA TRABALHADA UNIFICADA'!A4233,0)</f>
        <v>0</v>
      </c>
      <c r="B4235" s="39">
        <f>IF('MASSA TRABALHADA UNIFICADA'!D4233&lt;&gt;0,'MASSA TRABALHADA UNIFICADA'!D4233,0)</f>
        <v>0</v>
      </c>
      <c r="C4235" s="39">
        <f>IF(B4235=0,0,'MASSA TRABALHADA UNIFICADA'!B4233)</f>
        <v>0</v>
      </c>
      <c r="D4235" s="39">
        <f>IF(B4235=0,0,'MASSA TRABALHADA UNIFICADA'!C4233)</f>
        <v>0</v>
      </c>
      <c r="E4235" s="43">
        <f>IF(B4235=0,0,VLOOKUP($D4235,qx!$A$4:$E$129,IF($C4235=1,2,3)))</f>
        <v>0</v>
      </c>
      <c r="F4235" s="43">
        <f>IF(B4235=0,0,VLOOKUP($D4235,qx!$A$4:$E$129,2))</f>
        <v>0</v>
      </c>
      <c r="G4235" s="43">
        <f>IF(B4235=0,0,VLOOKUP($D4235,qx!$A$4:$E$129,3))</f>
        <v>0</v>
      </c>
      <c r="H4235" s="43">
        <f>IF(B4235=0,0,VLOOKUP($D4235,qx!$A$4:$E$129,4))</f>
        <v>0</v>
      </c>
      <c r="I4235" s="43">
        <f>IF(B4235=0,0,VLOOKUP($D4235,qx!$A$4:$E$129,5))</f>
        <v>0</v>
      </c>
    </row>
    <row r="4236" spans="1:9" x14ac:dyDescent="0.25">
      <c r="A4236">
        <f>IF('MASSA TRABALHADA UNIFICADA'!A4234&lt;&gt;0,'MASSA TRABALHADA UNIFICADA'!A4234,0)</f>
        <v>0</v>
      </c>
      <c r="B4236" s="39">
        <f>IF('MASSA TRABALHADA UNIFICADA'!D4234&lt;&gt;0,'MASSA TRABALHADA UNIFICADA'!D4234,0)</f>
        <v>0</v>
      </c>
      <c r="C4236" s="39">
        <f>IF(B4236=0,0,'MASSA TRABALHADA UNIFICADA'!B4234)</f>
        <v>0</v>
      </c>
      <c r="D4236" s="39">
        <f>IF(B4236=0,0,'MASSA TRABALHADA UNIFICADA'!C4234)</f>
        <v>0</v>
      </c>
      <c r="E4236" s="43">
        <f>IF(B4236=0,0,VLOOKUP($D4236,qx!$A$4:$E$129,IF($C4236=1,2,3)))</f>
        <v>0</v>
      </c>
      <c r="F4236" s="43">
        <f>IF(B4236=0,0,VLOOKUP($D4236,qx!$A$4:$E$129,2))</f>
        <v>0</v>
      </c>
      <c r="G4236" s="43">
        <f>IF(B4236=0,0,VLOOKUP($D4236,qx!$A$4:$E$129,3))</f>
        <v>0</v>
      </c>
      <c r="H4236" s="43">
        <f>IF(B4236=0,0,VLOOKUP($D4236,qx!$A$4:$E$129,4))</f>
        <v>0</v>
      </c>
      <c r="I4236" s="43">
        <f>IF(B4236=0,0,VLOOKUP($D4236,qx!$A$4:$E$129,5))</f>
        <v>0</v>
      </c>
    </row>
    <row r="4237" spans="1:9" x14ac:dyDescent="0.25">
      <c r="A4237">
        <f>IF('MASSA TRABALHADA UNIFICADA'!A4235&lt;&gt;0,'MASSA TRABALHADA UNIFICADA'!A4235,0)</f>
        <v>0</v>
      </c>
      <c r="B4237" s="39">
        <f>IF('MASSA TRABALHADA UNIFICADA'!D4235&lt;&gt;0,'MASSA TRABALHADA UNIFICADA'!D4235,0)</f>
        <v>0</v>
      </c>
      <c r="C4237" s="39">
        <f>IF(B4237=0,0,'MASSA TRABALHADA UNIFICADA'!B4235)</f>
        <v>0</v>
      </c>
      <c r="D4237" s="39">
        <f>IF(B4237=0,0,'MASSA TRABALHADA UNIFICADA'!C4235)</f>
        <v>0</v>
      </c>
      <c r="E4237" s="43">
        <f>IF(B4237=0,0,VLOOKUP($D4237,qx!$A$4:$E$129,IF($C4237=1,2,3)))</f>
        <v>0</v>
      </c>
      <c r="F4237" s="43">
        <f>IF(B4237=0,0,VLOOKUP($D4237,qx!$A$4:$E$129,2))</f>
        <v>0</v>
      </c>
      <c r="G4237" s="43">
        <f>IF(B4237=0,0,VLOOKUP($D4237,qx!$A$4:$E$129,3))</f>
        <v>0</v>
      </c>
      <c r="H4237" s="43">
        <f>IF(B4237=0,0,VLOOKUP($D4237,qx!$A$4:$E$129,4))</f>
        <v>0</v>
      </c>
      <c r="I4237" s="43">
        <f>IF(B4237=0,0,VLOOKUP($D4237,qx!$A$4:$E$129,5))</f>
        <v>0</v>
      </c>
    </row>
    <row r="4238" spans="1:9" x14ac:dyDescent="0.25">
      <c r="A4238">
        <f>IF('MASSA TRABALHADA UNIFICADA'!A4236&lt;&gt;0,'MASSA TRABALHADA UNIFICADA'!A4236,0)</f>
        <v>0</v>
      </c>
      <c r="B4238" s="39">
        <f>IF('MASSA TRABALHADA UNIFICADA'!D4236&lt;&gt;0,'MASSA TRABALHADA UNIFICADA'!D4236,0)</f>
        <v>0</v>
      </c>
      <c r="C4238" s="39">
        <f>IF(B4238=0,0,'MASSA TRABALHADA UNIFICADA'!B4236)</f>
        <v>0</v>
      </c>
      <c r="D4238" s="39">
        <f>IF(B4238=0,0,'MASSA TRABALHADA UNIFICADA'!C4236)</f>
        <v>0</v>
      </c>
      <c r="E4238" s="43">
        <f>IF(B4238=0,0,VLOOKUP($D4238,qx!$A$4:$E$129,IF($C4238=1,2,3)))</f>
        <v>0</v>
      </c>
      <c r="F4238" s="43">
        <f>IF(B4238=0,0,VLOOKUP($D4238,qx!$A$4:$E$129,2))</f>
        <v>0</v>
      </c>
      <c r="G4238" s="43">
        <f>IF(B4238=0,0,VLOOKUP($D4238,qx!$A$4:$E$129,3))</f>
        <v>0</v>
      </c>
      <c r="H4238" s="43">
        <f>IF(B4238=0,0,VLOOKUP($D4238,qx!$A$4:$E$129,4))</f>
        <v>0</v>
      </c>
      <c r="I4238" s="43">
        <f>IF(B4238=0,0,VLOOKUP($D4238,qx!$A$4:$E$129,5))</f>
        <v>0</v>
      </c>
    </row>
    <row r="4239" spans="1:9" x14ac:dyDescent="0.25">
      <c r="A4239">
        <f>IF('MASSA TRABALHADA UNIFICADA'!A4237&lt;&gt;0,'MASSA TRABALHADA UNIFICADA'!A4237,0)</f>
        <v>0</v>
      </c>
      <c r="B4239" s="39">
        <f>IF('MASSA TRABALHADA UNIFICADA'!D4237&lt;&gt;0,'MASSA TRABALHADA UNIFICADA'!D4237,0)</f>
        <v>0</v>
      </c>
      <c r="C4239" s="39">
        <f>IF(B4239=0,0,'MASSA TRABALHADA UNIFICADA'!B4237)</f>
        <v>0</v>
      </c>
      <c r="D4239" s="39">
        <f>IF(B4239=0,0,'MASSA TRABALHADA UNIFICADA'!C4237)</f>
        <v>0</v>
      </c>
      <c r="E4239" s="43">
        <f>IF(B4239=0,0,VLOOKUP($D4239,qx!$A$4:$E$129,IF($C4239=1,2,3)))</f>
        <v>0</v>
      </c>
      <c r="F4239" s="43">
        <f>IF(B4239=0,0,VLOOKUP($D4239,qx!$A$4:$E$129,2))</f>
        <v>0</v>
      </c>
      <c r="G4239" s="43">
        <f>IF(B4239=0,0,VLOOKUP($D4239,qx!$A$4:$E$129,3))</f>
        <v>0</v>
      </c>
      <c r="H4239" s="43">
        <f>IF(B4239=0,0,VLOOKUP($D4239,qx!$A$4:$E$129,4))</f>
        <v>0</v>
      </c>
      <c r="I4239" s="43">
        <f>IF(B4239=0,0,VLOOKUP($D4239,qx!$A$4:$E$129,5))</f>
        <v>0</v>
      </c>
    </row>
    <row r="4240" spans="1:9" x14ac:dyDescent="0.25">
      <c r="A4240">
        <f>IF('MASSA TRABALHADA UNIFICADA'!A4238&lt;&gt;0,'MASSA TRABALHADA UNIFICADA'!A4238,0)</f>
        <v>0</v>
      </c>
      <c r="B4240" s="39">
        <f>IF('MASSA TRABALHADA UNIFICADA'!D4238&lt;&gt;0,'MASSA TRABALHADA UNIFICADA'!D4238,0)</f>
        <v>0</v>
      </c>
      <c r="C4240" s="39">
        <f>IF(B4240=0,0,'MASSA TRABALHADA UNIFICADA'!B4238)</f>
        <v>0</v>
      </c>
      <c r="D4240" s="39">
        <f>IF(B4240=0,0,'MASSA TRABALHADA UNIFICADA'!C4238)</f>
        <v>0</v>
      </c>
      <c r="E4240" s="43">
        <f>IF(B4240=0,0,VLOOKUP($D4240,qx!$A$4:$E$129,IF($C4240=1,2,3)))</f>
        <v>0</v>
      </c>
      <c r="F4240" s="43">
        <f>IF(B4240=0,0,VLOOKUP($D4240,qx!$A$4:$E$129,2))</f>
        <v>0</v>
      </c>
      <c r="G4240" s="43">
        <f>IF(B4240=0,0,VLOOKUP($D4240,qx!$A$4:$E$129,3))</f>
        <v>0</v>
      </c>
      <c r="H4240" s="43">
        <f>IF(B4240=0,0,VLOOKUP($D4240,qx!$A$4:$E$129,4))</f>
        <v>0</v>
      </c>
      <c r="I4240" s="43">
        <f>IF(B4240=0,0,VLOOKUP($D4240,qx!$A$4:$E$129,5))</f>
        <v>0</v>
      </c>
    </row>
    <row r="4241" spans="1:9" x14ac:dyDescent="0.25">
      <c r="A4241">
        <f>IF('MASSA TRABALHADA UNIFICADA'!A4239&lt;&gt;0,'MASSA TRABALHADA UNIFICADA'!A4239,0)</f>
        <v>0</v>
      </c>
      <c r="B4241" s="39">
        <f>IF('MASSA TRABALHADA UNIFICADA'!D4239&lt;&gt;0,'MASSA TRABALHADA UNIFICADA'!D4239,0)</f>
        <v>0</v>
      </c>
      <c r="C4241" s="39">
        <f>IF(B4241=0,0,'MASSA TRABALHADA UNIFICADA'!B4239)</f>
        <v>0</v>
      </c>
      <c r="D4241" s="39">
        <f>IF(B4241=0,0,'MASSA TRABALHADA UNIFICADA'!C4239)</f>
        <v>0</v>
      </c>
      <c r="E4241" s="43">
        <f>IF(B4241=0,0,VLOOKUP($D4241,qx!$A$4:$E$129,IF($C4241=1,2,3)))</f>
        <v>0</v>
      </c>
      <c r="F4241" s="43">
        <f>IF(B4241=0,0,VLOOKUP($D4241,qx!$A$4:$E$129,2))</f>
        <v>0</v>
      </c>
      <c r="G4241" s="43">
        <f>IF(B4241=0,0,VLOOKUP($D4241,qx!$A$4:$E$129,3))</f>
        <v>0</v>
      </c>
      <c r="H4241" s="43">
        <f>IF(B4241=0,0,VLOOKUP($D4241,qx!$A$4:$E$129,4))</f>
        <v>0</v>
      </c>
      <c r="I4241" s="43">
        <f>IF(B4241=0,0,VLOOKUP($D4241,qx!$A$4:$E$129,5))</f>
        <v>0</v>
      </c>
    </row>
    <row r="4242" spans="1:9" x14ac:dyDescent="0.25">
      <c r="A4242">
        <f>IF('MASSA TRABALHADA UNIFICADA'!A4240&lt;&gt;0,'MASSA TRABALHADA UNIFICADA'!A4240,0)</f>
        <v>0</v>
      </c>
      <c r="B4242" s="39">
        <f>IF('MASSA TRABALHADA UNIFICADA'!D4240&lt;&gt;0,'MASSA TRABALHADA UNIFICADA'!D4240,0)</f>
        <v>0</v>
      </c>
      <c r="C4242" s="39">
        <f>IF(B4242=0,0,'MASSA TRABALHADA UNIFICADA'!B4240)</f>
        <v>0</v>
      </c>
      <c r="D4242" s="39">
        <f>IF(B4242=0,0,'MASSA TRABALHADA UNIFICADA'!C4240)</f>
        <v>0</v>
      </c>
      <c r="E4242" s="43">
        <f>IF(B4242=0,0,VLOOKUP($D4242,qx!$A$4:$E$129,IF($C4242=1,2,3)))</f>
        <v>0</v>
      </c>
      <c r="F4242" s="43">
        <f>IF(B4242=0,0,VLOOKUP($D4242,qx!$A$4:$E$129,2))</f>
        <v>0</v>
      </c>
      <c r="G4242" s="43">
        <f>IF(B4242=0,0,VLOOKUP($D4242,qx!$A$4:$E$129,3))</f>
        <v>0</v>
      </c>
      <c r="H4242" s="43">
        <f>IF(B4242=0,0,VLOOKUP($D4242,qx!$A$4:$E$129,4))</f>
        <v>0</v>
      </c>
      <c r="I4242" s="43">
        <f>IF(B4242=0,0,VLOOKUP($D4242,qx!$A$4:$E$129,5))</f>
        <v>0</v>
      </c>
    </row>
    <row r="4243" spans="1:9" x14ac:dyDescent="0.25">
      <c r="A4243">
        <f>IF('MASSA TRABALHADA UNIFICADA'!A4241&lt;&gt;0,'MASSA TRABALHADA UNIFICADA'!A4241,0)</f>
        <v>0</v>
      </c>
      <c r="B4243" s="39">
        <f>IF('MASSA TRABALHADA UNIFICADA'!D4241&lt;&gt;0,'MASSA TRABALHADA UNIFICADA'!D4241,0)</f>
        <v>0</v>
      </c>
      <c r="C4243" s="39">
        <f>IF(B4243=0,0,'MASSA TRABALHADA UNIFICADA'!B4241)</f>
        <v>0</v>
      </c>
      <c r="D4243" s="39">
        <f>IF(B4243=0,0,'MASSA TRABALHADA UNIFICADA'!C4241)</f>
        <v>0</v>
      </c>
      <c r="E4243" s="43">
        <f>IF(B4243=0,0,VLOOKUP($D4243,qx!$A$4:$E$129,IF($C4243=1,2,3)))</f>
        <v>0</v>
      </c>
      <c r="F4243" s="43">
        <f>IF(B4243=0,0,VLOOKUP($D4243,qx!$A$4:$E$129,2))</f>
        <v>0</v>
      </c>
      <c r="G4243" s="43">
        <f>IF(B4243=0,0,VLOOKUP($D4243,qx!$A$4:$E$129,3))</f>
        <v>0</v>
      </c>
      <c r="H4243" s="43">
        <f>IF(B4243=0,0,VLOOKUP($D4243,qx!$A$4:$E$129,4))</f>
        <v>0</v>
      </c>
      <c r="I4243" s="43">
        <f>IF(B4243=0,0,VLOOKUP($D4243,qx!$A$4:$E$129,5))</f>
        <v>0</v>
      </c>
    </row>
    <row r="4244" spans="1:9" x14ac:dyDescent="0.25">
      <c r="A4244">
        <f>IF('MASSA TRABALHADA UNIFICADA'!A4242&lt;&gt;0,'MASSA TRABALHADA UNIFICADA'!A4242,0)</f>
        <v>0</v>
      </c>
      <c r="B4244" s="39">
        <f>IF('MASSA TRABALHADA UNIFICADA'!D4242&lt;&gt;0,'MASSA TRABALHADA UNIFICADA'!D4242,0)</f>
        <v>0</v>
      </c>
      <c r="C4244" s="39">
        <f>IF(B4244=0,0,'MASSA TRABALHADA UNIFICADA'!B4242)</f>
        <v>0</v>
      </c>
      <c r="D4244" s="39">
        <f>IF(B4244=0,0,'MASSA TRABALHADA UNIFICADA'!C4242)</f>
        <v>0</v>
      </c>
      <c r="E4244" s="43">
        <f>IF(B4244=0,0,VLOOKUP($D4244,qx!$A$4:$E$129,IF($C4244=1,2,3)))</f>
        <v>0</v>
      </c>
      <c r="F4244" s="43">
        <f>IF(B4244=0,0,VLOOKUP($D4244,qx!$A$4:$E$129,2))</f>
        <v>0</v>
      </c>
      <c r="G4244" s="43">
        <f>IF(B4244=0,0,VLOOKUP($D4244,qx!$A$4:$E$129,3))</f>
        <v>0</v>
      </c>
      <c r="H4244" s="43">
        <f>IF(B4244=0,0,VLOOKUP($D4244,qx!$A$4:$E$129,4))</f>
        <v>0</v>
      </c>
      <c r="I4244" s="43">
        <f>IF(B4244=0,0,VLOOKUP($D4244,qx!$A$4:$E$129,5))</f>
        <v>0</v>
      </c>
    </row>
    <row r="4245" spans="1:9" x14ac:dyDescent="0.25">
      <c r="A4245">
        <f>IF('MASSA TRABALHADA UNIFICADA'!A4243&lt;&gt;0,'MASSA TRABALHADA UNIFICADA'!A4243,0)</f>
        <v>0</v>
      </c>
      <c r="B4245" s="39">
        <f>IF('MASSA TRABALHADA UNIFICADA'!D4243&lt;&gt;0,'MASSA TRABALHADA UNIFICADA'!D4243,0)</f>
        <v>0</v>
      </c>
      <c r="C4245" s="39">
        <f>IF(B4245=0,0,'MASSA TRABALHADA UNIFICADA'!B4243)</f>
        <v>0</v>
      </c>
      <c r="D4245" s="39">
        <f>IF(B4245=0,0,'MASSA TRABALHADA UNIFICADA'!C4243)</f>
        <v>0</v>
      </c>
      <c r="E4245" s="43">
        <f>IF(B4245=0,0,VLOOKUP($D4245,qx!$A$4:$E$129,IF($C4245=1,2,3)))</f>
        <v>0</v>
      </c>
      <c r="F4245" s="43">
        <f>IF(B4245=0,0,VLOOKUP($D4245,qx!$A$4:$E$129,2))</f>
        <v>0</v>
      </c>
      <c r="G4245" s="43">
        <f>IF(B4245=0,0,VLOOKUP($D4245,qx!$A$4:$E$129,3))</f>
        <v>0</v>
      </c>
      <c r="H4245" s="43">
        <f>IF(B4245=0,0,VLOOKUP($D4245,qx!$A$4:$E$129,4))</f>
        <v>0</v>
      </c>
      <c r="I4245" s="43">
        <f>IF(B4245=0,0,VLOOKUP($D4245,qx!$A$4:$E$129,5))</f>
        <v>0</v>
      </c>
    </row>
    <row r="4246" spans="1:9" x14ac:dyDescent="0.25">
      <c r="A4246">
        <f>IF('MASSA TRABALHADA UNIFICADA'!A4244&lt;&gt;0,'MASSA TRABALHADA UNIFICADA'!A4244,0)</f>
        <v>0</v>
      </c>
      <c r="B4246" s="39">
        <f>IF('MASSA TRABALHADA UNIFICADA'!D4244&lt;&gt;0,'MASSA TRABALHADA UNIFICADA'!D4244,0)</f>
        <v>0</v>
      </c>
      <c r="C4246" s="39">
        <f>IF(B4246=0,0,'MASSA TRABALHADA UNIFICADA'!B4244)</f>
        <v>0</v>
      </c>
      <c r="D4246" s="39">
        <f>IF(B4246=0,0,'MASSA TRABALHADA UNIFICADA'!C4244)</f>
        <v>0</v>
      </c>
      <c r="E4246" s="43">
        <f>IF(B4246=0,0,VLOOKUP($D4246,qx!$A$4:$E$129,IF($C4246=1,2,3)))</f>
        <v>0</v>
      </c>
      <c r="F4246" s="43">
        <f>IF(B4246=0,0,VLOOKUP($D4246,qx!$A$4:$E$129,2))</f>
        <v>0</v>
      </c>
      <c r="G4246" s="43">
        <f>IF(B4246=0,0,VLOOKUP($D4246,qx!$A$4:$E$129,3))</f>
        <v>0</v>
      </c>
      <c r="H4246" s="43">
        <f>IF(B4246=0,0,VLOOKUP($D4246,qx!$A$4:$E$129,4))</f>
        <v>0</v>
      </c>
      <c r="I4246" s="43">
        <f>IF(B4246=0,0,VLOOKUP($D4246,qx!$A$4:$E$129,5))</f>
        <v>0</v>
      </c>
    </row>
    <row r="4247" spans="1:9" x14ac:dyDescent="0.25">
      <c r="A4247">
        <f>IF('MASSA TRABALHADA UNIFICADA'!A4245&lt;&gt;0,'MASSA TRABALHADA UNIFICADA'!A4245,0)</f>
        <v>0</v>
      </c>
      <c r="B4247" s="39">
        <f>IF('MASSA TRABALHADA UNIFICADA'!D4245&lt;&gt;0,'MASSA TRABALHADA UNIFICADA'!D4245,0)</f>
        <v>0</v>
      </c>
      <c r="C4247" s="39">
        <f>IF(B4247=0,0,'MASSA TRABALHADA UNIFICADA'!B4245)</f>
        <v>0</v>
      </c>
      <c r="D4247" s="39">
        <f>IF(B4247=0,0,'MASSA TRABALHADA UNIFICADA'!C4245)</f>
        <v>0</v>
      </c>
      <c r="E4247" s="43">
        <f>IF(B4247=0,0,VLOOKUP($D4247,qx!$A$4:$E$129,IF($C4247=1,2,3)))</f>
        <v>0</v>
      </c>
      <c r="F4247" s="43">
        <f>IF(B4247=0,0,VLOOKUP($D4247,qx!$A$4:$E$129,2))</f>
        <v>0</v>
      </c>
      <c r="G4247" s="43">
        <f>IF(B4247=0,0,VLOOKUP($D4247,qx!$A$4:$E$129,3))</f>
        <v>0</v>
      </c>
      <c r="H4247" s="43">
        <f>IF(B4247=0,0,VLOOKUP($D4247,qx!$A$4:$E$129,4))</f>
        <v>0</v>
      </c>
      <c r="I4247" s="43">
        <f>IF(B4247=0,0,VLOOKUP($D4247,qx!$A$4:$E$129,5))</f>
        <v>0</v>
      </c>
    </row>
    <row r="4248" spans="1:9" x14ac:dyDescent="0.25">
      <c r="A4248">
        <f>IF('MASSA TRABALHADA UNIFICADA'!A4246&lt;&gt;0,'MASSA TRABALHADA UNIFICADA'!A4246,0)</f>
        <v>0</v>
      </c>
      <c r="B4248" s="39">
        <f>IF('MASSA TRABALHADA UNIFICADA'!D4246&lt;&gt;0,'MASSA TRABALHADA UNIFICADA'!D4246,0)</f>
        <v>0</v>
      </c>
      <c r="C4248" s="39">
        <f>IF(B4248=0,0,'MASSA TRABALHADA UNIFICADA'!B4246)</f>
        <v>0</v>
      </c>
      <c r="D4248" s="39">
        <f>IF(B4248=0,0,'MASSA TRABALHADA UNIFICADA'!C4246)</f>
        <v>0</v>
      </c>
      <c r="E4248" s="43">
        <f>IF(B4248=0,0,VLOOKUP($D4248,qx!$A$4:$E$129,IF($C4248=1,2,3)))</f>
        <v>0</v>
      </c>
      <c r="F4248" s="43">
        <f>IF(B4248=0,0,VLOOKUP($D4248,qx!$A$4:$E$129,2))</f>
        <v>0</v>
      </c>
      <c r="G4248" s="43">
        <f>IF(B4248=0,0,VLOOKUP($D4248,qx!$A$4:$E$129,3))</f>
        <v>0</v>
      </c>
      <c r="H4248" s="43">
        <f>IF(B4248=0,0,VLOOKUP($D4248,qx!$A$4:$E$129,4))</f>
        <v>0</v>
      </c>
      <c r="I4248" s="43">
        <f>IF(B4248=0,0,VLOOKUP($D4248,qx!$A$4:$E$129,5))</f>
        <v>0</v>
      </c>
    </row>
    <row r="4249" spans="1:9" x14ac:dyDescent="0.25">
      <c r="A4249">
        <f>IF('MASSA TRABALHADA UNIFICADA'!A4247&lt;&gt;0,'MASSA TRABALHADA UNIFICADA'!A4247,0)</f>
        <v>0</v>
      </c>
      <c r="B4249" s="39">
        <f>IF('MASSA TRABALHADA UNIFICADA'!D4247&lt;&gt;0,'MASSA TRABALHADA UNIFICADA'!D4247,0)</f>
        <v>0</v>
      </c>
      <c r="C4249" s="39">
        <f>IF(B4249=0,0,'MASSA TRABALHADA UNIFICADA'!B4247)</f>
        <v>0</v>
      </c>
      <c r="D4249" s="39">
        <f>IF(B4249=0,0,'MASSA TRABALHADA UNIFICADA'!C4247)</f>
        <v>0</v>
      </c>
      <c r="E4249" s="43">
        <f>IF(B4249=0,0,VLOOKUP($D4249,qx!$A$4:$E$129,IF($C4249=1,2,3)))</f>
        <v>0</v>
      </c>
      <c r="F4249" s="43">
        <f>IF(B4249=0,0,VLOOKUP($D4249,qx!$A$4:$E$129,2))</f>
        <v>0</v>
      </c>
      <c r="G4249" s="43">
        <f>IF(B4249=0,0,VLOOKUP($D4249,qx!$A$4:$E$129,3))</f>
        <v>0</v>
      </c>
      <c r="H4249" s="43">
        <f>IF(B4249=0,0,VLOOKUP($D4249,qx!$A$4:$E$129,4))</f>
        <v>0</v>
      </c>
      <c r="I4249" s="43">
        <f>IF(B4249=0,0,VLOOKUP($D4249,qx!$A$4:$E$129,5))</f>
        <v>0</v>
      </c>
    </row>
    <row r="4250" spans="1:9" x14ac:dyDescent="0.25">
      <c r="A4250">
        <f>IF('MASSA TRABALHADA UNIFICADA'!A4248&lt;&gt;0,'MASSA TRABALHADA UNIFICADA'!A4248,0)</f>
        <v>0</v>
      </c>
      <c r="B4250" s="39">
        <f>IF('MASSA TRABALHADA UNIFICADA'!D4248&lt;&gt;0,'MASSA TRABALHADA UNIFICADA'!D4248,0)</f>
        <v>0</v>
      </c>
      <c r="C4250" s="39">
        <f>IF(B4250=0,0,'MASSA TRABALHADA UNIFICADA'!B4248)</f>
        <v>0</v>
      </c>
      <c r="D4250" s="39">
        <f>IF(B4250=0,0,'MASSA TRABALHADA UNIFICADA'!C4248)</f>
        <v>0</v>
      </c>
      <c r="E4250" s="43">
        <f>IF(B4250=0,0,VLOOKUP($D4250,qx!$A$4:$E$129,IF($C4250=1,2,3)))</f>
        <v>0</v>
      </c>
      <c r="F4250" s="43">
        <f>IF(B4250=0,0,VLOOKUP($D4250,qx!$A$4:$E$129,2))</f>
        <v>0</v>
      </c>
      <c r="G4250" s="43">
        <f>IF(B4250=0,0,VLOOKUP($D4250,qx!$A$4:$E$129,3))</f>
        <v>0</v>
      </c>
      <c r="H4250" s="43">
        <f>IF(B4250=0,0,VLOOKUP($D4250,qx!$A$4:$E$129,4))</f>
        <v>0</v>
      </c>
      <c r="I4250" s="43">
        <f>IF(B4250=0,0,VLOOKUP($D4250,qx!$A$4:$E$129,5))</f>
        <v>0</v>
      </c>
    </row>
    <row r="4251" spans="1:9" x14ac:dyDescent="0.25">
      <c r="A4251">
        <f>IF('MASSA TRABALHADA UNIFICADA'!A4249&lt;&gt;0,'MASSA TRABALHADA UNIFICADA'!A4249,0)</f>
        <v>0</v>
      </c>
      <c r="B4251" s="39">
        <f>IF('MASSA TRABALHADA UNIFICADA'!D4249&lt;&gt;0,'MASSA TRABALHADA UNIFICADA'!D4249,0)</f>
        <v>0</v>
      </c>
      <c r="C4251" s="39">
        <f>IF(B4251=0,0,'MASSA TRABALHADA UNIFICADA'!B4249)</f>
        <v>0</v>
      </c>
      <c r="D4251" s="39">
        <f>IF(B4251=0,0,'MASSA TRABALHADA UNIFICADA'!C4249)</f>
        <v>0</v>
      </c>
      <c r="E4251" s="43">
        <f>IF(B4251=0,0,VLOOKUP($D4251,qx!$A$4:$E$129,IF($C4251=1,2,3)))</f>
        <v>0</v>
      </c>
      <c r="F4251" s="43">
        <f>IF(B4251=0,0,VLOOKUP($D4251,qx!$A$4:$E$129,2))</f>
        <v>0</v>
      </c>
      <c r="G4251" s="43">
        <f>IF(B4251=0,0,VLOOKUP($D4251,qx!$A$4:$E$129,3))</f>
        <v>0</v>
      </c>
      <c r="H4251" s="43">
        <f>IF(B4251=0,0,VLOOKUP($D4251,qx!$A$4:$E$129,4))</f>
        <v>0</v>
      </c>
      <c r="I4251" s="43">
        <f>IF(B4251=0,0,VLOOKUP($D4251,qx!$A$4:$E$129,5))</f>
        <v>0</v>
      </c>
    </row>
    <row r="4252" spans="1:9" x14ac:dyDescent="0.25">
      <c r="A4252">
        <f>IF('MASSA TRABALHADA UNIFICADA'!A4250&lt;&gt;0,'MASSA TRABALHADA UNIFICADA'!A4250,0)</f>
        <v>0</v>
      </c>
      <c r="B4252" s="39">
        <f>IF('MASSA TRABALHADA UNIFICADA'!D4250&lt;&gt;0,'MASSA TRABALHADA UNIFICADA'!D4250,0)</f>
        <v>0</v>
      </c>
      <c r="C4252" s="39">
        <f>IF(B4252=0,0,'MASSA TRABALHADA UNIFICADA'!B4250)</f>
        <v>0</v>
      </c>
      <c r="D4252" s="39">
        <f>IF(B4252=0,0,'MASSA TRABALHADA UNIFICADA'!C4250)</f>
        <v>0</v>
      </c>
      <c r="E4252" s="43">
        <f>IF(B4252=0,0,VLOOKUP($D4252,qx!$A$4:$E$129,IF($C4252=1,2,3)))</f>
        <v>0</v>
      </c>
      <c r="F4252" s="43">
        <f>IF(B4252=0,0,VLOOKUP($D4252,qx!$A$4:$E$129,2))</f>
        <v>0</v>
      </c>
      <c r="G4252" s="43">
        <f>IF(B4252=0,0,VLOOKUP($D4252,qx!$A$4:$E$129,3))</f>
        <v>0</v>
      </c>
      <c r="H4252" s="43">
        <f>IF(B4252=0,0,VLOOKUP($D4252,qx!$A$4:$E$129,4))</f>
        <v>0</v>
      </c>
      <c r="I4252" s="43">
        <f>IF(B4252=0,0,VLOOKUP($D4252,qx!$A$4:$E$129,5))</f>
        <v>0</v>
      </c>
    </row>
    <row r="4253" spans="1:9" x14ac:dyDescent="0.25">
      <c r="A4253">
        <f>IF('MASSA TRABALHADA UNIFICADA'!A4251&lt;&gt;0,'MASSA TRABALHADA UNIFICADA'!A4251,0)</f>
        <v>0</v>
      </c>
      <c r="B4253" s="39">
        <f>IF('MASSA TRABALHADA UNIFICADA'!D4251&lt;&gt;0,'MASSA TRABALHADA UNIFICADA'!D4251,0)</f>
        <v>0</v>
      </c>
      <c r="C4253" s="39">
        <f>IF(B4253=0,0,'MASSA TRABALHADA UNIFICADA'!B4251)</f>
        <v>0</v>
      </c>
      <c r="D4253" s="39">
        <f>IF(B4253=0,0,'MASSA TRABALHADA UNIFICADA'!C4251)</f>
        <v>0</v>
      </c>
      <c r="E4253" s="43">
        <f>IF(B4253=0,0,VLOOKUP($D4253,qx!$A$4:$E$129,IF($C4253=1,2,3)))</f>
        <v>0</v>
      </c>
      <c r="F4253" s="43">
        <f>IF(B4253=0,0,VLOOKUP($D4253,qx!$A$4:$E$129,2))</f>
        <v>0</v>
      </c>
      <c r="G4253" s="43">
        <f>IF(B4253=0,0,VLOOKUP($D4253,qx!$A$4:$E$129,3))</f>
        <v>0</v>
      </c>
      <c r="H4253" s="43">
        <f>IF(B4253=0,0,VLOOKUP($D4253,qx!$A$4:$E$129,4))</f>
        <v>0</v>
      </c>
      <c r="I4253" s="43">
        <f>IF(B4253=0,0,VLOOKUP($D4253,qx!$A$4:$E$129,5))</f>
        <v>0</v>
      </c>
    </row>
    <row r="4254" spans="1:9" x14ac:dyDescent="0.25">
      <c r="A4254">
        <f>IF('MASSA TRABALHADA UNIFICADA'!A4252&lt;&gt;0,'MASSA TRABALHADA UNIFICADA'!A4252,0)</f>
        <v>0</v>
      </c>
      <c r="B4254" s="39">
        <f>IF('MASSA TRABALHADA UNIFICADA'!D4252&lt;&gt;0,'MASSA TRABALHADA UNIFICADA'!D4252,0)</f>
        <v>0</v>
      </c>
      <c r="C4254" s="39">
        <f>IF(B4254=0,0,'MASSA TRABALHADA UNIFICADA'!B4252)</f>
        <v>0</v>
      </c>
      <c r="D4254" s="39">
        <f>IF(B4254=0,0,'MASSA TRABALHADA UNIFICADA'!C4252)</f>
        <v>0</v>
      </c>
      <c r="E4254" s="43">
        <f>IF(B4254=0,0,VLOOKUP($D4254,qx!$A$4:$E$129,IF($C4254=1,2,3)))</f>
        <v>0</v>
      </c>
      <c r="F4254" s="43">
        <f>IF(B4254=0,0,VLOOKUP($D4254,qx!$A$4:$E$129,2))</f>
        <v>0</v>
      </c>
      <c r="G4254" s="43">
        <f>IF(B4254=0,0,VLOOKUP($D4254,qx!$A$4:$E$129,3))</f>
        <v>0</v>
      </c>
      <c r="H4254" s="43">
        <f>IF(B4254=0,0,VLOOKUP($D4254,qx!$A$4:$E$129,4))</f>
        <v>0</v>
      </c>
      <c r="I4254" s="43">
        <f>IF(B4254=0,0,VLOOKUP($D4254,qx!$A$4:$E$129,5))</f>
        <v>0</v>
      </c>
    </row>
    <row r="4255" spans="1:9" x14ac:dyDescent="0.25">
      <c r="A4255">
        <f>IF('MASSA TRABALHADA UNIFICADA'!A4253&lt;&gt;0,'MASSA TRABALHADA UNIFICADA'!A4253,0)</f>
        <v>0</v>
      </c>
      <c r="B4255" s="39">
        <f>IF('MASSA TRABALHADA UNIFICADA'!D4253&lt;&gt;0,'MASSA TRABALHADA UNIFICADA'!D4253,0)</f>
        <v>0</v>
      </c>
      <c r="C4255" s="39">
        <f>IF(B4255=0,0,'MASSA TRABALHADA UNIFICADA'!B4253)</f>
        <v>0</v>
      </c>
      <c r="D4255" s="39">
        <f>IF(B4255=0,0,'MASSA TRABALHADA UNIFICADA'!C4253)</f>
        <v>0</v>
      </c>
      <c r="E4255" s="43">
        <f>IF(B4255=0,0,VLOOKUP($D4255,qx!$A$4:$E$129,IF($C4255=1,2,3)))</f>
        <v>0</v>
      </c>
      <c r="F4255" s="43">
        <f>IF(B4255=0,0,VLOOKUP($D4255,qx!$A$4:$E$129,2))</f>
        <v>0</v>
      </c>
      <c r="G4255" s="43">
        <f>IF(B4255=0,0,VLOOKUP($D4255,qx!$A$4:$E$129,3))</f>
        <v>0</v>
      </c>
      <c r="H4255" s="43">
        <f>IF(B4255=0,0,VLOOKUP($D4255,qx!$A$4:$E$129,4))</f>
        <v>0</v>
      </c>
      <c r="I4255" s="43">
        <f>IF(B4255=0,0,VLOOKUP($D4255,qx!$A$4:$E$129,5))</f>
        <v>0</v>
      </c>
    </row>
    <row r="4256" spans="1:9" x14ac:dyDescent="0.25">
      <c r="A4256">
        <f>IF('MASSA TRABALHADA UNIFICADA'!A4254&lt;&gt;0,'MASSA TRABALHADA UNIFICADA'!A4254,0)</f>
        <v>0</v>
      </c>
      <c r="B4256" s="39">
        <f>IF('MASSA TRABALHADA UNIFICADA'!D4254&lt;&gt;0,'MASSA TRABALHADA UNIFICADA'!D4254,0)</f>
        <v>0</v>
      </c>
      <c r="C4256" s="39">
        <f>IF(B4256=0,0,'MASSA TRABALHADA UNIFICADA'!B4254)</f>
        <v>0</v>
      </c>
      <c r="D4256" s="39">
        <f>IF(B4256=0,0,'MASSA TRABALHADA UNIFICADA'!C4254)</f>
        <v>0</v>
      </c>
      <c r="E4256" s="43">
        <f>IF(B4256=0,0,VLOOKUP($D4256,qx!$A$4:$E$129,IF($C4256=1,2,3)))</f>
        <v>0</v>
      </c>
      <c r="F4256" s="43">
        <f>IF(B4256=0,0,VLOOKUP($D4256,qx!$A$4:$E$129,2))</f>
        <v>0</v>
      </c>
      <c r="G4256" s="43">
        <f>IF(B4256=0,0,VLOOKUP($D4256,qx!$A$4:$E$129,3))</f>
        <v>0</v>
      </c>
      <c r="H4256" s="43">
        <f>IF(B4256=0,0,VLOOKUP($D4256,qx!$A$4:$E$129,4))</f>
        <v>0</v>
      </c>
      <c r="I4256" s="43">
        <f>IF(B4256=0,0,VLOOKUP($D4256,qx!$A$4:$E$129,5))</f>
        <v>0</v>
      </c>
    </row>
    <row r="4257" spans="1:9" x14ac:dyDescent="0.25">
      <c r="A4257">
        <f>IF('MASSA TRABALHADA UNIFICADA'!A4255&lt;&gt;0,'MASSA TRABALHADA UNIFICADA'!A4255,0)</f>
        <v>0</v>
      </c>
      <c r="B4257" s="39">
        <f>IF('MASSA TRABALHADA UNIFICADA'!D4255&lt;&gt;0,'MASSA TRABALHADA UNIFICADA'!D4255,0)</f>
        <v>0</v>
      </c>
      <c r="C4257" s="39">
        <f>IF(B4257=0,0,'MASSA TRABALHADA UNIFICADA'!B4255)</f>
        <v>0</v>
      </c>
      <c r="D4257" s="39">
        <f>IF(B4257=0,0,'MASSA TRABALHADA UNIFICADA'!C4255)</f>
        <v>0</v>
      </c>
      <c r="E4257" s="43">
        <f>IF(B4257=0,0,VLOOKUP($D4257,qx!$A$4:$E$129,IF($C4257=1,2,3)))</f>
        <v>0</v>
      </c>
      <c r="F4257" s="43">
        <f>IF(B4257=0,0,VLOOKUP($D4257,qx!$A$4:$E$129,2))</f>
        <v>0</v>
      </c>
      <c r="G4257" s="43">
        <f>IF(B4257=0,0,VLOOKUP($D4257,qx!$A$4:$E$129,3))</f>
        <v>0</v>
      </c>
      <c r="H4257" s="43">
        <f>IF(B4257=0,0,VLOOKUP($D4257,qx!$A$4:$E$129,4))</f>
        <v>0</v>
      </c>
      <c r="I4257" s="43">
        <f>IF(B4257=0,0,VLOOKUP($D4257,qx!$A$4:$E$129,5))</f>
        <v>0</v>
      </c>
    </row>
    <row r="4258" spans="1:9" x14ac:dyDescent="0.25">
      <c r="A4258">
        <f>IF('MASSA TRABALHADA UNIFICADA'!A4256&lt;&gt;0,'MASSA TRABALHADA UNIFICADA'!A4256,0)</f>
        <v>0</v>
      </c>
      <c r="B4258" s="39">
        <f>IF('MASSA TRABALHADA UNIFICADA'!D4256&lt;&gt;0,'MASSA TRABALHADA UNIFICADA'!D4256,0)</f>
        <v>0</v>
      </c>
      <c r="C4258" s="39">
        <f>IF(B4258=0,0,'MASSA TRABALHADA UNIFICADA'!B4256)</f>
        <v>0</v>
      </c>
      <c r="D4258" s="39">
        <f>IF(B4258=0,0,'MASSA TRABALHADA UNIFICADA'!C4256)</f>
        <v>0</v>
      </c>
      <c r="E4258" s="43">
        <f>IF(B4258=0,0,VLOOKUP($D4258,qx!$A$4:$E$129,IF($C4258=1,2,3)))</f>
        <v>0</v>
      </c>
      <c r="F4258" s="43">
        <f>IF(B4258=0,0,VLOOKUP($D4258,qx!$A$4:$E$129,2))</f>
        <v>0</v>
      </c>
      <c r="G4258" s="43">
        <f>IF(B4258=0,0,VLOOKUP($D4258,qx!$A$4:$E$129,3))</f>
        <v>0</v>
      </c>
      <c r="H4258" s="43">
        <f>IF(B4258=0,0,VLOOKUP($D4258,qx!$A$4:$E$129,4))</f>
        <v>0</v>
      </c>
      <c r="I4258" s="43">
        <f>IF(B4258=0,0,VLOOKUP($D4258,qx!$A$4:$E$129,5))</f>
        <v>0</v>
      </c>
    </row>
    <row r="4259" spans="1:9" x14ac:dyDescent="0.25">
      <c r="A4259">
        <f>IF('MASSA TRABALHADA UNIFICADA'!A4257&lt;&gt;0,'MASSA TRABALHADA UNIFICADA'!A4257,0)</f>
        <v>0</v>
      </c>
      <c r="B4259" s="39">
        <f>IF('MASSA TRABALHADA UNIFICADA'!D4257&lt;&gt;0,'MASSA TRABALHADA UNIFICADA'!D4257,0)</f>
        <v>0</v>
      </c>
      <c r="C4259" s="39">
        <f>IF(B4259=0,0,'MASSA TRABALHADA UNIFICADA'!B4257)</f>
        <v>0</v>
      </c>
      <c r="D4259" s="39">
        <f>IF(B4259=0,0,'MASSA TRABALHADA UNIFICADA'!C4257)</f>
        <v>0</v>
      </c>
      <c r="E4259" s="43">
        <f>IF(B4259=0,0,VLOOKUP($D4259,qx!$A$4:$E$129,IF($C4259=1,2,3)))</f>
        <v>0</v>
      </c>
      <c r="F4259" s="43">
        <f>IF(B4259=0,0,VLOOKUP($D4259,qx!$A$4:$E$129,2))</f>
        <v>0</v>
      </c>
      <c r="G4259" s="43">
        <f>IF(B4259=0,0,VLOOKUP($D4259,qx!$A$4:$E$129,3))</f>
        <v>0</v>
      </c>
      <c r="H4259" s="43">
        <f>IF(B4259=0,0,VLOOKUP($D4259,qx!$A$4:$E$129,4))</f>
        <v>0</v>
      </c>
      <c r="I4259" s="43">
        <f>IF(B4259=0,0,VLOOKUP($D4259,qx!$A$4:$E$129,5))</f>
        <v>0</v>
      </c>
    </row>
    <row r="4260" spans="1:9" x14ac:dyDescent="0.25">
      <c r="A4260">
        <f>IF('MASSA TRABALHADA UNIFICADA'!A4258&lt;&gt;0,'MASSA TRABALHADA UNIFICADA'!A4258,0)</f>
        <v>0</v>
      </c>
      <c r="B4260" s="39">
        <f>IF('MASSA TRABALHADA UNIFICADA'!D4258&lt;&gt;0,'MASSA TRABALHADA UNIFICADA'!D4258,0)</f>
        <v>0</v>
      </c>
      <c r="C4260" s="39">
        <f>IF(B4260=0,0,'MASSA TRABALHADA UNIFICADA'!B4258)</f>
        <v>0</v>
      </c>
      <c r="D4260" s="39">
        <f>IF(B4260=0,0,'MASSA TRABALHADA UNIFICADA'!C4258)</f>
        <v>0</v>
      </c>
      <c r="E4260" s="43">
        <f>IF(B4260=0,0,VLOOKUP($D4260,qx!$A$4:$E$129,IF($C4260=1,2,3)))</f>
        <v>0</v>
      </c>
      <c r="F4260" s="43">
        <f>IF(B4260=0,0,VLOOKUP($D4260,qx!$A$4:$E$129,2))</f>
        <v>0</v>
      </c>
      <c r="G4260" s="43">
        <f>IF(B4260=0,0,VLOOKUP($D4260,qx!$A$4:$E$129,3))</f>
        <v>0</v>
      </c>
      <c r="H4260" s="43">
        <f>IF(B4260=0,0,VLOOKUP($D4260,qx!$A$4:$E$129,4))</f>
        <v>0</v>
      </c>
      <c r="I4260" s="43">
        <f>IF(B4260=0,0,VLOOKUP($D4260,qx!$A$4:$E$129,5))</f>
        <v>0</v>
      </c>
    </row>
    <row r="4261" spans="1:9" x14ac:dyDescent="0.25">
      <c r="A4261">
        <f>IF('MASSA TRABALHADA UNIFICADA'!A4259&lt;&gt;0,'MASSA TRABALHADA UNIFICADA'!A4259,0)</f>
        <v>0</v>
      </c>
      <c r="B4261" s="39">
        <f>IF('MASSA TRABALHADA UNIFICADA'!D4259&lt;&gt;0,'MASSA TRABALHADA UNIFICADA'!D4259,0)</f>
        <v>0</v>
      </c>
      <c r="C4261" s="39">
        <f>IF(B4261=0,0,'MASSA TRABALHADA UNIFICADA'!B4259)</f>
        <v>0</v>
      </c>
      <c r="D4261" s="39">
        <f>IF(B4261=0,0,'MASSA TRABALHADA UNIFICADA'!C4259)</f>
        <v>0</v>
      </c>
      <c r="E4261" s="43">
        <f>IF(B4261=0,0,VLOOKUP($D4261,qx!$A$4:$E$129,IF($C4261=1,2,3)))</f>
        <v>0</v>
      </c>
      <c r="F4261" s="43">
        <f>IF(B4261=0,0,VLOOKUP($D4261,qx!$A$4:$E$129,2))</f>
        <v>0</v>
      </c>
      <c r="G4261" s="43">
        <f>IF(B4261=0,0,VLOOKUP($D4261,qx!$A$4:$E$129,3))</f>
        <v>0</v>
      </c>
      <c r="H4261" s="43">
        <f>IF(B4261=0,0,VLOOKUP($D4261,qx!$A$4:$E$129,4))</f>
        <v>0</v>
      </c>
      <c r="I4261" s="43">
        <f>IF(B4261=0,0,VLOOKUP($D4261,qx!$A$4:$E$129,5))</f>
        <v>0</v>
      </c>
    </row>
    <row r="4262" spans="1:9" x14ac:dyDescent="0.25">
      <c r="A4262">
        <f>IF('MASSA TRABALHADA UNIFICADA'!A4260&lt;&gt;0,'MASSA TRABALHADA UNIFICADA'!A4260,0)</f>
        <v>0</v>
      </c>
      <c r="B4262" s="39">
        <f>IF('MASSA TRABALHADA UNIFICADA'!D4260&lt;&gt;0,'MASSA TRABALHADA UNIFICADA'!D4260,0)</f>
        <v>0</v>
      </c>
      <c r="C4262" s="39">
        <f>IF(B4262=0,0,'MASSA TRABALHADA UNIFICADA'!B4260)</f>
        <v>0</v>
      </c>
      <c r="D4262" s="39">
        <f>IF(B4262=0,0,'MASSA TRABALHADA UNIFICADA'!C4260)</f>
        <v>0</v>
      </c>
      <c r="E4262" s="43">
        <f>IF(B4262=0,0,VLOOKUP($D4262,qx!$A$4:$E$129,IF($C4262=1,2,3)))</f>
        <v>0</v>
      </c>
      <c r="F4262" s="43">
        <f>IF(B4262=0,0,VLOOKUP($D4262,qx!$A$4:$E$129,2))</f>
        <v>0</v>
      </c>
      <c r="G4262" s="43">
        <f>IF(B4262=0,0,VLOOKUP($D4262,qx!$A$4:$E$129,3))</f>
        <v>0</v>
      </c>
      <c r="H4262" s="43">
        <f>IF(B4262=0,0,VLOOKUP($D4262,qx!$A$4:$E$129,4))</f>
        <v>0</v>
      </c>
      <c r="I4262" s="43">
        <f>IF(B4262=0,0,VLOOKUP($D4262,qx!$A$4:$E$129,5))</f>
        <v>0</v>
      </c>
    </row>
    <row r="4263" spans="1:9" x14ac:dyDescent="0.25">
      <c r="A4263">
        <f>IF('MASSA TRABALHADA UNIFICADA'!A4261&lt;&gt;0,'MASSA TRABALHADA UNIFICADA'!A4261,0)</f>
        <v>0</v>
      </c>
      <c r="B4263" s="39">
        <f>IF('MASSA TRABALHADA UNIFICADA'!D4261&lt;&gt;0,'MASSA TRABALHADA UNIFICADA'!D4261,0)</f>
        <v>0</v>
      </c>
      <c r="C4263" s="39">
        <f>IF(B4263=0,0,'MASSA TRABALHADA UNIFICADA'!B4261)</f>
        <v>0</v>
      </c>
      <c r="D4263" s="39">
        <f>IF(B4263=0,0,'MASSA TRABALHADA UNIFICADA'!C4261)</f>
        <v>0</v>
      </c>
      <c r="E4263" s="43">
        <f>IF(B4263=0,0,VLOOKUP($D4263,qx!$A$4:$E$129,IF($C4263=1,2,3)))</f>
        <v>0</v>
      </c>
      <c r="F4263" s="43">
        <f>IF(B4263=0,0,VLOOKUP($D4263,qx!$A$4:$E$129,2))</f>
        <v>0</v>
      </c>
      <c r="G4263" s="43">
        <f>IF(B4263=0,0,VLOOKUP($D4263,qx!$A$4:$E$129,3))</f>
        <v>0</v>
      </c>
      <c r="H4263" s="43">
        <f>IF(B4263=0,0,VLOOKUP($D4263,qx!$A$4:$E$129,4))</f>
        <v>0</v>
      </c>
      <c r="I4263" s="43">
        <f>IF(B4263=0,0,VLOOKUP($D4263,qx!$A$4:$E$129,5))</f>
        <v>0</v>
      </c>
    </row>
    <row r="4264" spans="1:9" x14ac:dyDescent="0.25">
      <c r="A4264">
        <f>IF('MASSA TRABALHADA UNIFICADA'!A4262&lt;&gt;0,'MASSA TRABALHADA UNIFICADA'!A4262,0)</f>
        <v>0</v>
      </c>
      <c r="B4264" s="39">
        <f>IF('MASSA TRABALHADA UNIFICADA'!D4262&lt;&gt;0,'MASSA TRABALHADA UNIFICADA'!D4262,0)</f>
        <v>0</v>
      </c>
      <c r="C4264" s="39">
        <f>IF(B4264=0,0,'MASSA TRABALHADA UNIFICADA'!B4262)</f>
        <v>0</v>
      </c>
      <c r="D4264" s="39">
        <f>IF(B4264=0,0,'MASSA TRABALHADA UNIFICADA'!C4262)</f>
        <v>0</v>
      </c>
      <c r="E4264" s="43">
        <f>IF(B4264=0,0,VLOOKUP($D4264,qx!$A$4:$E$129,IF($C4264=1,2,3)))</f>
        <v>0</v>
      </c>
      <c r="F4264" s="43">
        <f>IF(B4264=0,0,VLOOKUP($D4264,qx!$A$4:$E$129,2))</f>
        <v>0</v>
      </c>
      <c r="G4264" s="43">
        <f>IF(B4264=0,0,VLOOKUP($D4264,qx!$A$4:$E$129,3))</f>
        <v>0</v>
      </c>
      <c r="H4264" s="43">
        <f>IF(B4264=0,0,VLOOKUP($D4264,qx!$A$4:$E$129,4))</f>
        <v>0</v>
      </c>
      <c r="I4264" s="43">
        <f>IF(B4264=0,0,VLOOKUP($D4264,qx!$A$4:$E$129,5))</f>
        <v>0</v>
      </c>
    </row>
    <row r="4265" spans="1:9" x14ac:dyDescent="0.25">
      <c r="A4265">
        <f>IF('MASSA TRABALHADA UNIFICADA'!A4263&lt;&gt;0,'MASSA TRABALHADA UNIFICADA'!A4263,0)</f>
        <v>0</v>
      </c>
      <c r="B4265" s="39">
        <f>IF('MASSA TRABALHADA UNIFICADA'!D4263&lt;&gt;0,'MASSA TRABALHADA UNIFICADA'!D4263,0)</f>
        <v>0</v>
      </c>
      <c r="C4265" s="39">
        <f>IF(B4265=0,0,'MASSA TRABALHADA UNIFICADA'!B4263)</f>
        <v>0</v>
      </c>
      <c r="D4265" s="39">
        <f>IF(B4265=0,0,'MASSA TRABALHADA UNIFICADA'!C4263)</f>
        <v>0</v>
      </c>
      <c r="E4265" s="43">
        <f>IF(B4265=0,0,VLOOKUP($D4265,qx!$A$4:$E$129,IF($C4265=1,2,3)))</f>
        <v>0</v>
      </c>
      <c r="F4265" s="43">
        <f>IF(B4265=0,0,VLOOKUP($D4265,qx!$A$4:$E$129,2))</f>
        <v>0</v>
      </c>
      <c r="G4265" s="43">
        <f>IF(B4265=0,0,VLOOKUP($D4265,qx!$A$4:$E$129,3))</f>
        <v>0</v>
      </c>
      <c r="H4265" s="43">
        <f>IF(B4265=0,0,VLOOKUP($D4265,qx!$A$4:$E$129,4))</f>
        <v>0</v>
      </c>
      <c r="I4265" s="43">
        <f>IF(B4265=0,0,VLOOKUP($D4265,qx!$A$4:$E$129,5))</f>
        <v>0</v>
      </c>
    </row>
    <row r="4266" spans="1:9" x14ac:dyDescent="0.25">
      <c r="A4266">
        <f>IF('MASSA TRABALHADA UNIFICADA'!A4264&lt;&gt;0,'MASSA TRABALHADA UNIFICADA'!A4264,0)</f>
        <v>0</v>
      </c>
      <c r="B4266" s="39">
        <f>IF('MASSA TRABALHADA UNIFICADA'!D4264&lt;&gt;0,'MASSA TRABALHADA UNIFICADA'!D4264,0)</f>
        <v>0</v>
      </c>
      <c r="C4266" s="39">
        <f>IF(B4266=0,0,'MASSA TRABALHADA UNIFICADA'!B4264)</f>
        <v>0</v>
      </c>
      <c r="D4266" s="39">
        <f>IF(B4266=0,0,'MASSA TRABALHADA UNIFICADA'!C4264)</f>
        <v>0</v>
      </c>
      <c r="E4266" s="43">
        <f>IF(B4266=0,0,VLOOKUP($D4266,qx!$A$4:$E$129,IF($C4266=1,2,3)))</f>
        <v>0</v>
      </c>
      <c r="F4266" s="43">
        <f>IF(B4266=0,0,VLOOKUP($D4266,qx!$A$4:$E$129,2))</f>
        <v>0</v>
      </c>
      <c r="G4266" s="43">
        <f>IF(B4266=0,0,VLOOKUP($D4266,qx!$A$4:$E$129,3))</f>
        <v>0</v>
      </c>
      <c r="H4266" s="43">
        <f>IF(B4266=0,0,VLOOKUP($D4266,qx!$A$4:$E$129,4))</f>
        <v>0</v>
      </c>
      <c r="I4266" s="43">
        <f>IF(B4266=0,0,VLOOKUP($D4266,qx!$A$4:$E$129,5))</f>
        <v>0</v>
      </c>
    </row>
    <row r="4267" spans="1:9" x14ac:dyDescent="0.25">
      <c r="A4267">
        <f>IF('MASSA TRABALHADA UNIFICADA'!A4265&lt;&gt;0,'MASSA TRABALHADA UNIFICADA'!A4265,0)</f>
        <v>0</v>
      </c>
      <c r="B4267" s="39">
        <f>IF('MASSA TRABALHADA UNIFICADA'!D4265&lt;&gt;0,'MASSA TRABALHADA UNIFICADA'!D4265,0)</f>
        <v>0</v>
      </c>
      <c r="C4267" s="39">
        <f>IF(B4267=0,0,'MASSA TRABALHADA UNIFICADA'!B4265)</f>
        <v>0</v>
      </c>
      <c r="D4267" s="39">
        <f>IF(B4267=0,0,'MASSA TRABALHADA UNIFICADA'!C4265)</f>
        <v>0</v>
      </c>
      <c r="E4267" s="43">
        <f>IF(B4267=0,0,VLOOKUP($D4267,qx!$A$4:$E$129,IF($C4267=1,2,3)))</f>
        <v>0</v>
      </c>
      <c r="F4267" s="43">
        <f>IF(B4267=0,0,VLOOKUP($D4267,qx!$A$4:$E$129,2))</f>
        <v>0</v>
      </c>
      <c r="G4267" s="43">
        <f>IF(B4267=0,0,VLOOKUP($D4267,qx!$A$4:$E$129,3))</f>
        <v>0</v>
      </c>
      <c r="H4267" s="43">
        <f>IF(B4267=0,0,VLOOKUP($D4267,qx!$A$4:$E$129,4))</f>
        <v>0</v>
      </c>
      <c r="I4267" s="43">
        <f>IF(B4267=0,0,VLOOKUP($D4267,qx!$A$4:$E$129,5))</f>
        <v>0</v>
      </c>
    </row>
    <row r="4268" spans="1:9" x14ac:dyDescent="0.25">
      <c r="A4268">
        <f>IF('MASSA TRABALHADA UNIFICADA'!A4266&lt;&gt;0,'MASSA TRABALHADA UNIFICADA'!A4266,0)</f>
        <v>0</v>
      </c>
      <c r="B4268" s="39">
        <f>IF('MASSA TRABALHADA UNIFICADA'!D4266&lt;&gt;0,'MASSA TRABALHADA UNIFICADA'!D4266,0)</f>
        <v>0</v>
      </c>
      <c r="C4268" s="39">
        <f>IF(B4268=0,0,'MASSA TRABALHADA UNIFICADA'!B4266)</f>
        <v>0</v>
      </c>
      <c r="D4268" s="39">
        <f>IF(B4268=0,0,'MASSA TRABALHADA UNIFICADA'!C4266)</f>
        <v>0</v>
      </c>
      <c r="E4268" s="43">
        <f>IF(B4268=0,0,VLOOKUP($D4268,qx!$A$4:$E$129,IF($C4268=1,2,3)))</f>
        <v>0</v>
      </c>
      <c r="F4268" s="43">
        <f>IF(B4268=0,0,VLOOKUP($D4268,qx!$A$4:$E$129,2))</f>
        <v>0</v>
      </c>
      <c r="G4268" s="43">
        <f>IF(B4268=0,0,VLOOKUP($D4268,qx!$A$4:$E$129,3))</f>
        <v>0</v>
      </c>
      <c r="H4268" s="43">
        <f>IF(B4268=0,0,VLOOKUP($D4268,qx!$A$4:$E$129,4))</f>
        <v>0</v>
      </c>
      <c r="I4268" s="43">
        <f>IF(B4268=0,0,VLOOKUP($D4268,qx!$A$4:$E$129,5))</f>
        <v>0</v>
      </c>
    </row>
    <row r="4269" spans="1:9" x14ac:dyDescent="0.25">
      <c r="A4269">
        <f>IF('MASSA TRABALHADA UNIFICADA'!A4267&lt;&gt;0,'MASSA TRABALHADA UNIFICADA'!A4267,0)</f>
        <v>0</v>
      </c>
      <c r="B4269" s="39">
        <f>IF('MASSA TRABALHADA UNIFICADA'!D4267&lt;&gt;0,'MASSA TRABALHADA UNIFICADA'!D4267,0)</f>
        <v>0</v>
      </c>
      <c r="C4269" s="39">
        <f>IF(B4269=0,0,'MASSA TRABALHADA UNIFICADA'!B4267)</f>
        <v>0</v>
      </c>
      <c r="D4269" s="39">
        <f>IF(B4269=0,0,'MASSA TRABALHADA UNIFICADA'!C4267)</f>
        <v>0</v>
      </c>
      <c r="E4269" s="43">
        <f>IF(B4269=0,0,VLOOKUP($D4269,qx!$A$4:$E$129,IF($C4269=1,2,3)))</f>
        <v>0</v>
      </c>
      <c r="F4269" s="43">
        <f>IF(B4269=0,0,VLOOKUP($D4269,qx!$A$4:$E$129,2))</f>
        <v>0</v>
      </c>
      <c r="G4269" s="43">
        <f>IF(B4269=0,0,VLOOKUP($D4269,qx!$A$4:$E$129,3))</f>
        <v>0</v>
      </c>
      <c r="H4269" s="43">
        <f>IF(B4269=0,0,VLOOKUP($D4269,qx!$A$4:$E$129,4))</f>
        <v>0</v>
      </c>
      <c r="I4269" s="43">
        <f>IF(B4269=0,0,VLOOKUP($D4269,qx!$A$4:$E$129,5))</f>
        <v>0</v>
      </c>
    </row>
    <row r="4270" spans="1:9" x14ac:dyDescent="0.25">
      <c r="A4270">
        <f>IF('MASSA TRABALHADA UNIFICADA'!A4268&lt;&gt;0,'MASSA TRABALHADA UNIFICADA'!A4268,0)</f>
        <v>0</v>
      </c>
      <c r="B4270" s="39">
        <f>IF('MASSA TRABALHADA UNIFICADA'!D4268&lt;&gt;0,'MASSA TRABALHADA UNIFICADA'!D4268,0)</f>
        <v>0</v>
      </c>
      <c r="C4270" s="39">
        <f>IF(B4270=0,0,'MASSA TRABALHADA UNIFICADA'!B4268)</f>
        <v>0</v>
      </c>
      <c r="D4270" s="39">
        <f>IF(B4270=0,0,'MASSA TRABALHADA UNIFICADA'!C4268)</f>
        <v>0</v>
      </c>
      <c r="E4270" s="43">
        <f>IF(B4270=0,0,VLOOKUP($D4270,qx!$A$4:$E$129,IF($C4270=1,2,3)))</f>
        <v>0</v>
      </c>
      <c r="F4270" s="43">
        <f>IF(B4270=0,0,VLOOKUP($D4270,qx!$A$4:$E$129,2))</f>
        <v>0</v>
      </c>
      <c r="G4270" s="43">
        <f>IF(B4270=0,0,VLOOKUP($D4270,qx!$A$4:$E$129,3))</f>
        <v>0</v>
      </c>
      <c r="H4270" s="43">
        <f>IF(B4270=0,0,VLOOKUP($D4270,qx!$A$4:$E$129,4))</f>
        <v>0</v>
      </c>
      <c r="I4270" s="43">
        <f>IF(B4270=0,0,VLOOKUP($D4270,qx!$A$4:$E$129,5))</f>
        <v>0</v>
      </c>
    </row>
    <row r="4271" spans="1:9" x14ac:dyDescent="0.25">
      <c r="A4271">
        <f>IF('MASSA TRABALHADA UNIFICADA'!A4269&lt;&gt;0,'MASSA TRABALHADA UNIFICADA'!A4269,0)</f>
        <v>0</v>
      </c>
      <c r="B4271" s="39">
        <f>IF('MASSA TRABALHADA UNIFICADA'!D4269&lt;&gt;0,'MASSA TRABALHADA UNIFICADA'!D4269,0)</f>
        <v>0</v>
      </c>
      <c r="C4271" s="39">
        <f>IF(B4271=0,0,'MASSA TRABALHADA UNIFICADA'!B4269)</f>
        <v>0</v>
      </c>
      <c r="D4271" s="39">
        <f>IF(B4271=0,0,'MASSA TRABALHADA UNIFICADA'!C4269)</f>
        <v>0</v>
      </c>
      <c r="E4271" s="43">
        <f>IF(B4271=0,0,VLOOKUP($D4271,qx!$A$4:$E$129,IF($C4271=1,2,3)))</f>
        <v>0</v>
      </c>
      <c r="F4271" s="43">
        <f>IF(B4271=0,0,VLOOKUP($D4271,qx!$A$4:$E$129,2))</f>
        <v>0</v>
      </c>
      <c r="G4271" s="43">
        <f>IF(B4271=0,0,VLOOKUP($D4271,qx!$A$4:$E$129,3))</f>
        <v>0</v>
      </c>
      <c r="H4271" s="43">
        <f>IF(B4271=0,0,VLOOKUP($D4271,qx!$A$4:$E$129,4))</f>
        <v>0</v>
      </c>
      <c r="I4271" s="43">
        <f>IF(B4271=0,0,VLOOKUP($D4271,qx!$A$4:$E$129,5))</f>
        <v>0</v>
      </c>
    </row>
    <row r="4272" spans="1:9" x14ac:dyDescent="0.25">
      <c r="A4272">
        <f>IF('MASSA TRABALHADA UNIFICADA'!A4270&lt;&gt;0,'MASSA TRABALHADA UNIFICADA'!A4270,0)</f>
        <v>0</v>
      </c>
      <c r="B4272" s="39">
        <f>IF('MASSA TRABALHADA UNIFICADA'!D4270&lt;&gt;0,'MASSA TRABALHADA UNIFICADA'!D4270,0)</f>
        <v>0</v>
      </c>
      <c r="C4272" s="39">
        <f>IF(B4272=0,0,'MASSA TRABALHADA UNIFICADA'!B4270)</f>
        <v>0</v>
      </c>
      <c r="D4272" s="39">
        <f>IF(B4272=0,0,'MASSA TRABALHADA UNIFICADA'!C4270)</f>
        <v>0</v>
      </c>
      <c r="E4272" s="43">
        <f>IF(B4272=0,0,VLOOKUP($D4272,qx!$A$4:$E$129,IF($C4272=1,2,3)))</f>
        <v>0</v>
      </c>
      <c r="F4272" s="43">
        <f>IF(B4272=0,0,VLOOKUP($D4272,qx!$A$4:$E$129,2))</f>
        <v>0</v>
      </c>
      <c r="G4272" s="43">
        <f>IF(B4272=0,0,VLOOKUP($D4272,qx!$A$4:$E$129,3))</f>
        <v>0</v>
      </c>
      <c r="H4272" s="43">
        <f>IF(B4272=0,0,VLOOKUP($D4272,qx!$A$4:$E$129,4))</f>
        <v>0</v>
      </c>
      <c r="I4272" s="43">
        <f>IF(B4272=0,0,VLOOKUP($D4272,qx!$A$4:$E$129,5))</f>
        <v>0</v>
      </c>
    </row>
    <row r="4273" spans="1:9" x14ac:dyDescent="0.25">
      <c r="A4273">
        <f>IF('MASSA TRABALHADA UNIFICADA'!A4271&lt;&gt;0,'MASSA TRABALHADA UNIFICADA'!A4271,0)</f>
        <v>0</v>
      </c>
      <c r="B4273" s="39">
        <f>IF('MASSA TRABALHADA UNIFICADA'!D4271&lt;&gt;0,'MASSA TRABALHADA UNIFICADA'!D4271,0)</f>
        <v>0</v>
      </c>
      <c r="C4273" s="39">
        <f>IF(B4273=0,0,'MASSA TRABALHADA UNIFICADA'!B4271)</f>
        <v>0</v>
      </c>
      <c r="D4273" s="39">
        <f>IF(B4273=0,0,'MASSA TRABALHADA UNIFICADA'!C4271)</f>
        <v>0</v>
      </c>
      <c r="E4273" s="43">
        <f>IF(B4273=0,0,VLOOKUP($D4273,qx!$A$4:$E$129,IF($C4273=1,2,3)))</f>
        <v>0</v>
      </c>
      <c r="F4273" s="43">
        <f>IF(B4273=0,0,VLOOKUP($D4273,qx!$A$4:$E$129,2))</f>
        <v>0</v>
      </c>
      <c r="G4273" s="43">
        <f>IF(B4273=0,0,VLOOKUP($D4273,qx!$A$4:$E$129,3))</f>
        <v>0</v>
      </c>
      <c r="H4273" s="43">
        <f>IF(B4273=0,0,VLOOKUP($D4273,qx!$A$4:$E$129,4))</f>
        <v>0</v>
      </c>
      <c r="I4273" s="43">
        <f>IF(B4273=0,0,VLOOKUP($D4273,qx!$A$4:$E$129,5))</f>
        <v>0</v>
      </c>
    </row>
    <row r="4274" spans="1:9" x14ac:dyDescent="0.25">
      <c r="A4274">
        <f>IF('MASSA TRABALHADA UNIFICADA'!A4272&lt;&gt;0,'MASSA TRABALHADA UNIFICADA'!A4272,0)</f>
        <v>0</v>
      </c>
      <c r="B4274" s="39">
        <f>IF('MASSA TRABALHADA UNIFICADA'!D4272&lt;&gt;0,'MASSA TRABALHADA UNIFICADA'!D4272,0)</f>
        <v>0</v>
      </c>
      <c r="C4274" s="39">
        <f>IF(B4274=0,0,'MASSA TRABALHADA UNIFICADA'!B4272)</f>
        <v>0</v>
      </c>
      <c r="D4274" s="39">
        <f>IF(B4274=0,0,'MASSA TRABALHADA UNIFICADA'!C4272)</f>
        <v>0</v>
      </c>
      <c r="E4274" s="43">
        <f>IF(B4274=0,0,VLOOKUP($D4274,qx!$A$4:$E$129,IF($C4274=1,2,3)))</f>
        <v>0</v>
      </c>
      <c r="F4274" s="43">
        <f>IF(B4274=0,0,VLOOKUP($D4274,qx!$A$4:$E$129,2))</f>
        <v>0</v>
      </c>
      <c r="G4274" s="43">
        <f>IF(B4274=0,0,VLOOKUP($D4274,qx!$A$4:$E$129,3))</f>
        <v>0</v>
      </c>
      <c r="H4274" s="43">
        <f>IF(B4274=0,0,VLOOKUP($D4274,qx!$A$4:$E$129,4))</f>
        <v>0</v>
      </c>
      <c r="I4274" s="43">
        <f>IF(B4274=0,0,VLOOKUP($D4274,qx!$A$4:$E$129,5))</f>
        <v>0</v>
      </c>
    </row>
    <row r="4275" spans="1:9" x14ac:dyDescent="0.25">
      <c r="A4275">
        <f>IF('MASSA TRABALHADA UNIFICADA'!A4273&lt;&gt;0,'MASSA TRABALHADA UNIFICADA'!A4273,0)</f>
        <v>0</v>
      </c>
      <c r="B4275" s="39">
        <f>IF('MASSA TRABALHADA UNIFICADA'!D4273&lt;&gt;0,'MASSA TRABALHADA UNIFICADA'!D4273,0)</f>
        <v>0</v>
      </c>
      <c r="C4275" s="39">
        <f>IF(B4275=0,0,'MASSA TRABALHADA UNIFICADA'!B4273)</f>
        <v>0</v>
      </c>
      <c r="D4275" s="39">
        <f>IF(B4275=0,0,'MASSA TRABALHADA UNIFICADA'!C4273)</f>
        <v>0</v>
      </c>
      <c r="E4275" s="43">
        <f>IF(B4275=0,0,VLOOKUP($D4275,qx!$A$4:$E$129,IF($C4275=1,2,3)))</f>
        <v>0</v>
      </c>
      <c r="F4275" s="43">
        <f>IF(B4275=0,0,VLOOKUP($D4275,qx!$A$4:$E$129,2))</f>
        <v>0</v>
      </c>
      <c r="G4275" s="43">
        <f>IF(B4275=0,0,VLOOKUP($D4275,qx!$A$4:$E$129,3))</f>
        <v>0</v>
      </c>
      <c r="H4275" s="43">
        <f>IF(B4275=0,0,VLOOKUP($D4275,qx!$A$4:$E$129,4))</f>
        <v>0</v>
      </c>
      <c r="I4275" s="43">
        <f>IF(B4275=0,0,VLOOKUP($D4275,qx!$A$4:$E$129,5))</f>
        <v>0</v>
      </c>
    </row>
    <row r="4276" spans="1:9" x14ac:dyDescent="0.25">
      <c r="A4276">
        <f>IF('MASSA TRABALHADA UNIFICADA'!A4274&lt;&gt;0,'MASSA TRABALHADA UNIFICADA'!A4274,0)</f>
        <v>0</v>
      </c>
      <c r="B4276" s="39">
        <f>IF('MASSA TRABALHADA UNIFICADA'!D4274&lt;&gt;0,'MASSA TRABALHADA UNIFICADA'!D4274,0)</f>
        <v>0</v>
      </c>
      <c r="C4276" s="39">
        <f>IF(B4276=0,0,'MASSA TRABALHADA UNIFICADA'!B4274)</f>
        <v>0</v>
      </c>
      <c r="D4276" s="39">
        <f>IF(B4276=0,0,'MASSA TRABALHADA UNIFICADA'!C4274)</f>
        <v>0</v>
      </c>
      <c r="E4276" s="43">
        <f>IF(B4276=0,0,VLOOKUP($D4276,qx!$A$4:$E$129,IF($C4276=1,2,3)))</f>
        <v>0</v>
      </c>
      <c r="F4276" s="43">
        <f>IF(B4276=0,0,VLOOKUP($D4276,qx!$A$4:$E$129,2))</f>
        <v>0</v>
      </c>
      <c r="G4276" s="43">
        <f>IF(B4276=0,0,VLOOKUP($D4276,qx!$A$4:$E$129,3))</f>
        <v>0</v>
      </c>
      <c r="H4276" s="43">
        <f>IF(B4276=0,0,VLOOKUP($D4276,qx!$A$4:$E$129,4))</f>
        <v>0</v>
      </c>
      <c r="I4276" s="43">
        <f>IF(B4276=0,0,VLOOKUP($D4276,qx!$A$4:$E$129,5))</f>
        <v>0</v>
      </c>
    </row>
    <row r="4277" spans="1:9" x14ac:dyDescent="0.25">
      <c r="A4277">
        <f>IF('MASSA TRABALHADA UNIFICADA'!A4275&lt;&gt;0,'MASSA TRABALHADA UNIFICADA'!A4275,0)</f>
        <v>0</v>
      </c>
      <c r="B4277" s="39">
        <f>IF('MASSA TRABALHADA UNIFICADA'!D4275&lt;&gt;0,'MASSA TRABALHADA UNIFICADA'!D4275,0)</f>
        <v>0</v>
      </c>
      <c r="C4277" s="39">
        <f>IF(B4277=0,0,'MASSA TRABALHADA UNIFICADA'!B4275)</f>
        <v>0</v>
      </c>
      <c r="D4277" s="39">
        <f>IF(B4277=0,0,'MASSA TRABALHADA UNIFICADA'!C4275)</f>
        <v>0</v>
      </c>
      <c r="E4277" s="43">
        <f>IF(B4277=0,0,VLOOKUP($D4277,qx!$A$4:$E$129,IF($C4277=1,2,3)))</f>
        <v>0</v>
      </c>
      <c r="F4277" s="43">
        <f>IF(B4277=0,0,VLOOKUP($D4277,qx!$A$4:$E$129,2))</f>
        <v>0</v>
      </c>
      <c r="G4277" s="43">
        <f>IF(B4277=0,0,VLOOKUP($D4277,qx!$A$4:$E$129,3))</f>
        <v>0</v>
      </c>
      <c r="H4277" s="43">
        <f>IF(B4277=0,0,VLOOKUP($D4277,qx!$A$4:$E$129,4))</f>
        <v>0</v>
      </c>
      <c r="I4277" s="43">
        <f>IF(B4277=0,0,VLOOKUP($D4277,qx!$A$4:$E$129,5))</f>
        <v>0</v>
      </c>
    </row>
    <row r="4278" spans="1:9" x14ac:dyDescent="0.25">
      <c r="A4278">
        <f>IF('MASSA TRABALHADA UNIFICADA'!A4276&lt;&gt;0,'MASSA TRABALHADA UNIFICADA'!A4276,0)</f>
        <v>0</v>
      </c>
      <c r="B4278" s="39">
        <f>IF('MASSA TRABALHADA UNIFICADA'!D4276&lt;&gt;0,'MASSA TRABALHADA UNIFICADA'!D4276,0)</f>
        <v>0</v>
      </c>
      <c r="C4278" s="39">
        <f>IF(B4278=0,0,'MASSA TRABALHADA UNIFICADA'!B4276)</f>
        <v>0</v>
      </c>
      <c r="D4278" s="39">
        <f>IF(B4278=0,0,'MASSA TRABALHADA UNIFICADA'!C4276)</f>
        <v>0</v>
      </c>
      <c r="E4278" s="43">
        <f>IF(B4278=0,0,VLOOKUP($D4278,qx!$A$4:$E$129,IF($C4278=1,2,3)))</f>
        <v>0</v>
      </c>
      <c r="F4278" s="43">
        <f>IF(B4278=0,0,VLOOKUP($D4278,qx!$A$4:$E$129,2))</f>
        <v>0</v>
      </c>
      <c r="G4278" s="43">
        <f>IF(B4278=0,0,VLOOKUP($D4278,qx!$A$4:$E$129,3))</f>
        <v>0</v>
      </c>
      <c r="H4278" s="43">
        <f>IF(B4278=0,0,VLOOKUP($D4278,qx!$A$4:$E$129,4))</f>
        <v>0</v>
      </c>
      <c r="I4278" s="43">
        <f>IF(B4278=0,0,VLOOKUP($D4278,qx!$A$4:$E$129,5))</f>
        <v>0</v>
      </c>
    </row>
    <row r="4279" spans="1:9" x14ac:dyDescent="0.25">
      <c r="A4279">
        <f>IF('MASSA TRABALHADA UNIFICADA'!A4277&lt;&gt;0,'MASSA TRABALHADA UNIFICADA'!A4277,0)</f>
        <v>0</v>
      </c>
      <c r="B4279" s="39">
        <f>IF('MASSA TRABALHADA UNIFICADA'!D4277&lt;&gt;0,'MASSA TRABALHADA UNIFICADA'!D4277,0)</f>
        <v>0</v>
      </c>
      <c r="C4279" s="39">
        <f>IF(B4279=0,0,'MASSA TRABALHADA UNIFICADA'!B4277)</f>
        <v>0</v>
      </c>
      <c r="D4279" s="39">
        <f>IF(B4279=0,0,'MASSA TRABALHADA UNIFICADA'!C4277)</f>
        <v>0</v>
      </c>
      <c r="E4279" s="43">
        <f>IF(B4279=0,0,VLOOKUP($D4279,qx!$A$4:$E$129,IF($C4279=1,2,3)))</f>
        <v>0</v>
      </c>
      <c r="F4279" s="43">
        <f>IF(B4279=0,0,VLOOKUP($D4279,qx!$A$4:$E$129,2))</f>
        <v>0</v>
      </c>
      <c r="G4279" s="43">
        <f>IF(B4279=0,0,VLOOKUP($D4279,qx!$A$4:$E$129,3))</f>
        <v>0</v>
      </c>
      <c r="H4279" s="43">
        <f>IF(B4279=0,0,VLOOKUP($D4279,qx!$A$4:$E$129,4))</f>
        <v>0</v>
      </c>
      <c r="I4279" s="43">
        <f>IF(B4279=0,0,VLOOKUP($D4279,qx!$A$4:$E$129,5))</f>
        <v>0</v>
      </c>
    </row>
    <row r="4280" spans="1:9" x14ac:dyDescent="0.25">
      <c r="A4280">
        <f>IF('MASSA TRABALHADA UNIFICADA'!A4278&lt;&gt;0,'MASSA TRABALHADA UNIFICADA'!A4278,0)</f>
        <v>0</v>
      </c>
      <c r="B4280" s="39">
        <f>IF('MASSA TRABALHADA UNIFICADA'!D4278&lt;&gt;0,'MASSA TRABALHADA UNIFICADA'!D4278,0)</f>
        <v>0</v>
      </c>
      <c r="C4280" s="39">
        <f>IF(B4280=0,0,'MASSA TRABALHADA UNIFICADA'!B4278)</f>
        <v>0</v>
      </c>
      <c r="D4280" s="39">
        <f>IF(B4280=0,0,'MASSA TRABALHADA UNIFICADA'!C4278)</f>
        <v>0</v>
      </c>
      <c r="E4280" s="43">
        <f>IF(B4280=0,0,VLOOKUP($D4280,qx!$A$4:$E$129,IF($C4280=1,2,3)))</f>
        <v>0</v>
      </c>
      <c r="F4280" s="43">
        <f>IF(B4280=0,0,VLOOKUP($D4280,qx!$A$4:$E$129,2))</f>
        <v>0</v>
      </c>
      <c r="G4280" s="43">
        <f>IF(B4280=0,0,VLOOKUP($D4280,qx!$A$4:$E$129,3))</f>
        <v>0</v>
      </c>
      <c r="H4280" s="43">
        <f>IF(B4280=0,0,VLOOKUP($D4280,qx!$A$4:$E$129,4))</f>
        <v>0</v>
      </c>
      <c r="I4280" s="43">
        <f>IF(B4280=0,0,VLOOKUP($D4280,qx!$A$4:$E$129,5))</f>
        <v>0</v>
      </c>
    </row>
    <row r="4281" spans="1:9" x14ac:dyDescent="0.25">
      <c r="A4281">
        <f>IF('MASSA TRABALHADA UNIFICADA'!A4279&lt;&gt;0,'MASSA TRABALHADA UNIFICADA'!A4279,0)</f>
        <v>0</v>
      </c>
      <c r="B4281" s="39">
        <f>IF('MASSA TRABALHADA UNIFICADA'!D4279&lt;&gt;0,'MASSA TRABALHADA UNIFICADA'!D4279,0)</f>
        <v>0</v>
      </c>
      <c r="C4281" s="39">
        <f>IF(B4281=0,0,'MASSA TRABALHADA UNIFICADA'!B4279)</f>
        <v>0</v>
      </c>
      <c r="D4281" s="39">
        <f>IF(B4281=0,0,'MASSA TRABALHADA UNIFICADA'!C4279)</f>
        <v>0</v>
      </c>
      <c r="E4281" s="43">
        <f>IF(B4281=0,0,VLOOKUP($D4281,qx!$A$4:$E$129,IF($C4281=1,2,3)))</f>
        <v>0</v>
      </c>
      <c r="F4281" s="43">
        <f>IF(B4281=0,0,VLOOKUP($D4281,qx!$A$4:$E$129,2))</f>
        <v>0</v>
      </c>
      <c r="G4281" s="43">
        <f>IF(B4281=0,0,VLOOKUP($D4281,qx!$A$4:$E$129,3))</f>
        <v>0</v>
      </c>
      <c r="H4281" s="43">
        <f>IF(B4281=0,0,VLOOKUP($D4281,qx!$A$4:$E$129,4))</f>
        <v>0</v>
      </c>
      <c r="I4281" s="43">
        <f>IF(B4281=0,0,VLOOKUP($D4281,qx!$A$4:$E$129,5))</f>
        <v>0</v>
      </c>
    </row>
    <row r="4282" spans="1:9" x14ac:dyDescent="0.25">
      <c r="A4282">
        <f>IF('MASSA TRABALHADA UNIFICADA'!A4280&lt;&gt;0,'MASSA TRABALHADA UNIFICADA'!A4280,0)</f>
        <v>0</v>
      </c>
      <c r="B4282" s="39">
        <f>IF('MASSA TRABALHADA UNIFICADA'!D4280&lt;&gt;0,'MASSA TRABALHADA UNIFICADA'!D4280,0)</f>
        <v>0</v>
      </c>
      <c r="C4282" s="39">
        <f>IF(B4282=0,0,'MASSA TRABALHADA UNIFICADA'!B4280)</f>
        <v>0</v>
      </c>
      <c r="D4282" s="39">
        <f>IF(B4282=0,0,'MASSA TRABALHADA UNIFICADA'!C4280)</f>
        <v>0</v>
      </c>
      <c r="E4282" s="43">
        <f>IF(B4282=0,0,VLOOKUP($D4282,qx!$A$4:$E$129,IF($C4282=1,2,3)))</f>
        <v>0</v>
      </c>
      <c r="F4282" s="43">
        <f>IF(B4282=0,0,VLOOKUP($D4282,qx!$A$4:$E$129,2))</f>
        <v>0</v>
      </c>
      <c r="G4282" s="43">
        <f>IF(B4282=0,0,VLOOKUP($D4282,qx!$A$4:$E$129,3))</f>
        <v>0</v>
      </c>
      <c r="H4282" s="43">
        <f>IF(B4282=0,0,VLOOKUP($D4282,qx!$A$4:$E$129,4))</f>
        <v>0</v>
      </c>
      <c r="I4282" s="43">
        <f>IF(B4282=0,0,VLOOKUP($D4282,qx!$A$4:$E$129,5))</f>
        <v>0</v>
      </c>
    </row>
    <row r="4283" spans="1:9" x14ac:dyDescent="0.25">
      <c r="A4283">
        <f>IF('MASSA TRABALHADA UNIFICADA'!A4281&lt;&gt;0,'MASSA TRABALHADA UNIFICADA'!A4281,0)</f>
        <v>0</v>
      </c>
      <c r="B4283" s="39">
        <f>IF('MASSA TRABALHADA UNIFICADA'!D4281&lt;&gt;0,'MASSA TRABALHADA UNIFICADA'!D4281,0)</f>
        <v>0</v>
      </c>
      <c r="C4283" s="39">
        <f>IF(B4283=0,0,'MASSA TRABALHADA UNIFICADA'!B4281)</f>
        <v>0</v>
      </c>
      <c r="D4283" s="39">
        <f>IF(B4283=0,0,'MASSA TRABALHADA UNIFICADA'!C4281)</f>
        <v>0</v>
      </c>
      <c r="E4283" s="43">
        <f>IF(B4283=0,0,VLOOKUP($D4283,qx!$A$4:$E$129,IF($C4283=1,2,3)))</f>
        <v>0</v>
      </c>
      <c r="F4283" s="43">
        <f>IF(B4283=0,0,VLOOKUP($D4283,qx!$A$4:$E$129,2))</f>
        <v>0</v>
      </c>
      <c r="G4283" s="43">
        <f>IF(B4283=0,0,VLOOKUP($D4283,qx!$A$4:$E$129,3))</f>
        <v>0</v>
      </c>
      <c r="H4283" s="43">
        <f>IF(B4283=0,0,VLOOKUP($D4283,qx!$A$4:$E$129,4))</f>
        <v>0</v>
      </c>
      <c r="I4283" s="43">
        <f>IF(B4283=0,0,VLOOKUP($D4283,qx!$A$4:$E$129,5))</f>
        <v>0</v>
      </c>
    </row>
    <row r="4284" spans="1:9" x14ac:dyDescent="0.25">
      <c r="A4284">
        <f>IF('MASSA TRABALHADA UNIFICADA'!A4282&lt;&gt;0,'MASSA TRABALHADA UNIFICADA'!A4282,0)</f>
        <v>0</v>
      </c>
      <c r="B4284" s="39">
        <f>IF('MASSA TRABALHADA UNIFICADA'!D4282&lt;&gt;0,'MASSA TRABALHADA UNIFICADA'!D4282,0)</f>
        <v>0</v>
      </c>
      <c r="C4284" s="39">
        <f>IF(B4284=0,0,'MASSA TRABALHADA UNIFICADA'!B4282)</f>
        <v>0</v>
      </c>
      <c r="D4284" s="39">
        <f>IF(B4284=0,0,'MASSA TRABALHADA UNIFICADA'!C4282)</f>
        <v>0</v>
      </c>
      <c r="E4284" s="43">
        <f>IF(B4284=0,0,VLOOKUP($D4284,qx!$A$4:$E$129,IF($C4284=1,2,3)))</f>
        <v>0</v>
      </c>
      <c r="F4284" s="43">
        <f>IF(B4284=0,0,VLOOKUP($D4284,qx!$A$4:$E$129,2))</f>
        <v>0</v>
      </c>
      <c r="G4284" s="43">
        <f>IF(B4284=0,0,VLOOKUP($D4284,qx!$A$4:$E$129,3))</f>
        <v>0</v>
      </c>
      <c r="H4284" s="43">
        <f>IF(B4284=0,0,VLOOKUP($D4284,qx!$A$4:$E$129,4))</f>
        <v>0</v>
      </c>
      <c r="I4284" s="43">
        <f>IF(B4284=0,0,VLOOKUP($D4284,qx!$A$4:$E$129,5))</f>
        <v>0</v>
      </c>
    </row>
    <row r="4285" spans="1:9" x14ac:dyDescent="0.25">
      <c r="A4285">
        <f>IF('MASSA TRABALHADA UNIFICADA'!A4283&lt;&gt;0,'MASSA TRABALHADA UNIFICADA'!A4283,0)</f>
        <v>0</v>
      </c>
      <c r="B4285" s="39">
        <f>IF('MASSA TRABALHADA UNIFICADA'!D4283&lt;&gt;0,'MASSA TRABALHADA UNIFICADA'!D4283,0)</f>
        <v>0</v>
      </c>
      <c r="C4285" s="39">
        <f>IF(B4285=0,0,'MASSA TRABALHADA UNIFICADA'!B4283)</f>
        <v>0</v>
      </c>
      <c r="D4285" s="39">
        <f>IF(B4285=0,0,'MASSA TRABALHADA UNIFICADA'!C4283)</f>
        <v>0</v>
      </c>
      <c r="E4285" s="43">
        <f>IF(B4285=0,0,VLOOKUP($D4285,qx!$A$4:$E$129,IF($C4285=1,2,3)))</f>
        <v>0</v>
      </c>
      <c r="F4285" s="43">
        <f>IF(B4285=0,0,VLOOKUP($D4285,qx!$A$4:$E$129,2))</f>
        <v>0</v>
      </c>
      <c r="G4285" s="43">
        <f>IF(B4285=0,0,VLOOKUP($D4285,qx!$A$4:$E$129,3))</f>
        <v>0</v>
      </c>
      <c r="H4285" s="43">
        <f>IF(B4285=0,0,VLOOKUP($D4285,qx!$A$4:$E$129,4))</f>
        <v>0</v>
      </c>
      <c r="I4285" s="43">
        <f>IF(B4285=0,0,VLOOKUP($D4285,qx!$A$4:$E$129,5))</f>
        <v>0</v>
      </c>
    </row>
    <row r="4286" spans="1:9" x14ac:dyDescent="0.25">
      <c r="A4286">
        <f>IF('MASSA TRABALHADA UNIFICADA'!A4284&lt;&gt;0,'MASSA TRABALHADA UNIFICADA'!A4284,0)</f>
        <v>0</v>
      </c>
      <c r="B4286" s="39">
        <f>IF('MASSA TRABALHADA UNIFICADA'!D4284&lt;&gt;0,'MASSA TRABALHADA UNIFICADA'!D4284,0)</f>
        <v>0</v>
      </c>
      <c r="C4286" s="39">
        <f>IF(B4286=0,0,'MASSA TRABALHADA UNIFICADA'!B4284)</f>
        <v>0</v>
      </c>
      <c r="D4286" s="39">
        <f>IF(B4286=0,0,'MASSA TRABALHADA UNIFICADA'!C4284)</f>
        <v>0</v>
      </c>
      <c r="E4286" s="43">
        <f>IF(B4286=0,0,VLOOKUP($D4286,qx!$A$4:$E$129,IF($C4286=1,2,3)))</f>
        <v>0</v>
      </c>
      <c r="F4286" s="43">
        <f>IF(B4286=0,0,VLOOKUP($D4286,qx!$A$4:$E$129,2))</f>
        <v>0</v>
      </c>
      <c r="G4286" s="43">
        <f>IF(B4286=0,0,VLOOKUP($D4286,qx!$A$4:$E$129,3))</f>
        <v>0</v>
      </c>
      <c r="H4286" s="43">
        <f>IF(B4286=0,0,VLOOKUP($D4286,qx!$A$4:$E$129,4))</f>
        <v>0</v>
      </c>
      <c r="I4286" s="43">
        <f>IF(B4286=0,0,VLOOKUP($D4286,qx!$A$4:$E$129,5))</f>
        <v>0</v>
      </c>
    </row>
    <row r="4287" spans="1:9" x14ac:dyDescent="0.25">
      <c r="A4287">
        <f>IF('MASSA TRABALHADA UNIFICADA'!A4285&lt;&gt;0,'MASSA TRABALHADA UNIFICADA'!A4285,0)</f>
        <v>0</v>
      </c>
      <c r="B4287" s="39">
        <f>IF('MASSA TRABALHADA UNIFICADA'!D4285&lt;&gt;0,'MASSA TRABALHADA UNIFICADA'!D4285,0)</f>
        <v>0</v>
      </c>
      <c r="C4287" s="39">
        <f>IF(B4287=0,0,'MASSA TRABALHADA UNIFICADA'!B4285)</f>
        <v>0</v>
      </c>
      <c r="D4287" s="39">
        <f>IF(B4287=0,0,'MASSA TRABALHADA UNIFICADA'!C4285)</f>
        <v>0</v>
      </c>
      <c r="E4287" s="43">
        <f>IF(B4287=0,0,VLOOKUP($D4287,qx!$A$4:$E$129,IF($C4287=1,2,3)))</f>
        <v>0</v>
      </c>
      <c r="F4287" s="43">
        <f>IF(B4287=0,0,VLOOKUP($D4287,qx!$A$4:$E$129,2))</f>
        <v>0</v>
      </c>
      <c r="G4287" s="43">
        <f>IF(B4287=0,0,VLOOKUP($D4287,qx!$A$4:$E$129,3))</f>
        <v>0</v>
      </c>
      <c r="H4287" s="43">
        <f>IF(B4287=0,0,VLOOKUP($D4287,qx!$A$4:$E$129,4))</f>
        <v>0</v>
      </c>
      <c r="I4287" s="43">
        <f>IF(B4287=0,0,VLOOKUP($D4287,qx!$A$4:$E$129,5))</f>
        <v>0</v>
      </c>
    </row>
    <row r="4288" spans="1:9" x14ac:dyDescent="0.25">
      <c r="A4288">
        <f>IF('MASSA TRABALHADA UNIFICADA'!A4286&lt;&gt;0,'MASSA TRABALHADA UNIFICADA'!A4286,0)</f>
        <v>0</v>
      </c>
      <c r="B4288" s="39">
        <f>IF('MASSA TRABALHADA UNIFICADA'!D4286&lt;&gt;0,'MASSA TRABALHADA UNIFICADA'!D4286,0)</f>
        <v>0</v>
      </c>
      <c r="C4288" s="39">
        <f>IF(B4288=0,0,'MASSA TRABALHADA UNIFICADA'!B4286)</f>
        <v>0</v>
      </c>
      <c r="D4288" s="39">
        <f>IF(B4288=0,0,'MASSA TRABALHADA UNIFICADA'!C4286)</f>
        <v>0</v>
      </c>
      <c r="E4288" s="43">
        <f>IF(B4288=0,0,VLOOKUP($D4288,qx!$A$4:$E$129,IF($C4288=1,2,3)))</f>
        <v>0</v>
      </c>
      <c r="F4288" s="43">
        <f>IF(B4288=0,0,VLOOKUP($D4288,qx!$A$4:$E$129,2))</f>
        <v>0</v>
      </c>
      <c r="G4288" s="43">
        <f>IF(B4288=0,0,VLOOKUP($D4288,qx!$A$4:$E$129,3))</f>
        <v>0</v>
      </c>
      <c r="H4288" s="43">
        <f>IF(B4288=0,0,VLOOKUP($D4288,qx!$A$4:$E$129,4))</f>
        <v>0</v>
      </c>
      <c r="I4288" s="43">
        <f>IF(B4288=0,0,VLOOKUP($D4288,qx!$A$4:$E$129,5))</f>
        <v>0</v>
      </c>
    </row>
    <row r="4289" spans="1:9" x14ac:dyDescent="0.25">
      <c r="A4289">
        <f>IF('MASSA TRABALHADA UNIFICADA'!A4287&lt;&gt;0,'MASSA TRABALHADA UNIFICADA'!A4287,0)</f>
        <v>0</v>
      </c>
      <c r="B4289" s="39">
        <f>IF('MASSA TRABALHADA UNIFICADA'!D4287&lt;&gt;0,'MASSA TRABALHADA UNIFICADA'!D4287,0)</f>
        <v>0</v>
      </c>
      <c r="C4289" s="39">
        <f>IF(B4289=0,0,'MASSA TRABALHADA UNIFICADA'!B4287)</f>
        <v>0</v>
      </c>
      <c r="D4289" s="39">
        <f>IF(B4289=0,0,'MASSA TRABALHADA UNIFICADA'!C4287)</f>
        <v>0</v>
      </c>
      <c r="E4289" s="43">
        <f>IF(B4289=0,0,VLOOKUP($D4289,qx!$A$4:$E$129,IF($C4289=1,2,3)))</f>
        <v>0</v>
      </c>
      <c r="F4289" s="43">
        <f>IF(B4289=0,0,VLOOKUP($D4289,qx!$A$4:$E$129,2))</f>
        <v>0</v>
      </c>
      <c r="G4289" s="43">
        <f>IF(B4289=0,0,VLOOKUP($D4289,qx!$A$4:$E$129,3))</f>
        <v>0</v>
      </c>
      <c r="H4289" s="43">
        <f>IF(B4289=0,0,VLOOKUP($D4289,qx!$A$4:$E$129,4))</f>
        <v>0</v>
      </c>
      <c r="I4289" s="43">
        <f>IF(B4289=0,0,VLOOKUP($D4289,qx!$A$4:$E$129,5))</f>
        <v>0</v>
      </c>
    </row>
    <row r="4290" spans="1:9" x14ac:dyDescent="0.25">
      <c r="A4290">
        <f>IF('MASSA TRABALHADA UNIFICADA'!A4288&lt;&gt;0,'MASSA TRABALHADA UNIFICADA'!A4288,0)</f>
        <v>0</v>
      </c>
      <c r="B4290" s="39">
        <f>IF('MASSA TRABALHADA UNIFICADA'!D4288&lt;&gt;0,'MASSA TRABALHADA UNIFICADA'!D4288,0)</f>
        <v>0</v>
      </c>
      <c r="C4290" s="39">
        <f>IF(B4290=0,0,'MASSA TRABALHADA UNIFICADA'!B4288)</f>
        <v>0</v>
      </c>
      <c r="D4290" s="39">
        <f>IF(B4290=0,0,'MASSA TRABALHADA UNIFICADA'!C4288)</f>
        <v>0</v>
      </c>
      <c r="E4290" s="43">
        <f>IF(B4290=0,0,VLOOKUP($D4290,qx!$A$4:$E$129,IF($C4290=1,2,3)))</f>
        <v>0</v>
      </c>
      <c r="F4290" s="43">
        <f>IF(B4290=0,0,VLOOKUP($D4290,qx!$A$4:$E$129,2))</f>
        <v>0</v>
      </c>
      <c r="G4290" s="43">
        <f>IF(B4290=0,0,VLOOKUP($D4290,qx!$A$4:$E$129,3))</f>
        <v>0</v>
      </c>
      <c r="H4290" s="43">
        <f>IF(B4290=0,0,VLOOKUP($D4290,qx!$A$4:$E$129,4))</f>
        <v>0</v>
      </c>
      <c r="I4290" s="43">
        <f>IF(B4290=0,0,VLOOKUP($D4290,qx!$A$4:$E$129,5))</f>
        <v>0</v>
      </c>
    </row>
    <row r="4291" spans="1:9" x14ac:dyDescent="0.25">
      <c r="A4291">
        <f>IF('MASSA TRABALHADA UNIFICADA'!A4289&lt;&gt;0,'MASSA TRABALHADA UNIFICADA'!A4289,0)</f>
        <v>0</v>
      </c>
      <c r="B4291" s="39">
        <f>IF('MASSA TRABALHADA UNIFICADA'!D4289&lt;&gt;0,'MASSA TRABALHADA UNIFICADA'!D4289,0)</f>
        <v>0</v>
      </c>
      <c r="C4291" s="39">
        <f>IF(B4291=0,0,'MASSA TRABALHADA UNIFICADA'!B4289)</f>
        <v>0</v>
      </c>
      <c r="D4291" s="39">
        <f>IF(B4291=0,0,'MASSA TRABALHADA UNIFICADA'!C4289)</f>
        <v>0</v>
      </c>
      <c r="E4291" s="43">
        <f>IF(B4291=0,0,VLOOKUP($D4291,qx!$A$4:$E$129,IF($C4291=1,2,3)))</f>
        <v>0</v>
      </c>
      <c r="F4291" s="43">
        <f>IF(B4291=0,0,VLOOKUP($D4291,qx!$A$4:$E$129,2))</f>
        <v>0</v>
      </c>
      <c r="G4291" s="43">
        <f>IF(B4291=0,0,VLOOKUP($D4291,qx!$A$4:$E$129,3))</f>
        <v>0</v>
      </c>
      <c r="H4291" s="43">
        <f>IF(B4291=0,0,VLOOKUP($D4291,qx!$A$4:$E$129,4))</f>
        <v>0</v>
      </c>
      <c r="I4291" s="43">
        <f>IF(B4291=0,0,VLOOKUP($D4291,qx!$A$4:$E$129,5))</f>
        <v>0</v>
      </c>
    </row>
    <row r="4292" spans="1:9" x14ac:dyDescent="0.25">
      <c r="A4292">
        <f>IF('MASSA TRABALHADA UNIFICADA'!A4290&lt;&gt;0,'MASSA TRABALHADA UNIFICADA'!A4290,0)</f>
        <v>0</v>
      </c>
      <c r="B4292" s="39">
        <f>IF('MASSA TRABALHADA UNIFICADA'!D4290&lt;&gt;0,'MASSA TRABALHADA UNIFICADA'!D4290,0)</f>
        <v>0</v>
      </c>
      <c r="C4292" s="39">
        <f>IF(B4292=0,0,'MASSA TRABALHADA UNIFICADA'!B4290)</f>
        <v>0</v>
      </c>
      <c r="D4292" s="39">
        <f>IF(B4292=0,0,'MASSA TRABALHADA UNIFICADA'!C4290)</f>
        <v>0</v>
      </c>
      <c r="E4292" s="43">
        <f>IF(B4292=0,0,VLOOKUP($D4292,qx!$A$4:$E$129,IF($C4292=1,2,3)))</f>
        <v>0</v>
      </c>
      <c r="F4292" s="43">
        <f>IF(B4292=0,0,VLOOKUP($D4292,qx!$A$4:$E$129,2))</f>
        <v>0</v>
      </c>
      <c r="G4292" s="43">
        <f>IF(B4292=0,0,VLOOKUP($D4292,qx!$A$4:$E$129,3))</f>
        <v>0</v>
      </c>
      <c r="H4292" s="43">
        <f>IF(B4292=0,0,VLOOKUP($D4292,qx!$A$4:$E$129,4))</f>
        <v>0</v>
      </c>
      <c r="I4292" s="43">
        <f>IF(B4292=0,0,VLOOKUP($D4292,qx!$A$4:$E$129,5))</f>
        <v>0</v>
      </c>
    </row>
    <row r="4293" spans="1:9" x14ac:dyDescent="0.25">
      <c r="A4293">
        <f>IF('MASSA TRABALHADA UNIFICADA'!A4291&lt;&gt;0,'MASSA TRABALHADA UNIFICADA'!A4291,0)</f>
        <v>0</v>
      </c>
      <c r="B4293" s="39">
        <f>IF('MASSA TRABALHADA UNIFICADA'!D4291&lt;&gt;0,'MASSA TRABALHADA UNIFICADA'!D4291,0)</f>
        <v>0</v>
      </c>
      <c r="C4293" s="39">
        <f>IF(B4293=0,0,'MASSA TRABALHADA UNIFICADA'!B4291)</f>
        <v>0</v>
      </c>
      <c r="D4293" s="39">
        <f>IF(B4293=0,0,'MASSA TRABALHADA UNIFICADA'!C4291)</f>
        <v>0</v>
      </c>
      <c r="E4293" s="43">
        <f>IF(B4293=0,0,VLOOKUP($D4293,qx!$A$4:$E$129,IF($C4293=1,2,3)))</f>
        <v>0</v>
      </c>
      <c r="F4293" s="43">
        <f>IF(B4293=0,0,VLOOKUP($D4293,qx!$A$4:$E$129,2))</f>
        <v>0</v>
      </c>
      <c r="G4293" s="43">
        <f>IF(B4293=0,0,VLOOKUP($D4293,qx!$A$4:$E$129,3))</f>
        <v>0</v>
      </c>
      <c r="H4293" s="43">
        <f>IF(B4293=0,0,VLOOKUP($D4293,qx!$A$4:$E$129,4))</f>
        <v>0</v>
      </c>
      <c r="I4293" s="43">
        <f>IF(B4293=0,0,VLOOKUP($D4293,qx!$A$4:$E$129,5))</f>
        <v>0</v>
      </c>
    </row>
    <row r="4294" spans="1:9" x14ac:dyDescent="0.25">
      <c r="A4294">
        <f>IF('MASSA TRABALHADA UNIFICADA'!A4292&lt;&gt;0,'MASSA TRABALHADA UNIFICADA'!A4292,0)</f>
        <v>0</v>
      </c>
      <c r="B4294" s="39">
        <f>IF('MASSA TRABALHADA UNIFICADA'!D4292&lt;&gt;0,'MASSA TRABALHADA UNIFICADA'!D4292,0)</f>
        <v>0</v>
      </c>
      <c r="C4294" s="39">
        <f>IF(B4294=0,0,'MASSA TRABALHADA UNIFICADA'!B4292)</f>
        <v>0</v>
      </c>
      <c r="D4294" s="39">
        <f>IF(B4294=0,0,'MASSA TRABALHADA UNIFICADA'!C4292)</f>
        <v>0</v>
      </c>
      <c r="E4294" s="43">
        <f>IF(B4294=0,0,VLOOKUP($D4294,qx!$A$4:$E$129,IF($C4294=1,2,3)))</f>
        <v>0</v>
      </c>
      <c r="F4294" s="43">
        <f>IF(B4294=0,0,VLOOKUP($D4294,qx!$A$4:$E$129,2))</f>
        <v>0</v>
      </c>
      <c r="G4294" s="43">
        <f>IF(B4294=0,0,VLOOKUP($D4294,qx!$A$4:$E$129,3))</f>
        <v>0</v>
      </c>
      <c r="H4294" s="43">
        <f>IF(B4294=0,0,VLOOKUP($D4294,qx!$A$4:$E$129,4))</f>
        <v>0</v>
      </c>
      <c r="I4294" s="43">
        <f>IF(B4294=0,0,VLOOKUP($D4294,qx!$A$4:$E$129,5))</f>
        <v>0</v>
      </c>
    </row>
    <row r="4295" spans="1:9" x14ac:dyDescent="0.25">
      <c r="A4295">
        <f>IF('MASSA TRABALHADA UNIFICADA'!A4293&lt;&gt;0,'MASSA TRABALHADA UNIFICADA'!A4293,0)</f>
        <v>0</v>
      </c>
      <c r="B4295" s="39">
        <f>IF('MASSA TRABALHADA UNIFICADA'!D4293&lt;&gt;0,'MASSA TRABALHADA UNIFICADA'!D4293,0)</f>
        <v>0</v>
      </c>
      <c r="C4295" s="39">
        <f>IF(B4295=0,0,'MASSA TRABALHADA UNIFICADA'!B4293)</f>
        <v>0</v>
      </c>
      <c r="D4295" s="39">
        <f>IF(B4295=0,0,'MASSA TRABALHADA UNIFICADA'!C4293)</f>
        <v>0</v>
      </c>
      <c r="E4295" s="43">
        <f>IF(B4295=0,0,VLOOKUP($D4295,qx!$A$4:$E$129,IF($C4295=1,2,3)))</f>
        <v>0</v>
      </c>
      <c r="F4295" s="43">
        <f>IF(B4295=0,0,VLOOKUP($D4295,qx!$A$4:$E$129,2))</f>
        <v>0</v>
      </c>
      <c r="G4295" s="43">
        <f>IF(B4295=0,0,VLOOKUP($D4295,qx!$A$4:$E$129,3))</f>
        <v>0</v>
      </c>
      <c r="H4295" s="43">
        <f>IF(B4295=0,0,VLOOKUP($D4295,qx!$A$4:$E$129,4))</f>
        <v>0</v>
      </c>
      <c r="I4295" s="43">
        <f>IF(B4295=0,0,VLOOKUP($D4295,qx!$A$4:$E$129,5))</f>
        <v>0</v>
      </c>
    </row>
    <row r="4296" spans="1:9" x14ac:dyDescent="0.25">
      <c r="A4296">
        <f>IF('MASSA TRABALHADA UNIFICADA'!A4294&lt;&gt;0,'MASSA TRABALHADA UNIFICADA'!A4294,0)</f>
        <v>0</v>
      </c>
      <c r="B4296" s="39">
        <f>IF('MASSA TRABALHADA UNIFICADA'!D4294&lt;&gt;0,'MASSA TRABALHADA UNIFICADA'!D4294,0)</f>
        <v>0</v>
      </c>
      <c r="C4296" s="39">
        <f>IF(B4296=0,0,'MASSA TRABALHADA UNIFICADA'!B4294)</f>
        <v>0</v>
      </c>
      <c r="D4296" s="39">
        <f>IF(B4296=0,0,'MASSA TRABALHADA UNIFICADA'!C4294)</f>
        <v>0</v>
      </c>
      <c r="E4296" s="43">
        <f>IF(B4296=0,0,VLOOKUP($D4296,qx!$A$4:$E$129,IF($C4296=1,2,3)))</f>
        <v>0</v>
      </c>
      <c r="F4296" s="43">
        <f>IF(B4296=0,0,VLOOKUP($D4296,qx!$A$4:$E$129,2))</f>
        <v>0</v>
      </c>
      <c r="G4296" s="43">
        <f>IF(B4296=0,0,VLOOKUP($D4296,qx!$A$4:$E$129,3))</f>
        <v>0</v>
      </c>
      <c r="H4296" s="43">
        <f>IF(B4296=0,0,VLOOKUP($D4296,qx!$A$4:$E$129,4))</f>
        <v>0</v>
      </c>
      <c r="I4296" s="43">
        <f>IF(B4296=0,0,VLOOKUP($D4296,qx!$A$4:$E$129,5))</f>
        <v>0</v>
      </c>
    </row>
    <row r="4297" spans="1:9" x14ac:dyDescent="0.25">
      <c r="A4297">
        <f>IF('MASSA TRABALHADA UNIFICADA'!A4295&lt;&gt;0,'MASSA TRABALHADA UNIFICADA'!A4295,0)</f>
        <v>0</v>
      </c>
      <c r="B4297" s="39">
        <f>IF('MASSA TRABALHADA UNIFICADA'!D4295&lt;&gt;0,'MASSA TRABALHADA UNIFICADA'!D4295,0)</f>
        <v>0</v>
      </c>
      <c r="C4297" s="39">
        <f>IF(B4297=0,0,'MASSA TRABALHADA UNIFICADA'!B4295)</f>
        <v>0</v>
      </c>
      <c r="D4297" s="39">
        <f>IF(B4297=0,0,'MASSA TRABALHADA UNIFICADA'!C4295)</f>
        <v>0</v>
      </c>
      <c r="E4297" s="43">
        <f>IF(B4297=0,0,VLOOKUP($D4297,qx!$A$4:$E$129,IF($C4297=1,2,3)))</f>
        <v>0</v>
      </c>
      <c r="F4297" s="43">
        <f>IF(B4297=0,0,VLOOKUP($D4297,qx!$A$4:$E$129,2))</f>
        <v>0</v>
      </c>
      <c r="G4297" s="43">
        <f>IF(B4297=0,0,VLOOKUP($D4297,qx!$A$4:$E$129,3))</f>
        <v>0</v>
      </c>
      <c r="H4297" s="43">
        <f>IF(B4297=0,0,VLOOKUP($D4297,qx!$A$4:$E$129,4))</f>
        <v>0</v>
      </c>
      <c r="I4297" s="43">
        <f>IF(B4297=0,0,VLOOKUP($D4297,qx!$A$4:$E$129,5))</f>
        <v>0</v>
      </c>
    </row>
    <row r="4298" spans="1:9" x14ac:dyDescent="0.25">
      <c r="A4298">
        <f>IF('MASSA TRABALHADA UNIFICADA'!A4296&lt;&gt;0,'MASSA TRABALHADA UNIFICADA'!A4296,0)</f>
        <v>0</v>
      </c>
      <c r="B4298" s="39">
        <f>IF('MASSA TRABALHADA UNIFICADA'!D4296&lt;&gt;0,'MASSA TRABALHADA UNIFICADA'!D4296,0)</f>
        <v>0</v>
      </c>
      <c r="C4298" s="39">
        <f>IF(B4298=0,0,'MASSA TRABALHADA UNIFICADA'!B4296)</f>
        <v>0</v>
      </c>
      <c r="D4298" s="39">
        <f>IF(B4298=0,0,'MASSA TRABALHADA UNIFICADA'!C4296)</f>
        <v>0</v>
      </c>
      <c r="E4298" s="43">
        <f>IF(B4298=0,0,VLOOKUP($D4298,qx!$A$4:$E$129,IF($C4298=1,2,3)))</f>
        <v>0</v>
      </c>
      <c r="F4298" s="43">
        <f>IF(B4298=0,0,VLOOKUP($D4298,qx!$A$4:$E$129,2))</f>
        <v>0</v>
      </c>
      <c r="G4298" s="43">
        <f>IF(B4298=0,0,VLOOKUP($D4298,qx!$A$4:$E$129,3))</f>
        <v>0</v>
      </c>
      <c r="H4298" s="43">
        <f>IF(B4298=0,0,VLOOKUP($D4298,qx!$A$4:$E$129,4))</f>
        <v>0</v>
      </c>
      <c r="I4298" s="43">
        <f>IF(B4298=0,0,VLOOKUP($D4298,qx!$A$4:$E$129,5))</f>
        <v>0</v>
      </c>
    </row>
    <row r="4299" spans="1:9" x14ac:dyDescent="0.25">
      <c r="A4299">
        <f>IF('MASSA TRABALHADA UNIFICADA'!A4297&lt;&gt;0,'MASSA TRABALHADA UNIFICADA'!A4297,0)</f>
        <v>0</v>
      </c>
      <c r="B4299" s="39">
        <f>IF('MASSA TRABALHADA UNIFICADA'!D4297&lt;&gt;0,'MASSA TRABALHADA UNIFICADA'!D4297,0)</f>
        <v>0</v>
      </c>
      <c r="C4299" s="39">
        <f>IF(B4299=0,0,'MASSA TRABALHADA UNIFICADA'!B4297)</f>
        <v>0</v>
      </c>
      <c r="D4299" s="39">
        <f>IF(B4299=0,0,'MASSA TRABALHADA UNIFICADA'!C4297)</f>
        <v>0</v>
      </c>
      <c r="E4299" s="43">
        <f>IF(B4299=0,0,VLOOKUP($D4299,qx!$A$4:$E$129,IF($C4299=1,2,3)))</f>
        <v>0</v>
      </c>
      <c r="F4299" s="43">
        <f>IF(B4299=0,0,VLOOKUP($D4299,qx!$A$4:$E$129,2))</f>
        <v>0</v>
      </c>
      <c r="G4299" s="43">
        <f>IF(B4299=0,0,VLOOKUP($D4299,qx!$A$4:$E$129,3))</f>
        <v>0</v>
      </c>
      <c r="H4299" s="43">
        <f>IF(B4299=0,0,VLOOKUP($D4299,qx!$A$4:$E$129,4))</f>
        <v>0</v>
      </c>
      <c r="I4299" s="43">
        <f>IF(B4299=0,0,VLOOKUP($D4299,qx!$A$4:$E$129,5))</f>
        <v>0</v>
      </c>
    </row>
    <row r="4300" spans="1:9" x14ac:dyDescent="0.25">
      <c r="A4300">
        <f>IF('MASSA TRABALHADA UNIFICADA'!A4298&lt;&gt;0,'MASSA TRABALHADA UNIFICADA'!A4298,0)</f>
        <v>0</v>
      </c>
      <c r="B4300" s="39">
        <f>IF('MASSA TRABALHADA UNIFICADA'!D4298&lt;&gt;0,'MASSA TRABALHADA UNIFICADA'!D4298,0)</f>
        <v>0</v>
      </c>
      <c r="C4300" s="39">
        <f>IF(B4300=0,0,'MASSA TRABALHADA UNIFICADA'!B4298)</f>
        <v>0</v>
      </c>
      <c r="D4300" s="39">
        <f>IF(B4300=0,0,'MASSA TRABALHADA UNIFICADA'!C4298)</f>
        <v>0</v>
      </c>
      <c r="E4300" s="43">
        <f>IF(B4300=0,0,VLOOKUP($D4300,qx!$A$4:$E$129,IF($C4300=1,2,3)))</f>
        <v>0</v>
      </c>
      <c r="F4300" s="43">
        <f>IF(B4300=0,0,VLOOKUP($D4300,qx!$A$4:$E$129,2))</f>
        <v>0</v>
      </c>
      <c r="G4300" s="43">
        <f>IF(B4300=0,0,VLOOKUP($D4300,qx!$A$4:$E$129,3))</f>
        <v>0</v>
      </c>
      <c r="H4300" s="43">
        <f>IF(B4300=0,0,VLOOKUP($D4300,qx!$A$4:$E$129,4))</f>
        <v>0</v>
      </c>
      <c r="I4300" s="43">
        <f>IF(B4300=0,0,VLOOKUP($D4300,qx!$A$4:$E$129,5))</f>
        <v>0</v>
      </c>
    </row>
    <row r="4301" spans="1:9" x14ac:dyDescent="0.25">
      <c r="A4301">
        <f>IF('MASSA TRABALHADA UNIFICADA'!A4299&lt;&gt;0,'MASSA TRABALHADA UNIFICADA'!A4299,0)</f>
        <v>0</v>
      </c>
      <c r="B4301" s="39">
        <f>IF('MASSA TRABALHADA UNIFICADA'!D4299&lt;&gt;0,'MASSA TRABALHADA UNIFICADA'!D4299,0)</f>
        <v>0</v>
      </c>
      <c r="C4301" s="39">
        <f>IF(B4301=0,0,'MASSA TRABALHADA UNIFICADA'!B4299)</f>
        <v>0</v>
      </c>
      <c r="D4301" s="39">
        <f>IF(B4301=0,0,'MASSA TRABALHADA UNIFICADA'!C4299)</f>
        <v>0</v>
      </c>
      <c r="E4301" s="43">
        <f>IF(B4301=0,0,VLOOKUP($D4301,qx!$A$4:$E$129,IF($C4301=1,2,3)))</f>
        <v>0</v>
      </c>
      <c r="F4301" s="43">
        <f>IF(B4301=0,0,VLOOKUP($D4301,qx!$A$4:$E$129,2))</f>
        <v>0</v>
      </c>
      <c r="G4301" s="43">
        <f>IF(B4301=0,0,VLOOKUP($D4301,qx!$A$4:$E$129,3))</f>
        <v>0</v>
      </c>
      <c r="H4301" s="43">
        <f>IF(B4301=0,0,VLOOKUP($D4301,qx!$A$4:$E$129,4))</f>
        <v>0</v>
      </c>
      <c r="I4301" s="43">
        <f>IF(B4301=0,0,VLOOKUP($D4301,qx!$A$4:$E$129,5))</f>
        <v>0</v>
      </c>
    </row>
    <row r="4302" spans="1:9" x14ac:dyDescent="0.25">
      <c r="A4302">
        <f>IF('MASSA TRABALHADA UNIFICADA'!A4300&lt;&gt;0,'MASSA TRABALHADA UNIFICADA'!A4300,0)</f>
        <v>0</v>
      </c>
      <c r="B4302" s="39">
        <f>IF('MASSA TRABALHADA UNIFICADA'!D4300&lt;&gt;0,'MASSA TRABALHADA UNIFICADA'!D4300,0)</f>
        <v>0</v>
      </c>
      <c r="C4302" s="39">
        <f>IF(B4302=0,0,'MASSA TRABALHADA UNIFICADA'!B4300)</f>
        <v>0</v>
      </c>
      <c r="D4302" s="39">
        <f>IF(B4302=0,0,'MASSA TRABALHADA UNIFICADA'!C4300)</f>
        <v>0</v>
      </c>
      <c r="E4302" s="43">
        <f>IF(B4302=0,0,VLOOKUP($D4302,qx!$A$4:$E$129,IF($C4302=1,2,3)))</f>
        <v>0</v>
      </c>
      <c r="F4302" s="43">
        <f>IF(B4302=0,0,VLOOKUP($D4302,qx!$A$4:$E$129,2))</f>
        <v>0</v>
      </c>
      <c r="G4302" s="43">
        <f>IF(B4302=0,0,VLOOKUP($D4302,qx!$A$4:$E$129,3))</f>
        <v>0</v>
      </c>
      <c r="H4302" s="43">
        <f>IF(B4302=0,0,VLOOKUP($D4302,qx!$A$4:$E$129,4))</f>
        <v>0</v>
      </c>
      <c r="I4302" s="43">
        <f>IF(B4302=0,0,VLOOKUP($D4302,qx!$A$4:$E$129,5))</f>
        <v>0</v>
      </c>
    </row>
    <row r="4303" spans="1:9" x14ac:dyDescent="0.25">
      <c r="A4303">
        <f>IF('MASSA TRABALHADA UNIFICADA'!A4301&lt;&gt;0,'MASSA TRABALHADA UNIFICADA'!A4301,0)</f>
        <v>0</v>
      </c>
      <c r="B4303" s="39">
        <f>IF('MASSA TRABALHADA UNIFICADA'!D4301&lt;&gt;0,'MASSA TRABALHADA UNIFICADA'!D4301,0)</f>
        <v>0</v>
      </c>
      <c r="C4303" s="39">
        <f>IF(B4303=0,0,'MASSA TRABALHADA UNIFICADA'!B4301)</f>
        <v>0</v>
      </c>
      <c r="D4303" s="39">
        <f>IF(B4303=0,0,'MASSA TRABALHADA UNIFICADA'!C4301)</f>
        <v>0</v>
      </c>
      <c r="E4303" s="43">
        <f>IF(B4303=0,0,VLOOKUP($D4303,qx!$A$4:$E$129,IF($C4303=1,2,3)))</f>
        <v>0</v>
      </c>
      <c r="F4303" s="43">
        <f>IF(B4303=0,0,VLOOKUP($D4303,qx!$A$4:$E$129,2))</f>
        <v>0</v>
      </c>
      <c r="G4303" s="43">
        <f>IF(B4303=0,0,VLOOKUP($D4303,qx!$A$4:$E$129,3))</f>
        <v>0</v>
      </c>
      <c r="H4303" s="43">
        <f>IF(B4303=0,0,VLOOKUP($D4303,qx!$A$4:$E$129,4))</f>
        <v>0</v>
      </c>
      <c r="I4303" s="43">
        <f>IF(B4303=0,0,VLOOKUP($D4303,qx!$A$4:$E$129,5))</f>
        <v>0</v>
      </c>
    </row>
    <row r="4304" spans="1:9" x14ac:dyDescent="0.25">
      <c r="A4304">
        <f>IF('MASSA TRABALHADA UNIFICADA'!A4302&lt;&gt;0,'MASSA TRABALHADA UNIFICADA'!A4302,0)</f>
        <v>0</v>
      </c>
      <c r="B4304" s="39">
        <f>IF('MASSA TRABALHADA UNIFICADA'!D4302&lt;&gt;0,'MASSA TRABALHADA UNIFICADA'!D4302,0)</f>
        <v>0</v>
      </c>
      <c r="C4304" s="39">
        <f>IF(B4304=0,0,'MASSA TRABALHADA UNIFICADA'!B4302)</f>
        <v>0</v>
      </c>
      <c r="D4304" s="39">
        <f>IF(B4304=0,0,'MASSA TRABALHADA UNIFICADA'!C4302)</f>
        <v>0</v>
      </c>
      <c r="E4304" s="43">
        <f>IF(B4304=0,0,VLOOKUP($D4304,qx!$A$4:$E$129,IF($C4304=1,2,3)))</f>
        <v>0</v>
      </c>
      <c r="F4304" s="43">
        <f>IF(B4304=0,0,VLOOKUP($D4304,qx!$A$4:$E$129,2))</f>
        <v>0</v>
      </c>
      <c r="G4304" s="43">
        <f>IF(B4304=0,0,VLOOKUP($D4304,qx!$A$4:$E$129,3))</f>
        <v>0</v>
      </c>
      <c r="H4304" s="43">
        <f>IF(B4304=0,0,VLOOKUP($D4304,qx!$A$4:$E$129,4))</f>
        <v>0</v>
      </c>
      <c r="I4304" s="43">
        <f>IF(B4304=0,0,VLOOKUP($D4304,qx!$A$4:$E$129,5))</f>
        <v>0</v>
      </c>
    </row>
    <row r="4305" spans="1:9" x14ac:dyDescent="0.25">
      <c r="A4305">
        <f>IF('MASSA TRABALHADA UNIFICADA'!A4303&lt;&gt;0,'MASSA TRABALHADA UNIFICADA'!A4303,0)</f>
        <v>0</v>
      </c>
      <c r="B4305" s="39">
        <f>IF('MASSA TRABALHADA UNIFICADA'!D4303&lt;&gt;0,'MASSA TRABALHADA UNIFICADA'!D4303,0)</f>
        <v>0</v>
      </c>
      <c r="C4305" s="39">
        <f>IF(B4305=0,0,'MASSA TRABALHADA UNIFICADA'!B4303)</f>
        <v>0</v>
      </c>
      <c r="D4305" s="39">
        <f>IF(B4305=0,0,'MASSA TRABALHADA UNIFICADA'!C4303)</f>
        <v>0</v>
      </c>
      <c r="E4305" s="43">
        <f>IF(B4305=0,0,VLOOKUP($D4305,qx!$A$4:$E$129,IF($C4305=1,2,3)))</f>
        <v>0</v>
      </c>
      <c r="F4305" s="43">
        <f>IF(B4305=0,0,VLOOKUP($D4305,qx!$A$4:$E$129,2))</f>
        <v>0</v>
      </c>
      <c r="G4305" s="43">
        <f>IF(B4305=0,0,VLOOKUP($D4305,qx!$A$4:$E$129,3))</f>
        <v>0</v>
      </c>
      <c r="H4305" s="43">
        <f>IF(B4305=0,0,VLOOKUP($D4305,qx!$A$4:$E$129,4))</f>
        <v>0</v>
      </c>
      <c r="I4305" s="43">
        <f>IF(B4305=0,0,VLOOKUP($D4305,qx!$A$4:$E$129,5))</f>
        <v>0</v>
      </c>
    </row>
    <row r="4306" spans="1:9" x14ac:dyDescent="0.25">
      <c r="A4306">
        <f>IF('MASSA TRABALHADA UNIFICADA'!A4304&lt;&gt;0,'MASSA TRABALHADA UNIFICADA'!A4304,0)</f>
        <v>0</v>
      </c>
      <c r="B4306" s="39">
        <f>IF('MASSA TRABALHADA UNIFICADA'!D4304&lt;&gt;0,'MASSA TRABALHADA UNIFICADA'!D4304,0)</f>
        <v>0</v>
      </c>
      <c r="C4306" s="39">
        <f>IF(B4306=0,0,'MASSA TRABALHADA UNIFICADA'!B4304)</f>
        <v>0</v>
      </c>
      <c r="D4306" s="39">
        <f>IF(B4306=0,0,'MASSA TRABALHADA UNIFICADA'!C4304)</f>
        <v>0</v>
      </c>
      <c r="E4306" s="43">
        <f>IF(B4306=0,0,VLOOKUP($D4306,qx!$A$4:$E$129,IF($C4306=1,2,3)))</f>
        <v>0</v>
      </c>
      <c r="F4306" s="43">
        <f>IF(B4306=0,0,VLOOKUP($D4306,qx!$A$4:$E$129,2))</f>
        <v>0</v>
      </c>
      <c r="G4306" s="43">
        <f>IF(B4306=0,0,VLOOKUP($D4306,qx!$A$4:$E$129,3))</f>
        <v>0</v>
      </c>
      <c r="H4306" s="43">
        <f>IF(B4306=0,0,VLOOKUP($D4306,qx!$A$4:$E$129,4))</f>
        <v>0</v>
      </c>
      <c r="I4306" s="43">
        <f>IF(B4306=0,0,VLOOKUP($D4306,qx!$A$4:$E$129,5))</f>
        <v>0</v>
      </c>
    </row>
    <row r="4307" spans="1:9" x14ac:dyDescent="0.25">
      <c r="A4307">
        <f>IF('MASSA TRABALHADA UNIFICADA'!A4305&lt;&gt;0,'MASSA TRABALHADA UNIFICADA'!A4305,0)</f>
        <v>0</v>
      </c>
      <c r="B4307" s="39">
        <f>IF('MASSA TRABALHADA UNIFICADA'!D4305&lt;&gt;0,'MASSA TRABALHADA UNIFICADA'!D4305,0)</f>
        <v>0</v>
      </c>
      <c r="C4307" s="39">
        <f>IF(B4307=0,0,'MASSA TRABALHADA UNIFICADA'!B4305)</f>
        <v>0</v>
      </c>
      <c r="D4307" s="39">
        <f>IF(B4307=0,0,'MASSA TRABALHADA UNIFICADA'!C4305)</f>
        <v>0</v>
      </c>
      <c r="E4307" s="43">
        <f>IF(B4307=0,0,VLOOKUP($D4307,qx!$A$4:$E$129,IF($C4307=1,2,3)))</f>
        <v>0</v>
      </c>
      <c r="F4307" s="43">
        <f>IF(B4307=0,0,VLOOKUP($D4307,qx!$A$4:$E$129,2))</f>
        <v>0</v>
      </c>
      <c r="G4307" s="43">
        <f>IF(B4307=0,0,VLOOKUP($D4307,qx!$A$4:$E$129,3))</f>
        <v>0</v>
      </c>
      <c r="H4307" s="43">
        <f>IF(B4307=0,0,VLOOKUP($D4307,qx!$A$4:$E$129,4))</f>
        <v>0</v>
      </c>
      <c r="I4307" s="43">
        <f>IF(B4307=0,0,VLOOKUP($D4307,qx!$A$4:$E$129,5))</f>
        <v>0</v>
      </c>
    </row>
    <row r="4308" spans="1:9" x14ac:dyDescent="0.25">
      <c r="A4308">
        <f>IF('MASSA TRABALHADA UNIFICADA'!A4306&lt;&gt;0,'MASSA TRABALHADA UNIFICADA'!A4306,0)</f>
        <v>0</v>
      </c>
      <c r="B4308" s="39">
        <f>IF('MASSA TRABALHADA UNIFICADA'!D4306&lt;&gt;0,'MASSA TRABALHADA UNIFICADA'!D4306,0)</f>
        <v>0</v>
      </c>
      <c r="C4308" s="39">
        <f>IF(B4308=0,0,'MASSA TRABALHADA UNIFICADA'!B4306)</f>
        <v>0</v>
      </c>
      <c r="D4308" s="39">
        <f>IF(B4308=0,0,'MASSA TRABALHADA UNIFICADA'!C4306)</f>
        <v>0</v>
      </c>
      <c r="E4308" s="43">
        <f>IF(B4308=0,0,VLOOKUP($D4308,qx!$A$4:$E$129,IF($C4308=1,2,3)))</f>
        <v>0</v>
      </c>
      <c r="F4308" s="43">
        <f>IF(B4308=0,0,VLOOKUP($D4308,qx!$A$4:$E$129,2))</f>
        <v>0</v>
      </c>
      <c r="G4308" s="43">
        <f>IF(B4308=0,0,VLOOKUP($D4308,qx!$A$4:$E$129,3))</f>
        <v>0</v>
      </c>
      <c r="H4308" s="43">
        <f>IF(B4308=0,0,VLOOKUP($D4308,qx!$A$4:$E$129,4))</f>
        <v>0</v>
      </c>
      <c r="I4308" s="43">
        <f>IF(B4308=0,0,VLOOKUP($D4308,qx!$A$4:$E$129,5))</f>
        <v>0</v>
      </c>
    </row>
    <row r="4309" spans="1:9" x14ac:dyDescent="0.25">
      <c r="A4309">
        <f>IF('MASSA TRABALHADA UNIFICADA'!A4307&lt;&gt;0,'MASSA TRABALHADA UNIFICADA'!A4307,0)</f>
        <v>0</v>
      </c>
      <c r="B4309" s="39">
        <f>IF('MASSA TRABALHADA UNIFICADA'!D4307&lt;&gt;0,'MASSA TRABALHADA UNIFICADA'!D4307,0)</f>
        <v>0</v>
      </c>
      <c r="C4309" s="39">
        <f>IF(B4309=0,0,'MASSA TRABALHADA UNIFICADA'!B4307)</f>
        <v>0</v>
      </c>
      <c r="D4309" s="39">
        <f>IF(B4309=0,0,'MASSA TRABALHADA UNIFICADA'!C4307)</f>
        <v>0</v>
      </c>
      <c r="E4309" s="43">
        <f>IF(B4309=0,0,VLOOKUP($D4309,qx!$A$4:$E$129,IF($C4309=1,2,3)))</f>
        <v>0</v>
      </c>
      <c r="F4309" s="43">
        <f>IF(B4309=0,0,VLOOKUP($D4309,qx!$A$4:$E$129,2))</f>
        <v>0</v>
      </c>
      <c r="G4309" s="43">
        <f>IF(B4309=0,0,VLOOKUP($D4309,qx!$A$4:$E$129,3))</f>
        <v>0</v>
      </c>
      <c r="H4309" s="43">
        <f>IF(B4309=0,0,VLOOKUP($D4309,qx!$A$4:$E$129,4))</f>
        <v>0</v>
      </c>
      <c r="I4309" s="43">
        <f>IF(B4309=0,0,VLOOKUP($D4309,qx!$A$4:$E$129,5))</f>
        <v>0</v>
      </c>
    </row>
    <row r="4310" spans="1:9" x14ac:dyDescent="0.25">
      <c r="A4310">
        <f>IF('MASSA TRABALHADA UNIFICADA'!A4308&lt;&gt;0,'MASSA TRABALHADA UNIFICADA'!A4308,0)</f>
        <v>0</v>
      </c>
      <c r="B4310" s="39">
        <f>IF('MASSA TRABALHADA UNIFICADA'!D4308&lt;&gt;0,'MASSA TRABALHADA UNIFICADA'!D4308,0)</f>
        <v>0</v>
      </c>
      <c r="C4310" s="39">
        <f>IF(B4310=0,0,'MASSA TRABALHADA UNIFICADA'!B4308)</f>
        <v>0</v>
      </c>
      <c r="D4310" s="39">
        <f>IF(B4310=0,0,'MASSA TRABALHADA UNIFICADA'!C4308)</f>
        <v>0</v>
      </c>
      <c r="E4310" s="43">
        <f>IF(B4310=0,0,VLOOKUP($D4310,qx!$A$4:$E$129,IF($C4310=1,2,3)))</f>
        <v>0</v>
      </c>
      <c r="F4310" s="43">
        <f>IF(B4310=0,0,VLOOKUP($D4310,qx!$A$4:$E$129,2))</f>
        <v>0</v>
      </c>
      <c r="G4310" s="43">
        <f>IF(B4310=0,0,VLOOKUP($D4310,qx!$A$4:$E$129,3))</f>
        <v>0</v>
      </c>
      <c r="H4310" s="43">
        <f>IF(B4310=0,0,VLOOKUP($D4310,qx!$A$4:$E$129,4))</f>
        <v>0</v>
      </c>
      <c r="I4310" s="43">
        <f>IF(B4310=0,0,VLOOKUP($D4310,qx!$A$4:$E$129,5))</f>
        <v>0</v>
      </c>
    </row>
    <row r="4311" spans="1:9" x14ac:dyDescent="0.25">
      <c r="A4311">
        <f>IF('MASSA TRABALHADA UNIFICADA'!A4309&lt;&gt;0,'MASSA TRABALHADA UNIFICADA'!A4309,0)</f>
        <v>0</v>
      </c>
      <c r="B4311" s="39">
        <f>IF('MASSA TRABALHADA UNIFICADA'!D4309&lt;&gt;0,'MASSA TRABALHADA UNIFICADA'!D4309,0)</f>
        <v>0</v>
      </c>
      <c r="C4311" s="39">
        <f>IF(B4311=0,0,'MASSA TRABALHADA UNIFICADA'!B4309)</f>
        <v>0</v>
      </c>
      <c r="D4311" s="39">
        <f>IF(B4311=0,0,'MASSA TRABALHADA UNIFICADA'!C4309)</f>
        <v>0</v>
      </c>
      <c r="E4311" s="43">
        <f>IF(B4311=0,0,VLOOKUP($D4311,qx!$A$4:$E$129,IF($C4311=1,2,3)))</f>
        <v>0</v>
      </c>
      <c r="F4311" s="43">
        <f>IF(B4311=0,0,VLOOKUP($D4311,qx!$A$4:$E$129,2))</f>
        <v>0</v>
      </c>
      <c r="G4311" s="43">
        <f>IF(B4311=0,0,VLOOKUP($D4311,qx!$A$4:$E$129,3))</f>
        <v>0</v>
      </c>
      <c r="H4311" s="43">
        <f>IF(B4311=0,0,VLOOKUP($D4311,qx!$A$4:$E$129,4))</f>
        <v>0</v>
      </c>
      <c r="I4311" s="43">
        <f>IF(B4311=0,0,VLOOKUP($D4311,qx!$A$4:$E$129,5))</f>
        <v>0</v>
      </c>
    </row>
    <row r="4312" spans="1:9" x14ac:dyDescent="0.25">
      <c r="A4312">
        <f>IF('MASSA TRABALHADA UNIFICADA'!A4310&lt;&gt;0,'MASSA TRABALHADA UNIFICADA'!A4310,0)</f>
        <v>0</v>
      </c>
      <c r="B4312" s="39">
        <f>IF('MASSA TRABALHADA UNIFICADA'!D4310&lt;&gt;0,'MASSA TRABALHADA UNIFICADA'!D4310,0)</f>
        <v>0</v>
      </c>
      <c r="C4312" s="39">
        <f>IF(B4312=0,0,'MASSA TRABALHADA UNIFICADA'!B4310)</f>
        <v>0</v>
      </c>
      <c r="D4312" s="39">
        <f>IF(B4312=0,0,'MASSA TRABALHADA UNIFICADA'!C4310)</f>
        <v>0</v>
      </c>
      <c r="E4312" s="43">
        <f>IF(B4312=0,0,VLOOKUP($D4312,qx!$A$4:$E$129,IF($C4312=1,2,3)))</f>
        <v>0</v>
      </c>
      <c r="F4312" s="43">
        <f>IF(B4312=0,0,VLOOKUP($D4312,qx!$A$4:$E$129,2))</f>
        <v>0</v>
      </c>
      <c r="G4312" s="43">
        <f>IF(B4312=0,0,VLOOKUP($D4312,qx!$A$4:$E$129,3))</f>
        <v>0</v>
      </c>
      <c r="H4312" s="43">
        <f>IF(B4312=0,0,VLOOKUP($D4312,qx!$A$4:$E$129,4))</f>
        <v>0</v>
      </c>
      <c r="I4312" s="43">
        <f>IF(B4312=0,0,VLOOKUP($D4312,qx!$A$4:$E$129,5))</f>
        <v>0</v>
      </c>
    </row>
    <row r="4313" spans="1:9" x14ac:dyDescent="0.25">
      <c r="A4313">
        <f>IF('MASSA TRABALHADA UNIFICADA'!A4311&lt;&gt;0,'MASSA TRABALHADA UNIFICADA'!A4311,0)</f>
        <v>0</v>
      </c>
      <c r="B4313" s="39">
        <f>IF('MASSA TRABALHADA UNIFICADA'!D4311&lt;&gt;0,'MASSA TRABALHADA UNIFICADA'!D4311,0)</f>
        <v>0</v>
      </c>
      <c r="C4313" s="39">
        <f>IF(B4313=0,0,'MASSA TRABALHADA UNIFICADA'!B4311)</f>
        <v>0</v>
      </c>
      <c r="D4313" s="39">
        <f>IF(B4313=0,0,'MASSA TRABALHADA UNIFICADA'!C4311)</f>
        <v>0</v>
      </c>
      <c r="E4313" s="43">
        <f>IF(B4313=0,0,VLOOKUP($D4313,qx!$A$4:$E$129,IF($C4313=1,2,3)))</f>
        <v>0</v>
      </c>
      <c r="F4313" s="43">
        <f>IF(B4313=0,0,VLOOKUP($D4313,qx!$A$4:$E$129,2))</f>
        <v>0</v>
      </c>
      <c r="G4313" s="43">
        <f>IF(B4313=0,0,VLOOKUP($D4313,qx!$A$4:$E$129,3))</f>
        <v>0</v>
      </c>
      <c r="H4313" s="43">
        <f>IF(B4313=0,0,VLOOKUP($D4313,qx!$A$4:$E$129,4))</f>
        <v>0</v>
      </c>
      <c r="I4313" s="43">
        <f>IF(B4313=0,0,VLOOKUP($D4313,qx!$A$4:$E$129,5))</f>
        <v>0</v>
      </c>
    </row>
    <row r="4314" spans="1:9" x14ac:dyDescent="0.25">
      <c r="A4314">
        <f>IF('MASSA TRABALHADA UNIFICADA'!A4312&lt;&gt;0,'MASSA TRABALHADA UNIFICADA'!A4312,0)</f>
        <v>0</v>
      </c>
      <c r="B4314" s="39">
        <f>IF('MASSA TRABALHADA UNIFICADA'!D4312&lt;&gt;0,'MASSA TRABALHADA UNIFICADA'!D4312,0)</f>
        <v>0</v>
      </c>
      <c r="C4314" s="39">
        <f>IF(B4314=0,0,'MASSA TRABALHADA UNIFICADA'!B4312)</f>
        <v>0</v>
      </c>
      <c r="D4314" s="39">
        <f>IF(B4314=0,0,'MASSA TRABALHADA UNIFICADA'!C4312)</f>
        <v>0</v>
      </c>
      <c r="E4314" s="43">
        <f>IF(B4314=0,0,VLOOKUP($D4314,qx!$A$4:$E$129,IF($C4314=1,2,3)))</f>
        <v>0</v>
      </c>
      <c r="F4314" s="43">
        <f>IF(B4314=0,0,VLOOKUP($D4314,qx!$A$4:$E$129,2))</f>
        <v>0</v>
      </c>
      <c r="G4314" s="43">
        <f>IF(B4314=0,0,VLOOKUP($D4314,qx!$A$4:$E$129,3))</f>
        <v>0</v>
      </c>
      <c r="H4314" s="43">
        <f>IF(B4314=0,0,VLOOKUP($D4314,qx!$A$4:$E$129,4))</f>
        <v>0</v>
      </c>
      <c r="I4314" s="43">
        <f>IF(B4314=0,0,VLOOKUP($D4314,qx!$A$4:$E$129,5))</f>
        <v>0</v>
      </c>
    </row>
    <row r="4315" spans="1:9" x14ac:dyDescent="0.25">
      <c r="A4315">
        <f>IF('MASSA TRABALHADA UNIFICADA'!A4313&lt;&gt;0,'MASSA TRABALHADA UNIFICADA'!A4313,0)</f>
        <v>0</v>
      </c>
      <c r="B4315" s="39">
        <f>IF('MASSA TRABALHADA UNIFICADA'!D4313&lt;&gt;0,'MASSA TRABALHADA UNIFICADA'!D4313,0)</f>
        <v>0</v>
      </c>
      <c r="C4315" s="39">
        <f>IF(B4315=0,0,'MASSA TRABALHADA UNIFICADA'!B4313)</f>
        <v>0</v>
      </c>
      <c r="D4315" s="39">
        <f>IF(B4315=0,0,'MASSA TRABALHADA UNIFICADA'!C4313)</f>
        <v>0</v>
      </c>
      <c r="E4315" s="43">
        <f>IF(B4315=0,0,VLOOKUP($D4315,qx!$A$4:$E$129,IF($C4315=1,2,3)))</f>
        <v>0</v>
      </c>
      <c r="F4315" s="43">
        <f>IF(B4315=0,0,VLOOKUP($D4315,qx!$A$4:$E$129,2))</f>
        <v>0</v>
      </c>
      <c r="G4315" s="43">
        <f>IF(B4315=0,0,VLOOKUP($D4315,qx!$A$4:$E$129,3))</f>
        <v>0</v>
      </c>
      <c r="H4315" s="43">
        <f>IF(B4315=0,0,VLOOKUP($D4315,qx!$A$4:$E$129,4))</f>
        <v>0</v>
      </c>
      <c r="I4315" s="43">
        <f>IF(B4315=0,0,VLOOKUP($D4315,qx!$A$4:$E$129,5))</f>
        <v>0</v>
      </c>
    </row>
    <row r="4316" spans="1:9" x14ac:dyDescent="0.25">
      <c r="A4316">
        <f>IF('MASSA TRABALHADA UNIFICADA'!A4314&lt;&gt;0,'MASSA TRABALHADA UNIFICADA'!A4314,0)</f>
        <v>0</v>
      </c>
      <c r="B4316" s="39">
        <f>IF('MASSA TRABALHADA UNIFICADA'!D4314&lt;&gt;0,'MASSA TRABALHADA UNIFICADA'!D4314,0)</f>
        <v>0</v>
      </c>
      <c r="C4316" s="39">
        <f>IF(B4316=0,0,'MASSA TRABALHADA UNIFICADA'!B4314)</f>
        <v>0</v>
      </c>
      <c r="D4316" s="39">
        <f>IF(B4316=0,0,'MASSA TRABALHADA UNIFICADA'!C4314)</f>
        <v>0</v>
      </c>
      <c r="E4316" s="43">
        <f>IF(B4316=0,0,VLOOKUP($D4316,qx!$A$4:$E$129,IF($C4316=1,2,3)))</f>
        <v>0</v>
      </c>
      <c r="F4316" s="43">
        <f>IF(B4316=0,0,VLOOKUP($D4316,qx!$A$4:$E$129,2))</f>
        <v>0</v>
      </c>
      <c r="G4316" s="43">
        <f>IF(B4316=0,0,VLOOKUP($D4316,qx!$A$4:$E$129,3))</f>
        <v>0</v>
      </c>
      <c r="H4316" s="43">
        <f>IF(B4316=0,0,VLOOKUP($D4316,qx!$A$4:$E$129,4))</f>
        <v>0</v>
      </c>
      <c r="I4316" s="43">
        <f>IF(B4316=0,0,VLOOKUP($D4316,qx!$A$4:$E$129,5))</f>
        <v>0</v>
      </c>
    </row>
    <row r="4317" spans="1:9" x14ac:dyDescent="0.25">
      <c r="A4317">
        <f>IF('MASSA TRABALHADA UNIFICADA'!A4315&lt;&gt;0,'MASSA TRABALHADA UNIFICADA'!A4315,0)</f>
        <v>0</v>
      </c>
      <c r="B4317" s="39">
        <f>IF('MASSA TRABALHADA UNIFICADA'!D4315&lt;&gt;0,'MASSA TRABALHADA UNIFICADA'!D4315,0)</f>
        <v>0</v>
      </c>
      <c r="C4317" s="39">
        <f>IF(B4317=0,0,'MASSA TRABALHADA UNIFICADA'!B4315)</f>
        <v>0</v>
      </c>
      <c r="D4317" s="39">
        <f>IF(B4317=0,0,'MASSA TRABALHADA UNIFICADA'!C4315)</f>
        <v>0</v>
      </c>
      <c r="E4317" s="43">
        <f>IF(B4317=0,0,VLOOKUP($D4317,qx!$A$4:$E$129,IF($C4317=1,2,3)))</f>
        <v>0</v>
      </c>
      <c r="F4317" s="43">
        <f>IF(B4317=0,0,VLOOKUP($D4317,qx!$A$4:$E$129,2))</f>
        <v>0</v>
      </c>
      <c r="G4317" s="43">
        <f>IF(B4317=0,0,VLOOKUP($D4317,qx!$A$4:$E$129,3))</f>
        <v>0</v>
      </c>
      <c r="H4317" s="43">
        <f>IF(B4317=0,0,VLOOKUP($D4317,qx!$A$4:$E$129,4))</f>
        <v>0</v>
      </c>
      <c r="I4317" s="43">
        <f>IF(B4317=0,0,VLOOKUP($D4317,qx!$A$4:$E$129,5))</f>
        <v>0</v>
      </c>
    </row>
    <row r="4318" spans="1:9" x14ac:dyDescent="0.25">
      <c r="A4318">
        <f>IF('MASSA TRABALHADA UNIFICADA'!A4316&lt;&gt;0,'MASSA TRABALHADA UNIFICADA'!A4316,0)</f>
        <v>0</v>
      </c>
      <c r="B4318" s="39">
        <f>IF('MASSA TRABALHADA UNIFICADA'!D4316&lt;&gt;0,'MASSA TRABALHADA UNIFICADA'!D4316,0)</f>
        <v>0</v>
      </c>
      <c r="C4318" s="39">
        <f>IF(B4318=0,0,'MASSA TRABALHADA UNIFICADA'!B4316)</f>
        <v>0</v>
      </c>
      <c r="D4318" s="39">
        <f>IF(B4318=0,0,'MASSA TRABALHADA UNIFICADA'!C4316)</f>
        <v>0</v>
      </c>
      <c r="E4318" s="43">
        <f>IF(B4318=0,0,VLOOKUP($D4318,qx!$A$4:$E$129,IF($C4318=1,2,3)))</f>
        <v>0</v>
      </c>
      <c r="F4318" s="43">
        <f>IF(B4318=0,0,VLOOKUP($D4318,qx!$A$4:$E$129,2))</f>
        <v>0</v>
      </c>
      <c r="G4318" s="43">
        <f>IF(B4318=0,0,VLOOKUP($D4318,qx!$A$4:$E$129,3))</f>
        <v>0</v>
      </c>
      <c r="H4318" s="43">
        <f>IF(B4318=0,0,VLOOKUP($D4318,qx!$A$4:$E$129,4))</f>
        <v>0</v>
      </c>
      <c r="I4318" s="43">
        <f>IF(B4318=0,0,VLOOKUP($D4318,qx!$A$4:$E$129,5))</f>
        <v>0</v>
      </c>
    </row>
    <row r="4319" spans="1:9" x14ac:dyDescent="0.25">
      <c r="A4319">
        <f>IF('MASSA TRABALHADA UNIFICADA'!A4317&lt;&gt;0,'MASSA TRABALHADA UNIFICADA'!A4317,0)</f>
        <v>0</v>
      </c>
      <c r="B4319" s="39">
        <f>IF('MASSA TRABALHADA UNIFICADA'!D4317&lt;&gt;0,'MASSA TRABALHADA UNIFICADA'!D4317,0)</f>
        <v>0</v>
      </c>
      <c r="C4319" s="39">
        <f>IF(B4319=0,0,'MASSA TRABALHADA UNIFICADA'!B4317)</f>
        <v>0</v>
      </c>
      <c r="D4319" s="39">
        <f>IF(B4319=0,0,'MASSA TRABALHADA UNIFICADA'!C4317)</f>
        <v>0</v>
      </c>
      <c r="E4319" s="43">
        <f>IF(B4319=0,0,VLOOKUP($D4319,qx!$A$4:$E$129,IF($C4319=1,2,3)))</f>
        <v>0</v>
      </c>
      <c r="F4319" s="43">
        <f>IF(B4319=0,0,VLOOKUP($D4319,qx!$A$4:$E$129,2))</f>
        <v>0</v>
      </c>
      <c r="G4319" s="43">
        <f>IF(B4319=0,0,VLOOKUP($D4319,qx!$A$4:$E$129,3))</f>
        <v>0</v>
      </c>
      <c r="H4319" s="43">
        <f>IF(B4319=0,0,VLOOKUP($D4319,qx!$A$4:$E$129,4))</f>
        <v>0</v>
      </c>
      <c r="I4319" s="43">
        <f>IF(B4319=0,0,VLOOKUP($D4319,qx!$A$4:$E$129,5))</f>
        <v>0</v>
      </c>
    </row>
    <row r="4320" spans="1:9" x14ac:dyDescent="0.25">
      <c r="A4320">
        <f>IF('MASSA TRABALHADA UNIFICADA'!A4318&lt;&gt;0,'MASSA TRABALHADA UNIFICADA'!A4318,0)</f>
        <v>0</v>
      </c>
      <c r="B4320" s="39">
        <f>IF('MASSA TRABALHADA UNIFICADA'!D4318&lt;&gt;0,'MASSA TRABALHADA UNIFICADA'!D4318,0)</f>
        <v>0</v>
      </c>
      <c r="C4320" s="39">
        <f>IF(B4320=0,0,'MASSA TRABALHADA UNIFICADA'!B4318)</f>
        <v>0</v>
      </c>
      <c r="D4320" s="39">
        <f>IF(B4320=0,0,'MASSA TRABALHADA UNIFICADA'!C4318)</f>
        <v>0</v>
      </c>
      <c r="E4320" s="43">
        <f>IF(B4320=0,0,VLOOKUP($D4320,qx!$A$4:$E$129,IF($C4320=1,2,3)))</f>
        <v>0</v>
      </c>
      <c r="F4320" s="43">
        <f>IF(B4320=0,0,VLOOKUP($D4320,qx!$A$4:$E$129,2))</f>
        <v>0</v>
      </c>
      <c r="G4320" s="43">
        <f>IF(B4320=0,0,VLOOKUP($D4320,qx!$A$4:$E$129,3))</f>
        <v>0</v>
      </c>
      <c r="H4320" s="43">
        <f>IF(B4320=0,0,VLOOKUP($D4320,qx!$A$4:$E$129,4))</f>
        <v>0</v>
      </c>
      <c r="I4320" s="43">
        <f>IF(B4320=0,0,VLOOKUP($D4320,qx!$A$4:$E$129,5))</f>
        <v>0</v>
      </c>
    </row>
    <row r="4321" spans="1:9" x14ac:dyDescent="0.25">
      <c r="A4321">
        <f>IF('MASSA TRABALHADA UNIFICADA'!A4319&lt;&gt;0,'MASSA TRABALHADA UNIFICADA'!A4319,0)</f>
        <v>0</v>
      </c>
      <c r="B4321" s="39">
        <f>IF('MASSA TRABALHADA UNIFICADA'!D4319&lt;&gt;0,'MASSA TRABALHADA UNIFICADA'!D4319,0)</f>
        <v>0</v>
      </c>
      <c r="C4321" s="39">
        <f>IF(B4321=0,0,'MASSA TRABALHADA UNIFICADA'!B4319)</f>
        <v>0</v>
      </c>
      <c r="D4321" s="39">
        <f>IF(B4321=0,0,'MASSA TRABALHADA UNIFICADA'!C4319)</f>
        <v>0</v>
      </c>
      <c r="E4321" s="43">
        <f>IF(B4321=0,0,VLOOKUP($D4321,qx!$A$4:$E$129,IF($C4321=1,2,3)))</f>
        <v>0</v>
      </c>
      <c r="F4321" s="43">
        <f>IF(B4321=0,0,VLOOKUP($D4321,qx!$A$4:$E$129,2))</f>
        <v>0</v>
      </c>
      <c r="G4321" s="43">
        <f>IF(B4321=0,0,VLOOKUP($D4321,qx!$A$4:$E$129,3))</f>
        <v>0</v>
      </c>
      <c r="H4321" s="43">
        <f>IF(B4321=0,0,VLOOKUP($D4321,qx!$A$4:$E$129,4))</f>
        <v>0</v>
      </c>
      <c r="I4321" s="43">
        <f>IF(B4321=0,0,VLOOKUP($D4321,qx!$A$4:$E$129,5))</f>
        <v>0</v>
      </c>
    </row>
    <row r="4322" spans="1:9" x14ac:dyDescent="0.25">
      <c r="A4322">
        <f>IF('MASSA TRABALHADA UNIFICADA'!A4320&lt;&gt;0,'MASSA TRABALHADA UNIFICADA'!A4320,0)</f>
        <v>0</v>
      </c>
      <c r="B4322" s="39">
        <f>IF('MASSA TRABALHADA UNIFICADA'!D4320&lt;&gt;0,'MASSA TRABALHADA UNIFICADA'!D4320,0)</f>
        <v>0</v>
      </c>
      <c r="C4322" s="39">
        <f>IF(B4322=0,0,'MASSA TRABALHADA UNIFICADA'!B4320)</f>
        <v>0</v>
      </c>
      <c r="D4322" s="39">
        <f>IF(B4322=0,0,'MASSA TRABALHADA UNIFICADA'!C4320)</f>
        <v>0</v>
      </c>
      <c r="E4322" s="43">
        <f>IF(B4322=0,0,VLOOKUP($D4322,qx!$A$4:$E$129,IF($C4322=1,2,3)))</f>
        <v>0</v>
      </c>
      <c r="F4322" s="43">
        <f>IF(B4322=0,0,VLOOKUP($D4322,qx!$A$4:$E$129,2))</f>
        <v>0</v>
      </c>
      <c r="G4322" s="43">
        <f>IF(B4322=0,0,VLOOKUP($D4322,qx!$A$4:$E$129,3))</f>
        <v>0</v>
      </c>
      <c r="H4322" s="43">
        <f>IF(B4322=0,0,VLOOKUP($D4322,qx!$A$4:$E$129,4))</f>
        <v>0</v>
      </c>
      <c r="I4322" s="43">
        <f>IF(B4322=0,0,VLOOKUP($D4322,qx!$A$4:$E$129,5))</f>
        <v>0</v>
      </c>
    </row>
    <row r="4323" spans="1:9" x14ac:dyDescent="0.25">
      <c r="A4323">
        <f>IF('MASSA TRABALHADA UNIFICADA'!A4321&lt;&gt;0,'MASSA TRABALHADA UNIFICADA'!A4321,0)</f>
        <v>0</v>
      </c>
      <c r="B4323" s="39">
        <f>IF('MASSA TRABALHADA UNIFICADA'!D4321&lt;&gt;0,'MASSA TRABALHADA UNIFICADA'!D4321,0)</f>
        <v>0</v>
      </c>
      <c r="C4323" s="39">
        <f>IF(B4323=0,0,'MASSA TRABALHADA UNIFICADA'!B4321)</f>
        <v>0</v>
      </c>
      <c r="D4323" s="39">
        <f>IF(B4323=0,0,'MASSA TRABALHADA UNIFICADA'!C4321)</f>
        <v>0</v>
      </c>
      <c r="E4323" s="43">
        <f>IF(B4323=0,0,VLOOKUP($D4323,qx!$A$4:$E$129,IF($C4323=1,2,3)))</f>
        <v>0</v>
      </c>
      <c r="F4323" s="43">
        <f>IF(B4323=0,0,VLOOKUP($D4323,qx!$A$4:$E$129,2))</f>
        <v>0</v>
      </c>
      <c r="G4323" s="43">
        <f>IF(B4323=0,0,VLOOKUP($D4323,qx!$A$4:$E$129,3))</f>
        <v>0</v>
      </c>
      <c r="H4323" s="43">
        <f>IF(B4323=0,0,VLOOKUP($D4323,qx!$A$4:$E$129,4))</f>
        <v>0</v>
      </c>
      <c r="I4323" s="43">
        <f>IF(B4323=0,0,VLOOKUP($D4323,qx!$A$4:$E$129,5))</f>
        <v>0</v>
      </c>
    </row>
    <row r="4324" spans="1:9" x14ac:dyDescent="0.25">
      <c r="A4324">
        <f>IF('MASSA TRABALHADA UNIFICADA'!A4322&lt;&gt;0,'MASSA TRABALHADA UNIFICADA'!A4322,0)</f>
        <v>0</v>
      </c>
      <c r="B4324" s="39">
        <f>IF('MASSA TRABALHADA UNIFICADA'!D4322&lt;&gt;0,'MASSA TRABALHADA UNIFICADA'!D4322,0)</f>
        <v>0</v>
      </c>
      <c r="C4324" s="39">
        <f>IF(B4324=0,0,'MASSA TRABALHADA UNIFICADA'!B4322)</f>
        <v>0</v>
      </c>
      <c r="D4324" s="39">
        <f>IF(B4324=0,0,'MASSA TRABALHADA UNIFICADA'!C4322)</f>
        <v>0</v>
      </c>
      <c r="E4324" s="43">
        <f>IF(B4324=0,0,VLOOKUP($D4324,qx!$A$4:$E$129,IF($C4324=1,2,3)))</f>
        <v>0</v>
      </c>
      <c r="F4324" s="43">
        <f>IF(B4324=0,0,VLOOKUP($D4324,qx!$A$4:$E$129,2))</f>
        <v>0</v>
      </c>
      <c r="G4324" s="43">
        <f>IF(B4324=0,0,VLOOKUP($D4324,qx!$A$4:$E$129,3))</f>
        <v>0</v>
      </c>
      <c r="H4324" s="43">
        <f>IF(B4324=0,0,VLOOKUP($D4324,qx!$A$4:$E$129,4))</f>
        <v>0</v>
      </c>
      <c r="I4324" s="43">
        <f>IF(B4324=0,0,VLOOKUP($D4324,qx!$A$4:$E$129,5))</f>
        <v>0</v>
      </c>
    </row>
    <row r="4325" spans="1:9" x14ac:dyDescent="0.25">
      <c r="A4325">
        <f>IF('MASSA TRABALHADA UNIFICADA'!A4323&lt;&gt;0,'MASSA TRABALHADA UNIFICADA'!A4323,0)</f>
        <v>0</v>
      </c>
      <c r="B4325" s="39">
        <f>IF('MASSA TRABALHADA UNIFICADA'!D4323&lt;&gt;0,'MASSA TRABALHADA UNIFICADA'!D4323,0)</f>
        <v>0</v>
      </c>
      <c r="C4325" s="39">
        <f>IF(B4325=0,0,'MASSA TRABALHADA UNIFICADA'!B4323)</f>
        <v>0</v>
      </c>
      <c r="D4325" s="39">
        <f>IF(B4325=0,0,'MASSA TRABALHADA UNIFICADA'!C4323)</f>
        <v>0</v>
      </c>
      <c r="E4325" s="43">
        <f>IF(B4325=0,0,VLOOKUP($D4325,qx!$A$4:$E$129,IF($C4325=1,2,3)))</f>
        <v>0</v>
      </c>
      <c r="F4325" s="43">
        <f>IF(B4325=0,0,VLOOKUP($D4325,qx!$A$4:$E$129,2))</f>
        <v>0</v>
      </c>
      <c r="G4325" s="43">
        <f>IF(B4325=0,0,VLOOKUP($D4325,qx!$A$4:$E$129,3))</f>
        <v>0</v>
      </c>
      <c r="H4325" s="43">
        <f>IF(B4325=0,0,VLOOKUP($D4325,qx!$A$4:$E$129,4))</f>
        <v>0</v>
      </c>
      <c r="I4325" s="43">
        <f>IF(B4325=0,0,VLOOKUP($D4325,qx!$A$4:$E$129,5))</f>
        <v>0</v>
      </c>
    </row>
    <row r="4326" spans="1:9" x14ac:dyDescent="0.25">
      <c r="A4326">
        <f>IF('MASSA TRABALHADA UNIFICADA'!A4324&lt;&gt;0,'MASSA TRABALHADA UNIFICADA'!A4324,0)</f>
        <v>0</v>
      </c>
      <c r="B4326" s="39">
        <f>IF('MASSA TRABALHADA UNIFICADA'!D4324&lt;&gt;0,'MASSA TRABALHADA UNIFICADA'!D4324,0)</f>
        <v>0</v>
      </c>
      <c r="C4326" s="39">
        <f>IF(B4326=0,0,'MASSA TRABALHADA UNIFICADA'!B4324)</f>
        <v>0</v>
      </c>
      <c r="D4326" s="39">
        <f>IF(B4326=0,0,'MASSA TRABALHADA UNIFICADA'!C4324)</f>
        <v>0</v>
      </c>
      <c r="E4326" s="43">
        <f>IF(B4326=0,0,VLOOKUP($D4326,qx!$A$4:$E$129,IF($C4326=1,2,3)))</f>
        <v>0</v>
      </c>
      <c r="F4326" s="43">
        <f>IF(B4326=0,0,VLOOKUP($D4326,qx!$A$4:$E$129,2))</f>
        <v>0</v>
      </c>
      <c r="G4326" s="43">
        <f>IF(B4326=0,0,VLOOKUP($D4326,qx!$A$4:$E$129,3))</f>
        <v>0</v>
      </c>
      <c r="H4326" s="43">
        <f>IF(B4326=0,0,VLOOKUP($D4326,qx!$A$4:$E$129,4))</f>
        <v>0</v>
      </c>
      <c r="I4326" s="43">
        <f>IF(B4326=0,0,VLOOKUP($D4326,qx!$A$4:$E$129,5))</f>
        <v>0</v>
      </c>
    </row>
    <row r="4327" spans="1:9" x14ac:dyDescent="0.25">
      <c r="A4327">
        <f>IF('MASSA TRABALHADA UNIFICADA'!A4325&lt;&gt;0,'MASSA TRABALHADA UNIFICADA'!A4325,0)</f>
        <v>0</v>
      </c>
      <c r="B4327" s="39">
        <f>IF('MASSA TRABALHADA UNIFICADA'!D4325&lt;&gt;0,'MASSA TRABALHADA UNIFICADA'!D4325,0)</f>
        <v>0</v>
      </c>
      <c r="C4327" s="39">
        <f>IF(B4327=0,0,'MASSA TRABALHADA UNIFICADA'!B4325)</f>
        <v>0</v>
      </c>
      <c r="D4327" s="39">
        <f>IF(B4327=0,0,'MASSA TRABALHADA UNIFICADA'!C4325)</f>
        <v>0</v>
      </c>
      <c r="E4327" s="43">
        <f>IF(B4327=0,0,VLOOKUP($D4327,qx!$A$4:$E$129,IF($C4327=1,2,3)))</f>
        <v>0</v>
      </c>
      <c r="F4327" s="43">
        <f>IF(B4327=0,0,VLOOKUP($D4327,qx!$A$4:$E$129,2))</f>
        <v>0</v>
      </c>
      <c r="G4327" s="43">
        <f>IF(B4327=0,0,VLOOKUP($D4327,qx!$A$4:$E$129,3))</f>
        <v>0</v>
      </c>
      <c r="H4327" s="43">
        <f>IF(B4327=0,0,VLOOKUP($D4327,qx!$A$4:$E$129,4))</f>
        <v>0</v>
      </c>
      <c r="I4327" s="43">
        <f>IF(B4327=0,0,VLOOKUP($D4327,qx!$A$4:$E$129,5))</f>
        <v>0</v>
      </c>
    </row>
    <row r="4328" spans="1:9" x14ac:dyDescent="0.25">
      <c r="A4328">
        <f>IF('MASSA TRABALHADA UNIFICADA'!A4326&lt;&gt;0,'MASSA TRABALHADA UNIFICADA'!A4326,0)</f>
        <v>0</v>
      </c>
      <c r="B4328" s="39">
        <f>IF('MASSA TRABALHADA UNIFICADA'!D4326&lt;&gt;0,'MASSA TRABALHADA UNIFICADA'!D4326,0)</f>
        <v>0</v>
      </c>
      <c r="C4328" s="39">
        <f>IF(B4328=0,0,'MASSA TRABALHADA UNIFICADA'!B4326)</f>
        <v>0</v>
      </c>
      <c r="D4328" s="39">
        <f>IF(B4328=0,0,'MASSA TRABALHADA UNIFICADA'!C4326)</f>
        <v>0</v>
      </c>
      <c r="E4328" s="43">
        <f>IF(B4328=0,0,VLOOKUP($D4328,qx!$A$4:$E$129,IF($C4328=1,2,3)))</f>
        <v>0</v>
      </c>
      <c r="F4328" s="43">
        <f>IF(B4328=0,0,VLOOKUP($D4328,qx!$A$4:$E$129,2))</f>
        <v>0</v>
      </c>
      <c r="G4328" s="43">
        <f>IF(B4328=0,0,VLOOKUP($D4328,qx!$A$4:$E$129,3))</f>
        <v>0</v>
      </c>
      <c r="H4328" s="43">
        <f>IF(B4328=0,0,VLOOKUP($D4328,qx!$A$4:$E$129,4))</f>
        <v>0</v>
      </c>
      <c r="I4328" s="43">
        <f>IF(B4328=0,0,VLOOKUP($D4328,qx!$A$4:$E$129,5))</f>
        <v>0</v>
      </c>
    </row>
    <row r="4329" spans="1:9" x14ac:dyDescent="0.25">
      <c r="A4329">
        <f>IF('MASSA TRABALHADA UNIFICADA'!A4327&lt;&gt;0,'MASSA TRABALHADA UNIFICADA'!A4327,0)</f>
        <v>0</v>
      </c>
      <c r="B4329" s="39">
        <f>IF('MASSA TRABALHADA UNIFICADA'!D4327&lt;&gt;0,'MASSA TRABALHADA UNIFICADA'!D4327,0)</f>
        <v>0</v>
      </c>
      <c r="C4329" s="39">
        <f>IF(B4329=0,0,'MASSA TRABALHADA UNIFICADA'!B4327)</f>
        <v>0</v>
      </c>
      <c r="D4329" s="39">
        <f>IF(B4329=0,0,'MASSA TRABALHADA UNIFICADA'!C4327)</f>
        <v>0</v>
      </c>
      <c r="E4329" s="43">
        <f>IF(B4329=0,0,VLOOKUP($D4329,qx!$A$4:$E$129,IF($C4329=1,2,3)))</f>
        <v>0</v>
      </c>
      <c r="F4329" s="43">
        <f>IF(B4329=0,0,VLOOKUP($D4329,qx!$A$4:$E$129,2))</f>
        <v>0</v>
      </c>
      <c r="G4329" s="43">
        <f>IF(B4329=0,0,VLOOKUP($D4329,qx!$A$4:$E$129,3))</f>
        <v>0</v>
      </c>
      <c r="H4329" s="43">
        <f>IF(B4329=0,0,VLOOKUP($D4329,qx!$A$4:$E$129,4))</f>
        <v>0</v>
      </c>
      <c r="I4329" s="43">
        <f>IF(B4329=0,0,VLOOKUP($D4329,qx!$A$4:$E$129,5))</f>
        <v>0</v>
      </c>
    </row>
    <row r="4330" spans="1:9" x14ac:dyDescent="0.25">
      <c r="A4330">
        <f>IF('MASSA TRABALHADA UNIFICADA'!A4328&lt;&gt;0,'MASSA TRABALHADA UNIFICADA'!A4328,0)</f>
        <v>0</v>
      </c>
      <c r="B4330" s="39">
        <f>IF('MASSA TRABALHADA UNIFICADA'!D4328&lt;&gt;0,'MASSA TRABALHADA UNIFICADA'!D4328,0)</f>
        <v>0</v>
      </c>
      <c r="C4330" s="39">
        <f>IF(B4330=0,0,'MASSA TRABALHADA UNIFICADA'!B4328)</f>
        <v>0</v>
      </c>
      <c r="D4330" s="39">
        <f>IF(B4330=0,0,'MASSA TRABALHADA UNIFICADA'!C4328)</f>
        <v>0</v>
      </c>
      <c r="E4330" s="43">
        <f>IF(B4330=0,0,VLOOKUP($D4330,qx!$A$4:$E$129,IF($C4330=1,2,3)))</f>
        <v>0</v>
      </c>
      <c r="F4330" s="43">
        <f>IF(B4330=0,0,VLOOKUP($D4330,qx!$A$4:$E$129,2))</f>
        <v>0</v>
      </c>
      <c r="G4330" s="43">
        <f>IF(B4330=0,0,VLOOKUP($D4330,qx!$A$4:$E$129,3))</f>
        <v>0</v>
      </c>
      <c r="H4330" s="43">
        <f>IF(B4330=0,0,VLOOKUP($D4330,qx!$A$4:$E$129,4))</f>
        <v>0</v>
      </c>
      <c r="I4330" s="43">
        <f>IF(B4330=0,0,VLOOKUP($D4330,qx!$A$4:$E$129,5))</f>
        <v>0</v>
      </c>
    </row>
    <row r="4331" spans="1:9" x14ac:dyDescent="0.25">
      <c r="A4331">
        <f>IF('MASSA TRABALHADA UNIFICADA'!A4329&lt;&gt;0,'MASSA TRABALHADA UNIFICADA'!A4329,0)</f>
        <v>0</v>
      </c>
      <c r="B4331" s="39">
        <f>IF('MASSA TRABALHADA UNIFICADA'!D4329&lt;&gt;0,'MASSA TRABALHADA UNIFICADA'!D4329,0)</f>
        <v>0</v>
      </c>
      <c r="C4331" s="39">
        <f>IF(B4331=0,0,'MASSA TRABALHADA UNIFICADA'!B4329)</f>
        <v>0</v>
      </c>
      <c r="D4331" s="39">
        <f>IF(B4331=0,0,'MASSA TRABALHADA UNIFICADA'!C4329)</f>
        <v>0</v>
      </c>
      <c r="E4331" s="43">
        <f>IF(B4331=0,0,VLOOKUP($D4331,qx!$A$4:$E$129,IF($C4331=1,2,3)))</f>
        <v>0</v>
      </c>
      <c r="F4331" s="43">
        <f>IF(B4331=0,0,VLOOKUP($D4331,qx!$A$4:$E$129,2))</f>
        <v>0</v>
      </c>
      <c r="G4331" s="43">
        <f>IF(B4331=0,0,VLOOKUP($D4331,qx!$A$4:$E$129,3))</f>
        <v>0</v>
      </c>
      <c r="H4331" s="43">
        <f>IF(B4331=0,0,VLOOKUP($D4331,qx!$A$4:$E$129,4))</f>
        <v>0</v>
      </c>
      <c r="I4331" s="43">
        <f>IF(B4331=0,0,VLOOKUP($D4331,qx!$A$4:$E$129,5))</f>
        <v>0</v>
      </c>
    </row>
    <row r="4332" spans="1:9" x14ac:dyDescent="0.25">
      <c r="A4332">
        <f>IF('MASSA TRABALHADA UNIFICADA'!A4330&lt;&gt;0,'MASSA TRABALHADA UNIFICADA'!A4330,0)</f>
        <v>0</v>
      </c>
      <c r="B4332" s="39">
        <f>IF('MASSA TRABALHADA UNIFICADA'!D4330&lt;&gt;0,'MASSA TRABALHADA UNIFICADA'!D4330,0)</f>
        <v>0</v>
      </c>
      <c r="C4332" s="39">
        <f>IF(B4332=0,0,'MASSA TRABALHADA UNIFICADA'!B4330)</f>
        <v>0</v>
      </c>
      <c r="D4332" s="39">
        <f>IF(B4332=0,0,'MASSA TRABALHADA UNIFICADA'!C4330)</f>
        <v>0</v>
      </c>
      <c r="E4332" s="43">
        <f>IF(B4332=0,0,VLOOKUP($D4332,qx!$A$4:$E$129,IF($C4332=1,2,3)))</f>
        <v>0</v>
      </c>
      <c r="F4332" s="43">
        <f>IF(B4332=0,0,VLOOKUP($D4332,qx!$A$4:$E$129,2))</f>
        <v>0</v>
      </c>
      <c r="G4332" s="43">
        <f>IF(B4332=0,0,VLOOKUP($D4332,qx!$A$4:$E$129,3))</f>
        <v>0</v>
      </c>
      <c r="H4332" s="43">
        <f>IF(B4332=0,0,VLOOKUP($D4332,qx!$A$4:$E$129,4))</f>
        <v>0</v>
      </c>
      <c r="I4332" s="43">
        <f>IF(B4332=0,0,VLOOKUP($D4332,qx!$A$4:$E$129,5))</f>
        <v>0</v>
      </c>
    </row>
    <row r="4333" spans="1:9" x14ac:dyDescent="0.25">
      <c r="A4333">
        <f>IF('MASSA TRABALHADA UNIFICADA'!A4331&lt;&gt;0,'MASSA TRABALHADA UNIFICADA'!A4331,0)</f>
        <v>0</v>
      </c>
      <c r="B4333" s="39">
        <f>IF('MASSA TRABALHADA UNIFICADA'!D4331&lt;&gt;0,'MASSA TRABALHADA UNIFICADA'!D4331,0)</f>
        <v>0</v>
      </c>
      <c r="C4333" s="39">
        <f>IF(B4333=0,0,'MASSA TRABALHADA UNIFICADA'!B4331)</f>
        <v>0</v>
      </c>
      <c r="D4333" s="39">
        <f>IF(B4333=0,0,'MASSA TRABALHADA UNIFICADA'!C4331)</f>
        <v>0</v>
      </c>
      <c r="E4333" s="43">
        <f>IF(B4333=0,0,VLOOKUP($D4333,qx!$A$4:$E$129,IF($C4333=1,2,3)))</f>
        <v>0</v>
      </c>
      <c r="F4333" s="43">
        <f>IF(B4333=0,0,VLOOKUP($D4333,qx!$A$4:$E$129,2))</f>
        <v>0</v>
      </c>
      <c r="G4333" s="43">
        <f>IF(B4333=0,0,VLOOKUP($D4333,qx!$A$4:$E$129,3))</f>
        <v>0</v>
      </c>
      <c r="H4333" s="43">
        <f>IF(B4333=0,0,VLOOKUP($D4333,qx!$A$4:$E$129,4))</f>
        <v>0</v>
      </c>
      <c r="I4333" s="43">
        <f>IF(B4333=0,0,VLOOKUP($D4333,qx!$A$4:$E$129,5))</f>
        <v>0</v>
      </c>
    </row>
    <row r="4334" spans="1:9" x14ac:dyDescent="0.25">
      <c r="A4334">
        <f>IF('MASSA TRABALHADA UNIFICADA'!A4332&lt;&gt;0,'MASSA TRABALHADA UNIFICADA'!A4332,0)</f>
        <v>0</v>
      </c>
      <c r="B4334" s="39">
        <f>IF('MASSA TRABALHADA UNIFICADA'!D4332&lt;&gt;0,'MASSA TRABALHADA UNIFICADA'!D4332,0)</f>
        <v>0</v>
      </c>
      <c r="C4334" s="39">
        <f>IF(B4334=0,0,'MASSA TRABALHADA UNIFICADA'!B4332)</f>
        <v>0</v>
      </c>
      <c r="D4334" s="39">
        <f>IF(B4334=0,0,'MASSA TRABALHADA UNIFICADA'!C4332)</f>
        <v>0</v>
      </c>
      <c r="E4334" s="43">
        <f>IF(B4334=0,0,VLOOKUP($D4334,qx!$A$4:$E$129,IF($C4334=1,2,3)))</f>
        <v>0</v>
      </c>
      <c r="F4334" s="43">
        <f>IF(B4334=0,0,VLOOKUP($D4334,qx!$A$4:$E$129,2))</f>
        <v>0</v>
      </c>
      <c r="G4334" s="43">
        <f>IF(B4334=0,0,VLOOKUP($D4334,qx!$A$4:$E$129,3))</f>
        <v>0</v>
      </c>
      <c r="H4334" s="43">
        <f>IF(B4334=0,0,VLOOKUP($D4334,qx!$A$4:$E$129,4))</f>
        <v>0</v>
      </c>
      <c r="I4334" s="43">
        <f>IF(B4334=0,0,VLOOKUP($D4334,qx!$A$4:$E$129,5))</f>
        <v>0</v>
      </c>
    </row>
    <row r="4335" spans="1:9" x14ac:dyDescent="0.25">
      <c r="A4335">
        <f>IF('MASSA TRABALHADA UNIFICADA'!A4333&lt;&gt;0,'MASSA TRABALHADA UNIFICADA'!A4333,0)</f>
        <v>0</v>
      </c>
      <c r="B4335" s="39">
        <f>IF('MASSA TRABALHADA UNIFICADA'!D4333&lt;&gt;0,'MASSA TRABALHADA UNIFICADA'!D4333,0)</f>
        <v>0</v>
      </c>
      <c r="C4335" s="39">
        <f>IF(B4335=0,0,'MASSA TRABALHADA UNIFICADA'!B4333)</f>
        <v>0</v>
      </c>
      <c r="D4335" s="39">
        <f>IF(B4335=0,0,'MASSA TRABALHADA UNIFICADA'!C4333)</f>
        <v>0</v>
      </c>
      <c r="E4335" s="43">
        <f>IF(B4335=0,0,VLOOKUP($D4335,qx!$A$4:$E$129,IF($C4335=1,2,3)))</f>
        <v>0</v>
      </c>
      <c r="F4335" s="43">
        <f>IF(B4335=0,0,VLOOKUP($D4335,qx!$A$4:$E$129,2))</f>
        <v>0</v>
      </c>
      <c r="G4335" s="43">
        <f>IF(B4335=0,0,VLOOKUP($D4335,qx!$A$4:$E$129,3))</f>
        <v>0</v>
      </c>
      <c r="H4335" s="43">
        <f>IF(B4335=0,0,VLOOKUP($D4335,qx!$A$4:$E$129,4))</f>
        <v>0</v>
      </c>
      <c r="I4335" s="43">
        <f>IF(B4335=0,0,VLOOKUP($D4335,qx!$A$4:$E$129,5))</f>
        <v>0</v>
      </c>
    </row>
    <row r="4336" spans="1:9" x14ac:dyDescent="0.25">
      <c r="A4336">
        <f>IF('MASSA TRABALHADA UNIFICADA'!A4334&lt;&gt;0,'MASSA TRABALHADA UNIFICADA'!A4334,0)</f>
        <v>0</v>
      </c>
      <c r="B4336" s="39">
        <f>IF('MASSA TRABALHADA UNIFICADA'!D4334&lt;&gt;0,'MASSA TRABALHADA UNIFICADA'!D4334,0)</f>
        <v>0</v>
      </c>
      <c r="C4336" s="39">
        <f>IF(B4336=0,0,'MASSA TRABALHADA UNIFICADA'!B4334)</f>
        <v>0</v>
      </c>
      <c r="D4336" s="39">
        <f>IF(B4336=0,0,'MASSA TRABALHADA UNIFICADA'!C4334)</f>
        <v>0</v>
      </c>
      <c r="E4336" s="43">
        <f>IF(B4336=0,0,VLOOKUP($D4336,qx!$A$4:$E$129,IF($C4336=1,2,3)))</f>
        <v>0</v>
      </c>
      <c r="F4336" s="43">
        <f>IF(B4336=0,0,VLOOKUP($D4336,qx!$A$4:$E$129,2))</f>
        <v>0</v>
      </c>
      <c r="G4336" s="43">
        <f>IF(B4336=0,0,VLOOKUP($D4336,qx!$A$4:$E$129,3))</f>
        <v>0</v>
      </c>
      <c r="H4336" s="43">
        <f>IF(B4336=0,0,VLOOKUP($D4336,qx!$A$4:$E$129,4))</f>
        <v>0</v>
      </c>
      <c r="I4336" s="43">
        <f>IF(B4336=0,0,VLOOKUP($D4336,qx!$A$4:$E$129,5))</f>
        <v>0</v>
      </c>
    </row>
    <row r="4337" spans="1:9" x14ac:dyDescent="0.25">
      <c r="A4337">
        <f>IF('MASSA TRABALHADA UNIFICADA'!A4335&lt;&gt;0,'MASSA TRABALHADA UNIFICADA'!A4335,0)</f>
        <v>0</v>
      </c>
      <c r="B4337" s="39">
        <f>IF('MASSA TRABALHADA UNIFICADA'!D4335&lt;&gt;0,'MASSA TRABALHADA UNIFICADA'!D4335,0)</f>
        <v>0</v>
      </c>
      <c r="C4337" s="39">
        <f>IF(B4337=0,0,'MASSA TRABALHADA UNIFICADA'!B4335)</f>
        <v>0</v>
      </c>
      <c r="D4337" s="39">
        <f>IF(B4337=0,0,'MASSA TRABALHADA UNIFICADA'!C4335)</f>
        <v>0</v>
      </c>
      <c r="E4337" s="43">
        <f>IF(B4337=0,0,VLOOKUP($D4337,qx!$A$4:$E$129,IF($C4337=1,2,3)))</f>
        <v>0</v>
      </c>
      <c r="F4337" s="43">
        <f>IF(B4337=0,0,VLOOKUP($D4337,qx!$A$4:$E$129,2))</f>
        <v>0</v>
      </c>
      <c r="G4337" s="43">
        <f>IF(B4337=0,0,VLOOKUP($D4337,qx!$A$4:$E$129,3))</f>
        <v>0</v>
      </c>
      <c r="H4337" s="43">
        <f>IF(B4337=0,0,VLOOKUP($D4337,qx!$A$4:$E$129,4))</f>
        <v>0</v>
      </c>
      <c r="I4337" s="43">
        <f>IF(B4337=0,0,VLOOKUP($D4337,qx!$A$4:$E$129,5))</f>
        <v>0</v>
      </c>
    </row>
    <row r="4338" spans="1:9" x14ac:dyDescent="0.25">
      <c r="A4338">
        <f>IF('MASSA TRABALHADA UNIFICADA'!A4336&lt;&gt;0,'MASSA TRABALHADA UNIFICADA'!A4336,0)</f>
        <v>0</v>
      </c>
      <c r="B4338" s="39">
        <f>IF('MASSA TRABALHADA UNIFICADA'!D4336&lt;&gt;0,'MASSA TRABALHADA UNIFICADA'!D4336,0)</f>
        <v>0</v>
      </c>
      <c r="C4338" s="39">
        <f>IF(B4338=0,0,'MASSA TRABALHADA UNIFICADA'!B4336)</f>
        <v>0</v>
      </c>
      <c r="D4338" s="39">
        <f>IF(B4338=0,0,'MASSA TRABALHADA UNIFICADA'!C4336)</f>
        <v>0</v>
      </c>
      <c r="E4338" s="43">
        <f>IF(B4338=0,0,VLOOKUP($D4338,qx!$A$4:$E$129,IF($C4338=1,2,3)))</f>
        <v>0</v>
      </c>
      <c r="F4338" s="43">
        <f>IF(B4338=0,0,VLOOKUP($D4338,qx!$A$4:$E$129,2))</f>
        <v>0</v>
      </c>
      <c r="G4338" s="43">
        <f>IF(B4338=0,0,VLOOKUP($D4338,qx!$A$4:$E$129,3))</f>
        <v>0</v>
      </c>
      <c r="H4338" s="43">
        <f>IF(B4338=0,0,VLOOKUP($D4338,qx!$A$4:$E$129,4))</f>
        <v>0</v>
      </c>
      <c r="I4338" s="43">
        <f>IF(B4338=0,0,VLOOKUP($D4338,qx!$A$4:$E$129,5))</f>
        <v>0</v>
      </c>
    </row>
    <row r="4339" spans="1:9" x14ac:dyDescent="0.25">
      <c r="A4339">
        <f>IF('MASSA TRABALHADA UNIFICADA'!A4337&lt;&gt;0,'MASSA TRABALHADA UNIFICADA'!A4337,0)</f>
        <v>0</v>
      </c>
      <c r="B4339" s="39">
        <f>IF('MASSA TRABALHADA UNIFICADA'!D4337&lt;&gt;0,'MASSA TRABALHADA UNIFICADA'!D4337,0)</f>
        <v>0</v>
      </c>
      <c r="C4339" s="39">
        <f>IF(B4339=0,0,'MASSA TRABALHADA UNIFICADA'!B4337)</f>
        <v>0</v>
      </c>
      <c r="D4339" s="39">
        <f>IF(B4339=0,0,'MASSA TRABALHADA UNIFICADA'!C4337)</f>
        <v>0</v>
      </c>
      <c r="E4339" s="43">
        <f>IF(B4339=0,0,VLOOKUP($D4339,qx!$A$4:$E$129,IF($C4339=1,2,3)))</f>
        <v>0</v>
      </c>
      <c r="F4339" s="43">
        <f>IF(B4339=0,0,VLOOKUP($D4339,qx!$A$4:$E$129,2))</f>
        <v>0</v>
      </c>
      <c r="G4339" s="43">
        <f>IF(B4339=0,0,VLOOKUP($D4339,qx!$A$4:$E$129,3))</f>
        <v>0</v>
      </c>
      <c r="H4339" s="43">
        <f>IF(B4339=0,0,VLOOKUP($D4339,qx!$A$4:$E$129,4))</f>
        <v>0</v>
      </c>
      <c r="I4339" s="43">
        <f>IF(B4339=0,0,VLOOKUP($D4339,qx!$A$4:$E$129,5))</f>
        <v>0</v>
      </c>
    </row>
    <row r="4340" spans="1:9" x14ac:dyDescent="0.25">
      <c r="A4340">
        <f>IF('MASSA TRABALHADA UNIFICADA'!A4338&lt;&gt;0,'MASSA TRABALHADA UNIFICADA'!A4338,0)</f>
        <v>0</v>
      </c>
      <c r="B4340" s="39">
        <f>IF('MASSA TRABALHADA UNIFICADA'!D4338&lt;&gt;0,'MASSA TRABALHADA UNIFICADA'!D4338,0)</f>
        <v>0</v>
      </c>
      <c r="C4340" s="39">
        <f>IF(B4340=0,0,'MASSA TRABALHADA UNIFICADA'!B4338)</f>
        <v>0</v>
      </c>
      <c r="D4340" s="39">
        <f>IF(B4340=0,0,'MASSA TRABALHADA UNIFICADA'!C4338)</f>
        <v>0</v>
      </c>
      <c r="E4340" s="43">
        <f>IF(B4340=0,0,VLOOKUP($D4340,qx!$A$4:$E$129,IF($C4340=1,2,3)))</f>
        <v>0</v>
      </c>
      <c r="F4340" s="43">
        <f>IF(B4340=0,0,VLOOKUP($D4340,qx!$A$4:$E$129,2))</f>
        <v>0</v>
      </c>
      <c r="G4340" s="43">
        <f>IF(B4340=0,0,VLOOKUP($D4340,qx!$A$4:$E$129,3))</f>
        <v>0</v>
      </c>
      <c r="H4340" s="43">
        <f>IF(B4340=0,0,VLOOKUP($D4340,qx!$A$4:$E$129,4))</f>
        <v>0</v>
      </c>
      <c r="I4340" s="43">
        <f>IF(B4340=0,0,VLOOKUP($D4340,qx!$A$4:$E$129,5))</f>
        <v>0</v>
      </c>
    </row>
    <row r="4341" spans="1:9" x14ac:dyDescent="0.25">
      <c r="A4341">
        <f>IF('MASSA TRABALHADA UNIFICADA'!A4339&lt;&gt;0,'MASSA TRABALHADA UNIFICADA'!A4339,0)</f>
        <v>0</v>
      </c>
      <c r="B4341" s="39">
        <f>IF('MASSA TRABALHADA UNIFICADA'!D4339&lt;&gt;0,'MASSA TRABALHADA UNIFICADA'!D4339,0)</f>
        <v>0</v>
      </c>
      <c r="C4341" s="39">
        <f>IF(B4341=0,0,'MASSA TRABALHADA UNIFICADA'!B4339)</f>
        <v>0</v>
      </c>
      <c r="D4341" s="39">
        <f>IF(B4341=0,0,'MASSA TRABALHADA UNIFICADA'!C4339)</f>
        <v>0</v>
      </c>
      <c r="E4341" s="43">
        <f>IF(B4341=0,0,VLOOKUP($D4341,qx!$A$4:$E$129,IF($C4341=1,2,3)))</f>
        <v>0</v>
      </c>
      <c r="F4341" s="43">
        <f>IF(B4341=0,0,VLOOKUP($D4341,qx!$A$4:$E$129,2))</f>
        <v>0</v>
      </c>
      <c r="G4341" s="43">
        <f>IF(B4341=0,0,VLOOKUP($D4341,qx!$A$4:$E$129,3))</f>
        <v>0</v>
      </c>
      <c r="H4341" s="43">
        <f>IF(B4341=0,0,VLOOKUP($D4341,qx!$A$4:$E$129,4))</f>
        <v>0</v>
      </c>
      <c r="I4341" s="43">
        <f>IF(B4341=0,0,VLOOKUP($D4341,qx!$A$4:$E$129,5))</f>
        <v>0</v>
      </c>
    </row>
    <row r="4342" spans="1:9" x14ac:dyDescent="0.25">
      <c r="A4342">
        <f>IF('MASSA TRABALHADA UNIFICADA'!A4340&lt;&gt;0,'MASSA TRABALHADA UNIFICADA'!A4340,0)</f>
        <v>0</v>
      </c>
      <c r="B4342" s="39">
        <f>IF('MASSA TRABALHADA UNIFICADA'!D4340&lt;&gt;0,'MASSA TRABALHADA UNIFICADA'!D4340,0)</f>
        <v>0</v>
      </c>
      <c r="C4342" s="39">
        <f>IF(B4342=0,0,'MASSA TRABALHADA UNIFICADA'!B4340)</f>
        <v>0</v>
      </c>
      <c r="D4342" s="39">
        <f>IF(B4342=0,0,'MASSA TRABALHADA UNIFICADA'!C4340)</f>
        <v>0</v>
      </c>
      <c r="E4342" s="43">
        <f>IF(B4342=0,0,VLOOKUP($D4342,qx!$A$4:$E$129,IF($C4342=1,2,3)))</f>
        <v>0</v>
      </c>
      <c r="F4342" s="43">
        <f>IF(B4342=0,0,VLOOKUP($D4342,qx!$A$4:$E$129,2))</f>
        <v>0</v>
      </c>
      <c r="G4342" s="43">
        <f>IF(B4342=0,0,VLOOKUP($D4342,qx!$A$4:$E$129,3))</f>
        <v>0</v>
      </c>
      <c r="H4342" s="43">
        <f>IF(B4342=0,0,VLOOKUP($D4342,qx!$A$4:$E$129,4))</f>
        <v>0</v>
      </c>
      <c r="I4342" s="43">
        <f>IF(B4342=0,0,VLOOKUP($D4342,qx!$A$4:$E$129,5))</f>
        <v>0</v>
      </c>
    </row>
    <row r="4343" spans="1:9" x14ac:dyDescent="0.25">
      <c r="A4343">
        <f>IF('MASSA TRABALHADA UNIFICADA'!A4341&lt;&gt;0,'MASSA TRABALHADA UNIFICADA'!A4341,0)</f>
        <v>0</v>
      </c>
      <c r="B4343" s="39">
        <f>IF('MASSA TRABALHADA UNIFICADA'!D4341&lt;&gt;0,'MASSA TRABALHADA UNIFICADA'!D4341,0)</f>
        <v>0</v>
      </c>
      <c r="C4343" s="39">
        <f>IF(B4343=0,0,'MASSA TRABALHADA UNIFICADA'!B4341)</f>
        <v>0</v>
      </c>
      <c r="D4343" s="39">
        <f>IF(B4343=0,0,'MASSA TRABALHADA UNIFICADA'!C4341)</f>
        <v>0</v>
      </c>
      <c r="E4343" s="43">
        <f>IF(B4343=0,0,VLOOKUP($D4343,qx!$A$4:$E$129,IF($C4343=1,2,3)))</f>
        <v>0</v>
      </c>
      <c r="F4343" s="43">
        <f>IF(B4343=0,0,VLOOKUP($D4343,qx!$A$4:$E$129,2))</f>
        <v>0</v>
      </c>
      <c r="G4343" s="43">
        <f>IF(B4343=0,0,VLOOKUP($D4343,qx!$A$4:$E$129,3))</f>
        <v>0</v>
      </c>
      <c r="H4343" s="43">
        <f>IF(B4343=0,0,VLOOKUP($D4343,qx!$A$4:$E$129,4))</f>
        <v>0</v>
      </c>
      <c r="I4343" s="43">
        <f>IF(B4343=0,0,VLOOKUP($D4343,qx!$A$4:$E$129,5))</f>
        <v>0</v>
      </c>
    </row>
    <row r="4344" spans="1:9" x14ac:dyDescent="0.25">
      <c r="A4344">
        <f>IF('MASSA TRABALHADA UNIFICADA'!A4342&lt;&gt;0,'MASSA TRABALHADA UNIFICADA'!A4342,0)</f>
        <v>0</v>
      </c>
      <c r="B4344" s="39">
        <f>IF('MASSA TRABALHADA UNIFICADA'!D4342&lt;&gt;0,'MASSA TRABALHADA UNIFICADA'!D4342,0)</f>
        <v>0</v>
      </c>
      <c r="C4344" s="39">
        <f>IF(B4344=0,0,'MASSA TRABALHADA UNIFICADA'!B4342)</f>
        <v>0</v>
      </c>
      <c r="D4344" s="39">
        <f>IF(B4344=0,0,'MASSA TRABALHADA UNIFICADA'!C4342)</f>
        <v>0</v>
      </c>
      <c r="E4344" s="43">
        <f>IF(B4344=0,0,VLOOKUP($D4344,qx!$A$4:$E$129,IF($C4344=1,2,3)))</f>
        <v>0</v>
      </c>
      <c r="F4344" s="43">
        <f>IF(B4344=0,0,VLOOKUP($D4344,qx!$A$4:$E$129,2))</f>
        <v>0</v>
      </c>
      <c r="G4344" s="43">
        <f>IF(B4344=0,0,VLOOKUP($D4344,qx!$A$4:$E$129,3))</f>
        <v>0</v>
      </c>
      <c r="H4344" s="43">
        <f>IF(B4344=0,0,VLOOKUP($D4344,qx!$A$4:$E$129,4))</f>
        <v>0</v>
      </c>
      <c r="I4344" s="43">
        <f>IF(B4344=0,0,VLOOKUP($D4344,qx!$A$4:$E$129,5))</f>
        <v>0</v>
      </c>
    </row>
    <row r="4345" spans="1:9" x14ac:dyDescent="0.25">
      <c r="A4345">
        <f>IF('MASSA TRABALHADA UNIFICADA'!A4343&lt;&gt;0,'MASSA TRABALHADA UNIFICADA'!A4343,0)</f>
        <v>0</v>
      </c>
      <c r="B4345" s="39">
        <f>IF('MASSA TRABALHADA UNIFICADA'!D4343&lt;&gt;0,'MASSA TRABALHADA UNIFICADA'!D4343,0)</f>
        <v>0</v>
      </c>
      <c r="C4345" s="39">
        <f>IF(B4345=0,0,'MASSA TRABALHADA UNIFICADA'!B4343)</f>
        <v>0</v>
      </c>
      <c r="D4345" s="39">
        <f>IF(B4345=0,0,'MASSA TRABALHADA UNIFICADA'!C4343)</f>
        <v>0</v>
      </c>
      <c r="E4345" s="43">
        <f>IF(B4345=0,0,VLOOKUP($D4345,qx!$A$4:$E$129,IF($C4345=1,2,3)))</f>
        <v>0</v>
      </c>
      <c r="F4345" s="43">
        <f>IF(B4345=0,0,VLOOKUP($D4345,qx!$A$4:$E$129,2))</f>
        <v>0</v>
      </c>
      <c r="G4345" s="43">
        <f>IF(B4345=0,0,VLOOKUP($D4345,qx!$A$4:$E$129,3))</f>
        <v>0</v>
      </c>
      <c r="H4345" s="43">
        <f>IF(B4345=0,0,VLOOKUP($D4345,qx!$A$4:$E$129,4))</f>
        <v>0</v>
      </c>
      <c r="I4345" s="43">
        <f>IF(B4345=0,0,VLOOKUP($D4345,qx!$A$4:$E$129,5))</f>
        <v>0</v>
      </c>
    </row>
    <row r="4346" spans="1:9" x14ac:dyDescent="0.25">
      <c r="A4346">
        <f>IF('MASSA TRABALHADA UNIFICADA'!A4344&lt;&gt;0,'MASSA TRABALHADA UNIFICADA'!A4344,0)</f>
        <v>0</v>
      </c>
      <c r="B4346" s="39">
        <f>IF('MASSA TRABALHADA UNIFICADA'!D4344&lt;&gt;0,'MASSA TRABALHADA UNIFICADA'!D4344,0)</f>
        <v>0</v>
      </c>
      <c r="C4346" s="39">
        <f>IF(B4346=0,0,'MASSA TRABALHADA UNIFICADA'!B4344)</f>
        <v>0</v>
      </c>
      <c r="D4346" s="39">
        <f>IF(B4346=0,0,'MASSA TRABALHADA UNIFICADA'!C4344)</f>
        <v>0</v>
      </c>
      <c r="E4346" s="43">
        <f>IF(B4346=0,0,VLOOKUP($D4346,qx!$A$4:$E$129,IF($C4346=1,2,3)))</f>
        <v>0</v>
      </c>
      <c r="F4346" s="43">
        <f>IF(B4346=0,0,VLOOKUP($D4346,qx!$A$4:$E$129,2))</f>
        <v>0</v>
      </c>
      <c r="G4346" s="43">
        <f>IF(B4346=0,0,VLOOKUP($D4346,qx!$A$4:$E$129,3))</f>
        <v>0</v>
      </c>
      <c r="H4346" s="43">
        <f>IF(B4346=0,0,VLOOKUP($D4346,qx!$A$4:$E$129,4))</f>
        <v>0</v>
      </c>
      <c r="I4346" s="43">
        <f>IF(B4346=0,0,VLOOKUP($D4346,qx!$A$4:$E$129,5))</f>
        <v>0</v>
      </c>
    </row>
    <row r="4347" spans="1:9" x14ac:dyDescent="0.25">
      <c r="A4347">
        <f>IF('MASSA TRABALHADA UNIFICADA'!A4345&lt;&gt;0,'MASSA TRABALHADA UNIFICADA'!A4345,0)</f>
        <v>0</v>
      </c>
      <c r="B4347" s="39">
        <f>IF('MASSA TRABALHADA UNIFICADA'!D4345&lt;&gt;0,'MASSA TRABALHADA UNIFICADA'!D4345,0)</f>
        <v>0</v>
      </c>
      <c r="C4347" s="39">
        <f>IF(B4347=0,0,'MASSA TRABALHADA UNIFICADA'!B4345)</f>
        <v>0</v>
      </c>
      <c r="D4347" s="39">
        <f>IF(B4347=0,0,'MASSA TRABALHADA UNIFICADA'!C4345)</f>
        <v>0</v>
      </c>
      <c r="E4347" s="43">
        <f>IF(B4347=0,0,VLOOKUP($D4347,qx!$A$4:$E$129,IF($C4347=1,2,3)))</f>
        <v>0</v>
      </c>
      <c r="F4347" s="43">
        <f>IF(B4347=0,0,VLOOKUP($D4347,qx!$A$4:$E$129,2))</f>
        <v>0</v>
      </c>
      <c r="G4347" s="43">
        <f>IF(B4347=0,0,VLOOKUP($D4347,qx!$A$4:$E$129,3))</f>
        <v>0</v>
      </c>
      <c r="H4347" s="43">
        <f>IF(B4347=0,0,VLOOKUP($D4347,qx!$A$4:$E$129,4))</f>
        <v>0</v>
      </c>
      <c r="I4347" s="43">
        <f>IF(B4347=0,0,VLOOKUP($D4347,qx!$A$4:$E$129,5))</f>
        <v>0</v>
      </c>
    </row>
    <row r="4348" spans="1:9" x14ac:dyDescent="0.25">
      <c r="A4348">
        <f>IF('MASSA TRABALHADA UNIFICADA'!A4346&lt;&gt;0,'MASSA TRABALHADA UNIFICADA'!A4346,0)</f>
        <v>0</v>
      </c>
      <c r="B4348" s="39">
        <f>IF('MASSA TRABALHADA UNIFICADA'!D4346&lt;&gt;0,'MASSA TRABALHADA UNIFICADA'!D4346,0)</f>
        <v>0</v>
      </c>
      <c r="C4348" s="39">
        <f>IF(B4348=0,0,'MASSA TRABALHADA UNIFICADA'!B4346)</f>
        <v>0</v>
      </c>
      <c r="D4348" s="39">
        <f>IF(B4348=0,0,'MASSA TRABALHADA UNIFICADA'!C4346)</f>
        <v>0</v>
      </c>
      <c r="E4348" s="43">
        <f>IF(B4348=0,0,VLOOKUP($D4348,qx!$A$4:$E$129,IF($C4348=1,2,3)))</f>
        <v>0</v>
      </c>
      <c r="F4348" s="43">
        <f>IF(B4348=0,0,VLOOKUP($D4348,qx!$A$4:$E$129,2))</f>
        <v>0</v>
      </c>
      <c r="G4348" s="43">
        <f>IF(B4348=0,0,VLOOKUP($D4348,qx!$A$4:$E$129,3))</f>
        <v>0</v>
      </c>
      <c r="H4348" s="43">
        <f>IF(B4348=0,0,VLOOKUP($D4348,qx!$A$4:$E$129,4))</f>
        <v>0</v>
      </c>
      <c r="I4348" s="43">
        <f>IF(B4348=0,0,VLOOKUP($D4348,qx!$A$4:$E$129,5))</f>
        <v>0</v>
      </c>
    </row>
    <row r="4349" spans="1:9" x14ac:dyDescent="0.25">
      <c r="A4349">
        <f>IF('MASSA TRABALHADA UNIFICADA'!A4347&lt;&gt;0,'MASSA TRABALHADA UNIFICADA'!A4347,0)</f>
        <v>0</v>
      </c>
      <c r="B4349" s="39">
        <f>IF('MASSA TRABALHADA UNIFICADA'!D4347&lt;&gt;0,'MASSA TRABALHADA UNIFICADA'!D4347,0)</f>
        <v>0</v>
      </c>
      <c r="C4349" s="39">
        <f>IF(B4349=0,0,'MASSA TRABALHADA UNIFICADA'!B4347)</f>
        <v>0</v>
      </c>
      <c r="D4349" s="39">
        <f>IF(B4349=0,0,'MASSA TRABALHADA UNIFICADA'!C4347)</f>
        <v>0</v>
      </c>
      <c r="E4349" s="43">
        <f>IF(B4349=0,0,VLOOKUP($D4349,qx!$A$4:$E$129,IF($C4349=1,2,3)))</f>
        <v>0</v>
      </c>
      <c r="F4349" s="43">
        <f>IF(B4349=0,0,VLOOKUP($D4349,qx!$A$4:$E$129,2))</f>
        <v>0</v>
      </c>
      <c r="G4349" s="43">
        <f>IF(B4349=0,0,VLOOKUP($D4349,qx!$A$4:$E$129,3))</f>
        <v>0</v>
      </c>
      <c r="H4349" s="43">
        <f>IF(B4349=0,0,VLOOKUP($D4349,qx!$A$4:$E$129,4))</f>
        <v>0</v>
      </c>
      <c r="I4349" s="43">
        <f>IF(B4349=0,0,VLOOKUP($D4349,qx!$A$4:$E$129,5))</f>
        <v>0</v>
      </c>
    </row>
    <row r="4350" spans="1:9" x14ac:dyDescent="0.25">
      <c r="A4350">
        <f>IF('MASSA TRABALHADA UNIFICADA'!A4348&lt;&gt;0,'MASSA TRABALHADA UNIFICADA'!A4348,0)</f>
        <v>0</v>
      </c>
      <c r="B4350" s="39">
        <f>IF('MASSA TRABALHADA UNIFICADA'!D4348&lt;&gt;0,'MASSA TRABALHADA UNIFICADA'!D4348,0)</f>
        <v>0</v>
      </c>
      <c r="C4350" s="39">
        <f>IF(B4350=0,0,'MASSA TRABALHADA UNIFICADA'!B4348)</f>
        <v>0</v>
      </c>
      <c r="D4350" s="39">
        <f>IF(B4350=0,0,'MASSA TRABALHADA UNIFICADA'!C4348)</f>
        <v>0</v>
      </c>
      <c r="E4350" s="43">
        <f>IF(B4350=0,0,VLOOKUP($D4350,qx!$A$4:$E$129,IF($C4350=1,2,3)))</f>
        <v>0</v>
      </c>
      <c r="F4350" s="43">
        <f>IF(B4350=0,0,VLOOKUP($D4350,qx!$A$4:$E$129,2))</f>
        <v>0</v>
      </c>
      <c r="G4350" s="43">
        <f>IF(B4350=0,0,VLOOKUP($D4350,qx!$A$4:$E$129,3))</f>
        <v>0</v>
      </c>
      <c r="H4350" s="43">
        <f>IF(B4350=0,0,VLOOKUP($D4350,qx!$A$4:$E$129,4))</f>
        <v>0</v>
      </c>
      <c r="I4350" s="43">
        <f>IF(B4350=0,0,VLOOKUP($D4350,qx!$A$4:$E$129,5))</f>
        <v>0</v>
      </c>
    </row>
    <row r="4351" spans="1:9" x14ac:dyDescent="0.25">
      <c r="A4351">
        <f>IF('MASSA TRABALHADA UNIFICADA'!A4349&lt;&gt;0,'MASSA TRABALHADA UNIFICADA'!A4349,0)</f>
        <v>0</v>
      </c>
      <c r="B4351" s="39">
        <f>IF('MASSA TRABALHADA UNIFICADA'!D4349&lt;&gt;0,'MASSA TRABALHADA UNIFICADA'!D4349,0)</f>
        <v>0</v>
      </c>
      <c r="C4351" s="39">
        <f>IF(B4351=0,0,'MASSA TRABALHADA UNIFICADA'!B4349)</f>
        <v>0</v>
      </c>
      <c r="D4351" s="39">
        <f>IF(B4351=0,0,'MASSA TRABALHADA UNIFICADA'!C4349)</f>
        <v>0</v>
      </c>
      <c r="E4351" s="43">
        <f>IF(B4351=0,0,VLOOKUP($D4351,qx!$A$4:$E$129,IF($C4351=1,2,3)))</f>
        <v>0</v>
      </c>
      <c r="F4351" s="43">
        <f>IF(B4351=0,0,VLOOKUP($D4351,qx!$A$4:$E$129,2))</f>
        <v>0</v>
      </c>
      <c r="G4351" s="43">
        <f>IF(B4351=0,0,VLOOKUP($D4351,qx!$A$4:$E$129,3))</f>
        <v>0</v>
      </c>
      <c r="H4351" s="43">
        <f>IF(B4351=0,0,VLOOKUP($D4351,qx!$A$4:$E$129,4))</f>
        <v>0</v>
      </c>
      <c r="I4351" s="43">
        <f>IF(B4351=0,0,VLOOKUP($D4351,qx!$A$4:$E$129,5))</f>
        <v>0</v>
      </c>
    </row>
    <row r="4352" spans="1:9" x14ac:dyDescent="0.25">
      <c r="A4352">
        <f>IF('MASSA TRABALHADA UNIFICADA'!A4350&lt;&gt;0,'MASSA TRABALHADA UNIFICADA'!A4350,0)</f>
        <v>0</v>
      </c>
      <c r="B4352" s="39">
        <f>IF('MASSA TRABALHADA UNIFICADA'!D4350&lt;&gt;0,'MASSA TRABALHADA UNIFICADA'!D4350,0)</f>
        <v>0</v>
      </c>
      <c r="C4352" s="39">
        <f>IF(B4352=0,0,'MASSA TRABALHADA UNIFICADA'!B4350)</f>
        <v>0</v>
      </c>
      <c r="D4352" s="39">
        <f>IF(B4352=0,0,'MASSA TRABALHADA UNIFICADA'!C4350)</f>
        <v>0</v>
      </c>
      <c r="E4352" s="43">
        <f>IF(B4352=0,0,VLOOKUP($D4352,qx!$A$4:$E$129,IF($C4352=1,2,3)))</f>
        <v>0</v>
      </c>
      <c r="F4352" s="43">
        <f>IF(B4352=0,0,VLOOKUP($D4352,qx!$A$4:$E$129,2))</f>
        <v>0</v>
      </c>
      <c r="G4352" s="43">
        <f>IF(B4352=0,0,VLOOKUP($D4352,qx!$A$4:$E$129,3))</f>
        <v>0</v>
      </c>
      <c r="H4352" s="43">
        <f>IF(B4352=0,0,VLOOKUP($D4352,qx!$A$4:$E$129,4))</f>
        <v>0</v>
      </c>
      <c r="I4352" s="43">
        <f>IF(B4352=0,0,VLOOKUP($D4352,qx!$A$4:$E$129,5))</f>
        <v>0</v>
      </c>
    </row>
    <row r="4353" spans="1:9" x14ac:dyDescent="0.25">
      <c r="A4353">
        <f>IF('MASSA TRABALHADA UNIFICADA'!A4351&lt;&gt;0,'MASSA TRABALHADA UNIFICADA'!A4351,0)</f>
        <v>0</v>
      </c>
      <c r="B4353" s="39">
        <f>IF('MASSA TRABALHADA UNIFICADA'!D4351&lt;&gt;0,'MASSA TRABALHADA UNIFICADA'!D4351,0)</f>
        <v>0</v>
      </c>
      <c r="C4353" s="39">
        <f>IF(B4353=0,0,'MASSA TRABALHADA UNIFICADA'!B4351)</f>
        <v>0</v>
      </c>
      <c r="D4353" s="39">
        <f>IF(B4353=0,0,'MASSA TRABALHADA UNIFICADA'!C4351)</f>
        <v>0</v>
      </c>
      <c r="E4353" s="43">
        <f>IF(B4353=0,0,VLOOKUP($D4353,qx!$A$4:$E$129,IF($C4353=1,2,3)))</f>
        <v>0</v>
      </c>
      <c r="F4353" s="43">
        <f>IF(B4353=0,0,VLOOKUP($D4353,qx!$A$4:$E$129,2))</f>
        <v>0</v>
      </c>
      <c r="G4353" s="43">
        <f>IF(B4353=0,0,VLOOKUP($D4353,qx!$A$4:$E$129,3))</f>
        <v>0</v>
      </c>
      <c r="H4353" s="43">
        <f>IF(B4353=0,0,VLOOKUP($D4353,qx!$A$4:$E$129,4))</f>
        <v>0</v>
      </c>
      <c r="I4353" s="43">
        <f>IF(B4353=0,0,VLOOKUP($D4353,qx!$A$4:$E$129,5))</f>
        <v>0</v>
      </c>
    </row>
    <row r="4354" spans="1:9" x14ac:dyDescent="0.25">
      <c r="A4354">
        <f>IF('MASSA TRABALHADA UNIFICADA'!A4352&lt;&gt;0,'MASSA TRABALHADA UNIFICADA'!A4352,0)</f>
        <v>0</v>
      </c>
      <c r="B4354" s="39">
        <f>IF('MASSA TRABALHADA UNIFICADA'!D4352&lt;&gt;0,'MASSA TRABALHADA UNIFICADA'!D4352,0)</f>
        <v>0</v>
      </c>
      <c r="C4354" s="39">
        <f>IF(B4354=0,0,'MASSA TRABALHADA UNIFICADA'!B4352)</f>
        <v>0</v>
      </c>
      <c r="D4354" s="39">
        <f>IF(B4354=0,0,'MASSA TRABALHADA UNIFICADA'!C4352)</f>
        <v>0</v>
      </c>
      <c r="E4354" s="43">
        <f>IF(B4354=0,0,VLOOKUP($D4354,qx!$A$4:$E$129,IF($C4354=1,2,3)))</f>
        <v>0</v>
      </c>
      <c r="F4354" s="43">
        <f>IF(B4354=0,0,VLOOKUP($D4354,qx!$A$4:$E$129,2))</f>
        <v>0</v>
      </c>
      <c r="G4354" s="43">
        <f>IF(B4354=0,0,VLOOKUP($D4354,qx!$A$4:$E$129,3))</f>
        <v>0</v>
      </c>
      <c r="H4354" s="43">
        <f>IF(B4354=0,0,VLOOKUP($D4354,qx!$A$4:$E$129,4))</f>
        <v>0</v>
      </c>
      <c r="I4354" s="43">
        <f>IF(B4354=0,0,VLOOKUP($D4354,qx!$A$4:$E$129,5))</f>
        <v>0</v>
      </c>
    </row>
    <row r="4355" spans="1:9" x14ac:dyDescent="0.25">
      <c r="A4355">
        <f>IF('MASSA TRABALHADA UNIFICADA'!A4353&lt;&gt;0,'MASSA TRABALHADA UNIFICADA'!A4353,0)</f>
        <v>0</v>
      </c>
      <c r="B4355" s="39">
        <f>IF('MASSA TRABALHADA UNIFICADA'!D4353&lt;&gt;0,'MASSA TRABALHADA UNIFICADA'!D4353,0)</f>
        <v>0</v>
      </c>
      <c r="C4355" s="39">
        <f>IF(B4355=0,0,'MASSA TRABALHADA UNIFICADA'!B4353)</f>
        <v>0</v>
      </c>
      <c r="D4355" s="39">
        <f>IF(B4355=0,0,'MASSA TRABALHADA UNIFICADA'!C4353)</f>
        <v>0</v>
      </c>
      <c r="E4355" s="43">
        <f>IF(B4355=0,0,VLOOKUP($D4355,qx!$A$4:$E$129,IF($C4355=1,2,3)))</f>
        <v>0</v>
      </c>
      <c r="F4355" s="43">
        <f>IF(B4355=0,0,VLOOKUP($D4355,qx!$A$4:$E$129,2))</f>
        <v>0</v>
      </c>
      <c r="G4355" s="43">
        <f>IF(B4355=0,0,VLOOKUP($D4355,qx!$A$4:$E$129,3))</f>
        <v>0</v>
      </c>
      <c r="H4355" s="43">
        <f>IF(B4355=0,0,VLOOKUP($D4355,qx!$A$4:$E$129,4))</f>
        <v>0</v>
      </c>
      <c r="I4355" s="43">
        <f>IF(B4355=0,0,VLOOKUP($D4355,qx!$A$4:$E$129,5))</f>
        <v>0</v>
      </c>
    </row>
    <row r="4356" spans="1:9" x14ac:dyDescent="0.25">
      <c r="A4356">
        <f>IF('MASSA TRABALHADA UNIFICADA'!A4354&lt;&gt;0,'MASSA TRABALHADA UNIFICADA'!A4354,0)</f>
        <v>0</v>
      </c>
      <c r="B4356" s="39">
        <f>IF('MASSA TRABALHADA UNIFICADA'!D4354&lt;&gt;0,'MASSA TRABALHADA UNIFICADA'!D4354,0)</f>
        <v>0</v>
      </c>
      <c r="C4356" s="39">
        <f>IF(B4356=0,0,'MASSA TRABALHADA UNIFICADA'!B4354)</f>
        <v>0</v>
      </c>
      <c r="D4356" s="39">
        <f>IF(B4356=0,0,'MASSA TRABALHADA UNIFICADA'!C4354)</f>
        <v>0</v>
      </c>
      <c r="E4356" s="43">
        <f>IF(B4356=0,0,VLOOKUP($D4356,qx!$A$4:$E$129,IF($C4356=1,2,3)))</f>
        <v>0</v>
      </c>
      <c r="F4356" s="43">
        <f>IF(B4356=0,0,VLOOKUP($D4356,qx!$A$4:$E$129,2))</f>
        <v>0</v>
      </c>
      <c r="G4356" s="43">
        <f>IF(B4356=0,0,VLOOKUP($D4356,qx!$A$4:$E$129,3))</f>
        <v>0</v>
      </c>
      <c r="H4356" s="43">
        <f>IF(B4356=0,0,VLOOKUP($D4356,qx!$A$4:$E$129,4))</f>
        <v>0</v>
      </c>
      <c r="I4356" s="43">
        <f>IF(B4356=0,0,VLOOKUP($D4356,qx!$A$4:$E$129,5))</f>
        <v>0</v>
      </c>
    </row>
    <row r="4357" spans="1:9" x14ac:dyDescent="0.25">
      <c r="A4357">
        <f>IF('MASSA TRABALHADA UNIFICADA'!A4355&lt;&gt;0,'MASSA TRABALHADA UNIFICADA'!A4355,0)</f>
        <v>0</v>
      </c>
      <c r="B4357" s="39">
        <f>IF('MASSA TRABALHADA UNIFICADA'!D4355&lt;&gt;0,'MASSA TRABALHADA UNIFICADA'!D4355,0)</f>
        <v>0</v>
      </c>
      <c r="C4357" s="39">
        <f>IF(B4357=0,0,'MASSA TRABALHADA UNIFICADA'!B4355)</f>
        <v>0</v>
      </c>
      <c r="D4357" s="39">
        <f>IF(B4357=0,0,'MASSA TRABALHADA UNIFICADA'!C4355)</f>
        <v>0</v>
      </c>
      <c r="E4357" s="43">
        <f>IF(B4357=0,0,VLOOKUP($D4357,qx!$A$4:$E$129,IF($C4357=1,2,3)))</f>
        <v>0</v>
      </c>
      <c r="F4357" s="43">
        <f>IF(B4357=0,0,VLOOKUP($D4357,qx!$A$4:$E$129,2))</f>
        <v>0</v>
      </c>
      <c r="G4357" s="43">
        <f>IF(B4357=0,0,VLOOKUP($D4357,qx!$A$4:$E$129,3))</f>
        <v>0</v>
      </c>
      <c r="H4357" s="43">
        <f>IF(B4357=0,0,VLOOKUP($D4357,qx!$A$4:$E$129,4))</f>
        <v>0</v>
      </c>
      <c r="I4357" s="43">
        <f>IF(B4357=0,0,VLOOKUP($D4357,qx!$A$4:$E$129,5))</f>
        <v>0</v>
      </c>
    </row>
    <row r="4358" spans="1:9" x14ac:dyDescent="0.25">
      <c r="A4358">
        <f>IF('MASSA TRABALHADA UNIFICADA'!A4356&lt;&gt;0,'MASSA TRABALHADA UNIFICADA'!A4356,0)</f>
        <v>0</v>
      </c>
      <c r="B4358" s="39">
        <f>IF('MASSA TRABALHADA UNIFICADA'!D4356&lt;&gt;0,'MASSA TRABALHADA UNIFICADA'!D4356,0)</f>
        <v>0</v>
      </c>
      <c r="C4358" s="39">
        <f>IF(B4358=0,0,'MASSA TRABALHADA UNIFICADA'!B4356)</f>
        <v>0</v>
      </c>
      <c r="D4358" s="39">
        <f>IF(B4358=0,0,'MASSA TRABALHADA UNIFICADA'!C4356)</f>
        <v>0</v>
      </c>
      <c r="E4358" s="43">
        <f>IF(B4358=0,0,VLOOKUP($D4358,qx!$A$4:$E$129,IF($C4358=1,2,3)))</f>
        <v>0</v>
      </c>
      <c r="F4358" s="43">
        <f>IF(B4358=0,0,VLOOKUP($D4358,qx!$A$4:$E$129,2))</f>
        <v>0</v>
      </c>
      <c r="G4358" s="43">
        <f>IF(B4358=0,0,VLOOKUP($D4358,qx!$A$4:$E$129,3))</f>
        <v>0</v>
      </c>
      <c r="H4358" s="43">
        <f>IF(B4358=0,0,VLOOKUP($D4358,qx!$A$4:$E$129,4))</f>
        <v>0</v>
      </c>
      <c r="I4358" s="43">
        <f>IF(B4358=0,0,VLOOKUP($D4358,qx!$A$4:$E$129,5))</f>
        <v>0</v>
      </c>
    </row>
    <row r="4359" spans="1:9" x14ac:dyDescent="0.25">
      <c r="A4359">
        <f>IF('MASSA TRABALHADA UNIFICADA'!A4357&lt;&gt;0,'MASSA TRABALHADA UNIFICADA'!A4357,0)</f>
        <v>0</v>
      </c>
      <c r="B4359" s="39">
        <f>IF('MASSA TRABALHADA UNIFICADA'!D4357&lt;&gt;0,'MASSA TRABALHADA UNIFICADA'!D4357,0)</f>
        <v>0</v>
      </c>
      <c r="C4359" s="39">
        <f>IF(B4359=0,0,'MASSA TRABALHADA UNIFICADA'!B4357)</f>
        <v>0</v>
      </c>
      <c r="D4359" s="39">
        <f>IF(B4359=0,0,'MASSA TRABALHADA UNIFICADA'!C4357)</f>
        <v>0</v>
      </c>
      <c r="E4359" s="43">
        <f>IF(B4359=0,0,VLOOKUP($D4359,qx!$A$4:$E$129,IF($C4359=1,2,3)))</f>
        <v>0</v>
      </c>
      <c r="F4359" s="43">
        <f>IF(B4359=0,0,VLOOKUP($D4359,qx!$A$4:$E$129,2))</f>
        <v>0</v>
      </c>
      <c r="G4359" s="43">
        <f>IF(B4359=0,0,VLOOKUP($D4359,qx!$A$4:$E$129,3))</f>
        <v>0</v>
      </c>
      <c r="H4359" s="43">
        <f>IF(B4359=0,0,VLOOKUP($D4359,qx!$A$4:$E$129,4))</f>
        <v>0</v>
      </c>
      <c r="I4359" s="43">
        <f>IF(B4359=0,0,VLOOKUP($D4359,qx!$A$4:$E$129,5))</f>
        <v>0</v>
      </c>
    </row>
    <row r="4360" spans="1:9" x14ac:dyDescent="0.25">
      <c r="A4360">
        <f>IF('MASSA TRABALHADA UNIFICADA'!A4358&lt;&gt;0,'MASSA TRABALHADA UNIFICADA'!A4358,0)</f>
        <v>0</v>
      </c>
      <c r="B4360" s="39">
        <f>IF('MASSA TRABALHADA UNIFICADA'!D4358&lt;&gt;0,'MASSA TRABALHADA UNIFICADA'!D4358,0)</f>
        <v>0</v>
      </c>
      <c r="C4360" s="39">
        <f>IF(B4360=0,0,'MASSA TRABALHADA UNIFICADA'!B4358)</f>
        <v>0</v>
      </c>
      <c r="D4360" s="39">
        <f>IF(B4360=0,0,'MASSA TRABALHADA UNIFICADA'!C4358)</f>
        <v>0</v>
      </c>
      <c r="E4360" s="43">
        <f>IF(B4360=0,0,VLOOKUP($D4360,qx!$A$4:$E$129,IF($C4360=1,2,3)))</f>
        <v>0</v>
      </c>
      <c r="F4360" s="43">
        <f>IF(B4360=0,0,VLOOKUP($D4360,qx!$A$4:$E$129,2))</f>
        <v>0</v>
      </c>
      <c r="G4360" s="43">
        <f>IF(B4360=0,0,VLOOKUP($D4360,qx!$A$4:$E$129,3))</f>
        <v>0</v>
      </c>
      <c r="H4360" s="43">
        <f>IF(B4360=0,0,VLOOKUP($D4360,qx!$A$4:$E$129,4))</f>
        <v>0</v>
      </c>
      <c r="I4360" s="43">
        <f>IF(B4360=0,0,VLOOKUP($D4360,qx!$A$4:$E$129,5))</f>
        <v>0</v>
      </c>
    </row>
    <row r="4361" spans="1:9" x14ac:dyDescent="0.25">
      <c r="A4361">
        <f>IF('MASSA TRABALHADA UNIFICADA'!A4359&lt;&gt;0,'MASSA TRABALHADA UNIFICADA'!A4359,0)</f>
        <v>0</v>
      </c>
      <c r="B4361" s="39">
        <f>IF('MASSA TRABALHADA UNIFICADA'!D4359&lt;&gt;0,'MASSA TRABALHADA UNIFICADA'!D4359,0)</f>
        <v>0</v>
      </c>
      <c r="C4361" s="39">
        <f>IF(B4361=0,0,'MASSA TRABALHADA UNIFICADA'!B4359)</f>
        <v>0</v>
      </c>
      <c r="D4361" s="39">
        <f>IF(B4361=0,0,'MASSA TRABALHADA UNIFICADA'!C4359)</f>
        <v>0</v>
      </c>
      <c r="E4361" s="43">
        <f>IF(B4361=0,0,VLOOKUP($D4361,qx!$A$4:$E$129,IF($C4361=1,2,3)))</f>
        <v>0</v>
      </c>
      <c r="F4361" s="43">
        <f>IF(B4361=0,0,VLOOKUP($D4361,qx!$A$4:$E$129,2))</f>
        <v>0</v>
      </c>
      <c r="G4361" s="43">
        <f>IF(B4361=0,0,VLOOKUP($D4361,qx!$A$4:$E$129,3))</f>
        <v>0</v>
      </c>
      <c r="H4361" s="43">
        <f>IF(B4361=0,0,VLOOKUP($D4361,qx!$A$4:$E$129,4))</f>
        <v>0</v>
      </c>
      <c r="I4361" s="43">
        <f>IF(B4361=0,0,VLOOKUP($D4361,qx!$A$4:$E$129,5))</f>
        <v>0</v>
      </c>
    </row>
    <row r="4362" spans="1:9" x14ac:dyDescent="0.25">
      <c r="A4362">
        <f>IF('MASSA TRABALHADA UNIFICADA'!A4360&lt;&gt;0,'MASSA TRABALHADA UNIFICADA'!A4360,0)</f>
        <v>0</v>
      </c>
      <c r="B4362" s="39">
        <f>IF('MASSA TRABALHADA UNIFICADA'!D4360&lt;&gt;0,'MASSA TRABALHADA UNIFICADA'!D4360,0)</f>
        <v>0</v>
      </c>
      <c r="C4362" s="39">
        <f>IF(B4362=0,0,'MASSA TRABALHADA UNIFICADA'!B4360)</f>
        <v>0</v>
      </c>
      <c r="D4362" s="39">
        <f>IF(B4362=0,0,'MASSA TRABALHADA UNIFICADA'!C4360)</f>
        <v>0</v>
      </c>
      <c r="E4362" s="43">
        <f>IF(B4362=0,0,VLOOKUP($D4362,qx!$A$4:$E$129,IF($C4362=1,2,3)))</f>
        <v>0</v>
      </c>
      <c r="F4362" s="43">
        <f>IF(B4362=0,0,VLOOKUP($D4362,qx!$A$4:$E$129,2))</f>
        <v>0</v>
      </c>
      <c r="G4362" s="43">
        <f>IF(B4362=0,0,VLOOKUP($D4362,qx!$A$4:$E$129,3))</f>
        <v>0</v>
      </c>
      <c r="H4362" s="43">
        <f>IF(B4362=0,0,VLOOKUP($D4362,qx!$A$4:$E$129,4))</f>
        <v>0</v>
      </c>
      <c r="I4362" s="43">
        <f>IF(B4362=0,0,VLOOKUP($D4362,qx!$A$4:$E$129,5))</f>
        <v>0</v>
      </c>
    </row>
    <row r="4363" spans="1:9" x14ac:dyDescent="0.25">
      <c r="A4363">
        <f>IF('MASSA TRABALHADA UNIFICADA'!A4361&lt;&gt;0,'MASSA TRABALHADA UNIFICADA'!A4361,0)</f>
        <v>0</v>
      </c>
      <c r="B4363" s="39">
        <f>IF('MASSA TRABALHADA UNIFICADA'!D4361&lt;&gt;0,'MASSA TRABALHADA UNIFICADA'!D4361,0)</f>
        <v>0</v>
      </c>
      <c r="C4363" s="39">
        <f>IF(B4363=0,0,'MASSA TRABALHADA UNIFICADA'!B4361)</f>
        <v>0</v>
      </c>
      <c r="D4363" s="39">
        <f>IF(B4363=0,0,'MASSA TRABALHADA UNIFICADA'!C4361)</f>
        <v>0</v>
      </c>
      <c r="E4363" s="43">
        <f>IF(B4363=0,0,VLOOKUP($D4363,qx!$A$4:$E$129,IF($C4363=1,2,3)))</f>
        <v>0</v>
      </c>
      <c r="F4363" s="43">
        <f>IF(B4363=0,0,VLOOKUP($D4363,qx!$A$4:$E$129,2))</f>
        <v>0</v>
      </c>
      <c r="G4363" s="43">
        <f>IF(B4363=0,0,VLOOKUP($D4363,qx!$A$4:$E$129,3))</f>
        <v>0</v>
      </c>
      <c r="H4363" s="43">
        <f>IF(B4363=0,0,VLOOKUP($D4363,qx!$A$4:$E$129,4))</f>
        <v>0</v>
      </c>
      <c r="I4363" s="43">
        <f>IF(B4363=0,0,VLOOKUP($D4363,qx!$A$4:$E$129,5))</f>
        <v>0</v>
      </c>
    </row>
    <row r="4364" spans="1:9" x14ac:dyDescent="0.25">
      <c r="A4364">
        <f>IF('MASSA TRABALHADA UNIFICADA'!A4362&lt;&gt;0,'MASSA TRABALHADA UNIFICADA'!A4362,0)</f>
        <v>0</v>
      </c>
      <c r="B4364" s="39">
        <f>IF('MASSA TRABALHADA UNIFICADA'!D4362&lt;&gt;0,'MASSA TRABALHADA UNIFICADA'!D4362,0)</f>
        <v>0</v>
      </c>
      <c r="C4364" s="39">
        <f>IF(B4364=0,0,'MASSA TRABALHADA UNIFICADA'!B4362)</f>
        <v>0</v>
      </c>
      <c r="D4364" s="39">
        <f>IF(B4364=0,0,'MASSA TRABALHADA UNIFICADA'!C4362)</f>
        <v>0</v>
      </c>
      <c r="E4364" s="43">
        <f>IF(B4364=0,0,VLOOKUP($D4364,qx!$A$4:$E$129,IF($C4364=1,2,3)))</f>
        <v>0</v>
      </c>
      <c r="F4364" s="43">
        <f>IF(B4364=0,0,VLOOKUP($D4364,qx!$A$4:$E$129,2))</f>
        <v>0</v>
      </c>
      <c r="G4364" s="43">
        <f>IF(B4364=0,0,VLOOKUP($D4364,qx!$A$4:$E$129,3))</f>
        <v>0</v>
      </c>
      <c r="H4364" s="43">
        <f>IF(B4364=0,0,VLOOKUP($D4364,qx!$A$4:$E$129,4))</f>
        <v>0</v>
      </c>
      <c r="I4364" s="43">
        <f>IF(B4364=0,0,VLOOKUP($D4364,qx!$A$4:$E$129,5))</f>
        <v>0</v>
      </c>
    </row>
    <row r="4365" spans="1:9" x14ac:dyDescent="0.25">
      <c r="A4365">
        <f>IF('MASSA TRABALHADA UNIFICADA'!A4363&lt;&gt;0,'MASSA TRABALHADA UNIFICADA'!A4363,0)</f>
        <v>0</v>
      </c>
      <c r="B4365" s="39">
        <f>IF('MASSA TRABALHADA UNIFICADA'!D4363&lt;&gt;0,'MASSA TRABALHADA UNIFICADA'!D4363,0)</f>
        <v>0</v>
      </c>
      <c r="C4365" s="39">
        <f>IF(B4365=0,0,'MASSA TRABALHADA UNIFICADA'!B4363)</f>
        <v>0</v>
      </c>
      <c r="D4365" s="39">
        <f>IF(B4365=0,0,'MASSA TRABALHADA UNIFICADA'!C4363)</f>
        <v>0</v>
      </c>
      <c r="E4365" s="43">
        <f>IF(B4365=0,0,VLOOKUP($D4365,qx!$A$4:$E$129,IF($C4365=1,2,3)))</f>
        <v>0</v>
      </c>
      <c r="F4365" s="43">
        <f>IF(B4365=0,0,VLOOKUP($D4365,qx!$A$4:$E$129,2))</f>
        <v>0</v>
      </c>
      <c r="G4365" s="43">
        <f>IF(B4365=0,0,VLOOKUP($D4365,qx!$A$4:$E$129,3))</f>
        <v>0</v>
      </c>
      <c r="H4365" s="43">
        <f>IF(B4365=0,0,VLOOKUP($D4365,qx!$A$4:$E$129,4))</f>
        <v>0</v>
      </c>
      <c r="I4365" s="43">
        <f>IF(B4365=0,0,VLOOKUP($D4365,qx!$A$4:$E$129,5))</f>
        <v>0</v>
      </c>
    </row>
    <row r="4366" spans="1:9" x14ac:dyDescent="0.25">
      <c r="A4366">
        <f>IF('MASSA TRABALHADA UNIFICADA'!A4364&lt;&gt;0,'MASSA TRABALHADA UNIFICADA'!A4364,0)</f>
        <v>0</v>
      </c>
      <c r="B4366" s="39">
        <f>IF('MASSA TRABALHADA UNIFICADA'!D4364&lt;&gt;0,'MASSA TRABALHADA UNIFICADA'!D4364,0)</f>
        <v>0</v>
      </c>
      <c r="C4366" s="39">
        <f>IF(B4366=0,0,'MASSA TRABALHADA UNIFICADA'!B4364)</f>
        <v>0</v>
      </c>
      <c r="D4366" s="39">
        <f>IF(B4366=0,0,'MASSA TRABALHADA UNIFICADA'!C4364)</f>
        <v>0</v>
      </c>
      <c r="E4366" s="43">
        <f>IF(B4366=0,0,VLOOKUP($D4366,qx!$A$4:$E$129,IF($C4366=1,2,3)))</f>
        <v>0</v>
      </c>
      <c r="F4366" s="43">
        <f>IF(B4366=0,0,VLOOKUP($D4366,qx!$A$4:$E$129,2))</f>
        <v>0</v>
      </c>
      <c r="G4366" s="43">
        <f>IF(B4366=0,0,VLOOKUP($D4366,qx!$A$4:$E$129,3))</f>
        <v>0</v>
      </c>
      <c r="H4366" s="43">
        <f>IF(B4366=0,0,VLOOKUP($D4366,qx!$A$4:$E$129,4))</f>
        <v>0</v>
      </c>
      <c r="I4366" s="43">
        <f>IF(B4366=0,0,VLOOKUP($D4366,qx!$A$4:$E$129,5))</f>
        <v>0</v>
      </c>
    </row>
    <row r="4367" spans="1:9" x14ac:dyDescent="0.25">
      <c r="A4367">
        <f>IF('MASSA TRABALHADA UNIFICADA'!A4365&lt;&gt;0,'MASSA TRABALHADA UNIFICADA'!A4365,0)</f>
        <v>0</v>
      </c>
      <c r="B4367" s="39">
        <f>IF('MASSA TRABALHADA UNIFICADA'!D4365&lt;&gt;0,'MASSA TRABALHADA UNIFICADA'!D4365,0)</f>
        <v>0</v>
      </c>
      <c r="C4367" s="39">
        <f>IF(B4367=0,0,'MASSA TRABALHADA UNIFICADA'!B4365)</f>
        <v>0</v>
      </c>
      <c r="D4367" s="39">
        <f>IF(B4367=0,0,'MASSA TRABALHADA UNIFICADA'!C4365)</f>
        <v>0</v>
      </c>
      <c r="E4367" s="43">
        <f>IF(B4367=0,0,VLOOKUP($D4367,qx!$A$4:$E$129,IF($C4367=1,2,3)))</f>
        <v>0</v>
      </c>
      <c r="F4367" s="43">
        <f>IF(B4367=0,0,VLOOKUP($D4367,qx!$A$4:$E$129,2))</f>
        <v>0</v>
      </c>
      <c r="G4367" s="43">
        <f>IF(B4367=0,0,VLOOKUP($D4367,qx!$A$4:$E$129,3))</f>
        <v>0</v>
      </c>
      <c r="H4367" s="43">
        <f>IF(B4367=0,0,VLOOKUP($D4367,qx!$A$4:$E$129,4))</f>
        <v>0</v>
      </c>
      <c r="I4367" s="43">
        <f>IF(B4367=0,0,VLOOKUP($D4367,qx!$A$4:$E$129,5))</f>
        <v>0</v>
      </c>
    </row>
    <row r="4368" spans="1:9" x14ac:dyDescent="0.25">
      <c r="A4368">
        <f>IF('MASSA TRABALHADA UNIFICADA'!A4366&lt;&gt;0,'MASSA TRABALHADA UNIFICADA'!A4366,0)</f>
        <v>0</v>
      </c>
      <c r="B4368" s="39">
        <f>IF('MASSA TRABALHADA UNIFICADA'!D4366&lt;&gt;0,'MASSA TRABALHADA UNIFICADA'!D4366,0)</f>
        <v>0</v>
      </c>
      <c r="C4368" s="39">
        <f>IF(B4368=0,0,'MASSA TRABALHADA UNIFICADA'!B4366)</f>
        <v>0</v>
      </c>
      <c r="D4368" s="39">
        <f>IF(B4368=0,0,'MASSA TRABALHADA UNIFICADA'!C4366)</f>
        <v>0</v>
      </c>
      <c r="E4368" s="43">
        <f>IF(B4368=0,0,VLOOKUP($D4368,qx!$A$4:$E$129,IF($C4368=1,2,3)))</f>
        <v>0</v>
      </c>
      <c r="F4368" s="43">
        <f>IF(B4368=0,0,VLOOKUP($D4368,qx!$A$4:$E$129,2))</f>
        <v>0</v>
      </c>
      <c r="G4368" s="43">
        <f>IF(B4368=0,0,VLOOKUP($D4368,qx!$A$4:$E$129,3))</f>
        <v>0</v>
      </c>
      <c r="H4368" s="43">
        <f>IF(B4368=0,0,VLOOKUP($D4368,qx!$A$4:$E$129,4))</f>
        <v>0</v>
      </c>
      <c r="I4368" s="43">
        <f>IF(B4368=0,0,VLOOKUP($D4368,qx!$A$4:$E$129,5))</f>
        <v>0</v>
      </c>
    </row>
    <row r="4369" spans="1:9" x14ac:dyDescent="0.25">
      <c r="A4369">
        <f>IF('MASSA TRABALHADA UNIFICADA'!A4367&lt;&gt;0,'MASSA TRABALHADA UNIFICADA'!A4367,0)</f>
        <v>0</v>
      </c>
      <c r="B4369" s="39">
        <f>IF('MASSA TRABALHADA UNIFICADA'!D4367&lt;&gt;0,'MASSA TRABALHADA UNIFICADA'!D4367,0)</f>
        <v>0</v>
      </c>
      <c r="C4369" s="39">
        <f>IF(B4369=0,0,'MASSA TRABALHADA UNIFICADA'!B4367)</f>
        <v>0</v>
      </c>
      <c r="D4369" s="39">
        <f>IF(B4369=0,0,'MASSA TRABALHADA UNIFICADA'!C4367)</f>
        <v>0</v>
      </c>
      <c r="E4369" s="43">
        <f>IF(B4369=0,0,VLOOKUP($D4369,qx!$A$4:$E$129,IF($C4369=1,2,3)))</f>
        <v>0</v>
      </c>
      <c r="F4369" s="43">
        <f>IF(B4369=0,0,VLOOKUP($D4369,qx!$A$4:$E$129,2))</f>
        <v>0</v>
      </c>
      <c r="G4369" s="43">
        <f>IF(B4369=0,0,VLOOKUP($D4369,qx!$A$4:$E$129,3))</f>
        <v>0</v>
      </c>
      <c r="H4369" s="43">
        <f>IF(B4369=0,0,VLOOKUP($D4369,qx!$A$4:$E$129,4))</f>
        <v>0</v>
      </c>
      <c r="I4369" s="43">
        <f>IF(B4369=0,0,VLOOKUP($D4369,qx!$A$4:$E$129,5))</f>
        <v>0</v>
      </c>
    </row>
    <row r="4370" spans="1:9" x14ac:dyDescent="0.25">
      <c r="A4370">
        <f>IF('MASSA TRABALHADA UNIFICADA'!A4368&lt;&gt;0,'MASSA TRABALHADA UNIFICADA'!A4368,0)</f>
        <v>0</v>
      </c>
      <c r="B4370" s="39">
        <f>IF('MASSA TRABALHADA UNIFICADA'!D4368&lt;&gt;0,'MASSA TRABALHADA UNIFICADA'!D4368,0)</f>
        <v>0</v>
      </c>
      <c r="C4370" s="39">
        <f>IF(B4370=0,0,'MASSA TRABALHADA UNIFICADA'!B4368)</f>
        <v>0</v>
      </c>
      <c r="D4370" s="39">
        <f>IF(B4370=0,0,'MASSA TRABALHADA UNIFICADA'!C4368)</f>
        <v>0</v>
      </c>
      <c r="E4370" s="43">
        <f>IF(B4370=0,0,VLOOKUP($D4370,qx!$A$4:$E$129,IF($C4370=1,2,3)))</f>
        <v>0</v>
      </c>
      <c r="F4370" s="43">
        <f>IF(B4370=0,0,VLOOKUP($D4370,qx!$A$4:$E$129,2))</f>
        <v>0</v>
      </c>
      <c r="G4370" s="43">
        <f>IF(B4370=0,0,VLOOKUP($D4370,qx!$A$4:$E$129,3))</f>
        <v>0</v>
      </c>
      <c r="H4370" s="43">
        <f>IF(B4370=0,0,VLOOKUP($D4370,qx!$A$4:$E$129,4))</f>
        <v>0</v>
      </c>
      <c r="I4370" s="43">
        <f>IF(B4370=0,0,VLOOKUP($D4370,qx!$A$4:$E$129,5))</f>
        <v>0</v>
      </c>
    </row>
    <row r="4371" spans="1:9" x14ac:dyDescent="0.25">
      <c r="A4371">
        <f>IF('MASSA TRABALHADA UNIFICADA'!A4369&lt;&gt;0,'MASSA TRABALHADA UNIFICADA'!A4369,0)</f>
        <v>0</v>
      </c>
      <c r="B4371" s="39">
        <f>IF('MASSA TRABALHADA UNIFICADA'!D4369&lt;&gt;0,'MASSA TRABALHADA UNIFICADA'!D4369,0)</f>
        <v>0</v>
      </c>
      <c r="C4371" s="39">
        <f>IF(B4371=0,0,'MASSA TRABALHADA UNIFICADA'!B4369)</f>
        <v>0</v>
      </c>
      <c r="D4371" s="39">
        <f>IF(B4371=0,0,'MASSA TRABALHADA UNIFICADA'!C4369)</f>
        <v>0</v>
      </c>
      <c r="E4371" s="43">
        <f>IF(B4371=0,0,VLOOKUP($D4371,qx!$A$4:$E$129,IF($C4371=1,2,3)))</f>
        <v>0</v>
      </c>
      <c r="F4371" s="43">
        <f>IF(B4371=0,0,VLOOKUP($D4371,qx!$A$4:$E$129,2))</f>
        <v>0</v>
      </c>
      <c r="G4371" s="43">
        <f>IF(B4371=0,0,VLOOKUP($D4371,qx!$A$4:$E$129,3))</f>
        <v>0</v>
      </c>
      <c r="H4371" s="43">
        <f>IF(B4371=0,0,VLOOKUP($D4371,qx!$A$4:$E$129,4))</f>
        <v>0</v>
      </c>
      <c r="I4371" s="43">
        <f>IF(B4371=0,0,VLOOKUP($D4371,qx!$A$4:$E$129,5))</f>
        <v>0</v>
      </c>
    </row>
    <row r="4372" spans="1:9" x14ac:dyDescent="0.25">
      <c r="A4372">
        <f>IF('MASSA TRABALHADA UNIFICADA'!A4370&lt;&gt;0,'MASSA TRABALHADA UNIFICADA'!A4370,0)</f>
        <v>0</v>
      </c>
      <c r="B4372" s="39">
        <f>IF('MASSA TRABALHADA UNIFICADA'!D4370&lt;&gt;0,'MASSA TRABALHADA UNIFICADA'!D4370,0)</f>
        <v>0</v>
      </c>
      <c r="C4372" s="39">
        <f>IF(B4372=0,0,'MASSA TRABALHADA UNIFICADA'!B4370)</f>
        <v>0</v>
      </c>
      <c r="D4372" s="39">
        <f>IF(B4372=0,0,'MASSA TRABALHADA UNIFICADA'!C4370)</f>
        <v>0</v>
      </c>
      <c r="E4372" s="43">
        <f>IF(B4372=0,0,VLOOKUP($D4372,qx!$A$4:$E$129,IF($C4372=1,2,3)))</f>
        <v>0</v>
      </c>
      <c r="F4372" s="43">
        <f>IF(B4372=0,0,VLOOKUP($D4372,qx!$A$4:$E$129,2))</f>
        <v>0</v>
      </c>
      <c r="G4372" s="43">
        <f>IF(B4372=0,0,VLOOKUP($D4372,qx!$A$4:$E$129,3))</f>
        <v>0</v>
      </c>
      <c r="H4372" s="43">
        <f>IF(B4372=0,0,VLOOKUP($D4372,qx!$A$4:$E$129,4))</f>
        <v>0</v>
      </c>
      <c r="I4372" s="43">
        <f>IF(B4372=0,0,VLOOKUP($D4372,qx!$A$4:$E$129,5))</f>
        <v>0</v>
      </c>
    </row>
    <row r="4373" spans="1:9" x14ac:dyDescent="0.25">
      <c r="A4373">
        <f>IF('MASSA TRABALHADA UNIFICADA'!A4371&lt;&gt;0,'MASSA TRABALHADA UNIFICADA'!A4371,0)</f>
        <v>0</v>
      </c>
      <c r="B4373" s="39">
        <f>IF('MASSA TRABALHADA UNIFICADA'!D4371&lt;&gt;0,'MASSA TRABALHADA UNIFICADA'!D4371,0)</f>
        <v>0</v>
      </c>
      <c r="C4373" s="39">
        <f>IF(B4373=0,0,'MASSA TRABALHADA UNIFICADA'!B4371)</f>
        <v>0</v>
      </c>
      <c r="D4373" s="39">
        <f>IF(B4373=0,0,'MASSA TRABALHADA UNIFICADA'!C4371)</f>
        <v>0</v>
      </c>
      <c r="E4373" s="43">
        <f>IF(B4373=0,0,VLOOKUP($D4373,qx!$A$4:$E$129,IF($C4373=1,2,3)))</f>
        <v>0</v>
      </c>
      <c r="F4373" s="43">
        <f>IF(B4373=0,0,VLOOKUP($D4373,qx!$A$4:$E$129,2))</f>
        <v>0</v>
      </c>
      <c r="G4373" s="43">
        <f>IF(B4373=0,0,VLOOKUP($D4373,qx!$A$4:$E$129,3))</f>
        <v>0</v>
      </c>
      <c r="H4373" s="43">
        <f>IF(B4373=0,0,VLOOKUP($D4373,qx!$A$4:$E$129,4))</f>
        <v>0</v>
      </c>
      <c r="I4373" s="43">
        <f>IF(B4373=0,0,VLOOKUP($D4373,qx!$A$4:$E$129,5))</f>
        <v>0</v>
      </c>
    </row>
    <row r="4374" spans="1:9" x14ac:dyDescent="0.25">
      <c r="A4374">
        <f>IF('MASSA TRABALHADA UNIFICADA'!A4372&lt;&gt;0,'MASSA TRABALHADA UNIFICADA'!A4372,0)</f>
        <v>0</v>
      </c>
      <c r="B4374" s="39">
        <f>IF('MASSA TRABALHADA UNIFICADA'!D4372&lt;&gt;0,'MASSA TRABALHADA UNIFICADA'!D4372,0)</f>
        <v>0</v>
      </c>
      <c r="C4374" s="39">
        <f>IF(B4374=0,0,'MASSA TRABALHADA UNIFICADA'!B4372)</f>
        <v>0</v>
      </c>
      <c r="D4374" s="39">
        <f>IF(B4374=0,0,'MASSA TRABALHADA UNIFICADA'!C4372)</f>
        <v>0</v>
      </c>
      <c r="E4374" s="43">
        <f>IF(B4374=0,0,VLOOKUP($D4374,qx!$A$4:$E$129,IF($C4374=1,2,3)))</f>
        <v>0</v>
      </c>
      <c r="F4374" s="43">
        <f>IF(B4374=0,0,VLOOKUP($D4374,qx!$A$4:$E$129,2))</f>
        <v>0</v>
      </c>
      <c r="G4374" s="43">
        <f>IF(B4374=0,0,VLOOKUP($D4374,qx!$A$4:$E$129,3))</f>
        <v>0</v>
      </c>
      <c r="H4374" s="43">
        <f>IF(B4374=0,0,VLOOKUP($D4374,qx!$A$4:$E$129,4))</f>
        <v>0</v>
      </c>
      <c r="I4374" s="43">
        <f>IF(B4374=0,0,VLOOKUP($D4374,qx!$A$4:$E$129,5))</f>
        <v>0</v>
      </c>
    </row>
    <row r="4375" spans="1:9" x14ac:dyDescent="0.25">
      <c r="A4375">
        <f>IF('MASSA TRABALHADA UNIFICADA'!A4373&lt;&gt;0,'MASSA TRABALHADA UNIFICADA'!A4373,0)</f>
        <v>0</v>
      </c>
      <c r="B4375" s="39">
        <f>IF('MASSA TRABALHADA UNIFICADA'!D4373&lt;&gt;0,'MASSA TRABALHADA UNIFICADA'!D4373,0)</f>
        <v>0</v>
      </c>
      <c r="C4375" s="39">
        <f>IF(B4375=0,0,'MASSA TRABALHADA UNIFICADA'!B4373)</f>
        <v>0</v>
      </c>
      <c r="D4375" s="39">
        <f>IF(B4375=0,0,'MASSA TRABALHADA UNIFICADA'!C4373)</f>
        <v>0</v>
      </c>
      <c r="E4375" s="43">
        <f>IF(B4375=0,0,VLOOKUP($D4375,qx!$A$4:$E$129,IF($C4375=1,2,3)))</f>
        <v>0</v>
      </c>
      <c r="F4375" s="43">
        <f>IF(B4375=0,0,VLOOKUP($D4375,qx!$A$4:$E$129,2))</f>
        <v>0</v>
      </c>
      <c r="G4375" s="43">
        <f>IF(B4375=0,0,VLOOKUP($D4375,qx!$A$4:$E$129,3))</f>
        <v>0</v>
      </c>
      <c r="H4375" s="43">
        <f>IF(B4375=0,0,VLOOKUP($D4375,qx!$A$4:$E$129,4))</f>
        <v>0</v>
      </c>
      <c r="I4375" s="43">
        <f>IF(B4375=0,0,VLOOKUP($D4375,qx!$A$4:$E$129,5))</f>
        <v>0</v>
      </c>
    </row>
    <row r="4376" spans="1:9" x14ac:dyDescent="0.25">
      <c r="A4376">
        <f>IF('MASSA TRABALHADA UNIFICADA'!A4374&lt;&gt;0,'MASSA TRABALHADA UNIFICADA'!A4374,0)</f>
        <v>0</v>
      </c>
      <c r="B4376" s="39">
        <f>IF('MASSA TRABALHADA UNIFICADA'!D4374&lt;&gt;0,'MASSA TRABALHADA UNIFICADA'!D4374,0)</f>
        <v>0</v>
      </c>
      <c r="C4376" s="39">
        <f>IF(B4376=0,0,'MASSA TRABALHADA UNIFICADA'!B4374)</f>
        <v>0</v>
      </c>
      <c r="D4376" s="39">
        <f>IF(B4376=0,0,'MASSA TRABALHADA UNIFICADA'!C4374)</f>
        <v>0</v>
      </c>
      <c r="E4376" s="43">
        <f>IF(B4376=0,0,VLOOKUP($D4376,qx!$A$4:$E$129,IF($C4376=1,2,3)))</f>
        <v>0</v>
      </c>
      <c r="F4376" s="43">
        <f>IF(B4376=0,0,VLOOKUP($D4376,qx!$A$4:$E$129,2))</f>
        <v>0</v>
      </c>
      <c r="G4376" s="43">
        <f>IF(B4376=0,0,VLOOKUP($D4376,qx!$A$4:$E$129,3))</f>
        <v>0</v>
      </c>
      <c r="H4376" s="43">
        <f>IF(B4376=0,0,VLOOKUP($D4376,qx!$A$4:$E$129,4))</f>
        <v>0</v>
      </c>
      <c r="I4376" s="43">
        <f>IF(B4376=0,0,VLOOKUP($D4376,qx!$A$4:$E$129,5))</f>
        <v>0</v>
      </c>
    </row>
    <row r="4377" spans="1:9" x14ac:dyDescent="0.25">
      <c r="A4377">
        <f>IF('MASSA TRABALHADA UNIFICADA'!A4375&lt;&gt;0,'MASSA TRABALHADA UNIFICADA'!A4375,0)</f>
        <v>0</v>
      </c>
      <c r="B4377" s="39">
        <f>IF('MASSA TRABALHADA UNIFICADA'!D4375&lt;&gt;0,'MASSA TRABALHADA UNIFICADA'!D4375,0)</f>
        <v>0</v>
      </c>
      <c r="C4377" s="39">
        <f>IF(B4377=0,0,'MASSA TRABALHADA UNIFICADA'!B4375)</f>
        <v>0</v>
      </c>
      <c r="D4377" s="39">
        <f>IF(B4377=0,0,'MASSA TRABALHADA UNIFICADA'!C4375)</f>
        <v>0</v>
      </c>
      <c r="E4377" s="43">
        <f>IF(B4377=0,0,VLOOKUP($D4377,qx!$A$4:$E$129,IF($C4377=1,2,3)))</f>
        <v>0</v>
      </c>
      <c r="F4377" s="43">
        <f>IF(B4377=0,0,VLOOKUP($D4377,qx!$A$4:$E$129,2))</f>
        <v>0</v>
      </c>
      <c r="G4377" s="43">
        <f>IF(B4377=0,0,VLOOKUP($D4377,qx!$A$4:$E$129,3))</f>
        <v>0</v>
      </c>
      <c r="H4377" s="43">
        <f>IF(B4377=0,0,VLOOKUP($D4377,qx!$A$4:$E$129,4))</f>
        <v>0</v>
      </c>
      <c r="I4377" s="43">
        <f>IF(B4377=0,0,VLOOKUP($D4377,qx!$A$4:$E$129,5))</f>
        <v>0</v>
      </c>
    </row>
    <row r="4378" spans="1:9" x14ac:dyDescent="0.25">
      <c r="A4378">
        <f>IF('MASSA TRABALHADA UNIFICADA'!A4376&lt;&gt;0,'MASSA TRABALHADA UNIFICADA'!A4376,0)</f>
        <v>0</v>
      </c>
      <c r="B4378" s="39">
        <f>IF('MASSA TRABALHADA UNIFICADA'!D4376&lt;&gt;0,'MASSA TRABALHADA UNIFICADA'!D4376,0)</f>
        <v>0</v>
      </c>
      <c r="C4378" s="39">
        <f>IF(B4378=0,0,'MASSA TRABALHADA UNIFICADA'!B4376)</f>
        <v>0</v>
      </c>
      <c r="D4378" s="39">
        <f>IF(B4378=0,0,'MASSA TRABALHADA UNIFICADA'!C4376)</f>
        <v>0</v>
      </c>
      <c r="E4378" s="43">
        <f>IF(B4378=0,0,VLOOKUP($D4378,qx!$A$4:$E$129,IF($C4378=1,2,3)))</f>
        <v>0</v>
      </c>
      <c r="F4378" s="43">
        <f>IF(B4378=0,0,VLOOKUP($D4378,qx!$A$4:$E$129,2))</f>
        <v>0</v>
      </c>
      <c r="G4378" s="43">
        <f>IF(B4378=0,0,VLOOKUP($D4378,qx!$A$4:$E$129,3))</f>
        <v>0</v>
      </c>
      <c r="H4378" s="43">
        <f>IF(B4378=0,0,VLOOKUP($D4378,qx!$A$4:$E$129,4))</f>
        <v>0</v>
      </c>
      <c r="I4378" s="43">
        <f>IF(B4378=0,0,VLOOKUP($D4378,qx!$A$4:$E$129,5))</f>
        <v>0</v>
      </c>
    </row>
    <row r="4379" spans="1:9" x14ac:dyDescent="0.25">
      <c r="A4379">
        <f>IF('MASSA TRABALHADA UNIFICADA'!A4377&lt;&gt;0,'MASSA TRABALHADA UNIFICADA'!A4377,0)</f>
        <v>0</v>
      </c>
      <c r="B4379" s="39">
        <f>IF('MASSA TRABALHADA UNIFICADA'!D4377&lt;&gt;0,'MASSA TRABALHADA UNIFICADA'!D4377,0)</f>
        <v>0</v>
      </c>
      <c r="C4379" s="39">
        <f>IF(B4379=0,0,'MASSA TRABALHADA UNIFICADA'!B4377)</f>
        <v>0</v>
      </c>
      <c r="D4379" s="39">
        <f>IF(B4379=0,0,'MASSA TRABALHADA UNIFICADA'!C4377)</f>
        <v>0</v>
      </c>
      <c r="E4379" s="43">
        <f>IF(B4379=0,0,VLOOKUP($D4379,qx!$A$4:$E$129,IF($C4379=1,2,3)))</f>
        <v>0</v>
      </c>
      <c r="F4379" s="43">
        <f>IF(B4379=0,0,VLOOKUP($D4379,qx!$A$4:$E$129,2))</f>
        <v>0</v>
      </c>
      <c r="G4379" s="43">
        <f>IF(B4379=0,0,VLOOKUP($D4379,qx!$A$4:$E$129,3))</f>
        <v>0</v>
      </c>
      <c r="H4379" s="43">
        <f>IF(B4379=0,0,VLOOKUP($D4379,qx!$A$4:$E$129,4))</f>
        <v>0</v>
      </c>
      <c r="I4379" s="43">
        <f>IF(B4379=0,0,VLOOKUP($D4379,qx!$A$4:$E$129,5))</f>
        <v>0</v>
      </c>
    </row>
    <row r="4380" spans="1:9" x14ac:dyDescent="0.25">
      <c r="A4380">
        <f>IF('MASSA TRABALHADA UNIFICADA'!A4378&lt;&gt;0,'MASSA TRABALHADA UNIFICADA'!A4378,0)</f>
        <v>0</v>
      </c>
      <c r="B4380" s="39">
        <f>IF('MASSA TRABALHADA UNIFICADA'!D4378&lt;&gt;0,'MASSA TRABALHADA UNIFICADA'!D4378,0)</f>
        <v>0</v>
      </c>
      <c r="C4380" s="39">
        <f>IF(B4380=0,0,'MASSA TRABALHADA UNIFICADA'!B4378)</f>
        <v>0</v>
      </c>
      <c r="D4380" s="39">
        <f>IF(B4380=0,0,'MASSA TRABALHADA UNIFICADA'!C4378)</f>
        <v>0</v>
      </c>
      <c r="E4380" s="43">
        <f>IF(B4380=0,0,VLOOKUP($D4380,qx!$A$4:$E$129,IF($C4380=1,2,3)))</f>
        <v>0</v>
      </c>
      <c r="F4380" s="43">
        <f>IF(B4380=0,0,VLOOKUP($D4380,qx!$A$4:$E$129,2))</f>
        <v>0</v>
      </c>
      <c r="G4380" s="43">
        <f>IF(B4380=0,0,VLOOKUP($D4380,qx!$A$4:$E$129,3))</f>
        <v>0</v>
      </c>
      <c r="H4380" s="43">
        <f>IF(B4380=0,0,VLOOKUP($D4380,qx!$A$4:$E$129,4))</f>
        <v>0</v>
      </c>
      <c r="I4380" s="43">
        <f>IF(B4380=0,0,VLOOKUP($D4380,qx!$A$4:$E$129,5))</f>
        <v>0</v>
      </c>
    </row>
    <row r="4381" spans="1:9" x14ac:dyDescent="0.25">
      <c r="A4381">
        <f>IF('MASSA TRABALHADA UNIFICADA'!A4379&lt;&gt;0,'MASSA TRABALHADA UNIFICADA'!A4379,0)</f>
        <v>0</v>
      </c>
      <c r="B4381" s="39">
        <f>IF('MASSA TRABALHADA UNIFICADA'!D4379&lt;&gt;0,'MASSA TRABALHADA UNIFICADA'!D4379,0)</f>
        <v>0</v>
      </c>
      <c r="C4381" s="39">
        <f>IF(B4381=0,0,'MASSA TRABALHADA UNIFICADA'!B4379)</f>
        <v>0</v>
      </c>
      <c r="D4381" s="39">
        <f>IF(B4381=0,0,'MASSA TRABALHADA UNIFICADA'!C4379)</f>
        <v>0</v>
      </c>
      <c r="E4381" s="43">
        <f>IF(B4381=0,0,VLOOKUP($D4381,qx!$A$4:$E$129,IF($C4381=1,2,3)))</f>
        <v>0</v>
      </c>
      <c r="F4381" s="43">
        <f>IF(B4381=0,0,VLOOKUP($D4381,qx!$A$4:$E$129,2))</f>
        <v>0</v>
      </c>
      <c r="G4381" s="43">
        <f>IF(B4381=0,0,VLOOKUP($D4381,qx!$A$4:$E$129,3))</f>
        <v>0</v>
      </c>
      <c r="H4381" s="43">
        <f>IF(B4381=0,0,VLOOKUP($D4381,qx!$A$4:$E$129,4))</f>
        <v>0</v>
      </c>
      <c r="I4381" s="43">
        <f>IF(B4381=0,0,VLOOKUP($D4381,qx!$A$4:$E$129,5))</f>
        <v>0</v>
      </c>
    </row>
    <row r="4382" spans="1:9" x14ac:dyDescent="0.25">
      <c r="A4382">
        <f>IF('MASSA TRABALHADA UNIFICADA'!A4380&lt;&gt;0,'MASSA TRABALHADA UNIFICADA'!A4380,0)</f>
        <v>0</v>
      </c>
      <c r="B4382" s="39">
        <f>IF('MASSA TRABALHADA UNIFICADA'!D4380&lt;&gt;0,'MASSA TRABALHADA UNIFICADA'!D4380,0)</f>
        <v>0</v>
      </c>
      <c r="C4382" s="39">
        <f>IF(B4382=0,0,'MASSA TRABALHADA UNIFICADA'!B4380)</f>
        <v>0</v>
      </c>
      <c r="D4382" s="39">
        <f>IF(B4382=0,0,'MASSA TRABALHADA UNIFICADA'!C4380)</f>
        <v>0</v>
      </c>
      <c r="E4382" s="43">
        <f>IF(B4382=0,0,VLOOKUP($D4382,qx!$A$4:$E$129,IF($C4382=1,2,3)))</f>
        <v>0</v>
      </c>
      <c r="F4382" s="43">
        <f>IF(B4382=0,0,VLOOKUP($D4382,qx!$A$4:$E$129,2))</f>
        <v>0</v>
      </c>
      <c r="G4382" s="43">
        <f>IF(B4382=0,0,VLOOKUP($D4382,qx!$A$4:$E$129,3))</f>
        <v>0</v>
      </c>
      <c r="H4382" s="43">
        <f>IF(B4382=0,0,VLOOKUP($D4382,qx!$A$4:$E$129,4))</f>
        <v>0</v>
      </c>
      <c r="I4382" s="43">
        <f>IF(B4382=0,0,VLOOKUP($D4382,qx!$A$4:$E$129,5))</f>
        <v>0</v>
      </c>
    </row>
    <row r="4383" spans="1:9" x14ac:dyDescent="0.25">
      <c r="A4383">
        <f>IF('MASSA TRABALHADA UNIFICADA'!A4381&lt;&gt;0,'MASSA TRABALHADA UNIFICADA'!A4381,0)</f>
        <v>0</v>
      </c>
      <c r="B4383" s="39">
        <f>IF('MASSA TRABALHADA UNIFICADA'!D4381&lt;&gt;0,'MASSA TRABALHADA UNIFICADA'!D4381,0)</f>
        <v>0</v>
      </c>
      <c r="C4383" s="39">
        <f>IF(B4383=0,0,'MASSA TRABALHADA UNIFICADA'!B4381)</f>
        <v>0</v>
      </c>
      <c r="D4383" s="39">
        <f>IF(B4383=0,0,'MASSA TRABALHADA UNIFICADA'!C4381)</f>
        <v>0</v>
      </c>
      <c r="E4383" s="43">
        <f>IF(B4383=0,0,VLOOKUP($D4383,qx!$A$4:$E$129,IF($C4383=1,2,3)))</f>
        <v>0</v>
      </c>
      <c r="F4383" s="43">
        <f>IF(B4383=0,0,VLOOKUP($D4383,qx!$A$4:$E$129,2))</f>
        <v>0</v>
      </c>
      <c r="G4383" s="43">
        <f>IF(B4383=0,0,VLOOKUP($D4383,qx!$A$4:$E$129,3))</f>
        <v>0</v>
      </c>
      <c r="H4383" s="43">
        <f>IF(B4383=0,0,VLOOKUP($D4383,qx!$A$4:$E$129,4))</f>
        <v>0</v>
      </c>
      <c r="I4383" s="43">
        <f>IF(B4383=0,0,VLOOKUP($D4383,qx!$A$4:$E$129,5))</f>
        <v>0</v>
      </c>
    </row>
    <row r="4384" spans="1:9" x14ac:dyDescent="0.25">
      <c r="A4384">
        <f>IF('MASSA TRABALHADA UNIFICADA'!A4382&lt;&gt;0,'MASSA TRABALHADA UNIFICADA'!A4382,0)</f>
        <v>0</v>
      </c>
      <c r="B4384" s="39">
        <f>IF('MASSA TRABALHADA UNIFICADA'!D4382&lt;&gt;0,'MASSA TRABALHADA UNIFICADA'!D4382,0)</f>
        <v>0</v>
      </c>
      <c r="C4384" s="39">
        <f>IF(B4384=0,0,'MASSA TRABALHADA UNIFICADA'!B4382)</f>
        <v>0</v>
      </c>
      <c r="D4384" s="39">
        <f>IF(B4384=0,0,'MASSA TRABALHADA UNIFICADA'!C4382)</f>
        <v>0</v>
      </c>
      <c r="E4384" s="43">
        <f>IF(B4384=0,0,VLOOKUP($D4384,qx!$A$4:$E$129,IF($C4384=1,2,3)))</f>
        <v>0</v>
      </c>
      <c r="F4384" s="43">
        <f>IF(B4384=0,0,VLOOKUP($D4384,qx!$A$4:$E$129,2))</f>
        <v>0</v>
      </c>
      <c r="G4384" s="43">
        <f>IF(B4384=0,0,VLOOKUP($D4384,qx!$A$4:$E$129,3))</f>
        <v>0</v>
      </c>
      <c r="H4384" s="43">
        <f>IF(B4384=0,0,VLOOKUP($D4384,qx!$A$4:$E$129,4))</f>
        <v>0</v>
      </c>
      <c r="I4384" s="43">
        <f>IF(B4384=0,0,VLOOKUP($D4384,qx!$A$4:$E$129,5))</f>
        <v>0</v>
      </c>
    </row>
    <row r="4385" spans="1:9" x14ac:dyDescent="0.25">
      <c r="A4385">
        <f>IF('MASSA TRABALHADA UNIFICADA'!A4383&lt;&gt;0,'MASSA TRABALHADA UNIFICADA'!A4383,0)</f>
        <v>0</v>
      </c>
      <c r="B4385" s="39">
        <f>IF('MASSA TRABALHADA UNIFICADA'!D4383&lt;&gt;0,'MASSA TRABALHADA UNIFICADA'!D4383,0)</f>
        <v>0</v>
      </c>
      <c r="C4385" s="39">
        <f>IF(B4385=0,0,'MASSA TRABALHADA UNIFICADA'!B4383)</f>
        <v>0</v>
      </c>
      <c r="D4385" s="39">
        <f>IF(B4385=0,0,'MASSA TRABALHADA UNIFICADA'!C4383)</f>
        <v>0</v>
      </c>
      <c r="E4385" s="43">
        <f>IF(B4385=0,0,VLOOKUP($D4385,qx!$A$4:$E$129,IF($C4385=1,2,3)))</f>
        <v>0</v>
      </c>
      <c r="F4385" s="43">
        <f>IF(B4385=0,0,VLOOKUP($D4385,qx!$A$4:$E$129,2))</f>
        <v>0</v>
      </c>
      <c r="G4385" s="43">
        <f>IF(B4385=0,0,VLOOKUP($D4385,qx!$A$4:$E$129,3))</f>
        <v>0</v>
      </c>
      <c r="H4385" s="43">
        <f>IF(B4385=0,0,VLOOKUP($D4385,qx!$A$4:$E$129,4))</f>
        <v>0</v>
      </c>
      <c r="I4385" s="43">
        <f>IF(B4385=0,0,VLOOKUP($D4385,qx!$A$4:$E$129,5))</f>
        <v>0</v>
      </c>
    </row>
    <row r="4386" spans="1:9" x14ac:dyDescent="0.25">
      <c r="A4386">
        <f>IF('MASSA TRABALHADA UNIFICADA'!A4384&lt;&gt;0,'MASSA TRABALHADA UNIFICADA'!A4384,0)</f>
        <v>0</v>
      </c>
      <c r="B4386" s="39">
        <f>IF('MASSA TRABALHADA UNIFICADA'!D4384&lt;&gt;0,'MASSA TRABALHADA UNIFICADA'!D4384,0)</f>
        <v>0</v>
      </c>
      <c r="C4386" s="39">
        <f>IF(B4386=0,0,'MASSA TRABALHADA UNIFICADA'!B4384)</f>
        <v>0</v>
      </c>
      <c r="D4386" s="39">
        <f>IF(B4386=0,0,'MASSA TRABALHADA UNIFICADA'!C4384)</f>
        <v>0</v>
      </c>
      <c r="E4386" s="43">
        <f>IF(B4386=0,0,VLOOKUP($D4386,qx!$A$4:$E$129,IF($C4386=1,2,3)))</f>
        <v>0</v>
      </c>
      <c r="F4386" s="43">
        <f>IF(B4386=0,0,VLOOKUP($D4386,qx!$A$4:$E$129,2))</f>
        <v>0</v>
      </c>
      <c r="G4386" s="43">
        <f>IF(B4386=0,0,VLOOKUP($D4386,qx!$A$4:$E$129,3))</f>
        <v>0</v>
      </c>
      <c r="H4386" s="43">
        <f>IF(B4386=0,0,VLOOKUP($D4386,qx!$A$4:$E$129,4))</f>
        <v>0</v>
      </c>
      <c r="I4386" s="43">
        <f>IF(B4386=0,0,VLOOKUP($D4386,qx!$A$4:$E$129,5))</f>
        <v>0</v>
      </c>
    </row>
    <row r="4387" spans="1:9" x14ac:dyDescent="0.25">
      <c r="A4387">
        <f>IF('MASSA TRABALHADA UNIFICADA'!A4385&lt;&gt;0,'MASSA TRABALHADA UNIFICADA'!A4385,0)</f>
        <v>0</v>
      </c>
      <c r="B4387" s="39">
        <f>IF('MASSA TRABALHADA UNIFICADA'!D4385&lt;&gt;0,'MASSA TRABALHADA UNIFICADA'!D4385,0)</f>
        <v>0</v>
      </c>
      <c r="C4387" s="39">
        <f>IF(B4387=0,0,'MASSA TRABALHADA UNIFICADA'!B4385)</f>
        <v>0</v>
      </c>
      <c r="D4387" s="39">
        <f>IF(B4387=0,0,'MASSA TRABALHADA UNIFICADA'!C4385)</f>
        <v>0</v>
      </c>
      <c r="E4387" s="43">
        <f>IF(B4387=0,0,VLOOKUP($D4387,qx!$A$4:$E$129,IF($C4387=1,2,3)))</f>
        <v>0</v>
      </c>
      <c r="F4387" s="43">
        <f>IF(B4387=0,0,VLOOKUP($D4387,qx!$A$4:$E$129,2))</f>
        <v>0</v>
      </c>
      <c r="G4387" s="43">
        <f>IF(B4387=0,0,VLOOKUP($D4387,qx!$A$4:$E$129,3))</f>
        <v>0</v>
      </c>
      <c r="H4387" s="43">
        <f>IF(B4387=0,0,VLOOKUP($D4387,qx!$A$4:$E$129,4))</f>
        <v>0</v>
      </c>
      <c r="I4387" s="43">
        <f>IF(B4387=0,0,VLOOKUP($D4387,qx!$A$4:$E$129,5))</f>
        <v>0</v>
      </c>
    </row>
    <row r="4388" spans="1:9" x14ac:dyDescent="0.25">
      <c r="A4388">
        <f>IF('MASSA TRABALHADA UNIFICADA'!A4386&lt;&gt;0,'MASSA TRABALHADA UNIFICADA'!A4386,0)</f>
        <v>0</v>
      </c>
      <c r="B4388" s="39">
        <f>IF('MASSA TRABALHADA UNIFICADA'!D4386&lt;&gt;0,'MASSA TRABALHADA UNIFICADA'!D4386,0)</f>
        <v>0</v>
      </c>
      <c r="C4388" s="39">
        <f>IF(B4388=0,0,'MASSA TRABALHADA UNIFICADA'!B4386)</f>
        <v>0</v>
      </c>
      <c r="D4388" s="39">
        <f>IF(B4388=0,0,'MASSA TRABALHADA UNIFICADA'!C4386)</f>
        <v>0</v>
      </c>
      <c r="E4388" s="43">
        <f>IF(B4388=0,0,VLOOKUP($D4388,qx!$A$4:$E$129,IF($C4388=1,2,3)))</f>
        <v>0</v>
      </c>
      <c r="F4388" s="43">
        <f>IF(B4388=0,0,VLOOKUP($D4388,qx!$A$4:$E$129,2))</f>
        <v>0</v>
      </c>
      <c r="G4388" s="43">
        <f>IF(B4388=0,0,VLOOKUP($D4388,qx!$A$4:$E$129,3))</f>
        <v>0</v>
      </c>
      <c r="H4388" s="43">
        <f>IF(B4388=0,0,VLOOKUP($D4388,qx!$A$4:$E$129,4))</f>
        <v>0</v>
      </c>
      <c r="I4388" s="43">
        <f>IF(B4388=0,0,VLOOKUP($D4388,qx!$A$4:$E$129,5))</f>
        <v>0</v>
      </c>
    </row>
    <row r="4389" spans="1:9" x14ac:dyDescent="0.25">
      <c r="A4389">
        <f>IF('MASSA TRABALHADA UNIFICADA'!A4387&lt;&gt;0,'MASSA TRABALHADA UNIFICADA'!A4387,0)</f>
        <v>0</v>
      </c>
      <c r="B4389" s="39">
        <f>IF('MASSA TRABALHADA UNIFICADA'!D4387&lt;&gt;0,'MASSA TRABALHADA UNIFICADA'!D4387,0)</f>
        <v>0</v>
      </c>
      <c r="C4389" s="39">
        <f>IF(B4389=0,0,'MASSA TRABALHADA UNIFICADA'!B4387)</f>
        <v>0</v>
      </c>
      <c r="D4389" s="39">
        <f>IF(B4389=0,0,'MASSA TRABALHADA UNIFICADA'!C4387)</f>
        <v>0</v>
      </c>
      <c r="E4389" s="43">
        <f>IF(B4389=0,0,VLOOKUP($D4389,qx!$A$4:$E$129,IF($C4389=1,2,3)))</f>
        <v>0</v>
      </c>
      <c r="F4389" s="43">
        <f>IF(B4389=0,0,VLOOKUP($D4389,qx!$A$4:$E$129,2))</f>
        <v>0</v>
      </c>
      <c r="G4389" s="43">
        <f>IF(B4389=0,0,VLOOKUP($D4389,qx!$A$4:$E$129,3))</f>
        <v>0</v>
      </c>
      <c r="H4389" s="43">
        <f>IF(B4389=0,0,VLOOKUP($D4389,qx!$A$4:$E$129,4))</f>
        <v>0</v>
      </c>
      <c r="I4389" s="43">
        <f>IF(B4389=0,0,VLOOKUP($D4389,qx!$A$4:$E$129,5))</f>
        <v>0</v>
      </c>
    </row>
    <row r="4390" spans="1:9" x14ac:dyDescent="0.25">
      <c r="A4390">
        <f>IF('MASSA TRABALHADA UNIFICADA'!A4388&lt;&gt;0,'MASSA TRABALHADA UNIFICADA'!A4388,0)</f>
        <v>0</v>
      </c>
      <c r="B4390" s="39">
        <f>IF('MASSA TRABALHADA UNIFICADA'!D4388&lt;&gt;0,'MASSA TRABALHADA UNIFICADA'!D4388,0)</f>
        <v>0</v>
      </c>
      <c r="C4390" s="39">
        <f>IF(B4390=0,0,'MASSA TRABALHADA UNIFICADA'!B4388)</f>
        <v>0</v>
      </c>
      <c r="D4390" s="39">
        <f>IF(B4390=0,0,'MASSA TRABALHADA UNIFICADA'!C4388)</f>
        <v>0</v>
      </c>
      <c r="E4390" s="43">
        <f>IF(B4390=0,0,VLOOKUP($D4390,qx!$A$4:$E$129,IF($C4390=1,2,3)))</f>
        <v>0</v>
      </c>
      <c r="F4390" s="43">
        <f>IF(B4390=0,0,VLOOKUP($D4390,qx!$A$4:$E$129,2))</f>
        <v>0</v>
      </c>
      <c r="G4390" s="43">
        <f>IF(B4390=0,0,VLOOKUP($D4390,qx!$A$4:$E$129,3))</f>
        <v>0</v>
      </c>
      <c r="H4390" s="43">
        <f>IF(B4390=0,0,VLOOKUP($D4390,qx!$A$4:$E$129,4))</f>
        <v>0</v>
      </c>
      <c r="I4390" s="43">
        <f>IF(B4390=0,0,VLOOKUP($D4390,qx!$A$4:$E$129,5))</f>
        <v>0</v>
      </c>
    </row>
    <row r="4391" spans="1:9" x14ac:dyDescent="0.25">
      <c r="A4391">
        <f>IF('MASSA TRABALHADA UNIFICADA'!A4389&lt;&gt;0,'MASSA TRABALHADA UNIFICADA'!A4389,0)</f>
        <v>0</v>
      </c>
      <c r="B4391" s="39">
        <f>IF('MASSA TRABALHADA UNIFICADA'!D4389&lt;&gt;0,'MASSA TRABALHADA UNIFICADA'!D4389,0)</f>
        <v>0</v>
      </c>
      <c r="C4391" s="39">
        <f>IF(B4391=0,0,'MASSA TRABALHADA UNIFICADA'!B4389)</f>
        <v>0</v>
      </c>
      <c r="D4391" s="39">
        <f>IF(B4391=0,0,'MASSA TRABALHADA UNIFICADA'!C4389)</f>
        <v>0</v>
      </c>
      <c r="E4391" s="43">
        <f>IF(B4391=0,0,VLOOKUP($D4391,qx!$A$4:$E$129,IF($C4391=1,2,3)))</f>
        <v>0</v>
      </c>
      <c r="F4391" s="43">
        <f>IF(B4391=0,0,VLOOKUP($D4391,qx!$A$4:$E$129,2))</f>
        <v>0</v>
      </c>
      <c r="G4391" s="43">
        <f>IF(B4391=0,0,VLOOKUP($D4391,qx!$A$4:$E$129,3))</f>
        <v>0</v>
      </c>
      <c r="H4391" s="43">
        <f>IF(B4391=0,0,VLOOKUP($D4391,qx!$A$4:$E$129,4))</f>
        <v>0</v>
      </c>
      <c r="I4391" s="43">
        <f>IF(B4391=0,0,VLOOKUP($D4391,qx!$A$4:$E$129,5))</f>
        <v>0</v>
      </c>
    </row>
    <row r="4392" spans="1:9" x14ac:dyDescent="0.25">
      <c r="A4392">
        <f>IF('MASSA TRABALHADA UNIFICADA'!A4390&lt;&gt;0,'MASSA TRABALHADA UNIFICADA'!A4390,0)</f>
        <v>0</v>
      </c>
      <c r="B4392" s="39">
        <f>IF('MASSA TRABALHADA UNIFICADA'!D4390&lt;&gt;0,'MASSA TRABALHADA UNIFICADA'!D4390,0)</f>
        <v>0</v>
      </c>
      <c r="C4392" s="39">
        <f>IF(B4392=0,0,'MASSA TRABALHADA UNIFICADA'!B4390)</f>
        <v>0</v>
      </c>
      <c r="D4392" s="39">
        <f>IF(B4392=0,0,'MASSA TRABALHADA UNIFICADA'!C4390)</f>
        <v>0</v>
      </c>
      <c r="E4392" s="43">
        <f>IF(B4392=0,0,VLOOKUP($D4392,qx!$A$4:$E$129,IF($C4392=1,2,3)))</f>
        <v>0</v>
      </c>
      <c r="F4392" s="43">
        <f>IF(B4392=0,0,VLOOKUP($D4392,qx!$A$4:$E$129,2))</f>
        <v>0</v>
      </c>
      <c r="G4392" s="43">
        <f>IF(B4392=0,0,VLOOKUP($D4392,qx!$A$4:$E$129,3))</f>
        <v>0</v>
      </c>
      <c r="H4392" s="43">
        <f>IF(B4392=0,0,VLOOKUP($D4392,qx!$A$4:$E$129,4))</f>
        <v>0</v>
      </c>
      <c r="I4392" s="43">
        <f>IF(B4392=0,0,VLOOKUP($D4392,qx!$A$4:$E$129,5))</f>
        <v>0</v>
      </c>
    </row>
    <row r="4393" spans="1:9" x14ac:dyDescent="0.25">
      <c r="A4393">
        <f>IF('MASSA TRABALHADA UNIFICADA'!A4391&lt;&gt;0,'MASSA TRABALHADA UNIFICADA'!A4391,0)</f>
        <v>0</v>
      </c>
      <c r="B4393" s="39">
        <f>IF('MASSA TRABALHADA UNIFICADA'!D4391&lt;&gt;0,'MASSA TRABALHADA UNIFICADA'!D4391,0)</f>
        <v>0</v>
      </c>
      <c r="C4393" s="39">
        <f>IF(B4393=0,0,'MASSA TRABALHADA UNIFICADA'!B4391)</f>
        <v>0</v>
      </c>
      <c r="D4393" s="39">
        <f>IF(B4393=0,0,'MASSA TRABALHADA UNIFICADA'!C4391)</f>
        <v>0</v>
      </c>
      <c r="E4393" s="43">
        <f>IF(B4393=0,0,VLOOKUP($D4393,qx!$A$4:$E$129,IF($C4393=1,2,3)))</f>
        <v>0</v>
      </c>
      <c r="F4393" s="43">
        <f>IF(B4393=0,0,VLOOKUP($D4393,qx!$A$4:$E$129,2))</f>
        <v>0</v>
      </c>
      <c r="G4393" s="43">
        <f>IF(B4393=0,0,VLOOKUP($D4393,qx!$A$4:$E$129,3))</f>
        <v>0</v>
      </c>
      <c r="H4393" s="43">
        <f>IF(B4393=0,0,VLOOKUP($D4393,qx!$A$4:$E$129,4))</f>
        <v>0</v>
      </c>
      <c r="I4393" s="43">
        <f>IF(B4393=0,0,VLOOKUP($D4393,qx!$A$4:$E$129,5))</f>
        <v>0</v>
      </c>
    </row>
    <row r="4394" spans="1:9" x14ac:dyDescent="0.25">
      <c r="A4394">
        <f>IF('MASSA TRABALHADA UNIFICADA'!A4392&lt;&gt;0,'MASSA TRABALHADA UNIFICADA'!A4392,0)</f>
        <v>0</v>
      </c>
      <c r="B4394" s="39">
        <f>IF('MASSA TRABALHADA UNIFICADA'!D4392&lt;&gt;0,'MASSA TRABALHADA UNIFICADA'!D4392,0)</f>
        <v>0</v>
      </c>
      <c r="C4394" s="39">
        <f>IF(B4394=0,0,'MASSA TRABALHADA UNIFICADA'!B4392)</f>
        <v>0</v>
      </c>
      <c r="D4394" s="39">
        <f>IF(B4394=0,0,'MASSA TRABALHADA UNIFICADA'!C4392)</f>
        <v>0</v>
      </c>
      <c r="E4394" s="43">
        <f>IF(B4394=0,0,VLOOKUP($D4394,qx!$A$4:$E$129,IF($C4394=1,2,3)))</f>
        <v>0</v>
      </c>
      <c r="F4394" s="43">
        <f>IF(B4394=0,0,VLOOKUP($D4394,qx!$A$4:$E$129,2))</f>
        <v>0</v>
      </c>
      <c r="G4394" s="43">
        <f>IF(B4394=0,0,VLOOKUP($D4394,qx!$A$4:$E$129,3))</f>
        <v>0</v>
      </c>
      <c r="H4394" s="43">
        <f>IF(B4394=0,0,VLOOKUP($D4394,qx!$A$4:$E$129,4))</f>
        <v>0</v>
      </c>
      <c r="I4394" s="43">
        <f>IF(B4394=0,0,VLOOKUP($D4394,qx!$A$4:$E$129,5))</f>
        <v>0</v>
      </c>
    </row>
    <row r="4395" spans="1:9" x14ac:dyDescent="0.25">
      <c r="A4395">
        <f>IF('MASSA TRABALHADA UNIFICADA'!A4393&lt;&gt;0,'MASSA TRABALHADA UNIFICADA'!A4393,0)</f>
        <v>0</v>
      </c>
      <c r="B4395" s="39">
        <f>IF('MASSA TRABALHADA UNIFICADA'!D4393&lt;&gt;0,'MASSA TRABALHADA UNIFICADA'!D4393,0)</f>
        <v>0</v>
      </c>
      <c r="C4395" s="39">
        <f>IF(B4395=0,0,'MASSA TRABALHADA UNIFICADA'!B4393)</f>
        <v>0</v>
      </c>
      <c r="D4395" s="39">
        <f>IF(B4395=0,0,'MASSA TRABALHADA UNIFICADA'!C4393)</f>
        <v>0</v>
      </c>
      <c r="E4395" s="43">
        <f>IF(B4395=0,0,VLOOKUP($D4395,qx!$A$4:$E$129,IF($C4395=1,2,3)))</f>
        <v>0</v>
      </c>
      <c r="F4395" s="43">
        <f>IF(B4395=0,0,VLOOKUP($D4395,qx!$A$4:$E$129,2))</f>
        <v>0</v>
      </c>
      <c r="G4395" s="43">
        <f>IF(B4395=0,0,VLOOKUP($D4395,qx!$A$4:$E$129,3))</f>
        <v>0</v>
      </c>
      <c r="H4395" s="43">
        <f>IF(B4395=0,0,VLOOKUP($D4395,qx!$A$4:$E$129,4))</f>
        <v>0</v>
      </c>
      <c r="I4395" s="43">
        <f>IF(B4395=0,0,VLOOKUP($D4395,qx!$A$4:$E$129,5))</f>
        <v>0</v>
      </c>
    </row>
    <row r="4396" spans="1:9" x14ac:dyDescent="0.25">
      <c r="A4396">
        <f>IF('MASSA TRABALHADA UNIFICADA'!A4394&lt;&gt;0,'MASSA TRABALHADA UNIFICADA'!A4394,0)</f>
        <v>0</v>
      </c>
      <c r="B4396" s="39">
        <f>IF('MASSA TRABALHADA UNIFICADA'!D4394&lt;&gt;0,'MASSA TRABALHADA UNIFICADA'!D4394,0)</f>
        <v>0</v>
      </c>
      <c r="C4396" s="39">
        <f>IF(B4396=0,0,'MASSA TRABALHADA UNIFICADA'!B4394)</f>
        <v>0</v>
      </c>
      <c r="D4396" s="39">
        <f>IF(B4396=0,0,'MASSA TRABALHADA UNIFICADA'!C4394)</f>
        <v>0</v>
      </c>
      <c r="E4396" s="43">
        <f>IF(B4396=0,0,VLOOKUP($D4396,qx!$A$4:$E$129,IF($C4396=1,2,3)))</f>
        <v>0</v>
      </c>
      <c r="F4396" s="43">
        <f>IF(B4396=0,0,VLOOKUP($D4396,qx!$A$4:$E$129,2))</f>
        <v>0</v>
      </c>
      <c r="G4396" s="43">
        <f>IF(B4396=0,0,VLOOKUP($D4396,qx!$A$4:$E$129,3))</f>
        <v>0</v>
      </c>
      <c r="H4396" s="43">
        <f>IF(B4396=0,0,VLOOKUP($D4396,qx!$A$4:$E$129,4))</f>
        <v>0</v>
      </c>
      <c r="I4396" s="43">
        <f>IF(B4396=0,0,VLOOKUP($D4396,qx!$A$4:$E$129,5))</f>
        <v>0</v>
      </c>
    </row>
    <row r="4397" spans="1:9" x14ac:dyDescent="0.25">
      <c r="A4397">
        <f>IF('MASSA TRABALHADA UNIFICADA'!A4395&lt;&gt;0,'MASSA TRABALHADA UNIFICADA'!A4395,0)</f>
        <v>0</v>
      </c>
      <c r="B4397" s="39">
        <f>IF('MASSA TRABALHADA UNIFICADA'!D4395&lt;&gt;0,'MASSA TRABALHADA UNIFICADA'!D4395,0)</f>
        <v>0</v>
      </c>
      <c r="C4397" s="39">
        <f>IF(B4397=0,0,'MASSA TRABALHADA UNIFICADA'!B4395)</f>
        <v>0</v>
      </c>
      <c r="D4397" s="39">
        <f>IF(B4397=0,0,'MASSA TRABALHADA UNIFICADA'!C4395)</f>
        <v>0</v>
      </c>
      <c r="E4397" s="43">
        <f>IF(B4397=0,0,VLOOKUP($D4397,qx!$A$4:$E$129,IF($C4397=1,2,3)))</f>
        <v>0</v>
      </c>
      <c r="F4397" s="43">
        <f>IF(B4397=0,0,VLOOKUP($D4397,qx!$A$4:$E$129,2))</f>
        <v>0</v>
      </c>
      <c r="G4397" s="43">
        <f>IF(B4397=0,0,VLOOKUP($D4397,qx!$A$4:$E$129,3))</f>
        <v>0</v>
      </c>
      <c r="H4397" s="43">
        <f>IF(B4397=0,0,VLOOKUP($D4397,qx!$A$4:$E$129,4))</f>
        <v>0</v>
      </c>
      <c r="I4397" s="43">
        <f>IF(B4397=0,0,VLOOKUP($D4397,qx!$A$4:$E$129,5))</f>
        <v>0</v>
      </c>
    </row>
    <row r="4398" spans="1:9" x14ac:dyDescent="0.25">
      <c r="A4398">
        <f>IF('MASSA TRABALHADA UNIFICADA'!A4396&lt;&gt;0,'MASSA TRABALHADA UNIFICADA'!A4396,0)</f>
        <v>0</v>
      </c>
      <c r="B4398" s="39">
        <f>IF('MASSA TRABALHADA UNIFICADA'!D4396&lt;&gt;0,'MASSA TRABALHADA UNIFICADA'!D4396,0)</f>
        <v>0</v>
      </c>
      <c r="C4398" s="39">
        <f>IF(B4398=0,0,'MASSA TRABALHADA UNIFICADA'!B4396)</f>
        <v>0</v>
      </c>
      <c r="D4398" s="39">
        <f>IF(B4398=0,0,'MASSA TRABALHADA UNIFICADA'!C4396)</f>
        <v>0</v>
      </c>
      <c r="E4398" s="43">
        <f>IF(B4398=0,0,VLOOKUP($D4398,qx!$A$4:$E$129,IF($C4398=1,2,3)))</f>
        <v>0</v>
      </c>
      <c r="F4398" s="43">
        <f>IF(B4398=0,0,VLOOKUP($D4398,qx!$A$4:$E$129,2))</f>
        <v>0</v>
      </c>
      <c r="G4398" s="43">
        <f>IF(B4398=0,0,VLOOKUP($D4398,qx!$A$4:$E$129,3))</f>
        <v>0</v>
      </c>
      <c r="H4398" s="43">
        <f>IF(B4398=0,0,VLOOKUP($D4398,qx!$A$4:$E$129,4))</f>
        <v>0</v>
      </c>
      <c r="I4398" s="43">
        <f>IF(B4398=0,0,VLOOKUP($D4398,qx!$A$4:$E$129,5))</f>
        <v>0</v>
      </c>
    </row>
    <row r="4399" spans="1:9" x14ac:dyDescent="0.25">
      <c r="A4399">
        <f>IF('MASSA TRABALHADA UNIFICADA'!A4397&lt;&gt;0,'MASSA TRABALHADA UNIFICADA'!A4397,0)</f>
        <v>0</v>
      </c>
      <c r="B4399" s="39">
        <f>IF('MASSA TRABALHADA UNIFICADA'!D4397&lt;&gt;0,'MASSA TRABALHADA UNIFICADA'!D4397,0)</f>
        <v>0</v>
      </c>
      <c r="C4399" s="39">
        <f>IF(B4399=0,0,'MASSA TRABALHADA UNIFICADA'!B4397)</f>
        <v>0</v>
      </c>
      <c r="D4399" s="39">
        <f>IF(B4399=0,0,'MASSA TRABALHADA UNIFICADA'!C4397)</f>
        <v>0</v>
      </c>
      <c r="E4399" s="43">
        <f>IF(B4399=0,0,VLOOKUP($D4399,qx!$A$4:$E$129,IF($C4399=1,2,3)))</f>
        <v>0</v>
      </c>
      <c r="F4399" s="43">
        <f>IF(B4399=0,0,VLOOKUP($D4399,qx!$A$4:$E$129,2))</f>
        <v>0</v>
      </c>
      <c r="G4399" s="43">
        <f>IF(B4399=0,0,VLOOKUP($D4399,qx!$A$4:$E$129,3))</f>
        <v>0</v>
      </c>
      <c r="H4399" s="43">
        <f>IF(B4399=0,0,VLOOKUP($D4399,qx!$A$4:$E$129,4))</f>
        <v>0</v>
      </c>
      <c r="I4399" s="43">
        <f>IF(B4399=0,0,VLOOKUP($D4399,qx!$A$4:$E$129,5))</f>
        <v>0</v>
      </c>
    </row>
    <row r="4400" spans="1:9" x14ac:dyDescent="0.25">
      <c r="A4400">
        <f>IF('MASSA TRABALHADA UNIFICADA'!A4398&lt;&gt;0,'MASSA TRABALHADA UNIFICADA'!A4398,0)</f>
        <v>0</v>
      </c>
      <c r="B4400" s="39">
        <f>IF('MASSA TRABALHADA UNIFICADA'!D4398&lt;&gt;0,'MASSA TRABALHADA UNIFICADA'!D4398,0)</f>
        <v>0</v>
      </c>
      <c r="C4400" s="39">
        <f>IF(B4400=0,0,'MASSA TRABALHADA UNIFICADA'!B4398)</f>
        <v>0</v>
      </c>
      <c r="D4400" s="39">
        <f>IF(B4400=0,0,'MASSA TRABALHADA UNIFICADA'!C4398)</f>
        <v>0</v>
      </c>
      <c r="E4400" s="43">
        <f>IF(B4400=0,0,VLOOKUP($D4400,qx!$A$4:$E$129,IF($C4400=1,2,3)))</f>
        <v>0</v>
      </c>
      <c r="F4400" s="43">
        <f>IF(B4400=0,0,VLOOKUP($D4400,qx!$A$4:$E$129,2))</f>
        <v>0</v>
      </c>
      <c r="G4400" s="43">
        <f>IF(B4400=0,0,VLOOKUP($D4400,qx!$A$4:$E$129,3))</f>
        <v>0</v>
      </c>
      <c r="H4400" s="43">
        <f>IF(B4400=0,0,VLOOKUP($D4400,qx!$A$4:$E$129,4))</f>
        <v>0</v>
      </c>
      <c r="I4400" s="43">
        <f>IF(B4400=0,0,VLOOKUP($D4400,qx!$A$4:$E$129,5))</f>
        <v>0</v>
      </c>
    </row>
    <row r="4401" spans="1:9" x14ac:dyDescent="0.25">
      <c r="A4401">
        <f>IF('MASSA TRABALHADA UNIFICADA'!A4399&lt;&gt;0,'MASSA TRABALHADA UNIFICADA'!A4399,0)</f>
        <v>0</v>
      </c>
      <c r="B4401" s="39">
        <f>IF('MASSA TRABALHADA UNIFICADA'!D4399&lt;&gt;0,'MASSA TRABALHADA UNIFICADA'!D4399,0)</f>
        <v>0</v>
      </c>
      <c r="C4401" s="39">
        <f>IF(B4401=0,0,'MASSA TRABALHADA UNIFICADA'!B4399)</f>
        <v>0</v>
      </c>
      <c r="D4401" s="39">
        <f>IF(B4401=0,0,'MASSA TRABALHADA UNIFICADA'!C4399)</f>
        <v>0</v>
      </c>
      <c r="E4401" s="43">
        <f>IF(B4401=0,0,VLOOKUP($D4401,qx!$A$4:$E$129,IF($C4401=1,2,3)))</f>
        <v>0</v>
      </c>
      <c r="F4401" s="43">
        <f>IF(B4401=0,0,VLOOKUP($D4401,qx!$A$4:$E$129,2))</f>
        <v>0</v>
      </c>
      <c r="G4401" s="43">
        <f>IF(B4401=0,0,VLOOKUP($D4401,qx!$A$4:$E$129,3))</f>
        <v>0</v>
      </c>
      <c r="H4401" s="43">
        <f>IF(B4401=0,0,VLOOKUP($D4401,qx!$A$4:$E$129,4))</f>
        <v>0</v>
      </c>
      <c r="I4401" s="43">
        <f>IF(B4401=0,0,VLOOKUP($D4401,qx!$A$4:$E$129,5))</f>
        <v>0</v>
      </c>
    </row>
    <row r="4402" spans="1:9" x14ac:dyDescent="0.25">
      <c r="A4402">
        <f>IF('MASSA TRABALHADA UNIFICADA'!A4400&lt;&gt;0,'MASSA TRABALHADA UNIFICADA'!A4400,0)</f>
        <v>0</v>
      </c>
      <c r="B4402" s="39">
        <f>IF('MASSA TRABALHADA UNIFICADA'!D4400&lt;&gt;0,'MASSA TRABALHADA UNIFICADA'!D4400,0)</f>
        <v>0</v>
      </c>
      <c r="C4402" s="39">
        <f>IF(B4402=0,0,'MASSA TRABALHADA UNIFICADA'!B4400)</f>
        <v>0</v>
      </c>
      <c r="D4402" s="39">
        <f>IF(B4402=0,0,'MASSA TRABALHADA UNIFICADA'!C4400)</f>
        <v>0</v>
      </c>
      <c r="E4402" s="43">
        <f>IF(B4402=0,0,VLOOKUP($D4402,qx!$A$4:$E$129,IF($C4402=1,2,3)))</f>
        <v>0</v>
      </c>
      <c r="F4402" s="43">
        <f>IF(B4402=0,0,VLOOKUP($D4402,qx!$A$4:$E$129,2))</f>
        <v>0</v>
      </c>
      <c r="G4402" s="43">
        <f>IF(B4402=0,0,VLOOKUP($D4402,qx!$A$4:$E$129,3))</f>
        <v>0</v>
      </c>
      <c r="H4402" s="43">
        <f>IF(B4402=0,0,VLOOKUP($D4402,qx!$A$4:$E$129,4))</f>
        <v>0</v>
      </c>
      <c r="I4402" s="43">
        <f>IF(B4402=0,0,VLOOKUP($D4402,qx!$A$4:$E$129,5))</f>
        <v>0</v>
      </c>
    </row>
    <row r="4403" spans="1:9" x14ac:dyDescent="0.25">
      <c r="A4403">
        <f>IF('MASSA TRABALHADA UNIFICADA'!A4401&lt;&gt;0,'MASSA TRABALHADA UNIFICADA'!A4401,0)</f>
        <v>0</v>
      </c>
      <c r="B4403" s="39">
        <f>IF('MASSA TRABALHADA UNIFICADA'!D4401&lt;&gt;0,'MASSA TRABALHADA UNIFICADA'!D4401,0)</f>
        <v>0</v>
      </c>
      <c r="C4403" s="39">
        <f>IF(B4403=0,0,'MASSA TRABALHADA UNIFICADA'!B4401)</f>
        <v>0</v>
      </c>
      <c r="D4403" s="39">
        <f>IF(B4403=0,0,'MASSA TRABALHADA UNIFICADA'!C4401)</f>
        <v>0</v>
      </c>
      <c r="E4403" s="43">
        <f>IF(B4403=0,0,VLOOKUP($D4403,qx!$A$4:$E$129,IF($C4403=1,2,3)))</f>
        <v>0</v>
      </c>
      <c r="F4403" s="43">
        <f>IF(B4403=0,0,VLOOKUP($D4403,qx!$A$4:$E$129,2))</f>
        <v>0</v>
      </c>
      <c r="G4403" s="43">
        <f>IF(B4403=0,0,VLOOKUP($D4403,qx!$A$4:$E$129,3))</f>
        <v>0</v>
      </c>
      <c r="H4403" s="43">
        <f>IF(B4403=0,0,VLOOKUP($D4403,qx!$A$4:$E$129,4))</f>
        <v>0</v>
      </c>
      <c r="I4403" s="43">
        <f>IF(B4403=0,0,VLOOKUP($D4403,qx!$A$4:$E$129,5))</f>
        <v>0</v>
      </c>
    </row>
    <row r="4404" spans="1:9" x14ac:dyDescent="0.25">
      <c r="A4404">
        <f>IF('MASSA TRABALHADA UNIFICADA'!A4402&lt;&gt;0,'MASSA TRABALHADA UNIFICADA'!A4402,0)</f>
        <v>0</v>
      </c>
      <c r="B4404" s="39">
        <f>IF('MASSA TRABALHADA UNIFICADA'!D4402&lt;&gt;0,'MASSA TRABALHADA UNIFICADA'!D4402,0)</f>
        <v>0</v>
      </c>
      <c r="C4404" s="39">
        <f>IF(B4404=0,0,'MASSA TRABALHADA UNIFICADA'!B4402)</f>
        <v>0</v>
      </c>
      <c r="D4404" s="39">
        <f>IF(B4404=0,0,'MASSA TRABALHADA UNIFICADA'!C4402)</f>
        <v>0</v>
      </c>
      <c r="E4404" s="43">
        <f>IF(B4404=0,0,VLOOKUP($D4404,qx!$A$4:$E$129,IF($C4404=1,2,3)))</f>
        <v>0</v>
      </c>
      <c r="F4404" s="43">
        <f>IF(B4404=0,0,VLOOKUP($D4404,qx!$A$4:$E$129,2))</f>
        <v>0</v>
      </c>
      <c r="G4404" s="43">
        <f>IF(B4404=0,0,VLOOKUP($D4404,qx!$A$4:$E$129,3))</f>
        <v>0</v>
      </c>
      <c r="H4404" s="43">
        <f>IF(B4404=0,0,VLOOKUP($D4404,qx!$A$4:$E$129,4))</f>
        <v>0</v>
      </c>
      <c r="I4404" s="43">
        <f>IF(B4404=0,0,VLOOKUP($D4404,qx!$A$4:$E$129,5))</f>
        <v>0</v>
      </c>
    </row>
    <row r="4405" spans="1:9" x14ac:dyDescent="0.25">
      <c r="A4405">
        <f>IF('MASSA TRABALHADA UNIFICADA'!A4403&lt;&gt;0,'MASSA TRABALHADA UNIFICADA'!A4403,0)</f>
        <v>0</v>
      </c>
      <c r="B4405" s="39">
        <f>IF('MASSA TRABALHADA UNIFICADA'!D4403&lt;&gt;0,'MASSA TRABALHADA UNIFICADA'!D4403,0)</f>
        <v>0</v>
      </c>
      <c r="C4405" s="39">
        <f>IF(B4405=0,0,'MASSA TRABALHADA UNIFICADA'!B4403)</f>
        <v>0</v>
      </c>
      <c r="D4405" s="39">
        <f>IF(B4405=0,0,'MASSA TRABALHADA UNIFICADA'!C4403)</f>
        <v>0</v>
      </c>
      <c r="E4405" s="43">
        <f>IF(B4405=0,0,VLOOKUP($D4405,qx!$A$4:$E$129,IF($C4405=1,2,3)))</f>
        <v>0</v>
      </c>
      <c r="F4405" s="43">
        <f>IF(B4405=0,0,VLOOKUP($D4405,qx!$A$4:$E$129,2))</f>
        <v>0</v>
      </c>
      <c r="G4405" s="43">
        <f>IF(B4405=0,0,VLOOKUP($D4405,qx!$A$4:$E$129,3))</f>
        <v>0</v>
      </c>
      <c r="H4405" s="43">
        <f>IF(B4405=0,0,VLOOKUP($D4405,qx!$A$4:$E$129,4))</f>
        <v>0</v>
      </c>
      <c r="I4405" s="43">
        <f>IF(B4405=0,0,VLOOKUP($D4405,qx!$A$4:$E$129,5))</f>
        <v>0</v>
      </c>
    </row>
    <row r="4406" spans="1:9" x14ac:dyDescent="0.25">
      <c r="A4406">
        <f>IF('MASSA TRABALHADA UNIFICADA'!A4404&lt;&gt;0,'MASSA TRABALHADA UNIFICADA'!A4404,0)</f>
        <v>0</v>
      </c>
      <c r="B4406" s="39">
        <f>IF('MASSA TRABALHADA UNIFICADA'!D4404&lt;&gt;0,'MASSA TRABALHADA UNIFICADA'!D4404,0)</f>
        <v>0</v>
      </c>
      <c r="C4406" s="39">
        <f>IF(B4406=0,0,'MASSA TRABALHADA UNIFICADA'!B4404)</f>
        <v>0</v>
      </c>
      <c r="D4406" s="39">
        <f>IF(B4406=0,0,'MASSA TRABALHADA UNIFICADA'!C4404)</f>
        <v>0</v>
      </c>
      <c r="E4406" s="43">
        <f>IF(B4406=0,0,VLOOKUP($D4406,qx!$A$4:$E$129,IF($C4406=1,2,3)))</f>
        <v>0</v>
      </c>
      <c r="F4406" s="43">
        <f>IF(B4406=0,0,VLOOKUP($D4406,qx!$A$4:$E$129,2))</f>
        <v>0</v>
      </c>
      <c r="G4406" s="43">
        <f>IF(B4406=0,0,VLOOKUP($D4406,qx!$A$4:$E$129,3))</f>
        <v>0</v>
      </c>
      <c r="H4406" s="43">
        <f>IF(B4406=0,0,VLOOKUP($D4406,qx!$A$4:$E$129,4))</f>
        <v>0</v>
      </c>
      <c r="I4406" s="43">
        <f>IF(B4406=0,0,VLOOKUP($D4406,qx!$A$4:$E$129,5))</f>
        <v>0</v>
      </c>
    </row>
    <row r="4407" spans="1:9" x14ac:dyDescent="0.25">
      <c r="A4407">
        <f>IF('MASSA TRABALHADA UNIFICADA'!A4405&lt;&gt;0,'MASSA TRABALHADA UNIFICADA'!A4405,0)</f>
        <v>0</v>
      </c>
      <c r="B4407" s="39">
        <f>IF('MASSA TRABALHADA UNIFICADA'!D4405&lt;&gt;0,'MASSA TRABALHADA UNIFICADA'!D4405,0)</f>
        <v>0</v>
      </c>
      <c r="C4407" s="39">
        <f>IF(B4407=0,0,'MASSA TRABALHADA UNIFICADA'!B4405)</f>
        <v>0</v>
      </c>
      <c r="D4407" s="39">
        <f>IF(B4407=0,0,'MASSA TRABALHADA UNIFICADA'!C4405)</f>
        <v>0</v>
      </c>
      <c r="E4407" s="43">
        <f>IF(B4407=0,0,VLOOKUP($D4407,qx!$A$4:$E$129,IF($C4407=1,2,3)))</f>
        <v>0</v>
      </c>
      <c r="F4407" s="43">
        <f>IF(B4407=0,0,VLOOKUP($D4407,qx!$A$4:$E$129,2))</f>
        <v>0</v>
      </c>
      <c r="G4407" s="43">
        <f>IF(B4407=0,0,VLOOKUP($D4407,qx!$A$4:$E$129,3))</f>
        <v>0</v>
      </c>
      <c r="H4407" s="43">
        <f>IF(B4407=0,0,VLOOKUP($D4407,qx!$A$4:$E$129,4))</f>
        <v>0</v>
      </c>
      <c r="I4407" s="43">
        <f>IF(B4407=0,0,VLOOKUP($D4407,qx!$A$4:$E$129,5))</f>
        <v>0</v>
      </c>
    </row>
    <row r="4408" spans="1:9" x14ac:dyDescent="0.25">
      <c r="A4408">
        <f>IF('MASSA TRABALHADA UNIFICADA'!A4406&lt;&gt;0,'MASSA TRABALHADA UNIFICADA'!A4406,0)</f>
        <v>0</v>
      </c>
      <c r="B4408" s="39">
        <f>IF('MASSA TRABALHADA UNIFICADA'!D4406&lt;&gt;0,'MASSA TRABALHADA UNIFICADA'!D4406,0)</f>
        <v>0</v>
      </c>
      <c r="C4408" s="39">
        <f>IF(B4408=0,0,'MASSA TRABALHADA UNIFICADA'!B4406)</f>
        <v>0</v>
      </c>
      <c r="D4408" s="39">
        <f>IF(B4408=0,0,'MASSA TRABALHADA UNIFICADA'!C4406)</f>
        <v>0</v>
      </c>
      <c r="E4408" s="43">
        <f>IF(B4408=0,0,VLOOKUP($D4408,qx!$A$4:$E$129,IF($C4408=1,2,3)))</f>
        <v>0</v>
      </c>
      <c r="F4408" s="43">
        <f>IF(B4408=0,0,VLOOKUP($D4408,qx!$A$4:$E$129,2))</f>
        <v>0</v>
      </c>
      <c r="G4408" s="43">
        <f>IF(B4408=0,0,VLOOKUP($D4408,qx!$A$4:$E$129,3))</f>
        <v>0</v>
      </c>
      <c r="H4408" s="43">
        <f>IF(B4408=0,0,VLOOKUP($D4408,qx!$A$4:$E$129,4))</f>
        <v>0</v>
      </c>
      <c r="I4408" s="43">
        <f>IF(B4408=0,0,VLOOKUP($D4408,qx!$A$4:$E$129,5))</f>
        <v>0</v>
      </c>
    </row>
    <row r="4409" spans="1:9" x14ac:dyDescent="0.25">
      <c r="A4409">
        <f>IF('MASSA TRABALHADA UNIFICADA'!A4407&lt;&gt;0,'MASSA TRABALHADA UNIFICADA'!A4407,0)</f>
        <v>0</v>
      </c>
      <c r="B4409" s="39">
        <f>IF('MASSA TRABALHADA UNIFICADA'!D4407&lt;&gt;0,'MASSA TRABALHADA UNIFICADA'!D4407,0)</f>
        <v>0</v>
      </c>
      <c r="C4409" s="39">
        <f>IF(B4409=0,0,'MASSA TRABALHADA UNIFICADA'!B4407)</f>
        <v>0</v>
      </c>
      <c r="D4409" s="39">
        <f>IF(B4409=0,0,'MASSA TRABALHADA UNIFICADA'!C4407)</f>
        <v>0</v>
      </c>
      <c r="E4409" s="43">
        <f>IF(B4409=0,0,VLOOKUP($D4409,qx!$A$4:$E$129,IF($C4409=1,2,3)))</f>
        <v>0</v>
      </c>
      <c r="F4409" s="43">
        <f>IF(B4409=0,0,VLOOKUP($D4409,qx!$A$4:$E$129,2))</f>
        <v>0</v>
      </c>
      <c r="G4409" s="43">
        <f>IF(B4409=0,0,VLOOKUP($D4409,qx!$A$4:$E$129,3))</f>
        <v>0</v>
      </c>
      <c r="H4409" s="43">
        <f>IF(B4409=0,0,VLOOKUP($D4409,qx!$A$4:$E$129,4))</f>
        <v>0</v>
      </c>
      <c r="I4409" s="43">
        <f>IF(B4409=0,0,VLOOKUP($D4409,qx!$A$4:$E$129,5))</f>
        <v>0</v>
      </c>
    </row>
    <row r="4410" spans="1:9" x14ac:dyDescent="0.25">
      <c r="A4410">
        <f>IF('MASSA TRABALHADA UNIFICADA'!A4408&lt;&gt;0,'MASSA TRABALHADA UNIFICADA'!A4408,0)</f>
        <v>0</v>
      </c>
      <c r="B4410" s="39">
        <f>IF('MASSA TRABALHADA UNIFICADA'!D4408&lt;&gt;0,'MASSA TRABALHADA UNIFICADA'!D4408,0)</f>
        <v>0</v>
      </c>
      <c r="C4410" s="39">
        <f>IF(B4410=0,0,'MASSA TRABALHADA UNIFICADA'!B4408)</f>
        <v>0</v>
      </c>
      <c r="D4410" s="39">
        <f>IF(B4410=0,0,'MASSA TRABALHADA UNIFICADA'!C4408)</f>
        <v>0</v>
      </c>
      <c r="E4410" s="43">
        <f>IF(B4410=0,0,VLOOKUP($D4410,qx!$A$4:$E$129,IF($C4410=1,2,3)))</f>
        <v>0</v>
      </c>
      <c r="F4410" s="43">
        <f>IF(B4410=0,0,VLOOKUP($D4410,qx!$A$4:$E$129,2))</f>
        <v>0</v>
      </c>
      <c r="G4410" s="43">
        <f>IF(B4410=0,0,VLOOKUP($D4410,qx!$A$4:$E$129,3))</f>
        <v>0</v>
      </c>
      <c r="H4410" s="43">
        <f>IF(B4410=0,0,VLOOKUP($D4410,qx!$A$4:$E$129,4))</f>
        <v>0</v>
      </c>
      <c r="I4410" s="43">
        <f>IF(B4410=0,0,VLOOKUP($D4410,qx!$A$4:$E$129,5))</f>
        <v>0</v>
      </c>
    </row>
    <row r="4411" spans="1:9" x14ac:dyDescent="0.25">
      <c r="A4411">
        <f>IF('MASSA TRABALHADA UNIFICADA'!A4409&lt;&gt;0,'MASSA TRABALHADA UNIFICADA'!A4409,0)</f>
        <v>0</v>
      </c>
      <c r="B4411" s="39">
        <f>IF('MASSA TRABALHADA UNIFICADA'!D4409&lt;&gt;0,'MASSA TRABALHADA UNIFICADA'!D4409,0)</f>
        <v>0</v>
      </c>
      <c r="C4411" s="39">
        <f>IF(B4411=0,0,'MASSA TRABALHADA UNIFICADA'!B4409)</f>
        <v>0</v>
      </c>
      <c r="D4411" s="39">
        <f>IF(B4411=0,0,'MASSA TRABALHADA UNIFICADA'!C4409)</f>
        <v>0</v>
      </c>
      <c r="E4411" s="43">
        <f>IF(B4411=0,0,VLOOKUP($D4411,qx!$A$4:$E$129,IF($C4411=1,2,3)))</f>
        <v>0</v>
      </c>
      <c r="F4411" s="43">
        <f>IF(B4411=0,0,VLOOKUP($D4411,qx!$A$4:$E$129,2))</f>
        <v>0</v>
      </c>
      <c r="G4411" s="43">
        <f>IF(B4411=0,0,VLOOKUP($D4411,qx!$A$4:$E$129,3))</f>
        <v>0</v>
      </c>
      <c r="H4411" s="43">
        <f>IF(B4411=0,0,VLOOKUP($D4411,qx!$A$4:$E$129,4))</f>
        <v>0</v>
      </c>
      <c r="I4411" s="43">
        <f>IF(B4411=0,0,VLOOKUP($D4411,qx!$A$4:$E$129,5))</f>
        <v>0</v>
      </c>
    </row>
    <row r="4412" spans="1:9" x14ac:dyDescent="0.25">
      <c r="A4412">
        <f>IF('MASSA TRABALHADA UNIFICADA'!A4410&lt;&gt;0,'MASSA TRABALHADA UNIFICADA'!A4410,0)</f>
        <v>0</v>
      </c>
      <c r="B4412" s="39">
        <f>IF('MASSA TRABALHADA UNIFICADA'!D4410&lt;&gt;0,'MASSA TRABALHADA UNIFICADA'!D4410,0)</f>
        <v>0</v>
      </c>
      <c r="C4412" s="39">
        <f>IF(B4412=0,0,'MASSA TRABALHADA UNIFICADA'!B4410)</f>
        <v>0</v>
      </c>
      <c r="D4412" s="39">
        <f>IF(B4412=0,0,'MASSA TRABALHADA UNIFICADA'!C4410)</f>
        <v>0</v>
      </c>
      <c r="E4412" s="43">
        <f>IF(B4412=0,0,VLOOKUP($D4412,qx!$A$4:$E$129,IF($C4412=1,2,3)))</f>
        <v>0</v>
      </c>
      <c r="F4412" s="43">
        <f>IF(B4412=0,0,VLOOKUP($D4412,qx!$A$4:$E$129,2))</f>
        <v>0</v>
      </c>
      <c r="G4412" s="43">
        <f>IF(B4412=0,0,VLOOKUP($D4412,qx!$A$4:$E$129,3))</f>
        <v>0</v>
      </c>
      <c r="H4412" s="43">
        <f>IF(B4412=0,0,VLOOKUP($D4412,qx!$A$4:$E$129,4))</f>
        <v>0</v>
      </c>
      <c r="I4412" s="43">
        <f>IF(B4412=0,0,VLOOKUP($D4412,qx!$A$4:$E$129,5))</f>
        <v>0</v>
      </c>
    </row>
    <row r="4413" spans="1:9" x14ac:dyDescent="0.25">
      <c r="A4413">
        <f>IF('MASSA TRABALHADA UNIFICADA'!A4411&lt;&gt;0,'MASSA TRABALHADA UNIFICADA'!A4411,0)</f>
        <v>0</v>
      </c>
      <c r="B4413" s="39">
        <f>IF('MASSA TRABALHADA UNIFICADA'!D4411&lt;&gt;0,'MASSA TRABALHADA UNIFICADA'!D4411,0)</f>
        <v>0</v>
      </c>
      <c r="C4413" s="39">
        <f>IF(B4413=0,0,'MASSA TRABALHADA UNIFICADA'!B4411)</f>
        <v>0</v>
      </c>
      <c r="D4413" s="39">
        <f>IF(B4413=0,0,'MASSA TRABALHADA UNIFICADA'!C4411)</f>
        <v>0</v>
      </c>
      <c r="E4413" s="43">
        <f>IF(B4413=0,0,VLOOKUP($D4413,qx!$A$4:$E$129,IF($C4413=1,2,3)))</f>
        <v>0</v>
      </c>
      <c r="F4413" s="43">
        <f>IF(B4413=0,0,VLOOKUP($D4413,qx!$A$4:$E$129,2))</f>
        <v>0</v>
      </c>
      <c r="G4413" s="43">
        <f>IF(B4413=0,0,VLOOKUP($D4413,qx!$A$4:$E$129,3))</f>
        <v>0</v>
      </c>
      <c r="H4413" s="43">
        <f>IF(B4413=0,0,VLOOKUP($D4413,qx!$A$4:$E$129,4))</f>
        <v>0</v>
      </c>
      <c r="I4413" s="43">
        <f>IF(B4413=0,0,VLOOKUP($D4413,qx!$A$4:$E$129,5))</f>
        <v>0</v>
      </c>
    </row>
    <row r="4414" spans="1:9" x14ac:dyDescent="0.25">
      <c r="A4414">
        <f>IF('MASSA TRABALHADA UNIFICADA'!A4412&lt;&gt;0,'MASSA TRABALHADA UNIFICADA'!A4412,0)</f>
        <v>0</v>
      </c>
      <c r="B4414" s="39">
        <f>IF('MASSA TRABALHADA UNIFICADA'!D4412&lt;&gt;0,'MASSA TRABALHADA UNIFICADA'!D4412,0)</f>
        <v>0</v>
      </c>
      <c r="C4414" s="39">
        <f>IF(B4414=0,0,'MASSA TRABALHADA UNIFICADA'!B4412)</f>
        <v>0</v>
      </c>
      <c r="D4414" s="39">
        <f>IF(B4414=0,0,'MASSA TRABALHADA UNIFICADA'!C4412)</f>
        <v>0</v>
      </c>
      <c r="E4414" s="43">
        <f>IF(B4414=0,0,VLOOKUP($D4414,qx!$A$4:$E$129,IF($C4414=1,2,3)))</f>
        <v>0</v>
      </c>
      <c r="F4414" s="43">
        <f>IF(B4414=0,0,VLOOKUP($D4414,qx!$A$4:$E$129,2))</f>
        <v>0</v>
      </c>
      <c r="G4414" s="43">
        <f>IF(B4414=0,0,VLOOKUP($D4414,qx!$A$4:$E$129,3))</f>
        <v>0</v>
      </c>
      <c r="H4414" s="43">
        <f>IF(B4414=0,0,VLOOKUP($D4414,qx!$A$4:$E$129,4))</f>
        <v>0</v>
      </c>
      <c r="I4414" s="43">
        <f>IF(B4414=0,0,VLOOKUP($D4414,qx!$A$4:$E$129,5))</f>
        <v>0</v>
      </c>
    </row>
    <row r="4415" spans="1:9" x14ac:dyDescent="0.25">
      <c r="A4415">
        <f>IF('MASSA TRABALHADA UNIFICADA'!A4413&lt;&gt;0,'MASSA TRABALHADA UNIFICADA'!A4413,0)</f>
        <v>0</v>
      </c>
      <c r="B4415" s="39">
        <f>IF('MASSA TRABALHADA UNIFICADA'!D4413&lt;&gt;0,'MASSA TRABALHADA UNIFICADA'!D4413,0)</f>
        <v>0</v>
      </c>
      <c r="C4415" s="39">
        <f>IF(B4415=0,0,'MASSA TRABALHADA UNIFICADA'!B4413)</f>
        <v>0</v>
      </c>
      <c r="D4415" s="39">
        <f>IF(B4415=0,0,'MASSA TRABALHADA UNIFICADA'!C4413)</f>
        <v>0</v>
      </c>
      <c r="E4415" s="43">
        <f>IF(B4415=0,0,VLOOKUP($D4415,qx!$A$4:$E$129,IF($C4415=1,2,3)))</f>
        <v>0</v>
      </c>
      <c r="F4415" s="43">
        <f>IF(B4415=0,0,VLOOKUP($D4415,qx!$A$4:$E$129,2))</f>
        <v>0</v>
      </c>
      <c r="G4415" s="43">
        <f>IF(B4415=0,0,VLOOKUP($D4415,qx!$A$4:$E$129,3))</f>
        <v>0</v>
      </c>
      <c r="H4415" s="43">
        <f>IF(B4415=0,0,VLOOKUP($D4415,qx!$A$4:$E$129,4))</f>
        <v>0</v>
      </c>
      <c r="I4415" s="43">
        <f>IF(B4415=0,0,VLOOKUP($D4415,qx!$A$4:$E$129,5))</f>
        <v>0</v>
      </c>
    </row>
    <row r="4416" spans="1:9" x14ac:dyDescent="0.25">
      <c r="A4416">
        <f>IF('MASSA TRABALHADA UNIFICADA'!A4414&lt;&gt;0,'MASSA TRABALHADA UNIFICADA'!A4414,0)</f>
        <v>0</v>
      </c>
      <c r="B4416" s="39">
        <f>IF('MASSA TRABALHADA UNIFICADA'!D4414&lt;&gt;0,'MASSA TRABALHADA UNIFICADA'!D4414,0)</f>
        <v>0</v>
      </c>
      <c r="C4416" s="39">
        <f>IF(B4416=0,0,'MASSA TRABALHADA UNIFICADA'!B4414)</f>
        <v>0</v>
      </c>
      <c r="D4416" s="39">
        <f>IF(B4416=0,0,'MASSA TRABALHADA UNIFICADA'!C4414)</f>
        <v>0</v>
      </c>
      <c r="E4416" s="43">
        <f>IF(B4416=0,0,VLOOKUP($D4416,qx!$A$4:$E$129,IF($C4416=1,2,3)))</f>
        <v>0</v>
      </c>
      <c r="F4416" s="43">
        <f>IF(B4416=0,0,VLOOKUP($D4416,qx!$A$4:$E$129,2))</f>
        <v>0</v>
      </c>
      <c r="G4416" s="43">
        <f>IF(B4416=0,0,VLOOKUP($D4416,qx!$A$4:$E$129,3))</f>
        <v>0</v>
      </c>
      <c r="H4416" s="43">
        <f>IF(B4416=0,0,VLOOKUP($D4416,qx!$A$4:$E$129,4))</f>
        <v>0</v>
      </c>
      <c r="I4416" s="43">
        <f>IF(B4416=0,0,VLOOKUP($D4416,qx!$A$4:$E$129,5))</f>
        <v>0</v>
      </c>
    </row>
    <row r="4417" spans="1:9" x14ac:dyDescent="0.25">
      <c r="A4417">
        <f>IF('MASSA TRABALHADA UNIFICADA'!A4415&lt;&gt;0,'MASSA TRABALHADA UNIFICADA'!A4415,0)</f>
        <v>0</v>
      </c>
      <c r="B4417" s="39">
        <f>IF('MASSA TRABALHADA UNIFICADA'!D4415&lt;&gt;0,'MASSA TRABALHADA UNIFICADA'!D4415,0)</f>
        <v>0</v>
      </c>
      <c r="C4417" s="39">
        <f>IF(B4417=0,0,'MASSA TRABALHADA UNIFICADA'!B4415)</f>
        <v>0</v>
      </c>
      <c r="D4417" s="39">
        <f>IF(B4417=0,0,'MASSA TRABALHADA UNIFICADA'!C4415)</f>
        <v>0</v>
      </c>
      <c r="E4417" s="43">
        <f>IF(B4417=0,0,VLOOKUP($D4417,qx!$A$4:$E$129,IF($C4417=1,2,3)))</f>
        <v>0</v>
      </c>
      <c r="F4417" s="43">
        <f>IF(B4417=0,0,VLOOKUP($D4417,qx!$A$4:$E$129,2))</f>
        <v>0</v>
      </c>
      <c r="G4417" s="43">
        <f>IF(B4417=0,0,VLOOKUP($D4417,qx!$A$4:$E$129,3))</f>
        <v>0</v>
      </c>
      <c r="H4417" s="43">
        <f>IF(B4417=0,0,VLOOKUP($D4417,qx!$A$4:$E$129,4))</f>
        <v>0</v>
      </c>
      <c r="I4417" s="43">
        <f>IF(B4417=0,0,VLOOKUP($D4417,qx!$A$4:$E$129,5))</f>
        <v>0</v>
      </c>
    </row>
    <row r="4418" spans="1:9" x14ac:dyDescent="0.25">
      <c r="A4418">
        <f>IF('MASSA TRABALHADA UNIFICADA'!A4416&lt;&gt;0,'MASSA TRABALHADA UNIFICADA'!A4416,0)</f>
        <v>0</v>
      </c>
      <c r="B4418" s="39">
        <f>IF('MASSA TRABALHADA UNIFICADA'!D4416&lt;&gt;0,'MASSA TRABALHADA UNIFICADA'!D4416,0)</f>
        <v>0</v>
      </c>
      <c r="C4418" s="39">
        <f>IF(B4418=0,0,'MASSA TRABALHADA UNIFICADA'!B4416)</f>
        <v>0</v>
      </c>
      <c r="D4418" s="39">
        <f>IF(B4418=0,0,'MASSA TRABALHADA UNIFICADA'!C4416)</f>
        <v>0</v>
      </c>
      <c r="E4418" s="43">
        <f>IF(B4418=0,0,VLOOKUP($D4418,qx!$A$4:$E$129,IF($C4418=1,2,3)))</f>
        <v>0</v>
      </c>
      <c r="F4418" s="43">
        <f>IF(B4418=0,0,VLOOKUP($D4418,qx!$A$4:$E$129,2))</f>
        <v>0</v>
      </c>
      <c r="G4418" s="43">
        <f>IF(B4418=0,0,VLOOKUP($D4418,qx!$A$4:$E$129,3))</f>
        <v>0</v>
      </c>
      <c r="H4418" s="43">
        <f>IF(B4418=0,0,VLOOKUP($D4418,qx!$A$4:$E$129,4))</f>
        <v>0</v>
      </c>
      <c r="I4418" s="43">
        <f>IF(B4418=0,0,VLOOKUP($D4418,qx!$A$4:$E$129,5))</f>
        <v>0</v>
      </c>
    </row>
    <row r="4419" spans="1:9" x14ac:dyDescent="0.25">
      <c r="A4419">
        <f>IF('MASSA TRABALHADA UNIFICADA'!A4417&lt;&gt;0,'MASSA TRABALHADA UNIFICADA'!A4417,0)</f>
        <v>0</v>
      </c>
      <c r="B4419" s="39">
        <f>IF('MASSA TRABALHADA UNIFICADA'!D4417&lt;&gt;0,'MASSA TRABALHADA UNIFICADA'!D4417,0)</f>
        <v>0</v>
      </c>
      <c r="C4419" s="39">
        <f>IF(B4419=0,0,'MASSA TRABALHADA UNIFICADA'!B4417)</f>
        <v>0</v>
      </c>
      <c r="D4419" s="39">
        <f>IF(B4419=0,0,'MASSA TRABALHADA UNIFICADA'!C4417)</f>
        <v>0</v>
      </c>
      <c r="E4419" s="43">
        <f>IF(B4419=0,0,VLOOKUP($D4419,qx!$A$4:$E$129,IF($C4419=1,2,3)))</f>
        <v>0</v>
      </c>
      <c r="F4419" s="43">
        <f>IF(B4419=0,0,VLOOKUP($D4419,qx!$A$4:$E$129,2))</f>
        <v>0</v>
      </c>
      <c r="G4419" s="43">
        <f>IF(B4419=0,0,VLOOKUP($D4419,qx!$A$4:$E$129,3))</f>
        <v>0</v>
      </c>
      <c r="H4419" s="43">
        <f>IF(B4419=0,0,VLOOKUP($D4419,qx!$A$4:$E$129,4))</f>
        <v>0</v>
      </c>
      <c r="I4419" s="43">
        <f>IF(B4419=0,0,VLOOKUP($D4419,qx!$A$4:$E$129,5))</f>
        <v>0</v>
      </c>
    </row>
    <row r="4420" spans="1:9" x14ac:dyDescent="0.25">
      <c r="A4420">
        <f>IF('MASSA TRABALHADA UNIFICADA'!A4418&lt;&gt;0,'MASSA TRABALHADA UNIFICADA'!A4418,0)</f>
        <v>0</v>
      </c>
      <c r="B4420" s="39">
        <f>IF('MASSA TRABALHADA UNIFICADA'!D4418&lt;&gt;0,'MASSA TRABALHADA UNIFICADA'!D4418,0)</f>
        <v>0</v>
      </c>
      <c r="C4420" s="39">
        <f>IF(B4420=0,0,'MASSA TRABALHADA UNIFICADA'!B4418)</f>
        <v>0</v>
      </c>
      <c r="D4420" s="39">
        <f>IF(B4420=0,0,'MASSA TRABALHADA UNIFICADA'!C4418)</f>
        <v>0</v>
      </c>
      <c r="E4420" s="43">
        <f>IF(B4420=0,0,VLOOKUP($D4420,qx!$A$4:$E$129,IF($C4420=1,2,3)))</f>
        <v>0</v>
      </c>
      <c r="F4420" s="43">
        <f>IF(B4420=0,0,VLOOKUP($D4420,qx!$A$4:$E$129,2))</f>
        <v>0</v>
      </c>
      <c r="G4420" s="43">
        <f>IF(B4420=0,0,VLOOKUP($D4420,qx!$A$4:$E$129,3))</f>
        <v>0</v>
      </c>
      <c r="H4420" s="43">
        <f>IF(B4420=0,0,VLOOKUP($D4420,qx!$A$4:$E$129,4))</f>
        <v>0</v>
      </c>
      <c r="I4420" s="43">
        <f>IF(B4420=0,0,VLOOKUP($D4420,qx!$A$4:$E$129,5))</f>
        <v>0</v>
      </c>
    </row>
    <row r="4421" spans="1:9" x14ac:dyDescent="0.25">
      <c r="A4421">
        <f>IF('MASSA TRABALHADA UNIFICADA'!A4419&lt;&gt;0,'MASSA TRABALHADA UNIFICADA'!A4419,0)</f>
        <v>0</v>
      </c>
      <c r="B4421" s="39">
        <f>IF('MASSA TRABALHADA UNIFICADA'!D4419&lt;&gt;0,'MASSA TRABALHADA UNIFICADA'!D4419,0)</f>
        <v>0</v>
      </c>
      <c r="C4421" s="39">
        <f>IF(B4421=0,0,'MASSA TRABALHADA UNIFICADA'!B4419)</f>
        <v>0</v>
      </c>
      <c r="D4421" s="39">
        <f>IF(B4421=0,0,'MASSA TRABALHADA UNIFICADA'!C4419)</f>
        <v>0</v>
      </c>
      <c r="E4421" s="43">
        <f>IF(B4421=0,0,VLOOKUP($D4421,qx!$A$4:$E$129,IF($C4421=1,2,3)))</f>
        <v>0</v>
      </c>
      <c r="F4421" s="43">
        <f>IF(B4421=0,0,VLOOKUP($D4421,qx!$A$4:$E$129,2))</f>
        <v>0</v>
      </c>
      <c r="G4421" s="43">
        <f>IF(B4421=0,0,VLOOKUP($D4421,qx!$A$4:$E$129,3))</f>
        <v>0</v>
      </c>
      <c r="H4421" s="43">
        <f>IF(B4421=0,0,VLOOKUP($D4421,qx!$A$4:$E$129,4))</f>
        <v>0</v>
      </c>
      <c r="I4421" s="43">
        <f>IF(B4421=0,0,VLOOKUP($D4421,qx!$A$4:$E$129,5))</f>
        <v>0</v>
      </c>
    </row>
    <row r="4422" spans="1:9" x14ac:dyDescent="0.25">
      <c r="A4422">
        <f>IF('MASSA TRABALHADA UNIFICADA'!A4420&lt;&gt;0,'MASSA TRABALHADA UNIFICADA'!A4420,0)</f>
        <v>0</v>
      </c>
      <c r="B4422" s="39">
        <f>IF('MASSA TRABALHADA UNIFICADA'!D4420&lt;&gt;0,'MASSA TRABALHADA UNIFICADA'!D4420,0)</f>
        <v>0</v>
      </c>
      <c r="C4422" s="39">
        <f>IF(B4422=0,0,'MASSA TRABALHADA UNIFICADA'!B4420)</f>
        <v>0</v>
      </c>
      <c r="D4422" s="39">
        <f>IF(B4422=0,0,'MASSA TRABALHADA UNIFICADA'!C4420)</f>
        <v>0</v>
      </c>
      <c r="E4422" s="43">
        <f>IF(B4422=0,0,VLOOKUP($D4422,qx!$A$4:$E$129,IF($C4422=1,2,3)))</f>
        <v>0</v>
      </c>
      <c r="F4422" s="43">
        <f>IF(B4422=0,0,VLOOKUP($D4422,qx!$A$4:$E$129,2))</f>
        <v>0</v>
      </c>
      <c r="G4422" s="43">
        <f>IF(B4422=0,0,VLOOKUP($D4422,qx!$A$4:$E$129,3))</f>
        <v>0</v>
      </c>
      <c r="H4422" s="43">
        <f>IF(B4422=0,0,VLOOKUP($D4422,qx!$A$4:$E$129,4))</f>
        <v>0</v>
      </c>
      <c r="I4422" s="43">
        <f>IF(B4422=0,0,VLOOKUP($D4422,qx!$A$4:$E$129,5))</f>
        <v>0</v>
      </c>
    </row>
    <row r="4423" spans="1:9" x14ac:dyDescent="0.25">
      <c r="A4423">
        <f>IF('MASSA TRABALHADA UNIFICADA'!A4421&lt;&gt;0,'MASSA TRABALHADA UNIFICADA'!A4421,0)</f>
        <v>0</v>
      </c>
      <c r="B4423" s="39">
        <f>IF('MASSA TRABALHADA UNIFICADA'!D4421&lt;&gt;0,'MASSA TRABALHADA UNIFICADA'!D4421,0)</f>
        <v>0</v>
      </c>
      <c r="C4423" s="39">
        <f>IF(B4423=0,0,'MASSA TRABALHADA UNIFICADA'!B4421)</f>
        <v>0</v>
      </c>
      <c r="D4423" s="39">
        <f>IF(B4423=0,0,'MASSA TRABALHADA UNIFICADA'!C4421)</f>
        <v>0</v>
      </c>
      <c r="E4423" s="43">
        <f>IF(B4423=0,0,VLOOKUP($D4423,qx!$A$4:$E$129,IF($C4423=1,2,3)))</f>
        <v>0</v>
      </c>
      <c r="F4423" s="43">
        <f>IF(B4423=0,0,VLOOKUP($D4423,qx!$A$4:$E$129,2))</f>
        <v>0</v>
      </c>
      <c r="G4423" s="43">
        <f>IF(B4423=0,0,VLOOKUP($D4423,qx!$A$4:$E$129,3))</f>
        <v>0</v>
      </c>
      <c r="H4423" s="43">
        <f>IF(B4423=0,0,VLOOKUP($D4423,qx!$A$4:$E$129,4))</f>
        <v>0</v>
      </c>
      <c r="I4423" s="43">
        <f>IF(B4423=0,0,VLOOKUP($D4423,qx!$A$4:$E$129,5))</f>
        <v>0</v>
      </c>
    </row>
    <row r="4424" spans="1:9" x14ac:dyDescent="0.25">
      <c r="A4424">
        <f>IF('MASSA TRABALHADA UNIFICADA'!A4422&lt;&gt;0,'MASSA TRABALHADA UNIFICADA'!A4422,0)</f>
        <v>0</v>
      </c>
      <c r="B4424" s="39">
        <f>IF('MASSA TRABALHADA UNIFICADA'!D4422&lt;&gt;0,'MASSA TRABALHADA UNIFICADA'!D4422,0)</f>
        <v>0</v>
      </c>
      <c r="C4424" s="39">
        <f>IF(B4424=0,0,'MASSA TRABALHADA UNIFICADA'!B4422)</f>
        <v>0</v>
      </c>
      <c r="D4424" s="39">
        <f>IF(B4424=0,0,'MASSA TRABALHADA UNIFICADA'!C4422)</f>
        <v>0</v>
      </c>
      <c r="E4424" s="43">
        <f>IF(B4424=0,0,VLOOKUP($D4424,qx!$A$4:$E$129,IF($C4424=1,2,3)))</f>
        <v>0</v>
      </c>
      <c r="F4424" s="43">
        <f>IF(B4424=0,0,VLOOKUP($D4424,qx!$A$4:$E$129,2))</f>
        <v>0</v>
      </c>
      <c r="G4424" s="43">
        <f>IF(B4424=0,0,VLOOKUP($D4424,qx!$A$4:$E$129,3))</f>
        <v>0</v>
      </c>
      <c r="H4424" s="43">
        <f>IF(B4424=0,0,VLOOKUP($D4424,qx!$A$4:$E$129,4))</f>
        <v>0</v>
      </c>
      <c r="I4424" s="43">
        <f>IF(B4424=0,0,VLOOKUP($D4424,qx!$A$4:$E$129,5))</f>
        <v>0</v>
      </c>
    </row>
    <row r="4425" spans="1:9" x14ac:dyDescent="0.25">
      <c r="A4425">
        <f>IF('MASSA TRABALHADA UNIFICADA'!A4423&lt;&gt;0,'MASSA TRABALHADA UNIFICADA'!A4423,0)</f>
        <v>0</v>
      </c>
      <c r="B4425" s="39">
        <f>IF('MASSA TRABALHADA UNIFICADA'!D4423&lt;&gt;0,'MASSA TRABALHADA UNIFICADA'!D4423,0)</f>
        <v>0</v>
      </c>
      <c r="C4425" s="39">
        <f>IF(B4425=0,0,'MASSA TRABALHADA UNIFICADA'!B4423)</f>
        <v>0</v>
      </c>
      <c r="D4425" s="39">
        <f>IF(B4425=0,0,'MASSA TRABALHADA UNIFICADA'!C4423)</f>
        <v>0</v>
      </c>
      <c r="E4425" s="43">
        <f>IF(B4425=0,0,VLOOKUP($D4425,qx!$A$4:$E$129,IF($C4425=1,2,3)))</f>
        <v>0</v>
      </c>
      <c r="F4425" s="43">
        <f>IF(B4425=0,0,VLOOKUP($D4425,qx!$A$4:$E$129,2))</f>
        <v>0</v>
      </c>
      <c r="G4425" s="43">
        <f>IF(B4425=0,0,VLOOKUP($D4425,qx!$A$4:$E$129,3))</f>
        <v>0</v>
      </c>
      <c r="H4425" s="43">
        <f>IF(B4425=0,0,VLOOKUP($D4425,qx!$A$4:$E$129,4))</f>
        <v>0</v>
      </c>
      <c r="I4425" s="43">
        <f>IF(B4425=0,0,VLOOKUP($D4425,qx!$A$4:$E$129,5))</f>
        <v>0</v>
      </c>
    </row>
    <row r="4426" spans="1:9" x14ac:dyDescent="0.25">
      <c r="A4426">
        <f>IF('MASSA TRABALHADA UNIFICADA'!A4424&lt;&gt;0,'MASSA TRABALHADA UNIFICADA'!A4424,0)</f>
        <v>0</v>
      </c>
      <c r="B4426" s="39">
        <f>IF('MASSA TRABALHADA UNIFICADA'!D4424&lt;&gt;0,'MASSA TRABALHADA UNIFICADA'!D4424,0)</f>
        <v>0</v>
      </c>
      <c r="C4426" s="39">
        <f>IF(B4426=0,0,'MASSA TRABALHADA UNIFICADA'!B4424)</f>
        <v>0</v>
      </c>
      <c r="D4426" s="39">
        <f>IF(B4426=0,0,'MASSA TRABALHADA UNIFICADA'!C4424)</f>
        <v>0</v>
      </c>
      <c r="E4426" s="43">
        <f>IF(B4426=0,0,VLOOKUP($D4426,qx!$A$4:$E$129,IF($C4426=1,2,3)))</f>
        <v>0</v>
      </c>
      <c r="F4426" s="43">
        <f>IF(B4426=0,0,VLOOKUP($D4426,qx!$A$4:$E$129,2))</f>
        <v>0</v>
      </c>
      <c r="G4426" s="43">
        <f>IF(B4426=0,0,VLOOKUP($D4426,qx!$A$4:$E$129,3))</f>
        <v>0</v>
      </c>
      <c r="H4426" s="43">
        <f>IF(B4426=0,0,VLOOKUP($D4426,qx!$A$4:$E$129,4))</f>
        <v>0</v>
      </c>
      <c r="I4426" s="43">
        <f>IF(B4426=0,0,VLOOKUP($D4426,qx!$A$4:$E$129,5))</f>
        <v>0</v>
      </c>
    </row>
    <row r="4427" spans="1:9" x14ac:dyDescent="0.25">
      <c r="A4427">
        <f>IF('MASSA TRABALHADA UNIFICADA'!A4425&lt;&gt;0,'MASSA TRABALHADA UNIFICADA'!A4425,0)</f>
        <v>0</v>
      </c>
      <c r="B4427" s="39">
        <f>IF('MASSA TRABALHADA UNIFICADA'!D4425&lt;&gt;0,'MASSA TRABALHADA UNIFICADA'!D4425,0)</f>
        <v>0</v>
      </c>
      <c r="C4427" s="39">
        <f>IF(B4427=0,0,'MASSA TRABALHADA UNIFICADA'!B4425)</f>
        <v>0</v>
      </c>
      <c r="D4427" s="39">
        <f>IF(B4427=0,0,'MASSA TRABALHADA UNIFICADA'!C4425)</f>
        <v>0</v>
      </c>
      <c r="E4427" s="43">
        <f>IF(B4427=0,0,VLOOKUP($D4427,qx!$A$4:$E$129,IF($C4427=1,2,3)))</f>
        <v>0</v>
      </c>
      <c r="F4427" s="43">
        <f>IF(B4427=0,0,VLOOKUP($D4427,qx!$A$4:$E$129,2))</f>
        <v>0</v>
      </c>
      <c r="G4427" s="43">
        <f>IF(B4427=0,0,VLOOKUP($D4427,qx!$A$4:$E$129,3))</f>
        <v>0</v>
      </c>
      <c r="H4427" s="43">
        <f>IF(B4427=0,0,VLOOKUP($D4427,qx!$A$4:$E$129,4))</f>
        <v>0</v>
      </c>
      <c r="I4427" s="43">
        <f>IF(B4427=0,0,VLOOKUP($D4427,qx!$A$4:$E$129,5))</f>
        <v>0</v>
      </c>
    </row>
    <row r="4428" spans="1:9" x14ac:dyDescent="0.25">
      <c r="A4428">
        <f>IF('MASSA TRABALHADA UNIFICADA'!A4426&lt;&gt;0,'MASSA TRABALHADA UNIFICADA'!A4426,0)</f>
        <v>0</v>
      </c>
      <c r="B4428" s="39">
        <f>IF('MASSA TRABALHADA UNIFICADA'!D4426&lt;&gt;0,'MASSA TRABALHADA UNIFICADA'!D4426,0)</f>
        <v>0</v>
      </c>
      <c r="C4428" s="39">
        <f>IF(B4428=0,0,'MASSA TRABALHADA UNIFICADA'!B4426)</f>
        <v>0</v>
      </c>
      <c r="D4428" s="39">
        <f>IF(B4428=0,0,'MASSA TRABALHADA UNIFICADA'!C4426)</f>
        <v>0</v>
      </c>
      <c r="E4428" s="43">
        <f>IF(B4428=0,0,VLOOKUP($D4428,qx!$A$4:$E$129,IF($C4428=1,2,3)))</f>
        <v>0</v>
      </c>
      <c r="F4428" s="43">
        <f>IF(B4428=0,0,VLOOKUP($D4428,qx!$A$4:$E$129,2))</f>
        <v>0</v>
      </c>
      <c r="G4428" s="43">
        <f>IF(B4428=0,0,VLOOKUP($D4428,qx!$A$4:$E$129,3))</f>
        <v>0</v>
      </c>
      <c r="H4428" s="43">
        <f>IF(B4428=0,0,VLOOKUP($D4428,qx!$A$4:$E$129,4))</f>
        <v>0</v>
      </c>
      <c r="I4428" s="43">
        <f>IF(B4428=0,0,VLOOKUP($D4428,qx!$A$4:$E$129,5))</f>
        <v>0</v>
      </c>
    </row>
    <row r="4429" spans="1:9" x14ac:dyDescent="0.25">
      <c r="A4429">
        <f>IF('MASSA TRABALHADA UNIFICADA'!A4427&lt;&gt;0,'MASSA TRABALHADA UNIFICADA'!A4427,0)</f>
        <v>0</v>
      </c>
      <c r="B4429" s="39">
        <f>IF('MASSA TRABALHADA UNIFICADA'!D4427&lt;&gt;0,'MASSA TRABALHADA UNIFICADA'!D4427,0)</f>
        <v>0</v>
      </c>
      <c r="C4429" s="39">
        <f>IF(B4429=0,0,'MASSA TRABALHADA UNIFICADA'!B4427)</f>
        <v>0</v>
      </c>
      <c r="D4429" s="39">
        <f>IF(B4429=0,0,'MASSA TRABALHADA UNIFICADA'!C4427)</f>
        <v>0</v>
      </c>
      <c r="E4429" s="43">
        <f>IF(B4429=0,0,VLOOKUP($D4429,qx!$A$4:$E$129,IF($C4429=1,2,3)))</f>
        <v>0</v>
      </c>
      <c r="F4429" s="43">
        <f>IF(B4429=0,0,VLOOKUP($D4429,qx!$A$4:$E$129,2))</f>
        <v>0</v>
      </c>
      <c r="G4429" s="43">
        <f>IF(B4429=0,0,VLOOKUP($D4429,qx!$A$4:$E$129,3))</f>
        <v>0</v>
      </c>
      <c r="H4429" s="43">
        <f>IF(B4429=0,0,VLOOKUP($D4429,qx!$A$4:$E$129,4))</f>
        <v>0</v>
      </c>
      <c r="I4429" s="43">
        <f>IF(B4429=0,0,VLOOKUP($D4429,qx!$A$4:$E$129,5))</f>
        <v>0</v>
      </c>
    </row>
    <row r="4430" spans="1:9" x14ac:dyDescent="0.25">
      <c r="A4430">
        <f>IF('MASSA TRABALHADA UNIFICADA'!A4428&lt;&gt;0,'MASSA TRABALHADA UNIFICADA'!A4428,0)</f>
        <v>0</v>
      </c>
      <c r="B4430" s="39">
        <f>IF('MASSA TRABALHADA UNIFICADA'!D4428&lt;&gt;0,'MASSA TRABALHADA UNIFICADA'!D4428,0)</f>
        <v>0</v>
      </c>
      <c r="C4430" s="39">
        <f>IF(B4430=0,0,'MASSA TRABALHADA UNIFICADA'!B4428)</f>
        <v>0</v>
      </c>
      <c r="D4430" s="39">
        <f>IF(B4430=0,0,'MASSA TRABALHADA UNIFICADA'!C4428)</f>
        <v>0</v>
      </c>
      <c r="E4430" s="43">
        <f>IF(B4430=0,0,VLOOKUP($D4430,qx!$A$4:$E$129,IF($C4430=1,2,3)))</f>
        <v>0</v>
      </c>
      <c r="F4430" s="43">
        <f>IF(B4430=0,0,VLOOKUP($D4430,qx!$A$4:$E$129,2))</f>
        <v>0</v>
      </c>
      <c r="G4430" s="43">
        <f>IF(B4430=0,0,VLOOKUP($D4430,qx!$A$4:$E$129,3))</f>
        <v>0</v>
      </c>
      <c r="H4430" s="43">
        <f>IF(B4430=0,0,VLOOKUP($D4430,qx!$A$4:$E$129,4))</f>
        <v>0</v>
      </c>
      <c r="I4430" s="43">
        <f>IF(B4430=0,0,VLOOKUP($D4430,qx!$A$4:$E$129,5))</f>
        <v>0</v>
      </c>
    </row>
    <row r="4431" spans="1:9" x14ac:dyDescent="0.25">
      <c r="A4431">
        <f>IF('MASSA TRABALHADA UNIFICADA'!A4429&lt;&gt;0,'MASSA TRABALHADA UNIFICADA'!A4429,0)</f>
        <v>0</v>
      </c>
      <c r="B4431" s="39">
        <f>IF('MASSA TRABALHADA UNIFICADA'!D4429&lt;&gt;0,'MASSA TRABALHADA UNIFICADA'!D4429,0)</f>
        <v>0</v>
      </c>
      <c r="C4431" s="39">
        <f>IF(B4431=0,0,'MASSA TRABALHADA UNIFICADA'!B4429)</f>
        <v>0</v>
      </c>
      <c r="D4431" s="39">
        <f>IF(B4431=0,0,'MASSA TRABALHADA UNIFICADA'!C4429)</f>
        <v>0</v>
      </c>
      <c r="E4431" s="43">
        <f>IF(B4431=0,0,VLOOKUP($D4431,qx!$A$4:$E$129,IF($C4431=1,2,3)))</f>
        <v>0</v>
      </c>
      <c r="F4431" s="43">
        <f>IF(B4431=0,0,VLOOKUP($D4431,qx!$A$4:$E$129,2))</f>
        <v>0</v>
      </c>
      <c r="G4431" s="43">
        <f>IF(B4431=0,0,VLOOKUP($D4431,qx!$A$4:$E$129,3))</f>
        <v>0</v>
      </c>
      <c r="H4431" s="43">
        <f>IF(B4431=0,0,VLOOKUP($D4431,qx!$A$4:$E$129,4))</f>
        <v>0</v>
      </c>
      <c r="I4431" s="43">
        <f>IF(B4431=0,0,VLOOKUP($D4431,qx!$A$4:$E$129,5))</f>
        <v>0</v>
      </c>
    </row>
    <row r="4432" spans="1:9" x14ac:dyDescent="0.25">
      <c r="A4432">
        <f>IF('MASSA TRABALHADA UNIFICADA'!A4430&lt;&gt;0,'MASSA TRABALHADA UNIFICADA'!A4430,0)</f>
        <v>0</v>
      </c>
      <c r="B4432" s="39">
        <f>IF('MASSA TRABALHADA UNIFICADA'!D4430&lt;&gt;0,'MASSA TRABALHADA UNIFICADA'!D4430,0)</f>
        <v>0</v>
      </c>
      <c r="C4432" s="39">
        <f>IF(B4432=0,0,'MASSA TRABALHADA UNIFICADA'!B4430)</f>
        <v>0</v>
      </c>
      <c r="D4432" s="39">
        <f>IF(B4432=0,0,'MASSA TRABALHADA UNIFICADA'!C4430)</f>
        <v>0</v>
      </c>
      <c r="E4432" s="43">
        <f>IF(B4432=0,0,VLOOKUP($D4432,qx!$A$4:$E$129,IF($C4432=1,2,3)))</f>
        <v>0</v>
      </c>
      <c r="F4432" s="43">
        <f>IF(B4432=0,0,VLOOKUP($D4432,qx!$A$4:$E$129,2))</f>
        <v>0</v>
      </c>
      <c r="G4432" s="43">
        <f>IF(B4432=0,0,VLOOKUP($D4432,qx!$A$4:$E$129,3))</f>
        <v>0</v>
      </c>
      <c r="H4432" s="43">
        <f>IF(B4432=0,0,VLOOKUP($D4432,qx!$A$4:$E$129,4))</f>
        <v>0</v>
      </c>
      <c r="I4432" s="43">
        <f>IF(B4432=0,0,VLOOKUP($D4432,qx!$A$4:$E$129,5))</f>
        <v>0</v>
      </c>
    </row>
    <row r="4433" spans="1:9" x14ac:dyDescent="0.25">
      <c r="A4433">
        <f>IF('MASSA TRABALHADA UNIFICADA'!A4431&lt;&gt;0,'MASSA TRABALHADA UNIFICADA'!A4431,0)</f>
        <v>0</v>
      </c>
      <c r="B4433" s="39">
        <f>IF('MASSA TRABALHADA UNIFICADA'!D4431&lt;&gt;0,'MASSA TRABALHADA UNIFICADA'!D4431,0)</f>
        <v>0</v>
      </c>
      <c r="C4433" s="39">
        <f>IF(B4433=0,0,'MASSA TRABALHADA UNIFICADA'!B4431)</f>
        <v>0</v>
      </c>
      <c r="D4433" s="39">
        <f>IF(B4433=0,0,'MASSA TRABALHADA UNIFICADA'!C4431)</f>
        <v>0</v>
      </c>
      <c r="E4433" s="43">
        <f>IF(B4433=0,0,VLOOKUP($D4433,qx!$A$4:$E$129,IF($C4433=1,2,3)))</f>
        <v>0</v>
      </c>
      <c r="F4433" s="43">
        <f>IF(B4433=0,0,VLOOKUP($D4433,qx!$A$4:$E$129,2))</f>
        <v>0</v>
      </c>
      <c r="G4433" s="43">
        <f>IF(B4433=0,0,VLOOKUP($D4433,qx!$A$4:$E$129,3))</f>
        <v>0</v>
      </c>
      <c r="H4433" s="43">
        <f>IF(B4433=0,0,VLOOKUP($D4433,qx!$A$4:$E$129,4))</f>
        <v>0</v>
      </c>
      <c r="I4433" s="43">
        <f>IF(B4433=0,0,VLOOKUP($D4433,qx!$A$4:$E$129,5))</f>
        <v>0</v>
      </c>
    </row>
    <row r="4434" spans="1:9" x14ac:dyDescent="0.25">
      <c r="A4434">
        <f>IF('MASSA TRABALHADA UNIFICADA'!A4432&lt;&gt;0,'MASSA TRABALHADA UNIFICADA'!A4432,0)</f>
        <v>0</v>
      </c>
      <c r="B4434" s="39">
        <f>IF('MASSA TRABALHADA UNIFICADA'!D4432&lt;&gt;0,'MASSA TRABALHADA UNIFICADA'!D4432,0)</f>
        <v>0</v>
      </c>
      <c r="C4434" s="39">
        <f>IF(B4434=0,0,'MASSA TRABALHADA UNIFICADA'!B4432)</f>
        <v>0</v>
      </c>
      <c r="D4434" s="39">
        <f>IF(B4434=0,0,'MASSA TRABALHADA UNIFICADA'!C4432)</f>
        <v>0</v>
      </c>
      <c r="E4434" s="43">
        <f>IF(B4434=0,0,VLOOKUP($D4434,qx!$A$4:$E$129,IF($C4434=1,2,3)))</f>
        <v>0</v>
      </c>
      <c r="F4434" s="43">
        <f>IF(B4434=0,0,VLOOKUP($D4434,qx!$A$4:$E$129,2))</f>
        <v>0</v>
      </c>
      <c r="G4434" s="43">
        <f>IF(B4434=0,0,VLOOKUP($D4434,qx!$A$4:$E$129,3))</f>
        <v>0</v>
      </c>
      <c r="H4434" s="43">
        <f>IF(B4434=0,0,VLOOKUP($D4434,qx!$A$4:$E$129,4))</f>
        <v>0</v>
      </c>
      <c r="I4434" s="43">
        <f>IF(B4434=0,0,VLOOKUP($D4434,qx!$A$4:$E$129,5))</f>
        <v>0</v>
      </c>
    </row>
    <row r="4435" spans="1:9" x14ac:dyDescent="0.25">
      <c r="A4435">
        <f>IF('MASSA TRABALHADA UNIFICADA'!A4433&lt;&gt;0,'MASSA TRABALHADA UNIFICADA'!A4433,0)</f>
        <v>0</v>
      </c>
      <c r="B4435" s="39">
        <f>IF('MASSA TRABALHADA UNIFICADA'!D4433&lt;&gt;0,'MASSA TRABALHADA UNIFICADA'!D4433,0)</f>
        <v>0</v>
      </c>
      <c r="C4435" s="39">
        <f>IF(B4435=0,0,'MASSA TRABALHADA UNIFICADA'!B4433)</f>
        <v>0</v>
      </c>
      <c r="D4435" s="39">
        <f>IF(B4435=0,0,'MASSA TRABALHADA UNIFICADA'!C4433)</f>
        <v>0</v>
      </c>
      <c r="E4435" s="43">
        <f>IF(B4435=0,0,VLOOKUP($D4435,qx!$A$4:$E$129,IF($C4435=1,2,3)))</f>
        <v>0</v>
      </c>
      <c r="F4435" s="43">
        <f>IF(B4435=0,0,VLOOKUP($D4435,qx!$A$4:$E$129,2))</f>
        <v>0</v>
      </c>
      <c r="G4435" s="43">
        <f>IF(B4435=0,0,VLOOKUP($D4435,qx!$A$4:$E$129,3))</f>
        <v>0</v>
      </c>
      <c r="H4435" s="43">
        <f>IF(B4435=0,0,VLOOKUP($D4435,qx!$A$4:$E$129,4))</f>
        <v>0</v>
      </c>
      <c r="I4435" s="43">
        <f>IF(B4435=0,0,VLOOKUP($D4435,qx!$A$4:$E$129,5))</f>
        <v>0</v>
      </c>
    </row>
    <row r="4436" spans="1:9" x14ac:dyDescent="0.25">
      <c r="A4436">
        <f>IF('MASSA TRABALHADA UNIFICADA'!A4434&lt;&gt;0,'MASSA TRABALHADA UNIFICADA'!A4434,0)</f>
        <v>0</v>
      </c>
      <c r="B4436" s="39">
        <f>IF('MASSA TRABALHADA UNIFICADA'!D4434&lt;&gt;0,'MASSA TRABALHADA UNIFICADA'!D4434,0)</f>
        <v>0</v>
      </c>
      <c r="C4436" s="39">
        <f>IF(B4436=0,0,'MASSA TRABALHADA UNIFICADA'!B4434)</f>
        <v>0</v>
      </c>
      <c r="D4436" s="39">
        <f>IF(B4436=0,0,'MASSA TRABALHADA UNIFICADA'!C4434)</f>
        <v>0</v>
      </c>
      <c r="E4436" s="43">
        <f>IF(B4436=0,0,VLOOKUP($D4436,qx!$A$4:$E$129,IF($C4436=1,2,3)))</f>
        <v>0</v>
      </c>
      <c r="F4436" s="43">
        <f>IF(B4436=0,0,VLOOKUP($D4436,qx!$A$4:$E$129,2))</f>
        <v>0</v>
      </c>
      <c r="G4436" s="43">
        <f>IF(B4436=0,0,VLOOKUP($D4436,qx!$A$4:$E$129,3))</f>
        <v>0</v>
      </c>
      <c r="H4436" s="43">
        <f>IF(B4436=0,0,VLOOKUP($D4436,qx!$A$4:$E$129,4))</f>
        <v>0</v>
      </c>
      <c r="I4436" s="43">
        <f>IF(B4436=0,0,VLOOKUP($D4436,qx!$A$4:$E$129,5))</f>
        <v>0</v>
      </c>
    </row>
    <row r="4437" spans="1:9" x14ac:dyDescent="0.25">
      <c r="A4437">
        <f>IF('MASSA TRABALHADA UNIFICADA'!A4435&lt;&gt;0,'MASSA TRABALHADA UNIFICADA'!A4435,0)</f>
        <v>0</v>
      </c>
      <c r="B4437" s="39">
        <f>IF('MASSA TRABALHADA UNIFICADA'!D4435&lt;&gt;0,'MASSA TRABALHADA UNIFICADA'!D4435,0)</f>
        <v>0</v>
      </c>
      <c r="C4437" s="39">
        <f>IF(B4437=0,0,'MASSA TRABALHADA UNIFICADA'!B4435)</f>
        <v>0</v>
      </c>
      <c r="D4437" s="39">
        <f>IF(B4437=0,0,'MASSA TRABALHADA UNIFICADA'!C4435)</f>
        <v>0</v>
      </c>
      <c r="E4437" s="43">
        <f>IF(B4437=0,0,VLOOKUP($D4437,qx!$A$4:$E$129,IF($C4437=1,2,3)))</f>
        <v>0</v>
      </c>
      <c r="F4437" s="43">
        <f>IF(B4437=0,0,VLOOKUP($D4437,qx!$A$4:$E$129,2))</f>
        <v>0</v>
      </c>
      <c r="G4437" s="43">
        <f>IF(B4437=0,0,VLOOKUP($D4437,qx!$A$4:$E$129,3))</f>
        <v>0</v>
      </c>
      <c r="H4437" s="43">
        <f>IF(B4437=0,0,VLOOKUP($D4437,qx!$A$4:$E$129,4))</f>
        <v>0</v>
      </c>
      <c r="I4437" s="43">
        <f>IF(B4437=0,0,VLOOKUP($D4437,qx!$A$4:$E$129,5))</f>
        <v>0</v>
      </c>
    </row>
    <row r="4438" spans="1:9" x14ac:dyDescent="0.25">
      <c r="A4438">
        <f>IF('MASSA TRABALHADA UNIFICADA'!A4436&lt;&gt;0,'MASSA TRABALHADA UNIFICADA'!A4436,0)</f>
        <v>0</v>
      </c>
      <c r="B4438" s="39">
        <f>IF('MASSA TRABALHADA UNIFICADA'!D4436&lt;&gt;0,'MASSA TRABALHADA UNIFICADA'!D4436,0)</f>
        <v>0</v>
      </c>
      <c r="C4438" s="39">
        <f>IF(B4438=0,0,'MASSA TRABALHADA UNIFICADA'!B4436)</f>
        <v>0</v>
      </c>
      <c r="D4438" s="39">
        <f>IF(B4438=0,0,'MASSA TRABALHADA UNIFICADA'!C4436)</f>
        <v>0</v>
      </c>
      <c r="E4438" s="43">
        <f>IF(B4438=0,0,VLOOKUP($D4438,qx!$A$4:$E$129,IF($C4438=1,2,3)))</f>
        <v>0</v>
      </c>
      <c r="F4438" s="43">
        <f>IF(B4438=0,0,VLOOKUP($D4438,qx!$A$4:$E$129,2))</f>
        <v>0</v>
      </c>
      <c r="G4438" s="43">
        <f>IF(B4438=0,0,VLOOKUP($D4438,qx!$A$4:$E$129,3))</f>
        <v>0</v>
      </c>
      <c r="H4438" s="43">
        <f>IF(B4438=0,0,VLOOKUP($D4438,qx!$A$4:$E$129,4))</f>
        <v>0</v>
      </c>
      <c r="I4438" s="43">
        <f>IF(B4438=0,0,VLOOKUP($D4438,qx!$A$4:$E$129,5))</f>
        <v>0</v>
      </c>
    </row>
    <row r="4439" spans="1:9" x14ac:dyDescent="0.25">
      <c r="A4439">
        <f>IF('MASSA TRABALHADA UNIFICADA'!A4437&lt;&gt;0,'MASSA TRABALHADA UNIFICADA'!A4437,0)</f>
        <v>0</v>
      </c>
      <c r="B4439" s="39">
        <f>IF('MASSA TRABALHADA UNIFICADA'!D4437&lt;&gt;0,'MASSA TRABALHADA UNIFICADA'!D4437,0)</f>
        <v>0</v>
      </c>
      <c r="C4439" s="39">
        <f>IF(B4439=0,0,'MASSA TRABALHADA UNIFICADA'!B4437)</f>
        <v>0</v>
      </c>
      <c r="D4439" s="39">
        <f>IF(B4439=0,0,'MASSA TRABALHADA UNIFICADA'!C4437)</f>
        <v>0</v>
      </c>
      <c r="E4439" s="43">
        <f>IF(B4439=0,0,VLOOKUP($D4439,qx!$A$4:$E$129,IF($C4439=1,2,3)))</f>
        <v>0</v>
      </c>
      <c r="F4439" s="43">
        <f>IF(B4439=0,0,VLOOKUP($D4439,qx!$A$4:$E$129,2))</f>
        <v>0</v>
      </c>
      <c r="G4439" s="43">
        <f>IF(B4439=0,0,VLOOKUP($D4439,qx!$A$4:$E$129,3))</f>
        <v>0</v>
      </c>
      <c r="H4439" s="43">
        <f>IF(B4439=0,0,VLOOKUP($D4439,qx!$A$4:$E$129,4))</f>
        <v>0</v>
      </c>
      <c r="I4439" s="43">
        <f>IF(B4439=0,0,VLOOKUP($D4439,qx!$A$4:$E$129,5))</f>
        <v>0</v>
      </c>
    </row>
    <row r="4440" spans="1:9" x14ac:dyDescent="0.25">
      <c r="A4440">
        <f>IF('MASSA TRABALHADA UNIFICADA'!A4438&lt;&gt;0,'MASSA TRABALHADA UNIFICADA'!A4438,0)</f>
        <v>0</v>
      </c>
      <c r="B4440" s="39">
        <f>IF('MASSA TRABALHADA UNIFICADA'!D4438&lt;&gt;0,'MASSA TRABALHADA UNIFICADA'!D4438,0)</f>
        <v>0</v>
      </c>
      <c r="C4440" s="39">
        <f>IF(B4440=0,0,'MASSA TRABALHADA UNIFICADA'!B4438)</f>
        <v>0</v>
      </c>
      <c r="D4440" s="39">
        <f>IF(B4440=0,0,'MASSA TRABALHADA UNIFICADA'!C4438)</f>
        <v>0</v>
      </c>
      <c r="E4440" s="43">
        <f>IF(B4440=0,0,VLOOKUP($D4440,qx!$A$4:$E$129,IF($C4440=1,2,3)))</f>
        <v>0</v>
      </c>
      <c r="F4440" s="43">
        <f>IF(B4440=0,0,VLOOKUP($D4440,qx!$A$4:$E$129,2))</f>
        <v>0</v>
      </c>
      <c r="G4440" s="43">
        <f>IF(B4440=0,0,VLOOKUP($D4440,qx!$A$4:$E$129,3))</f>
        <v>0</v>
      </c>
      <c r="H4440" s="43">
        <f>IF(B4440=0,0,VLOOKUP($D4440,qx!$A$4:$E$129,4))</f>
        <v>0</v>
      </c>
      <c r="I4440" s="43">
        <f>IF(B4440=0,0,VLOOKUP($D4440,qx!$A$4:$E$129,5))</f>
        <v>0</v>
      </c>
    </row>
    <row r="4441" spans="1:9" x14ac:dyDescent="0.25">
      <c r="A4441">
        <f>IF('MASSA TRABALHADA UNIFICADA'!A4439&lt;&gt;0,'MASSA TRABALHADA UNIFICADA'!A4439,0)</f>
        <v>0</v>
      </c>
      <c r="B4441" s="39">
        <f>IF('MASSA TRABALHADA UNIFICADA'!D4439&lt;&gt;0,'MASSA TRABALHADA UNIFICADA'!D4439,0)</f>
        <v>0</v>
      </c>
      <c r="C4441" s="39">
        <f>IF(B4441=0,0,'MASSA TRABALHADA UNIFICADA'!B4439)</f>
        <v>0</v>
      </c>
      <c r="D4441" s="39">
        <f>IF(B4441=0,0,'MASSA TRABALHADA UNIFICADA'!C4439)</f>
        <v>0</v>
      </c>
      <c r="E4441" s="43">
        <f>IF(B4441=0,0,VLOOKUP($D4441,qx!$A$4:$E$129,IF($C4441=1,2,3)))</f>
        <v>0</v>
      </c>
      <c r="F4441" s="43">
        <f>IF(B4441=0,0,VLOOKUP($D4441,qx!$A$4:$E$129,2))</f>
        <v>0</v>
      </c>
      <c r="G4441" s="43">
        <f>IF(B4441=0,0,VLOOKUP($D4441,qx!$A$4:$E$129,3))</f>
        <v>0</v>
      </c>
      <c r="H4441" s="43">
        <f>IF(B4441=0,0,VLOOKUP($D4441,qx!$A$4:$E$129,4))</f>
        <v>0</v>
      </c>
      <c r="I4441" s="43">
        <f>IF(B4441=0,0,VLOOKUP($D4441,qx!$A$4:$E$129,5))</f>
        <v>0</v>
      </c>
    </row>
    <row r="4442" spans="1:9" x14ac:dyDescent="0.25">
      <c r="A4442">
        <f>IF('MASSA TRABALHADA UNIFICADA'!A4440&lt;&gt;0,'MASSA TRABALHADA UNIFICADA'!A4440,0)</f>
        <v>0</v>
      </c>
      <c r="B4442" s="39">
        <f>IF('MASSA TRABALHADA UNIFICADA'!D4440&lt;&gt;0,'MASSA TRABALHADA UNIFICADA'!D4440,0)</f>
        <v>0</v>
      </c>
      <c r="C4442" s="39">
        <f>IF(B4442=0,0,'MASSA TRABALHADA UNIFICADA'!B4440)</f>
        <v>0</v>
      </c>
      <c r="D4442" s="39">
        <f>IF(B4442=0,0,'MASSA TRABALHADA UNIFICADA'!C4440)</f>
        <v>0</v>
      </c>
      <c r="E4442" s="43">
        <f>IF(B4442=0,0,VLOOKUP($D4442,qx!$A$4:$E$129,IF($C4442=1,2,3)))</f>
        <v>0</v>
      </c>
      <c r="F4442" s="43">
        <f>IF(B4442=0,0,VLOOKUP($D4442,qx!$A$4:$E$129,2))</f>
        <v>0</v>
      </c>
      <c r="G4442" s="43">
        <f>IF(B4442=0,0,VLOOKUP($D4442,qx!$A$4:$E$129,3))</f>
        <v>0</v>
      </c>
      <c r="H4442" s="43">
        <f>IF(B4442=0,0,VLOOKUP($D4442,qx!$A$4:$E$129,4))</f>
        <v>0</v>
      </c>
      <c r="I4442" s="43">
        <f>IF(B4442=0,0,VLOOKUP($D4442,qx!$A$4:$E$129,5))</f>
        <v>0</v>
      </c>
    </row>
    <row r="4443" spans="1:9" x14ac:dyDescent="0.25">
      <c r="A4443">
        <f>IF('MASSA TRABALHADA UNIFICADA'!A4441&lt;&gt;0,'MASSA TRABALHADA UNIFICADA'!A4441,0)</f>
        <v>0</v>
      </c>
      <c r="B4443" s="39">
        <f>IF('MASSA TRABALHADA UNIFICADA'!D4441&lt;&gt;0,'MASSA TRABALHADA UNIFICADA'!D4441,0)</f>
        <v>0</v>
      </c>
      <c r="C4443" s="39">
        <f>IF(B4443=0,0,'MASSA TRABALHADA UNIFICADA'!B4441)</f>
        <v>0</v>
      </c>
      <c r="D4443" s="39">
        <f>IF(B4443=0,0,'MASSA TRABALHADA UNIFICADA'!C4441)</f>
        <v>0</v>
      </c>
      <c r="E4443" s="43">
        <f>IF(B4443=0,0,VLOOKUP($D4443,qx!$A$4:$E$129,IF($C4443=1,2,3)))</f>
        <v>0</v>
      </c>
      <c r="F4443" s="43">
        <f>IF(B4443=0,0,VLOOKUP($D4443,qx!$A$4:$E$129,2))</f>
        <v>0</v>
      </c>
      <c r="G4443" s="43">
        <f>IF(B4443=0,0,VLOOKUP($D4443,qx!$A$4:$E$129,3))</f>
        <v>0</v>
      </c>
      <c r="H4443" s="43">
        <f>IF(B4443=0,0,VLOOKUP($D4443,qx!$A$4:$E$129,4))</f>
        <v>0</v>
      </c>
      <c r="I4443" s="43">
        <f>IF(B4443=0,0,VLOOKUP($D4443,qx!$A$4:$E$129,5))</f>
        <v>0</v>
      </c>
    </row>
    <row r="4444" spans="1:9" x14ac:dyDescent="0.25">
      <c r="A4444">
        <f>IF('MASSA TRABALHADA UNIFICADA'!A4442&lt;&gt;0,'MASSA TRABALHADA UNIFICADA'!A4442,0)</f>
        <v>0</v>
      </c>
      <c r="B4444" s="39">
        <f>IF('MASSA TRABALHADA UNIFICADA'!D4442&lt;&gt;0,'MASSA TRABALHADA UNIFICADA'!D4442,0)</f>
        <v>0</v>
      </c>
      <c r="C4444" s="39">
        <f>IF(B4444=0,0,'MASSA TRABALHADA UNIFICADA'!B4442)</f>
        <v>0</v>
      </c>
      <c r="D4444" s="39">
        <f>IF(B4444=0,0,'MASSA TRABALHADA UNIFICADA'!C4442)</f>
        <v>0</v>
      </c>
      <c r="E4444" s="43">
        <f>IF(B4444=0,0,VLOOKUP($D4444,qx!$A$4:$E$129,IF($C4444=1,2,3)))</f>
        <v>0</v>
      </c>
      <c r="F4444" s="43">
        <f>IF(B4444=0,0,VLOOKUP($D4444,qx!$A$4:$E$129,2))</f>
        <v>0</v>
      </c>
      <c r="G4444" s="43">
        <f>IF(B4444=0,0,VLOOKUP($D4444,qx!$A$4:$E$129,3))</f>
        <v>0</v>
      </c>
      <c r="H4444" s="43">
        <f>IF(B4444=0,0,VLOOKUP($D4444,qx!$A$4:$E$129,4))</f>
        <v>0</v>
      </c>
      <c r="I4444" s="43">
        <f>IF(B4444=0,0,VLOOKUP($D4444,qx!$A$4:$E$129,5))</f>
        <v>0</v>
      </c>
    </row>
    <row r="4445" spans="1:9" x14ac:dyDescent="0.25">
      <c r="A4445">
        <f>IF('MASSA TRABALHADA UNIFICADA'!A4443&lt;&gt;0,'MASSA TRABALHADA UNIFICADA'!A4443,0)</f>
        <v>0</v>
      </c>
      <c r="B4445" s="39">
        <f>IF('MASSA TRABALHADA UNIFICADA'!D4443&lt;&gt;0,'MASSA TRABALHADA UNIFICADA'!D4443,0)</f>
        <v>0</v>
      </c>
      <c r="C4445" s="39">
        <f>IF(B4445=0,0,'MASSA TRABALHADA UNIFICADA'!B4443)</f>
        <v>0</v>
      </c>
      <c r="D4445" s="39">
        <f>IF(B4445=0,0,'MASSA TRABALHADA UNIFICADA'!C4443)</f>
        <v>0</v>
      </c>
      <c r="E4445" s="43">
        <f>IF(B4445=0,0,VLOOKUP($D4445,qx!$A$4:$E$129,IF($C4445=1,2,3)))</f>
        <v>0</v>
      </c>
      <c r="F4445" s="43">
        <f>IF(B4445=0,0,VLOOKUP($D4445,qx!$A$4:$E$129,2))</f>
        <v>0</v>
      </c>
      <c r="G4445" s="43">
        <f>IF(B4445=0,0,VLOOKUP($D4445,qx!$A$4:$E$129,3))</f>
        <v>0</v>
      </c>
      <c r="H4445" s="43">
        <f>IF(B4445=0,0,VLOOKUP($D4445,qx!$A$4:$E$129,4))</f>
        <v>0</v>
      </c>
      <c r="I4445" s="43">
        <f>IF(B4445=0,0,VLOOKUP($D4445,qx!$A$4:$E$129,5))</f>
        <v>0</v>
      </c>
    </row>
    <row r="4446" spans="1:9" x14ac:dyDescent="0.25">
      <c r="A4446">
        <f>IF('MASSA TRABALHADA UNIFICADA'!A4444&lt;&gt;0,'MASSA TRABALHADA UNIFICADA'!A4444,0)</f>
        <v>0</v>
      </c>
      <c r="B4446" s="39">
        <f>IF('MASSA TRABALHADA UNIFICADA'!D4444&lt;&gt;0,'MASSA TRABALHADA UNIFICADA'!D4444,0)</f>
        <v>0</v>
      </c>
      <c r="C4446" s="39">
        <f>IF(B4446=0,0,'MASSA TRABALHADA UNIFICADA'!B4444)</f>
        <v>0</v>
      </c>
      <c r="D4446" s="39">
        <f>IF(B4446=0,0,'MASSA TRABALHADA UNIFICADA'!C4444)</f>
        <v>0</v>
      </c>
      <c r="E4446" s="43">
        <f>IF(B4446=0,0,VLOOKUP($D4446,qx!$A$4:$E$129,IF($C4446=1,2,3)))</f>
        <v>0</v>
      </c>
      <c r="F4446" s="43">
        <f>IF(B4446=0,0,VLOOKUP($D4446,qx!$A$4:$E$129,2))</f>
        <v>0</v>
      </c>
      <c r="G4446" s="43">
        <f>IF(B4446=0,0,VLOOKUP($D4446,qx!$A$4:$E$129,3))</f>
        <v>0</v>
      </c>
      <c r="H4446" s="43">
        <f>IF(B4446=0,0,VLOOKUP($D4446,qx!$A$4:$E$129,4))</f>
        <v>0</v>
      </c>
      <c r="I4446" s="43">
        <f>IF(B4446=0,0,VLOOKUP($D4446,qx!$A$4:$E$129,5))</f>
        <v>0</v>
      </c>
    </row>
    <row r="4447" spans="1:9" x14ac:dyDescent="0.25">
      <c r="A4447">
        <f>IF('MASSA TRABALHADA UNIFICADA'!A4445&lt;&gt;0,'MASSA TRABALHADA UNIFICADA'!A4445,0)</f>
        <v>0</v>
      </c>
      <c r="B4447" s="39">
        <f>IF('MASSA TRABALHADA UNIFICADA'!D4445&lt;&gt;0,'MASSA TRABALHADA UNIFICADA'!D4445,0)</f>
        <v>0</v>
      </c>
      <c r="C4447" s="39">
        <f>IF(B4447=0,0,'MASSA TRABALHADA UNIFICADA'!B4445)</f>
        <v>0</v>
      </c>
      <c r="D4447" s="39">
        <f>IF(B4447=0,0,'MASSA TRABALHADA UNIFICADA'!C4445)</f>
        <v>0</v>
      </c>
      <c r="E4447" s="43">
        <f>IF(B4447=0,0,VLOOKUP($D4447,qx!$A$4:$E$129,IF($C4447=1,2,3)))</f>
        <v>0</v>
      </c>
      <c r="F4447" s="43">
        <f>IF(B4447=0,0,VLOOKUP($D4447,qx!$A$4:$E$129,2))</f>
        <v>0</v>
      </c>
      <c r="G4447" s="43">
        <f>IF(B4447=0,0,VLOOKUP($D4447,qx!$A$4:$E$129,3))</f>
        <v>0</v>
      </c>
      <c r="H4447" s="43">
        <f>IF(B4447=0,0,VLOOKUP($D4447,qx!$A$4:$E$129,4))</f>
        <v>0</v>
      </c>
      <c r="I4447" s="43">
        <f>IF(B4447=0,0,VLOOKUP($D4447,qx!$A$4:$E$129,5))</f>
        <v>0</v>
      </c>
    </row>
    <row r="4448" spans="1:9" x14ac:dyDescent="0.25">
      <c r="A4448">
        <f>IF('MASSA TRABALHADA UNIFICADA'!A4446&lt;&gt;0,'MASSA TRABALHADA UNIFICADA'!A4446,0)</f>
        <v>0</v>
      </c>
      <c r="B4448" s="39">
        <f>IF('MASSA TRABALHADA UNIFICADA'!D4446&lt;&gt;0,'MASSA TRABALHADA UNIFICADA'!D4446,0)</f>
        <v>0</v>
      </c>
      <c r="C4448" s="39">
        <f>IF(B4448=0,0,'MASSA TRABALHADA UNIFICADA'!B4446)</f>
        <v>0</v>
      </c>
      <c r="D4448" s="39">
        <f>IF(B4448=0,0,'MASSA TRABALHADA UNIFICADA'!C4446)</f>
        <v>0</v>
      </c>
      <c r="E4448" s="43">
        <f>IF(B4448=0,0,VLOOKUP($D4448,qx!$A$4:$E$129,IF($C4448=1,2,3)))</f>
        <v>0</v>
      </c>
      <c r="F4448" s="43">
        <f>IF(B4448=0,0,VLOOKUP($D4448,qx!$A$4:$E$129,2))</f>
        <v>0</v>
      </c>
      <c r="G4448" s="43">
        <f>IF(B4448=0,0,VLOOKUP($D4448,qx!$A$4:$E$129,3))</f>
        <v>0</v>
      </c>
      <c r="H4448" s="43">
        <f>IF(B4448=0,0,VLOOKUP($D4448,qx!$A$4:$E$129,4))</f>
        <v>0</v>
      </c>
      <c r="I4448" s="43">
        <f>IF(B4448=0,0,VLOOKUP($D4448,qx!$A$4:$E$129,5))</f>
        <v>0</v>
      </c>
    </row>
    <row r="4449" spans="1:9" x14ac:dyDescent="0.25">
      <c r="A4449">
        <f>IF('MASSA TRABALHADA UNIFICADA'!A4447&lt;&gt;0,'MASSA TRABALHADA UNIFICADA'!A4447,0)</f>
        <v>0</v>
      </c>
      <c r="B4449" s="39">
        <f>IF('MASSA TRABALHADA UNIFICADA'!D4447&lt;&gt;0,'MASSA TRABALHADA UNIFICADA'!D4447,0)</f>
        <v>0</v>
      </c>
      <c r="C4449" s="39">
        <f>IF(B4449=0,0,'MASSA TRABALHADA UNIFICADA'!B4447)</f>
        <v>0</v>
      </c>
      <c r="D4449" s="39">
        <f>IF(B4449=0,0,'MASSA TRABALHADA UNIFICADA'!C4447)</f>
        <v>0</v>
      </c>
      <c r="E4449" s="43">
        <f>IF(B4449=0,0,VLOOKUP($D4449,qx!$A$4:$E$129,IF($C4449=1,2,3)))</f>
        <v>0</v>
      </c>
      <c r="F4449" s="43">
        <f>IF(B4449=0,0,VLOOKUP($D4449,qx!$A$4:$E$129,2))</f>
        <v>0</v>
      </c>
      <c r="G4449" s="43">
        <f>IF(B4449=0,0,VLOOKUP($D4449,qx!$A$4:$E$129,3))</f>
        <v>0</v>
      </c>
      <c r="H4449" s="43">
        <f>IF(B4449=0,0,VLOOKUP($D4449,qx!$A$4:$E$129,4))</f>
        <v>0</v>
      </c>
      <c r="I4449" s="43">
        <f>IF(B4449=0,0,VLOOKUP($D4449,qx!$A$4:$E$129,5))</f>
        <v>0</v>
      </c>
    </row>
    <row r="4450" spans="1:9" x14ac:dyDescent="0.25">
      <c r="A4450">
        <f>IF('MASSA TRABALHADA UNIFICADA'!A4448&lt;&gt;0,'MASSA TRABALHADA UNIFICADA'!A4448,0)</f>
        <v>0</v>
      </c>
      <c r="B4450" s="39">
        <f>IF('MASSA TRABALHADA UNIFICADA'!D4448&lt;&gt;0,'MASSA TRABALHADA UNIFICADA'!D4448,0)</f>
        <v>0</v>
      </c>
      <c r="C4450" s="39">
        <f>IF(B4450=0,0,'MASSA TRABALHADA UNIFICADA'!B4448)</f>
        <v>0</v>
      </c>
      <c r="D4450" s="39">
        <f>IF(B4450=0,0,'MASSA TRABALHADA UNIFICADA'!C4448)</f>
        <v>0</v>
      </c>
      <c r="E4450" s="43">
        <f>IF(B4450=0,0,VLOOKUP($D4450,qx!$A$4:$E$129,IF($C4450=1,2,3)))</f>
        <v>0</v>
      </c>
      <c r="F4450" s="43">
        <f>IF(B4450=0,0,VLOOKUP($D4450,qx!$A$4:$E$129,2))</f>
        <v>0</v>
      </c>
      <c r="G4450" s="43">
        <f>IF(B4450=0,0,VLOOKUP($D4450,qx!$A$4:$E$129,3))</f>
        <v>0</v>
      </c>
      <c r="H4450" s="43">
        <f>IF(B4450=0,0,VLOOKUP($D4450,qx!$A$4:$E$129,4))</f>
        <v>0</v>
      </c>
      <c r="I4450" s="43">
        <f>IF(B4450=0,0,VLOOKUP($D4450,qx!$A$4:$E$129,5))</f>
        <v>0</v>
      </c>
    </row>
    <row r="4451" spans="1:9" x14ac:dyDescent="0.25">
      <c r="A4451">
        <f>IF('MASSA TRABALHADA UNIFICADA'!A4449&lt;&gt;0,'MASSA TRABALHADA UNIFICADA'!A4449,0)</f>
        <v>0</v>
      </c>
      <c r="B4451" s="39">
        <f>IF('MASSA TRABALHADA UNIFICADA'!D4449&lt;&gt;0,'MASSA TRABALHADA UNIFICADA'!D4449,0)</f>
        <v>0</v>
      </c>
      <c r="C4451" s="39">
        <f>IF(B4451=0,0,'MASSA TRABALHADA UNIFICADA'!B4449)</f>
        <v>0</v>
      </c>
      <c r="D4451" s="39">
        <f>IF(B4451=0,0,'MASSA TRABALHADA UNIFICADA'!C4449)</f>
        <v>0</v>
      </c>
      <c r="E4451" s="43">
        <f>IF(B4451=0,0,VLOOKUP($D4451,qx!$A$4:$E$129,IF($C4451=1,2,3)))</f>
        <v>0</v>
      </c>
      <c r="F4451" s="43">
        <f>IF(B4451=0,0,VLOOKUP($D4451,qx!$A$4:$E$129,2))</f>
        <v>0</v>
      </c>
      <c r="G4451" s="43">
        <f>IF(B4451=0,0,VLOOKUP($D4451,qx!$A$4:$E$129,3))</f>
        <v>0</v>
      </c>
      <c r="H4451" s="43">
        <f>IF(B4451=0,0,VLOOKUP($D4451,qx!$A$4:$E$129,4))</f>
        <v>0</v>
      </c>
      <c r="I4451" s="43">
        <f>IF(B4451=0,0,VLOOKUP($D4451,qx!$A$4:$E$129,5))</f>
        <v>0</v>
      </c>
    </row>
    <row r="4452" spans="1:9" x14ac:dyDescent="0.25">
      <c r="A4452">
        <f>IF('MASSA TRABALHADA UNIFICADA'!A4450&lt;&gt;0,'MASSA TRABALHADA UNIFICADA'!A4450,0)</f>
        <v>0</v>
      </c>
      <c r="B4452" s="39">
        <f>IF('MASSA TRABALHADA UNIFICADA'!D4450&lt;&gt;0,'MASSA TRABALHADA UNIFICADA'!D4450,0)</f>
        <v>0</v>
      </c>
      <c r="C4452" s="39">
        <f>IF(B4452=0,0,'MASSA TRABALHADA UNIFICADA'!B4450)</f>
        <v>0</v>
      </c>
      <c r="D4452" s="39">
        <f>IF(B4452=0,0,'MASSA TRABALHADA UNIFICADA'!C4450)</f>
        <v>0</v>
      </c>
      <c r="E4452" s="43">
        <f>IF(B4452=0,0,VLOOKUP($D4452,qx!$A$4:$E$129,IF($C4452=1,2,3)))</f>
        <v>0</v>
      </c>
      <c r="F4452" s="43">
        <f>IF(B4452=0,0,VLOOKUP($D4452,qx!$A$4:$E$129,2))</f>
        <v>0</v>
      </c>
      <c r="G4452" s="43">
        <f>IF(B4452=0,0,VLOOKUP($D4452,qx!$A$4:$E$129,3))</f>
        <v>0</v>
      </c>
      <c r="H4452" s="43">
        <f>IF(B4452=0,0,VLOOKUP($D4452,qx!$A$4:$E$129,4))</f>
        <v>0</v>
      </c>
      <c r="I4452" s="43">
        <f>IF(B4452=0,0,VLOOKUP($D4452,qx!$A$4:$E$129,5))</f>
        <v>0</v>
      </c>
    </row>
    <row r="4453" spans="1:9" x14ac:dyDescent="0.25">
      <c r="A4453">
        <f>IF('MASSA TRABALHADA UNIFICADA'!A4451&lt;&gt;0,'MASSA TRABALHADA UNIFICADA'!A4451,0)</f>
        <v>0</v>
      </c>
      <c r="B4453" s="39">
        <f>IF('MASSA TRABALHADA UNIFICADA'!D4451&lt;&gt;0,'MASSA TRABALHADA UNIFICADA'!D4451,0)</f>
        <v>0</v>
      </c>
      <c r="C4453" s="39">
        <f>IF(B4453=0,0,'MASSA TRABALHADA UNIFICADA'!B4451)</f>
        <v>0</v>
      </c>
      <c r="D4453" s="39">
        <f>IF(B4453=0,0,'MASSA TRABALHADA UNIFICADA'!C4451)</f>
        <v>0</v>
      </c>
      <c r="E4453" s="43">
        <f>IF(B4453=0,0,VLOOKUP($D4453,qx!$A$4:$E$129,IF($C4453=1,2,3)))</f>
        <v>0</v>
      </c>
      <c r="F4453" s="43">
        <f>IF(B4453=0,0,VLOOKUP($D4453,qx!$A$4:$E$129,2))</f>
        <v>0</v>
      </c>
      <c r="G4453" s="43">
        <f>IF(B4453=0,0,VLOOKUP($D4453,qx!$A$4:$E$129,3))</f>
        <v>0</v>
      </c>
      <c r="H4453" s="43">
        <f>IF(B4453=0,0,VLOOKUP($D4453,qx!$A$4:$E$129,4))</f>
        <v>0</v>
      </c>
      <c r="I4453" s="43">
        <f>IF(B4453=0,0,VLOOKUP($D4453,qx!$A$4:$E$129,5))</f>
        <v>0</v>
      </c>
    </row>
    <row r="4454" spans="1:9" x14ac:dyDescent="0.25">
      <c r="A4454">
        <f>IF('MASSA TRABALHADA UNIFICADA'!A4452&lt;&gt;0,'MASSA TRABALHADA UNIFICADA'!A4452,0)</f>
        <v>0</v>
      </c>
      <c r="B4454" s="39">
        <f>IF('MASSA TRABALHADA UNIFICADA'!D4452&lt;&gt;0,'MASSA TRABALHADA UNIFICADA'!D4452,0)</f>
        <v>0</v>
      </c>
      <c r="C4454" s="39">
        <f>IF(B4454=0,0,'MASSA TRABALHADA UNIFICADA'!B4452)</f>
        <v>0</v>
      </c>
      <c r="D4454" s="39">
        <f>IF(B4454=0,0,'MASSA TRABALHADA UNIFICADA'!C4452)</f>
        <v>0</v>
      </c>
      <c r="E4454" s="43">
        <f>IF(B4454=0,0,VLOOKUP($D4454,qx!$A$4:$E$129,IF($C4454=1,2,3)))</f>
        <v>0</v>
      </c>
      <c r="F4454" s="43">
        <f>IF(B4454=0,0,VLOOKUP($D4454,qx!$A$4:$E$129,2))</f>
        <v>0</v>
      </c>
      <c r="G4454" s="43">
        <f>IF(B4454=0,0,VLOOKUP($D4454,qx!$A$4:$E$129,3))</f>
        <v>0</v>
      </c>
      <c r="H4454" s="43">
        <f>IF(B4454=0,0,VLOOKUP($D4454,qx!$A$4:$E$129,4))</f>
        <v>0</v>
      </c>
      <c r="I4454" s="43">
        <f>IF(B4454=0,0,VLOOKUP($D4454,qx!$A$4:$E$129,5))</f>
        <v>0</v>
      </c>
    </row>
    <row r="4455" spans="1:9" x14ac:dyDescent="0.25">
      <c r="A4455">
        <f>IF('MASSA TRABALHADA UNIFICADA'!A4453&lt;&gt;0,'MASSA TRABALHADA UNIFICADA'!A4453,0)</f>
        <v>0</v>
      </c>
      <c r="B4455" s="39">
        <f>IF('MASSA TRABALHADA UNIFICADA'!D4453&lt;&gt;0,'MASSA TRABALHADA UNIFICADA'!D4453,0)</f>
        <v>0</v>
      </c>
      <c r="C4455" s="39">
        <f>IF(B4455=0,0,'MASSA TRABALHADA UNIFICADA'!B4453)</f>
        <v>0</v>
      </c>
      <c r="D4455" s="39">
        <f>IF(B4455=0,0,'MASSA TRABALHADA UNIFICADA'!C4453)</f>
        <v>0</v>
      </c>
      <c r="E4455" s="43">
        <f>IF(B4455=0,0,VLOOKUP($D4455,qx!$A$4:$E$129,IF($C4455=1,2,3)))</f>
        <v>0</v>
      </c>
      <c r="F4455" s="43">
        <f>IF(B4455=0,0,VLOOKUP($D4455,qx!$A$4:$E$129,2))</f>
        <v>0</v>
      </c>
      <c r="G4455" s="43">
        <f>IF(B4455=0,0,VLOOKUP($D4455,qx!$A$4:$E$129,3))</f>
        <v>0</v>
      </c>
      <c r="H4455" s="43">
        <f>IF(B4455=0,0,VLOOKUP($D4455,qx!$A$4:$E$129,4))</f>
        <v>0</v>
      </c>
      <c r="I4455" s="43">
        <f>IF(B4455=0,0,VLOOKUP($D4455,qx!$A$4:$E$129,5))</f>
        <v>0</v>
      </c>
    </row>
    <row r="4456" spans="1:9" x14ac:dyDescent="0.25">
      <c r="A4456">
        <f>IF('MASSA TRABALHADA UNIFICADA'!A4454&lt;&gt;0,'MASSA TRABALHADA UNIFICADA'!A4454,0)</f>
        <v>0</v>
      </c>
      <c r="B4456" s="39">
        <f>IF('MASSA TRABALHADA UNIFICADA'!D4454&lt;&gt;0,'MASSA TRABALHADA UNIFICADA'!D4454,0)</f>
        <v>0</v>
      </c>
      <c r="C4456" s="39">
        <f>IF(B4456=0,0,'MASSA TRABALHADA UNIFICADA'!B4454)</f>
        <v>0</v>
      </c>
      <c r="D4456" s="39">
        <f>IF(B4456=0,0,'MASSA TRABALHADA UNIFICADA'!C4454)</f>
        <v>0</v>
      </c>
      <c r="E4456" s="43">
        <f>IF(B4456=0,0,VLOOKUP($D4456,qx!$A$4:$E$129,IF($C4456=1,2,3)))</f>
        <v>0</v>
      </c>
      <c r="F4456" s="43">
        <f>IF(B4456=0,0,VLOOKUP($D4456,qx!$A$4:$E$129,2))</f>
        <v>0</v>
      </c>
      <c r="G4456" s="43">
        <f>IF(B4456=0,0,VLOOKUP($D4456,qx!$A$4:$E$129,3))</f>
        <v>0</v>
      </c>
      <c r="H4456" s="43">
        <f>IF(B4456=0,0,VLOOKUP($D4456,qx!$A$4:$E$129,4))</f>
        <v>0</v>
      </c>
      <c r="I4456" s="43">
        <f>IF(B4456=0,0,VLOOKUP($D4456,qx!$A$4:$E$129,5))</f>
        <v>0</v>
      </c>
    </row>
    <row r="4457" spans="1:9" x14ac:dyDescent="0.25">
      <c r="A4457">
        <f>IF('MASSA TRABALHADA UNIFICADA'!A4455&lt;&gt;0,'MASSA TRABALHADA UNIFICADA'!A4455,0)</f>
        <v>0</v>
      </c>
      <c r="B4457" s="39">
        <f>IF('MASSA TRABALHADA UNIFICADA'!D4455&lt;&gt;0,'MASSA TRABALHADA UNIFICADA'!D4455,0)</f>
        <v>0</v>
      </c>
      <c r="C4457" s="39">
        <f>IF(B4457=0,0,'MASSA TRABALHADA UNIFICADA'!B4455)</f>
        <v>0</v>
      </c>
      <c r="D4457" s="39">
        <f>IF(B4457=0,0,'MASSA TRABALHADA UNIFICADA'!C4455)</f>
        <v>0</v>
      </c>
      <c r="E4457" s="43">
        <f>IF(B4457=0,0,VLOOKUP($D4457,qx!$A$4:$E$129,IF($C4457=1,2,3)))</f>
        <v>0</v>
      </c>
      <c r="F4457" s="43">
        <f>IF(B4457=0,0,VLOOKUP($D4457,qx!$A$4:$E$129,2))</f>
        <v>0</v>
      </c>
      <c r="G4457" s="43">
        <f>IF(B4457=0,0,VLOOKUP($D4457,qx!$A$4:$E$129,3))</f>
        <v>0</v>
      </c>
      <c r="H4457" s="43">
        <f>IF(B4457=0,0,VLOOKUP($D4457,qx!$A$4:$E$129,4))</f>
        <v>0</v>
      </c>
      <c r="I4457" s="43">
        <f>IF(B4457=0,0,VLOOKUP($D4457,qx!$A$4:$E$129,5))</f>
        <v>0</v>
      </c>
    </row>
    <row r="4458" spans="1:9" x14ac:dyDescent="0.25">
      <c r="A4458">
        <f>IF('MASSA TRABALHADA UNIFICADA'!A4456&lt;&gt;0,'MASSA TRABALHADA UNIFICADA'!A4456,0)</f>
        <v>0</v>
      </c>
      <c r="B4458" s="39">
        <f>IF('MASSA TRABALHADA UNIFICADA'!D4456&lt;&gt;0,'MASSA TRABALHADA UNIFICADA'!D4456,0)</f>
        <v>0</v>
      </c>
      <c r="C4458" s="39">
        <f>IF(B4458=0,0,'MASSA TRABALHADA UNIFICADA'!B4456)</f>
        <v>0</v>
      </c>
      <c r="D4458" s="39">
        <f>IF(B4458=0,0,'MASSA TRABALHADA UNIFICADA'!C4456)</f>
        <v>0</v>
      </c>
      <c r="E4458" s="43">
        <f>IF(B4458=0,0,VLOOKUP($D4458,qx!$A$4:$E$129,IF($C4458=1,2,3)))</f>
        <v>0</v>
      </c>
      <c r="F4458" s="43">
        <f>IF(B4458=0,0,VLOOKUP($D4458,qx!$A$4:$E$129,2))</f>
        <v>0</v>
      </c>
      <c r="G4458" s="43">
        <f>IF(B4458=0,0,VLOOKUP($D4458,qx!$A$4:$E$129,3))</f>
        <v>0</v>
      </c>
      <c r="H4458" s="43">
        <f>IF(B4458=0,0,VLOOKUP($D4458,qx!$A$4:$E$129,4))</f>
        <v>0</v>
      </c>
      <c r="I4458" s="43">
        <f>IF(B4458=0,0,VLOOKUP($D4458,qx!$A$4:$E$129,5))</f>
        <v>0</v>
      </c>
    </row>
    <row r="4459" spans="1:9" x14ac:dyDescent="0.25">
      <c r="A4459">
        <f>IF('MASSA TRABALHADA UNIFICADA'!A4457&lt;&gt;0,'MASSA TRABALHADA UNIFICADA'!A4457,0)</f>
        <v>0</v>
      </c>
      <c r="B4459" s="39">
        <f>IF('MASSA TRABALHADA UNIFICADA'!D4457&lt;&gt;0,'MASSA TRABALHADA UNIFICADA'!D4457,0)</f>
        <v>0</v>
      </c>
      <c r="C4459" s="39">
        <f>IF(B4459=0,0,'MASSA TRABALHADA UNIFICADA'!B4457)</f>
        <v>0</v>
      </c>
      <c r="D4459" s="39">
        <f>IF(B4459=0,0,'MASSA TRABALHADA UNIFICADA'!C4457)</f>
        <v>0</v>
      </c>
      <c r="E4459" s="43">
        <f>IF(B4459=0,0,VLOOKUP($D4459,qx!$A$4:$E$129,IF($C4459=1,2,3)))</f>
        <v>0</v>
      </c>
      <c r="F4459" s="43">
        <f>IF(B4459=0,0,VLOOKUP($D4459,qx!$A$4:$E$129,2))</f>
        <v>0</v>
      </c>
      <c r="G4459" s="43">
        <f>IF(B4459=0,0,VLOOKUP($D4459,qx!$A$4:$E$129,3))</f>
        <v>0</v>
      </c>
      <c r="H4459" s="43">
        <f>IF(B4459=0,0,VLOOKUP($D4459,qx!$A$4:$E$129,4))</f>
        <v>0</v>
      </c>
      <c r="I4459" s="43">
        <f>IF(B4459=0,0,VLOOKUP($D4459,qx!$A$4:$E$129,5))</f>
        <v>0</v>
      </c>
    </row>
    <row r="4460" spans="1:9" x14ac:dyDescent="0.25">
      <c r="A4460">
        <f>IF('MASSA TRABALHADA UNIFICADA'!A4458&lt;&gt;0,'MASSA TRABALHADA UNIFICADA'!A4458,0)</f>
        <v>0</v>
      </c>
      <c r="B4460" s="39">
        <f>IF('MASSA TRABALHADA UNIFICADA'!D4458&lt;&gt;0,'MASSA TRABALHADA UNIFICADA'!D4458,0)</f>
        <v>0</v>
      </c>
      <c r="C4460" s="39">
        <f>IF(B4460=0,0,'MASSA TRABALHADA UNIFICADA'!B4458)</f>
        <v>0</v>
      </c>
      <c r="D4460" s="39">
        <f>IF(B4460=0,0,'MASSA TRABALHADA UNIFICADA'!C4458)</f>
        <v>0</v>
      </c>
      <c r="E4460" s="43">
        <f>IF(B4460=0,0,VLOOKUP($D4460,qx!$A$4:$E$129,IF($C4460=1,2,3)))</f>
        <v>0</v>
      </c>
      <c r="F4460" s="43">
        <f>IF(B4460=0,0,VLOOKUP($D4460,qx!$A$4:$E$129,2))</f>
        <v>0</v>
      </c>
      <c r="G4460" s="43">
        <f>IF(B4460=0,0,VLOOKUP($D4460,qx!$A$4:$E$129,3))</f>
        <v>0</v>
      </c>
      <c r="H4460" s="43">
        <f>IF(B4460=0,0,VLOOKUP($D4460,qx!$A$4:$E$129,4))</f>
        <v>0</v>
      </c>
      <c r="I4460" s="43">
        <f>IF(B4460=0,0,VLOOKUP($D4460,qx!$A$4:$E$129,5))</f>
        <v>0</v>
      </c>
    </row>
    <row r="4461" spans="1:9" x14ac:dyDescent="0.25">
      <c r="A4461">
        <f>IF('MASSA TRABALHADA UNIFICADA'!A4459&lt;&gt;0,'MASSA TRABALHADA UNIFICADA'!A4459,0)</f>
        <v>0</v>
      </c>
      <c r="B4461" s="39">
        <f>IF('MASSA TRABALHADA UNIFICADA'!D4459&lt;&gt;0,'MASSA TRABALHADA UNIFICADA'!D4459,0)</f>
        <v>0</v>
      </c>
      <c r="C4461" s="39">
        <f>IF(B4461=0,0,'MASSA TRABALHADA UNIFICADA'!B4459)</f>
        <v>0</v>
      </c>
      <c r="D4461" s="39">
        <f>IF(B4461=0,0,'MASSA TRABALHADA UNIFICADA'!C4459)</f>
        <v>0</v>
      </c>
      <c r="E4461" s="43">
        <f>IF(B4461=0,0,VLOOKUP($D4461,qx!$A$4:$E$129,IF($C4461=1,2,3)))</f>
        <v>0</v>
      </c>
      <c r="F4461" s="43">
        <f>IF(B4461=0,0,VLOOKUP($D4461,qx!$A$4:$E$129,2))</f>
        <v>0</v>
      </c>
      <c r="G4461" s="43">
        <f>IF(B4461=0,0,VLOOKUP($D4461,qx!$A$4:$E$129,3))</f>
        <v>0</v>
      </c>
      <c r="H4461" s="43">
        <f>IF(B4461=0,0,VLOOKUP($D4461,qx!$A$4:$E$129,4))</f>
        <v>0</v>
      </c>
      <c r="I4461" s="43">
        <f>IF(B4461=0,0,VLOOKUP($D4461,qx!$A$4:$E$129,5))</f>
        <v>0</v>
      </c>
    </row>
    <row r="4462" spans="1:9" x14ac:dyDescent="0.25">
      <c r="A4462">
        <f>IF('MASSA TRABALHADA UNIFICADA'!A4460&lt;&gt;0,'MASSA TRABALHADA UNIFICADA'!A4460,0)</f>
        <v>0</v>
      </c>
      <c r="B4462" s="39">
        <f>IF('MASSA TRABALHADA UNIFICADA'!D4460&lt;&gt;0,'MASSA TRABALHADA UNIFICADA'!D4460,0)</f>
        <v>0</v>
      </c>
      <c r="C4462" s="39">
        <f>IF(B4462=0,0,'MASSA TRABALHADA UNIFICADA'!B4460)</f>
        <v>0</v>
      </c>
      <c r="D4462" s="39">
        <f>IF(B4462=0,0,'MASSA TRABALHADA UNIFICADA'!C4460)</f>
        <v>0</v>
      </c>
      <c r="E4462" s="43">
        <f>IF(B4462=0,0,VLOOKUP($D4462,qx!$A$4:$E$129,IF($C4462=1,2,3)))</f>
        <v>0</v>
      </c>
      <c r="F4462" s="43">
        <f>IF(B4462=0,0,VLOOKUP($D4462,qx!$A$4:$E$129,2))</f>
        <v>0</v>
      </c>
      <c r="G4462" s="43">
        <f>IF(B4462=0,0,VLOOKUP($D4462,qx!$A$4:$E$129,3))</f>
        <v>0</v>
      </c>
      <c r="H4462" s="43">
        <f>IF(B4462=0,0,VLOOKUP($D4462,qx!$A$4:$E$129,4))</f>
        <v>0</v>
      </c>
      <c r="I4462" s="43">
        <f>IF(B4462=0,0,VLOOKUP($D4462,qx!$A$4:$E$129,5))</f>
        <v>0</v>
      </c>
    </row>
    <row r="4463" spans="1:9" x14ac:dyDescent="0.25">
      <c r="A4463">
        <f>IF('MASSA TRABALHADA UNIFICADA'!A4461&lt;&gt;0,'MASSA TRABALHADA UNIFICADA'!A4461,0)</f>
        <v>0</v>
      </c>
      <c r="B4463" s="39">
        <f>IF('MASSA TRABALHADA UNIFICADA'!D4461&lt;&gt;0,'MASSA TRABALHADA UNIFICADA'!D4461,0)</f>
        <v>0</v>
      </c>
      <c r="C4463" s="39">
        <f>IF(B4463=0,0,'MASSA TRABALHADA UNIFICADA'!B4461)</f>
        <v>0</v>
      </c>
      <c r="D4463" s="39">
        <f>IF(B4463=0,0,'MASSA TRABALHADA UNIFICADA'!C4461)</f>
        <v>0</v>
      </c>
      <c r="E4463" s="43">
        <f>IF(B4463=0,0,VLOOKUP($D4463,qx!$A$4:$E$129,IF($C4463=1,2,3)))</f>
        <v>0</v>
      </c>
      <c r="F4463" s="43">
        <f>IF(B4463=0,0,VLOOKUP($D4463,qx!$A$4:$E$129,2))</f>
        <v>0</v>
      </c>
      <c r="G4463" s="43">
        <f>IF(B4463=0,0,VLOOKUP($D4463,qx!$A$4:$E$129,3))</f>
        <v>0</v>
      </c>
      <c r="H4463" s="43">
        <f>IF(B4463=0,0,VLOOKUP($D4463,qx!$A$4:$E$129,4))</f>
        <v>0</v>
      </c>
      <c r="I4463" s="43">
        <f>IF(B4463=0,0,VLOOKUP($D4463,qx!$A$4:$E$129,5))</f>
        <v>0</v>
      </c>
    </row>
    <row r="4464" spans="1:9" x14ac:dyDescent="0.25">
      <c r="A4464">
        <f>IF('MASSA TRABALHADA UNIFICADA'!A4462&lt;&gt;0,'MASSA TRABALHADA UNIFICADA'!A4462,0)</f>
        <v>0</v>
      </c>
      <c r="B4464" s="39">
        <f>IF('MASSA TRABALHADA UNIFICADA'!D4462&lt;&gt;0,'MASSA TRABALHADA UNIFICADA'!D4462,0)</f>
        <v>0</v>
      </c>
      <c r="C4464" s="39">
        <f>IF(B4464=0,0,'MASSA TRABALHADA UNIFICADA'!B4462)</f>
        <v>0</v>
      </c>
      <c r="D4464" s="39">
        <f>IF(B4464=0,0,'MASSA TRABALHADA UNIFICADA'!C4462)</f>
        <v>0</v>
      </c>
      <c r="E4464" s="43">
        <f>IF(B4464=0,0,VLOOKUP($D4464,qx!$A$4:$E$129,IF($C4464=1,2,3)))</f>
        <v>0</v>
      </c>
      <c r="F4464" s="43">
        <f>IF(B4464=0,0,VLOOKUP($D4464,qx!$A$4:$E$129,2))</f>
        <v>0</v>
      </c>
      <c r="G4464" s="43">
        <f>IF(B4464=0,0,VLOOKUP($D4464,qx!$A$4:$E$129,3))</f>
        <v>0</v>
      </c>
      <c r="H4464" s="43">
        <f>IF(B4464=0,0,VLOOKUP($D4464,qx!$A$4:$E$129,4))</f>
        <v>0</v>
      </c>
      <c r="I4464" s="43">
        <f>IF(B4464=0,0,VLOOKUP($D4464,qx!$A$4:$E$129,5))</f>
        <v>0</v>
      </c>
    </row>
    <row r="4465" spans="1:9" x14ac:dyDescent="0.25">
      <c r="A4465">
        <f>IF('MASSA TRABALHADA UNIFICADA'!A4463&lt;&gt;0,'MASSA TRABALHADA UNIFICADA'!A4463,0)</f>
        <v>0</v>
      </c>
      <c r="B4465" s="39">
        <f>IF('MASSA TRABALHADA UNIFICADA'!D4463&lt;&gt;0,'MASSA TRABALHADA UNIFICADA'!D4463,0)</f>
        <v>0</v>
      </c>
      <c r="C4465" s="39">
        <f>IF(B4465=0,0,'MASSA TRABALHADA UNIFICADA'!B4463)</f>
        <v>0</v>
      </c>
      <c r="D4465" s="39">
        <f>IF(B4465=0,0,'MASSA TRABALHADA UNIFICADA'!C4463)</f>
        <v>0</v>
      </c>
      <c r="E4465" s="43">
        <f>IF(B4465=0,0,VLOOKUP($D4465,qx!$A$4:$E$129,IF($C4465=1,2,3)))</f>
        <v>0</v>
      </c>
      <c r="F4465" s="43">
        <f>IF(B4465=0,0,VLOOKUP($D4465,qx!$A$4:$E$129,2))</f>
        <v>0</v>
      </c>
      <c r="G4465" s="43">
        <f>IF(B4465=0,0,VLOOKUP($D4465,qx!$A$4:$E$129,3))</f>
        <v>0</v>
      </c>
      <c r="H4465" s="43">
        <f>IF(B4465=0,0,VLOOKUP($D4465,qx!$A$4:$E$129,4))</f>
        <v>0</v>
      </c>
      <c r="I4465" s="43">
        <f>IF(B4465=0,0,VLOOKUP($D4465,qx!$A$4:$E$129,5))</f>
        <v>0</v>
      </c>
    </row>
    <row r="4466" spans="1:9" x14ac:dyDescent="0.25">
      <c r="A4466">
        <f>IF('MASSA TRABALHADA UNIFICADA'!A4464&lt;&gt;0,'MASSA TRABALHADA UNIFICADA'!A4464,0)</f>
        <v>0</v>
      </c>
      <c r="B4466" s="39">
        <f>IF('MASSA TRABALHADA UNIFICADA'!D4464&lt;&gt;0,'MASSA TRABALHADA UNIFICADA'!D4464,0)</f>
        <v>0</v>
      </c>
      <c r="C4466" s="39">
        <f>IF(B4466=0,0,'MASSA TRABALHADA UNIFICADA'!B4464)</f>
        <v>0</v>
      </c>
      <c r="D4466" s="39">
        <f>IF(B4466=0,0,'MASSA TRABALHADA UNIFICADA'!C4464)</f>
        <v>0</v>
      </c>
      <c r="E4466" s="43">
        <f>IF(B4466=0,0,VLOOKUP($D4466,qx!$A$4:$E$129,IF($C4466=1,2,3)))</f>
        <v>0</v>
      </c>
      <c r="F4466" s="43">
        <f>IF(B4466=0,0,VLOOKUP($D4466,qx!$A$4:$E$129,2))</f>
        <v>0</v>
      </c>
      <c r="G4466" s="43">
        <f>IF(B4466=0,0,VLOOKUP($D4466,qx!$A$4:$E$129,3))</f>
        <v>0</v>
      </c>
      <c r="H4466" s="43">
        <f>IF(B4466=0,0,VLOOKUP($D4466,qx!$A$4:$E$129,4))</f>
        <v>0</v>
      </c>
      <c r="I4466" s="43">
        <f>IF(B4466=0,0,VLOOKUP($D4466,qx!$A$4:$E$129,5))</f>
        <v>0</v>
      </c>
    </row>
    <row r="4467" spans="1:9" x14ac:dyDescent="0.25">
      <c r="A4467">
        <f>IF('MASSA TRABALHADA UNIFICADA'!A4465&lt;&gt;0,'MASSA TRABALHADA UNIFICADA'!A4465,0)</f>
        <v>0</v>
      </c>
      <c r="B4467" s="39">
        <f>IF('MASSA TRABALHADA UNIFICADA'!D4465&lt;&gt;0,'MASSA TRABALHADA UNIFICADA'!D4465,0)</f>
        <v>0</v>
      </c>
      <c r="C4467" s="39">
        <f>IF(B4467=0,0,'MASSA TRABALHADA UNIFICADA'!B4465)</f>
        <v>0</v>
      </c>
      <c r="D4467" s="39">
        <f>IF(B4467=0,0,'MASSA TRABALHADA UNIFICADA'!C4465)</f>
        <v>0</v>
      </c>
      <c r="E4467" s="43">
        <f>IF(B4467=0,0,VLOOKUP($D4467,qx!$A$4:$E$129,IF($C4467=1,2,3)))</f>
        <v>0</v>
      </c>
      <c r="F4467" s="43">
        <f>IF(B4467=0,0,VLOOKUP($D4467,qx!$A$4:$E$129,2))</f>
        <v>0</v>
      </c>
      <c r="G4467" s="43">
        <f>IF(B4467=0,0,VLOOKUP($D4467,qx!$A$4:$E$129,3))</f>
        <v>0</v>
      </c>
      <c r="H4467" s="43">
        <f>IF(B4467=0,0,VLOOKUP($D4467,qx!$A$4:$E$129,4))</f>
        <v>0</v>
      </c>
      <c r="I4467" s="43">
        <f>IF(B4467=0,0,VLOOKUP($D4467,qx!$A$4:$E$129,5))</f>
        <v>0</v>
      </c>
    </row>
    <row r="4468" spans="1:9" x14ac:dyDescent="0.25">
      <c r="A4468">
        <f>IF('MASSA TRABALHADA UNIFICADA'!A4466&lt;&gt;0,'MASSA TRABALHADA UNIFICADA'!A4466,0)</f>
        <v>0</v>
      </c>
      <c r="B4468" s="39">
        <f>IF('MASSA TRABALHADA UNIFICADA'!D4466&lt;&gt;0,'MASSA TRABALHADA UNIFICADA'!D4466,0)</f>
        <v>0</v>
      </c>
      <c r="C4468" s="39">
        <f>IF(B4468=0,0,'MASSA TRABALHADA UNIFICADA'!B4466)</f>
        <v>0</v>
      </c>
      <c r="D4468" s="39">
        <f>IF(B4468=0,0,'MASSA TRABALHADA UNIFICADA'!C4466)</f>
        <v>0</v>
      </c>
      <c r="E4468" s="43">
        <f>IF(B4468=0,0,VLOOKUP($D4468,qx!$A$4:$E$129,IF($C4468=1,2,3)))</f>
        <v>0</v>
      </c>
      <c r="F4468" s="43">
        <f>IF(B4468=0,0,VLOOKUP($D4468,qx!$A$4:$E$129,2))</f>
        <v>0</v>
      </c>
      <c r="G4468" s="43">
        <f>IF(B4468=0,0,VLOOKUP($D4468,qx!$A$4:$E$129,3))</f>
        <v>0</v>
      </c>
      <c r="H4468" s="43">
        <f>IF(B4468=0,0,VLOOKUP($D4468,qx!$A$4:$E$129,4))</f>
        <v>0</v>
      </c>
      <c r="I4468" s="43">
        <f>IF(B4468=0,0,VLOOKUP($D4468,qx!$A$4:$E$129,5))</f>
        <v>0</v>
      </c>
    </row>
    <row r="4469" spans="1:9" x14ac:dyDescent="0.25">
      <c r="A4469">
        <f>IF('MASSA TRABALHADA UNIFICADA'!A4467&lt;&gt;0,'MASSA TRABALHADA UNIFICADA'!A4467,0)</f>
        <v>0</v>
      </c>
      <c r="B4469" s="39">
        <f>IF('MASSA TRABALHADA UNIFICADA'!D4467&lt;&gt;0,'MASSA TRABALHADA UNIFICADA'!D4467,0)</f>
        <v>0</v>
      </c>
      <c r="C4469" s="39">
        <f>IF(B4469=0,0,'MASSA TRABALHADA UNIFICADA'!B4467)</f>
        <v>0</v>
      </c>
      <c r="D4469" s="39">
        <f>IF(B4469=0,0,'MASSA TRABALHADA UNIFICADA'!C4467)</f>
        <v>0</v>
      </c>
      <c r="E4469" s="43">
        <f>IF(B4469=0,0,VLOOKUP($D4469,qx!$A$4:$E$129,IF($C4469=1,2,3)))</f>
        <v>0</v>
      </c>
      <c r="F4469" s="43">
        <f>IF(B4469=0,0,VLOOKUP($D4469,qx!$A$4:$E$129,2))</f>
        <v>0</v>
      </c>
      <c r="G4469" s="43">
        <f>IF(B4469=0,0,VLOOKUP($D4469,qx!$A$4:$E$129,3))</f>
        <v>0</v>
      </c>
      <c r="H4469" s="43">
        <f>IF(B4469=0,0,VLOOKUP($D4469,qx!$A$4:$E$129,4))</f>
        <v>0</v>
      </c>
      <c r="I4469" s="43">
        <f>IF(B4469=0,0,VLOOKUP($D4469,qx!$A$4:$E$129,5))</f>
        <v>0</v>
      </c>
    </row>
    <row r="4470" spans="1:9" x14ac:dyDescent="0.25">
      <c r="A4470">
        <f>IF('MASSA TRABALHADA UNIFICADA'!A4468&lt;&gt;0,'MASSA TRABALHADA UNIFICADA'!A4468,0)</f>
        <v>0</v>
      </c>
      <c r="B4470" s="39">
        <f>IF('MASSA TRABALHADA UNIFICADA'!D4468&lt;&gt;0,'MASSA TRABALHADA UNIFICADA'!D4468,0)</f>
        <v>0</v>
      </c>
      <c r="C4470" s="39">
        <f>IF(B4470=0,0,'MASSA TRABALHADA UNIFICADA'!B4468)</f>
        <v>0</v>
      </c>
      <c r="D4470" s="39">
        <f>IF(B4470=0,0,'MASSA TRABALHADA UNIFICADA'!C4468)</f>
        <v>0</v>
      </c>
      <c r="E4470" s="43">
        <f>IF(B4470=0,0,VLOOKUP($D4470,qx!$A$4:$E$129,IF($C4470=1,2,3)))</f>
        <v>0</v>
      </c>
      <c r="F4470" s="43">
        <f>IF(B4470=0,0,VLOOKUP($D4470,qx!$A$4:$E$129,2))</f>
        <v>0</v>
      </c>
      <c r="G4470" s="43">
        <f>IF(B4470=0,0,VLOOKUP($D4470,qx!$A$4:$E$129,3))</f>
        <v>0</v>
      </c>
      <c r="H4470" s="43">
        <f>IF(B4470=0,0,VLOOKUP($D4470,qx!$A$4:$E$129,4))</f>
        <v>0</v>
      </c>
      <c r="I4470" s="43">
        <f>IF(B4470=0,0,VLOOKUP($D4470,qx!$A$4:$E$129,5))</f>
        <v>0</v>
      </c>
    </row>
    <row r="4471" spans="1:9" x14ac:dyDescent="0.25">
      <c r="A4471">
        <f>IF('MASSA TRABALHADA UNIFICADA'!A4469&lt;&gt;0,'MASSA TRABALHADA UNIFICADA'!A4469,0)</f>
        <v>0</v>
      </c>
      <c r="B4471" s="39">
        <f>IF('MASSA TRABALHADA UNIFICADA'!D4469&lt;&gt;0,'MASSA TRABALHADA UNIFICADA'!D4469,0)</f>
        <v>0</v>
      </c>
      <c r="C4471" s="39">
        <f>IF(B4471=0,0,'MASSA TRABALHADA UNIFICADA'!B4469)</f>
        <v>0</v>
      </c>
      <c r="D4471" s="39">
        <f>IF(B4471=0,0,'MASSA TRABALHADA UNIFICADA'!C4469)</f>
        <v>0</v>
      </c>
      <c r="E4471" s="43">
        <f>IF(B4471=0,0,VLOOKUP($D4471,qx!$A$4:$E$129,IF($C4471=1,2,3)))</f>
        <v>0</v>
      </c>
      <c r="F4471" s="43">
        <f>IF(B4471=0,0,VLOOKUP($D4471,qx!$A$4:$E$129,2))</f>
        <v>0</v>
      </c>
      <c r="G4471" s="43">
        <f>IF(B4471=0,0,VLOOKUP($D4471,qx!$A$4:$E$129,3))</f>
        <v>0</v>
      </c>
      <c r="H4471" s="43">
        <f>IF(B4471=0,0,VLOOKUP($D4471,qx!$A$4:$E$129,4))</f>
        <v>0</v>
      </c>
      <c r="I4471" s="43">
        <f>IF(B4471=0,0,VLOOKUP($D4471,qx!$A$4:$E$129,5))</f>
        <v>0</v>
      </c>
    </row>
    <row r="4472" spans="1:9" x14ac:dyDescent="0.25">
      <c r="A4472">
        <f>IF('MASSA TRABALHADA UNIFICADA'!A4470&lt;&gt;0,'MASSA TRABALHADA UNIFICADA'!A4470,0)</f>
        <v>0</v>
      </c>
      <c r="B4472" s="39">
        <f>IF('MASSA TRABALHADA UNIFICADA'!D4470&lt;&gt;0,'MASSA TRABALHADA UNIFICADA'!D4470,0)</f>
        <v>0</v>
      </c>
      <c r="C4472" s="39">
        <f>IF(B4472=0,0,'MASSA TRABALHADA UNIFICADA'!B4470)</f>
        <v>0</v>
      </c>
      <c r="D4472" s="39">
        <f>IF(B4472=0,0,'MASSA TRABALHADA UNIFICADA'!C4470)</f>
        <v>0</v>
      </c>
      <c r="E4472" s="43">
        <f>IF(B4472=0,0,VLOOKUP($D4472,qx!$A$4:$E$129,IF($C4472=1,2,3)))</f>
        <v>0</v>
      </c>
      <c r="F4472" s="43">
        <f>IF(B4472=0,0,VLOOKUP($D4472,qx!$A$4:$E$129,2))</f>
        <v>0</v>
      </c>
      <c r="G4472" s="43">
        <f>IF(B4472=0,0,VLOOKUP($D4472,qx!$A$4:$E$129,3))</f>
        <v>0</v>
      </c>
      <c r="H4472" s="43">
        <f>IF(B4472=0,0,VLOOKUP($D4472,qx!$A$4:$E$129,4))</f>
        <v>0</v>
      </c>
      <c r="I4472" s="43">
        <f>IF(B4472=0,0,VLOOKUP($D4472,qx!$A$4:$E$129,5))</f>
        <v>0</v>
      </c>
    </row>
    <row r="4473" spans="1:9" x14ac:dyDescent="0.25">
      <c r="A4473">
        <f>IF('MASSA TRABALHADA UNIFICADA'!A4471&lt;&gt;0,'MASSA TRABALHADA UNIFICADA'!A4471,0)</f>
        <v>0</v>
      </c>
      <c r="B4473" s="39">
        <f>IF('MASSA TRABALHADA UNIFICADA'!D4471&lt;&gt;0,'MASSA TRABALHADA UNIFICADA'!D4471,0)</f>
        <v>0</v>
      </c>
      <c r="C4473" s="39">
        <f>IF(B4473=0,0,'MASSA TRABALHADA UNIFICADA'!B4471)</f>
        <v>0</v>
      </c>
      <c r="D4473" s="39">
        <f>IF(B4473=0,0,'MASSA TRABALHADA UNIFICADA'!C4471)</f>
        <v>0</v>
      </c>
      <c r="E4473" s="43">
        <f>IF(B4473=0,0,VLOOKUP($D4473,qx!$A$4:$E$129,IF($C4473=1,2,3)))</f>
        <v>0</v>
      </c>
      <c r="F4473" s="43">
        <f>IF(B4473=0,0,VLOOKUP($D4473,qx!$A$4:$E$129,2))</f>
        <v>0</v>
      </c>
      <c r="G4473" s="43">
        <f>IF(B4473=0,0,VLOOKUP($D4473,qx!$A$4:$E$129,3))</f>
        <v>0</v>
      </c>
      <c r="H4473" s="43">
        <f>IF(B4473=0,0,VLOOKUP($D4473,qx!$A$4:$E$129,4))</f>
        <v>0</v>
      </c>
      <c r="I4473" s="43">
        <f>IF(B4473=0,0,VLOOKUP($D4473,qx!$A$4:$E$129,5))</f>
        <v>0</v>
      </c>
    </row>
    <row r="4474" spans="1:9" x14ac:dyDescent="0.25">
      <c r="A4474">
        <f>IF('MASSA TRABALHADA UNIFICADA'!A4472&lt;&gt;0,'MASSA TRABALHADA UNIFICADA'!A4472,0)</f>
        <v>0</v>
      </c>
      <c r="B4474" s="39">
        <f>IF('MASSA TRABALHADA UNIFICADA'!D4472&lt;&gt;0,'MASSA TRABALHADA UNIFICADA'!D4472,0)</f>
        <v>0</v>
      </c>
      <c r="C4474" s="39">
        <f>IF(B4474=0,0,'MASSA TRABALHADA UNIFICADA'!B4472)</f>
        <v>0</v>
      </c>
      <c r="D4474" s="39">
        <f>IF(B4474=0,0,'MASSA TRABALHADA UNIFICADA'!C4472)</f>
        <v>0</v>
      </c>
      <c r="E4474" s="43">
        <f>IF(B4474=0,0,VLOOKUP($D4474,qx!$A$4:$E$129,IF($C4474=1,2,3)))</f>
        <v>0</v>
      </c>
      <c r="F4474" s="43">
        <f>IF(B4474=0,0,VLOOKUP($D4474,qx!$A$4:$E$129,2))</f>
        <v>0</v>
      </c>
      <c r="G4474" s="43">
        <f>IF(B4474=0,0,VLOOKUP($D4474,qx!$A$4:$E$129,3))</f>
        <v>0</v>
      </c>
      <c r="H4474" s="43">
        <f>IF(B4474=0,0,VLOOKUP($D4474,qx!$A$4:$E$129,4))</f>
        <v>0</v>
      </c>
      <c r="I4474" s="43">
        <f>IF(B4474=0,0,VLOOKUP($D4474,qx!$A$4:$E$129,5))</f>
        <v>0</v>
      </c>
    </row>
    <row r="4475" spans="1:9" x14ac:dyDescent="0.25">
      <c r="A4475">
        <f>IF('MASSA TRABALHADA UNIFICADA'!A4473&lt;&gt;0,'MASSA TRABALHADA UNIFICADA'!A4473,0)</f>
        <v>0</v>
      </c>
      <c r="B4475" s="39">
        <f>IF('MASSA TRABALHADA UNIFICADA'!D4473&lt;&gt;0,'MASSA TRABALHADA UNIFICADA'!D4473,0)</f>
        <v>0</v>
      </c>
      <c r="C4475" s="39">
        <f>IF(B4475=0,0,'MASSA TRABALHADA UNIFICADA'!B4473)</f>
        <v>0</v>
      </c>
      <c r="D4475" s="39">
        <f>IF(B4475=0,0,'MASSA TRABALHADA UNIFICADA'!C4473)</f>
        <v>0</v>
      </c>
      <c r="E4475" s="43">
        <f>IF(B4475=0,0,VLOOKUP($D4475,qx!$A$4:$E$129,IF($C4475=1,2,3)))</f>
        <v>0</v>
      </c>
      <c r="F4475" s="43">
        <f>IF(B4475=0,0,VLOOKUP($D4475,qx!$A$4:$E$129,2))</f>
        <v>0</v>
      </c>
      <c r="G4475" s="43">
        <f>IF(B4475=0,0,VLOOKUP($D4475,qx!$A$4:$E$129,3))</f>
        <v>0</v>
      </c>
      <c r="H4475" s="43">
        <f>IF(B4475=0,0,VLOOKUP($D4475,qx!$A$4:$E$129,4))</f>
        <v>0</v>
      </c>
      <c r="I4475" s="43">
        <f>IF(B4475=0,0,VLOOKUP($D4475,qx!$A$4:$E$129,5))</f>
        <v>0</v>
      </c>
    </row>
    <row r="4476" spans="1:9" x14ac:dyDescent="0.25">
      <c r="A4476">
        <f>IF('MASSA TRABALHADA UNIFICADA'!A4474&lt;&gt;0,'MASSA TRABALHADA UNIFICADA'!A4474,0)</f>
        <v>0</v>
      </c>
      <c r="B4476" s="39">
        <f>IF('MASSA TRABALHADA UNIFICADA'!D4474&lt;&gt;0,'MASSA TRABALHADA UNIFICADA'!D4474,0)</f>
        <v>0</v>
      </c>
      <c r="C4476" s="39">
        <f>IF(B4476=0,0,'MASSA TRABALHADA UNIFICADA'!B4474)</f>
        <v>0</v>
      </c>
      <c r="D4476" s="39">
        <f>IF(B4476=0,0,'MASSA TRABALHADA UNIFICADA'!C4474)</f>
        <v>0</v>
      </c>
      <c r="E4476" s="43">
        <f>IF(B4476=0,0,VLOOKUP($D4476,qx!$A$4:$E$129,IF($C4476=1,2,3)))</f>
        <v>0</v>
      </c>
      <c r="F4476" s="43">
        <f>IF(B4476=0,0,VLOOKUP($D4476,qx!$A$4:$E$129,2))</f>
        <v>0</v>
      </c>
      <c r="G4476" s="43">
        <f>IF(B4476=0,0,VLOOKUP($D4476,qx!$A$4:$E$129,3))</f>
        <v>0</v>
      </c>
      <c r="H4476" s="43">
        <f>IF(B4476=0,0,VLOOKUP($D4476,qx!$A$4:$E$129,4))</f>
        <v>0</v>
      </c>
      <c r="I4476" s="43">
        <f>IF(B4476=0,0,VLOOKUP($D4476,qx!$A$4:$E$129,5))</f>
        <v>0</v>
      </c>
    </row>
    <row r="4477" spans="1:9" x14ac:dyDescent="0.25">
      <c r="A4477">
        <f>IF('MASSA TRABALHADA UNIFICADA'!A4475&lt;&gt;0,'MASSA TRABALHADA UNIFICADA'!A4475,0)</f>
        <v>0</v>
      </c>
      <c r="B4477" s="39">
        <f>IF('MASSA TRABALHADA UNIFICADA'!D4475&lt;&gt;0,'MASSA TRABALHADA UNIFICADA'!D4475,0)</f>
        <v>0</v>
      </c>
      <c r="C4477" s="39">
        <f>IF(B4477=0,0,'MASSA TRABALHADA UNIFICADA'!B4475)</f>
        <v>0</v>
      </c>
      <c r="D4477" s="39">
        <f>IF(B4477=0,0,'MASSA TRABALHADA UNIFICADA'!C4475)</f>
        <v>0</v>
      </c>
      <c r="E4477" s="43">
        <f>IF(B4477=0,0,VLOOKUP($D4477,qx!$A$4:$E$129,IF($C4477=1,2,3)))</f>
        <v>0</v>
      </c>
      <c r="F4477" s="43">
        <f>IF(B4477=0,0,VLOOKUP($D4477,qx!$A$4:$E$129,2))</f>
        <v>0</v>
      </c>
      <c r="G4477" s="43">
        <f>IF(B4477=0,0,VLOOKUP($D4477,qx!$A$4:$E$129,3))</f>
        <v>0</v>
      </c>
      <c r="H4477" s="43">
        <f>IF(B4477=0,0,VLOOKUP($D4477,qx!$A$4:$E$129,4))</f>
        <v>0</v>
      </c>
      <c r="I4477" s="43">
        <f>IF(B4477=0,0,VLOOKUP($D4477,qx!$A$4:$E$129,5))</f>
        <v>0</v>
      </c>
    </row>
    <row r="4478" spans="1:9" x14ac:dyDescent="0.25">
      <c r="A4478">
        <f>IF('MASSA TRABALHADA UNIFICADA'!A4476&lt;&gt;0,'MASSA TRABALHADA UNIFICADA'!A4476,0)</f>
        <v>0</v>
      </c>
      <c r="B4478" s="39">
        <f>IF('MASSA TRABALHADA UNIFICADA'!D4476&lt;&gt;0,'MASSA TRABALHADA UNIFICADA'!D4476,0)</f>
        <v>0</v>
      </c>
      <c r="C4478" s="39">
        <f>IF(B4478=0,0,'MASSA TRABALHADA UNIFICADA'!B4476)</f>
        <v>0</v>
      </c>
      <c r="D4478" s="39">
        <f>IF(B4478=0,0,'MASSA TRABALHADA UNIFICADA'!C4476)</f>
        <v>0</v>
      </c>
      <c r="E4478" s="43">
        <f>IF(B4478=0,0,VLOOKUP($D4478,qx!$A$4:$E$129,IF($C4478=1,2,3)))</f>
        <v>0</v>
      </c>
      <c r="F4478" s="43">
        <f>IF(B4478=0,0,VLOOKUP($D4478,qx!$A$4:$E$129,2))</f>
        <v>0</v>
      </c>
      <c r="G4478" s="43">
        <f>IF(B4478=0,0,VLOOKUP($D4478,qx!$A$4:$E$129,3))</f>
        <v>0</v>
      </c>
      <c r="H4478" s="43">
        <f>IF(B4478=0,0,VLOOKUP($D4478,qx!$A$4:$E$129,4))</f>
        <v>0</v>
      </c>
      <c r="I4478" s="43">
        <f>IF(B4478=0,0,VLOOKUP($D4478,qx!$A$4:$E$129,5))</f>
        <v>0</v>
      </c>
    </row>
    <row r="4479" spans="1:9" x14ac:dyDescent="0.25">
      <c r="A4479">
        <f>IF('MASSA TRABALHADA UNIFICADA'!A4477&lt;&gt;0,'MASSA TRABALHADA UNIFICADA'!A4477,0)</f>
        <v>0</v>
      </c>
      <c r="B4479" s="39">
        <f>IF('MASSA TRABALHADA UNIFICADA'!D4477&lt;&gt;0,'MASSA TRABALHADA UNIFICADA'!D4477,0)</f>
        <v>0</v>
      </c>
      <c r="C4479" s="39">
        <f>IF(B4479=0,0,'MASSA TRABALHADA UNIFICADA'!B4477)</f>
        <v>0</v>
      </c>
      <c r="D4479" s="39">
        <f>IF(B4479=0,0,'MASSA TRABALHADA UNIFICADA'!C4477)</f>
        <v>0</v>
      </c>
      <c r="E4479" s="43">
        <f>IF(B4479=0,0,VLOOKUP($D4479,qx!$A$4:$E$129,IF($C4479=1,2,3)))</f>
        <v>0</v>
      </c>
      <c r="F4479" s="43">
        <f>IF(B4479=0,0,VLOOKUP($D4479,qx!$A$4:$E$129,2))</f>
        <v>0</v>
      </c>
      <c r="G4479" s="43">
        <f>IF(B4479=0,0,VLOOKUP($D4479,qx!$A$4:$E$129,3))</f>
        <v>0</v>
      </c>
      <c r="H4479" s="43">
        <f>IF(B4479=0,0,VLOOKUP($D4479,qx!$A$4:$E$129,4))</f>
        <v>0</v>
      </c>
      <c r="I4479" s="43">
        <f>IF(B4479=0,0,VLOOKUP($D4479,qx!$A$4:$E$129,5))</f>
        <v>0</v>
      </c>
    </row>
    <row r="4480" spans="1:9" x14ac:dyDescent="0.25">
      <c r="A4480">
        <f>IF('MASSA TRABALHADA UNIFICADA'!A4478&lt;&gt;0,'MASSA TRABALHADA UNIFICADA'!A4478,0)</f>
        <v>0</v>
      </c>
      <c r="B4480" s="39">
        <f>IF('MASSA TRABALHADA UNIFICADA'!D4478&lt;&gt;0,'MASSA TRABALHADA UNIFICADA'!D4478,0)</f>
        <v>0</v>
      </c>
      <c r="C4480" s="39">
        <f>IF(B4480=0,0,'MASSA TRABALHADA UNIFICADA'!B4478)</f>
        <v>0</v>
      </c>
      <c r="D4480" s="39">
        <f>IF(B4480=0,0,'MASSA TRABALHADA UNIFICADA'!C4478)</f>
        <v>0</v>
      </c>
      <c r="E4480" s="43">
        <f>IF(B4480=0,0,VLOOKUP($D4480,qx!$A$4:$E$129,IF($C4480=1,2,3)))</f>
        <v>0</v>
      </c>
      <c r="F4480" s="43">
        <f>IF(B4480=0,0,VLOOKUP($D4480,qx!$A$4:$E$129,2))</f>
        <v>0</v>
      </c>
      <c r="G4480" s="43">
        <f>IF(B4480=0,0,VLOOKUP($D4480,qx!$A$4:$E$129,3))</f>
        <v>0</v>
      </c>
      <c r="H4480" s="43">
        <f>IF(B4480=0,0,VLOOKUP($D4480,qx!$A$4:$E$129,4))</f>
        <v>0</v>
      </c>
      <c r="I4480" s="43">
        <f>IF(B4480=0,0,VLOOKUP($D4480,qx!$A$4:$E$129,5))</f>
        <v>0</v>
      </c>
    </row>
    <row r="4481" spans="1:9" x14ac:dyDescent="0.25">
      <c r="A4481">
        <f>IF('MASSA TRABALHADA UNIFICADA'!A4479&lt;&gt;0,'MASSA TRABALHADA UNIFICADA'!A4479,0)</f>
        <v>0</v>
      </c>
      <c r="B4481" s="39">
        <f>IF('MASSA TRABALHADA UNIFICADA'!D4479&lt;&gt;0,'MASSA TRABALHADA UNIFICADA'!D4479,0)</f>
        <v>0</v>
      </c>
      <c r="C4481" s="39">
        <f>IF(B4481=0,0,'MASSA TRABALHADA UNIFICADA'!B4479)</f>
        <v>0</v>
      </c>
      <c r="D4481" s="39">
        <f>IF(B4481=0,0,'MASSA TRABALHADA UNIFICADA'!C4479)</f>
        <v>0</v>
      </c>
      <c r="E4481" s="43">
        <f>IF(B4481=0,0,VLOOKUP($D4481,qx!$A$4:$E$129,IF($C4481=1,2,3)))</f>
        <v>0</v>
      </c>
      <c r="F4481" s="43">
        <f>IF(B4481=0,0,VLOOKUP($D4481,qx!$A$4:$E$129,2))</f>
        <v>0</v>
      </c>
      <c r="G4481" s="43">
        <f>IF(B4481=0,0,VLOOKUP($D4481,qx!$A$4:$E$129,3))</f>
        <v>0</v>
      </c>
      <c r="H4481" s="43">
        <f>IF(B4481=0,0,VLOOKUP($D4481,qx!$A$4:$E$129,4))</f>
        <v>0</v>
      </c>
      <c r="I4481" s="43">
        <f>IF(B4481=0,0,VLOOKUP($D4481,qx!$A$4:$E$129,5))</f>
        <v>0</v>
      </c>
    </row>
    <row r="4482" spans="1:9" x14ac:dyDescent="0.25">
      <c r="A4482">
        <f>IF('MASSA TRABALHADA UNIFICADA'!A4480&lt;&gt;0,'MASSA TRABALHADA UNIFICADA'!A4480,0)</f>
        <v>0</v>
      </c>
      <c r="B4482" s="39">
        <f>IF('MASSA TRABALHADA UNIFICADA'!D4480&lt;&gt;0,'MASSA TRABALHADA UNIFICADA'!D4480,0)</f>
        <v>0</v>
      </c>
      <c r="C4482" s="39">
        <f>IF(B4482=0,0,'MASSA TRABALHADA UNIFICADA'!B4480)</f>
        <v>0</v>
      </c>
      <c r="D4482" s="39">
        <f>IF(B4482=0,0,'MASSA TRABALHADA UNIFICADA'!C4480)</f>
        <v>0</v>
      </c>
      <c r="E4482" s="43">
        <f>IF(B4482=0,0,VLOOKUP($D4482,qx!$A$4:$E$129,IF($C4482=1,2,3)))</f>
        <v>0</v>
      </c>
      <c r="F4482" s="43">
        <f>IF(B4482=0,0,VLOOKUP($D4482,qx!$A$4:$E$129,2))</f>
        <v>0</v>
      </c>
      <c r="G4482" s="43">
        <f>IF(B4482=0,0,VLOOKUP($D4482,qx!$A$4:$E$129,3))</f>
        <v>0</v>
      </c>
      <c r="H4482" s="43">
        <f>IF(B4482=0,0,VLOOKUP($D4482,qx!$A$4:$E$129,4))</f>
        <v>0</v>
      </c>
      <c r="I4482" s="43">
        <f>IF(B4482=0,0,VLOOKUP($D4482,qx!$A$4:$E$129,5))</f>
        <v>0</v>
      </c>
    </row>
    <row r="4483" spans="1:9" x14ac:dyDescent="0.25">
      <c r="A4483">
        <f>IF('MASSA TRABALHADA UNIFICADA'!A4481&lt;&gt;0,'MASSA TRABALHADA UNIFICADA'!A4481,0)</f>
        <v>0</v>
      </c>
      <c r="B4483" s="39">
        <f>IF('MASSA TRABALHADA UNIFICADA'!D4481&lt;&gt;0,'MASSA TRABALHADA UNIFICADA'!D4481,0)</f>
        <v>0</v>
      </c>
      <c r="C4483" s="39">
        <f>IF(B4483=0,0,'MASSA TRABALHADA UNIFICADA'!B4481)</f>
        <v>0</v>
      </c>
      <c r="D4483" s="39">
        <f>IF(B4483=0,0,'MASSA TRABALHADA UNIFICADA'!C4481)</f>
        <v>0</v>
      </c>
      <c r="E4483" s="43">
        <f>IF(B4483=0,0,VLOOKUP($D4483,qx!$A$4:$E$129,IF($C4483=1,2,3)))</f>
        <v>0</v>
      </c>
      <c r="F4483" s="43">
        <f>IF(B4483=0,0,VLOOKUP($D4483,qx!$A$4:$E$129,2))</f>
        <v>0</v>
      </c>
      <c r="G4483" s="43">
        <f>IF(B4483=0,0,VLOOKUP($D4483,qx!$A$4:$E$129,3))</f>
        <v>0</v>
      </c>
      <c r="H4483" s="43">
        <f>IF(B4483=0,0,VLOOKUP($D4483,qx!$A$4:$E$129,4))</f>
        <v>0</v>
      </c>
      <c r="I4483" s="43">
        <f>IF(B4483=0,0,VLOOKUP($D4483,qx!$A$4:$E$129,5))</f>
        <v>0</v>
      </c>
    </row>
    <row r="4484" spans="1:9" x14ac:dyDescent="0.25">
      <c r="A4484">
        <f>IF('MASSA TRABALHADA UNIFICADA'!A4482&lt;&gt;0,'MASSA TRABALHADA UNIFICADA'!A4482,0)</f>
        <v>0</v>
      </c>
      <c r="B4484" s="39">
        <f>IF('MASSA TRABALHADA UNIFICADA'!D4482&lt;&gt;0,'MASSA TRABALHADA UNIFICADA'!D4482,0)</f>
        <v>0</v>
      </c>
      <c r="C4484" s="39">
        <f>IF(B4484=0,0,'MASSA TRABALHADA UNIFICADA'!B4482)</f>
        <v>0</v>
      </c>
      <c r="D4484" s="39">
        <f>IF(B4484=0,0,'MASSA TRABALHADA UNIFICADA'!C4482)</f>
        <v>0</v>
      </c>
      <c r="E4484" s="43">
        <f>IF(B4484=0,0,VLOOKUP($D4484,qx!$A$4:$E$129,IF($C4484=1,2,3)))</f>
        <v>0</v>
      </c>
      <c r="F4484" s="43">
        <f>IF(B4484=0,0,VLOOKUP($D4484,qx!$A$4:$E$129,2))</f>
        <v>0</v>
      </c>
      <c r="G4484" s="43">
        <f>IF(B4484=0,0,VLOOKUP($D4484,qx!$A$4:$E$129,3))</f>
        <v>0</v>
      </c>
      <c r="H4484" s="43">
        <f>IF(B4484=0,0,VLOOKUP($D4484,qx!$A$4:$E$129,4))</f>
        <v>0</v>
      </c>
      <c r="I4484" s="43">
        <f>IF(B4484=0,0,VLOOKUP($D4484,qx!$A$4:$E$129,5))</f>
        <v>0</v>
      </c>
    </row>
    <row r="4485" spans="1:9" x14ac:dyDescent="0.25">
      <c r="A4485">
        <f>IF('MASSA TRABALHADA UNIFICADA'!A4483&lt;&gt;0,'MASSA TRABALHADA UNIFICADA'!A4483,0)</f>
        <v>0</v>
      </c>
      <c r="B4485" s="39">
        <f>IF('MASSA TRABALHADA UNIFICADA'!D4483&lt;&gt;0,'MASSA TRABALHADA UNIFICADA'!D4483,0)</f>
        <v>0</v>
      </c>
      <c r="C4485" s="39">
        <f>IF(B4485=0,0,'MASSA TRABALHADA UNIFICADA'!B4483)</f>
        <v>0</v>
      </c>
      <c r="D4485" s="39">
        <f>IF(B4485=0,0,'MASSA TRABALHADA UNIFICADA'!C4483)</f>
        <v>0</v>
      </c>
      <c r="E4485" s="43">
        <f>IF(B4485=0,0,VLOOKUP($D4485,qx!$A$4:$E$129,IF($C4485=1,2,3)))</f>
        <v>0</v>
      </c>
      <c r="F4485" s="43">
        <f>IF(B4485=0,0,VLOOKUP($D4485,qx!$A$4:$E$129,2))</f>
        <v>0</v>
      </c>
      <c r="G4485" s="43">
        <f>IF(B4485=0,0,VLOOKUP($D4485,qx!$A$4:$E$129,3))</f>
        <v>0</v>
      </c>
      <c r="H4485" s="43">
        <f>IF(B4485=0,0,VLOOKUP($D4485,qx!$A$4:$E$129,4))</f>
        <v>0</v>
      </c>
      <c r="I4485" s="43">
        <f>IF(B4485=0,0,VLOOKUP($D4485,qx!$A$4:$E$129,5))</f>
        <v>0</v>
      </c>
    </row>
    <row r="4486" spans="1:9" x14ac:dyDescent="0.25">
      <c r="A4486">
        <f>IF('MASSA TRABALHADA UNIFICADA'!A4484&lt;&gt;0,'MASSA TRABALHADA UNIFICADA'!A4484,0)</f>
        <v>0</v>
      </c>
      <c r="B4486" s="39">
        <f>IF('MASSA TRABALHADA UNIFICADA'!D4484&lt;&gt;0,'MASSA TRABALHADA UNIFICADA'!D4484,0)</f>
        <v>0</v>
      </c>
      <c r="C4486" s="39">
        <f>IF(B4486=0,0,'MASSA TRABALHADA UNIFICADA'!B4484)</f>
        <v>0</v>
      </c>
      <c r="D4486" s="39">
        <f>IF(B4486=0,0,'MASSA TRABALHADA UNIFICADA'!C4484)</f>
        <v>0</v>
      </c>
      <c r="E4486" s="43">
        <f>IF(B4486=0,0,VLOOKUP($D4486,qx!$A$4:$E$129,IF($C4486=1,2,3)))</f>
        <v>0</v>
      </c>
      <c r="F4486" s="43">
        <f>IF(B4486=0,0,VLOOKUP($D4486,qx!$A$4:$E$129,2))</f>
        <v>0</v>
      </c>
      <c r="G4486" s="43">
        <f>IF(B4486=0,0,VLOOKUP($D4486,qx!$A$4:$E$129,3))</f>
        <v>0</v>
      </c>
      <c r="H4486" s="43">
        <f>IF(B4486=0,0,VLOOKUP($D4486,qx!$A$4:$E$129,4))</f>
        <v>0</v>
      </c>
      <c r="I4486" s="43">
        <f>IF(B4486=0,0,VLOOKUP($D4486,qx!$A$4:$E$129,5))</f>
        <v>0</v>
      </c>
    </row>
    <row r="4487" spans="1:9" x14ac:dyDescent="0.25">
      <c r="A4487">
        <f>IF('MASSA TRABALHADA UNIFICADA'!A4485&lt;&gt;0,'MASSA TRABALHADA UNIFICADA'!A4485,0)</f>
        <v>0</v>
      </c>
      <c r="B4487" s="39">
        <f>IF('MASSA TRABALHADA UNIFICADA'!D4485&lt;&gt;0,'MASSA TRABALHADA UNIFICADA'!D4485,0)</f>
        <v>0</v>
      </c>
      <c r="C4487" s="39">
        <f>IF(B4487=0,0,'MASSA TRABALHADA UNIFICADA'!B4485)</f>
        <v>0</v>
      </c>
      <c r="D4487" s="39">
        <f>IF(B4487=0,0,'MASSA TRABALHADA UNIFICADA'!C4485)</f>
        <v>0</v>
      </c>
      <c r="E4487" s="43">
        <f>IF(B4487=0,0,VLOOKUP($D4487,qx!$A$4:$E$129,IF($C4487=1,2,3)))</f>
        <v>0</v>
      </c>
      <c r="F4487" s="43">
        <f>IF(B4487=0,0,VLOOKUP($D4487,qx!$A$4:$E$129,2))</f>
        <v>0</v>
      </c>
      <c r="G4487" s="43">
        <f>IF(B4487=0,0,VLOOKUP($D4487,qx!$A$4:$E$129,3))</f>
        <v>0</v>
      </c>
      <c r="H4487" s="43">
        <f>IF(B4487=0,0,VLOOKUP($D4487,qx!$A$4:$E$129,4))</f>
        <v>0</v>
      </c>
      <c r="I4487" s="43">
        <f>IF(B4487=0,0,VLOOKUP($D4487,qx!$A$4:$E$129,5))</f>
        <v>0</v>
      </c>
    </row>
    <row r="4488" spans="1:9" x14ac:dyDescent="0.25">
      <c r="A4488">
        <f>IF('MASSA TRABALHADA UNIFICADA'!A4486&lt;&gt;0,'MASSA TRABALHADA UNIFICADA'!A4486,0)</f>
        <v>0</v>
      </c>
      <c r="B4488" s="39">
        <f>IF('MASSA TRABALHADA UNIFICADA'!D4486&lt;&gt;0,'MASSA TRABALHADA UNIFICADA'!D4486,0)</f>
        <v>0</v>
      </c>
      <c r="C4488" s="39">
        <f>IF(B4488=0,0,'MASSA TRABALHADA UNIFICADA'!B4486)</f>
        <v>0</v>
      </c>
      <c r="D4488" s="39">
        <f>IF(B4488=0,0,'MASSA TRABALHADA UNIFICADA'!C4486)</f>
        <v>0</v>
      </c>
      <c r="E4488" s="43">
        <f>IF(B4488=0,0,VLOOKUP($D4488,qx!$A$4:$E$129,IF($C4488=1,2,3)))</f>
        <v>0</v>
      </c>
      <c r="F4488" s="43">
        <f>IF(B4488=0,0,VLOOKUP($D4488,qx!$A$4:$E$129,2))</f>
        <v>0</v>
      </c>
      <c r="G4488" s="43">
        <f>IF(B4488=0,0,VLOOKUP($D4488,qx!$A$4:$E$129,3))</f>
        <v>0</v>
      </c>
      <c r="H4488" s="43">
        <f>IF(B4488=0,0,VLOOKUP($D4488,qx!$A$4:$E$129,4))</f>
        <v>0</v>
      </c>
      <c r="I4488" s="43">
        <f>IF(B4488=0,0,VLOOKUP($D4488,qx!$A$4:$E$129,5))</f>
        <v>0</v>
      </c>
    </row>
    <row r="4489" spans="1:9" x14ac:dyDescent="0.25">
      <c r="A4489">
        <f>IF('MASSA TRABALHADA UNIFICADA'!A4487&lt;&gt;0,'MASSA TRABALHADA UNIFICADA'!A4487,0)</f>
        <v>0</v>
      </c>
      <c r="B4489" s="39">
        <f>IF('MASSA TRABALHADA UNIFICADA'!D4487&lt;&gt;0,'MASSA TRABALHADA UNIFICADA'!D4487,0)</f>
        <v>0</v>
      </c>
      <c r="C4489" s="39">
        <f>IF(B4489=0,0,'MASSA TRABALHADA UNIFICADA'!B4487)</f>
        <v>0</v>
      </c>
      <c r="D4489" s="39">
        <f>IF(B4489=0,0,'MASSA TRABALHADA UNIFICADA'!C4487)</f>
        <v>0</v>
      </c>
      <c r="E4489" s="43">
        <f>IF(B4489=0,0,VLOOKUP($D4489,qx!$A$4:$E$129,IF($C4489=1,2,3)))</f>
        <v>0</v>
      </c>
      <c r="F4489" s="43">
        <f>IF(B4489=0,0,VLOOKUP($D4489,qx!$A$4:$E$129,2))</f>
        <v>0</v>
      </c>
      <c r="G4489" s="43">
        <f>IF(B4489=0,0,VLOOKUP($D4489,qx!$A$4:$E$129,3))</f>
        <v>0</v>
      </c>
      <c r="H4489" s="43">
        <f>IF(B4489=0,0,VLOOKUP($D4489,qx!$A$4:$E$129,4))</f>
        <v>0</v>
      </c>
      <c r="I4489" s="43">
        <f>IF(B4489=0,0,VLOOKUP($D4489,qx!$A$4:$E$129,5))</f>
        <v>0</v>
      </c>
    </row>
    <row r="4490" spans="1:9" x14ac:dyDescent="0.25">
      <c r="A4490">
        <f>IF('MASSA TRABALHADA UNIFICADA'!A4488&lt;&gt;0,'MASSA TRABALHADA UNIFICADA'!A4488,0)</f>
        <v>0</v>
      </c>
      <c r="B4490" s="39">
        <f>IF('MASSA TRABALHADA UNIFICADA'!D4488&lt;&gt;0,'MASSA TRABALHADA UNIFICADA'!D4488,0)</f>
        <v>0</v>
      </c>
      <c r="C4490" s="39">
        <f>IF(B4490=0,0,'MASSA TRABALHADA UNIFICADA'!B4488)</f>
        <v>0</v>
      </c>
      <c r="D4490" s="39">
        <f>IF(B4490=0,0,'MASSA TRABALHADA UNIFICADA'!C4488)</f>
        <v>0</v>
      </c>
      <c r="E4490" s="43">
        <f>IF(B4490=0,0,VLOOKUP($D4490,qx!$A$4:$E$129,IF($C4490=1,2,3)))</f>
        <v>0</v>
      </c>
      <c r="F4490" s="43">
        <f>IF(B4490=0,0,VLOOKUP($D4490,qx!$A$4:$E$129,2))</f>
        <v>0</v>
      </c>
      <c r="G4490" s="43">
        <f>IF(B4490=0,0,VLOOKUP($D4490,qx!$A$4:$E$129,3))</f>
        <v>0</v>
      </c>
      <c r="H4490" s="43">
        <f>IF(B4490=0,0,VLOOKUP($D4490,qx!$A$4:$E$129,4))</f>
        <v>0</v>
      </c>
      <c r="I4490" s="43">
        <f>IF(B4490=0,0,VLOOKUP($D4490,qx!$A$4:$E$129,5))</f>
        <v>0</v>
      </c>
    </row>
    <row r="4491" spans="1:9" x14ac:dyDescent="0.25">
      <c r="A4491">
        <f>IF('MASSA TRABALHADA UNIFICADA'!A4489&lt;&gt;0,'MASSA TRABALHADA UNIFICADA'!A4489,0)</f>
        <v>0</v>
      </c>
      <c r="B4491" s="39">
        <f>IF('MASSA TRABALHADA UNIFICADA'!D4489&lt;&gt;0,'MASSA TRABALHADA UNIFICADA'!D4489,0)</f>
        <v>0</v>
      </c>
      <c r="C4491" s="39">
        <f>IF(B4491=0,0,'MASSA TRABALHADA UNIFICADA'!B4489)</f>
        <v>0</v>
      </c>
      <c r="D4491" s="39">
        <f>IF(B4491=0,0,'MASSA TRABALHADA UNIFICADA'!C4489)</f>
        <v>0</v>
      </c>
      <c r="E4491" s="43">
        <f>IF(B4491=0,0,VLOOKUP($D4491,qx!$A$4:$E$129,IF($C4491=1,2,3)))</f>
        <v>0</v>
      </c>
      <c r="F4491" s="43">
        <f>IF(B4491=0,0,VLOOKUP($D4491,qx!$A$4:$E$129,2))</f>
        <v>0</v>
      </c>
      <c r="G4491" s="43">
        <f>IF(B4491=0,0,VLOOKUP($D4491,qx!$A$4:$E$129,3))</f>
        <v>0</v>
      </c>
      <c r="H4491" s="43">
        <f>IF(B4491=0,0,VLOOKUP($D4491,qx!$A$4:$E$129,4))</f>
        <v>0</v>
      </c>
      <c r="I4491" s="43">
        <f>IF(B4491=0,0,VLOOKUP($D4491,qx!$A$4:$E$129,5))</f>
        <v>0</v>
      </c>
    </row>
    <row r="4492" spans="1:9" x14ac:dyDescent="0.25">
      <c r="A4492">
        <f>IF('MASSA TRABALHADA UNIFICADA'!A4490&lt;&gt;0,'MASSA TRABALHADA UNIFICADA'!A4490,0)</f>
        <v>0</v>
      </c>
      <c r="B4492" s="39">
        <f>IF('MASSA TRABALHADA UNIFICADA'!D4490&lt;&gt;0,'MASSA TRABALHADA UNIFICADA'!D4490,0)</f>
        <v>0</v>
      </c>
      <c r="C4492" s="39">
        <f>IF(B4492=0,0,'MASSA TRABALHADA UNIFICADA'!B4490)</f>
        <v>0</v>
      </c>
      <c r="D4492" s="39">
        <f>IF(B4492=0,0,'MASSA TRABALHADA UNIFICADA'!C4490)</f>
        <v>0</v>
      </c>
      <c r="E4492" s="43">
        <f>IF(B4492=0,0,VLOOKUP($D4492,qx!$A$4:$E$129,IF($C4492=1,2,3)))</f>
        <v>0</v>
      </c>
      <c r="F4492" s="43">
        <f>IF(B4492=0,0,VLOOKUP($D4492,qx!$A$4:$E$129,2))</f>
        <v>0</v>
      </c>
      <c r="G4492" s="43">
        <f>IF(B4492=0,0,VLOOKUP($D4492,qx!$A$4:$E$129,3))</f>
        <v>0</v>
      </c>
      <c r="H4492" s="43">
        <f>IF(B4492=0,0,VLOOKUP($D4492,qx!$A$4:$E$129,4))</f>
        <v>0</v>
      </c>
      <c r="I4492" s="43">
        <f>IF(B4492=0,0,VLOOKUP($D4492,qx!$A$4:$E$129,5))</f>
        <v>0</v>
      </c>
    </row>
    <row r="4493" spans="1:9" x14ac:dyDescent="0.25">
      <c r="A4493">
        <f>IF('MASSA TRABALHADA UNIFICADA'!A4491&lt;&gt;0,'MASSA TRABALHADA UNIFICADA'!A4491,0)</f>
        <v>0</v>
      </c>
      <c r="B4493" s="39">
        <f>IF('MASSA TRABALHADA UNIFICADA'!D4491&lt;&gt;0,'MASSA TRABALHADA UNIFICADA'!D4491,0)</f>
        <v>0</v>
      </c>
      <c r="C4493" s="39">
        <f>IF(B4493=0,0,'MASSA TRABALHADA UNIFICADA'!B4491)</f>
        <v>0</v>
      </c>
      <c r="D4493" s="39">
        <f>IF(B4493=0,0,'MASSA TRABALHADA UNIFICADA'!C4491)</f>
        <v>0</v>
      </c>
      <c r="E4493" s="43">
        <f>IF(B4493=0,0,VLOOKUP($D4493,qx!$A$4:$E$129,IF($C4493=1,2,3)))</f>
        <v>0</v>
      </c>
      <c r="F4493" s="43">
        <f>IF(B4493=0,0,VLOOKUP($D4493,qx!$A$4:$E$129,2))</f>
        <v>0</v>
      </c>
      <c r="G4493" s="43">
        <f>IF(B4493=0,0,VLOOKUP($D4493,qx!$A$4:$E$129,3))</f>
        <v>0</v>
      </c>
      <c r="H4493" s="43">
        <f>IF(B4493=0,0,VLOOKUP($D4493,qx!$A$4:$E$129,4))</f>
        <v>0</v>
      </c>
      <c r="I4493" s="43">
        <f>IF(B4493=0,0,VLOOKUP($D4493,qx!$A$4:$E$129,5))</f>
        <v>0</v>
      </c>
    </row>
    <row r="4494" spans="1:9" x14ac:dyDescent="0.25">
      <c r="A4494">
        <f>IF('MASSA TRABALHADA UNIFICADA'!A4492&lt;&gt;0,'MASSA TRABALHADA UNIFICADA'!A4492,0)</f>
        <v>0</v>
      </c>
      <c r="B4494" s="39">
        <f>IF('MASSA TRABALHADA UNIFICADA'!D4492&lt;&gt;0,'MASSA TRABALHADA UNIFICADA'!D4492,0)</f>
        <v>0</v>
      </c>
      <c r="C4494" s="39">
        <f>IF(B4494=0,0,'MASSA TRABALHADA UNIFICADA'!B4492)</f>
        <v>0</v>
      </c>
      <c r="D4494" s="39">
        <f>IF(B4494=0,0,'MASSA TRABALHADA UNIFICADA'!C4492)</f>
        <v>0</v>
      </c>
      <c r="E4494" s="43">
        <f>IF(B4494=0,0,VLOOKUP($D4494,qx!$A$4:$E$129,IF($C4494=1,2,3)))</f>
        <v>0</v>
      </c>
      <c r="F4494" s="43">
        <f>IF(B4494=0,0,VLOOKUP($D4494,qx!$A$4:$E$129,2))</f>
        <v>0</v>
      </c>
      <c r="G4494" s="43">
        <f>IF(B4494=0,0,VLOOKUP($D4494,qx!$A$4:$E$129,3))</f>
        <v>0</v>
      </c>
      <c r="H4494" s="43">
        <f>IF(B4494=0,0,VLOOKUP($D4494,qx!$A$4:$E$129,4))</f>
        <v>0</v>
      </c>
      <c r="I4494" s="43">
        <f>IF(B4494=0,0,VLOOKUP($D4494,qx!$A$4:$E$129,5))</f>
        <v>0</v>
      </c>
    </row>
    <row r="4495" spans="1:9" x14ac:dyDescent="0.25">
      <c r="A4495">
        <f>IF('MASSA TRABALHADA UNIFICADA'!A4493&lt;&gt;0,'MASSA TRABALHADA UNIFICADA'!A4493,0)</f>
        <v>0</v>
      </c>
      <c r="B4495" s="39">
        <f>IF('MASSA TRABALHADA UNIFICADA'!D4493&lt;&gt;0,'MASSA TRABALHADA UNIFICADA'!D4493,0)</f>
        <v>0</v>
      </c>
      <c r="C4495" s="39">
        <f>IF(B4495=0,0,'MASSA TRABALHADA UNIFICADA'!B4493)</f>
        <v>0</v>
      </c>
      <c r="D4495" s="39">
        <f>IF(B4495=0,0,'MASSA TRABALHADA UNIFICADA'!C4493)</f>
        <v>0</v>
      </c>
      <c r="E4495" s="43">
        <f>IF(B4495=0,0,VLOOKUP($D4495,qx!$A$4:$E$129,IF($C4495=1,2,3)))</f>
        <v>0</v>
      </c>
      <c r="F4495" s="43">
        <f>IF(B4495=0,0,VLOOKUP($D4495,qx!$A$4:$E$129,2))</f>
        <v>0</v>
      </c>
      <c r="G4495" s="43">
        <f>IF(B4495=0,0,VLOOKUP($D4495,qx!$A$4:$E$129,3))</f>
        <v>0</v>
      </c>
      <c r="H4495" s="43">
        <f>IF(B4495=0,0,VLOOKUP($D4495,qx!$A$4:$E$129,4))</f>
        <v>0</v>
      </c>
      <c r="I4495" s="43">
        <f>IF(B4495=0,0,VLOOKUP($D4495,qx!$A$4:$E$129,5))</f>
        <v>0</v>
      </c>
    </row>
    <row r="4496" spans="1:9" x14ac:dyDescent="0.25">
      <c r="A4496">
        <f>IF('MASSA TRABALHADA UNIFICADA'!A4494&lt;&gt;0,'MASSA TRABALHADA UNIFICADA'!A4494,0)</f>
        <v>0</v>
      </c>
      <c r="B4496" s="39">
        <f>IF('MASSA TRABALHADA UNIFICADA'!D4494&lt;&gt;0,'MASSA TRABALHADA UNIFICADA'!D4494,0)</f>
        <v>0</v>
      </c>
      <c r="C4496" s="39">
        <f>IF(B4496=0,0,'MASSA TRABALHADA UNIFICADA'!B4494)</f>
        <v>0</v>
      </c>
      <c r="D4496" s="39">
        <f>IF(B4496=0,0,'MASSA TRABALHADA UNIFICADA'!C4494)</f>
        <v>0</v>
      </c>
      <c r="E4496" s="43">
        <f>IF(B4496=0,0,VLOOKUP($D4496,qx!$A$4:$E$129,IF($C4496=1,2,3)))</f>
        <v>0</v>
      </c>
      <c r="F4496" s="43">
        <f>IF(B4496=0,0,VLOOKUP($D4496,qx!$A$4:$E$129,2))</f>
        <v>0</v>
      </c>
      <c r="G4496" s="43">
        <f>IF(B4496=0,0,VLOOKUP($D4496,qx!$A$4:$E$129,3))</f>
        <v>0</v>
      </c>
      <c r="H4496" s="43">
        <f>IF(B4496=0,0,VLOOKUP($D4496,qx!$A$4:$E$129,4))</f>
        <v>0</v>
      </c>
      <c r="I4496" s="43">
        <f>IF(B4496=0,0,VLOOKUP($D4496,qx!$A$4:$E$129,5))</f>
        <v>0</v>
      </c>
    </row>
    <row r="4497" spans="1:9" x14ac:dyDescent="0.25">
      <c r="A4497">
        <f>IF('MASSA TRABALHADA UNIFICADA'!A4495&lt;&gt;0,'MASSA TRABALHADA UNIFICADA'!A4495,0)</f>
        <v>0</v>
      </c>
      <c r="B4497" s="39">
        <f>IF('MASSA TRABALHADA UNIFICADA'!D4495&lt;&gt;0,'MASSA TRABALHADA UNIFICADA'!D4495,0)</f>
        <v>0</v>
      </c>
      <c r="C4497" s="39">
        <f>IF(B4497=0,0,'MASSA TRABALHADA UNIFICADA'!B4495)</f>
        <v>0</v>
      </c>
      <c r="D4497" s="39">
        <f>IF(B4497=0,0,'MASSA TRABALHADA UNIFICADA'!C4495)</f>
        <v>0</v>
      </c>
      <c r="E4497" s="43">
        <f>IF(B4497=0,0,VLOOKUP($D4497,qx!$A$4:$E$129,IF($C4497=1,2,3)))</f>
        <v>0</v>
      </c>
      <c r="F4497" s="43">
        <f>IF(B4497=0,0,VLOOKUP($D4497,qx!$A$4:$E$129,2))</f>
        <v>0</v>
      </c>
      <c r="G4497" s="43">
        <f>IF(B4497=0,0,VLOOKUP($D4497,qx!$A$4:$E$129,3))</f>
        <v>0</v>
      </c>
      <c r="H4497" s="43">
        <f>IF(B4497=0,0,VLOOKUP($D4497,qx!$A$4:$E$129,4))</f>
        <v>0</v>
      </c>
      <c r="I4497" s="43">
        <f>IF(B4497=0,0,VLOOKUP($D4497,qx!$A$4:$E$129,5))</f>
        <v>0</v>
      </c>
    </row>
    <row r="4498" spans="1:9" x14ac:dyDescent="0.25">
      <c r="A4498">
        <f>IF('MASSA TRABALHADA UNIFICADA'!A4496&lt;&gt;0,'MASSA TRABALHADA UNIFICADA'!A4496,0)</f>
        <v>0</v>
      </c>
      <c r="B4498" s="39">
        <f>IF('MASSA TRABALHADA UNIFICADA'!D4496&lt;&gt;0,'MASSA TRABALHADA UNIFICADA'!D4496,0)</f>
        <v>0</v>
      </c>
      <c r="C4498" s="39">
        <f>IF(B4498=0,0,'MASSA TRABALHADA UNIFICADA'!B4496)</f>
        <v>0</v>
      </c>
      <c r="D4498" s="39">
        <f>IF(B4498=0,0,'MASSA TRABALHADA UNIFICADA'!C4496)</f>
        <v>0</v>
      </c>
      <c r="E4498" s="43">
        <f>IF(B4498=0,0,VLOOKUP($D4498,qx!$A$4:$E$129,IF($C4498=1,2,3)))</f>
        <v>0</v>
      </c>
      <c r="F4498" s="43">
        <f>IF(B4498=0,0,VLOOKUP($D4498,qx!$A$4:$E$129,2))</f>
        <v>0</v>
      </c>
      <c r="G4498" s="43">
        <f>IF(B4498=0,0,VLOOKUP($D4498,qx!$A$4:$E$129,3))</f>
        <v>0</v>
      </c>
      <c r="H4498" s="43">
        <f>IF(B4498=0,0,VLOOKUP($D4498,qx!$A$4:$E$129,4))</f>
        <v>0</v>
      </c>
      <c r="I4498" s="43">
        <f>IF(B4498=0,0,VLOOKUP($D4498,qx!$A$4:$E$129,5))</f>
        <v>0</v>
      </c>
    </row>
    <row r="4499" spans="1:9" x14ac:dyDescent="0.25">
      <c r="A4499">
        <f>IF('MASSA TRABALHADA UNIFICADA'!A4497&lt;&gt;0,'MASSA TRABALHADA UNIFICADA'!A4497,0)</f>
        <v>0</v>
      </c>
      <c r="B4499" s="39">
        <f>IF('MASSA TRABALHADA UNIFICADA'!D4497&lt;&gt;0,'MASSA TRABALHADA UNIFICADA'!D4497,0)</f>
        <v>0</v>
      </c>
      <c r="C4499" s="39">
        <f>IF(B4499=0,0,'MASSA TRABALHADA UNIFICADA'!B4497)</f>
        <v>0</v>
      </c>
      <c r="D4499" s="39">
        <f>IF(B4499=0,0,'MASSA TRABALHADA UNIFICADA'!C4497)</f>
        <v>0</v>
      </c>
      <c r="E4499" s="43">
        <f>IF(B4499=0,0,VLOOKUP($D4499,qx!$A$4:$E$129,IF($C4499=1,2,3)))</f>
        <v>0</v>
      </c>
      <c r="F4499" s="43">
        <f>IF(B4499=0,0,VLOOKUP($D4499,qx!$A$4:$E$129,2))</f>
        <v>0</v>
      </c>
      <c r="G4499" s="43">
        <f>IF(B4499=0,0,VLOOKUP($D4499,qx!$A$4:$E$129,3))</f>
        <v>0</v>
      </c>
      <c r="H4499" s="43">
        <f>IF(B4499=0,0,VLOOKUP($D4499,qx!$A$4:$E$129,4))</f>
        <v>0</v>
      </c>
      <c r="I4499" s="43">
        <f>IF(B4499=0,0,VLOOKUP($D4499,qx!$A$4:$E$129,5))</f>
        <v>0</v>
      </c>
    </row>
    <row r="4500" spans="1:9" x14ac:dyDescent="0.25">
      <c r="A4500">
        <f>IF('MASSA TRABALHADA UNIFICADA'!A4498&lt;&gt;0,'MASSA TRABALHADA UNIFICADA'!A4498,0)</f>
        <v>0</v>
      </c>
      <c r="B4500" s="39">
        <f>IF('MASSA TRABALHADA UNIFICADA'!D4498&lt;&gt;0,'MASSA TRABALHADA UNIFICADA'!D4498,0)</f>
        <v>0</v>
      </c>
      <c r="C4500" s="39">
        <f>IF(B4500=0,0,'MASSA TRABALHADA UNIFICADA'!B4498)</f>
        <v>0</v>
      </c>
      <c r="D4500" s="39">
        <f>IF(B4500=0,0,'MASSA TRABALHADA UNIFICADA'!C4498)</f>
        <v>0</v>
      </c>
      <c r="E4500" s="43">
        <f>IF(B4500=0,0,VLOOKUP($D4500,qx!$A$4:$E$129,IF($C4500=1,2,3)))</f>
        <v>0</v>
      </c>
      <c r="F4500" s="43">
        <f>IF(B4500=0,0,VLOOKUP($D4500,qx!$A$4:$E$129,2))</f>
        <v>0</v>
      </c>
      <c r="G4500" s="43">
        <f>IF(B4500=0,0,VLOOKUP($D4500,qx!$A$4:$E$129,3))</f>
        <v>0</v>
      </c>
      <c r="H4500" s="43">
        <f>IF(B4500=0,0,VLOOKUP($D4500,qx!$A$4:$E$129,4))</f>
        <v>0</v>
      </c>
      <c r="I4500" s="43">
        <f>IF(B4500=0,0,VLOOKUP($D4500,qx!$A$4:$E$129,5))</f>
        <v>0</v>
      </c>
    </row>
    <row r="4501" spans="1:9" x14ac:dyDescent="0.25">
      <c r="A4501">
        <f>IF('MASSA TRABALHADA UNIFICADA'!A4499&lt;&gt;0,'MASSA TRABALHADA UNIFICADA'!A4499,0)</f>
        <v>0</v>
      </c>
      <c r="B4501" s="39">
        <f>IF('MASSA TRABALHADA UNIFICADA'!D4499&lt;&gt;0,'MASSA TRABALHADA UNIFICADA'!D4499,0)</f>
        <v>0</v>
      </c>
      <c r="C4501" s="39">
        <f>IF(B4501=0,0,'MASSA TRABALHADA UNIFICADA'!B4499)</f>
        <v>0</v>
      </c>
      <c r="D4501" s="39">
        <f>IF(B4501=0,0,'MASSA TRABALHADA UNIFICADA'!C4499)</f>
        <v>0</v>
      </c>
      <c r="E4501" s="43">
        <f>IF(B4501=0,0,VLOOKUP($D4501,qx!$A$4:$E$129,IF($C4501=1,2,3)))</f>
        <v>0</v>
      </c>
      <c r="F4501" s="43">
        <f>IF(B4501=0,0,VLOOKUP($D4501,qx!$A$4:$E$129,2))</f>
        <v>0</v>
      </c>
      <c r="G4501" s="43">
        <f>IF(B4501=0,0,VLOOKUP($D4501,qx!$A$4:$E$129,3))</f>
        <v>0</v>
      </c>
      <c r="H4501" s="43">
        <f>IF(B4501=0,0,VLOOKUP($D4501,qx!$A$4:$E$129,4))</f>
        <v>0</v>
      </c>
      <c r="I4501" s="43">
        <f>IF(B4501=0,0,VLOOKUP($D4501,qx!$A$4:$E$129,5))</f>
        <v>0</v>
      </c>
    </row>
    <row r="4502" spans="1:9" x14ac:dyDescent="0.25">
      <c r="A4502">
        <f>IF('MASSA TRABALHADA UNIFICADA'!A4500&lt;&gt;0,'MASSA TRABALHADA UNIFICADA'!A4500,0)</f>
        <v>0</v>
      </c>
      <c r="B4502" s="39">
        <f>IF('MASSA TRABALHADA UNIFICADA'!D4500&lt;&gt;0,'MASSA TRABALHADA UNIFICADA'!D4500,0)</f>
        <v>0</v>
      </c>
      <c r="C4502" s="39">
        <f>IF(B4502=0,0,'MASSA TRABALHADA UNIFICADA'!B4500)</f>
        <v>0</v>
      </c>
      <c r="D4502" s="39">
        <f>IF(B4502=0,0,'MASSA TRABALHADA UNIFICADA'!C4500)</f>
        <v>0</v>
      </c>
      <c r="E4502" s="43">
        <f>IF(B4502=0,0,VLOOKUP($D4502,qx!$A$4:$E$129,IF($C4502=1,2,3)))</f>
        <v>0</v>
      </c>
      <c r="F4502" s="43">
        <f>IF(B4502=0,0,VLOOKUP($D4502,qx!$A$4:$E$129,2))</f>
        <v>0</v>
      </c>
      <c r="G4502" s="43">
        <f>IF(B4502=0,0,VLOOKUP($D4502,qx!$A$4:$E$129,3))</f>
        <v>0</v>
      </c>
      <c r="H4502" s="43">
        <f>IF(B4502=0,0,VLOOKUP($D4502,qx!$A$4:$E$129,4))</f>
        <v>0</v>
      </c>
      <c r="I4502" s="43">
        <f>IF(B4502=0,0,VLOOKUP($D4502,qx!$A$4:$E$129,5))</f>
        <v>0</v>
      </c>
    </row>
    <row r="4503" spans="1:9" x14ac:dyDescent="0.25">
      <c r="A4503">
        <f>IF('MASSA TRABALHADA UNIFICADA'!A4501&lt;&gt;0,'MASSA TRABALHADA UNIFICADA'!A4501,0)</f>
        <v>0</v>
      </c>
      <c r="B4503" s="39">
        <f>IF('MASSA TRABALHADA UNIFICADA'!D4501&lt;&gt;0,'MASSA TRABALHADA UNIFICADA'!D4501,0)</f>
        <v>0</v>
      </c>
      <c r="C4503" s="39">
        <f>IF(B4503=0,0,'MASSA TRABALHADA UNIFICADA'!B4501)</f>
        <v>0</v>
      </c>
      <c r="D4503" s="39">
        <f>IF(B4503=0,0,'MASSA TRABALHADA UNIFICADA'!C4501)</f>
        <v>0</v>
      </c>
      <c r="E4503" s="43">
        <f>IF(B4503=0,0,VLOOKUP($D4503,qx!$A$4:$E$129,IF($C4503=1,2,3)))</f>
        <v>0</v>
      </c>
      <c r="F4503" s="43">
        <f>IF(B4503=0,0,VLOOKUP($D4503,qx!$A$4:$E$129,2))</f>
        <v>0</v>
      </c>
      <c r="G4503" s="43">
        <f>IF(B4503=0,0,VLOOKUP($D4503,qx!$A$4:$E$129,3))</f>
        <v>0</v>
      </c>
      <c r="H4503" s="43">
        <f>IF(B4503=0,0,VLOOKUP($D4503,qx!$A$4:$E$129,4))</f>
        <v>0</v>
      </c>
      <c r="I4503" s="43">
        <f>IF(B4503=0,0,VLOOKUP($D4503,qx!$A$4:$E$129,5))</f>
        <v>0</v>
      </c>
    </row>
    <row r="4504" spans="1:9" x14ac:dyDescent="0.25">
      <c r="A4504">
        <f>IF('MASSA TRABALHADA UNIFICADA'!A4502&lt;&gt;0,'MASSA TRABALHADA UNIFICADA'!A4502,0)</f>
        <v>0</v>
      </c>
      <c r="B4504" s="39">
        <f>IF('MASSA TRABALHADA UNIFICADA'!D4502&lt;&gt;0,'MASSA TRABALHADA UNIFICADA'!D4502,0)</f>
        <v>0</v>
      </c>
      <c r="C4504" s="39">
        <f>IF(B4504=0,0,'MASSA TRABALHADA UNIFICADA'!B4502)</f>
        <v>0</v>
      </c>
      <c r="D4504" s="39">
        <f>IF(B4504=0,0,'MASSA TRABALHADA UNIFICADA'!C4502)</f>
        <v>0</v>
      </c>
      <c r="E4504" s="43">
        <f>IF(B4504=0,0,VLOOKUP($D4504,qx!$A$4:$E$129,IF($C4504=1,2,3)))</f>
        <v>0</v>
      </c>
      <c r="F4504" s="43">
        <f>IF(B4504=0,0,VLOOKUP($D4504,qx!$A$4:$E$129,2))</f>
        <v>0</v>
      </c>
      <c r="G4504" s="43">
        <f>IF(B4504=0,0,VLOOKUP($D4504,qx!$A$4:$E$129,3))</f>
        <v>0</v>
      </c>
      <c r="H4504" s="43">
        <f>IF(B4504=0,0,VLOOKUP($D4504,qx!$A$4:$E$129,4))</f>
        <v>0</v>
      </c>
      <c r="I4504" s="43">
        <f>IF(B4504=0,0,VLOOKUP($D4504,qx!$A$4:$E$129,5))</f>
        <v>0</v>
      </c>
    </row>
    <row r="4505" spans="1:9" x14ac:dyDescent="0.25">
      <c r="A4505">
        <f>IF('MASSA TRABALHADA UNIFICADA'!A4503&lt;&gt;0,'MASSA TRABALHADA UNIFICADA'!A4503,0)</f>
        <v>0</v>
      </c>
      <c r="B4505" s="39">
        <f>IF('MASSA TRABALHADA UNIFICADA'!D4503&lt;&gt;0,'MASSA TRABALHADA UNIFICADA'!D4503,0)</f>
        <v>0</v>
      </c>
      <c r="C4505" s="39">
        <f>IF(B4505=0,0,'MASSA TRABALHADA UNIFICADA'!B4503)</f>
        <v>0</v>
      </c>
      <c r="D4505" s="39">
        <f>IF(B4505=0,0,'MASSA TRABALHADA UNIFICADA'!C4503)</f>
        <v>0</v>
      </c>
      <c r="E4505" s="43">
        <f>IF(B4505=0,0,VLOOKUP($D4505,qx!$A$4:$E$129,IF($C4505=1,2,3)))</f>
        <v>0</v>
      </c>
      <c r="F4505" s="43">
        <f>IF(B4505=0,0,VLOOKUP($D4505,qx!$A$4:$E$129,2))</f>
        <v>0</v>
      </c>
      <c r="G4505" s="43">
        <f>IF(B4505=0,0,VLOOKUP($D4505,qx!$A$4:$E$129,3))</f>
        <v>0</v>
      </c>
      <c r="H4505" s="43">
        <f>IF(B4505=0,0,VLOOKUP($D4505,qx!$A$4:$E$129,4))</f>
        <v>0</v>
      </c>
      <c r="I4505" s="43">
        <f>IF(B4505=0,0,VLOOKUP($D4505,qx!$A$4:$E$129,5))</f>
        <v>0</v>
      </c>
    </row>
    <row r="4506" spans="1:9" x14ac:dyDescent="0.25">
      <c r="A4506">
        <f>IF('MASSA TRABALHADA UNIFICADA'!A4504&lt;&gt;0,'MASSA TRABALHADA UNIFICADA'!A4504,0)</f>
        <v>0</v>
      </c>
      <c r="B4506" s="39">
        <f>IF('MASSA TRABALHADA UNIFICADA'!D4504&lt;&gt;0,'MASSA TRABALHADA UNIFICADA'!D4504,0)</f>
        <v>0</v>
      </c>
      <c r="C4506" s="39">
        <f>IF(B4506=0,0,'MASSA TRABALHADA UNIFICADA'!B4504)</f>
        <v>0</v>
      </c>
      <c r="D4506" s="39">
        <f>IF(B4506=0,0,'MASSA TRABALHADA UNIFICADA'!C4504)</f>
        <v>0</v>
      </c>
      <c r="E4506" s="43">
        <f>IF(B4506=0,0,VLOOKUP($D4506,qx!$A$4:$E$129,IF($C4506=1,2,3)))</f>
        <v>0</v>
      </c>
      <c r="F4506" s="43">
        <f>IF(B4506=0,0,VLOOKUP($D4506,qx!$A$4:$E$129,2))</f>
        <v>0</v>
      </c>
      <c r="G4506" s="43">
        <f>IF(B4506=0,0,VLOOKUP($D4506,qx!$A$4:$E$129,3))</f>
        <v>0</v>
      </c>
      <c r="H4506" s="43">
        <f>IF(B4506=0,0,VLOOKUP($D4506,qx!$A$4:$E$129,4))</f>
        <v>0</v>
      </c>
      <c r="I4506" s="43">
        <f>IF(B4506=0,0,VLOOKUP($D4506,qx!$A$4:$E$129,5))</f>
        <v>0</v>
      </c>
    </row>
    <row r="4507" spans="1:9" x14ac:dyDescent="0.25">
      <c r="A4507">
        <f>IF('MASSA TRABALHADA UNIFICADA'!A4505&lt;&gt;0,'MASSA TRABALHADA UNIFICADA'!A4505,0)</f>
        <v>0</v>
      </c>
      <c r="B4507" s="39">
        <f>IF('MASSA TRABALHADA UNIFICADA'!D4505&lt;&gt;0,'MASSA TRABALHADA UNIFICADA'!D4505,0)</f>
        <v>0</v>
      </c>
      <c r="C4507" s="39">
        <f>IF(B4507=0,0,'MASSA TRABALHADA UNIFICADA'!B4505)</f>
        <v>0</v>
      </c>
      <c r="D4507" s="39">
        <f>IF(B4507=0,0,'MASSA TRABALHADA UNIFICADA'!C4505)</f>
        <v>0</v>
      </c>
      <c r="E4507" s="43">
        <f>IF(B4507=0,0,VLOOKUP($D4507,qx!$A$4:$E$129,IF($C4507=1,2,3)))</f>
        <v>0</v>
      </c>
      <c r="F4507" s="43">
        <f>IF(B4507=0,0,VLOOKUP($D4507,qx!$A$4:$E$129,2))</f>
        <v>0</v>
      </c>
      <c r="G4507" s="43">
        <f>IF(B4507=0,0,VLOOKUP($D4507,qx!$A$4:$E$129,3))</f>
        <v>0</v>
      </c>
      <c r="H4507" s="43">
        <f>IF(B4507=0,0,VLOOKUP($D4507,qx!$A$4:$E$129,4))</f>
        <v>0</v>
      </c>
      <c r="I4507" s="43">
        <f>IF(B4507=0,0,VLOOKUP($D4507,qx!$A$4:$E$129,5))</f>
        <v>0</v>
      </c>
    </row>
    <row r="4508" spans="1:9" x14ac:dyDescent="0.25">
      <c r="A4508">
        <f>IF('MASSA TRABALHADA UNIFICADA'!A4506&lt;&gt;0,'MASSA TRABALHADA UNIFICADA'!A4506,0)</f>
        <v>0</v>
      </c>
      <c r="B4508" s="39">
        <f>IF('MASSA TRABALHADA UNIFICADA'!D4506&lt;&gt;0,'MASSA TRABALHADA UNIFICADA'!D4506,0)</f>
        <v>0</v>
      </c>
      <c r="C4508" s="39">
        <f>IF(B4508=0,0,'MASSA TRABALHADA UNIFICADA'!B4506)</f>
        <v>0</v>
      </c>
      <c r="D4508" s="39">
        <f>IF(B4508=0,0,'MASSA TRABALHADA UNIFICADA'!C4506)</f>
        <v>0</v>
      </c>
      <c r="E4508" s="43">
        <f>IF(B4508=0,0,VLOOKUP($D4508,qx!$A$4:$E$129,IF($C4508=1,2,3)))</f>
        <v>0</v>
      </c>
      <c r="F4508" s="43">
        <f>IF(B4508=0,0,VLOOKUP($D4508,qx!$A$4:$E$129,2))</f>
        <v>0</v>
      </c>
      <c r="G4508" s="43">
        <f>IF(B4508=0,0,VLOOKUP($D4508,qx!$A$4:$E$129,3))</f>
        <v>0</v>
      </c>
      <c r="H4508" s="43">
        <f>IF(B4508=0,0,VLOOKUP($D4508,qx!$A$4:$E$129,4))</f>
        <v>0</v>
      </c>
      <c r="I4508" s="43">
        <f>IF(B4508=0,0,VLOOKUP($D4508,qx!$A$4:$E$129,5))</f>
        <v>0</v>
      </c>
    </row>
    <row r="4509" spans="1:9" x14ac:dyDescent="0.25">
      <c r="A4509">
        <f>IF('MASSA TRABALHADA UNIFICADA'!A4507&lt;&gt;0,'MASSA TRABALHADA UNIFICADA'!A4507,0)</f>
        <v>0</v>
      </c>
      <c r="B4509" s="39">
        <f>IF('MASSA TRABALHADA UNIFICADA'!D4507&lt;&gt;0,'MASSA TRABALHADA UNIFICADA'!D4507,0)</f>
        <v>0</v>
      </c>
      <c r="C4509" s="39">
        <f>IF(B4509=0,0,'MASSA TRABALHADA UNIFICADA'!B4507)</f>
        <v>0</v>
      </c>
      <c r="D4509" s="39">
        <f>IF(B4509=0,0,'MASSA TRABALHADA UNIFICADA'!C4507)</f>
        <v>0</v>
      </c>
      <c r="E4509" s="43">
        <f>IF(B4509=0,0,VLOOKUP($D4509,qx!$A$4:$E$129,IF($C4509=1,2,3)))</f>
        <v>0</v>
      </c>
      <c r="F4509" s="43">
        <f>IF(B4509=0,0,VLOOKUP($D4509,qx!$A$4:$E$129,2))</f>
        <v>0</v>
      </c>
      <c r="G4509" s="43">
        <f>IF(B4509=0,0,VLOOKUP($D4509,qx!$A$4:$E$129,3))</f>
        <v>0</v>
      </c>
      <c r="H4509" s="43">
        <f>IF(B4509=0,0,VLOOKUP($D4509,qx!$A$4:$E$129,4))</f>
        <v>0</v>
      </c>
      <c r="I4509" s="43">
        <f>IF(B4509=0,0,VLOOKUP($D4509,qx!$A$4:$E$129,5))</f>
        <v>0</v>
      </c>
    </row>
    <row r="4510" spans="1:9" x14ac:dyDescent="0.25">
      <c r="A4510">
        <f>IF('MASSA TRABALHADA UNIFICADA'!A4508&lt;&gt;0,'MASSA TRABALHADA UNIFICADA'!A4508,0)</f>
        <v>0</v>
      </c>
      <c r="B4510" s="39">
        <f>IF('MASSA TRABALHADA UNIFICADA'!D4508&lt;&gt;0,'MASSA TRABALHADA UNIFICADA'!D4508,0)</f>
        <v>0</v>
      </c>
      <c r="C4510" s="39">
        <f>IF(B4510=0,0,'MASSA TRABALHADA UNIFICADA'!B4508)</f>
        <v>0</v>
      </c>
      <c r="D4510" s="39">
        <f>IF(B4510=0,0,'MASSA TRABALHADA UNIFICADA'!C4508)</f>
        <v>0</v>
      </c>
      <c r="E4510" s="43">
        <f>IF(B4510=0,0,VLOOKUP($D4510,qx!$A$4:$E$129,IF($C4510=1,2,3)))</f>
        <v>0</v>
      </c>
      <c r="F4510" s="43">
        <f>IF(B4510=0,0,VLOOKUP($D4510,qx!$A$4:$E$129,2))</f>
        <v>0</v>
      </c>
      <c r="G4510" s="43">
        <f>IF(B4510=0,0,VLOOKUP($D4510,qx!$A$4:$E$129,3))</f>
        <v>0</v>
      </c>
      <c r="H4510" s="43">
        <f>IF(B4510=0,0,VLOOKUP($D4510,qx!$A$4:$E$129,4))</f>
        <v>0</v>
      </c>
      <c r="I4510" s="43">
        <f>IF(B4510=0,0,VLOOKUP($D4510,qx!$A$4:$E$129,5))</f>
        <v>0</v>
      </c>
    </row>
    <row r="4511" spans="1:9" x14ac:dyDescent="0.25">
      <c r="A4511">
        <f>IF('MASSA TRABALHADA UNIFICADA'!A4509&lt;&gt;0,'MASSA TRABALHADA UNIFICADA'!A4509,0)</f>
        <v>0</v>
      </c>
      <c r="B4511" s="39">
        <f>IF('MASSA TRABALHADA UNIFICADA'!D4509&lt;&gt;0,'MASSA TRABALHADA UNIFICADA'!D4509,0)</f>
        <v>0</v>
      </c>
      <c r="C4511" s="39">
        <f>IF(B4511=0,0,'MASSA TRABALHADA UNIFICADA'!B4509)</f>
        <v>0</v>
      </c>
      <c r="D4511" s="39">
        <f>IF(B4511=0,0,'MASSA TRABALHADA UNIFICADA'!C4509)</f>
        <v>0</v>
      </c>
      <c r="E4511" s="43">
        <f>IF(B4511=0,0,VLOOKUP($D4511,qx!$A$4:$E$129,IF($C4511=1,2,3)))</f>
        <v>0</v>
      </c>
      <c r="F4511" s="43">
        <f>IF(B4511=0,0,VLOOKUP($D4511,qx!$A$4:$E$129,2))</f>
        <v>0</v>
      </c>
      <c r="G4511" s="43">
        <f>IF(B4511=0,0,VLOOKUP($D4511,qx!$A$4:$E$129,3))</f>
        <v>0</v>
      </c>
      <c r="H4511" s="43">
        <f>IF(B4511=0,0,VLOOKUP($D4511,qx!$A$4:$E$129,4))</f>
        <v>0</v>
      </c>
      <c r="I4511" s="43">
        <f>IF(B4511=0,0,VLOOKUP($D4511,qx!$A$4:$E$129,5))</f>
        <v>0</v>
      </c>
    </row>
    <row r="4512" spans="1:9" x14ac:dyDescent="0.25">
      <c r="A4512">
        <f>IF('MASSA TRABALHADA UNIFICADA'!A4510&lt;&gt;0,'MASSA TRABALHADA UNIFICADA'!A4510,0)</f>
        <v>0</v>
      </c>
      <c r="B4512" s="39">
        <f>IF('MASSA TRABALHADA UNIFICADA'!D4510&lt;&gt;0,'MASSA TRABALHADA UNIFICADA'!D4510,0)</f>
        <v>0</v>
      </c>
      <c r="C4512" s="39">
        <f>IF(B4512=0,0,'MASSA TRABALHADA UNIFICADA'!B4510)</f>
        <v>0</v>
      </c>
      <c r="D4512" s="39">
        <f>IF(B4512=0,0,'MASSA TRABALHADA UNIFICADA'!C4510)</f>
        <v>0</v>
      </c>
      <c r="E4512" s="43">
        <f>IF(B4512=0,0,VLOOKUP($D4512,qx!$A$4:$E$129,IF($C4512=1,2,3)))</f>
        <v>0</v>
      </c>
      <c r="F4512" s="43">
        <f>IF(B4512=0,0,VLOOKUP($D4512,qx!$A$4:$E$129,2))</f>
        <v>0</v>
      </c>
      <c r="G4512" s="43">
        <f>IF(B4512=0,0,VLOOKUP($D4512,qx!$A$4:$E$129,3))</f>
        <v>0</v>
      </c>
      <c r="H4512" s="43">
        <f>IF(B4512=0,0,VLOOKUP($D4512,qx!$A$4:$E$129,4))</f>
        <v>0</v>
      </c>
      <c r="I4512" s="43">
        <f>IF(B4512=0,0,VLOOKUP($D4512,qx!$A$4:$E$129,5))</f>
        <v>0</v>
      </c>
    </row>
    <row r="4513" spans="1:9" x14ac:dyDescent="0.25">
      <c r="A4513">
        <f>IF('MASSA TRABALHADA UNIFICADA'!A4511&lt;&gt;0,'MASSA TRABALHADA UNIFICADA'!A4511,0)</f>
        <v>0</v>
      </c>
      <c r="B4513" s="39">
        <f>IF('MASSA TRABALHADA UNIFICADA'!D4511&lt;&gt;0,'MASSA TRABALHADA UNIFICADA'!D4511,0)</f>
        <v>0</v>
      </c>
      <c r="C4513" s="39">
        <f>IF(B4513=0,0,'MASSA TRABALHADA UNIFICADA'!B4511)</f>
        <v>0</v>
      </c>
      <c r="D4513" s="39">
        <f>IF(B4513=0,0,'MASSA TRABALHADA UNIFICADA'!C4511)</f>
        <v>0</v>
      </c>
      <c r="E4513" s="43">
        <f>IF(B4513=0,0,VLOOKUP($D4513,qx!$A$4:$E$129,IF($C4513=1,2,3)))</f>
        <v>0</v>
      </c>
      <c r="F4513" s="43">
        <f>IF(B4513=0,0,VLOOKUP($D4513,qx!$A$4:$E$129,2))</f>
        <v>0</v>
      </c>
      <c r="G4513" s="43">
        <f>IF(B4513=0,0,VLOOKUP($D4513,qx!$A$4:$E$129,3))</f>
        <v>0</v>
      </c>
      <c r="H4513" s="43">
        <f>IF(B4513=0,0,VLOOKUP($D4513,qx!$A$4:$E$129,4))</f>
        <v>0</v>
      </c>
      <c r="I4513" s="43">
        <f>IF(B4513=0,0,VLOOKUP($D4513,qx!$A$4:$E$129,5))</f>
        <v>0</v>
      </c>
    </row>
    <row r="4514" spans="1:9" x14ac:dyDescent="0.25">
      <c r="A4514">
        <f>IF('MASSA TRABALHADA UNIFICADA'!A4512&lt;&gt;0,'MASSA TRABALHADA UNIFICADA'!A4512,0)</f>
        <v>0</v>
      </c>
      <c r="B4514" s="39">
        <f>IF('MASSA TRABALHADA UNIFICADA'!D4512&lt;&gt;0,'MASSA TRABALHADA UNIFICADA'!D4512,0)</f>
        <v>0</v>
      </c>
      <c r="C4514" s="39">
        <f>IF(B4514=0,0,'MASSA TRABALHADA UNIFICADA'!B4512)</f>
        <v>0</v>
      </c>
      <c r="D4514" s="39">
        <f>IF(B4514=0,0,'MASSA TRABALHADA UNIFICADA'!C4512)</f>
        <v>0</v>
      </c>
      <c r="E4514" s="43">
        <f>IF(B4514=0,0,VLOOKUP($D4514,qx!$A$4:$E$129,IF($C4514=1,2,3)))</f>
        <v>0</v>
      </c>
      <c r="F4514" s="43">
        <f>IF(B4514=0,0,VLOOKUP($D4514,qx!$A$4:$E$129,2))</f>
        <v>0</v>
      </c>
      <c r="G4514" s="43">
        <f>IF(B4514=0,0,VLOOKUP($D4514,qx!$A$4:$E$129,3))</f>
        <v>0</v>
      </c>
      <c r="H4514" s="43">
        <f>IF(B4514=0,0,VLOOKUP($D4514,qx!$A$4:$E$129,4))</f>
        <v>0</v>
      </c>
      <c r="I4514" s="43">
        <f>IF(B4514=0,0,VLOOKUP($D4514,qx!$A$4:$E$129,5))</f>
        <v>0</v>
      </c>
    </row>
    <row r="4515" spans="1:9" x14ac:dyDescent="0.25">
      <c r="A4515">
        <f>IF('MASSA TRABALHADA UNIFICADA'!A4513&lt;&gt;0,'MASSA TRABALHADA UNIFICADA'!A4513,0)</f>
        <v>0</v>
      </c>
      <c r="B4515" s="39">
        <f>IF('MASSA TRABALHADA UNIFICADA'!D4513&lt;&gt;0,'MASSA TRABALHADA UNIFICADA'!D4513,0)</f>
        <v>0</v>
      </c>
      <c r="C4515" s="39">
        <f>IF(B4515=0,0,'MASSA TRABALHADA UNIFICADA'!B4513)</f>
        <v>0</v>
      </c>
      <c r="D4515" s="39">
        <f>IF(B4515=0,0,'MASSA TRABALHADA UNIFICADA'!C4513)</f>
        <v>0</v>
      </c>
      <c r="E4515" s="43">
        <f>IF(B4515=0,0,VLOOKUP($D4515,qx!$A$4:$E$129,IF($C4515=1,2,3)))</f>
        <v>0</v>
      </c>
      <c r="F4515" s="43">
        <f>IF(B4515=0,0,VLOOKUP($D4515,qx!$A$4:$E$129,2))</f>
        <v>0</v>
      </c>
      <c r="G4515" s="43">
        <f>IF(B4515=0,0,VLOOKUP($D4515,qx!$A$4:$E$129,3))</f>
        <v>0</v>
      </c>
      <c r="H4515" s="43">
        <f>IF(B4515=0,0,VLOOKUP($D4515,qx!$A$4:$E$129,4))</f>
        <v>0</v>
      </c>
      <c r="I4515" s="43">
        <f>IF(B4515=0,0,VLOOKUP($D4515,qx!$A$4:$E$129,5))</f>
        <v>0</v>
      </c>
    </row>
    <row r="4516" spans="1:9" x14ac:dyDescent="0.25">
      <c r="A4516">
        <f>IF('MASSA TRABALHADA UNIFICADA'!A4514&lt;&gt;0,'MASSA TRABALHADA UNIFICADA'!A4514,0)</f>
        <v>0</v>
      </c>
      <c r="B4516" s="39">
        <f>IF('MASSA TRABALHADA UNIFICADA'!D4514&lt;&gt;0,'MASSA TRABALHADA UNIFICADA'!D4514,0)</f>
        <v>0</v>
      </c>
      <c r="C4516" s="39">
        <f>IF(B4516=0,0,'MASSA TRABALHADA UNIFICADA'!B4514)</f>
        <v>0</v>
      </c>
      <c r="D4516" s="39">
        <f>IF(B4516=0,0,'MASSA TRABALHADA UNIFICADA'!C4514)</f>
        <v>0</v>
      </c>
      <c r="E4516" s="43">
        <f>IF(B4516=0,0,VLOOKUP($D4516,qx!$A$4:$E$129,IF($C4516=1,2,3)))</f>
        <v>0</v>
      </c>
      <c r="F4516" s="43">
        <f>IF(B4516=0,0,VLOOKUP($D4516,qx!$A$4:$E$129,2))</f>
        <v>0</v>
      </c>
      <c r="G4516" s="43">
        <f>IF(B4516=0,0,VLOOKUP($D4516,qx!$A$4:$E$129,3))</f>
        <v>0</v>
      </c>
      <c r="H4516" s="43">
        <f>IF(B4516=0,0,VLOOKUP($D4516,qx!$A$4:$E$129,4))</f>
        <v>0</v>
      </c>
      <c r="I4516" s="43">
        <f>IF(B4516=0,0,VLOOKUP($D4516,qx!$A$4:$E$129,5))</f>
        <v>0</v>
      </c>
    </row>
    <row r="4517" spans="1:9" x14ac:dyDescent="0.25">
      <c r="A4517">
        <f>IF('MASSA TRABALHADA UNIFICADA'!A4515&lt;&gt;0,'MASSA TRABALHADA UNIFICADA'!A4515,0)</f>
        <v>0</v>
      </c>
      <c r="B4517" s="39">
        <f>IF('MASSA TRABALHADA UNIFICADA'!D4515&lt;&gt;0,'MASSA TRABALHADA UNIFICADA'!D4515,0)</f>
        <v>0</v>
      </c>
      <c r="C4517" s="39">
        <f>IF(B4517=0,0,'MASSA TRABALHADA UNIFICADA'!B4515)</f>
        <v>0</v>
      </c>
      <c r="D4517" s="39">
        <f>IF(B4517=0,0,'MASSA TRABALHADA UNIFICADA'!C4515)</f>
        <v>0</v>
      </c>
      <c r="E4517" s="43">
        <f>IF(B4517=0,0,VLOOKUP($D4517,qx!$A$4:$E$129,IF($C4517=1,2,3)))</f>
        <v>0</v>
      </c>
      <c r="F4517" s="43">
        <f>IF(B4517=0,0,VLOOKUP($D4517,qx!$A$4:$E$129,2))</f>
        <v>0</v>
      </c>
      <c r="G4517" s="43">
        <f>IF(B4517=0,0,VLOOKUP($D4517,qx!$A$4:$E$129,3))</f>
        <v>0</v>
      </c>
      <c r="H4517" s="43">
        <f>IF(B4517=0,0,VLOOKUP($D4517,qx!$A$4:$E$129,4))</f>
        <v>0</v>
      </c>
      <c r="I4517" s="43">
        <f>IF(B4517=0,0,VLOOKUP($D4517,qx!$A$4:$E$129,5))</f>
        <v>0</v>
      </c>
    </row>
    <row r="4518" spans="1:9" x14ac:dyDescent="0.25">
      <c r="A4518">
        <f>IF('MASSA TRABALHADA UNIFICADA'!A4516&lt;&gt;0,'MASSA TRABALHADA UNIFICADA'!A4516,0)</f>
        <v>0</v>
      </c>
      <c r="B4518" s="39">
        <f>IF('MASSA TRABALHADA UNIFICADA'!D4516&lt;&gt;0,'MASSA TRABALHADA UNIFICADA'!D4516,0)</f>
        <v>0</v>
      </c>
      <c r="C4518" s="39">
        <f>IF(B4518=0,0,'MASSA TRABALHADA UNIFICADA'!B4516)</f>
        <v>0</v>
      </c>
      <c r="D4518" s="39">
        <f>IF(B4518=0,0,'MASSA TRABALHADA UNIFICADA'!C4516)</f>
        <v>0</v>
      </c>
      <c r="E4518" s="43">
        <f>IF(B4518=0,0,VLOOKUP($D4518,qx!$A$4:$E$129,IF($C4518=1,2,3)))</f>
        <v>0</v>
      </c>
      <c r="F4518" s="43">
        <f>IF(B4518=0,0,VLOOKUP($D4518,qx!$A$4:$E$129,2))</f>
        <v>0</v>
      </c>
      <c r="G4518" s="43">
        <f>IF(B4518=0,0,VLOOKUP($D4518,qx!$A$4:$E$129,3))</f>
        <v>0</v>
      </c>
      <c r="H4518" s="43">
        <f>IF(B4518=0,0,VLOOKUP($D4518,qx!$A$4:$E$129,4))</f>
        <v>0</v>
      </c>
      <c r="I4518" s="43">
        <f>IF(B4518=0,0,VLOOKUP($D4518,qx!$A$4:$E$129,5))</f>
        <v>0</v>
      </c>
    </row>
    <row r="4519" spans="1:9" x14ac:dyDescent="0.25">
      <c r="A4519">
        <f>IF('MASSA TRABALHADA UNIFICADA'!A4517&lt;&gt;0,'MASSA TRABALHADA UNIFICADA'!A4517,0)</f>
        <v>0</v>
      </c>
      <c r="B4519" s="39">
        <f>IF('MASSA TRABALHADA UNIFICADA'!D4517&lt;&gt;0,'MASSA TRABALHADA UNIFICADA'!D4517,0)</f>
        <v>0</v>
      </c>
      <c r="C4519" s="39">
        <f>IF(B4519=0,0,'MASSA TRABALHADA UNIFICADA'!B4517)</f>
        <v>0</v>
      </c>
      <c r="D4519" s="39">
        <f>IF(B4519=0,0,'MASSA TRABALHADA UNIFICADA'!C4517)</f>
        <v>0</v>
      </c>
      <c r="E4519" s="43">
        <f>IF(B4519=0,0,VLOOKUP($D4519,qx!$A$4:$E$129,IF($C4519=1,2,3)))</f>
        <v>0</v>
      </c>
      <c r="F4519" s="43">
        <f>IF(B4519=0,0,VLOOKUP($D4519,qx!$A$4:$E$129,2))</f>
        <v>0</v>
      </c>
      <c r="G4519" s="43">
        <f>IF(B4519=0,0,VLOOKUP($D4519,qx!$A$4:$E$129,3))</f>
        <v>0</v>
      </c>
      <c r="H4519" s="43">
        <f>IF(B4519=0,0,VLOOKUP($D4519,qx!$A$4:$E$129,4))</f>
        <v>0</v>
      </c>
      <c r="I4519" s="43">
        <f>IF(B4519=0,0,VLOOKUP($D4519,qx!$A$4:$E$129,5))</f>
        <v>0</v>
      </c>
    </row>
    <row r="4520" spans="1:9" x14ac:dyDescent="0.25">
      <c r="A4520">
        <f>IF('MASSA TRABALHADA UNIFICADA'!A4518&lt;&gt;0,'MASSA TRABALHADA UNIFICADA'!A4518,0)</f>
        <v>0</v>
      </c>
      <c r="B4520" s="39">
        <f>IF('MASSA TRABALHADA UNIFICADA'!D4518&lt;&gt;0,'MASSA TRABALHADA UNIFICADA'!D4518,0)</f>
        <v>0</v>
      </c>
      <c r="C4520" s="39">
        <f>IF(B4520=0,0,'MASSA TRABALHADA UNIFICADA'!B4518)</f>
        <v>0</v>
      </c>
      <c r="D4520" s="39">
        <f>IF(B4520=0,0,'MASSA TRABALHADA UNIFICADA'!C4518)</f>
        <v>0</v>
      </c>
      <c r="E4520" s="43">
        <f>IF(B4520=0,0,VLOOKUP($D4520,qx!$A$4:$E$129,IF($C4520=1,2,3)))</f>
        <v>0</v>
      </c>
      <c r="F4520" s="43">
        <f>IF(B4520=0,0,VLOOKUP($D4520,qx!$A$4:$E$129,2))</f>
        <v>0</v>
      </c>
      <c r="G4520" s="43">
        <f>IF(B4520=0,0,VLOOKUP($D4520,qx!$A$4:$E$129,3))</f>
        <v>0</v>
      </c>
      <c r="H4520" s="43">
        <f>IF(B4520=0,0,VLOOKUP($D4520,qx!$A$4:$E$129,4))</f>
        <v>0</v>
      </c>
      <c r="I4520" s="43">
        <f>IF(B4520=0,0,VLOOKUP($D4520,qx!$A$4:$E$129,5))</f>
        <v>0</v>
      </c>
    </row>
    <row r="4521" spans="1:9" x14ac:dyDescent="0.25">
      <c r="A4521">
        <f>IF('MASSA TRABALHADA UNIFICADA'!A4519&lt;&gt;0,'MASSA TRABALHADA UNIFICADA'!A4519,0)</f>
        <v>0</v>
      </c>
      <c r="B4521" s="39">
        <f>IF('MASSA TRABALHADA UNIFICADA'!D4519&lt;&gt;0,'MASSA TRABALHADA UNIFICADA'!D4519,0)</f>
        <v>0</v>
      </c>
      <c r="C4521" s="39">
        <f>IF(B4521=0,0,'MASSA TRABALHADA UNIFICADA'!B4519)</f>
        <v>0</v>
      </c>
      <c r="D4521" s="39">
        <f>IF(B4521=0,0,'MASSA TRABALHADA UNIFICADA'!C4519)</f>
        <v>0</v>
      </c>
      <c r="E4521" s="43">
        <f>IF(B4521=0,0,VLOOKUP($D4521,qx!$A$4:$E$129,IF($C4521=1,2,3)))</f>
        <v>0</v>
      </c>
      <c r="F4521" s="43">
        <f>IF(B4521=0,0,VLOOKUP($D4521,qx!$A$4:$E$129,2))</f>
        <v>0</v>
      </c>
      <c r="G4521" s="43">
        <f>IF(B4521=0,0,VLOOKUP($D4521,qx!$A$4:$E$129,3))</f>
        <v>0</v>
      </c>
      <c r="H4521" s="43">
        <f>IF(B4521=0,0,VLOOKUP($D4521,qx!$A$4:$E$129,4))</f>
        <v>0</v>
      </c>
      <c r="I4521" s="43">
        <f>IF(B4521=0,0,VLOOKUP($D4521,qx!$A$4:$E$129,5))</f>
        <v>0</v>
      </c>
    </row>
    <row r="4522" spans="1:9" x14ac:dyDescent="0.25">
      <c r="A4522">
        <f>IF('MASSA TRABALHADA UNIFICADA'!A4520&lt;&gt;0,'MASSA TRABALHADA UNIFICADA'!A4520,0)</f>
        <v>0</v>
      </c>
      <c r="B4522" s="39">
        <f>IF('MASSA TRABALHADA UNIFICADA'!D4520&lt;&gt;0,'MASSA TRABALHADA UNIFICADA'!D4520,0)</f>
        <v>0</v>
      </c>
      <c r="C4522" s="39">
        <f>IF(B4522=0,0,'MASSA TRABALHADA UNIFICADA'!B4520)</f>
        <v>0</v>
      </c>
      <c r="D4522" s="39">
        <f>IF(B4522=0,0,'MASSA TRABALHADA UNIFICADA'!C4520)</f>
        <v>0</v>
      </c>
      <c r="E4522" s="43">
        <f>IF(B4522=0,0,VLOOKUP($D4522,qx!$A$4:$E$129,IF($C4522=1,2,3)))</f>
        <v>0</v>
      </c>
      <c r="F4522" s="43">
        <f>IF(B4522=0,0,VLOOKUP($D4522,qx!$A$4:$E$129,2))</f>
        <v>0</v>
      </c>
      <c r="G4522" s="43">
        <f>IF(B4522=0,0,VLOOKUP($D4522,qx!$A$4:$E$129,3))</f>
        <v>0</v>
      </c>
      <c r="H4522" s="43">
        <f>IF(B4522=0,0,VLOOKUP($D4522,qx!$A$4:$E$129,4))</f>
        <v>0</v>
      </c>
      <c r="I4522" s="43">
        <f>IF(B4522=0,0,VLOOKUP($D4522,qx!$A$4:$E$129,5))</f>
        <v>0</v>
      </c>
    </row>
    <row r="4523" spans="1:9" x14ac:dyDescent="0.25">
      <c r="A4523">
        <f>IF('MASSA TRABALHADA UNIFICADA'!A4521&lt;&gt;0,'MASSA TRABALHADA UNIFICADA'!A4521,0)</f>
        <v>0</v>
      </c>
      <c r="B4523" s="39">
        <f>IF('MASSA TRABALHADA UNIFICADA'!D4521&lt;&gt;0,'MASSA TRABALHADA UNIFICADA'!D4521,0)</f>
        <v>0</v>
      </c>
      <c r="C4523" s="39">
        <f>IF(B4523=0,0,'MASSA TRABALHADA UNIFICADA'!B4521)</f>
        <v>0</v>
      </c>
      <c r="D4523" s="39">
        <f>IF(B4523=0,0,'MASSA TRABALHADA UNIFICADA'!C4521)</f>
        <v>0</v>
      </c>
      <c r="E4523" s="43">
        <f>IF(B4523=0,0,VLOOKUP($D4523,qx!$A$4:$E$129,IF($C4523=1,2,3)))</f>
        <v>0</v>
      </c>
      <c r="F4523" s="43">
        <f>IF(B4523=0,0,VLOOKUP($D4523,qx!$A$4:$E$129,2))</f>
        <v>0</v>
      </c>
      <c r="G4523" s="43">
        <f>IF(B4523=0,0,VLOOKUP($D4523,qx!$A$4:$E$129,3))</f>
        <v>0</v>
      </c>
      <c r="H4523" s="43">
        <f>IF(B4523=0,0,VLOOKUP($D4523,qx!$A$4:$E$129,4))</f>
        <v>0</v>
      </c>
      <c r="I4523" s="43">
        <f>IF(B4523=0,0,VLOOKUP($D4523,qx!$A$4:$E$129,5))</f>
        <v>0</v>
      </c>
    </row>
    <row r="4524" spans="1:9" x14ac:dyDescent="0.25">
      <c r="A4524">
        <f>IF('MASSA TRABALHADA UNIFICADA'!A4522&lt;&gt;0,'MASSA TRABALHADA UNIFICADA'!A4522,0)</f>
        <v>0</v>
      </c>
      <c r="B4524" s="39">
        <f>IF('MASSA TRABALHADA UNIFICADA'!D4522&lt;&gt;0,'MASSA TRABALHADA UNIFICADA'!D4522,0)</f>
        <v>0</v>
      </c>
      <c r="C4524" s="39">
        <f>IF(B4524=0,0,'MASSA TRABALHADA UNIFICADA'!B4522)</f>
        <v>0</v>
      </c>
      <c r="D4524" s="39">
        <f>IF(B4524=0,0,'MASSA TRABALHADA UNIFICADA'!C4522)</f>
        <v>0</v>
      </c>
      <c r="E4524" s="43">
        <f>IF(B4524=0,0,VLOOKUP($D4524,qx!$A$4:$E$129,IF($C4524=1,2,3)))</f>
        <v>0</v>
      </c>
      <c r="F4524" s="43">
        <f>IF(B4524=0,0,VLOOKUP($D4524,qx!$A$4:$E$129,2))</f>
        <v>0</v>
      </c>
      <c r="G4524" s="43">
        <f>IF(B4524=0,0,VLOOKUP($D4524,qx!$A$4:$E$129,3))</f>
        <v>0</v>
      </c>
      <c r="H4524" s="43">
        <f>IF(B4524=0,0,VLOOKUP($D4524,qx!$A$4:$E$129,4))</f>
        <v>0</v>
      </c>
      <c r="I4524" s="43">
        <f>IF(B4524=0,0,VLOOKUP($D4524,qx!$A$4:$E$129,5))</f>
        <v>0</v>
      </c>
    </row>
    <row r="4525" spans="1:9" x14ac:dyDescent="0.25">
      <c r="A4525">
        <f>IF('MASSA TRABALHADA UNIFICADA'!A4523&lt;&gt;0,'MASSA TRABALHADA UNIFICADA'!A4523,0)</f>
        <v>0</v>
      </c>
      <c r="B4525" s="39">
        <f>IF('MASSA TRABALHADA UNIFICADA'!D4523&lt;&gt;0,'MASSA TRABALHADA UNIFICADA'!D4523,0)</f>
        <v>0</v>
      </c>
      <c r="C4525" s="39">
        <f>IF(B4525=0,0,'MASSA TRABALHADA UNIFICADA'!B4523)</f>
        <v>0</v>
      </c>
      <c r="D4525" s="39">
        <f>IF(B4525=0,0,'MASSA TRABALHADA UNIFICADA'!C4523)</f>
        <v>0</v>
      </c>
      <c r="E4525" s="43">
        <f>IF(B4525=0,0,VLOOKUP($D4525,qx!$A$4:$E$129,IF($C4525=1,2,3)))</f>
        <v>0</v>
      </c>
      <c r="F4525" s="43">
        <f>IF(B4525=0,0,VLOOKUP($D4525,qx!$A$4:$E$129,2))</f>
        <v>0</v>
      </c>
      <c r="G4525" s="43">
        <f>IF(B4525=0,0,VLOOKUP($D4525,qx!$A$4:$E$129,3))</f>
        <v>0</v>
      </c>
      <c r="H4525" s="43">
        <f>IF(B4525=0,0,VLOOKUP($D4525,qx!$A$4:$E$129,4))</f>
        <v>0</v>
      </c>
      <c r="I4525" s="43">
        <f>IF(B4525=0,0,VLOOKUP($D4525,qx!$A$4:$E$129,5))</f>
        <v>0</v>
      </c>
    </row>
    <row r="4526" spans="1:9" x14ac:dyDescent="0.25">
      <c r="A4526">
        <f>IF('MASSA TRABALHADA UNIFICADA'!A4524&lt;&gt;0,'MASSA TRABALHADA UNIFICADA'!A4524,0)</f>
        <v>0</v>
      </c>
      <c r="B4526" s="39">
        <f>IF('MASSA TRABALHADA UNIFICADA'!D4524&lt;&gt;0,'MASSA TRABALHADA UNIFICADA'!D4524,0)</f>
        <v>0</v>
      </c>
      <c r="C4526" s="39">
        <f>IF(B4526=0,0,'MASSA TRABALHADA UNIFICADA'!B4524)</f>
        <v>0</v>
      </c>
      <c r="D4526" s="39">
        <f>IF(B4526=0,0,'MASSA TRABALHADA UNIFICADA'!C4524)</f>
        <v>0</v>
      </c>
      <c r="E4526" s="43">
        <f>IF(B4526=0,0,VLOOKUP($D4526,qx!$A$4:$E$129,IF($C4526=1,2,3)))</f>
        <v>0</v>
      </c>
      <c r="F4526" s="43">
        <f>IF(B4526=0,0,VLOOKUP($D4526,qx!$A$4:$E$129,2))</f>
        <v>0</v>
      </c>
      <c r="G4526" s="43">
        <f>IF(B4526=0,0,VLOOKUP($D4526,qx!$A$4:$E$129,3))</f>
        <v>0</v>
      </c>
      <c r="H4526" s="43">
        <f>IF(B4526=0,0,VLOOKUP($D4526,qx!$A$4:$E$129,4))</f>
        <v>0</v>
      </c>
      <c r="I4526" s="43">
        <f>IF(B4526=0,0,VLOOKUP($D4526,qx!$A$4:$E$129,5))</f>
        <v>0</v>
      </c>
    </row>
    <row r="4527" spans="1:9" x14ac:dyDescent="0.25">
      <c r="A4527">
        <f>IF('MASSA TRABALHADA UNIFICADA'!A4525&lt;&gt;0,'MASSA TRABALHADA UNIFICADA'!A4525,0)</f>
        <v>0</v>
      </c>
      <c r="B4527" s="39">
        <f>IF('MASSA TRABALHADA UNIFICADA'!D4525&lt;&gt;0,'MASSA TRABALHADA UNIFICADA'!D4525,0)</f>
        <v>0</v>
      </c>
      <c r="C4527" s="39">
        <f>IF(B4527=0,0,'MASSA TRABALHADA UNIFICADA'!B4525)</f>
        <v>0</v>
      </c>
      <c r="D4527" s="39">
        <f>IF(B4527=0,0,'MASSA TRABALHADA UNIFICADA'!C4525)</f>
        <v>0</v>
      </c>
      <c r="E4527" s="43">
        <f>IF(B4527=0,0,VLOOKUP($D4527,qx!$A$4:$E$129,IF($C4527=1,2,3)))</f>
        <v>0</v>
      </c>
      <c r="F4527" s="43">
        <f>IF(B4527=0,0,VLOOKUP($D4527,qx!$A$4:$E$129,2))</f>
        <v>0</v>
      </c>
      <c r="G4527" s="43">
        <f>IF(B4527=0,0,VLOOKUP($D4527,qx!$A$4:$E$129,3))</f>
        <v>0</v>
      </c>
      <c r="H4527" s="43">
        <f>IF(B4527=0,0,VLOOKUP($D4527,qx!$A$4:$E$129,4))</f>
        <v>0</v>
      </c>
      <c r="I4527" s="43">
        <f>IF(B4527=0,0,VLOOKUP($D4527,qx!$A$4:$E$129,5))</f>
        <v>0</v>
      </c>
    </row>
    <row r="4528" spans="1:9" x14ac:dyDescent="0.25">
      <c r="A4528">
        <f>IF('MASSA TRABALHADA UNIFICADA'!A4526&lt;&gt;0,'MASSA TRABALHADA UNIFICADA'!A4526,0)</f>
        <v>0</v>
      </c>
      <c r="B4528" s="39">
        <f>IF('MASSA TRABALHADA UNIFICADA'!D4526&lt;&gt;0,'MASSA TRABALHADA UNIFICADA'!D4526,0)</f>
        <v>0</v>
      </c>
      <c r="C4528" s="39">
        <f>IF(B4528=0,0,'MASSA TRABALHADA UNIFICADA'!B4526)</f>
        <v>0</v>
      </c>
      <c r="D4528" s="39">
        <f>IF(B4528=0,0,'MASSA TRABALHADA UNIFICADA'!C4526)</f>
        <v>0</v>
      </c>
      <c r="E4528" s="43">
        <f>IF(B4528=0,0,VLOOKUP($D4528,qx!$A$4:$E$129,IF($C4528=1,2,3)))</f>
        <v>0</v>
      </c>
      <c r="F4528" s="43">
        <f>IF(B4528=0,0,VLOOKUP($D4528,qx!$A$4:$E$129,2))</f>
        <v>0</v>
      </c>
      <c r="G4528" s="43">
        <f>IF(B4528=0,0,VLOOKUP($D4528,qx!$A$4:$E$129,3))</f>
        <v>0</v>
      </c>
      <c r="H4528" s="43">
        <f>IF(B4528=0,0,VLOOKUP($D4528,qx!$A$4:$E$129,4))</f>
        <v>0</v>
      </c>
      <c r="I4528" s="43">
        <f>IF(B4528=0,0,VLOOKUP($D4528,qx!$A$4:$E$129,5))</f>
        <v>0</v>
      </c>
    </row>
    <row r="4529" spans="1:9" x14ac:dyDescent="0.25">
      <c r="A4529">
        <f>IF('MASSA TRABALHADA UNIFICADA'!A4527&lt;&gt;0,'MASSA TRABALHADA UNIFICADA'!A4527,0)</f>
        <v>0</v>
      </c>
      <c r="B4529" s="39">
        <f>IF('MASSA TRABALHADA UNIFICADA'!D4527&lt;&gt;0,'MASSA TRABALHADA UNIFICADA'!D4527,0)</f>
        <v>0</v>
      </c>
      <c r="C4529" s="39">
        <f>IF(B4529=0,0,'MASSA TRABALHADA UNIFICADA'!B4527)</f>
        <v>0</v>
      </c>
      <c r="D4529" s="39">
        <f>IF(B4529=0,0,'MASSA TRABALHADA UNIFICADA'!C4527)</f>
        <v>0</v>
      </c>
      <c r="E4529" s="43">
        <f>IF(B4529=0,0,VLOOKUP($D4529,qx!$A$4:$E$129,IF($C4529=1,2,3)))</f>
        <v>0</v>
      </c>
      <c r="F4529" s="43">
        <f>IF(B4529=0,0,VLOOKUP($D4529,qx!$A$4:$E$129,2))</f>
        <v>0</v>
      </c>
      <c r="G4529" s="43">
        <f>IF(B4529=0,0,VLOOKUP($D4529,qx!$A$4:$E$129,3))</f>
        <v>0</v>
      </c>
      <c r="H4529" s="43">
        <f>IF(B4529=0,0,VLOOKUP($D4529,qx!$A$4:$E$129,4))</f>
        <v>0</v>
      </c>
      <c r="I4529" s="43">
        <f>IF(B4529=0,0,VLOOKUP($D4529,qx!$A$4:$E$129,5))</f>
        <v>0</v>
      </c>
    </row>
    <row r="4530" spans="1:9" x14ac:dyDescent="0.25">
      <c r="A4530">
        <f>IF('MASSA TRABALHADA UNIFICADA'!A4528&lt;&gt;0,'MASSA TRABALHADA UNIFICADA'!A4528,0)</f>
        <v>0</v>
      </c>
      <c r="B4530" s="39">
        <f>IF('MASSA TRABALHADA UNIFICADA'!D4528&lt;&gt;0,'MASSA TRABALHADA UNIFICADA'!D4528,0)</f>
        <v>0</v>
      </c>
      <c r="C4530" s="39">
        <f>IF(B4530=0,0,'MASSA TRABALHADA UNIFICADA'!B4528)</f>
        <v>0</v>
      </c>
      <c r="D4530" s="39">
        <f>IF(B4530=0,0,'MASSA TRABALHADA UNIFICADA'!C4528)</f>
        <v>0</v>
      </c>
      <c r="E4530" s="43">
        <f>IF(B4530=0,0,VLOOKUP($D4530,qx!$A$4:$E$129,IF($C4530=1,2,3)))</f>
        <v>0</v>
      </c>
      <c r="F4530" s="43">
        <f>IF(B4530=0,0,VLOOKUP($D4530,qx!$A$4:$E$129,2))</f>
        <v>0</v>
      </c>
      <c r="G4530" s="43">
        <f>IF(B4530=0,0,VLOOKUP($D4530,qx!$A$4:$E$129,3))</f>
        <v>0</v>
      </c>
      <c r="H4530" s="43">
        <f>IF(B4530=0,0,VLOOKUP($D4530,qx!$A$4:$E$129,4))</f>
        <v>0</v>
      </c>
      <c r="I4530" s="43">
        <f>IF(B4530=0,0,VLOOKUP($D4530,qx!$A$4:$E$129,5))</f>
        <v>0</v>
      </c>
    </row>
    <row r="4531" spans="1:9" x14ac:dyDescent="0.25">
      <c r="A4531">
        <f>IF('MASSA TRABALHADA UNIFICADA'!A4529&lt;&gt;0,'MASSA TRABALHADA UNIFICADA'!A4529,0)</f>
        <v>0</v>
      </c>
      <c r="B4531" s="39">
        <f>IF('MASSA TRABALHADA UNIFICADA'!D4529&lt;&gt;0,'MASSA TRABALHADA UNIFICADA'!D4529,0)</f>
        <v>0</v>
      </c>
      <c r="C4531" s="39">
        <f>IF(B4531=0,0,'MASSA TRABALHADA UNIFICADA'!B4529)</f>
        <v>0</v>
      </c>
      <c r="D4531" s="39">
        <f>IF(B4531=0,0,'MASSA TRABALHADA UNIFICADA'!C4529)</f>
        <v>0</v>
      </c>
      <c r="E4531" s="43">
        <f>IF(B4531=0,0,VLOOKUP($D4531,qx!$A$4:$E$129,IF($C4531=1,2,3)))</f>
        <v>0</v>
      </c>
      <c r="F4531" s="43">
        <f>IF(B4531=0,0,VLOOKUP($D4531,qx!$A$4:$E$129,2))</f>
        <v>0</v>
      </c>
      <c r="G4531" s="43">
        <f>IF(B4531=0,0,VLOOKUP($D4531,qx!$A$4:$E$129,3))</f>
        <v>0</v>
      </c>
      <c r="H4531" s="43">
        <f>IF(B4531=0,0,VLOOKUP($D4531,qx!$A$4:$E$129,4))</f>
        <v>0</v>
      </c>
      <c r="I4531" s="43">
        <f>IF(B4531=0,0,VLOOKUP($D4531,qx!$A$4:$E$129,5))</f>
        <v>0</v>
      </c>
    </row>
    <row r="4532" spans="1:9" x14ac:dyDescent="0.25">
      <c r="A4532">
        <f>IF('MASSA TRABALHADA UNIFICADA'!A4530&lt;&gt;0,'MASSA TRABALHADA UNIFICADA'!A4530,0)</f>
        <v>0</v>
      </c>
      <c r="B4532" s="39">
        <f>IF('MASSA TRABALHADA UNIFICADA'!D4530&lt;&gt;0,'MASSA TRABALHADA UNIFICADA'!D4530,0)</f>
        <v>0</v>
      </c>
      <c r="C4532" s="39">
        <f>IF(B4532=0,0,'MASSA TRABALHADA UNIFICADA'!B4530)</f>
        <v>0</v>
      </c>
      <c r="D4532" s="39">
        <f>IF(B4532=0,0,'MASSA TRABALHADA UNIFICADA'!C4530)</f>
        <v>0</v>
      </c>
      <c r="E4532" s="43">
        <f>IF(B4532=0,0,VLOOKUP($D4532,qx!$A$4:$E$129,IF($C4532=1,2,3)))</f>
        <v>0</v>
      </c>
      <c r="F4532" s="43">
        <f>IF(B4532=0,0,VLOOKUP($D4532,qx!$A$4:$E$129,2))</f>
        <v>0</v>
      </c>
      <c r="G4532" s="43">
        <f>IF(B4532=0,0,VLOOKUP($D4532,qx!$A$4:$E$129,3))</f>
        <v>0</v>
      </c>
      <c r="H4532" s="43">
        <f>IF(B4532=0,0,VLOOKUP($D4532,qx!$A$4:$E$129,4))</f>
        <v>0</v>
      </c>
      <c r="I4532" s="43">
        <f>IF(B4532=0,0,VLOOKUP($D4532,qx!$A$4:$E$129,5))</f>
        <v>0</v>
      </c>
    </row>
    <row r="4533" spans="1:9" x14ac:dyDescent="0.25">
      <c r="A4533">
        <f>IF('MASSA TRABALHADA UNIFICADA'!A4531&lt;&gt;0,'MASSA TRABALHADA UNIFICADA'!A4531,0)</f>
        <v>0</v>
      </c>
      <c r="B4533" s="39">
        <f>IF('MASSA TRABALHADA UNIFICADA'!D4531&lt;&gt;0,'MASSA TRABALHADA UNIFICADA'!D4531,0)</f>
        <v>0</v>
      </c>
      <c r="C4533" s="39">
        <f>IF(B4533=0,0,'MASSA TRABALHADA UNIFICADA'!B4531)</f>
        <v>0</v>
      </c>
      <c r="D4533" s="39">
        <f>IF(B4533=0,0,'MASSA TRABALHADA UNIFICADA'!C4531)</f>
        <v>0</v>
      </c>
      <c r="E4533" s="43">
        <f>IF(B4533=0,0,VLOOKUP($D4533,qx!$A$4:$E$129,IF($C4533=1,2,3)))</f>
        <v>0</v>
      </c>
      <c r="F4533" s="43">
        <f>IF(B4533=0,0,VLOOKUP($D4533,qx!$A$4:$E$129,2))</f>
        <v>0</v>
      </c>
      <c r="G4533" s="43">
        <f>IF(B4533=0,0,VLOOKUP($D4533,qx!$A$4:$E$129,3))</f>
        <v>0</v>
      </c>
      <c r="H4533" s="43">
        <f>IF(B4533=0,0,VLOOKUP($D4533,qx!$A$4:$E$129,4))</f>
        <v>0</v>
      </c>
      <c r="I4533" s="43">
        <f>IF(B4533=0,0,VLOOKUP($D4533,qx!$A$4:$E$129,5))</f>
        <v>0</v>
      </c>
    </row>
    <row r="4534" spans="1:9" x14ac:dyDescent="0.25">
      <c r="A4534">
        <f>IF('MASSA TRABALHADA UNIFICADA'!A4532&lt;&gt;0,'MASSA TRABALHADA UNIFICADA'!A4532,0)</f>
        <v>0</v>
      </c>
      <c r="B4534" s="39">
        <f>IF('MASSA TRABALHADA UNIFICADA'!D4532&lt;&gt;0,'MASSA TRABALHADA UNIFICADA'!D4532,0)</f>
        <v>0</v>
      </c>
      <c r="C4534" s="39">
        <f>IF(B4534=0,0,'MASSA TRABALHADA UNIFICADA'!B4532)</f>
        <v>0</v>
      </c>
      <c r="D4534" s="39">
        <f>IF(B4534=0,0,'MASSA TRABALHADA UNIFICADA'!C4532)</f>
        <v>0</v>
      </c>
      <c r="E4534" s="43">
        <f>IF(B4534=0,0,VLOOKUP($D4534,qx!$A$4:$E$129,IF($C4534=1,2,3)))</f>
        <v>0</v>
      </c>
      <c r="F4534" s="43">
        <f>IF(B4534=0,0,VLOOKUP($D4534,qx!$A$4:$E$129,2))</f>
        <v>0</v>
      </c>
      <c r="G4534" s="43">
        <f>IF(B4534=0,0,VLOOKUP($D4534,qx!$A$4:$E$129,3))</f>
        <v>0</v>
      </c>
      <c r="H4534" s="43">
        <f>IF(B4534=0,0,VLOOKUP($D4534,qx!$A$4:$E$129,4))</f>
        <v>0</v>
      </c>
      <c r="I4534" s="43">
        <f>IF(B4534=0,0,VLOOKUP($D4534,qx!$A$4:$E$129,5))</f>
        <v>0</v>
      </c>
    </row>
    <row r="4535" spans="1:9" x14ac:dyDescent="0.25">
      <c r="A4535">
        <f>IF('MASSA TRABALHADA UNIFICADA'!A4533&lt;&gt;0,'MASSA TRABALHADA UNIFICADA'!A4533,0)</f>
        <v>0</v>
      </c>
      <c r="B4535" s="39">
        <f>IF('MASSA TRABALHADA UNIFICADA'!D4533&lt;&gt;0,'MASSA TRABALHADA UNIFICADA'!D4533,0)</f>
        <v>0</v>
      </c>
      <c r="C4535" s="39">
        <f>IF(B4535=0,0,'MASSA TRABALHADA UNIFICADA'!B4533)</f>
        <v>0</v>
      </c>
      <c r="D4535" s="39">
        <f>IF(B4535=0,0,'MASSA TRABALHADA UNIFICADA'!C4533)</f>
        <v>0</v>
      </c>
      <c r="E4535" s="43">
        <f>IF(B4535=0,0,VLOOKUP($D4535,qx!$A$4:$E$129,IF($C4535=1,2,3)))</f>
        <v>0</v>
      </c>
      <c r="F4535" s="43">
        <f>IF(B4535=0,0,VLOOKUP($D4535,qx!$A$4:$E$129,2))</f>
        <v>0</v>
      </c>
      <c r="G4535" s="43">
        <f>IF(B4535=0,0,VLOOKUP($D4535,qx!$A$4:$E$129,3))</f>
        <v>0</v>
      </c>
      <c r="H4535" s="43">
        <f>IF(B4535=0,0,VLOOKUP($D4535,qx!$A$4:$E$129,4))</f>
        <v>0</v>
      </c>
      <c r="I4535" s="43">
        <f>IF(B4535=0,0,VLOOKUP($D4535,qx!$A$4:$E$129,5))</f>
        <v>0</v>
      </c>
    </row>
    <row r="4536" spans="1:9" x14ac:dyDescent="0.25">
      <c r="A4536">
        <f>IF('MASSA TRABALHADA UNIFICADA'!A4534&lt;&gt;0,'MASSA TRABALHADA UNIFICADA'!A4534,0)</f>
        <v>0</v>
      </c>
      <c r="B4536" s="39">
        <f>IF('MASSA TRABALHADA UNIFICADA'!D4534&lt;&gt;0,'MASSA TRABALHADA UNIFICADA'!D4534,0)</f>
        <v>0</v>
      </c>
      <c r="C4536" s="39">
        <f>IF(B4536=0,0,'MASSA TRABALHADA UNIFICADA'!B4534)</f>
        <v>0</v>
      </c>
      <c r="D4536" s="39">
        <f>IF(B4536=0,0,'MASSA TRABALHADA UNIFICADA'!C4534)</f>
        <v>0</v>
      </c>
      <c r="E4536" s="43">
        <f>IF(B4536=0,0,VLOOKUP($D4536,qx!$A$4:$E$129,IF($C4536=1,2,3)))</f>
        <v>0</v>
      </c>
      <c r="F4536" s="43">
        <f>IF(B4536=0,0,VLOOKUP($D4536,qx!$A$4:$E$129,2))</f>
        <v>0</v>
      </c>
      <c r="G4536" s="43">
        <f>IF(B4536=0,0,VLOOKUP($D4536,qx!$A$4:$E$129,3))</f>
        <v>0</v>
      </c>
      <c r="H4536" s="43">
        <f>IF(B4536=0,0,VLOOKUP($D4536,qx!$A$4:$E$129,4))</f>
        <v>0</v>
      </c>
      <c r="I4536" s="43">
        <f>IF(B4536=0,0,VLOOKUP($D4536,qx!$A$4:$E$129,5))</f>
        <v>0</v>
      </c>
    </row>
    <row r="4537" spans="1:9" x14ac:dyDescent="0.25">
      <c r="A4537">
        <f>IF('MASSA TRABALHADA UNIFICADA'!A4535&lt;&gt;0,'MASSA TRABALHADA UNIFICADA'!A4535,0)</f>
        <v>0</v>
      </c>
      <c r="B4537" s="39">
        <f>IF('MASSA TRABALHADA UNIFICADA'!D4535&lt;&gt;0,'MASSA TRABALHADA UNIFICADA'!D4535,0)</f>
        <v>0</v>
      </c>
      <c r="C4537" s="39">
        <f>IF(B4537=0,0,'MASSA TRABALHADA UNIFICADA'!B4535)</f>
        <v>0</v>
      </c>
      <c r="D4537" s="39">
        <f>IF(B4537=0,0,'MASSA TRABALHADA UNIFICADA'!C4535)</f>
        <v>0</v>
      </c>
      <c r="E4537" s="43">
        <f>IF(B4537=0,0,VLOOKUP($D4537,qx!$A$4:$E$129,IF($C4537=1,2,3)))</f>
        <v>0</v>
      </c>
      <c r="F4537" s="43">
        <f>IF(B4537=0,0,VLOOKUP($D4537,qx!$A$4:$E$129,2))</f>
        <v>0</v>
      </c>
      <c r="G4537" s="43">
        <f>IF(B4537=0,0,VLOOKUP($D4537,qx!$A$4:$E$129,3))</f>
        <v>0</v>
      </c>
      <c r="H4537" s="43">
        <f>IF(B4537=0,0,VLOOKUP($D4537,qx!$A$4:$E$129,4))</f>
        <v>0</v>
      </c>
      <c r="I4537" s="43">
        <f>IF(B4537=0,0,VLOOKUP($D4537,qx!$A$4:$E$129,5))</f>
        <v>0</v>
      </c>
    </row>
    <row r="4538" spans="1:9" x14ac:dyDescent="0.25">
      <c r="A4538">
        <f>IF('MASSA TRABALHADA UNIFICADA'!A4536&lt;&gt;0,'MASSA TRABALHADA UNIFICADA'!A4536,0)</f>
        <v>0</v>
      </c>
      <c r="B4538" s="39">
        <f>IF('MASSA TRABALHADA UNIFICADA'!D4536&lt;&gt;0,'MASSA TRABALHADA UNIFICADA'!D4536,0)</f>
        <v>0</v>
      </c>
      <c r="C4538" s="39">
        <f>IF(B4538=0,0,'MASSA TRABALHADA UNIFICADA'!B4536)</f>
        <v>0</v>
      </c>
      <c r="D4538" s="39">
        <f>IF(B4538=0,0,'MASSA TRABALHADA UNIFICADA'!C4536)</f>
        <v>0</v>
      </c>
      <c r="E4538" s="43">
        <f>IF(B4538=0,0,VLOOKUP($D4538,qx!$A$4:$E$129,IF($C4538=1,2,3)))</f>
        <v>0</v>
      </c>
      <c r="F4538" s="43">
        <f>IF(B4538=0,0,VLOOKUP($D4538,qx!$A$4:$E$129,2))</f>
        <v>0</v>
      </c>
      <c r="G4538" s="43">
        <f>IF(B4538=0,0,VLOOKUP($D4538,qx!$A$4:$E$129,3))</f>
        <v>0</v>
      </c>
      <c r="H4538" s="43">
        <f>IF(B4538=0,0,VLOOKUP($D4538,qx!$A$4:$E$129,4))</f>
        <v>0</v>
      </c>
      <c r="I4538" s="43">
        <f>IF(B4538=0,0,VLOOKUP($D4538,qx!$A$4:$E$129,5))</f>
        <v>0</v>
      </c>
    </row>
    <row r="4539" spans="1:9" x14ac:dyDescent="0.25">
      <c r="A4539">
        <f>IF('MASSA TRABALHADA UNIFICADA'!A4537&lt;&gt;0,'MASSA TRABALHADA UNIFICADA'!A4537,0)</f>
        <v>0</v>
      </c>
      <c r="B4539" s="39">
        <f>IF('MASSA TRABALHADA UNIFICADA'!D4537&lt;&gt;0,'MASSA TRABALHADA UNIFICADA'!D4537,0)</f>
        <v>0</v>
      </c>
      <c r="C4539" s="39">
        <f>IF(B4539=0,0,'MASSA TRABALHADA UNIFICADA'!B4537)</f>
        <v>0</v>
      </c>
      <c r="D4539" s="39">
        <f>IF(B4539=0,0,'MASSA TRABALHADA UNIFICADA'!C4537)</f>
        <v>0</v>
      </c>
      <c r="E4539" s="43">
        <f>IF(B4539=0,0,VLOOKUP($D4539,qx!$A$4:$E$129,IF($C4539=1,2,3)))</f>
        <v>0</v>
      </c>
      <c r="F4539" s="43">
        <f>IF(B4539=0,0,VLOOKUP($D4539,qx!$A$4:$E$129,2))</f>
        <v>0</v>
      </c>
      <c r="G4539" s="43">
        <f>IF(B4539=0,0,VLOOKUP($D4539,qx!$A$4:$E$129,3))</f>
        <v>0</v>
      </c>
      <c r="H4539" s="43">
        <f>IF(B4539=0,0,VLOOKUP($D4539,qx!$A$4:$E$129,4))</f>
        <v>0</v>
      </c>
      <c r="I4539" s="43">
        <f>IF(B4539=0,0,VLOOKUP($D4539,qx!$A$4:$E$129,5))</f>
        <v>0</v>
      </c>
    </row>
    <row r="4540" spans="1:9" x14ac:dyDescent="0.25">
      <c r="A4540">
        <f>IF('MASSA TRABALHADA UNIFICADA'!A4538&lt;&gt;0,'MASSA TRABALHADA UNIFICADA'!A4538,0)</f>
        <v>0</v>
      </c>
      <c r="B4540" s="39">
        <f>IF('MASSA TRABALHADA UNIFICADA'!D4538&lt;&gt;0,'MASSA TRABALHADA UNIFICADA'!D4538,0)</f>
        <v>0</v>
      </c>
      <c r="C4540" s="39">
        <f>IF(B4540=0,0,'MASSA TRABALHADA UNIFICADA'!B4538)</f>
        <v>0</v>
      </c>
      <c r="D4540" s="39">
        <f>IF(B4540=0,0,'MASSA TRABALHADA UNIFICADA'!C4538)</f>
        <v>0</v>
      </c>
      <c r="E4540" s="43">
        <f>IF(B4540=0,0,VLOOKUP($D4540,qx!$A$4:$E$129,IF($C4540=1,2,3)))</f>
        <v>0</v>
      </c>
      <c r="F4540" s="43">
        <f>IF(B4540=0,0,VLOOKUP($D4540,qx!$A$4:$E$129,2))</f>
        <v>0</v>
      </c>
      <c r="G4540" s="43">
        <f>IF(B4540=0,0,VLOOKUP($D4540,qx!$A$4:$E$129,3))</f>
        <v>0</v>
      </c>
      <c r="H4540" s="43">
        <f>IF(B4540=0,0,VLOOKUP($D4540,qx!$A$4:$E$129,4))</f>
        <v>0</v>
      </c>
      <c r="I4540" s="43">
        <f>IF(B4540=0,0,VLOOKUP($D4540,qx!$A$4:$E$129,5))</f>
        <v>0</v>
      </c>
    </row>
    <row r="4541" spans="1:9" x14ac:dyDescent="0.25">
      <c r="A4541">
        <f>IF('MASSA TRABALHADA UNIFICADA'!A4539&lt;&gt;0,'MASSA TRABALHADA UNIFICADA'!A4539,0)</f>
        <v>0</v>
      </c>
      <c r="B4541" s="39">
        <f>IF('MASSA TRABALHADA UNIFICADA'!D4539&lt;&gt;0,'MASSA TRABALHADA UNIFICADA'!D4539,0)</f>
        <v>0</v>
      </c>
      <c r="C4541" s="39">
        <f>IF(B4541=0,0,'MASSA TRABALHADA UNIFICADA'!B4539)</f>
        <v>0</v>
      </c>
      <c r="D4541" s="39">
        <f>IF(B4541=0,0,'MASSA TRABALHADA UNIFICADA'!C4539)</f>
        <v>0</v>
      </c>
      <c r="E4541" s="43">
        <f>IF(B4541=0,0,VLOOKUP($D4541,qx!$A$4:$E$129,IF($C4541=1,2,3)))</f>
        <v>0</v>
      </c>
      <c r="F4541" s="43">
        <f>IF(B4541=0,0,VLOOKUP($D4541,qx!$A$4:$E$129,2))</f>
        <v>0</v>
      </c>
      <c r="G4541" s="43">
        <f>IF(B4541=0,0,VLOOKUP($D4541,qx!$A$4:$E$129,3))</f>
        <v>0</v>
      </c>
      <c r="H4541" s="43">
        <f>IF(B4541=0,0,VLOOKUP($D4541,qx!$A$4:$E$129,4))</f>
        <v>0</v>
      </c>
      <c r="I4541" s="43">
        <f>IF(B4541=0,0,VLOOKUP($D4541,qx!$A$4:$E$129,5))</f>
        <v>0</v>
      </c>
    </row>
    <row r="4542" spans="1:9" x14ac:dyDescent="0.25">
      <c r="A4542">
        <f>IF('MASSA TRABALHADA UNIFICADA'!A4540&lt;&gt;0,'MASSA TRABALHADA UNIFICADA'!A4540,0)</f>
        <v>0</v>
      </c>
      <c r="B4542" s="39">
        <f>IF('MASSA TRABALHADA UNIFICADA'!D4540&lt;&gt;0,'MASSA TRABALHADA UNIFICADA'!D4540,0)</f>
        <v>0</v>
      </c>
      <c r="C4542" s="39">
        <f>IF(B4542=0,0,'MASSA TRABALHADA UNIFICADA'!B4540)</f>
        <v>0</v>
      </c>
      <c r="D4542" s="39">
        <f>IF(B4542=0,0,'MASSA TRABALHADA UNIFICADA'!C4540)</f>
        <v>0</v>
      </c>
      <c r="E4542" s="43">
        <f>IF(B4542=0,0,VLOOKUP($D4542,qx!$A$4:$E$129,IF($C4542=1,2,3)))</f>
        <v>0</v>
      </c>
      <c r="F4542" s="43">
        <f>IF(B4542=0,0,VLOOKUP($D4542,qx!$A$4:$E$129,2))</f>
        <v>0</v>
      </c>
      <c r="G4542" s="43">
        <f>IF(B4542=0,0,VLOOKUP($D4542,qx!$A$4:$E$129,3))</f>
        <v>0</v>
      </c>
      <c r="H4542" s="43">
        <f>IF(B4542=0,0,VLOOKUP($D4542,qx!$A$4:$E$129,4))</f>
        <v>0</v>
      </c>
      <c r="I4542" s="43">
        <f>IF(B4542=0,0,VLOOKUP($D4542,qx!$A$4:$E$129,5))</f>
        <v>0</v>
      </c>
    </row>
    <row r="4543" spans="1:9" x14ac:dyDescent="0.25">
      <c r="A4543">
        <f>IF('MASSA TRABALHADA UNIFICADA'!A4541&lt;&gt;0,'MASSA TRABALHADA UNIFICADA'!A4541,0)</f>
        <v>0</v>
      </c>
      <c r="B4543" s="39">
        <f>IF('MASSA TRABALHADA UNIFICADA'!D4541&lt;&gt;0,'MASSA TRABALHADA UNIFICADA'!D4541,0)</f>
        <v>0</v>
      </c>
      <c r="C4543" s="39">
        <f>IF(B4543=0,0,'MASSA TRABALHADA UNIFICADA'!B4541)</f>
        <v>0</v>
      </c>
      <c r="D4543" s="39">
        <f>IF(B4543=0,0,'MASSA TRABALHADA UNIFICADA'!C4541)</f>
        <v>0</v>
      </c>
      <c r="E4543" s="43">
        <f>IF(B4543=0,0,VLOOKUP($D4543,qx!$A$4:$E$129,IF($C4543=1,2,3)))</f>
        <v>0</v>
      </c>
      <c r="F4543" s="43">
        <f>IF(B4543=0,0,VLOOKUP($D4543,qx!$A$4:$E$129,2))</f>
        <v>0</v>
      </c>
      <c r="G4543" s="43">
        <f>IF(B4543=0,0,VLOOKUP($D4543,qx!$A$4:$E$129,3))</f>
        <v>0</v>
      </c>
      <c r="H4543" s="43">
        <f>IF(B4543=0,0,VLOOKUP($D4543,qx!$A$4:$E$129,4))</f>
        <v>0</v>
      </c>
      <c r="I4543" s="43">
        <f>IF(B4543=0,0,VLOOKUP($D4543,qx!$A$4:$E$129,5))</f>
        <v>0</v>
      </c>
    </row>
    <row r="4544" spans="1:9" x14ac:dyDescent="0.25">
      <c r="A4544">
        <f>IF('MASSA TRABALHADA UNIFICADA'!A4542&lt;&gt;0,'MASSA TRABALHADA UNIFICADA'!A4542,0)</f>
        <v>0</v>
      </c>
      <c r="B4544" s="39">
        <f>IF('MASSA TRABALHADA UNIFICADA'!D4542&lt;&gt;0,'MASSA TRABALHADA UNIFICADA'!D4542,0)</f>
        <v>0</v>
      </c>
      <c r="C4544" s="39">
        <f>IF(B4544=0,0,'MASSA TRABALHADA UNIFICADA'!B4542)</f>
        <v>0</v>
      </c>
      <c r="D4544" s="39">
        <f>IF(B4544=0,0,'MASSA TRABALHADA UNIFICADA'!C4542)</f>
        <v>0</v>
      </c>
      <c r="E4544" s="43">
        <f>IF(B4544=0,0,VLOOKUP($D4544,qx!$A$4:$E$129,IF($C4544=1,2,3)))</f>
        <v>0</v>
      </c>
      <c r="F4544" s="43">
        <f>IF(B4544=0,0,VLOOKUP($D4544,qx!$A$4:$E$129,2))</f>
        <v>0</v>
      </c>
      <c r="G4544" s="43">
        <f>IF(B4544=0,0,VLOOKUP($D4544,qx!$A$4:$E$129,3))</f>
        <v>0</v>
      </c>
      <c r="H4544" s="43">
        <f>IF(B4544=0,0,VLOOKUP($D4544,qx!$A$4:$E$129,4))</f>
        <v>0</v>
      </c>
      <c r="I4544" s="43">
        <f>IF(B4544=0,0,VLOOKUP($D4544,qx!$A$4:$E$129,5))</f>
        <v>0</v>
      </c>
    </row>
    <row r="4545" spans="1:9" x14ac:dyDescent="0.25">
      <c r="A4545">
        <f>IF('MASSA TRABALHADA UNIFICADA'!A4543&lt;&gt;0,'MASSA TRABALHADA UNIFICADA'!A4543,0)</f>
        <v>0</v>
      </c>
      <c r="B4545" s="39">
        <f>IF('MASSA TRABALHADA UNIFICADA'!D4543&lt;&gt;0,'MASSA TRABALHADA UNIFICADA'!D4543,0)</f>
        <v>0</v>
      </c>
      <c r="C4545" s="39">
        <f>IF(B4545=0,0,'MASSA TRABALHADA UNIFICADA'!B4543)</f>
        <v>0</v>
      </c>
      <c r="D4545" s="39">
        <f>IF(B4545=0,0,'MASSA TRABALHADA UNIFICADA'!C4543)</f>
        <v>0</v>
      </c>
      <c r="E4545" s="43">
        <f>IF(B4545=0,0,VLOOKUP($D4545,qx!$A$4:$E$129,IF($C4545=1,2,3)))</f>
        <v>0</v>
      </c>
      <c r="F4545" s="43">
        <f>IF(B4545=0,0,VLOOKUP($D4545,qx!$A$4:$E$129,2))</f>
        <v>0</v>
      </c>
      <c r="G4545" s="43">
        <f>IF(B4545=0,0,VLOOKUP($D4545,qx!$A$4:$E$129,3))</f>
        <v>0</v>
      </c>
      <c r="H4545" s="43">
        <f>IF(B4545=0,0,VLOOKUP($D4545,qx!$A$4:$E$129,4))</f>
        <v>0</v>
      </c>
      <c r="I4545" s="43">
        <f>IF(B4545=0,0,VLOOKUP($D4545,qx!$A$4:$E$129,5))</f>
        <v>0</v>
      </c>
    </row>
    <row r="4546" spans="1:9" x14ac:dyDescent="0.25">
      <c r="A4546">
        <f>IF('MASSA TRABALHADA UNIFICADA'!A4544&lt;&gt;0,'MASSA TRABALHADA UNIFICADA'!A4544,0)</f>
        <v>0</v>
      </c>
      <c r="B4546" s="39">
        <f>IF('MASSA TRABALHADA UNIFICADA'!D4544&lt;&gt;0,'MASSA TRABALHADA UNIFICADA'!D4544,0)</f>
        <v>0</v>
      </c>
      <c r="C4546" s="39">
        <f>IF(B4546=0,0,'MASSA TRABALHADA UNIFICADA'!B4544)</f>
        <v>0</v>
      </c>
      <c r="D4546" s="39">
        <f>IF(B4546=0,0,'MASSA TRABALHADA UNIFICADA'!C4544)</f>
        <v>0</v>
      </c>
      <c r="E4546" s="43">
        <f>IF(B4546=0,0,VLOOKUP($D4546,qx!$A$4:$E$129,IF($C4546=1,2,3)))</f>
        <v>0</v>
      </c>
      <c r="F4546" s="43">
        <f>IF(B4546=0,0,VLOOKUP($D4546,qx!$A$4:$E$129,2))</f>
        <v>0</v>
      </c>
      <c r="G4546" s="43">
        <f>IF(B4546=0,0,VLOOKUP($D4546,qx!$A$4:$E$129,3))</f>
        <v>0</v>
      </c>
      <c r="H4546" s="43">
        <f>IF(B4546=0,0,VLOOKUP($D4546,qx!$A$4:$E$129,4))</f>
        <v>0</v>
      </c>
      <c r="I4546" s="43">
        <f>IF(B4546=0,0,VLOOKUP($D4546,qx!$A$4:$E$129,5))</f>
        <v>0</v>
      </c>
    </row>
    <row r="4547" spans="1:9" x14ac:dyDescent="0.25">
      <c r="A4547">
        <f>IF('MASSA TRABALHADA UNIFICADA'!A4545&lt;&gt;0,'MASSA TRABALHADA UNIFICADA'!A4545,0)</f>
        <v>0</v>
      </c>
      <c r="B4547" s="39">
        <f>IF('MASSA TRABALHADA UNIFICADA'!D4545&lt;&gt;0,'MASSA TRABALHADA UNIFICADA'!D4545,0)</f>
        <v>0</v>
      </c>
      <c r="C4547" s="39">
        <f>IF(B4547=0,0,'MASSA TRABALHADA UNIFICADA'!B4545)</f>
        <v>0</v>
      </c>
      <c r="D4547" s="39">
        <f>IF(B4547=0,0,'MASSA TRABALHADA UNIFICADA'!C4545)</f>
        <v>0</v>
      </c>
      <c r="E4547" s="43">
        <f>IF(B4547=0,0,VLOOKUP($D4547,qx!$A$4:$E$129,IF($C4547=1,2,3)))</f>
        <v>0</v>
      </c>
      <c r="F4547" s="43">
        <f>IF(B4547=0,0,VLOOKUP($D4547,qx!$A$4:$E$129,2))</f>
        <v>0</v>
      </c>
      <c r="G4547" s="43">
        <f>IF(B4547=0,0,VLOOKUP($D4547,qx!$A$4:$E$129,3))</f>
        <v>0</v>
      </c>
      <c r="H4547" s="43">
        <f>IF(B4547=0,0,VLOOKUP($D4547,qx!$A$4:$E$129,4))</f>
        <v>0</v>
      </c>
      <c r="I4547" s="43">
        <f>IF(B4547=0,0,VLOOKUP($D4547,qx!$A$4:$E$129,5))</f>
        <v>0</v>
      </c>
    </row>
    <row r="4548" spans="1:9" x14ac:dyDescent="0.25">
      <c r="A4548">
        <f>IF('MASSA TRABALHADA UNIFICADA'!A4546&lt;&gt;0,'MASSA TRABALHADA UNIFICADA'!A4546,0)</f>
        <v>0</v>
      </c>
      <c r="B4548" s="39">
        <f>IF('MASSA TRABALHADA UNIFICADA'!D4546&lt;&gt;0,'MASSA TRABALHADA UNIFICADA'!D4546,0)</f>
        <v>0</v>
      </c>
      <c r="C4548" s="39">
        <f>IF(B4548=0,0,'MASSA TRABALHADA UNIFICADA'!B4546)</f>
        <v>0</v>
      </c>
      <c r="D4548" s="39">
        <f>IF(B4548=0,0,'MASSA TRABALHADA UNIFICADA'!C4546)</f>
        <v>0</v>
      </c>
      <c r="E4548" s="43">
        <f>IF(B4548=0,0,VLOOKUP($D4548,qx!$A$4:$E$129,IF($C4548=1,2,3)))</f>
        <v>0</v>
      </c>
      <c r="F4548" s="43">
        <f>IF(B4548=0,0,VLOOKUP($D4548,qx!$A$4:$E$129,2))</f>
        <v>0</v>
      </c>
      <c r="G4548" s="43">
        <f>IF(B4548=0,0,VLOOKUP($D4548,qx!$A$4:$E$129,3))</f>
        <v>0</v>
      </c>
      <c r="H4548" s="43">
        <f>IF(B4548=0,0,VLOOKUP($D4548,qx!$A$4:$E$129,4))</f>
        <v>0</v>
      </c>
      <c r="I4548" s="43">
        <f>IF(B4548=0,0,VLOOKUP($D4548,qx!$A$4:$E$129,5))</f>
        <v>0</v>
      </c>
    </row>
    <row r="4549" spans="1:9" x14ac:dyDescent="0.25">
      <c r="A4549">
        <f>IF('MASSA TRABALHADA UNIFICADA'!A4547&lt;&gt;0,'MASSA TRABALHADA UNIFICADA'!A4547,0)</f>
        <v>0</v>
      </c>
      <c r="B4549" s="39">
        <f>IF('MASSA TRABALHADA UNIFICADA'!D4547&lt;&gt;0,'MASSA TRABALHADA UNIFICADA'!D4547,0)</f>
        <v>0</v>
      </c>
      <c r="C4549" s="39">
        <f>IF(B4549=0,0,'MASSA TRABALHADA UNIFICADA'!B4547)</f>
        <v>0</v>
      </c>
      <c r="D4549" s="39">
        <f>IF(B4549=0,0,'MASSA TRABALHADA UNIFICADA'!C4547)</f>
        <v>0</v>
      </c>
      <c r="E4549" s="43">
        <f>IF(B4549=0,0,VLOOKUP($D4549,qx!$A$4:$E$129,IF($C4549=1,2,3)))</f>
        <v>0</v>
      </c>
      <c r="F4549" s="43">
        <f>IF(B4549=0,0,VLOOKUP($D4549,qx!$A$4:$E$129,2))</f>
        <v>0</v>
      </c>
      <c r="G4549" s="43">
        <f>IF(B4549=0,0,VLOOKUP($D4549,qx!$A$4:$E$129,3))</f>
        <v>0</v>
      </c>
      <c r="H4549" s="43">
        <f>IF(B4549=0,0,VLOOKUP($D4549,qx!$A$4:$E$129,4))</f>
        <v>0</v>
      </c>
      <c r="I4549" s="43">
        <f>IF(B4549=0,0,VLOOKUP($D4549,qx!$A$4:$E$129,5))</f>
        <v>0</v>
      </c>
    </row>
    <row r="4550" spans="1:9" x14ac:dyDescent="0.25">
      <c r="A4550">
        <f>IF('MASSA TRABALHADA UNIFICADA'!A4548&lt;&gt;0,'MASSA TRABALHADA UNIFICADA'!A4548,0)</f>
        <v>0</v>
      </c>
      <c r="B4550" s="39">
        <f>IF('MASSA TRABALHADA UNIFICADA'!D4548&lt;&gt;0,'MASSA TRABALHADA UNIFICADA'!D4548,0)</f>
        <v>0</v>
      </c>
      <c r="C4550" s="39">
        <f>IF(B4550=0,0,'MASSA TRABALHADA UNIFICADA'!B4548)</f>
        <v>0</v>
      </c>
      <c r="D4550" s="39">
        <f>IF(B4550=0,0,'MASSA TRABALHADA UNIFICADA'!C4548)</f>
        <v>0</v>
      </c>
      <c r="E4550" s="43">
        <f>IF(B4550=0,0,VLOOKUP($D4550,qx!$A$4:$E$129,IF($C4550=1,2,3)))</f>
        <v>0</v>
      </c>
      <c r="F4550" s="43">
        <f>IF(B4550=0,0,VLOOKUP($D4550,qx!$A$4:$E$129,2))</f>
        <v>0</v>
      </c>
      <c r="G4550" s="43">
        <f>IF(B4550=0,0,VLOOKUP($D4550,qx!$A$4:$E$129,3))</f>
        <v>0</v>
      </c>
      <c r="H4550" s="43">
        <f>IF(B4550=0,0,VLOOKUP($D4550,qx!$A$4:$E$129,4))</f>
        <v>0</v>
      </c>
      <c r="I4550" s="43">
        <f>IF(B4550=0,0,VLOOKUP($D4550,qx!$A$4:$E$129,5))</f>
        <v>0</v>
      </c>
    </row>
    <row r="4551" spans="1:9" x14ac:dyDescent="0.25">
      <c r="A4551">
        <f>IF('MASSA TRABALHADA UNIFICADA'!A4549&lt;&gt;0,'MASSA TRABALHADA UNIFICADA'!A4549,0)</f>
        <v>0</v>
      </c>
      <c r="B4551" s="39">
        <f>IF('MASSA TRABALHADA UNIFICADA'!D4549&lt;&gt;0,'MASSA TRABALHADA UNIFICADA'!D4549,0)</f>
        <v>0</v>
      </c>
      <c r="C4551" s="39">
        <f>IF(B4551=0,0,'MASSA TRABALHADA UNIFICADA'!B4549)</f>
        <v>0</v>
      </c>
      <c r="D4551" s="39">
        <f>IF(B4551=0,0,'MASSA TRABALHADA UNIFICADA'!C4549)</f>
        <v>0</v>
      </c>
      <c r="E4551" s="43">
        <f>IF(B4551=0,0,VLOOKUP($D4551,qx!$A$4:$E$129,IF($C4551=1,2,3)))</f>
        <v>0</v>
      </c>
      <c r="F4551" s="43">
        <f>IF(B4551=0,0,VLOOKUP($D4551,qx!$A$4:$E$129,2))</f>
        <v>0</v>
      </c>
      <c r="G4551" s="43">
        <f>IF(B4551=0,0,VLOOKUP($D4551,qx!$A$4:$E$129,3))</f>
        <v>0</v>
      </c>
      <c r="H4551" s="43">
        <f>IF(B4551=0,0,VLOOKUP($D4551,qx!$A$4:$E$129,4))</f>
        <v>0</v>
      </c>
      <c r="I4551" s="43">
        <f>IF(B4551=0,0,VLOOKUP($D4551,qx!$A$4:$E$129,5))</f>
        <v>0</v>
      </c>
    </row>
    <row r="4552" spans="1:9" x14ac:dyDescent="0.25">
      <c r="A4552">
        <f>IF('MASSA TRABALHADA UNIFICADA'!A4550&lt;&gt;0,'MASSA TRABALHADA UNIFICADA'!A4550,0)</f>
        <v>0</v>
      </c>
      <c r="B4552" s="39">
        <f>IF('MASSA TRABALHADA UNIFICADA'!D4550&lt;&gt;0,'MASSA TRABALHADA UNIFICADA'!D4550,0)</f>
        <v>0</v>
      </c>
      <c r="C4552" s="39">
        <f>IF(B4552=0,0,'MASSA TRABALHADA UNIFICADA'!B4550)</f>
        <v>0</v>
      </c>
      <c r="D4552" s="39">
        <f>IF(B4552=0,0,'MASSA TRABALHADA UNIFICADA'!C4550)</f>
        <v>0</v>
      </c>
      <c r="E4552" s="43">
        <f>IF(B4552=0,0,VLOOKUP($D4552,qx!$A$4:$E$129,IF($C4552=1,2,3)))</f>
        <v>0</v>
      </c>
      <c r="F4552" s="43">
        <f>IF(B4552=0,0,VLOOKUP($D4552,qx!$A$4:$E$129,2))</f>
        <v>0</v>
      </c>
      <c r="G4552" s="43">
        <f>IF(B4552=0,0,VLOOKUP($D4552,qx!$A$4:$E$129,3))</f>
        <v>0</v>
      </c>
      <c r="H4552" s="43">
        <f>IF(B4552=0,0,VLOOKUP($D4552,qx!$A$4:$E$129,4))</f>
        <v>0</v>
      </c>
      <c r="I4552" s="43">
        <f>IF(B4552=0,0,VLOOKUP($D4552,qx!$A$4:$E$129,5))</f>
        <v>0</v>
      </c>
    </row>
    <row r="4553" spans="1:9" x14ac:dyDescent="0.25">
      <c r="A4553">
        <f>IF('MASSA TRABALHADA UNIFICADA'!A4551&lt;&gt;0,'MASSA TRABALHADA UNIFICADA'!A4551,0)</f>
        <v>0</v>
      </c>
      <c r="B4553" s="39">
        <f>IF('MASSA TRABALHADA UNIFICADA'!D4551&lt;&gt;0,'MASSA TRABALHADA UNIFICADA'!D4551,0)</f>
        <v>0</v>
      </c>
      <c r="C4553" s="39">
        <f>IF(B4553=0,0,'MASSA TRABALHADA UNIFICADA'!B4551)</f>
        <v>0</v>
      </c>
      <c r="D4553" s="39">
        <f>IF(B4553=0,0,'MASSA TRABALHADA UNIFICADA'!C4551)</f>
        <v>0</v>
      </c>
      <c r="E4553" s="43">
        <f>IF(B4553=0,0,VLOOKUP($D4553,qx!$A$4:$E$129,IF($C4553=1,2,3)))</f>
        <v>0</v>
      </c>
      <c r="F4553" s="43">
        <f>IF(B4553=0,0,VLOOKUP($D4553,qx!$A$4:$E$129,2))</f>
        <v>0</v>
      </c>
      <c r="G4553" s="43">
        <f>IF(B4553=0,0,VLOOKUP($D4553,qx!$A$4:$E$129,3))</f>
        <v>0</v>
      </c>
      <c r="H4553" s="43">
        <f>IF(B4553=0,0,VLOOKUP($D4553,qx!$A$4:$E$129,4))</f>
        <v>0</v>
      </c>
      <c r="I4553" s="43">
        <f>IF(B4553=0,0,VLOOKUP($D4553,qx!$A$4:$E$129,5))</f>
        <v>0</v>
      </c>
    </row>
    <row r="4554" spans="1:9" x14ac:dyDescent="0.25">
      <c r="A4554">
        <f>IF('MASSA TRABALHADA UNIFICADA'!A4552&lt;&gt;0,'MASSA TRABALHADA UNIFICADA'!A4552,0)</f>
        <v>0</v>
      </c>
      <c r="B4554" s="39">
        <f>IF('MASSA TRABALHADA UNIFICADA'!D4552&lt;&gt;0,'MASSA TRABALHADA UNIFICADA'!D4552,0)</f>
        <v>0</v>
      </c>
      <c r="C4554" s="39">
        <f>IF(B4554=0,0,'MASSA TRABALHADA UNIFICADA'!B4552)</f>
        <v>0</v>
      </c>
      <c r="D4554" s="39">
        <f>IF(B4554=0,0,'MASSA TRABALHADA UNIFICADA'!C4552)</f>
        <v>0</v>
      </c>
      <c r="E4554" s="43">
        <f>IF(B4554=0,0,VLOOKUP($D4554,qx!$A$4:$E$129,IF($C4554=1,2,3)))</f>
        <v>0</v>
      </c>
      <c r="F4554" s="43">
        <f>IF(B4554=0,0,VLOOKUP($D4554,qx!$A$4:$E$129,2))</f>
        <v>0</v>
      </c>
      <c r="G4554" s="43">
        <f>IF(B4554=0,0,VLOOKUP($D4554,qx!$A$4:$E$129,3))</f>
        <v>0</v>
      </c>
      <c r="H4554" s="43">
        <f>IF(B4554=0,0,VLOOKUP($D4554,qx!$A$4:$E$129,4))</f>
        <v>0</v>
      </c>
      <c r="I4554" s="43">
        <f>IF(B4554=0,0,VLOOKUP($D4554,qx!$A$4:$E$129,5))</f>
        <v>0</v>
      </c>
    </row>
    <row r="4555" spans="1:9" x14ac:dyDescent="0.25">
      <c r="A4555">
        <f>IF('MASSA TRABALHADA UNIFICADA'!A4553&lt;&gt;0,'MASSA TRABALHADA UNIFICADA'!A4553,0)</f>
        <v>0</v>
      </c>
      <c r="B4555" s="39">
        <f>IF('MASSA TRABALHADA UNIFICADA'!D4553&lt;&gt;0,'MASSA TRABALHADA UNIFICADA'!D4553,0)</f>
        <v>0</v>
      </c>
      <c r="C4555" s="39">
        <f>IF(B4555=0,0,'MASSA TRABALHADA UNIFICADA'!B4553)</f>
        <v>0</v>
      </c>
      <c r="D4555" s="39">
        <f>IF(B4555=0,0,'MASSA TRABALHADA UNIFICADA'!C4553)</f>
        <v>0</v>
      </c>
      <c r="E4555" s="43">
        <f>IF(B4555=0,0,VLOOKUP($D4555,qx!$A$4:$E$129,IF($C4555=1,2,3)))</f>
        <v>0</v>
      </c>
      <c r="F4555" s="43">
        <f>IF(B4555=0,0,VLOOKUP($D4555,qx!$A$4:$E$129,2))</f>
        <v>0</v>
      </c>
      <c r="G4555" s="43">
        <f>IF(B4555=0,0,VLOOKUP($D4555,qx!$A$4:$E$129,3))</f>
        <v>0</v>
      </c>
      <c r="H4555" s="43">
        <f>IF(B4555=0,0,VLOOKUP($D4555,qx!$A$4:$E$129,4))</f>
        <v>0</v>
      </c>
      <c r="I4555" s="43">
        <f>IF(B4555=0,0,VLOOKUP($D4555,qx!$A$4:$E$129,5))</f>
        <v>0</v>
      </c>
    </row>
    <row r="4556" spans="1:9" x14ac:dyDescent="0.25">
      <c r="A4556">
        <f>IF('MASSA TRABALHADA UNIFICADA'!A4554&lt;&gt;0,'MASSA TRABALHADA UNIFICADA'!A4554,0)</f>
        <v>0</v>
      </c>
      <c r="B4556" s="39">
        <f>IF('MASSA TRABALHADA UNIFICADA'!D4554&lt;&gt;0,'MASSA TRABALHADA UNIFICADA'!D4554,0)</f>
        <v>0</v>
      </c>
      <c r="C4556" s="39">
        <f>IF(B4556=0,0,'MASSA TRABALHADA UNIFICADA'!B4554)</f>
        <v>0</v>
      </c>
      <c r="D4556" s="39">
        <f>IF(B4556=0,0,'MASSA TRABALHADA UNIFICADA'!C4554)</f>
        <v>0</v>
      </c>
      <c r="E4556" s="43">
        <f>IF(B4556=0,0,VLOOKUP($D4556,qx!$A$4:$E$129,IF($C4556=1,2,3)))</f>
        <v>0</v>
      </c>
      <c r="F4556" s="43">
        <f>IF(B4556=0,0,VLOOKUP($D4556,qx!$A$4:$E$129,2))</f>
        <v>0</v>
      </c>
      <c r="G4556" s="43">
        <f>IF(B4556=0,0,VLOOKUP($D4556,qx!$A$4:$E$129,3))</f>
        <v>0</v>
      </c>
      <c r="H4556" s="43">
        <f>IF(B4556=0,0,VLOOKUP($D4556,qx!$A$4:$E$129,4))</f>
        <v>0</v>
      </c>
      <c r="I4556" s="43">
        <f>IF(B4556=0,0,VLOOKUP($D4556,qx!$A$4:$E$129,5))</f>
        <v>0</v>
      </c>
    </row>
    <row r="4557" spans="1:9" x14ac:dyDescent="0.25">
      <c r="A4557">
        <f>IF('MASSA TRABALHADA UNIFICADA'!A4555&lt;&gt;0,'MASSA TRABALHADA UNIFICADA'!A4555,0)</f>
        <v>0</v>
      </c>
      <c r="B4557" s="39">
        <f>IF('MASSA TRABALHADA UNIFICADA'!D4555&lt;&gt;0,'MASSA TRABALHADA UNIFICADA'!D4555,0)</f>
        <v>0</v>
      </c>
      <c r="C4557" s="39">
        <f>IF(B4557=0,0,'MASSA TRABALHADA UNIFICADA'!B4555)</f>
        <v>0</v>
      </c>
      <c r="D4557" s="39">
        <f>IF(B4557=0,0,'MASSA TRABALHADA UNIFICADA'!C4555)</f>
        <v>0</v>
      </c>
      <c r="E4557" s="43">
        <f>IF(B4557=0,0,VLOOKUP($D4557,qx!$A$4:$E$129,IF($C4557=1,2,3)))</f>
        <v>0</v>
      </c>
      <c r="F4557" s="43">
        <f>IF(B4557=0,0,VLOOKUP($D4557,qx!$A$4:$E$129,2))</f>
        <v>0</v>
      </c>
      <c r="G4557" s="43">
        <f>IF(B4557=0,0,VLOOKUP($D4557,qx!$A$4:$E$129,3))</f>
        <v>0</v>
      </c>
      <c r="H4557" s="43">
        <f>IF(B4557=0,0,VLOOKUP($D4557,qx!$A$4:$E$129,4))</f>
        <v>0</v>
      </c>
      <c r="I4557" s="43">
        <f>IF(B4557=0,0,VLOOKUP($D4557,qx!$A$4:$E$129,5))</f>
        <v>0</v>
      </c>
    </row>
    <row r="4558" spans="1:9" x14ac:dyDescent="0.25">
      <c r="A4558">
        <f>IF('MASSA TRABALHADA UNIFICADA'!A4556&lt;&gt;0,'MASSA TRABALHADA UNIFICADA'!A4556,0)</f>
        <v>0</v>
      </c>
      <c r="B4558" s="39">
        <f>IF('MASSA TRABALHADA UNIFICADA'!D4556&lt;&gt;0,'MASSA TRABALHADA UNIFICADA'!D4556,0)</f>
        <v>0</v>
      </c>
      <c r="C4558" s="39">
        <f>IF(B4558=0,0,'MASSA TRABALHADA UNIFICADA'!B4556)</f>
        <v>0</v>
      </c>
      <c r="D4558" s="39">
        <f>IF(B4558=0,0,'MASSA TRABALHADA UNIFICADA'!C4556)</f>
        <v>0</v>
      </c>
      <c r="E4558" s="43">
        <f>IF(B4558=0,0,VLOOKUP($D4558,qx!$A$4:$E$129,IF($C4558=1,2,3)))</f>
        <v>0</v>
      </c>
      <c r="F4558" s="43">
        <f>IF(B4558=0,0,VLOOKUP($D4558,qx!$A$4:$E$129,2))</f>
        <v>0</v>
      </c>
      <c r="G4558" s="43">
        <f>IF(B4558=0,0,VLOOKUP($D4558,qx!$A$4:$E$129,3))</f>
        <v>0</v>
      </c>
      <c r="H4558" s="43">
        <f>IF(B4558=0,0,VLOOKUP($D4558,qx!$A$4:$E$129,4))</f>
        <v>0</v>
      </c>
      <c r="I4558" s="43">
        <f>IF(B4558=0,0,VLOOKUP($D4558,qx!$A$4:$E$129,5))</f>
        <v>0</v>
      </c>
    </row>
    <row r="4559" spans="1:9" x14ac:dyDescent="0.25">
      <c r="A4559">
        <f>IF('MASSA TRABALHADA UNIFICADA'!A4557&lt;&gt;0,'MASSA TRABALHADA UNIFICADA'!A4557,0)</f>
        <v>0</v>
      </c>
      <c r="B4559" s="39">
        <f>IF('MASSA TRABALHADA UNIFICADA'!D4557&lt;&gt;0,'MASSA TRABALHADA UNIFICADA'!D4557,0)</f>
        <v>0</v>
      </c>
      <c r="C4559" s="39">
        <f>IF(B4559=0,0,'MASSA TRABALHADA UNIFICADA'!B4557)</f>
        <v>0</v>
      </c>
      <c r="D4559" s="39">
        <f>IF(B4559=0,0,'MASSA TRABALHADA UNIFICADA'!C4557)</f>
        <v>0</v>
      </c>
      <c r="E4559" s="43">
        <f>IF(B4559=0,0,VLOOKUP($D4559,qx!$A$4:$E$129,IF($C4559=1,2,3)))</f>
        <v>0</v>
      </c>
      <c r="F4559" s="43">
        <f>IF(B4559=0,0,VLOOKUP($D4559,qx!$A$4:$E$129,2))</f>
        <v>0</v>
      </c>
      <c r="G4559" s="43">
        <f>IF(B4559=0,0,VLOOKUP($D4559,qx!$A$4:$E$129,3))</f>
        <v>0</v>
      </c>
      <c r="H4559" s="43">
        <f>IF(B4559=0,0,VLOOKUP($D4559,qx!$A$4:$E$129,4))</f>
        <v>0</v>
      </c>
      <c r="I4559" s="43">
        <f>IF(B4559=0,0,VLOOKUP($D4559,qx!$A$4:$E$129,5))</f>
        <v>0</v>
      </c>
    </row>
    <row r="4560" spans="1:9" x14ac:dyDescent="0.25">
      <c r="A4560">
        <f>IF('MASSA TRABALHADA UNIFICADA'!A4558&lt;&gt;0,'MASSA TRABALHADA UNIFICADA'!A4558,0)</f>
        <v>0</v>
      </c>
      <c r="B4560" s="39">
        <f>IF('MASSA TRABALHADA UNIFICADA'!D4558&lt;&gt;0,'MASSA TRABALHADA UNIFICADA'!D4558,0)</f>
        <v>0</v>
      </c>
      <c r="C4560" s="39">
        <f>IF(B4560=0,0,'MASSA TRABALHADA UNIFICADA'!B4558)</f>
        <v>0</v>
      </c>
      <c r="D4560" s="39">
        <f>IF(B4560=0,0,'MASSA TRABALHADA UNIFICADA'!C4558)</f>
        <v>0</v>
      </c>
      <c r="E4560" s="43">
        <f>IF(B4560=0,0,VLOOKUP($D4560,qx!$A$4:$E$129,IF($C4560=1,2,3)))</f>
        <v>0</v>
      </c>
      <c r="F4560" s="43">
        <f>IF(B4560=0,0,VLOOKUP($D4560,qx!$A$4:$E$129,2))</f>
        <v>0</v>
      </c>
      <c r="G4560" s="43">
        <f>IF(B4560=0,0,VLOOKUP($D4560,qx!$A$4:$E$129,3))</f>
        <v>0</v>
      </c>
      <c r="H4560" s="43">
        <f>IF(B4560=0,0,VLOOKUP($D4560,qx!$A$4:$E$129,4))</f>
        <v>0</v>
      </c>
      <c r="I4560" s="43">
        <f>IF(B4560=0,0,VLOOKUP($D4560,qx!$A$4:$E$129,5))</f>
        <v>0</v>
      </c>
    </row>
    <row r="4561" spans="1:9" x14ac:dyDescent="0.25">
      <c r="A4561">
        <f>IF('MASSA TRABALHADA UNIFICADA'!A4559&lt;&gt;0,'MASSA TRABALHADA UNIFICADA'!A4559,0)</f>
        <v>0</v>
      </c>
      <c r="B4561" s="39">
        <f>IF('MASSA TRABALHADA UNIFICADA'!D4559&lt;&gt;0,'MASSA TRABALHADA UNIFICADA'!D4559,0)</f>
        <v>0</v>
      </c>
      <c r="C4561" s="39">
        <f>IF(B4561=0,0,'MASSA TRABALHADA UNIFICADA'!B4559)</f>
        <v>0</v>
      </c>
      <c r="D4561" s="39">
        <f>IF(B4561=0,0,'MASSA TRABALHADA UNIFICADA'!C4559)</f>
        <v>0</v>
      </c>
      <c r="E4561" s="43">
        <f>IF(B4561=0,0,VLOOKUP($D4561,qx!$A$4:$E$129,IF($C4561=1,2,3)))</f>
        <v>0</v>
      </c>
      <c r="F4561" s="43">
        <f>IF(B4561=0,0,VLOOKUP($D4561,qx!$A$4:$E$129,2))</f>
        <v>0</v>
      </c>
      <c r="G4561" s="43">
        <f>IF(B4561=0,0,VLOOKUP($D4561,qx!$A$4:$E$129,3))</f>
        <v>0</v>
      </c>
      <c r="H4561" s="43">
        <f>IF(B4561=0,0,VLOOKUP($D4561,qx!$A$4:$E$129,4))</f>
        <v>0</v>
      </c>
      <c r="I4561" s="43">
        <f>IF(B4561=0,0,VLOOKUP($D4561,qx!$A$4:$E$129,5))</f>
        <v>0</v>
      </c>
    </row>
    <row r="4562" spans="1:9" x14ac:dyDescent="0.25">
      <c r="A4562">
        <f>IF('MASSA TRABALHADA UNIFICADA'!A4560&lt;&gt;0,'MASSA TRABALHADA UNIFICADA'!A4560,0)</f>
        <v>0</v>
      </c>
      <c r="B4562" s="39">
        <f>IF('MASSA TRABALHADA UNIFICADA'!D4560&lt;&gt;0,'MASSA TRABALHADA UNIFICADA'!D4560,0)</f>
        <v>0</v>
      </c>
      <c r="C4562" s="39">
        <f>IF(B4562=0,0,'MASSA TRABALHADA UNIFICADA'!B4560)</f>
        <v>0</v>
      </c>
      <c r="D4562" s="39">
        <f>IF(B4562=0,0,'MASSA TRABALHADA UNIFICADA'!C4560)</f>
        <v>0</v>
      </c>
      <c r="E4562" s="43">
        <f>IF(B4562=0,0,VLOOKUP($D4562,qx!$A$4:$E$129,IF($C4562=1,2,3)))</f>
        <v>0</v>
      </c>
      <c r="F4562" s="43">
        <f>IF(B4562=0,0,VLOOKUP($D4562,qx!$A$4:$E$129,2))</f>
        <v>0</v>
      </c>
      <c r="G4562" s="43">
        <f>IF(B4562=0,0,VLOOKUP($D4562,qx!$A$4:$E$129,3))</f>
        <v>0</v>
      </c>
      <c r="H4562" s="43">
        <f>IF(B4562=0,0,VLOOKUP($D4562,qx!$A$4:$E$129,4))</f>
        <v>0</v>
      </c>
      <c r="I4562" s="43">
        <f>IF(B4562=0,0,VLOOKUP($D4562,qx!$A$4:$E$129,5))</f>
        <v>0</v>
      </c>
    </row>
    <row r="4563" spans="1:9" x14ac:dyDescent="0.25">
      <c r="A4563">
        <f>IF('MASSA TRABALHADA UNIFICADA'!A4561&lt;&gt;0,'MASSA TRABALHADA UNIFICADA'!A4561,0)</f>
        <v>0</v>
      </c>
      <c r="B4563" s="39">
        <f>IF('MASSA TRABALHADA UNIFICADA'!D4561&lt;&gt;0,'MASSA TRABALHADA UNIFICADA'!D4561,0)</f>
        <v>0</v>
      </c>
      <c r="C4563" s="39">
        <f>IF(B4563=0,0,'MASSA TRABALHADA UNIFICADA'!B4561)</f>
        <v>0</v>
      </c>
      <c r="D4563" s="39">
        <f>IF(B4563=0,0,'MASSA TRABALHADA UNIFICADA'!C4561)</f>
        <v>0</v>
      </c>
      <c r="E4563" s="43">
        <f>IF(B4563=0,0,VLOOKUP($D4563,qx!$A$4:$E$129,IF($C4563=1,2,3)))</f>
        <v>0</v>
      </c>
      <c r="F4563" s="43">
        <f>IF(B4563=0,0,VLOOKUP($D4563,qx!$A$4:$E$129,2))</f>
        <v>0</v>
      </c>
      <c r="G4563" s="43">
        <f>IF(B4563=0,0,VLOOKUP($D4563,qx!$A$4:$E$129,3))</f>
        <v>0</v>
      </c>
      <c r="H4563" s="43">
        <f>IF(B4563=0,0,VLOOKUP($D4563,qx!$A$4:$E$129,4))</f>
        <v>0</v>
      </c>
      <c r="I4563" s="43">
        <f>IF(B4563=0,0,VLOOKUP($D4563,qx!$A$4:$E$129,5))</f>
        <v>0</v>
      </c>
    </row>
    <row r="4564" spans="1:9" x14ac:dyDescent="0.25">
      <c r="A4564">
        <f>IF('MASSA TRABALHADA UNIFICADA'!A4562&lt;&gt;0,'MASSA TRABALHADA UNIFICADA'!A4562,0)</f>
        <v>0</v>
      </c>
      <c r="B4564" s="39">
        <f>IF('MASSA TRABALHADA UNIFICADA'!D4562&lt;&gt;0,'MASSA TRABALHADA UNIFICADA'!D4562,0)</f>
        <v>0</v>
      </c>
      <c r="C4564" s="39">
        <f>IF(B4564=0,0,'MASSA TRABALHADA UNIFICADA'!B4562)</f>
        <v>0</v>
      </c>
      <c r="D4564" s="39">
        <f>IF(B4564=0,0,'MASSA TRABALHADA UNIFICADA'!C4562)</f>
        <v>0</v>
      </c>
      <c r="E4564" s="43">
        <f>IF(B4564=0,0,VLOOKUP($D4564,qx!$A$4:$E$129,IF($C4564=1,2,3)))</f>
        <v>0</v>
      </c>
      <c r="F4564" s="43">
        <f>IF(B4564=0,0,VLOOKUP($D4564,qx!$A$4:$E$129,2))</f>
        <v>0</v>
      </c>
      <c r="G4564" s="43">
        <f>IF(B4564=0,0,VLOOKUP($D4564,qx!$A$4:$E$129,3))</f>
        <v>0</v>
      </c>
      <c r="H4564" s="43">
        <f>IF(B4564=0,0,VLOOKUP($D4564,qx!$A$4:$E$129,4))</f>
        <v>0</v>
      </c>
      <c r="I4564" s="43">
        <f>IF(B4564=0,0,VLOOKUP($D4564,qx!$A$4:$E$129,5))</f>
        <v>0</v>
      </c>
    </row>
    <row r="4565" spans="1:9" x14ac:dyDescent="0.25">
      <c r="A4565">
        <f>IF('MASSA TRABALHADA UNIFICADA'!A4563&lt;&gt;0,'MASSA TRABALHADA UNIFICADA'!A4563,0)</f>
        <v>0</v>
      </c>
      <c r="B4565" s="39">
        <f>IF('MASSA TRABALHADA UNIFICADA'!D4563&lt;&gt;0,'MASSA TRABALHADA UNIFICADA'!D4563,0)</f>
        <v>0</v>
      </c>
      <c r="C4565" s="39">
        <f>IF(B4565=0,0,'MASSA TRABALHADA UNIFICADA'!B4563)</f>
        <v>0</v>
      </c>
      <c r="D4565" s="39">
        <f>IF(B4565=0,0,'MASSA TRABALHADA UNIFICADA'!C4563)</f>
        <v>0</v>
      </c>
      <c r="E4565" s="43">
        <f>IF(B4565=0,0,VLOOKUP($D4565,qx!$A$4:$E$129,IF($C4565=1,2,3)))</f>
        <v>0</v>
      </c>
      <c r="F4565" s="43">
        <f>IF(B4565=0,0,VLOOKUP($D4565,qx!$A$4:$E$129,2))</f>
        <v>0</v>
      </c>
      <c r="G4565" s="43">
        <f>IF(B4565=0,0,VLOOKUP($D4565,qx!$A$4:$E$129,3))</f>
        <v>0</v>
      </c>
      <c r="H4565" s="43">
        <f>IF(B4565=0,0,VLOOKUP($D4565,qx!$A$4:$E$129,4))</f>
        <v>0</v>
      </c>
      <c r="I4565" s="43">
        <f>IF(B4565=0,0,VLOOKUP($D4565,qx!$A$4:$E$129,5))</f>
        <v>0</v>
      </c>
    </row>
    <row r="4566" spans="1:9" x14ac:dyDescent="0.25">
      <c r="A4566">
        <f>IF('MASSA TRABALHADA UNIFICADA'!A4564&lt;&gt;0,'MASSA TRABALHADA UNIFICADA'!A4564,0)</f>
        <v>0</v>
      </c>
      <c r="B4566" s="39">
        <f>IF('MASSA TRABALHADA UNIFICADA'!D4564&lt;&gt;0,'MASSA TRABALHADA UNIFICADA'!D4564,0)</f>
        <v>0</v>
      </c>
      <c r="C4566" s="39">
        <f>IF(B4566=0,0,'MASSA TRABALHADA UNIFICADA'!B4564)</f>
        <v>0</v>
      </c>
      <c r="D4566" s="39">
        <f>IF(B4566=0,0,'MASSA TRABALHADA UNIFICADA'!C4564)</f>
        <v>0</v>
      </c>
      <c r="E4566" s="43">
        <f>IF(B4566=0,0,VLOOKUP($D4566,qx!$A$4:$E$129,IF($C4566=1,2,3)))</f>
        <v>0</v>
      </c>
      <c r="F4566" s="43">
        <f>IF(B4566=0,0,VLOOKUP($D4566,qx!$A$4:$E$129,2))</f>
        <v>0</v>
      </c>
      <c r="G4566" s="43">
        <f>IF(B4566=0,0,VLOOKUP($D4566,qx!$A$4:$E$129,3))</f>
        <v>0</v>
      </c>
      <c r="H4566" s="43">
        <f>IF(B4566=0,0,VLOOKUP($D4566,qx!$A$4:$E$129,4))</f>
        <v>0</v>
      </c>
      <c r="I4566" s="43">
        <f>IF(B4566=0,0,VLOOKUP($D4566,qx!$A$4:$E$129,5))</f>
        <v>0</v>
      </c>
    </row>
    <row r="4567" spans="1:9" x14ac:dyDescent="0.25">
      <c r="A4567">
        <f>IF('MASSA TRABALHADA UNIFICADA'!A4565&lt;&gt;0,'MASSA TRABALHADA UNIFICADA'!A4565,0)</f>
        <v>0</v>
      </c>
      <c r="B4567" s="39">
        <f>IF('MASSA TRABALHADA UNIFICADA'!D4565&lt;&gt;0,'MASSA TRABALHADA UNIFICADA'!D4565,0)</f>
        <v>0</v>
      </c>
      <c r="C4567" s="39">
        <f>IF(B4567=0,0,'MASSA TRABALHADA UNIFICADA'!B4565)</f>
        <v>0</v>
      </c>
      <c r="D4567" s="39">
        <f>IF(B4567=0,0,'MASSA TRABALHADA UNIFICADA'!C4565)</f>
        <v>0</v>
      </c>
      <c r="E4567" s="43">
        <f>IF(B4567=0,0,VLOOKUP($D4567,qx!$A$4:$E$129,IF($C4567=1,2,3)))</f>
        <v>0</v>
      </c>
      <c r="F4567" s="43">
        <f>IF(B4567=0,0,VLOOKUP($D4567,qx!$A$4:$E$129,2))</f>
        <v>0</v>
      </c>
      <c r="G4567" s="43">
        <f>IF(B4567=0,0,VLOOKUP($D4567,qx!$A$4:$E$129,3))</f>
        <v>0</v>
      </c>
      <c r="H4567" s="43">
        <f>IF(B4567=0,0,VLOOKUP($D4567,qx!$A$4:$E$129,4))</f>
        <v>0</v>
      </c>
      <c r="I4567" s="43">
        <f>IF(B4567=0,0,VLOOKUP($D4567,qx!$A$4:$E$129,5))</f>
        <v>0</v>
      </c>
    </row>
    <row r="4568" spans="1:9" x14ac:dyDescent="0.25">
      <c r="A4568">
        <f>IF('MASSA TRABALHADA UNIFICADA'!A4566&lt;&gt;0,'MASSA TRABALHADA UNIFICADA'!A4566,0)</f>
        <v>0</v>
      </c>
      <c r="B4568" s="39">
        <f>IF('MASSA TRABALHADA UNIFICADA'!D4566&lt;&gt;0,'MASSA TRABALHADA UNIFICADA'!D4566,0)</f>
        <v>0</v>
      </c>
      <c r="C4568" s="39">
        <f>IF(B4568=0,0,'MASSA TRABALHADA UNIFICADA'!B4566)</f>
        <v>0</v>
      </c>
      <c r="D4568" s="39">
        <f>IF(B4568=0,0,'MASSA TRABALHADA UNIFICADA'!C4566)</f>
        <v>0</v>
      </c>
      <c r="E4568" s="43">
        <f>IF(B4568=0,0,VLOOKUP($D4568,qx!$A$4:$E$129,IF($C4568=1,2,3)))</f>
        <v>0</v>
      </c>
      <c r="F4568" s="43">
        <f>IF(B4568=0,0,VLOOKUP($D4568,qx!$A$4:$E$129,2))</f>
        <v>0</v>
      </c>
      <c r="G4568" s="43">
        <f>IF(B4568=0,0,VLOOKUP($D4568,qx!$A$4:$E$129,3))</f>
        <v>0</v>
      </c>
      <c r="H4568" s="43">
        <f>IF(B4568=0,0,VLOOKUP($D4568,qx!$A$4:$E$129,4))</f>
        <v>0</v>
      </c>
      <c r="I4568" s="43">
        <f>IF(B4568=0,0,VLOOKUP($D4568,qx!$A$4:$E$129,5))</f>
        <v>0</v>
      </c>
    </row>
    <row r="4569" spans="1:9" x14ac:dyDescent="0.25">
      <c r="A4569">
        <f>IF('MASSA TRABALHADA UNIFICADA'!A4567&lt;&gt;0,'MASSA TRABALHADA UNIFICADA'!A4567,0)</f>
        <v>0</v>
      </c>
      <c r="B4569" s="39">
        <f>IF('MASSA TRABALHADA UNIFICADA'!D4567&lt;&gt;0,'MASSA TRABALHADA UNIFICADA'!D4567,0)</f>
        <v>0</v>
      </c>
      <c r="C4569" s="39">
        <f>IF(B4569=0,0,'MASSA TRABALHADA UNIFICADA'!B4567)</f>
        <v>0</v>
      </c>
      <c r="D4569" s="39">
        <f>IF(B4569=0,0,'MASSA TRABALHADA UNIFICADA'!C4567)</f>
        <v>0</v>
      </c>
      <c r="E4569" s="43">
        <f>IF(B4569=0,0,VLOOKUP($D4569,qx!$A$4:$E$129,IF($C4569=1,2,3)))</f>
        <v>0</v>
      </c>
      <c r="F4569" s="43">
        <f>IF(B4569=0,0,VLOOKUP($D4569,qx!$A$4:$E$129,2))</f>
        <v>0</v>
      </c>
      <c r="G4569" s="43">
        <f>IF(B4569=0,0,VLOOKUP($D4569,qx!$A$4:$E$129,3))</f>
        <v>0</v>
      </c>
      <c r="H4569" s="43">
        <f>IF(B4569=0,0,VLOOKUP($D4569,qx!$A$4:$E$129,4))</f>
        <v>0</v>
      </c>
      <c r="I4569" s="43">
        <f>IF(B4569=0,0,VLOOKUP($D4569,qx!$A$4:$E$129,5))</f>
        <v>0</v>
      </c>
    </row>
    <row r="4570" spans="1:9" x14ac:dyDescent="0.25">
      <c r="A4570">
        <f>IF('MASSA TRABALHADA UNIFICADA'!A4568&lt;&gt;0,'MASSA TRABALHADA UNIFICADA'!A4568,0)</f>
        <v>0</v>
      </c>
      <c r="B4570" s="39">
        <f>IF('MASSA TRABALHADA UNIFICADA'!D4568&lt;&gt;0,'MASSA TRABALHADA UNIFICADA'!D4568,0)</f>
        <v>0</v>
      </c>
      <c r="C4570" s="39">
        <f>IF(B4570=0,0,'MASSA TRABALHADA UNIFICADA'!B4568)</f>
        <v>0</v>
      </c>
      <c r="D4570" s="39">
        <f>IF(B4570=0,0,'MASSA TRABALHADA UNIFICADA'!C4568)</f>
        <v>0</v>
      </c>
      <c r="E4570" s="43">
        <f>IF(B4570=0,0,VLOOKUP($D4570,qx!$A$4:$E$129,IF($C4570=1,2,3)))</f>
        <v>0</v>
      </c>
      <c r="F4570" s="43">
        <f>IF(B4570=0,0,VLOOKUP($D4570,qx!$A$4:$E$129,2))</f>
        <v>0</v>
      </c>
      <c r="G4570" s="43">
        <f>IF(B4570=0,0,VLOOKUP($D4570,qx!$A$4:$E$129,3))</f>
        <v>0</v>
      </c>
      <c r="H4570" s="43">
        <f>IF(B4570=0,0,VLOOKUP($D4570,qx!$A$4:$E$129,4))</f>
        <v>0</v>
      </c>
      <c r="I4570" s="43">
        <f>IF(B4570=0,0,VLOOKUP($D4570,qx!$A$4:$E$129,5))</f>
        <v>0</v>
      </c>
    </row>
    <row r="4571" spans="1:9" x14ac:dyDescent="0.25">
      <c r="A4571">
        <f>IF('MASSA TRABALHADA UNIFICADA'!A4569&lt;&gt;0,'MASSA TRABALHADA UNIFICADA'!A4569,0)</f>
        <v>0</v>
      </c>
      <c r="B4571" s="39">
        <f>IF('MASSA TRABALHADA UNIFICADA'!D4569&lt;&gt;0,'MASSA TRABALHADA UNIFICADA'!D4569,0)</f>
        <v>0</v>
      </c>
      <c r="C4571" s="39">
        <f>IF(B4571=0,0,'MASSA TRABALHADA UNIFICADA'!B4569)</f>
        <v>0</v>
      </c>
      <c r="D4571" s="39">
        <f>IF(B4571=0,0,'MASSA TRABALHADA UNIFICADA'!C4569)</f>
        <v>0</v>
      </c>
      <c r="E4571" s="43">
        <f>IF(B4571=0,0,VLOOKUP($D4571,qx!$A$4:$E$129,IF($C4571=1,2,3)))</f>
        <v>0</v>
      </c>
      <c r="F4571" s="43">
        <f>IF(B4571=0,0,VLOOKUP($D4571,qx!$A$4:$E$129,2))</f>
        <v>0</v>
      </c>
      <c r="G4571" s="43">
        <f>IF(B4571=0,0,VLOOKUP($D4571,qx!$A$4:$E$129,3))</f>
        <v>0</v>
      </c>
      <c r="H4571" s="43">
        <f>IF(B4571=0,0,VLOOKUP($D4571,qx!$A$4:$E$129,4))</f>
        <v>0</v>
      </c>
      <c r="I4571" s="43">
        <f>IF(B4571=0,0,VLOOKUP($D4571,qx!$A$4:$E$129,5))</f>
        <v>0</v>
      </c>
    </row>
    <row r="4572" spans="1:9" x14ac:dyDescent="0.25">
      <c r="A4572">
        <f>IF('MASSA TRABALHADA UNIFICADA'!A4570&lt;&gt;0,'MASSA TRABALHADA UNIFICADA'!A4570,0)</f>
        <v>0</v>
      </c>
      <c r="B4572" s="39">
        <f>IF('MASSA TRABALHADA UNIFICADA'!D4570&lt;&gt;0,'MASSA TRABALHADA UNIFICADA'!D4570,0)</f>
        <v>0</v>
      </c>
      <c r="C4572" s="39">
        <f>IF(B4572=0,0,'MASSA TRABALHADA UNIFICADA'!B4570)</f>
        <v>0</v>
      </c>
      <c r="D4572" s="39">
        <f>IF(B4572=0,0,'MASSA TRABALHADA UNIFICADA'!C4570)</f>
        <v>0</v>
      </c>
      <c r="E4572" s="43">
        <f>IF(B4572=0,0,VLOOKUP($D4572,qx!$A$4:$E$129,IF($C4572=1,2,3)))</f>
        <v>0</v>
      </c>
      <c r="F4572" s="43">
        <f>IF(B4572=0,0,VLOOKUP($D4572,qx!$A$4:$E$129,2))</f>
        <v>0</v>
      </c>
      <c r="G4572" s="43">
        <f>IF(B4572=0,0,VLOOKUP($D4572,qx!$A$4:$E$129,3))</f>
        <v>0</v>
      </c>
      <c r="H4572" s="43">
        <f>IF(B4572=0,0,VLOOKUP($D4572,qx!$A$4:$E$129,4))</f>
        <v>0</v>
      </c>
      <c r="I4572" s="43">
        <f>IF(B4572=0,0,VLOOKUP($D4572,qx!$A$4:$E$129,5))</f>
        <v>0</v>
      </c>
    </row>
    <row r="4573" spans="1:9" x14ac:dyDescent="0.25">
      <c r="A4573">
        <f>IF('MASSA TRABALHADA UNIFICADA'!A4571&lt;&gt;0,'MASSA TRABALHADA UNIFICADA'!A4571,0)</f>
        <v>0</v>
      </c>
      <c r="B4573" s="39">
        <f>IF('MASSA TRABALHADA UNIFICADA'!D4571&lt;&gt;0,'MASSA TRABALHADA UNIFICADA'!D4571,0)</f>
        <v>0</v>
      </c>
      <c r="C4573" s="39">
        <f>IF(B4573=0,0,'MASSA TRABALHADA UNIFICADA'!B4571)</f>
        <v>0</v>
      </c>
      <c r="D4573" s="39">
        <f>IF(B4573=0,0,'MASSA TRABALHADA UNIFICADA'!C4571)</f>
        <v>0</v>
      </c>
      <c r="E4573" s="43">
        <f>IF(B4573=0,0,VLOOKUP($D4573,qx!$A$4:$E$129,IF($C4573=1,2,3)))</f>
        <v>0</v>
      </c>
      <c r="F4573" s="43">
        <f>IF(B4573=0,0,VLOOKUP($D4573,qx!$A$4:$E$129,2))</f>
        <v>0</v>
      </c>
      <c r="G4573" s="43">
        <f>IF(B4573=0,0,VLOOKUP($D4573,qx!$A$4:$E$129,3))</f>
        <v>0</v>
      </c>
      <c r="H4573" s="43">
        <f>IF(B4573=0,0,VLOOKUP($D4573,qx!$A$4:$E$129,4))</f>
        <v>0</v>
      </c>
      <c r="I4573" s="43">
        <f>IF(B4573=0,0,VLOOKUP($D4573,qx!$A$4:$E$129,5))</f>
        <v>0</v>
      </c>
    </row>
    <row r="4574" spans="1:9" x14ac:dyDescent="0.25">
      <c r="A4574">
        <f>IF('MASSA TRABALHADA UNIFICADA'!A4572&lt;&gt;0,'MASSA TRABALHADA UNIFICADA'!A4572,0)</f>
        <v>0</v>
      </c>
      <c r="B4574" s="39">
        <f>IF('MASSA TRABALHADA UNIFICADA'!D4572&lt;&gt;0,'MASSA TRABALHADA UNIFICADA'!D4572,0)</f>
        <v>0</v>
      </c>
      <c r="C4574" s="39">
        <f>IF(B4574=0,0,'MASSA TRABALHADA UNIFICADA'!B4572)</f>
        <v>0</v>
      </c>
      <c r="D4574" s="39">
        <f>IF(B4574=0,0,'MASSA TRABALHADA UNIFICADA'!C4572)</f>
        <v>0</v>
      </c>
      <c r="E4574" s="43">
        <f>IF(B4574=0,0,VLOOKUP($D4574,qx!$A$4:$E$129,IF($C4574=1,2,3)))</f>
        <v>0</v>
      </c>
      <c r="F4574" s="43">
        <f>IF(B4574=0,0,VLOOKUP($D4574,qx!$A$4:$E$129,2))</f>
        <v>0</v>
      </c>
      <c r="G4574" s="43">
        <f>IF(B4574=0,0,VLOOKUP($D4574,qx!$A$4:$E$129,3))</f>
        <v>0</v>
      </c>
      <c r="H4574" s="43">
        <f>IF(B4574=0,0,VLOOKUP($D4574,qx!$A$4:$E$129,4))</f>
        <v>0</v>
      </c>
      <c r="I4574" s="43">
        <f>IF(B4574=0,0,VLOOKUP($D4574,qx!$A$4:$E$129,5))</f>
        <v>0</v>
      </c>
    </row>
    <row r="4575" spans="1:9" x14ac:dyDescent="0.25">
      <c r="A4575">
        <f>IF('MASSA TRABALHADA UNIFICADA'!A4573&lt;&gt;0,'MASSA TRABALHADA UNIFICADA'!A4573,0)</f>
        <v>0</v>
      </c>
      <c r="B4575" s="39">
        <f>IF('MASSA TRABALHADA UNIFICADA'!D4573&lt;&gt;0,'MASSA TRABALHADA UNIFICADA'!D4573,0)</f>
        <v>0</v>
      </c>
      <c r="C4575" s="39">
        <f>IF(B4575=0,0,'MASSA TRABALHADA UNIFICADA'!B4573)</f>
        <v>0</v>
      </c>
      <c r="D4575" s="39">
        <f>IF(B4575=0,0,'MASSA TRABALHADA UNIFICADA'!C4573)</f>
        <v>0</v>
      </c>
      <c r="E4575" s="43">
        <f>IF(B4575=0,0,VLOOKUP($D4575,qx!$A$4:$E$129,IF($C4575=1,2,3)))</f>
        <v>0</v>
      </c>
      <c r="F4575" s="43">
        <f>IF(B4575=0,0,VLOOKUP($D4575,qx!$A$4:$E$129,2))</f>
        <v>0</v>
      </c>
      <c r="G4575" s="43">
        <f>IF(B4575=0,0,VLOOKUP($D4575,qx!$A$4:$E$129,3))</f>
        <v>0</v>
      </c>
      <c r="H4575" s="43">
        <f>IF(B4575=0,0,VLOOKUP($D4575,qx!$A$4:$E$129,4))</f>
        <v>0</v>
      </c>
      <c r="I4575" s="43">
        <f>IF(B4575=0,0,VLOOKUP($D4575,qx!$A$4:$E$129,5))</f>
        <v>0</v>
      </c>
    </row>
    <row r="4576" spans="1:9" x14ac:dyDescent="0.25">
      <c r="A4576">
        <f>IF('MASSA TRABALHADA UNIFICADA'!A4574&lt;&gt;0,'MASSA TRABALHADA UNIFICADA'!A4574,0)</f>
        <v>0</v>
      </c>
      <c r="B4576" s="39">
        <f>IF('MASSA TRABALHADA UNIFICADA'!D4574&lt;&gt;0,'MASSA TRABALHADA UNIFICADA'!D4574,0)</f>
        <v>0</v>
      </c>
      <c r="C4576" s="39">
        <f>IF(B4576=0,0,'MASSA TRABALHADA UNIFICADA'!B4574)</f>
        <v>0</v>
      </c>
      <c r="D4576" s="39">
        <f>IF(B4576=0,0,'MASSA TRABALHADA UNIFICADA'!C4574)</f>
        <v>0</v>
      </c>
      <c r="E4576" s="43">
        <f>IF(B4576=0,0,VLOOKUP($D4576,qx!$A$4:$E$129,IF($C4576=1,2,3)))</f>
        <v>0</v>
      </c>
      <c r="F4576" s="43">
        <f>IF(B4576=0,0,VLOOKUP($D4576,qx!$A$4:$E$129,2))</f>
        <v>0</v>
      </c>
      <c r="G4576" s="43">
        <f>IF(B4576=0,0,VLOOKUP($D4576,qx!$A$4:$E$129,3))</f>
        <v>0</v>
      </c>
      <c r="H4576" s="43">
        <f>IF(B4576=0,0,VLOOKUP($D4576,qx!$A$4:$E$129,4))</f>
        <v>0</v>
      </c>
      <c r="I4576" s="43">
        <f>IF(B4576=0,0,VLOOKUP($D4576,qx!$A$4:$E$129,5))</f>
        <v>0</v>
      </c>
    </row>
    <row r="4577" spans="1:9" x14ac:dyDescent="0.25">
      <c r="A4577">
        <f>IF('MASSA TRABALHADA UNIFICADA'!A4575&lt;&gt;0,'MASSA TRABALHADA UNIFICADA'!A4575,0)</f>
        <v>0</v>
      </c>
      <c r="B4577" s="39">
        <f>IF('MASSA TRABALHADA UNIFICADA'!D4575&lt;&gt;0,'MASSA TRABALHADA UNIFICADA'!D4575,0)</f>
        <v>0</v>
      </c>
      <c r="C4577" s="39">
        <f>IF(B4577=0,0,'MASSA TRABALHADA UNIFICADA'!B4575)</f>
        <v>0</v>
      </c>
      <c r="D4577" s="39">
        <f>IF(B4577=0,0,'MASSA TRABALHADA UNIFICADA'!C4575)</f>
        <v>0</v>
      </c>
      <c r="E4577" s="43">
        <f>IF(B4577=0,0,VLOOKUP($D4577,qx!$A$4:$E$129,IF($C4577=1,2,3)))</f>
        <v>0</v>
      </c>
      <c r="F4577" s="43">
        <f>IF(B4577=0,0,VLOOKUP($D4577,qx!$A$4:$E$129,2))</f>
        <v>0</v>
      </c>
      <c r="G4577" s="43">
        <f>IF(B4577=0,0,VLOOKUP($D4577,qx!$A$4:$E$129,3))</f>
        <v>0</v>
      </c>
      <c r="H4577" s="43">
        <f>IF(B4577=0,0,VLOOKUP($D4577,qx!$A$4:$E$129,4))</f>
        <v>0</v>
      </c>
      <c r="I4577" s="43">
        <f>IF(B4577=0,0,VLOOKUP($D4577,qx!$A$4:$E$129,5))</f>
        <v>0</v>
      </c>
    </row>
    <row r="4578" spans="1:9" x14ac:dyDescent="0.25">
      <c r="A4578">
        <f>IF('MASSA TRABALHADA UNIFICADA'!A4576&lt;&gt;0,'MASSA TRABALHADA UNIFICADA'!A4576,0)</f>
        <v>0</v>
      </c>
      <c r="B4578" s="39">
        <f>IF('MASSA TRABALHADA UNIFICADA'!D4576&lt;&gt;0,'MASSA TRABALHADA UNIFICADA'!D4576,0)</f>
        <v>0</v>
      </c>
      <c r="C4578" s="39">
        <f>IF(B4578=0,0,'MASSA TRABALHADA UNIFICADA'!B4576)</f>
        <v>0</v>
      </c>
      <c r="D4578" s="39">
        <f>IF(B4578=0,0,'MASSA TRABALHADA UNIFICADA'!C4576)</f>
        <v>0</v>
      </c>
      <c r="E4578" s="43">
        <f>IF(B4578=0,0,VLOOKUP($D4578,qx!$A$4:$E$129,IF($C4578=1,2,3)))</f>
        <v>0</v>
      </c>
      <c r="F4578" s="43">
        <f>IF(B4578=0,0,VLOOKUP($D4578,qx!$A$4:$E$129,2))</f>
        <v>0</v>
      </c>
      <c r="G4578" s="43">
        <f>IF(B4578=0,0,VLOOKUP($D4578,qx!$A$4:$E$129,3))</f>
        <v>0</v>
      </c>
      <c r="H4578" s="43">
        <f>IF(B4578=0,0,VLOOKUP($D4578,qx!$A$4:$E$129,4))</f>
        <v>0</v>
      </c>
      <c r="I4578" s="43">
        <f>IF(B4578=0,0,VLOOKUP($D4578,qx!$A$4:$E$129,5))</f>
        <v>0</v>
      </c>
    </row>
    <row r="4579" spans="1:9" x14ac:dyDescent="0.25">
      <c r="A4579">
        <f>IF('MASSA TRABALHADA UNIFICADA'!A4577&lt;&gt;0,'MASSA TRABALHADA UNIFICADA'!A4577,0)</f>
        <v>0</v>
      </c>
      <c r="B4579" s="39">
        <f>IF('MASSA TRABALHADA UNIFICADA'!D4577&lt;&gt;0,'MASSA TRABALHADA UNIFICADA'!D4577,0)</f>
        <v>0</v>
      </c>
      <c r="C4579" s="39">
        <f>IF(B4579=0,0,'MASSA TRABALHADA UNIFICADA'!B4577)</f>
        <v>0</v>
      </c>
      <c r="D4579" s="39">
        <f>IF(B4579=0,0,'MASSA TRABALHADA UNIFICADA'!C4577)</f>
        <v>0</v>
      </c>
      <c r="E4579" s="43">
        <f>IF(B4579=0,0,VLOOKUP($D4579,qx!$A$4:$E$129,IF($C4579=1,2,3)))</f>
        <v>0</v>
      </c>
      <c r="F4579" s="43">
        <f>IF(B4579=0,0,VLOOKUP($D4579,qx!$A$4:$E$129,2))</f>
        <v>0</v>
      </c>
      <c r="G4579" s="43">
        <f>IF(B4579=0,0,VLOOKUP($D4579,qx!$A$4:$E$129,3))</f>
        <v>0</v>
      </c>
      <c r="H4579" s="43">
        <f>IF(B4579=0,0,VLOOKUP($D4579,qx!$A$4:$E$129,4))</f>
        <v>0</v>
      </c>
      <c r="I4579" s="43">
        <f>IF(B4579=0,0,VLOOKUP($D4579,qx!$A$4:$E$129,5))</f>
        <v>0</v>
      </c>
    </row>
    <row r="4580" spans="1:9" x14ac:dyDescent="0.25">
      <c r="A4580">
        <f>IF('MASSA TRABALHADA UNIFICADA'!A4578&lt;&gt;0,'MASSA TRABALHADA UNIFICADA'!A4578,0)</f>
        <v>0</v>
      </c>
      <c r="B4580" s="39">
        <f>IF('MASSA TRABALHADA UNIFICADA'!D4578&lt;&gt;0,'MASSA TRABALHADA UNIFICADA'!D4578,0)</f>
        <v>0</v>
      </c>
      <c r="C4580" s="39">
        <f>IF(B4580=0,0,'MASSA TRABALHADA UNIFICADA'!B4578)</f>
        <v>0</v>
      </c>
      <c r="D4580" s="39">
        <f>IF(B4580=0,0,'MASSA TRABALHADA UNIFICADA'!C4578)</f>
        <v>0</v>
      </c>
      <c r="E4580" s="43">
        <f>IF(B4580=0,0,VLOOKUP($D4580,qx!$A$4:$E$129,IF($C4580=1,2,3)))</f>
        <v>0</v>
      </c>
      <c r="F4580" s="43">
        <f>IF(B4580=0,0,VLOOKUP($D4580,qx!$A$4:$E$129,2))</f>
        <v>0</v>
      </c>
      <c r="G4580" s="43">
        <f>IF(B4580=0,0,VLOOKUP($D4580,qx!$A$4:$E$129,3))</f>
        <v>0</v>
      </c>
      <c r="H4580" s="43">
        <f>IF(B4580=0,0,VLOOKUP($D4580,qx!$A$4:$E$129,4))</f>
        <v>0</v>
      </c>
      <c r="I4580" s="43">
        <f>IF(B4580=0,0,VLOOKUP($D4580,qx!$A$4:$E$129,5))</f>
        <v>0</v>
      </c>
    </row>
    <row r="4581" spans="1:9" x14ac:dyDescent="0.25">
      <c r="A4581">
        <f>IF('MASSA TRABALHADA UNIFICADA'!A4579&lt;&gt;0,'MASSA TRABALHADA UNIFICADA'!A4579,0)</f>
        <v>0</v>
      </c>
      <c r="B4581" s="39">
        <f>IF('MASSA TRABALHADA UNIFICADA'!D4579&lt;&gt;0,'MASSA TRABALHADA UNIFICADA'!D4579,0)</f>
        <v>0</v>
      </c>
      <c r="C4581" s="39">
        <f>IF(B4581=0,0,'MASSA TRABALHADA UNIFICADA'!B4579)</f>
        <v>0</v>
      </c>
      <c r="D4581" s="39">
        <f>IF(B4581=0,0,'MASSA TRABALHADA UNIFICADA'!C4579)</f>
        <v>0</v>
      </c>
      <c r="E4581" s="43">
        <f>IF(B4581=0,0,VLOOKUP($D4581,qx!$A$4:$E$129,IF($C4581=1,2,3)))</f>
        <v>0</v>
      </c>
      <c r="F4581" s="43">
        <f>IF(B4581=0,0,VLOOKUP($D4581,qx!$A$4:$E$129,2))</f>
        <v>0</v>
      </c>
      <c r="G4581" s="43">
        <f>IF(B4581=0,0,VLOOKUP($D4581,qx!$A$4:$E$129,3))</f>
        <v>0</v>
      </c>
      <c r="H4581" s="43">
        <f>IF(B4581=0,0,VLOOKUP($D4581,qx!$A$4:$E$129,4))</f>
        <v>0</v>
      </c>
      <c r="I4581" s="43">
        <f>IF(B4581=0,0,VLOOKUP($D4581,qx!$A$4:$E$129,5))</f>
        <v>0</v>
      </c>
    </row>
    <row r="4582" spans="1:9" x14ac:dyDescent="0.25">
      <c r="A4582">
        <f>IF('MASSA TRABALHADA UNIFICADA'!A4580&lt;&gt;0,'MASSA TRABALHADA UNIFICADA'!A4580,0)</f>
        <v>0</v>
      </c>
      <c r="B4582" s="39">
        <f>IF('MASSA TRABALHADA UNIFICADA'!D4580&lt;&gt;0,'MASSA TRABALHADA UNIFICADA'!D4580,0)</f>
        <v>0</v>
      </c>
      <c r="C4582" s="39">
        <f>IF(B4582=0,0,'MASSA TRABALHADA UNIFICADA'!B4580)</f>
        <v>0</v>
      </c>
      <c r="D4582" s="39">
        <f>IF(B4582=0,0,'MASSA TRABALHADA UNIFICADA'!C4580)</f>
        <v>0</v>
      </c>
      <c r="E4582" s="43">
        <f>IF(B4582=0,0,VLOOKUP($D4582,qx!$A$4:$E$129,IF($C4582=1,2,3)))</f>
        <v>0</v>
      </c>
      <c r="F4582" s="43">
        <f>IF(B4582=0,0,VLOOKUP($D4582,qx!$A$4:$E$129,2))</f>
        <v>0</v>
      </c>
      <c r="G4582" s="43">
        <f>IF(B4582=0,0,VLOOKUP($D4582,qx!$A$4:$E$129,3))</f>
        <v>0</v>
      </c>
      <c r="H4582" s="43">
        <f>IF(B4582=0,0,VLOOKUP($D4582,qx!$A$4:$E$129,4))</f>
        <v>0</v>
      </c>
      <c r="I4582" s="43">
        <f>IF(B4582=0,0,VLOOKUP($D4582,qx!$A$4:$E$129,5))</f>
        <v>0</v>
      </c>
    </row>
    <row r="4583" spans="1:9" x14ac:dyDescent="0.25">
      <c r="A4583">
        <f>IF('MASSA TRABALHADA UNIFICADA'!A4581&lt;&gt;0,'MASSA TRABALHADA UNIFICADA'!A4581,0)</f>
        <v>0</v>
      </c>
      <c r="B4583" s="39">
        <f>IF('MASSA TRABALHADA UNIFICADA'!D4581&lt;&gt;0,'MASSA TRABALHADA UNIFICADA'!D4581,0)</f>
        <v>0</v>
      </c>
      <c r="C4583" s="39">
        <f>IF(B4583=0,0,'MASSA TRABALHADA UNIFICADA'!B4581)</f>
        <v>0</v>
      </c>
      <c r="D4583" s="39">
        <f>IF(B4583=0,0,'MASSA TRABALHADA UNIFICADA'!C4581)</f>
        <v>0</v>
      </c>
      <c r="E4583" s="43">
        <f>IF(B4583=0,0,VLOOKUP($D4583,qx!$A$4:$E$129,IF($C4583=1,2,3)))</f>
        <v>0</v>
      </c>
      <c r="F4583" s="43">
        <f>IF(B4583=0,0,VLOOKUP($D4583,qx!$A$4:$E$129,2))</f>
        <v>0</v>
      </c>
      <c r="G4583" s="43">
        <f>IF(B4583=0,0,VLOOKUP($D4583,qx!$A$4:$E$129,3))</f>
        <v>0</v>
      </c>
      <c r="H4583" s="43">
        <f>IF(B4583=0,0,VLOOKUP($D4583,qx!$A$4:$E$129,4))</f>
        <v>0</v>
      </c>
      <c r="I4583" s="43">
        <f>IF(B4583=0,0,VLOOKUP($D4583,qx!$A$4:$E$129,5))</f>
        <v>0</v>
      </c>
    </row>
    <row r="4584" spans="1:9" x14ac:dyDescent="0.25">
      <c r="A4584">
        <f>IF('MASSA TRABALHADA UNIFICADA'!A4582&lt;&gt;0,'MASSA TRABALHADA UNIFICADA'!A4582,0)</f>
        <v>0</v>
      </c>
      <c r="B4584" s="39">
        <f>IF('MASSA TRABALHADA UNIFICADA'!D4582&lt;&gt;0,'MASSA TRABALHADA UNIFICADA'!D4582,0)</f>
        <v>0</v>
      </c>
      <c r="C4584" s="39">
        <f>IF(B4584=0,0,'MASSA TRABALHADA UNIFICADA'!B4582)</f>
        <v>0</v>
      </c>
      <c r="D4584" s="39">
        <f>IF(B4584=0,0,'MASSA TRABALHADA UNIFICADA'!C4582)</f>
        <v>0</v>
      </c>
      <c r="E4584" s="43">
        <f>IF(B4584=0,0,VLOOKUP($D4584,qx!$A$4:$E$129,IF($C4584=1,2,3)))</f>
        <v>0</v>
      </c>
      <c r="F4584" s="43">
        <f>IF(B4584=0,0,VLOOKUP($D4584,qx!$A$4:$E$129,2))</f>
        <v>0</v>
      </c>
      <c r="G4584" s="43">
        <f>IF(B4584=0,0,VLOOKUP($D4584,qx!$A$4:$E$129,3))</f>
        <v>0</v>
      </c>
      <c r="H4584" s="43">
        <f>IF(B4584=0,0,VLOOKUP($D4584,qx!$A$4:$E$129,4))</f>
        <v>0</v>
      </c>
      <c r="I4584" s="43">
        <f>IF(B4584=0,0,VLOOKUP($D4584,qx!$A$4:$E$129,5))</f>
        <v>0</v>
      </c>
    </row>
    <row r="4585" spans="1:9" x14ac:dyDescent="0.25">
      <c r="A4585">
        <f>IF('MASSA TRABALHADA UNIFICADA'!A4583&lt;&gt;0,'MASSA TRABALHADA UNIFICADA'!A4583,0)</f>
        <v>0</v>
      </c>
      <c r="B4585" s="39">
        <f>IF('MASSA TRABALHADA UNIFICADA'!D4583&lt;&gt;0,'MASSA TRABALHADA UNIFICADA'!D4583,0)</f>
        <v>0</v>
      </c>
      <c r="C4585" s="39">
        <f>IF(B4585=0,0,'MASSA TRABALHADA UNIFICADA'!B4583)</f>
        <v>0</v>
      </c>
      <c r="D4585" s="39">
        <f>IF(B4585=0,0,'MASSA TRABALHADA UNIFICADA'!C4583)</f>
        <v>0</v>
      </c>
      <c r="E4585" s="43">
        <f>IF(B4585=0,0,VLOOKUP($D4585,qx!$A$4:$E$129,IF($C4585=1,2,3)))</f>
        <v>0</v>
      </c>
      <c r="F4585" s="43">
        <f>IF(B4585=0,0,VLOOKUP($D4585,qx!$A$4:$E$129,2))</f>
        <v>0</v>
      </c>
      <c r="G4585" s="43">
        <f>IF(B4585=0,0,VLOOKUP($D4585,qx!$A$4:$E$129,3))</f>
        <v>0</v>
      </c>
      <c r="H4585" s="43">
        <f>IF(B4585=0,0,VLOOKUP($D4585,qx!$A$4:$E$129,4))</f>
        <v>0</v>
      </c>
      <c r="I4585" s="43">
        <f>IF(B4585=0,0,VLOOKUP($D4585,qx!$A$4:$E$129,5))</f>
        <v>0</v>
      </c>
    </row>
    <row r="4586" spans="1:9" x14ac:dyDescent="0.25">
      <c r="A4586">
        <f>IF('MASSA TRABALHADA UNIFICADA'!A4584&lt;&gt;0,'MASSA TRABALHADA UNIFICADA'!A4584,0)</f>
        <v>0</v>
      </c>
      <c r="B4586" s="39">
        <f>IF('MASSA TRABALHADA UNIFICADA'!D4584&lt;&gt;0,'MASSA TRABALHADA UNIFICADA'!D4584,0)</f>
        <v>0</v>
      </c>
      <c r="C4586" s="39">
        <f>IF(B4586=0,0,'MASSA TRABALHADA UNIFICADA'!B4584)</f>
        <v>0</v>
      </c>
      <c r="D4586" s="39">
        <f>IF(B4586=0,0,'MASSA TRABALHADA UNIFICADA'!C4584)</f>
        <v>0</v>
      </c>
      <c r="E4586" s="43">
        <f>IF(B4586=0,0,VLOOKUP($D4586,qx!$A$4:$E$129,IF($C4586=1,2,3)))</f>
        <v>0</v>
      </c>
      <c r="F4586" s="43">
        <f>IF(B4586=0,0,VLOOKUP($D4586,qx!$A$4:$E$129,2))</f>
        <v>0</v>
      </c>
      <c r="G4586" s="43">
        <f>IF(B4586=0,0,VLOOKUP($D4586,qx!$A$4:$E$129,3))</f>
        <v>0</v>
      </c>
      <c r="H4586" s="43">
        <f>IF(B4586=0,0,VLOOKUP($D4586,qx!$A$4:$E$129,4))</f>
        <v>0</v>
      </c>
      <c r="I4586" s="43">
        <f>IF(B4586=0,0,VLOOKUP($D4586,qx!$A$4:$E$129,5))</f>
        <v>0</v>
      </c>
    </row>
    <row r="4587" spans="1:9" x14ac:dyDescent="0.25">
      <c r="A4587">
        <f>IF('MASSA TRABALHADA UNIFICADA'!A4585&lt;&gt;0,'MASSA TRABALHADA UNIFICADA'!A4585,0)</f>
        <v>0</v>
      </c>
      <c r="B4587" s="39">
        <f>IF('MASSA TRABALHADA UNIFICADA'!D4585&lt;&gt;0,'MASSA TRABALHADA UNIFICADA'!D4585,0)</f>
        <v>0</v>
      </c>
      <c r="C4587" s="39">
        <f>IF(B4587=0,0,'MASSA TRABALHADA UNIFICADA'!B4585)</f>
        <v>0</v>
      </c>
      <c r="D4587" s="39">
        <f>IF(B4587=0,0,'MASSA TRABALHADA UNIFICADA'!C4585)</f>
        <v>0</v>
      </c>
      <c r="E4587" s="43">
        <f>IF(B4587=0,0,VLOOKUP($D4587,qx!$A$4:$E$129,IF($C4587=1,2,3)))</f>
        <v>0</v>
      </c>
      <c r="F4587" s="43">
        <f>IF(B4587=0,0,VLOOKUP($D4587,qx!$A$4:$E$129,2))</f>
        <v>0</v>
      </c>
      <c r="G4587" s="43">
        <f>IF(B4587=0,0,VLOOKUP($D4587,qx!$A$4:$E$129,3))</f>
        <v>0</v>
      </c>
      <c r="H4587" s="43">
        <f>IF(B4587=0,0,VLOOKUP($D4587,qx!$A$4:$E$129,4))</f>
        <v>0</v>
      </c>
      <c r="I4587" s="43">
        <f>IF(B4587=0,0,VLOOKUP($D4587,qx!$A$4:$E$129,5))</f>
        <v>0</v>
      </c>
    </row>
    <row r="4588" spans="1:9" x14ac:dyDescent="0.25">
      <c r="A4588">
        <f>IF('MASSA TRABALHADA UNIFICADA'!A4586&lt;&gt;0,'MASSA TRABALHADA UNIFICADA'!A4586,0)</f>
        <v>0</v>
      </c>
      <c r="B4588" s="39">
        <f>IF('MASSA TRABALHADA UNIFICADA'!D4586&lt;&gt;0,'MASSA TRABALHADA UNIFICADA'!D4586,0)</f>
        <v>0</v>
      </c>
      <c r="C4588" s="39">
        <f>IF(B4588=0,0,'MASSA TRABALHADA UNIFICADA'!B4586)</f>
        <v>0</v>
      </c>
      <c r="D4588" s="39">
        <f>IF(B4588=0,0,'MASSA TRABALHADA UNIFICADA'!C4586)</f>
        <v>0</v>
      </c>
      <c r="E4588" s="43">
        <f>IF(B4588=0,0,VLOOKUP($D4588,qx!$A$4:$E$129,IF($C4588=1,2,3)))</f>
        <v>0</v>
      </c>
      <c r="F4588" s="43">
        <f>IF(B4588=0,0,VLOOKUP($D4588,qx!$A$4:$E$129,2))</f>
        <v>0</v>
      </c>
      <c r="G4588" s="43">
        <f>IF(B4588=0,0,VLOOKUP($D4588,qx!$A$4:$E$129,3))</f>
        <v>0</v>
      </c>
      <c r="H4588" s="43">
        <f>IF(B4588=0,0,VLOOKUP($D4588,qx!$A$4:$E$129,4))</f>
        <v>0</v>
      </c>
      <c r="I4588" s="43">
        <f>IF(B4588=0,0,VLOOKUP($D4588,qx!$A$4:$E$129,5))</f>
        <v>0</v>
      </c>
    </row>
    <row r="4589" spans="1:9" x14ac:dyDescent="0.25">
      <c r="A4589">
        <f>IF('MASSA TRABALHADA UNIFICADA'!A4587&lt;&gt;0,'MASSA TRABALHADA UNIFICADA'!A4587,0)</f>
        <v>0</v>
      </c>
      <c r="B4589" s="39">
        <f>IF('MASSA TRABALHADA UNIFICADA'!D4587&lt;&gt;0,'MASSA TRABALHADA UNIFICADA'!D4587,0)</f>
        <v>0</v>
      </c>
      <c r="C4589" s="39">
        <f>IF(B4589=0,0,'MASSA TRABALHADA UNIFICADA'!B4587)</f>
        <v>0</v>
      </c>
      <c r="D4589" s="39">
        <f>IF(B4589=0,0,'MASSA TRABALHADA UNIFICADA'!C4587)</f>
        <v>0</v>
      </c>
      <c r="E4589" s="43">
        <f>IF(B4589=0,0,VLOOKUP($D4589,qx!$A$4:$E$129,IF($C4589=1,2,3)))</f>
        <v>0</v>
      </c>
      <c r="F4589" s="43">
        <f>IF(B4589=0,0,VLOOKUP($D4589,qx!$A$4:$E$129,2))</f>
        <v>0</v>
      </c>
      <c r="G4589" s="43">
        <f>IF(B4589=0,0,VLOOKUP($D4589,qx!$A$4:$E$129,3))</f>
        <v>0</v>
      </c>
      <c r="H4589" s="43">
        <f>IF(B4589=0,0,VLOOKUP($D4589,qx!$A$4:$E$129,4))</f>
        <v>0</v>
      </c>
      <c r="I4589" s="43">
        <f>IF(B4589=0,0,VLOOKUP($D4589,qx!$A$4:$E$129,5))</f>
        <v>0</v>
      </c>
    </row>
    <row r="4590" spans="1:9" x14ac:dyDescent="0.25">
      <c r="A4590">
        <f>IF('MASSA TRABALHADA UNIFICADA'!A4588&lt;&gt;0,'MASSA TRABALHADA UNIFICADA'!A4588,0)</f>
        <v>0</v>
      </c>
      <c r="B4590" s="39">
        <f>IF('MASSA TRABALHADA UNIFICADA'!D4588&lt;&gt;0,'MASSA TRABALHADA UNIFICADA'!D4588,0)</f>
        <v>0</v>
      </c>
      <c r="C4590" s="39">
        <f>IF(B4590=0,0,'MASSA TRABALHADA UNIFICADA'!B4588)</f>
        <v>0</v>
      </c>
      <c r="D4590" s="39">
        <f>IF(B4590=0,0,'MASSA TRABALHADA UNIFICADA'!C4588)</f>
        <v>0</v>
      </c>
      <c r="E4590" s="43">
        <f>IF(B4590=0,0,VLOOKUP($D4590,qx!$A$4:$E$129,IF($C4590=1,2,3)))</f>
        <v>0</v>
      </c>
      <c r="F4590" s="43">
        <f>IF(B4590=0,0,VLOOKUP($D4590,qx!$A$4:$E$129,2))</f>
        <v>0</v>
      </c>
      <c r="G4590" s="43">
        <f>IF(B4590=0,0,VLOOKUP($D4590,qx!$A$4:$E$129,3))</f>
        <v>0</v>
      </c>
      <c r="H4590" s="43">
        <f>IF(B4590=0,0,VLOOKUP($D4590,qx!$A$4:$E$129,4))</f>
        <v>0</v>
      </c>
      <c r="I4590" s="43">
        <f>IF(B4590=0,0,VLOOKUP($D4590,qx!$A$4:$E$129,5))</f>
        <v>0</v>
      </c>
    </row>
    <row r="4591" spans="1:9" x14ac:dyDescent="0.25">
      <c r="A4591">
        <f>IF('MASSA TRABALHADA UNIFICADA'!A4589&lt;&gt;0,'MASSA TRABALHADA UNIFICADA'!A4589,0)</f>
        <v>0</v>
      </c>
      <c r="B4591" s="39">
        <f>IF('MASSA TRABALHADA UNIFICADA'!D4589&lt;&gt;0,'MASSA TRABALHADA UNIFICADA'!D4589,0)</f>
        <v>0</v>
      </c>
      <c r="C4591" s="39">
        <f>IF(B4591=0,0,'MASSA TRABALHADA UNIFICADA'!B4589)</f>
        <v>0</v>
      </c>
      <c r="D4591" s="39">
        <f>IF(B4591=0,0,'MASSA TRABALHADA UNIFICADA'!C4589)</f>
        <v>0</v>
      </c>
      <c r="E4591" s="43">
        <f>IF(B4591=0,0,VLOOKUP($D4591,qx!$A$4:$E$129,IF($C4591=1,2,3)))</f>
        <v>0</v>
      </c>
      <c r="F4591" s="43">
        <f>IF(B4591=0,0,VLOOKUP($D4591,qx!$A$4:$E$129,2))</f>
        <v>0</v>
      </c>
      <c r="G4591" s="43">
        <f>IF(B4591=0,0,VLOOKUP($D4591,qx!$A$4:$E$129,3))</f>
        <v>0</v>
      </c>
      <c r="H4591" s="43">
        <f>IF(B4591=0,0,VLOOKUP($D4591,qx!$A$4:$E$129,4))</f>
        <v>0</v>
      </c>
      <c r="I4591" s="43">
        <f>IF(B4591=0,0,VLOOKUP($D4591,qx!$A$4:$E$129,5))</f>
        <v>0</v>
      </c>
    </row>
    <row r="4592" spans="1:9" x14ac:dyDescent="0.25">
      <c r="A4592">
        <f>IF('MASSA TRABALHADA UNIFICADA'!A4590&lt;&gt;0,'MASSA TRABALHADA UNIFICADA'!A4590,0)</f>
        <v>0</v>
      </c>
      <c r="B4592" s="39">
        <f>IF('MASSA TRABALHADA UNIFICADA'!D4590&lt;&gt;0,'MASSA TRABALHADA UNIFICADA'!D4590,0)</f>
        <v>0</v>
      </c>
      <c r="C4592" s="39">
        <f>IF(B4592=0,0,'MASSA TRABALHADA UNIFICADA'!B4590)</f>
        <v>0</v>
      </c>
      <c r="D4592" s="39">
        <f>IF(B4592=0,0,'MASSA TRABALHADA UNIFICADA'!C4590)</f>
        <v>0</v>
      </c>
      <c r="E4592" s="43">
        <f>IF(B4592=0,0,VLOOKUP($D4592,qx!$A$4:$E$129,IF($C4592=1,2,3)))</f>
        <v>0</v>
      </c>
      <c r="F4592" s="43">
        <f>IF(B4592=0,0,VLOOKUP($D4592,qx!$A$4:$E$129,2))</f>
        <v>0</v>
      </c>
      <c r="G4592" s="43">
        <f>IF(B4592=0,0,VLOOKUP($D4592,qx!$A$4:$E$129,3))</f>
        <v>0</v>
      </c>
      <c r="H4592" s="43">
        <f>IF(B4592=0,0,VLOOKUP($D4592,qx!$A$4:$E$129,4))</f>
        <v>0</v>
      </c>
      <c r="I4592" s="43">
        <f>IF(B4592=0,0,VLOOKUP($D4592,qx!$A$4:$E$129,5))</f>
        <v>0</v>
      </c>
    </row>
    <row r="4593" spans="1:9" x14ac:dyDescent="0.25">
      <c r="A4593">
        <f>IF('MASSA TRABALHADA UNIFICADA'!A4591&lt;&gt;0,'MASSA TRABALHADA UNIFICADA'!A4591,0)</f>
        <v>0</v>
      </c>
      <c r="B4593" s="39">
        <f>IF('MASSA TRABALHADA UNIFICADA'!D4591&lt;&gt;0,'MASSA TRABALHADA UNIFICADA'!D4591,0)</f>
        <v>0</v>
      </c>
      <c r="C4593" s="39">
        <f>IF(B4593=0,0,'MASSA TRABALHADA UNIFICADA'!B4591)</f>
        <v>0</v>
      </c>
      <c r="D4593" s="39">
        <f>IF(B4593=0,0,'MASSA TRABALHADA UNIFICADA'!C4591)</f>
        <v>0</v>
      </c>
      <c r="E4593" s="43">
        <f>IF(B4593=0,0,VLOOKUP($D4593,qx!$A$4:$E$129,IF($C4593=1,2,3)))</f>
        <v>0</v>
      </c>
      <c r="F4593" s="43">
        <f>IF(B4593=0,0,VLOOKUP($D4593,qx!$A$4:$E$129,2))</f>
        <v>0</v>
      </c>
      <c r="G4593" s="43">
        <f>IF(B4593=0,0,VLOOKUP($D4593,qx!$A$4:$E$129,3))</f>
        <v>0</v>
      </c>
      <c r="H4593" s="43">
        <f>IF(B4593=0,0,VLOOKUP($D4593,qx!$A$4:$E$129,4))</f>
        <v>0</v>
      </c>
      <c r="I4593" s="43">
        <f>IF(B4593=0,0,VLOOKUP($D4593,qx!$A$4:$E$129,5))</f>
        <v>0</v>
      </c>
    </row>
    <row r="4594" spans="1:9" x14ac:dyDescent="0.25">
      <c r="A4594">
        <f>IF('MASSA TRABALHADA UNIFICADA'!A4592&lt;&gt;0,'MASSA TRABALHADA UNIFICADA'!A4592,0)</f>
        <v>0</v>
      </c>
      <c r="B4594" s="39">
        <f>IF('MASSA TRABALHADA UNIFICADA'!D4592&lt;&gt;0,'MASSA TRABALHADA UNIFICADA'!D4592,0)</f>
        <v>0</v>
      </c>
      <c r="C4594" s="39">
        <f>IF(B4594=0,0,'MASSA TRABALHADA UNIFICADA'!B4592)</f>
        <v>0</v>
      </c>
      <c r="D4594" s="39">
        <f>IF(B4594=0,0,'MASSA TRABALHADA UNIFICADA'!C4592)</f>
        <v>0</v>
      </c>
      <c r="E4594" s="43">
        <f>IF(B4594=0,0,VLOOKUP($D4594,qx!$A$4:$E$129,IF($C4594=1,2,3)))</f>
        <v>0</v>
      </c>
      <c r="F4594" s="43">
        <f>IF(B4594=0,0,VLOOKUP($D4594,qx!$A$4:$E$129,2))</f>
        <v>0</v>
      </c>
      <c r="G4594" s="43">
        <f>IF(B4594=0,0,VLOOKUP($D4594,qx!$A$4:$E$129,3))</f>
        <v>0</v>
      </c>
      <c r="H4594" s="43">
        <f>IF(B4594=0,0,VLOOKUP($D4594,qx!$A$4:$E$129,4))</f>
        <v>0</v>
      </c>
      <c r="I4594" s="43">
        <f>IF(B4594=0,0,VLOOKUP($D4594,qx!$A$4:$E$129,5))</f>
        <v>0</v>
      </c>
    </row>
    <row r="4595" spans="1:9" x14ac:dyDescent="0.25">
      <c r="A4595">
        <f>IF('MASSA TRABALHADA UNIFICADA'!A4593&lt;&gt;0,'MASSA TRABALHADA UNIFICADA'!A4593,0)</f>
        <v>0</v>
      </c>
      <c r="B4595" s="39">
        <f>IF('MASSA TRABALHADA UNIFICADA'!D4593&lt;&gt;0,'MASSA TRABALHADA UNIFICADA'!D4593,0)</f>
        <v>0</v>
      </c>
      <c r="C4595" s="39">
        <f>IF(B4595=0,0,'MASSA TRABALHADA UNIFICADA'!B4593)</f>
        <v>0</v>
      </c>
      <c r="D4595" s="39">
        <f>IF(B4595=0,0,'MASSA TRABALHADA UNIFICADA'!C4593)</f>
        <v>0</v>
      </c>
      <c r="E4595" s="43">
        <f>IF(B4595=0,0,VLOOKUP($D4595,qx!$A$4:$E$129,IF($C4595=1,2,3)))</f>
        <v>0</v>
      </c>
      <c r="F4595" s="43">
        <f>IF(B4595=0,0,VLOOKUP($D4595,qx!$A$4:$E$129,2))</f>
        <v>0</v>
      </c>
      <c r="G4595" s="43">
        <f>IF(B4595=0,0,VLOOKUP($D4595,qx!$A$4:$E$129,3))</f>
        <v>0</v>
      </c>
      <c r="H4595" s="43">
        <f>IF(B4595=0,0,VLOOKUP($D4595,qx!$A$4:$E$129,4))</f>
        <v>0</v>
      </c>
      <c r="I4595" s="43">
        <f>IF(B4595=0,0,VLOOKUP($D4595,qx!$A$4:$E$129,5))</f>
        <v>0</v>
      </c>
    </row>
    <row r="4596" spans="1:9" x14ac:dyDescent="0.25">
      <c r="A4596">
        <f>IF('MASSA TRABALHADA UNIFICADA'!A4594&lt;&gt;0,'MASSA TRABALHADA UNIFICADA'!A4594,0)</f>
        <v>0</v>
      </c>
      <c r="B4596" s="39">
        <f>IF('MASSA TRABALHADA UNIFICADA'!D4594&lt;&gt;0,'MASSA TRABALHADA UNIFICADA'!D4594,0)</f>
        <v>0</v>
      </c>
      <c r="C4596" s="39">
        <f>IF(B4596=0,0,'MASSA TRABALHADA UNIFICADA'!B4594)</f>
        <v>0</v>
      </c>
      <c r="D4596" s="39">
        <f>IF(B4596=0,0,'MASSA TRABALHADA UNIFICADA'!C4594)</f>
        <v>0</v>
      </c>
      <c r="E4596" s="43">
        <f>IF(B4596=0,0,VLOOKUP($D4596,qx!$A$4:$E$129,IF($C4596=1,2,3)))</f>
        <v>0</v>
      </c>
      <c r="F4596" s="43">
        <f>IF(B4596=0,0,VLOOKUP($D4596,qx!$A$4:$E$129,2))</f>
        <v>0</v>
      </c>
      <c r="G4596" s="43">
        <f>IF(B4596=0,0,VLOOKUP($D4596,qx!$A$4:$E$129,3))</f>
        <v>0</v>
      </c>
      <c r="H4596" s="43">
        <f>IF(B4596=0,0,VLOOKUP($D4596,qx!$A$4:$E$129,4))</f>
        <v>0</v>
      </c>
      <c r="I4596" s="43">
        <f>IF(B4596=0,0,VLOOKUP($D4596,qx!$A$4:$E$129,5))</f>
        <v>0</v>
      </c>
    </row>
    <row r="4597" spans="1:9" x14ac:dyDescent="0.25">
      <c r="A4597">
        <f>IF('MASSA TRABALHADA UNIFICADA'!A4595&lt;&gt;0,'MASSA TRABALHADA UNIFICADA'!A4595,0)</f>
        <v>0</v>
      </c>
      <c r="B4597" s="39">
        <f>IF('MASSA TRABALHADA UNIFICADA'!D4595&lt;&gt;0,'MASSA TRABALHADA UNIFICADA'!D4595,0)</f>
        <v>0</v>
      </c>
      <c r="C4597" s="39">
        <f>IF(B4597=0,0,'MASSA TRABALHADA UNIFICADA'!B4595)</f>
        <v>0</v>
      </c>
      <c r="D4597" s="39">
        <f>IF(B4597=0,0,'MASSA TRABALHADA UNIFICADA'!C4595)</f>
        <v>0</v>
      </c>
      <c r="E4597" s="43">
        <f>IF(B4597=0,0,VLOOKUP($D4597,qx!$A$4:$E$129,IF($C4597=1,2,3)))</f>
        <v>0</v>
      </c>
      <c r="F4597" s="43">
        <f>IF(B4597=0,0,VLOOKUP($D4597,qx!$A$4:$E$129,2))</f>
        <v>0</v>
      </c>
      <c r="G4597" s="43">
        <f>IF(B4597=0,0,VLOOKUP($D4597,qx!$A$4:$E$129,3))</f>
        <v>0</v>
      </c>
      <c r="H4597" s="43">
        <f>IF(B4597=0,0,VLOOKUP($D4597,qx!$A$4:$E$129,4))</f>
        <v>0</v>
      </c>
      <c r="I4597" s="43">
        <f>IF(B4597=0,0,VLOOKUP($D4597,qx!$A$4:$E$129,5))</f>
        <v>0</v>
      </c>
    </row>
    <row r="4598" spans="1:9" x14ac:dyDescent="0.25">
      <c r="A4598">
        <f>IF('MASSA TRABALHADA UNIFICADA'!A4596&lt;&gt;0,'MASSA TRABALHADA UNIFICADA'!A4596,0)</f>
        <v>0</v>
      </c>
      <c r="B4598" s="39">
        <f>IF('MASSA TRABALHADA UNIFICADA'!D4596&lt;&gt;0,'MASSA TRABALHADA UNIFICADA'!D4596,0)</f>
        <v>0</v>
      </c>
      <c r="C4598" s="39">
        <f>IF(B4598=0,0,'MASSA TRABALHADA UNIFICADA'!B4596)</f>
        <v>0</v>
      </c>
      <c r="D4598" s="39">
        <f>IF(B4598=0,0,'MASSA TRABALHADA UNIFICADA'!C4596)</f>
        <v>0</v>
      </c>
      <c r="E4598" s="43">
        <f>IF(B4598=0,0,VLOOKUP($D4598,qx!$A$4:$E$129,IF($C4598=1,2,3)))</f>
        <v>0</v>
      </c>
      <c r="F4598" s="43">
        <f>IF(B4598=0,0,VLOOKUP($D4598,qx!$A$4:$E$129,2))</f>
        <v>0</v>
      </c>
      <c r="G4598" s="43">
        <f>IF(B4598=0,0,VLOOKUP($D4598,qx!$A$4:$E$129,3))</f>
        <v>0</v>
      </c>
      <c r="H4598" s="43">
        <f>IF(B4598=0,0,VLOOKUP($D4598,qx!$A$4:$E$129,4))</f>
        <v>0</v>
      </c>
      <c r="I4598" s="43">
        <f>IF(B4598=0,0,VLOOKUP($D4598,qx!$A$4:$E$129,5))</f>
        <v>0</v>
      </c>
    </row>
    <row r="4599" spans="1:9" x14ac:dyDescent="0.25">
      <c r="A4599">
        <f>IF('MASSA TRABALHADA UNIFICADA'!A4597&lt;&gt;0,'MASSA TRABALHADA UNIFICADA'!A4597,0)</f>
        <v>0</v>
      </c>
      <c r="B4599" s="39">
        <f>IF('MASSA TRABALHADA UNIFICADA'!D4597&lt;&gt;0,'MASSA TRABALHADA UNIFICADA'!D4597,0)</f>
        <v>0</v>
      </c>
      <c r="C4599" s="39">
        <f>IF(B4599=0,0,'MASSA TRABALHADA UNIFICADA'!B4597)</f>
        <v>0</v>
      </c>
      <c r="D4599" s="39">
        <f>IF(B4599=0,0,'MASSA TRABALHADA UNIFICADA'!C4597)</f>
        <v>0</v>
      </c>
      <c r="E4599" s="43">
        <f>IF(B4599=0,0,VLOOKUP($D4599,qx!$A$4:$E$129,IF($C4599=1,2,3)))</f>
        <v>0</v>
      </c>
      <c r="F4599" s="43">
        <f>IF(B4599=0,0,VLOOKUP($D4599,qx!$A$4:$E$129,2))</f>
        <v>0</v>
      </c>
      <c r="G4599" s="43">
        <f>IF(B4599=0,0,VLOOKUP($D4599,qx!$A$4:$E$129,3))</f>
        <v>0</v>
      </c>
      <c r="H4599" s="43">
        <f>IF(B4599=0,0,VLOOKUP($D4599,qx!$A$4:$E$129,4))</f>
        <v>0</v>
      </c>
      <c r="I4599" s="43">
        <f>IF(B4599=0,0,VLOOKUP($D4599,qx!$A$4:$E$129,5))</f>
        <v>0</v>
      </c>
    </row>
    <row r="4600" spans="1:9" x14ac:dyDescent="0.25">
      <c r="A4600">
        <f>IF('MASSA TRABALHADA UNIFICADA'!A4598&lt;&gt;0,'MASSA TRABALHADA UNIFICADA'!A4598,0)</f>
        <v>0</v>
      </c>
      <c r="B4600" s="39">
        <f>IF('MASSA TRABALHADA UNIFICADA'!D4598&lt;&gt;0,'MASSA TRABALHADA UNIFICADA'!D4598,0)</f>
        <v>0</v>
      </c>
      <c r="C4600" s="39">
        <f>IF(B4600=0,0,'MASSA TRABALHADA UNIFICADA'!B4598)</f>
        <v>0</v>
      </c>
      <c r="D4600" s="39">
        <f>IF(B4600=0,0,'MASSA TRABALHADA UNIFICADA'!C4598)</f>
        <v>0</v>
      </c>
      <c r="E4600" s="43">
        <f>IF(B4600=0,0,VLOOKUP($D4600,qx!$A$4:$E$129,IF($C4600=1,2,3)))</f>
        <v>0</v>
      </c>
      <c r="F4600" s="43">
        <f>IF(B4600=0,0,VLOOKUP($D4600,qx!$A$4:$E$129,2))</f>
        <v>0</v>
      </c>
      <c r="G4600" s="43">
        <f>IF(B4600=0,0,VLOOKUP($D4600,qx!$A$4:$E$129,3))</f>
        <v>0</v>
      </c>
      <c r="H4600" s="43">
        <f>IF(B4600=0,0,VLOOKUP($D4600,qx!$A$4:$E$129,4))</f>
        <v>0</v>
      </c>
      <c r="I4600" s="43">
        <f>IF(B4600=0,0,VLOOKUP($D4600,qx!$A$4:$E$129,5))</f>
        <v>0</v>
      </c>
    </row>
    <row r="4601" spans="1:9" x14ac:dyDescent="0.25">
      <c r="A4601">
        <f>IF('MASSA TRABALHADA UNIFICADA'!A4599&lt;&gt;0,'MASSA TRABALHADA UNIFICADA'!A4599,0)</f>
        <v>0</v>
      </c>
      <c r="B4601" s="39">
        <f>IF('MASSA TRABALHADA UNIFICADA'!D4599&lt;&gt;0,'MASSA TRABALHADA UNIFICADA'!D4599,0)</f>
        <v>0</v>
      </c>
      <c r="C4601" s="39">
        <f>IF(B4601=0,0,'MASSA TRABALHADA UNIFICADA'!B4599)</f>
        <v>0</v>
      </c>
      <c r="D4601" s="39">
        <f>IF(B4601=0,0,'MASSA TRABALHADA UNIFICADA'!C4599)</f>
        <v>0</v>
      </c>
      <c r="E4601" s="43">
        <f>IF(B4601=0,0,VLOOKUP($D4601,qx!$A$4:$E$129,IF($C4601=1,2,3)))</f>
        <v>0</v>
      </c>
      <c r="F4601" s="43">
        <f>IF(B4601=0,0,VLOOKUP($D4601,qx!$A$4:$E$129,2))</f>
        <v>0</v>
      </c>
      <c r="G4601" s="43">
        <f>IF(B4601=0,0,VLOOKUP($D4601,qx!$A$4:$E$129,3))</f>
        <v>0</v>
      </c>
      <c r="H4601" s="43">
        <f>IF(B4601=0,0,VLOOKUP($D4601,qx!$A$4:$E$129,4))</f>
        <v>0</v>
      </c>
      <c r="I4601" s="43">
        <f>IF(B4601=0,0,VLOOKUP($D4601,qx!$A$4:$E$129,5))</f>
        <v>0</v>
      </c>
    </row>
    <row r="4602" spans="1:9" x14ac:dyDescent="0.25">
      <c r="A4602">
        <f>IF('MASSA TRABALHADA UNIFICADA'!A4600&lt;&gt;0,'MASSA TRABALHADA UNIFICADA'!A4600,0)</f>
        <v>0</v>
      </c>
      <c r="B4602" s="39">
        <f>IF('MASSA TRABALHADA UNIFICADA'!D4600&lt;&gt;0,'MASSA TRABALHADA UNIFICADA'!D4600,0)</f>
        <v>0</v>
      </c>
      <c r="C4602" s="39">
        <f>IF(B4602=0,0,'MASSA TRABALHADA UNIFICADA'!B4600)</f>
        <v>0</v>
      </c>
      <c r="D4602" s="39">
        <f>IF(B4602=0,0,'MASSA TRABALHADA UNIFICADA'!C4600)</f>
        <v>0</v>
      </c>
      <c r="E4602" s="43">
        <f>IF(B4602=0,0,VLOOKUP($D4602,qx!$A$4:$E$129,IF($C4602=1,2,3)))</f>
        <v>0</v>
      </c>
      <c r="F4602" s="43">
        <f>IF(B4602=0,0,VLOOKUP($D4602,qx!$A$4:$E$129,2))</f>
        <v>0</v>
      </c>
      <c r="G4602" s="43">
        <f>IF(B4602=0,0,VLOOKUP($D4602,qx!$A$4:$E$129,3))</f>
        <v>0</v>
      </c>
      <c r="H4602" s="43">
        <f>IF(B4602=0,0,VLOOKUP($D4602,qx!$A$4:$E$129,4))</f>
        <v>0</v>
      </c>
      <c r="I4602" s="43">
        <f>IF(B4602=0,0,VLOOKUP($D4602,qx!$A$4:$E$129,5))</f>
        <v>0</v>
      </c>
    </row>
    <row r="4603" spans="1:9" x14ac:dyDescent="0.25">
      <c r="A4603">
        <f>IF('MASSA TRABALHADA UNIFICADA'!A4601&lt;&gt;0,'MASSA TRABALHADA UNIFICADA'!A4601,0)</f>
        <v>0</v>
      </c>
      <c r="B4603" s="39">
        <f>IF('MASSA TRABALHADA UNIFICADA'!D4601&lt;&gt;0,'MASSA TRABALHADA UNIFICADA'!D4601,0)</f>
        <v>0</v>
      </c>
      <c r="C4603" s="39">
        <f>IF(B4603=0,0,'MASSA TRABALHADA UNIFICADA'!B4601)</f>
        <v>0</v>
      </c>
      <c r="D4603" s="39">
        <f>IF(B4603=0,0,'MASSA TRABALHADA UNIFICADA'!C4601)</f>
        <v>0</v>
      </c>
      <c r="E4603" s="43">
        <f>IF(B4603=0,0,VLOOKUP($D4603,qx!$A$4:$E$129,IF($C4603=1,2,3)))</f>
        <v>0</v>
      </c>
      <c r="F4603" s="43">
        <f>IF(B4603=0,0,VLOOKUP($D4603,qx!$A$4:$E$129,2))</f>
        <v>0</v>
      </c>
      <c r="G4603" s="43">
        <f>IF(B4603=0,0,VLOOKUP($D4603,qx!$A$4:$E$129,3))</f>
        <v>0</v>
      </c>
      <c r="H4603" s="43">
        <f>IF(B4603=0,0,VLOOKUP($D4603,qx!$A$4:$E$129,4))</f>
        <v>0</v>
      </c>
      <c r="I4603" s="43">
        <f>IF(B4603=0,0,VLOOKUP($D4603,qx!$A$4:$E$129,5))</f>
        <v>0</v>
      </c>
    </row>
    <row r="4604" spans="1:9" x14ac:dyDescent="0.25">
      <c r="A4604">
        <f>IF('MASSA TRABALHADA UNIFICADA'!A4602&lt;&gt;0,'MASSA TRABALHADA UNIFICADA'!A4602,0)</f>
        <v>0</v>
      </c>
      <c r="B4604" s="39">
        <f>IF('MASSA TRABALHADA UNIFICADA'!D4602&lt;&gt;0,'MASSA TRABALHADA UNIFICADA'!D4602,0)</f>
        <v>0</v>
      </c>
      <c r="C4604" s="39">
        <f>IF(B4604=0,0,'MASSA TRABALHADA UNIFICADA'!B4602)</f>
        <v>0</v>
      </c>
      <c r="D4604" s="39">
        <f>IF(B4604=0,0,'MASSA TRABALHADA UNIFICADA'!C4602)</f>
        <v>0</v>
      </c>
      <c r="E4604" s="43">
        <f>IF(B4604=0,0,VLOOKUP($D4604,qx!$A$4:$E$129,IF($C4604=1,2,3)))</f>
        <v>0</v>
      </c>
      <c r="F4604" s="43">
        <f>IF(B4604=0,0,VLOOKUP($D4604,qx!$A$4:$E$129,2))</f>
        <v>0</v>
      </c>
      <c r="G4604" s="43">
        <f>IF(B4604=0,0,VLOOKUP($D4604,qx!$A$4:$E$129,3))</f>
        <v>0</v>
      </c>
      <c r="H4604" s="43">
        <f>IF(B4604=0,0,VLOOKUP($D4604,qx!$A$4:$E$129,4))</f>
        <v>0</v>
      </c>
      <c r="I4604" s="43">
        <f>IF(B4604=0,0,VLOOKUP($D4604,qx!$A$4:$E$129,5))</f>
        <v>0</v>
      </c>
    </row>
    <row r="4605" spans="1:9" x14ac:dyDescent="0.25">
      <c r="A4605">
        <f>IF('MASSA TRABALHADA UNIFICADA'!A4603&lt;&gt;0,'MASSA TRABALHADA UNIFICADA'!A4603,0)</f>
        <v>0</v>
      </c>
      <c r="B4605" s="39">
        <f>IF('MASSA TRABALHADA UNIFICADA'!D4603&lt;&gt;0,'MASSA TRABALHADA UNIFICADA'!D4603,0)</f>
        <v>0</v>
      </c>
      <c r="C4605" s="39">
        <f>IF(B4605=0,0,'MASSA TRABALHADA UNIFICADA'!B4603)</f>
        <v>0</v>
      </c>
      <c r="D4605" s="39">
        <f>IF(B4605=0,0,'MASSA TRABALHADA UNIFICADA'!C4603)</f>
        <v>0</v>
      </c>
      <c r="E4605" s="43">
        <f>IF(B4605=0,0,VLOOKUP($D4605,qx!$A$4:$E$129,IF($C4605=1,2,3)))</f>
        <v>0</v>
      </c>
      <c r="F4605" s="43">
        <f>IF(B4605=0,0,VLOOKUP($D4605,qx!$A$4:$E$129,2))</f>
        <v>0</v>
      </c>
      <c r="G4605" s="43">
        <f>IF(B4605=0,0,VLOOKUP($D4605,qx!$A$4:$E$129,3))</f>
        <v>0</v>
      </c>
      <c r="H4605" s="43">
        <f>IF(B4605=0,0,VLOOKUP($D4605,qx!$A$4:$E$129,4))</f>
        <v>0</v>
      </c>
      <c r="I4605" s="43">
        <f>IF(B4605=0,0,VLOOKUP($D4605,qx!$A$4:$E$129,5))</f>
        <v>0</v>
      </c>
    </row>
    <row r="4606" spans="1:9" x14ac:dyDescent="0.25">
      <c r="A4606">
        <f>IF('MASSA TRABALHADA UNIFICADA'!A4604&lt;&gt;0,'MASSA TRABALHADA UNIFICADA'!A4604,0)</f>
        <v>0</v>
      </c>
      <c r="B4606" s="39">
        <f>IF('MASSA TRABALHADA UNIFICADA'!D4604&lt;&gt;0,'MASSA TRABALHADA UNIFICADA'!D4604,0)</f>
        <v>0</v>
      </c>
      <c r="C4606" s="39">
        <f>IF(B4606=0,0,'MASSA TRABALHADA UNIFICADA'!B4604)</f>
        <v>0</v>
      </c>
      <c r="D4606" s="39">
        <f>IF(B4606=0,0,'MASSA TRABALHADA UNIFICADA'!C4604)</f>
        <v>0</v>
      </c>
      <c r="E4606" s="43">
        <f>IF(B4606=0,0,VLOOKUP($D4606,qx!$A$4:$E$129,IF($C4606=1,2,3)))</f>
        <v>0</v>
      </c>
      <c r="F4606" s="43">
        <f>IF(B4606=0,0,VLOOKUP($D4606,qx!$A$4:$E$129,2))</f>
        <v>0</v>
      </c>
      <c r="G4606" s="43">
        <f>IF(B4606=0,0,VLOOKUP($D4606,qx!$A$4:$E$129,3))</f>
        <v>0</v>
      </c>
      <c r="H4606" s="43">
        <f>IF(B4606=0,0,VLOOKUP($D4606,qx!$A$4:$E$129,4))</f>
        <v>0</v>
      </c>
      <c r="I4606" s="43">
        <f>IF(B4606=0,0,VLOOKUP($D4606,qx!$A$4:$E$129,5))</f>
        <v>0</v>
      </c>
    </row>
    <row r="4607" spans="1:9" x14ac:dyDescent="0.25">
      <c r="A4607">
        <f>IF('MASSA TRABALHADA UNIFICADA'!A4605&lt;&gt;0,'MASSA TRABALHADA UNIFICADA'!A4605,0)</f>
        <v>0</v>
      </c>
      <c r="B4607" s="39">
        <f>IF('MASSA TRABALHADA UNIFICADA'!D4605&lt;&gt;0,'MASSA TRABALHADA UNIFICADA'!D4605,0)</f>
        <v>0</v>
      </c>
      <c r="C4607" s="39">
        <f>IF(B4607=0,0,'MASSA TRABALHADA UNIFICADA'!B4605)</f>
        <v>0</v>
      </c>
      <c r="D4607" s="39">
        <f>IF(B4607=0,0,'MASSA TRABALHADA UNIFICADA'!C4605)</f>
        <v>0</v>
      </c>
      <c r="E4607" s="43">
        <f>IF(B4607=0,0,VLOOKUP($D4607,qx!$A$4:$E$129,IF($C4607=1,2,3)))</f>
        <v>0</v>
      </c>
      <c r="F4607" s="43">
        <f>IF(B4607=0,0,VLOOKUP($D4607,qx!$A$4:$E$129,2))</f>
        <v>0</v>
      </c>
      <c r="G4607" s="43">
        <f>IF(B4607=0,0,VLOOKUP($D4607,qx!$A$4:$E$129,3))</f>
        <v>0</v>
      </c>
      <c r="H4607" s="43">
        <f>IF(B4607=0,0,VLOOKUP($D4607,qx!$A$4:$E$129,4))</f>
        <v>0</v>
      </c>
      <c r="I4607" s="43">
        <f>IF(B4607=0,0,VLOOKUP($D4607,qx!$A$4:$E$129,5))</f>
        <v>0</v>
      </c>
    </row>
    <row r="4608" spans="1:9" x14ac:dyDescent="0.25">
      <c r="A4608">
        <f>IF('MASSA TRABALHADA UNIFICADA'!A4606&lt;&gt;0,'MASSA TRABALHADA UNIFICADA'!A4606,0)</f>
        <v>0</v>
      </c>
      <c r="B4608" s="39">
        <f>IF('MASSA TRABALHADA UNIFICADA'!D4606&lt;&gt;0,'MASSA TRABALHADA UNIFICADA'!D4606,0)</f>
        <v>0</v>
      </c>
      <c r="C4608" s="39">
        <f>IF(B4608=0,0,'MASSA TRABALHADA UNIFICADA'!B4606)</f>
        <v>0</v>
      </c>
      <c r="D4608" s="39">
        <f>IF(B4608=0,0,'MASSA TRABALHADA UNIFICADA'!C4606)</f>
        <v>0</v>
      </c>
      <c r="E4608" s="43">
        <f>IF(B4608=0,0,VLOOKUP($D4608,qx!$A$4:$E$129,IF($C4608=1,2,3)))</f>
        <v>0</v>
      </c>
      <c r="F4608" s="43">
        <f>IF(B4608=0,0,VLOOKUP($D4608,qx!$A$4:$E$129,2))</f>
        <v>0</v>
      </c>
      <c r="G4608" s="43">
        <f>IF(B4608=0,0,VLOOKUP($D4608,qx!$A$4:$E$129,3))</f>
        <v>0</v>
      </c>
      <c r="H4608" s="43">
        <f>IF(B4608=0,0,VLOOKUP($D4608,qx!$A$4:$E$129,4))</f>
        <v>0</v>
      </c>
      <c r="I4608" s="43">
        <f>IF(B4608=0,0,VLOOKUP($D4608,qx!$A$4:$E$129,5))</f>
        <v>0</v>
      </c>
    </row>
    <row r="4609" spans="1:9" x14ac:dyDescent="0.25">
      <c r="A4609">
        <f>IF('MASSA TRABALHADA UNIFICADA'!A4607&lt;&gt;0,'MASSA TRABALHADA UNIFICADA'!A4607,0)</f>
        <v>0</v>
      </c>
      <c r="B4609" s="39">
        <f>IF('MASSA TRABALHADA UNIFICADA'!D4607&lt;&gt;0,'MASSA TRABALHADA UNIFICADA'!D4607,0)</f>
        <v>0</v>
      </c>
      <c r="C4609" s="39">
        <f>IF(B4609=0,0,'MASSA TRABALHADA UNIFICADA'!B4607)</f>
        <v>0</v>
      </c>
      <c r="D4609" s="39">
        <f>IF(B4609=0,0,'MASSA TRABALHADA UNIFICADA'!C4607)</f>
        <v>0</v>
      </c>
      <c r="E4609" s="43">
        <f>IF(B4609=0,0,VLOOKUP($D4609,qx!$A$4:$E$129,IF($C4609=1,2,3)))</f>
        <v>0</v>
      </c>
      <c r="F4609" s="43">
        <f>IF(B4609=0,0,VLOOKUP($D4609,qx!$A$4:$E$129,2))</f>
        <v>0</v>
      </c>
      <c r="G4609" s="43">
        <f>IF(B4609=0,0,VLOOKUP($D4609,qx!$A$4:$E$129,3))</f>
        <v>0</v>
      </c>
      <c r="H4609" s="43">
        <f>IF(B4609=0,0,VLOOKUP($D4609,qx!$A$4:$E$129,4))</f>
        <v>0</v>
      </c>
      <c r="I4609" s="43">
        <f>IF(B4609=0,0,VLOOKUP($D4609,qx!$A$4:$E$129,5))</f>
        <v>0</v>
      </c>
    </row>
    <row r="4610" spans="1:9" x14ac:dyDescent="0.25">
      <c r="A4610">
        <f>IF('MASSA TRABALHADA UNIFICADA'!A4608&lt;&gt;0,'MASSA TRABALHADA UNIFICADA'!A4608,0)</f>
        <v>0</v>
      </c>
      <c r="B4610" s="39">
        <f>IF('MASSA TRABALHADA UNIFICADA'!D4608&lt;&gt;0,'MASSA TRABALHADA UNIFICADA'!D4608,0)</f>
        <v>0</v>
      </c>
      <c r="C4610" s="39">
        <f>IF(B4610=0,0,'MASSA TRABALHADA UNIFICADA'!B4608)</f>
        <v>0</v>
      </c>
      <c r="D4610" s="39">
        <f>IF(B4610=0,0,'MASSA TRABALHADA UNIFICADA'!C4608)</f>
        <v>0</v>
      </c>
      <c r="E4610" s="43">
        <f>IF(B4610=0,0,VLOOKUP($D4610,qx!$A$4:$E$129,IF($C4610=1,2,3)))</f>
        <v>0</v>
      </c>
      <c r="F4610" s="43">
        <f>IF(B4610=0,0,VLOOKUP($D4610,qx!$A$4:$E$129,2))</f>
        <v>0</v>
      </c>
      <c r="G4610" s="43">
        <f>IF(B4610=0,0,VLOOKUP($D4610,qx!$A$4:$E$129,3))</f>
        <v>0</v>
      </c>
      <c r="H4610" s="43">
        <f>IF(B4610=0,0,VLOOKUP($D4610,qx!$A$4:$E$129,4))</f>
        <v>0</v>
      </c>
      <c r="I4610" s="43">
        <f>IF(B4610=0,0,VLOOKUP($D4610,qx!$A$4:$E$129,5))</f>
        <v>0</v>
      </c>
    </row>
    <row r="4611" spans="1:9" x14ac:dyDescent="0.25">
      <c r="A4611">
        <f>IF('MASSA TRABALHADA UNIFICADA'!A4609&lt;&gt;0,'MASSA TRABALHADA UNIFICADA'!A4609,0)</f>
        <v>0</v>
      </c>
      <c r="B4611" s="39">
        <f>IF('MASSA TRABALHADA UNIFICADA'!D4609&lt;&gt;0,'MASSA TRABALHADA UNIFICADA'!D4609,0)</f>
        <v>0</v>
      </c>
      <c r="C4611" s="39">
        <f>IF(B4611=0,0,'MASSA TRABALHADA UNIFICADA'!B4609)</f>
        <v>0</v>
      </c>
      <c r="D4611" s="39">
        <f>IF(B4611=0,0,'MASSA TRABALHADA UNIFICADA'!C4609)</f>
        <v>0</v>
      </c>
      <c r="E4611" s="43">
        <f>IF(B4611=0,0,VLOOKUP($D4611,qx!$A$4:$E$129,IF($C4611=1,2,3)))</f>
        <v>0</v>
      </c>
      <c r="F4611" s="43">
        <f>IF(B4611=0,0,VLOOKUP($D4611,qx!$A$4:$E$129,2))</f>
        <v>0</v>
      </c>
      <c r="G4611" s="43">
        <f>IF(B4611=0,0,VLOOKUP($D4611,qx!$A$4:$E$129,3))</f>
        <v>0</v>
      </c>
      <c r="H4611" s="43">
        <f>IF(B4611=0,0,VLOOKUP($D4611,qx!$A$4:$E$129,4))</f>
        <v>0</v>
      </c>
      <c r="I4611" s="43">
        <f>IF(B4611=0,0,VLOOKUP($D4611,qx!$A$4:$E$129,5))</f>
        <v>0</v>
      </c>
    </row>
    <row r="4612" spans="1:9" x14ac:dyDescent="0.25">
      <c r="A4612">
        <f>IF('MASSA TRABALHADA UNIFICADA'!A4610&lt;&gt;0,'MASSA TRABALHADA UNIFICADA'!A4610,0)</f>
        <v>0</v>
      </c>
      <c r="B4612" s="39">
        <f>IF('MASSA TRABALHADA UNIFICADA'!D4610&lt;&gt;0,'MASSA TRABALHADA UNIFICADA'!D4610,0)</f>
        <v>0</v>
      </c>
      <c r="C4612" s="39">
        <f>IF(B4612=0,0,'MASSA TRABALHADA UNIFICADA'!B4610)</f>
        <v>0</v>
      </c>
      <c r="D4612" s="39">
        <f>IF(B4612=0,0,'MASSA TRABALHADA UNIFICADA'!C4610)</f>
        <v>0</v>
      </c>
      <c r="E4612" s="43">
        <f>IF(B4612=0,0,VLOOKUP($D4612,qx!$A$4:$E$129,IF($C4612=1,2,3)))</f>
        <v>0</v>
      </c>
      <c r="F4612" s="43">
        <f>IF(B4612=0,0,VLOOKUP($D4612,qx!$A$4:$E$129,2))</f>
        <v>0</v>
      </c>
      <c r="G4612" s="43">
        <f>IF(B4612=0,0,VLOOKUP($D4612,qx!$A$4:$E$129,3))</f>
        <v>0</v>
      </c>
      <c r="H4612" s="43">
        <f>IF(B4612=0,0,VLOOKUP($D4612,qx!$A$4:$E$129,4))</f>
        <v>0</v>
      </c>
      <c r="I4612" s="43">
        <f>IF(B4612=0,0,VLOOKUP($D4612,qx!$A$4:$E$129,5))</f>
        <v>0</v>
      </c>
    </row>
    <row r="4613" spans="1:9" x14ac:dyDescent="0.25">
      <c r="A4613">
        <f>IF('MASSA TRABALHADA UNIFICADA'!A4611&lt;&gt;0,'MASSA TRABALHADA UNIFICADA'!A4611,0)</f>
        <v>0</v>
      </c>
      <c r="B4613" s="39">
        <f>IF('MASSA TRABALHADA UNIFICADA'!D4611&lt;&gt;0,'MASSA TRABALHADA UNIFICADA'!D4611,0)</f>
        <v>0</v>
      </c>
      <c r="C4613" s="39">
        <f>IF(B4613=0,0,'MASSA TRABALHADA UNIFICADA'!B4611)</f>
        <v>0</v>
      </c>
      <c r="D4613" s="39">
        <f>IF(B4613=0,0,'MASSA TRABALHADA UNIFICADA'!C4611)</f>
        <v>0</v>
      </c>
      <c r="E4613" s="43">
        <f>IF(B4613=0,0,VLOOKUP($D4613,qx!$A$4:$E$129,IF($C4613=1,2,3)))</f>
        <v>0</v>
      </c>
      <c r="F4613" s="43">
        <f>IF(B4613=0,0,VLOOKUP($D4613,qx!$A$4:$E$129,2))</f>
        <v>0</v>
      </c>
      <c r="G4613" s="43">
        <f>IF(B4613=0,0,VLOOKUP($D4613,qx!$A$4:$E$129,3))</f>
        <v>0</v>
      </c>
      <c r="H4613" s="43">
        <f>IF(B4613=0,0,VLOOKUP($D4613,qx!$A$4:$E$129,4))</f>
        <v>0</v>
      </c>
      <c r="I4613" s="43">
        <f>IF(B4613=0,0,VLOOKUP($D4613,qx!$A$4:$E$129,5))</f>
        <v>0</v>
      </c>
    </row>
    <row r="4614" spans="1:9" x14ac:dyDescent="0.25">
      <c r="A4614">
        <f>IF('MASSA TRABALHADA UNIFICADA'!A4612&lt;&gt;0,'MASSA TRABALHADA UNIFICADA'!A4612,0)</f>
        <v>0</v>
      </c>
      <c r="B4614" s="39">
        <f>IF('MASSA TRABALHADA UNIFICADA'!D4612&lt;&gt;0,'MASSA TRABALHADA UNIFICADA'!D4612,0)</f>
        <v>0</v>
      </c>
      <c r="C4614" s="39">
        <f>IF(B4614=0,0,'MASSA TRABALHADA UNIFICADA'!B4612)</f>
        <v>0</v>
      </c>
      <c r="D4614" s="39">
        <f>IF(B4614=0,0,'MASSA TRABALHADA UNIFICADA'!C4612)</f>
        <v>0</v>
      </c>
      <c r="E4614" s="43">
        <f>IF(B4614=0,0,VLOOKUP($D4614,qx!$A$4:$E$129,IF($C4614=1,2,3)))</f>
        <v>0</v>
      </c>
      <c r="F4614" s="43">
        <f>IF(B4614=0,0,VLOOKUP($D4614,qx!$A$4:$E$129,2))</f>
        <v>0</v>
      </c>
      <c r="G4614" s="43">
        <f>IF(B4614=0,0,VLOOKUP($D4614,qx!$A$4:$E$129,3))</f>
        <v>0</v>
      </c>
      <c r="H4614" s="43">
        <f>IF(B4614=0,0,VLOOKUP($D4614,qx!$A$4:$E$129,4))</f>
        <v>0</v>
      </c>
      <c r="I4614" s="43">
        <f>IF(B4614=0,0,VLOOKUP($D4614,qx!$A$4:$E$129,5))</f>
        <v>0</v>
      </c>
    </row>
    <row r="4615" spans="1:9" x14ac:dyDescent="0.25">
      <c r="A4615">
        <f>IF('MASSA TRABALHADA UNIFICADA'!A4613&lt;&gt;0,'MASSA TRABALHADA UNIFICADA'!A4613,0)</f>
        <v>0</v>
      </c>
      <c r="B4615" s="39">
        <f>IF('MASSA TRABALHADA UNIFICADA'!D4613&lt;&gt;0,'MASSA TRABALHADA UNIFICADA'!D4613,0)</f>
        <v>0</v>
      </c>
      <c r="C4615" s="39">
        <f>IF(B4615=0,0,'MASSA TRABALHADA UNIFICADA'!B4613)</f>
        <v>0</v>
      </c>
      <c r="D4615" s="39">
        <f>IF(B4615=0,0,'MASSA TRABALHADA UNIFICADA'!C4613)</f>
        <v>0</v>
      </c>
      <c r="E4615" s="43">
        <f>IF(B4615=0,0,VLOOKUP($D4615,qx!$A$4:$E$129,IF($C4615=1,2,3)))</f>
        <v>0</v>
      </c>
      <c r="F4615" s="43">
        <f>IF(B4615=0,0,VLOOKUP($D4615,qx!$A$4:$E$129,2))</f>
        <v>0</v>
      </c>
      <c r="G4615" s="43">
        <f>IF(B4615=0,0,VLOOKUP($D4615,qx!$A$4:$E$129,3))</f>
        <v>0</v>
      </c>
      <c r="H4615" s="43">
        <f>IF(B4615=0,0,VLOOKUP($D4615,qx!$A$4:$E$129,4))</f>
        <v>0</v>
      </c>
      <c r="I4615" s="43">
        <f>IF(B4615=0,0,VLOOKUP($D4615,qx!$A$4:$E$129,5))</f>
        <v>0</v>
      </c>
    </row>
    <row r="4616" spans="1:9" x14ac:dyDescent="0.25">
      <c r="A4616">
        <f>IF('MASSA TRABALHADA UNIFICADA'!A4614&lt;&gt;0,'MASSA TRABALHADA UNIFICADA'!A4614,0)</f>
        <v>0</v>
      </c>
      <c r="B4616" s="39">
        <f>IF('MASSA TRABALHADA UNIFICADA'!D4614&lt;&gt;0,'MASSA TRABALHADA UNIFICADA'!D4614,0)</f>
        <v>0</v>
      </c>
      <c r="C4616" s="39">
        <f>IF(B4616=0,0,'MASSA TRABALHADA UNIFICADA'!B4614)</f>
        <v>0</v>
      </c>
      <c r="D4616" s="39">
        <f>IF(B4616=0,0,'MASSA TRABALHADA UNIFICADA'!C4614)</f>
        <v>0</v>
      </c>
      <c r="E4616" s="43">
        <f>IF(B4616=0,0,VLOOKUP($D4616,qx!$A$4:$E$129,IF($C4616=1,2,3)))</f>
        <v>0</v>
      </c>
      <c r="F4616" s="43">
        <f>IF(B4616=0,0,VLOOKUP($D4616,qx!$A$4:$E$129,2))</f>
        <v>0</v>
      </c>
      <c r="G4616" s="43">
        <f>IF(B4616=0,0,VLOOKUP($D4616,qx!$A$4:$E$129,3))</f>
        <v>0</v>
      </c>
      <c r="H4616" s="43">
        <f>IF(B4616=0,0,VLOOKUP($D4616,qx!$A$4:$E$129,4))</f>
        <v>0</v>
      </c>
      <c r="I4616" s="43">
        <f>IF(B4616=0,0,VLOOKUP($D4616,qx!$A$4:$E$129,5))</f>
        <v>0</v>
      </c>
    </row>
    <row r="4617" spans="1:9" x14ac:dyDescent="0.25">
      <c r="A4617">
        <f>IF('MASSA TRABALHADA UNIFICADA'!A4615&lt;&gt;0,'MASSA TRABALHADA UNIFICADA'!A4615,0)</f>
        <v>0</v>
      </c>
      <c r="B4617" s="39">
        <f>IF('MASSA TRABALHADA UNIFICADA'!D4615&lt;&gt;0,'MASSA TRABALHADA UNIFICADA'!D4615,0)</f>
        <v>0</v>
      </c>
      <c r="C4617" s="39">
        <f>IF(B4617=0,0,'MASSA TRABALHADA UNIFICADA'!B4615)</f>
        <v>0</v>
      </c>
      <c r="D4617" s="39">
        <f>IF(B4617=0,0,'MASSA TRABALHADA UNIFICADA'!C4615)</f>
        <v>0</v>
      </c>
      <c r="E4617" s="43">
        <f>IF(B4617=0,0,VLOOKUP($D4617,qx!$A$4:$E$129,IF($C4617=1,2,3)))</f>
        <v>0</v>
      </c>
      <c r="F4617" s="43">
        <f>IF(B4617=0,0,VLOOKUP($D4617,qx!$A$4:$E$129,2))</f>
        <v>0</v>
      </c>
      <c r="G4617" s="43">
        <f>IF(B4617=0,0,VLOOKUP($D4617,qx!$A$4:$E$129,3))</f>
        <v>0</v>
      </c>
      <c r="H4617" s="43">
        <f>IF(B4617=0,0,VLOOKUP($D4617,qx!$A$4:$E$129,4))</f>
        <v>0</v>
      </c>
      <c r="I4617" s="43">
        <f>IF(B4617=0,0,VLOOKUP($D4617,qx!$A$4:$E$129,5))</f>
        <v>0</v>
      </c>
    </row>
    <row r="4618" spans="1:9" x14ac:dyDescent="0.25">
      <c r="A4618">
        <f>IF('MASSA TRABALHADA UNIFICADA'!A4616&lt;&gt;0,'MASSA TRABALHADA UNIFICADA'!A4616,0)</f>
        <v>0</v>
      </c>
      <c r="B4618" s="39">
        <f>IF('MASSA TRABALHADA UNIFICADA'!D4616&lt;&gt;0,'MASSA TRABALHADA UNIFICADA'!D4616,0)</f>
        <v>0</v>
      </c>
      <c r="C4618" s="39">
        <f>IF(B4618=0,0,'MASSA TRABALHADA UNIFICADA'!B4616)</f>
        <v>0</v>
      </c>
      <c r="D4618" s="39">
        <f>IF(B4618=0,0,'MASSA TRABALHADA UNIFICADA'!C4616)</f>
        <v>0</v>
      </c>
      <c r="E4618" s="43">
        <f>IF(B4618=0,0,VLOOKUP($D4618,qx!$A$4:$E$129,IF($C4618=1,2,3)))</f>
        <v>0</v>
      </c>
      <c r="F4618" s="43">
        <f>IF(B4618=0,0,VLOOKUP($D4618,qx!$A$4:$E$129,2))</f>
        <v>0</v>
      </c>
      <c r="G4618" s="43">
        <f>IF(B4618=0,0,VLOOKUP($D4618,qx!$A$4:$E$129,3))</f>
        <v>0</v>
      </c>
      <c r="H4618" s="43">
        <f>IF(B4618=0,0,VLOOKUP($D4618,qx!$A$4:$E$129,4))</f>
        <v>0</v>
      </c>
      <c r="I4618" s="43">
        <f>IF(B4618=0,0,VLOOKUP($D4618,qx!$A$4:$E$129,5))</f>
        <v>0</v>
      </c>
    </row>
    <row r="4619" spans="1:9" x14ac:dyDescent="0.25">
      <c r="A4619">
        <f>IF('MASSA TRABALHADA UNIFICADA'!A4617&lt;&gt;0,'MASSA TRABALHADA UNIFICADA'!A4617,0)</f>
        <v>0</v>
      </c>
      <c r="B4619" s="39">
        <f>IF('MASSA TRABALHADA UNIFICADA'!D4617&lt;&gt;0,'MASSA TRABALHADA UNIFICADA'!D4617,0)</f>
        <v>0</v>
      </c>
      <c r="C4619" s="39">
        <f>IF(B4619=0,0,'MASSA TRABALHADA UNIFICADA'!B4617)</f>
        <v>0</v>
      </c>
      <c r="D4619" s="39">
        <f>IF(B4619=0,0,'MASSA TRABALHADA UNIFICADA'!C4617)</f>
        <v>0</v>
      </c>
      <c r="E4619" s="43">
        <f>IF(B4619=0,0,VLOOKUP($D4619,qx!$A$4:$E$129,IF($C4619=1,2,3)))</f>
        <v>0</v>
      </c>
      <c r="F4619" s="43">
        <f>IF(B4619=0,0,VLOOKUP($D4619,qx!$A$4:$E$129,2))</f>
        <v>0</v>
      </c>
      <c r="G4619" s="43">
        <f>IF(B4619=0,0,VLOOKUP($D4619,qx!$A$4:$E$129,3))</f>
        <v>0</v>
      </c>
      <c r="H4619" s="43">
        <f>IF(B4619=0,0,VLOOKUP($D4619,qx!$A$4:$E$129,4))</f>
        <v>0</v>
      </c>
      <c r="I4619" s="43">
        <f>IF(B4619=0,0,VLOOKUP($D4619,qx!$A$4:$E$129,5))</f>
        <v>0</v>
      </c>
    </row>
    <row r="4620" spans="1:9" x14ac:dyDescent="0.25">
      <c r="A4620">
        <f>IF('MASSA TRABALHADA UNIFICADA'!A4618&lt;&gt;0,'MASSA TRABALHADA UNIFICADA'!A4618,0)</f>
        <v>0</v>
      </c>
      <c r="B4620" s="39">
        <f>IF('MASSA TRABALHADA UNIFICADA'!D4618&lt;&gt;0,'MASSA TRABALHADA UNIFICADA'!D4618,0)</f>
        <v>0</v>
      </c>
      <c r="C4620" s="39">
        <f>IF(B4620=0,0,'MASSA TRABALHADA UNIFICADA'!B4618)</f>
        <v>0</v>
      </c>
      <c r="D4620" s="39">
        <f>IF(B4620=0,0,'MASSA TRABALHADA UNIFICADA'!C4618)</f>
        <v>0</v>
      </c>
      <c r="E4620" s="43">
        <f>IF(B4620=0,0,VLOOKUP($D4620,qx!$A$4:$E$129,IF($C4620=1,2,3)))</f>
        <v>0</v>
      </c>
      <c r="F4620" s="43">
        <f>IF(B4620=0,0,VLOOKUP($D4620,qx!$A$4:$E$129,2))</f>
        <v>0</v>
      </c>
      <c r="G4620" s="43">
        <f>IF(B4620=0,0,VLOOKUP($D4620,qx!$A$4:$E$129,3))</f>
        <v>0</v>
      </c>
      <c r="H4620" s="43">
        <f>IF(B4620=0,0,VLOOKUP($D4620,qx!$A$4:$E$129,4))</f>
        <v>0</v>
      </c>
      <c r="I4620" s="43">
        <f>IF(B4620=0,0,VLOOKUP($D4620,qx!$A$4:$E$129,5))</f>
        <v>0</v>
      </c>
    </row>
    <row r="4621" spans="1:9" x14ac:dyDescent="0.25">
      <c r="A4621">
        <f>IF('MASSA TRABALHADA UNIFICADA'!A4619&lt;&gt;0,'MASSA TRABALHADA UNIFICADA'!A4619,0)</f>
        <v>0</v>
      </c>
      <c r="B4621" s="39">
        <f>IF('MASSA TRABALHADA UNIFICADA'!D4619&lt;&gt;0,'MASSA TRABALHADA UNIFICADA'!D4619,0)</f>
        <v>0</v>
      </c>
      <c r="C4621" s="39">
        <f>IF(B4621=0,0,'MASSA TRABALHADA UNIFICADA'!B4619)</f>
        <v>0</v>
      </c>
      <c r="D4621" s="39">
        <f>IF(B4621=0,0,'MASSA TRABALHADA UNIFICADA'!C4619)</f>
        <v>0</v>
      </c>
      <c r="E4621" s="43">
        <f>IF(B4621=0,0,VLOOKUP($D4621,qx!$A$4:$E$129,IF($C4621=1,2,3)))</f>
        <v>0</v>
      </c>
      <c r="F4621" s="43">
        <f>IF(B4621=0,0,VLOOKUP($D4621,qx!$A$4:$E$129,2))</f>
        <v>0</v>
      </c>
      <c r="G4621" s="43">
        <f>IF(B4621=0,0,VLOOKUP($D4621,qx!$A$4:$E$129,3))</f>
        <v>0</v>
      </c>
      <c r="H4621" s="43">
        <f>IF(B4621=0,0,VLOOKUP($D4621,qx!$A$4:$E$129,4))</f>
        <v>0</v>
      </c>
      <c r="I4621" s="43">
        <f>IF(B4621=0,0,VLOOKUP($D4621,qx!$A$4:$E$129,5))</f>
        <v>0</v>
      </c>
    </row>
    <row r="4622" spans="1:9" x14ac:dyDescent="0.25">
      <c r="A4622">
        <f>IF('MASSA TRABALHADA UNIFICADA'!A4620&lt;&gt;0,'MASSA TRABALHADA UNIFICADA'!A4620,0)</f>
        <v>0</v>
      </c>
      <c r="B4622" s="39">
        <f>IF('MASSA TRABALHADA UNIFICADA'!D4620&lt;&gt;0,'MASSA TRABALHADA UNIFICADA'!D4620,0)</f>
        <v>0</v>
      </c>
      <c r="C4622" s="39">
        <f>IF(B4622=0,0,'MASSA TRABALHADA UNIFICADA'!B4620)</f>
        <v>0</v>
      </c>
      <c r="D4622" s="39">
        <f>IF(B4622=0,0,'MASSA TRABALHADA UNIFICADA'!C4620)</f>
        <v>0</v>
      </c>
      <c r="E4622" s="43">
        <f>IF(B4622=0,0,VLOOKUP($D4622,qx!$A$4:$E$129,IF($C4622=1,2,3)))</f>
        <v>0</v>
      </c>
      <c r="F4622" s="43">
        <f>IF(B4622=0,0,VLOOKUP($D4622,qx!$A$4:$E$129,2))</f>
        <v>0</v>
      </c>
      <c r="G4622" s="43">
        <f>IF(B4622=0,0,VLOOKUP($D4622,qx!$A$4:$E$129,3))</f>
        <v>0</v>
      </c>
      <c r="H4622" s="43">
        <f>IF(B4622=0,0,VLOOKUP($D4622,qx!$A$4:$E$129,4))</f>
        <v>0</v>
      </c>
      <c r="I4622" s="43">
        <f>IF(B4622=0,0,VLOOKUP($D4622,qx!$A$4:$E$129,5))</f>
        <v>0</v>
      </c>
    </row>
    <row r="4623" spans="1:9" x14ac:dyDescent="0.25">
      <c r="A4623">
        <f>IF('MASSA TRABALHADA UNIFICADA'!A4621&lt;&gt;0,'MASSA TRABALHADA UNIFICADA'!A4621,0)</f>
        <v>0</v>
      </c>
      <c r="B4623" s="39">
        <f>IF('MASSA TRABALHADA UNIFICADA'!D4621&lt;&gt;0,'MASSA TRABALHADA UNIFICADA'!D4621,0)</f>
        <v>0</v>
      </c>
      <c r="C4623" s="39">
        <f>IF(B4623=0,0,'MASSA TRABALHADA UNIFICADA'!B4621)</f>
        <v>0</v>
      </c>
      <c r="D4623" s="39">
        <f>IF(B4623=0,0,'MASSA TRABALHADA UNIFICADA'!C4621)</f>
        <v>0</v>
      </c>
      <c r="E4623" s="43">
        <f>IF(B4623=0,0,VLOOKUP($D4623,qx!$A$4:$E$129,IF($C4623=1,2,3)))</f>
        <v>0</v>
      </c>
      <c r="F4623" s="43">
        <f>IF(B4623=0,0,VLOOKUP($D4623,qx!$A$4:$E$129,2))</f>
        <v>0</v>
      </c>
      <c r="G4623" s="43">
        <f>IF(B4623=0,0,VLOOKUP($D4623,qx!$A$4:$E$129,3))</f>
        <v>0</v>
      </c>
      <c r="H4623" s="43">
        <f>IF(B4623=0,0,VLOOKUP($D4623,qx!$A$4:$E$129,4))</f>
        <v>0</v>
      </c>
      <c r="I4623" s="43">
        <f>IF(B4623=0,0,VLOOKUP($D4623,qx!$A$4:$E$129,5))</f>
        <v>0</v>
      </c>
    </row>
    <row r="4624" spans="1:9" x14ac:dyDescent="0.25">
      <c r="A4624">
        <f>IF('MASSA TRABALHADA UNIFICADA'!A4622&lt;&gt;0,'MASSA TRABALHADA UNIFICADA'!A4622,0)</f>
        <v>0</v>
      </c>
      <c r="B4624" s="39">
        <f>IF('MASSA TRABALHADA UNIFICADA'!D4622&lt;&gt;0,'MASSA TRABALHADA UNIFICADA'!D4622,0)</f>
        <v>0</v>
      </c>
      <c r="C4624" s="39">
        <f>IF(B4624=0,0,'MASSA TRABALHADA UNIFICADA'!B4622)</f>
        <v>0</v>
      </c>
      <c r="D4624" s="39">
        <f>IF(B4624=0,0,'MASSA TRABALHADA UNIFICADA'!C4622)</f>
        <v>0</v>
      </c>
      <c r="E4624" s="43">
        <f>IF(B4624=0,0,VLOOKUP($D4624,qx!$A$4:$E$129,IF($C4624=1,2,3)))</f>
        <v>0</v>
      </c>
      <c r="F4624" s="43">
        <f>IF(B4624=0,0,VLOOKUP($D4624,qx!$A$4:$E$129,2))</f>
        <v>0</v>
      </c>
      <c r="G4624" s="43">
        <f>IF(B4624=0,0,VLOOKUP($D4624,qx!$A$4:$E$129,3))</f>
        <v>0</v>
      </c>
      <c r="H4624" s="43">
        <f>IF(B4624=0,0,VLOOKUP($D4624,qx!$A$4:$E$129,4))</f>
        <v>0</v>
      </c>
      <c r="I4624" s="43">
        <f>IF(B4624=0,0,VLOOKUP($D4624,qx!$A$4:$E$129,5))</f>
        <v>0</v>
      </c>
    </row>
    <row r="4625" spans="1:9" x14ac:dyDescent="0.25">
      <c r="A4625">
        <f>IF('MASSA TRABALHADA UNIFICADA'!A4623&lt;&gt;0,'MASSA TRABALHADA UNIFICADA'!A4623,0)</f>
        <v>0</v>
      </c>
      <c r="B4625" s="39">
        <f>IF('MASSA TRABALHADA UNIFICADA'!D4623&lt;&gt;0,'MASSA TRABALHADA UNIFICADA'!D4623,0)</f>
        <v>0</v>
      </c>
      <c r="C4625" s="39">
        <f>IF(B4625=0,0,'MASSA TRABALHADA UNIFICADA'!B4623)</f>
        <v>0</v>
      </c>
      <c r="D4625" s="39">
        <f>IF(B4625=0,0,'MASSA TRABALHADA UNIFICADA'!C4623)</f>
        <v>0</v>
      </c>
      <c r="E4625" s="43">
        <f>IF(B4625=0,0,VLOOKUP($D4625,qx!$A$4:$E$129,IF($C4625=1,2,3)))</f>
        <v>0</v>
      </c>
      <c r="F4625" s="43">
        <f>IF(B4625=0,0,VLOOKUP($D4625,qx!$A$4:$E$129,2))</f>
        <v>0</v>
      </c>
      <c r="G4625" s="43">
        <f>IF(B4625=0,0,VLOOKUP($D4625,qx!$A$4:$E$129,3))</f>
        <v>0</v>
      </c>
      <c r="H4625" s="43">
        <f>IF(B4625=0,0,VLOOKUP($D4625,qx!$A$4:$E$129,4))</f>
        <v>0</v>
      </c>
      <c r="I4625" s="43">
        <f>IF(B4625=0,0,VLOOKUP($D4625,qx!$A$4:$E$129,5))</f>
        <v>0</v>
      </c>
    </row>
    <row r="4626" spans="1:9" x14ac:dyDescent="0.25">
      <c r="A4626">
        <f>IF('MASSA TRABALHADA UNIFICADA'!A4624&lt;&gt;0,'MASSA TRABALHADA UNIFICADA'!A4624,0)</f>
        <v>0</v>
      </c>
      <c r="B4626" s="39">
        <f>IF('MASSA TRABALHADA UNIFICADA'!D4624&lt;&gt;0,'MASSA TRABALHADA UNIFICADA'!D4624,0)</f>
        <v>0</v>
      </c>
      <c r="C4626" s="39">
        <f>IF(B4626=0,0,'MASSA TRABALHADA UNIFICADA'!B4624)</f>
        <v>0</v>
      </c>
      <c r="D4626" s="39">
        <f>IF(B4626=0,0,'MASSA TRABALHADA UNIFICADA'!C4624)</f>
        <v>0</v>
      </c>
      <c r="E4626" s="43">
        <f>IF(B4626=0,0,VLOOKUP($D4626,qx!$A$4:$E$129,IF($C4626=1,2,3)))</f>
        <v>0</v>
      </c>
      <c r="F4626" s="43">
        <f>IF(B4626=0,0,VLOOKUP($D4626,qx!$A$4:$E$129,2))</f>
        <v>0</v>
      </c>
      <c r="G4626" s="43">
        <f>IF(B4626=0,0,VLOOKUP($D4626,qx!$A$4:$E$129,3))</f>
        <v>0</v>
      </c>
      <c r="H4626" s="43">
        <f>IF(B4626=0,0,VLOOKUP($D4626,qx!$A$4:$E$129,4))</f>
        <v>0</v>
      </c>
      <c r="I4626" s="43">
        <f>IF(B4626=0,0,VLOOKUP($D4626,qx!$A$4:$E$129,5))</f>
        <v>0</v>
      </c>
    </row>
    <row r="4627" spans="1:9" x14ac:dyDescent="0.25">
      <c r="A4627">
        <f>IF('MASSA TRABALHADA UNIFICADA'!A4625&lt;&gt;0,'MASSA TRABALHADA UNIFICADA'!A4625,0)</f>
        <v>0</v>
      </c>
      <c r="B4627" s="39">
        <f>IF('MASSA TRABALHADA UNIFICADA'!D4625&lt;&gt;0,'MASSA TRABALHADA UNIFICADA'!D4625,0)</f>
        <v>0</v>
      </c>
      <c r="C4627" s="39">
        <f>IF(B4627=0,0,'MASSA TRABALHADA UNIFICADA'!B4625)</f>
        <v>0</v>
      </c>
      <c r="D4627" s="39">
        <f>IF(B4627=0,0,'MASSA TRABALHADA UNIFICADA'!C4625)</f>
        <v>0</v>
      </c>
      <c r="E4627" s="43">
        <f>IF(B4627=0,0,VLOOKUP($D4627,qx!$A$4:$E$129,IF($C4627=1,2,3)))</f>
        <v>0</v>
      </c>
      <c r="F4627" s="43">
        <f>IF(B4627=0,0,VLOOKUP($D4627,qx!$A$4:$E$129,2))</f>
        <v>0</v>
      </c>
      <c r="G4627" s="43">
        <f>IF(B4627=0,0,VLOOKUP($D4627,qx!$A$4:$E$129,3))</f>
        <v>0</v>
      </c>
      <c r="H4627" s="43">
        <f>IF(B4627=0,0,VLOOKUP($D4627,qx!$A$4:$E$129,4))</f>
        <v>0</v>
      </c>
      <c r="I4627" s="43">
        <f>IF(B4627=0,0,VLOOKUP($D4627,qx!$A$4:$E$129,5))</f>
        <v>0</v>
      </c>
    </row>
    <row r="4628" spans="1:9" x14ac:dyDescent="0.25">
      <c r="A4628">
        <f>IF('MASSA TRABALHADA UNIFICADA'!A4626&lt;&gt;0,'MASSA TRABALHADA UNIFICADA'!A4626,0)</f>
        <v>0</v>
      </c>
      <c r="B4628" s="39">
        <f>IF('MASSA TRABALHADA UNIFICADA'!D4626&lt;&gt;0,'MASSA TRABALHADA UNIFICADA'!D4626,0)</f>
        <v>0</v>
      </c>
      <c r="C4628" s="39">
        <f>IF(B4628=0,0,'MASSA TRABALHADA UNIFICADA'!B4626)</f>
        <v>0</v>
      </c>
      <c r="D4628" s="39">
        <f>IF(B4628=0,0,'MASSA TRABALHADA UNIFICADA'!C4626)</f>
        <v>0</v>
      </c>
      <c r="E4628" s="43">
        <f>IF(B4628=0,0,VLOOKUP($D4628,qx!$A$4:$E$129,IF($C4628=1,2,3)))</f>
        <v>0</v>
      </c>
      <c r="F4628" s="43">
        <f>IF(B4628=0,0,VLOOKUP($D4628,qx!$A$4:$E$129,2))</f>
        <v>0</v>
      </c>
      <c r="G4628" s="43">
        <f>IF(B4628=0,0,VLOOKUP($D4628,qx!$A$4:$E$129,3))</f>
        <v>0</v>
      </c>
      <c r="H4628" s="43">
        <f>IF(B4628=0,0,VLOOKUP($D4628,qx!$A$4:$E$129,4))</f>
        <v>0</v>
      </c>
      <c r="I4628" s="43">
        <f>IF(B4628=0,0,VLOOKUP($D4628,qx!$A$4:$E$129,5))</f>
        <v>0</v>
      </c>
    </row>
    <row r="4629" spans="1:9" x14ac:dyDescent="0.25">
      <c r="A4629">
        <f>IF('MASSA TRABALHADA UNIFICADA'!A4627&lt;&gt;0,'MASSA TRABALHADA UNIFICADA'!A4627,0)</f>
        <v>0</v>
      </c>
      <c r="B4629" s="39">
        <f>IF('MASSA TRABALHADA UNIFICADA'!D4627&lt;&gt;0,'MASSA TRABALHADA UNIFICADA'!D4627,0)</f>
        <v>0</v>
      </c>
      <c r="C4629" s="39">
        <f>IF(B4629=0,0,'MASSA TRABALHADA UNIFICADA'!B4627)</f>
        <v>0</v>
      </c>
      <c r="D4629" s="39">
        <f>IF(B4629=0,0,'MASSA TRABALHADA UNIFICADA'!C4627)</f>
        <v>0</v>
      </c>
      <c r="E4629" s="43">
        <f>IF(B4629=0,0,VLOOKUP($D4629,qx!$A$4:$E$129,IF($C4629=1,2,3)))</f>
        <v>0</v>
      </c>
      <c r="F4629" s="43">
        <f>IF(B4629=0,0,VLOOKUP($D4629,qx!$A$4:$E$129,2))</f>
        <v>0</v>
      </c>
      <c r="G4629" s="43">
        <f>IF(B4629=0,0,VLOOKUP($D4629,qx!$A$4:$E$129,3))</f>
        <v>0</v>
      </c>
      <c r="H4629" s="43">
        <f>IF(B4629=0,0,VLOOKUP($D4629,qx!$A$4:$E$129,4))</f>
        <v>0</v>
      </c>
      <c r="I4629" s="43">
        <f>IF(B4629=0,0,VLOOKUP($D4629,qx!$A$4:$E$129,5))</f>
        <v>0</v>
      </c>
    </row>
    <row r="4630" spans="1:9" x14ac:dyDescent="0.25">
      <c r="A4630">
        <f>IF('MASSA TRABALHADA UNIFICADA'!A4628&lt;&gt;0,'MASSA TRABALHADA UNIFICADA'!A4628,0)</f>
        <v>0</v>
      </c>
      <c r="B4630" s="39">
        <f>IF('MASSA TRABALHADA UNIFICADA'!D4628&lt;&gt;0,'MASSA TRABALHADA UNIFICADA'!D4628,0)</f>
        <v>0</v>
      </c>
      <c r="C4630" s="39">
        <f>IF(B4630=0,0,'MASSA TRABALHADA UNIFICADA'!B4628)</f>
        <v>0</v>
      </c>
      <c r="D4630" s="39">
        <f>IF(B4630=0,0,'MASSA TRABALHADA UNIFICADA'!C4628)</f>
        <v>0</v>
      </c>
      <c r="E4630" s="43">
        <f>IF(B4630=0,0,VLOOKUP($D4630,qx!$A$4:$E$129,IF($C4630=1,2,3)))</f>
        <v>0</v>
      </c>
      <c r="F4630" s="43">
        <f>IF(B4630=0,0,VLOOKUP($D4630,qx!$A$4:$E$129,2))</f>
        <v>0</v>
      </c>
      <c r="G4630" s="43">
        <f>IF(B4630=0,0,VLOOKUP($D4630,qx!$A$4:$E$129,3))</f>
        <v>0</v>
      </c>
      <c r="H4630" s="43">
        <f>IF(B4630=0,0,VLOOKUP($D4630,qx!$A$4:$E$129,4))</f>
        <v>0</v>
      </c>
      <c r="I4630" s="43">
        <f>IF(B4630=0,0,VLOOKUP($D4630,qx!$A$4:$E$129,5))</f>
        <v>0</v>
      </c>
    </row>
    <row r="4631" spans="1:9" x14ac:dyDescent="0.25">
      <c r="A4631">
        <f>IF('MASSA TRABALHADA UNIFICADA'!A4629&lt;&gt;0,'MASSA TRABALHADA UNIFICADA'!A4629,0)</f>
        <v>0</v>
      </c>
      <c r="B4631" s="39">
        <f>IF('MASSA TRABALHADA UNIFICADA'!D4629&lt;&gt;0,'MASSA TRABALHADA UNIFICADA'!D4629,0)</f>
        <v>0</v>
      </c>
      <c r="C4631" s="39">
        <f>IF(B4631=0,0,'MASSA TRABALHADA UNIFICADA'!B4629)</f>
        <v>0</v>
      </c>
      <c r="D4631" s="39">
        <f>IF(B4631=0,0,'MASSA TRABALHADA UNIFICADA'!C4629)</f>
        <v>0</v>
      </c>
      <c r="E4631" s="43">
        <f>IF(B4631=0,0,VLOOKUP($D4631,qx!$A$4:$E$129,IF($C4631=1,2,3)))</f>
        <v>0</v>
      </c>
      <c r="F4631" s="43">
        <f>IF(B4631=0,0,VLOOKUP($D4631,qx!$A$4:$E$129,2))</f>
        <v>0</v>
      </c>
      <c r="G4631" s="43">
        <f>IF(B4631=0,0,VLOOKUP($D4631,qx!$A$4:$E$129,3))</f>
        <v>0</v>
      </c>
      <c r="H4631" s="43">
        <f>IF(B4631=0,0,VLOOKUP($D4631,qx!$A$4:$E$129,4))</f>
        <v>0</v>
      </c>
      <c r="I4631" s="43">
        <f>IF(B4631=0,0,VLOOKUP($D4631,qx!$A$4:$E$129,5))</f>
        <v>0</v>
      </c>
    </row>
    <row r="4632" spans="1:9" x14ac:dyDescent="0.25">
      <c r="A4632">
        <f>IF('MASSA TRABALHADA UNIFICADA'!A4630&lt;&gt;0,'MASSA TRABALHADA UNIFICADA'!A4630,0)</f>
        <v>0</v>
      </c>
      <c r="B4632" s="39">
        <f>IF('MASSA TRABALHADA UNIFICADA'!D4630&lt;&gt;0,'MASSA TRABALHADA UNIFICADA'!D4630,0)</f>
        <v>0</v>
      </c>
      <c r="C4632" s="39">
        <f>IF(B4632=0,0,'MASSA TRABALHADA UNIFICADA'!B4630)</f>
        <v>0</v>
      </c>
      <c r="D4632" s="39">
        <f>IF(B4632=0,0,'MASSA TRABALHADA UNIFICADA'!C4630)</f>
        <v>0</v>
      </c>
      <c r="E4632" s="43">
        <f>IF(B4632=0,0,VLOOKUP($D4632,qx!$A$4:$E$129,IF($C4632=1,2,3)))</f>
        <v>0</v>
      </c>
      <c r="F4632" s="43">
        <f>IF(B4632=0,0,VLOOKUP($D4632,qx!$A$4:$E$129,2))</f>
        <v>0</v>
      </c>
      <c r="G4632" s="43">
        <f>IF(B4632=0,0,VLOOKUP($D4632,qx!$A$4:$E$129,3))</f>
        <v>0</v>
      </c>
      <c r="H4632" s="43">
        <f>IF(B4632=0,0,VLOOKUP($D4632,qx!$A$4:$E$129,4))</f>
        <v>0</v>
      </c>
      <c r="I4632" s="43">
        <f>IF(B4632=0,0,VLOOKUP($D4632,qx!$A$4:$E$129,5))</f>
        <v>0</v>
      </c>
    </row>
    <row r="4633" spans="1:9" x14ac:dyDescent="0.25">
      <c r="A4633">
        <f>IF('MASSA TRABALHADA UNIFICADA'!A4631&lt;&gt;0,'MASSA TRABALHADA UNIFICADA'!A4631,0)</f>
        <v>0</v>
      </c>
      <c r="B4633" s="39">
        <f>IF('MASSA TRABALHADA UNIFICADA'!D4631&lt;&gt;0,'MASSA TRABALHADA UNIFICADA'!D4631,0)</f>
        <v>0</v>
      </c>
      <c r="C4633" s="39">
        <f>IF(B4633=0,0,'MASSA TRABALHADA UNIFICADA'!B4631)</f>
        <v>0</v>
      </c>
      <c r="D4633" s="39">
        <f>IF(B4633=0,0,'MASSA TRABALHADA UNIFICADA'!C4631)</f>
        <v>0</v>
      </c>
      <c r="E4633" s="43">
        <f>IF(B4633=0,0,VLOOKUP($D4633,qx!$A$4:$E$129,IF($C4633=1,2,3)))</f>
        <v>0</v>
      </c>
      <c r="F4633" s="43">
        <f>IF(B4633=0,0,VLOOKUP($D4633,qx!$A$4:$E$129,2))</f>
        <v>0</v>
      </c>
      <c r="G4633" s="43">
        <f>IF(B4633=0,0,VLOOKUP($D4633,qx!$A$4:$E$129,3))</f>
        <v>0</v>
      </c>
      <c r="H4633" s="43">
        <f>IF(B4633=0,0,VLOOKUP($D4633,qx!$A$4:$E$129,4))</f>
        <v>0</v>
      </c>
      <c r="I4633" s="43">
        <f>IF(B4633=0,0,VLOOKUP($D4633,qx!$A$4:$E$129,5))</f>
        <v>0</v>
      </c>
    </row>
    <row r="4634" spans="1:9" x14ac:dyDescent="0.25">
      <c r="A4634">
        <f>IF('MASSA TRABALHADA UNIFICADA'!A4632&lt;&gt;0,'MASSA TRABALHADA UNIFICADA'!A4632,0)</f>
        <v>0</v>
      </c>
      <c r="B4634" s="39">
        <f>IF('MASSA TRABALHADA UNIFICADA'!D4632&lt;&gt;0,'MASSA TRABALHADA UNIFICADA'!D4632,0)</f>
        <v>0</v>
      </c>
      <c r="C4634" s="39">
        <f>IF(B4634=0,0,'MASSA TRABALHADA UNIFICADA'!B4632)</f>
        <v>0</v>
      </c>
      <c r="D4634" s="39">
        <f>IF(B4634=0,0,'MASSA TRABALHADA UNIFICADA'!C4632)</f>
        <v>0</v>
      </c>
      <c r="E4634" s="43">
        <f>IF(B4634=0,0,VLOOKUP($D4634,qx!$A$4:$E$129,IF($C4634=1,2,3)))</f>
        <v>0</v>
      </c>
      <c r="F4634" s="43">
        <f>IF(B4634=0,0,VLOOKUP($D4634,qx!$A$4:$E$129,2))</f>
        <v>0</v>
      </c>
      <c r="G4634" s="43">
        <f>IF(B4634=0,0,VLOOKUP($D4634,qx!$A$4:$E$129,3))</f>
        <v>0</v>
      </c>
      <c r="H4634" s="43">
        <f>IF(B4634=0,0,VLOOKUP($D4634,qx!$A$4:$E$129,4))</f>
        <v>0</v>
      </c>
      <c r="I4634" s="43">
        <f>IF(B4634=0,0,VLOOKUP($D4634,qx!$A$4:$E$129,5))</f>
        <v>0</v>
      </c>
    </row>
    <row r="4635" spans="1:9" x14ac:dyDescent="0.25">
      <c r="A4635">
        <f>IF('MASSA TRABALHADA UNIFICADA'!A4633&lt;&gt;0,'MASSA TRABALHADA UNIFICADA'!A4633,0)</f>
        <v>0</v>
      </c>
      <c r="B4635" s="39">
        <f>IF('MASSA TRABALHADA UNIFICADA'!D4633&lt;&gt;0,'MASSA TRABALHADA UNIFICADA'!D4633,0)</f>
        <v>0</v>
      </c>
      <c r="C4635" s="39">
        <f>IF(B4635=0,0,'MASSA TRABALHADA UNIFICADA'!B4633)</f>
        <v>0</v>
      </c>
      <c r="D4635" s="39">
        <f>IF(B4635=0,0,'MASSA TRABALHADA UNIFICADA'!C4633)</f>
        <v>0</v>
      </c>
      <c r="E4635" s="43">
        <f>IF(B4635=0,0,VLOOKUP($D4635,qx!$A$4:$E$129,IF($C4635=1,2,3)))</f>
        <v>0</v>
      </c>
      <c r="F4635" s="43">
        <f>IF(B4635=0,0,VLOOKUP($D4635,qx!$A$4:$E$129,2))</f>
        <v>0</v>
      </c>
      <c r="G4635" s="43">
        <f>IF(B4635=0,0,VLOOKUP($D4635,qx!$A$4:$E$129,3))</f>
        <v>0</v>
      </c>
      <c r="H4635" s="43">
        <f>IF(B4635=0,0,VLOOKUP($D4635,qx!$A$4:$E$129,4))</f>
        <v>0</v>
      </c>
      <c r="I4635" s="43">
        <f>IF(B4635=0,0,VLOOKUP($D4635,qx!$A$4:$E$129,5))</f>
        <v>0</v>
      </c>
    </row>
    <row r="4636" spans="1:9" x14ac:dyDescent="0.25">
      <c r="A4636">
        <f>IF('MASSA TRABALHADA UNIFICADA'!A4634&lt;&gt;0,'MASSA TRABALHADA UNIFICADA'!A4634,0)</f>
        <v>0</v>
      </c>
      <c r="B4636" s="39">
        <f>IF('MASSA TRABALHADA UNIFICADA'!D4634&lt;&gt;0,'MASSA TRABALHADA UNIFICADA'!D4634,0)</f>
        <v>0</v>
      </c>
      <c r="C4636" s="39">
        <f>IF(B4636=0,0,'MASSA TRABALHADA UNIFICADA'!B4634)</f>
        <v>0</v>
      </c>
      <c r="D4636" s="39">
        <f>IF(B4636=0,0,'MASSA TRABALHADA UNIFICADA'!C4634)</f>
        <v>0</v>
      </c>
      <c r="E4636" s="43">
        <f>IF(B4636=0,0,VLOOKUP($D4636,qx!$A$4:$E$129,IF($C4636=1,2,3)))</f>
        <v>0</v>
      </c>
      <c r="F4636" s="43">
        <f>IF(B4636=0,0,VLOOKUP($D4636,qx!$A$4:$E$129,2))</f>
        <v>0</v>
      </c>
      <c r="G4636" s="43">
        <f>IF(B4636=0,0,VLOOKUP($D4636,qx!$A$4:$E$129,3))</f>
        <v>0</v>
      </c>
      <c r="H4636" s="43">
        <f>IF(B4636=0,0,VLOOKUP($D4636,qx!$A$4:$E$129,4))</f>
        <v>0</v>
      </c>
      <c r="I4636" s="43">
        <f>IF(B4636=0,0,VLOOKUP($D4636,qx!$A$4:$E$129,5))</f>
        <v>0</v>
      </c>
    </row>
    <row r="4637" spans="1:9" x14ac:dyDescent="0.25">
      <c r="A4637">
        <f>IF('MASSA TRABALHADA UNIFICADA'!A4635&lt;&gt;0,'MASSA TRABALHADA UNIFICADA'!A4635,0)</f>
        <v>0</v>
      </c>
      <c r="B4637" s="39">
        <f>IF('MASSA TRABALHADA UNIFICADA'!D4635&lt;&gt;0,'MASSA TRABALHADA UNIFICADA'!D4635,0)</f>
        <v>0</v>
      </c>
      <c r="C4637" s="39">
        <f>IF(B4637=0,0,'MASSA TRABALHADA UNIFICADA'!B4635)</f>
        <v>0</v>
      </c>
      <c r="D4637" s="39">
        <f>IF(B4637=0,0,'MASSA TRABALHADA UNIFICADA'!C4635)</f>
        <v>0</v>
      </c>
      <c r="E4637" s="43">
        <f>IF(B4637=0,0,VLOOKUP($D4637,qx!$A$4:$E$129,IF($C4637=1,2,3)))</f>
        <v>0</v>
      </c>
      <c r="F4637" s="43">
        <f>IF(B4637=0,0,VLOOKUP($D4637,qx!$A$4:$E$129,2))</f>
        <v>0</v>
      </c>
      <c r="G4637" s="43">
        <f>IF(B4637=0,0,VLOOKUP($D4637,qx!$A$4:$E$129,3))</f>
        <v>0</v>
      </c>
      <c r="H4637" s="43">
        <f>IF(B4637=0,0,VLOOKUP($D4637,qx!$A$4:$E$129,4))</f>
        <v>0</v>
      </c>
      <c r="I4637" s="43">
        <f>IF(B4637=0,0,VLOOKUP($D4637,qx!$A$4:$E$129,5))</f>
        <v>0</v>
      </c>
    </row>
    <row r="4638" spans="1:9" x14ac:dyDescent="0.25">
      <c r="A4638">
        <f>IF('MASSA TRABALHADA UNIFICADA'!A4636&lt;&gt;0,'MASSA TRABALHADA UNIFICADA'!A4636,0)</f>
        <v>0</v>
      </c>
      <c r="B4638" s="39">
        <f>IF('MASSA TRABALHADA UNIFICADA'!D4636&lt;&gt;0,'MASSA TRABALHADA UNIFICADA'!D4636,0)</f>
        <v>0</v>
      </c>
      <c r="C4638" s="39">
        <f>IF(B4638=0,0,'MASSA TRABALHADA UNIFICADA'!B4636)</f>
        <v>0</v>
      </c>
      <c r="D4638" s="39">
        <f>IF(B4638=0,0,'MASSA TRABALHADA UNIFICADA'!C4636)</f>
        <v>0</v>
      </c>
      <c r="E4638" s="43">
        <f>IF(B4638=0,0,VLOOKUP($D4638,qx!$A$4:$E$129,IF($C4638=1,2,3)))</f>
        <v>0</v>
      </c>
      <c r="F4638" s="43">
        <f>IF(B4638=0,0,VLOOKUP($D4638,qx!$A$4:$E$129,2))</f>
        <v>0</v>
      </c>
      <c r="G4638" s="43">
        <f>IF(B4638=0,0,VLOOKUP($D4638,qx!$A$4:$E$129,3))</f>
        <v>0</v>
      </c>
      <c r="H4638" s="43">
        <f>IF(B4638=0,0,VLOOKUP($D4638,qx!$A$4:$E$129,4))</f>
        <v>0</v>
      </c>
      <c r="I4638" s="43">
        <f>IF(B4638=0,0,VLOOKUP($D4638,qx!$A$4:$E$129,5))</f>
        <v>0</v>
      </c>
    </row>
    <row r="4639" spans="1:9" x14ac:dyDescent="0.25">
      <c r="A4639">
        <f>IF('MASSA TRABALHADA UNIFICADA'!A4637&lt;&gt;0,'MASSA TRABALHADA UNIFICADA'!A4637,0)</f>
        <v>0</v>
      </c>
      <c r="B4639" s="39">
        <f>IF('MASSA TRABALHADA UNIFICADA'!D4637&lt;&gt;0,'MASSA TRABALHADA UNIFICADA'!D4637,0)</f>
        <v>0</v>
      </c>
      <c r="C4639" s="39">
        <f>IF(B4639=0,0,'MASSA TRABALHADA UNIFICADA'!B4637)</f>
        <v>0</v>
      </c>
      <c r="D4639" s="39">
        <f>IF(B4639=0,0,'MASSA TRABALHADA UNIFICADA'!C4637)</f>
        <v>0</v>
      </c>
      <c r="E4639" s="43">
        <f>IF(B4639=0,0,VLOOKUP($D4639,qx!$A$4:$E$129,IF($C4639=1,2,3)))</f>
        <v>0</v>
      </c>
      <c r="F4639" s="43">
        <f>IF(B4639=0,0,VLOOKUP($D4639,qx!$A$4:$E$129,2))</f>
        <v>0</v>
      </c>
      <c r="G4639" s="43">
        <f>IF(B4639=0,0,VLOOKUP($D4639,qx!$A$4:$E$129,3))</f>
        <v>0</v>
      </c>
      <c r="H4639" s="43">
        <f>IF(B4639=0,0,VLOOKUP($D4639,qx!$A$4:$E$129,4))</f>
        <v>0</v>
      </c>
      <c r="I4639" s="43">
        <f>IF(B4639=0,0,VLOOKUP($D4639,qx!$A$4:$E$129,5))</f>
        <v>0</v>
      </c>
    </row>
    <row r="4640" spans="1:9" x14ac:dyDescent="0.25">
      <c r="A4640">
        <f>IF('MASSA TRABALHADA UNIFICADA'!A4638&lt;&gt;0,'MASSA TRABALHADA UNIFICADA'!A4638,0)</f>
        <v>0</v>
      </c>
      <c r="B4640" s="39">
        <f>IF('MASSA TRABALHADA UNIFICADA'!D4638&lt;&gt;0,'MASSA TRABALHADA UNIFICADA'!D4638,0)</f>
        <v>0</v>
      </c>
      <c r="C4640" s="39">
        <f>IF(B4640=0,0,'MASSA TRABALHADA UNIFICADA'!B4638)</f>
        <v>0</v>
      </c>
      <c r="D4640" s="39">
        <f>IF(B4640=0,0,'MASSA TRABALHADA UNIFICADA'!C4638)</f>
        <v>0</v>
      </c>
      <c r="E4640" s="43">
        <f>IF(B4640=0,0,VLOOKUP($D4640,qx!$A$4:$E$129,IF($C4640=1,2,3)))</f>
        <v>0</v>
      </c>
      <c r="F4640" s="43">
        <f>IF(B4640=0,0,VLOOKUP($D4640,qx!$A$4:$E$129,2))</f>
        <v>0</v>
      </c>
      <c r="G4640" s="43">
        <f>IF(B4640=0,0,VLOOKUP($D4640,qx!$A$4:$E$129,3))</f>
        <v>0</v>
      </c>
      <c r="H4640" s="43">
        <f>IF(B4640=0,0,VLOOKUP($D4640,qx!$A$4:$E$129,4))</f>
        <v>0</v>
      </c>
      <c r="I4640" s="43">
        <f>IF(B4640=0,0,VLOOKUP($D4640,qx!$A$4:$E$129,5))</f>
        <v>0</v>
      </c>
    </row>
    <row r="4641" spans="1:9" x14ac:dyDescent="0.25">
      <c r="A4641">
        <f>IF('MASSA TRABALHADA UNIFICADA'!A4639&lt;&gt;0,'MASSA TRABALHADA UNIFICADA'!A4639,0)</f>
        <v>0</v>
      </c>
      <c r="B4641" s="39">
        <f>IF('MASSA TRABALHADA UNIFICADA'!D4639&lt;&gt;0,'MASSA TRABALHADA UNIFICADA'!D4639,0)</f>
        <v>0</v>
      </c>
      <c r="C4641" s="39">
        <f>IF(B4641=0,0,'MASSA TRABALHADA UNIFICADA'!B4639)</f>
        <v>0</v>
      </c>
      <c r="D4641" s="39">
        <f>IF(B4641=0,0,'MASSA TRABALHADA UNIFICADA'!C4639)</f>
        <v>0</v>
      </c>
      <c r="E4641" s="43">
        <f>IF(B4641=0,0,VLOOKUP($D4641,qx!$A$4:$E$129,IF($C4641=1,2,3)))</f>
        <v>0</v>
      </c>
      <c r="F4641" s="43">
        <f>IF(B4641=0,0,VLOOKUP($D4641,qx!$A$4:$E$129,2))</f>
        <v>0</v>
      </c>
      <c r="G4641" s="43">
        <f>IF(B4641=0,0,VLOOKUP($D4641,qx!$A$4:$E$129,3))</f>
        <v>0</v>
      </c>
      <c r="H4641" s="43">
        <f>IF(B4641=0,0,VLOOKUP($D4641,qx!$A$4:$E$129,4))</f>
        <v>0</v>
      </c>
      <c r="I4641" s="43">
        <f>IF(B4641=0,0,VLOOKUP($D4641,qx!$A$4:$E$129,5))</f>
        <v>0</v>
      </c>
    </row>
    <row r="4642" spans="1:9" x14ac:dyDescent="0.25">
      <c r="A4642">
        <f>IF('MASSA TRABALHADA UNIFICADA'!A4640&lt;&gt;0,'MASSA TRABALHADA UNIFICADA'!A4640,0)</f>
        <v>0</v>
      </c>
      <c r="B4642" s="39">
        <f>IF('MASSA TRABALHADA UNIFICADA'!D4640&lt;&gt;0,'MASSA TRABALHADA UNIFICADA'!D4640,0)</f>
        <v>0</v>
      </c>
      <c r="C4642" s="39">
        <f>IF(B4642=0,0,'MASSA TRABALHADA UNIFICADA'!B4640)</f>
        <v>0</v>
      </c>
      <c r="D4642" s="39">
        <f>IF(B4642=0,0,'MASSA TRABALHADA UNIFICADA'!C4640)</f>
        <v>0</v>
      </c>
      <c r="E4642" s="43">
        <f>IF(B4642=0,0,VLOOKUP($D4642,qx!$A$4:$E$129,IF($C4642=1,2,3)))</f>
        <v>0</v>
      </c>
      <c r="F4642" s="43">
        <f>IF(B4642=0,0,VLOOKUP($D4642,qx!$A$4:$E$129,2))</f>
        <v>0</v>
      </c>
      <c r="G4642" s="43">
        <f>IF(B4642=0,0,VLOOKUP($D4642,qx!$A$4:$E$129,3))</f>
        <v>0</v>
      </c>
      <c r="H4642" s="43">
        <f>IF(B4642=0,0,VLOOKUP($D4642,qx!$A$4:$E$129,4))</f>
        <v>0</v>
      </c>
      <c r="I4642" s="43">
        <f>IF(B4642=0,0,VLOOKUP($D4642,qx!$A$4:$E$129,5))</f>
        <v>0</v>
      </c>
    </row>
    <row r="4643" spans="1:9" x14ac:dyDescent="0.25">
      <c r="A4643">
        <f>IF('MASSA TRABALHADA UNIFICADA'!A4641&lt;&gt;0,'MASSA TRABALHADA UNIFICADA'!A4641,0)</f>
        <v>0</v>
      </c>
      <c r="B4643" s="39">
        <f>IF('MASSA TRABALHADA UNIFICADA'!D4641&lt;&gt;0,'MASSA TRABALHADA UNIFICADA'!D4641,0)</f>
        <v>0</v>
      </c>
      <c r="C4643" s="39">
        <f>IF(B4643=0,0,'MASSA TRABALHADA UNIFICADA'!B4641)</f>
        <v>0</v>
      </c>
      <c r="D4643" s="39">
        <f>IF(B4643=0,0,'MASSA TRABALHADA UNIFICADA'!C4641)</f>
        <v>0</v>
      </c>
      <c r="E4643" s="43">
        <f>IF(B4643=0,0,VLOOKUP($D4643,qx!$A$4:$E$129,IF($C4643=1,2,3)))</f>
        <v>0</v>
      </c>
      <c r="F4643" s="43">
        <f>IF(B4643=0,0,VLOOKUP($D4643,qx!$A$4:$E$129,2))</f>
        <v>0</v>
      </c>
      <c r="G4643" s="43">
        <f>IF(B4643=0,0,VLOOKUP($D4643,qx!$A$4:$E$129,3))</f>
        <v>0</v>
      </c>
      <c r="H4643" s="43">
        <f>IF(B4643=0,0,VLOOKUP($D4643,qx!$A$4:$E$129,4))</f>
        <v>0</v>
      </c>
      <c r="I4643" s="43">
        <f>IF(B4643=0,0,VLOOKUP($D4643,qx!$A$4:$E$129,5))</f>
        <v>0</v>
      </c>
    </row>
    <row r="4644" spans="1:9" x14ac:dyDescent="0.25">
      <c r="A4644">
        <f>IF('MASSA TRABALHADA UNIFICADA'!A4642&lt;&gt;0,'MASSA TRABALHADA UNIFICADA'!A4642,0)</f>
        <v>0</v>
      </c>
      <c r="B4644" s="39">
        <f>IF('MASSA TRABALHADA UNIFICADA'!D4642&lt;&gt;0,'MASSA TRABALHADA UNIFICADA'!D4642,0)</f>
        <v>0</v>
      </c>
      <c r="C4644" s="39">
        <f>IF(B4644=0,0,'MASSA TRABALHADA UNIFICADA'!B4642)</f>
        <v>0</v>
      </c>
      <c r="D4644" s="39">
        <f>IF(B4644=0,0,'MASSA TRABALHADA UNIFICADA'!C4642)</f>
        <v>0</v>
      </c>
      <c r="E4644" s="43">
        <f>IF(B4644=0,0,VLOOKUP($D4644,qx!$A$4:$E$129,IF($C4644=1,2,3)))</f>
        <v>0</v>
      </c>
      <c r="F4644" s="43">
        <f>IF(B4644=0,0,VLOOKUP($D4644,qx!$A$4:$E$129,2))</f>
        <v>0</v>
      </c>
      <c r="G4644" s="43">
        <f>IF(B4644=0,0,VLOOKUP($D4644,qx!$A$4:$E$129,3))</f>
        <v>0</v>
      </c>
      <c r="H4644" s="43">
        <f>IF(B4644=0,0,VLOOKUP($D4644,qx!$A$4:$E$129,4))</f>
        <v>0</v>
      </c>
      <c r="I4644" s="43">
        <f>IF(B4644=0,0,VLOOKUP($D4644,qx!$A$4:$E$129,5))</f>
        <v>0</v>
      </c>
    </row>
    <row r="4645" spans="1:9" x14ac:dyDescent="0.25">
      <c r="A4645">
        <f>IF('MASSA TRABALHADA UNIFICADA'!A4643&lt;&gt;0,'MASSA TRABALHADA UNIFICADA'!A4643,0)</f>
        <v>0</v>
      </c>
      <c r="B4645" s="39">
        <f>IF('MASSA TRABALHADA UNIFICADA'!D4643&lt;&gt;0,'MASSA TRABALHADA UNIFICADA'!D4643,0)</f>
        <v>0</v>
      </c>
      <c r="C4645" s="39">
        <f>IF(B4645=0,0,'MASSA TRABALHADA UNIFICADA'!B4643)</f>
        <v>0</v>
      </c>
      <c r="D4645" s="39">
        <f>IF(B4645=0,0,'MASSA TRABALHADA UNIFICADA'!C4643)</f>
        <v>0</v>
      </c>
      <c r="E4645" s="43">
        <f>IF(B4645=0,0,VLOOKUP($D4645,qx!$A$4:$E$129,IF($C4645=1,2,3)))</f>
        <v>0</v>
      </c>
      <c r="F4645" s="43">
        <f>IF(B4645=0,0,VLOOKUP($D4645,qx!$A$4:$E$129,2))</f>
        <v>0</v>
      </c>
      <c r="G4645" s="43">
        <f>IF(B4645=0,0,VLOOKUP($D4645,qx!$A$4:$E$129,3))</f>
        <v>0</v>
      </c>
      <c r="H4645" s="43">
        <f>IF(B4645=0,0,VLOOKUP($D4645,qx!$A$4:$E$129,4))</f>
        <v>0</v>
      </c>
      <c r="I4645" s="43">
        <f>IF(B4645=0,0,VLOOKUP($D4645,qx!$A$4:$E$129,5))</f>
        <v>0</v>
      </c>
    </row>
    <row r="4646" spans="1:9" x14ac:dyDescent="0.25">
      <c r="A4646">
        <f>IF('MASSA TRABALHADA UNIFICADA'!A4644&lt;&gt;0,'MASSA TRABALHADA UNIFICADA'!A4644,0)</f>
        <v>0</v>
      </c>
      <c r="B4646" s="39">
        <f>IF('MASSA TRABALHADA UNIFICADA'!D4644&lt;&gt;0,'MASSA TRABALHADA UNIFICADA'!D4644,0)</f>
        <v>0</v>
      </c>
      <c r="C4646" s="39">
        <f>IF(B4646=0,0,'MASSA TRABALHADA UNIFICADA'!B4644)</f>
        <v>0</v>
      </c>
      <c r="D4646" s="39">
        <f>IF(B4646=0,0,'MASSA TRABALHADA UNIFICADA'!C4644)</f>
        <v>0</v>
      </c>
      <c r="E4646" s="43">
        <f>IF(B4646=0,0,VLOOKUP($D4646,qx!$A$4:$E$129,IF($C4646=1,2,3)))</f>
        <v>0</v>
      </c>
      <c r="F4646" s="43">
        <f>IF(B4646=0,0,VLOOKUP($D4646,qx!$A$4:$E$129,2))</f>
        <v>0</v>
      </c>
      <c r="G4646" s="43">
        <f>IF(B4646=0,0,VLOOKUP($D4646,qx!$A$4:$E$129,3))</f>
        <v>0</v>
      </c>
      <c r="H4646" s="43">
        <f>IF(B4646=0,0,VLOOKUP($D4646,qx!$A$4:$E$129,4))</f>
        <v>0</v>
      </c>
      <c r="I4646" s="43">
        <f>IF(B4646=0,0,VLOOKUP($D4646,qx!$A$4:$E$129,5))</f>
        <v>0</v>
      </c>
    </row>
    <row r="4647" spans="1:9" x14ac:dyDescent="0.25">
      <c r="A4647">
        <f>IF('MASSA TRABALHADA UNIFICADA'!A4645&lt;&gt;0,'MASSA TRABALHADA UNIFICADA'!A4645,0)</f>
        <v>0</v>
      </c>
      <c r="B4647" s="39">
        <f>IF('MASSA TRABALHADA UNIFICADA'!D4645&lt;&gt;0,'MASSA TRABALHADA UNIFICADA'!D4645,0)</f>
        <v>0</v>
      </c>
      <c r="C4647" s="39">
        <f>IF(B4647=0,0,'MASSA TRABALHADA UNIFICADA'!B4645)</f>
        <v>0</v>
      </c>
      <c r="D4647" s="39">
        <f>IF(B4647=0,0,'MASSA TRABALHADA UNIFICADA'!C4645)</f>
        <v>0</v>
      </c>
      <c r="E4647" s="43">
        <f>IF(B4647=0,0,VLOOKUP($D4647,qx!$A$4:$E$129,IF($C4647=1,2,3)))</f>
        <v>0</v>
      </c>
      <c r="F4647" s="43">
        <f>IF(B4647=0,0,VLOOKUP($D4647,qx!$A$4:$E$129,2))</f>
        <v>0</v>
      </c>
      <c r="G4647" s="43">
        <f>IF(B4647=0,0,VLOOKUP($D4647,qx!$A$4:$E$129,3))</f>
        <v>0</v>
      </c>
      <c r="H4647" s="43">
        <f>IF(B4647=0,0,VLOOKUP($D4647,qx!$A$4:$E$129,4))</f>
        <v>0</v>
      </c>
      <c r="I4647" s="43">
        <f>IF(B4647=0,0,VLOOKUP($D4647,qx!$A$4:$E$129,5))</f>
        <v>0</v>
      </c>
    </row>
    <row r="4648" spans="1:9" x14ac:dyDescent="0.25">
      <c r="A4648">
        <f>IF('MASSA TRABALHADA UNIFICADA'!A4646&lt;&gt;0,'MASSA TRABALHADA UNIFICADA'!A4646,0)</f>
        <v>0</v>
      </c>
      <c r="B4648" s="39">
        <f>IF('MASSA TRABALHADA UNIFICADA'!D4646&lt;&gt;0,'MASSA TRABALHADA UNIFICADA'!D4646,0)</f>
        <v>0</v>
      </c>
      <c r="C4648" s="39">
        <f>IF(B4648=0,0,'MASSA TRABALHADA UNIFICADA'!B4646)</f>
        <v>0</v>
      </c>
      <c r="D4648" s="39">
        <f>IF(B4648=0,0,'MASSA TRABALHADA UNIFICADA'!C4646)</f>
        <v>0</v>
      </c>
      <c r="E4648" s="43">
        <f>IF(B4648=0,0,VLOOKUP($D4648,qx!$A$4:$E$129,IF($C4648=1,2,3)))</f>
        <v>0</v>
      </c>
      <c r="F4648" s="43">
        <f>IF(B4648=0,0,VLOOKUP($D4648,qx!$A$4:$E$129,2))</f>
        <v>0</v>
      </c>
      <c r="G4648" s="43">
        <f>IF(B4648=0,0,VLOOKUP($D4648,qx!$A$4:$E$129,3))</f>
        <v>0</v>
      </c>
      <c r="H4648" s="43">
        <f>IF(B4648=0,0,VLOOKUP($D4648,qx!$A$4:$E$129,4))</f>
        <v>0</v>
      </c>
      <c r="I4648" s="43">
        <f>IF(B4648=0,0,VLOOKUP($D4648,qx!$A$4:$E$129,5))</f>
        <v>0</v>
      </c>
    </row>
    <row r="4649" spans="1:9" x14ac:dyDescent="0.25">
      <c r="A4649">
        <f>IF('MASSA TRABALHADA UNIFICADA'!A4647&lt;&gt;0,'MASSA TRABALHADA UNIFICADA'!A4647,0)</f>
        <v>0</v>
      </c>
      <c r="B4649" s="39">
        <f>IF('MASSA TRABALHADA UNIFICADA'!D4647&lt;&gt;0,'MASSA TRABALHADA UNIFICADA'!D4647,0)</f>
        <v>0</v>
      </c>
      <c r="C4649" s="39">
        <f>IF(B4649=0,0,'MASSA TRABALHADA UNIFICADA'!B4647)</f>
        <v>0</v>
      </c>
      <c r="D4649" s="39">
        <f>IF(B4649=0,0,'MASSA TRABALHADA UNIFICADA'!C4647)</f>
        <v>0</v>
      </c>
      <c r="E4649" s="43">
        <f>IF(B4649=0,0,VLOOKUP($D4649,qx!$A$4:$E$129,IF($C4649=1,2,3)))</f>
        <v>0</v>
      </c>
      <c r="F4649" s="43">
        <f>IF(B4649=0,0,VLOOKUP($D4649,qx!$A$4:$E$129,2))</f>
        <v>0</v>
      </c>
      <c r="G4649" s="43">
        <f>IF(B4649=0,0,VLOOKUP($D4649,qx!$A$4:$E$129,3))</f>
        <v>0</v>
      </c>
      <c r="H4649" s="43">
        <f>IF(B4649=0,0,VLOOKUP($D4649,qx!$A$4:$E$129,4))</f>
        <v>0</v>
      </c>
      <c r="I4649" s="43">
        <f>IF(B4649=0,0,VLOOKUP($D4649,qx!$A$4:$E$129,5))</f>
        <v>0</v>
      </c>
    </row>
    <row r="4650" spans="1:9" x14ac:dyDescent="0.25">
      <c r="A4650">
        <f>IF('MASSA TRABALHADA UNIFICADA'!A4648&lt;&gt;0,'MASSA TRABALHADA UNIFICADA'!A4648,0)</f>
        <v>0</v>
      </c>
      <c r="B4650" s="39">
        <f>IF('MASSA TRABALHADA UNIFICADA'!D4648&lt;&gt;0,'MASSA TRABALHADA UNIFICADA'!D4648,0)</f>
        <v>0</v>
      </c>
      <c r="C4650" s="39">
        <f>IF(B4650=0,0,'MASSA TRABALHADA UNIFICADA'!B4648)</f>
        <v>0</v>
      </c>
      <c r="D4650" s="39">
        <f>IF(B4650=0,0,'MASSA TRABALHADA UNIFICADA'!C4648)</f>
        <v>0</v>
      </c>
      <c r="E4650" s="43">
        <f>IF(B4650=0,0,VLOOKUP($D4650,qx!$A$4:$E$129,IF($C4650=1,2,3)))</f>
        <v>0</v>
      </c>
      <c r="F4650" s="43">
        <f>IF(B4650=0,0,VLOOKUP($D4650,qx!$A$4:$E$129,2))</f>
        <v>0</v>
      </c>
      <c r="G4650" s="43">
        <f>IF(B4650=0,0,VLOOKUP($D4650,qx!$A$4:$E$129,3))</f>
        <v>0</v>
      </c>
      <c r="H4650" s="43">
        <f>IF(B4650=0,0,VLOOKUP($D4650,qx!$A$4:$E$129,4))</f>
        <v>0</v>
      </c>
      <c r="I4650" s="43">
        <f>IF(B4650=0,0,VLOOKUP($D4650,qx!$A$4:$E$129,5))</f>
        <v>0</v>
      </c>
    </row>
    <row r="4651" spans="1:9" x14ac:dyDescent="0.25">
      <c r="A4651">
        <f>IF('MASSA TRABALHADA UNIFICADA'!A4649&lt;&gt;0,'MASSA TRABALHADA UNIFICADA'!A4649,0)</f>
        <v>0</v>
      </c>
      <c r="B4651" s="39">
        <f>IF('MASSA TRABALHADA UNIFICADA'!D4649&lt;&gt;0,'MASSA TRABALHADA UNIFICADA'!D4649,0)</f>
        <v>0</v>
      </c>
      <c r="C4651" s="39">
        <f>IF(B4651=0,0,'MASSA TRABALHADA UNIFICADA'!B4649)</f>
        <v>0</v>
      </c>
      <c r="D4651" s="39">
        <f>IF(B4651=0,0,'MASSA TRABALHADA UNIFICADA'!C4649)</f>
        <v>0</v>
      </c>
      <c r="E4651" s="43">
        <f>IF(B4651=0,0,VLOOKUP($D4651,qx!$A$4:$E$129,IF($C4651=1,2,3)))</f>
        <v>0</v>
      </c>
      <c r="F4651" s="43">
        <f>IF(B4651=0,0,VLOOKUP($D4651,qx!$A$4:$E$129,2))</f>
        <v>0</v>
      </c>
      <c r="G4651" s="43">
        <f>IF(B4651=0,0,VLOOKUP($D4651,qx!$A$4:$E$129,3))</f>
        <v>0</v>
      </c>
      <c r="H4651" s="43">
        <f>IF(B4651=0,0,VLOOKUP($D4651,qx!$A$4:$E$129,4))</f>
        <v>0</v>
      </c>
      <c r="I4651" s="43">
        <f>IF(B4651=0,0,VLOOKUP($D4651,qx!$A$4:$E$129,5))</f>
        <v>0</v>
      </c>
    </row>
    <row r="4652" spans="1:9" x14ac:dyDescent="0.25">
      <c r="A4652">
        <f>IF('MASSA TRABALHADA UNIFICADA'!A4650&lt;&gt;0,'MASSA TRABALHADA UNIFICADA'!A4650,0)</f>
        <v>0</v>
      </c>
      <c r="B4652" s="39">
        <f>IF('MASSA TRABALHADA UNIFICADA'!D4650&lt;&gt;0,'MASSA TRABALHADA UNIFICADA'!D4650,0)</f>
        <v>0</v>
      </c>
      <c r="C4652" s="39">
        <f>IF(B4652=0,0,'MASSA TRABALHADA UNIFICADA'!B4650)</f>
        <v>0</v>
      </c>
      <c r="D4652" s="39">
        <f>IF(B4652=0,0,'MASSA TRABALHADA UNIFICADA'!C4650)</f>
        <v>0</v>
      </c>
      <c r="E4652" s="43">
        <f>IF(B4652=0,0,VLOOKUP($D4652,qx!$A$4:$E$129,IF($C4652=1,2,3)))</f>
        <v>0</v>
      </c>
      <c r="F4652" s="43">
        <f>IF(B4652=0,0,VLOOKUP($D4652,qx!$A$4:$E$129,2))</f>
        <v>0</v>
      </c>
      <c r="G4652" s="43">
        <f>IF(B4652=0,0,VLOOKUP($D4652,qx!$A$4:$E$129,3))</f>
        <v>0</v>
      </c>
      <c r="H4652" s="43">
        <f>IF(B4652=0,0,VLOOKUP($D4652,qx!$A$4:$E$129,4))</f>
        <v>0</v>
      </c>
      <c r="I4652" s="43">
        <f>IF(B4652=0,0,VLOOKUP($D4652,qx!$A$4:$E$129,5))</f>
        <v>0</v>
      </c>
    </row>
    <row r="4653" spans="1:9" x14ac:dyDescent="0.25">
      <c r="A4653">
        <f>IF('MASSA TRABALHADA UNIFICADA'!A4651&lt;&gt;0,'MASSA TRABALHADA UNIFICADA'!A4651,0)</f>
        <v>0</v>
      </c>
      <c r="B4653" s="39">
        <f>IF('MASSA TRABALHADA UNIFICADA'!D4651&lt;&gt;0,'MASSA TRABALHADA UNIFICADA'!D4651,0)</f>
        <v>0</v>
      </c>
      <c r="C4653" s="39">
        <f>IF(B4653=0,0,'MASSA TRABALHADA UNIFICADA'!B4651)</f>
        <v>0</v>
      </c>
      <c r="D4653" s="39">
        <f>IF(B4653=0,0,'MASSA TRABALHADA UNIFICADA'!C4651)</f>
        <v>0</v>
      </c>
      <c r="E4653" s="43">
        <f>IF(B4653=0,0,VLOOKUP($D4653,qx!$A$4:$E$129,IF($C4653=1,2,3)))</f>
        <v>0</v>
      </c>
      <c r="F4653" s="43">
        <f>IF(B4653=0,0,VLOOKUP($D4653,qx!$A$4:$E$129,2))</f>
        <v>0</v>
      </c>
      <c r="G4653" s="43">
        <f>IF(B4653=0,0,VLOOKUP($D4653,qx!$A$4:$E$129,3))</f>
        <v>0</v>
      </c>
      <c r="H4653" s="43">
        <f>IF(B4653=0,0,VLOOKUP($D4653,qx!$A$4:$E$129,4))</f>
        <v>0</v>
      </c>
      <c r="I4653" s="43">
        <f>IF(B4653=0,0,VLOOKUP($D4653,qx!$A$4:$E$129,5))</f>
        <v>0</v>
      </c>
    </row>
    <row r="4654" spans="1:9" x14ac:dyDescent="0.25">
      <c r="A4654">
        <f>IF('MASSA TRABALHADA UNIFICADA'!A4652&lt;&gt;0,'MASSA TRABALHADA UNIFICADA'!A4652,0)</f>
        <v>0</v>
      </c>
      <c r="B4654" s="39">
        <f>IF('MASSA TRABALHADA UNIFICADA'!D4652&lt;&gt;0,'MASSA TRABALHADA UNIFICADA'!D4652,0)</f>
        <v>0</v>
      </c>
      <c r="C4654" s="39">
        <f>IF(B4654=0,0,'MASSA TRABALHADA UNIFICADA'!B4652)</f>
        <v>0</v>
      </c>
      <c r="D4654" s="39">
        <f>IF(B4654=0,0,'MASSA TRABALHADA UNIFICADA'!C4652)</f>
        <v>0</v>
      </c>
      <c r="E4654" s="43">
        <f>IF(B4654=0,0,VLOOKUP($D4654,qx!$A$4:$E$129,IF($C4654=1,2,3)))</f>
        <v>0</v>
      </c>
      <c r="F4654" s="43">
        <f>IF(B4654=0,0,VLOOKUP($D4654,qx!$A$4:$E$129,2))</f>
        <v>0</v>
      </c>
      <c r="G4654" s="43">
        <f>IF(B4654=0,0,VLOOKUP($D4654,qx!$A$4:$E$129,3))</f>
        <v>0</v>
      </c>
      <c r="H4654" s="43">
        <f>IF(B4654=0,0,VLOOKUP($D4654,qx!$A$4:$E$129,4))</f>
        <v>0</v>
      </c>
      <c r="I4654" s="43">
        <f>IF(B4654=0,0,VLOOKUP($D4654,qx!$A$4:$E$129,5))</f>
        <v>0</v>
      </c>
    </row>
    <row r="4655" spans="1:9" x14ac:dyDescent="0.25">
      <c r="A4655">
        <f>IF('MASSA TRABALHADA UNIFICADA'!A4653&lt;&gt;0,'MASSA TRABALHADA UNIFICADA'!A4653,0)</f>
        <v>0</v>
      </c>
      <c r="B4655" s="39">
        <f>IF('MASSA TRABALHADA UNIFICADA'!D4653&lt;&gt;0,'MASSA TRABALHADA UNIFICADA'!D4653,0)</f>
        <v>0</v>
      </c>
      <c r="C4655" s="39">
        <f>IF(B4655=0,0,'MASSA TRABALHADA UNIFICADA'!B4653)</f>
        <v>0</v>
      </c>
      <c r="D4655" s="39">
        <f>IF(B4655=0,0,'MASSA TRABALHADA UNIFICADA'!C4653)</f>
        <v>0</v>
      </c>
      <c r="E4655" s="43">
        <f>IF(B4655=0,0,VLOOKUP($D4655,qx!$A$4:$E$129,IF($C4655=1,2,3)))</f>
        <v>0</v>
      </c>
      <c r="F4655" s="43">
        <f>IF(B4655=0,0,VLOOKUP($D4655,qx!$A$4:$E$129,2))</f>
        <v>0</v>
      </c>
      <c r="G4655" s="43">
        <f>IF(B4655=0,0,VLOOKUP($D4655,qx!$A$4:$E$129,3))</f>
        <v>0</v>
      </c>
      <c r="H4655" s="43">
        <f>IF(B4655=0,0,VLOOKUP($D4655,qx!$A$4:$E$129,4))</f>
        <v>0</v>
      </c>
      <c r="I4655" s="43">
        <f>IF(B4655=0,0,VLOOKUP($D4655,qx!$A$4:$E$129,5))</f>
        <v>0</v>
      </c>
    </row>
    <row r="4656" spans="1:9" x14ac:dyDescent="0.25">
      <c r="A4656">
        <f>IF('MASSA TRABALHADA UNIFICADA'!A4654&lt;&gt;0,'MASSA TRABALHADA UNIFICADA'!A4654,0)</f>
        <v>0</v>
      </c>
      <c r="B4656" s="39">
        <f>IF('MASSA TRABALHADA UNIFICADA'!D4654&lt;&gt;0,'MASSA TRABALHADA UNIFICADA'!D4654,0)</f>
        <v>0</v>
      </c>
      <c r="C4656" s="39">
        <f>IF(B4656=0,0,'MASSA TRABALHADA UNIFICADA'!B4654)</f>
        <v>0</v>
      </c>
      <c r="D4656" s="39">
        <f>IF(B4656=0,0,'MASSA TRABALHADA UNIFICADA'!C4654)</f>
        <v>0</v>
      </c>
      <c r="E4656" s="43">
        <f>IF(B4656=0,0,VLOOKUP($D4656,qx!$A$4:$E$129,IF($C4656=1,2,3)))</f>
        <v>0</v>
      </c>
      <c r="F4656" s="43">
        <f>IF(B4656=0,0,VLOOKUP($D4656,qx!$A$4:$E$129,2))</f>
        <v>0</v>
      </c>
      <c r="G4656" s="43">
        <f>IF(B4656=0,0,VLOOKUP($D4656,qx!$A$4:$E$129,3))</f>
        <v>0</v>
      </c>
      <c r="H4656" s="43">
        <f>IF(B4656=0,0,VLOOKUP($D4656,qx!$A$4:$E$129,4))</f>
        <v>0</v>
      </c>
      <c r="I4656" s="43">
        <f>IF(B4656=0,0,VLOOKUP($D4656,qx!$A$4:$E$129,5))</f>
        <v>0</v>
      </c>
    </row>
    <row r="4657" spans="1:9" x14ac:dyDescent="0.25">
      <c r="A4657">
        <f>IF('MASSA TRABALHADA UNIFICADA'!A4655&lt;&gt;0,'MASSA TRABALHADA UNIFICADA'!A4655,0)</f>
        <v>0</v>
      </c>
      <c r="B4657" s="39">
        <f>IF('MASSA TRABALHADA UNIFICADA'!D4655&lt;&gt;0,'MASSA TRABALHADA UNIFICADA'!D4655,0)</f>
        <v>0</v>
      </c>
      <c r="C4657" s="39">
        <f>IF(B4657=0,0,'MASSA TRABALHADA UNIFICADA'!B4655)</f>
        <v>0</v>
      </c>
      <c r="D4657" s="39">
        <f>IF(B4657=0,0,'MASSA TRABALHADA UNIFICADA'!C4655)</f>
        <v>0</v>
      </c>
      <c r="E4657" s="43">
        <f>IF(B4657=0,0,VLOOKUP($D4657,qx!$A$4:$E$129,IF($C4657=1,2,3)))</f>
        <v>0</v>
      </c>
      <c r="F4657" s="43">
        <f>IF(B4657=0,0,VLOOKUP($D4657,qx!$A$4:$E$129,2))</f>
        <v>0</v>
      </c>
      <c r="G4657" s="43">
        <f>IF(B4657=0,0,VLOOKUP($D4657,qx!$A$4:$E$129,3))</f>
        <v>0</v>
      </c>
      <c r="H4657" s="43">
        <f>IF(B4657=0,0,VLOOKUP($D4657,qx!$A$4:$E$129,4))</f>
        <v>0</v>
      </c>
      <c r="I4657" s="43">
        <f>IF(B4657=0,0,VLOOKUP($D4657,qx!$A$4:$E$129,5))</f>
        <v>0</v>
      </c>
    </row>
    <row r="4658" spans="1:9" x14ac:dyDescent="0.25">
      <c r="A4658">
        <f>IF('MASSA TRABALHADA UNIFICADA'!A4656&lt;&gt;0,'MASSA TRABALHADA UNIFICADA'!A4656,0)</f>
        <v>0</v>
      </c>
      <c r="B4658" s="39">
        <f>IF('MASSA TRABALHADA UNIFICADA'!D4656&lt;&gt;0,'MASSA TRABALHADA UNIFICADA'!D4656,0)</f>
        <v>0</v>
      </c>
      <c r="C4658" s="39">
        <f>IF(B4658=0,0,'MASSA TRABALHADA UNIFICADA'!B4656)</f>
        <v>0</v>
      </c>
      <c r="D4658" s="39">
        <f>IF(B4658=0,0,'MASSA TRABALHADA UNIFICADA'!C4656)</f>
        <v>0</v>
      </c>
      <c r="E4658" s="43">
        <f>IF(B4658=0,0,VLOOKUP($D4658,qx!$A$4:$E$129,IF($C4658=1,2,3)))</f>
        <v>0</v>
      </c>
      <c r="F4658" s="43">
        <f>IF(B4658=0,0,VLOOKUP($D4658,qx!$A$4:$E$129,2))</f>
        <v>0</v>
      </c>
      <c r="G4658" s="43">
        <f>IF(B4658=0,0,VLOOKUP($D4658,qx!$A$4:$E$129,3))</f>
        <v>0</v>
      </c>
      <c r="H4658" s="43">
        <f>IF(B4658=0,0,VLOOKUP($D4658,qx!$A$4:$E$129,4))</f>
        <v>0</v>
      </c>
      <c r="I4658" s="43">
        <f>IF(B4658=0,0,VLOOKUP($D4658,qx!$A$4:$E$129,5))</f>
        <v>0</v>
      </c>
    </row>
    <row r="4659" spans="1:9" x14ac:dyDescent="0.25">
      <c r="A4659">
        <f>IF('MASSA TRABALHADA UNIFICADA'!A4657&lt;&gt;0,'MASSA TRABALHADA UNIFICADA'!A4657,0)</f>
        <v>0</v>
      </c>
      <c r="B4659" s="39">
        <f>IF('MASSA TRABALHADA UNIFICADA'!D4657&lt;&gt;0,'MASSA TRABALHADA UNIFICADA'!D4657,0)</f>
        <v>0</v>
      </c>
      <c r="C4659" s="39">
        <f>IF(B4659=0,0,'MASSA TRABALHADA UNIFICADA'!B4657)</f>
        <v>0</v>
      </c>
      <c r="D4659" s="39">
        <f>IF(B4659=0,0,'MASSA TRABALHADA UNIFICADA'!C4657)</f>
        <v>0</v>
      </c>
      <c r="E4659" s="43">
        <f>IF(B4659=0,0,VLOOKUP($D4659,qx!$A$4:$E$129,IF($C4659=1,2,3)))</f>
        <v>0</v>
      </c>
      <c r="F4659" s="43">
        <f>IF(B4659=0,0,VLOOKUP($D4659,qx!$A$4:$E$129,2))</f>
        <v>0</v>
      </c>
      <c r="G4659" s="43">
        <f>IF(B4659=0,0,VLOOKUP($D4659,qx!$A$4:$E$129,3))</f>
        <v>0</v>
      </c>
      <c r="H4659" s="43">
        <f>IF(B4659=0,0,VLOOKUP($D4659,qx!$A$4:$E$129,4))</f>
        <v>0</v>
      </c>
      <c r="I4659" s="43">
        <f>IF(B4659=0,0,VLOOKUP($D4659,qx!$A$4:$E$129,5))</f>
        <v>0</v>
      </c>
    </row>
    <row r="4660" spans="1:9" x14ac:dyDescent="0.25">
      <c r="A4660">
        <f>IF('MASSA TRABALHADA UNIFICADA'!A4658&lt;&gt;0,'MASSA TRABALHADA UNIFICADA'!A4658,0)</f>
        <v>0</v>
      </c>
      <c r="B4660" s="39">
        <f>IF('MASSA TRABALHADA UNIFICADA'!D4658&lt;&gt;0,'MASSA TRABALHADA UNIFICADA'!D4658,0)</f>
        <v>0</v>
      </c>
      <c r="C4660" s="39">
        <f>IF(B4660=0,0,'MASSA TRABALHADA UNIFICADA'!B4658)</f>
        <v>0</v>
      </c>
      <c r="D4660" s="39">
        <f>IF(B4660=0,0,'MASSA TRABALHADA UNIFICADA'!C4658)</f>
        <v>0</v>
      </c>
      <c r="E4660" s="43">
        <f>IF(B4660=0,0,VLOOKUP($D4660,qx!$A$4:$E$129,IF($C4660=1,2,3)))</f>
        <v>0</v>
      </c>
      <c r="F4660" s="43">
        <f>IF(B4660=0,0,VLOOKUP($D4660,qx!$A$4:$E$129,2))</f>
        <v>0</v>
      </c>
      <c r="G4660" s="43">
        <f>IF(B4660=0,0,VLOOKUP($D4660,qx!$A$4:$E$129,3))</f>
        <v>0</v>
      </c>
      <c r="H4660" s="43">
        <f>IF(B4660=0,0,VLOOKUP($D4660,qx!$A$4:$E$129,4))</f>
        <v>0</v>
      </c>
      <c r="I4660" s="43">
        <f>IF(B4660=0,0,VLOOKUP($D4660,qx!$A$4:$E$129,5))</f>
        <v>0</v>
      </c>
    </row>
    <row r="4661" spans="1:9" x14ac:dyDescent="0.25">
      <c r="A4661">
        <f>IF('MASSA TRABALHADA UNIFICADA'!A4659&lt;&gt;0,'MASSA TRABALHADA UNIFICADA'!A4659,0)</f>
        <v>0</v>
      </c>
      <c r="B4661" s="39">
        <f>IF('MASSA TRABALHADA UNIFICADA'!D4659&lt;&gt;0,'MASSA TRABALHADA UNIFICADA'!D4659,0)</f>
        <v>0</v>
      </c>
      <c r="C4661" s="39">
        <f>IF(B4661=0,0,'MASSA TRABALHADA UNIFICADA'!B4659)</f>
        <v>0</v>
      </c>
      <c r="D4661" s="39">
        <f>IF(B4661=0,0,'MASSA TRABALHADA UNIFICADA'!C4659)</f>
        <v>0</v>
      </c>
      <c r="E4661" s="43">
        <f>IF(B4661=0,0,VLOOKUP($D4661,qx!$A$4:$E$129,IF($C4661=1,2,3)))</f>
        <v>0</v>
      </c>
      <c r="F4661" s="43">
        <f>IF(B4661=0,0,VLOOKUP($D4661,qx!$A$4:$E$129,2))</f>
        <v>0</v>
      </c>
      <c r="G4661" s="43">
        <f>IF(B4661=0,0,VLOOKUP($D4661,qx!$A$4:$E$129,3))</f>
        <v>0</v>
      </c>
      <c r="H4661" s="43">
        <f>IF(B4661=0,0,VLOOKUP($D4661,qx!$A$4:$E$129,4))</f>
        <v>0</v>
      </c>
      <c r="I4661" s="43">
        <f>IF(B4661=0,0,VLOOKUP($D4661,qx!$A$4:$E$129,5))</f>
        <v>0</v>
      </c>
    </row>
    <row r="4662" spans="1:9" x14ac:dyDescent="0.25">
      <c r="A4662">
        <f>IF('MASSA TRABALHADA UNIFICADA'!A4660&lt;&gt;0,'MASSA TRABALHADA UNIFICADA'!A4660,0)</f>
        <v>0</v>
      </c>
      <c r="B4662" s="39">
        <f>IF('MASSA TRABALHADA UNIFICADA'!D4660&lt;&gt;0,'MASSA TRABALHADA UNIFICADA'!D4660,0)</f>
        <v>0</v>
      </c>
      <c r="C4662" s="39">
        <f>IF(B4662=0,0,'MASSA TRABALHADA UNIFICADA'!B4660)</f>
        <v>0</v>
      </c>
      <c r="D4662" s="39">
        <f>IF(B4662=0,0,'MASSA TRABALHADA UNIFICADA'!C4660)</f>
        <v>0</v>
      </c>
      <c r="E4662" s="43">
        <f>IF(B4662=0,0,VLOOKUP($D4662,qx!$A$4:$E$129,IF($C4662=1,2,3)))</f>
        <v>0</v>
      </c>
      <c r="F4662" s="43">
        <f>IF(B4662=0,0,VLOOKUP($D4662,qx!$A$4:$E$129,2))</f>
        <v>0</v>
      </c>
      <c r="G4662" s="43">
        <f>IF(B4662=0,0,VLOOKUP($D4662,qx!$A$4:$E$129,3))</f>
        <v>0</v>
      </c>
      <c r="H4662" s="43">
        <f>IF(B4662=0,0,VLOOKUP($D4662,qx!$A$4:$E$129,4))</f>
        <v>0</v>
      </c>
      <c r="I4662" s="43">
        <f>IF(B4662=0,0,VLOOKUP($D4662,qx!$A$4:$E$129,5))</f>
        <v>0</v>
      </c>
    </row>
    <row r="4663" spans="1:9" x14ac:dyDescent="0.25">
      <c r="A4663">
        <f>IF('MASSA TRABALHADA UNIFICADA'!A4661&lt;&gt;0,'MASSA TRABALHADA UNIFICADA'!A4661,0)</f>
        <v>0</v>
      </c>
      <c r="B4663" s="39">
        <f>IF('MASSA TRABALHADA UNIFICADA'!D4661&lt;&gt;0,'MASSA TRABALHADA UNIFICADA'!D4661,0)</f>
        <v>0</v>
      </c>
      <c r="C4663" s="39">
        <f>IF(B4663=0,0,'MASSA TRABALHADA UNIFICADA'!B4661)</f>
        <v>0</v>
      </c>
      <c r="D4663" s="39">
        <f>IF(B4663=0,0,'MASSA TRABALHADA UNIFICADA'!C4661)</f>
        <v>0</v>
      </c>
      <c r="E4663" s="43">
        <f>IF(B4663=0,0,VLOOKUP($D4663,qx!$A$4:$E$129,IF($C4663=1,2,3)))</f>
        <v>0</v>
      </c>
      <c r="F4663" s="43">
        <f>IF(B4663=0,0,VLOOKUP($D4663,qx!$A$4:$E$129,2))</f>
        <v>0</v>
      </c>
      <c r="G4663" s="43">
        <f>IF(B4663=0,0,VLOOKUP($D4663,qx!$A$4:$E$129,3))</f>
        <v>0</v>
      </c>
      <c r="H4663" s="43">
        <f>IF(B4663=0,0,VLOOKUP($D4663,qx!$A$4:$E$129,4))</f>
        <v>0</v>
      </c>
      <c r="I4663" s="43">
        <f>IF(B4663=0,0,VLOOKUP($D4663,qx!$A$4:$E$129,5))</f>
        <v>0</v>
      </c>
    </row>
    <row r="4664" spans="1:9" x14ac:dyDescent="0.25">
      <c r="A4664">
        <f>IF('MASSA TRABALHADA UNIFICADA'!A4662&lt;&gt;0,'MASSA TRABALHADA UNIFICADA'!A4662,0)</f>
        <v>0</v>
      </c>
      <c r="B4664" s="39">
        <f>IF('MASSA TRABALHADA UNIFICADA'!D4662&lt;&gt;0,'MASSA TRABALHADA UNIFICADA'!D4662,0)</f>
        <v>0</v>
      </c>
      <c r="C4664" s="39">
        <f>IF(B4664=0,0,'MASSA TRABALHADA UNIFICADA'!B4662)</f>
        <v>0</v>
      </c>
      <c r="D4664" s="39">
        <f>IF(B4664=0,0,'MASSA TRABALHADA UNIFICADA'!C4662)</f>
        <v>0</v>
      </c>
      <c r="E4664" s="43">
        <f>IF(B4664=0,0,VLOOKUP($D4664,qx!$A$4:$E$129,IF($C4664=1,2,3)))</f>
        <v>0</v>
      </c>
      <c r="F4664" s="43">
        <f>IF(B4664=0,0,VLOOKUP($D4664,qx!$A$4:$E$129,2))</f>
        <v>0</v>
      </c>
      <c r="G4664" s="43">
        <f>IF(B4664=0,0,VLOOKUP($D4664,qx!$A$4:$E$129,3))</f>
        <v>0</v>
      </c>
      <c r="H4664" s="43">
        <f>IF(B4664=0,0,VLOOKUP($D4664,qx!$A$4:$E$129,4))</f>
        <v>0</v>
      </c>
      <c r="I4664" s="43">
        <f>IF(B4664=0,0,VLOOKUP($D4664,qx!$A$4:$E$129,5))</f>
        <v>0</v>
      </c>
    </row>
    <row r="4665" spans="1:9" x14ac:dyDescent="0.25">
      <c r="A4665">
        <f>IF('MASSA TRABALHADA UNIFICADA'!A4663&lt;&gt;0,'MASSA TRABALHADA UNIFICADA'!A4663,0)</f>
        <v>0</v>
      </c>
      <c r="B4665" s="39">
        <f>IF('MASSA TRABALHADA UNIFICADA'!D4663&lt;&gt;0,'MASSA TRABALHADA UNIFICADA'!D4663,0)</f>
        <v>0</v>
      </c>
      <c r="C4665" s="39">
        <f>IF(B4665=0,0,'MASSA TRABALHADA UNIFICADA'!B4663)</f>
        <v>0</v>
      </c>
      <c r="D4665" s="39">
        <f>IF(B4665=0,0,'MASSA TRABALHADA UNIFICADA'!C4663)</f>
        <v>0</v>
      </c>
      <c r="E4665" s="43">
        <f>IF(B4665=0,0,VLOOKUP($D4665,qx!$A$4:$E$129,IF($C4665=1,2,3)))</f>
        <v>0</v>
      </c>
      <c r="F4665" s="43">
        <f>IF(B4665=0,0,VLOOKUP($D4665,qx!$A$4:$E$129,2))</f>
        <v>0</v>
      </c>
      <c r="G4665" s="43">
        <f>IF(B4665=0,0,VLOOKUP($D4665,qx!$A$4:$E$129,3))</f>
        <v>0</v>
      </c>
      <c r="H4665" s="43">
        <f>IF(B4665=0,0,VLOOKUP($D4665,qx!$A$4:$E$129,4))</f>
        <v>0</v>
      </c>
      <c r="I4665" s="43">
        <f>IF(B4665=0,0,VLOOKUP($D4665,qx!$A$4:$E$129,5))</f>
        <v>0</v>
      </c>
    </row>
    <row r="4666" spans="1:9" x14ac:dyDescent="0.25">
      <c r="A4666">
        <f>IF('MASSA TRABALHADA UNIFICADA'!A4664&lt;&gt;0,'MASSA TRABALHADA UNIFICADA'!A4664,0)</f>
        <v>0</v>
      </c>
      <c r="B4666" s="39">
        <f>IF('MASSA TRABALHADA UNIFICADA'!D4664&lt;&gt;0,'MASSA TRABALHADA UNIFICADA'!D4664,0)</f>
        <v>0</v>
      </c>
      <c r="C4666" s="39">
        <f>IF(B4666=0,0,'MASSA TRABALHADA UNIFICADA'!B4664)</f>
        <v>0</v>
      </c>
      <c r="D4666" s="39">
        <f>IF(B4666=0,0,'MASSA TRABALHADA UNIFICADA'!C4664)</f>
        <v>0</v>
      </c>
      <c r="E4666" s="43">
        <f>IF(B4666=0,0,VLOOKUP($D4666,qx!$A$4:$E$129,IF($C4666=1,2,3)))</f>
        <v>0</v>
      </c>
      <c r="F4666" s="43">
        <f>IF(B4666=0,0,VLOOKUP($D4666,qx!$A$4:$E$129,2))</f>
        <v>0</v>
      </c>
      <c r="G4666" s="43">
        <f>IF(B4666=0,0,VLOOKUP($D4666,qx!$A$4:$E$129,3))</f>
        <v>0</v>
      </c>
      <c r="H4666" s="43">
        <f>IF(B4666=0,0,VLOOKUP($D4666,qx!$A$4:$E$129,4))</f>
        <v>0</v>
      </c>
      <c r="I4666" s="43">
        <f>IF(B4666=0,0,VLOOKUP($D4666,qx!$A$4:$E$129,5))</f>
        <v>0</v>
      </c>
    </row>
    <row r="4667" spans="1:9" x14ac:dyDescent="0.25">
      <c r="A4667">
        <f>IF('MASSA TRABALHADA UNIFICADA'!A4665&lt;&gt;0,'MASSA TRABALHADA UNIFICADA'!A4665,0)</f>
        <v>0</v>
      </c>
      <c r="B4667" s="39">
        <f>IF('MASSA TRABALHADA UNIFICADA'!D4665&lt;&gt;0,'MASSA TRABALHADA UNIFICADA'!D4665,0)</f>
        <v>0</v>
      </c>
      <c r="C4667" s="39">
        <f>IF(B4667=0,0,'MASSA TRABALHADA UNIFICADA'!B4665)</f>
        <v>0</v>
      </c>
      <c r="D4667" s="39">
        <f>IF(B4667=0,0,'MASSA TRABALHADA UNIFICADA'!C4665)</f>
        <v>0</v>
      </c>
      <c r="E4667" s="43">
        <f>IF(B4667=0,0,VLOOKUP($D4667,qx!$A$4:$E$129,IF($C4667=1,2,3)))</f>
        <v>0</v>
      </c>
      <c r="F4667" s="43">
        <f>IF(B4667=0,0,VLOOKUP($D4667,qx!$A$4:$E$129,2))</f>
        <v>0</v>
      </c>
      <c r="G4667" s="43">
        <f>IF(B4667=0,0,VLOOKUP($D4667,qx!$A$4:$E$129,3))</f>
        <v>0</v>
      </c>
      <c r="H4667" s="43">
        <f>IF(B4667=0,0,VLOOKUP($D4667,qx!$A$4:$E$129,4))</f>
        <v>0</v>
      </c>
      <c r="I4667" s="43">
        <f>IF(B4667=0,0,VLOOKUP($D4667,qx!$A$4:$E$129,5))</f>
        <v>0</v>
      </c>
    </row>
    <row r="4668" spans="1:9" x14ac:dyDescent="0.25">
      <c r="A4668">
        <f>IF('MASSA TRABALHADA UNIFICADA'!A4666&lt;&gt;0,'MASSA TRABALHADA UNIFICADA'!A4666,0)</f>
        <v>0</v>
      </c>
      <c r="B4668" s="39">
        <f>IF('MASSA TRABALHADA UNIFICADA'!D4666&lt;&gt;0,'MASSA TRABALHADA UNIFICADA'!D4666,0)</f>
        <v>0</v>
      </c>
      <c r="C4668" s="39">
        <f>IF(B4668=0,0,'MASSA TRABALHADA UNIFICADA'!B4666)</f>
        <v>0</v>
      </c>
      <c r="D4668" s="39">
        <f>IF(B4668=0,0,'MASSA TRABALHADA UNIFICADA'!C4666)</f>
        <v>0</v>
      </c>
      <c r="E4668" s="43">
        <f>IF(B4668=0,0,VLOOKUP($D4668,qx!$A$4:$E$129,IF($C4668=1,2,3)))</f>
        <v>0</v>
      </c>
      <c r="F4668" s="43">
        <f>IF(B4668=0,0,VLOOKUP($D4668,qx!$A$4:$E$129,2))</f>
        <v>0</v>
      </c>
      <c r="G4668" s="43">
        <f>IF(B4668=0,0,VLOOKUP($D4668,qx!$A$4:$E$129,3))</f>
        <v>0</v>
      </c>
      <c r="H4668" s="43">
        <f>IF(B4668=0,0,VLOOKUP($D4668,qx!$A$4:$E$129,4))</f>
        <v>0</v>
      </c>
      <c r="I4668" s="43">
        <f>IF(B4668=0,0,VLOOKUP($D4668,qx!$A$4:$E$129,5))</f>
        <v>0</v>
      </c>
    </row>
    <row r="4669" spans="1:9" x14ac:dyDescent="0.25">
      <c r="A4669">
        <f>IF('MASSA TRABALHADA UNIFICADA'!A4667&lt;&gt;0,'MASSA TRABALHADA UNIFICADA'!A4667,0)</f>
        <v>0</v>
      </c>
      <c r="B4669" s="39">
        <f>IF('MASSA TRABALHADA UNIFICADA'!D4667&lt;&gt;0,'MASSA TRABALHADA UNIFICADA'!D4667,0)</f>
        <v>0</v>
      </c>
      <c r="C4669" s="39">
        <f>IF(B4669=0,0,'MASSA TRABALHADA UNIFICADA'!B4667)</f>
        <v>0</v>
      </c>
      <c r="D4669" s="39">
        <f>IF(B4669=0,0,'MASSA TRABALHADA UNIFICADA'!C4667)</f>
        <v>0</v>
      </c>
      <c r="E4669" s="43">
        <f>IF(B4669=0,0,VLOOKUP($D4669,qx!$A$4:$E$129,IF($C4669=1,2,3)))</f>
        <v>0</v>
      </c>
      <c r="F4669" s="43">
        <f>IF(B4669=0,0,VLOOKUP($D4669,qx!$A$4:$E$129,2))</f>
        <v>0</v>
      </c>
      <c r="G4669" s="43">
        <f>IF(B4669=0,0,VLOOKUP($D4669,qx!$A$4:$E$129,3))</f>
        <v>0</v>
      </c>
      <c r="H4669" s="43">
        <f>IF(B4669=0,0,VLOOKUP($D4669,qx!$A$4:$E$129,4))</f>
        <v>0</v>
      </c>
      <c r="I4669" s="43">
        <f>IF(B4669=0,0,VLOOKUP($D4669,qx!$A$4:$E$129,5))</f>
        <v>0</v>
      </c>
    </row>
    <row r="4670" spans="1:9" x14ac:dyDescent="0.25">
      <c r="A4670">
        <f>IF('MASSA TRABALHADA UNIFICADA'!A4668&lt;&gt;0,'MASSA TRABALHADA UNIFICADA'!A4668,0)</f>
        <v>0</v>
      </c>
      <c r="B4670" s="39">
        <f>IF('MASSA TRABALHADA UNIFICADA'!D4668&lt;&gt;0,'MASSA TRABALHADA UNIFICADA'!D4668,0)</f>
        <v>0</v>
      </c>
      <c r="C4670" s="39">
        <f>IF(B4670=0,0,'MASSA TRABALHADA UNIFICADA'!B4668)</f>
        <v>0</v>
      </c>
      <c r="D4670" s="39">
        <f>IF(B4670=0,0,'MASSA TRABALHADA UNIFICADA'!C4668)</f>
        <v>0</v>
      </c>
      <c r="E4670" s="43">
        <f>IF(B4670=0,0,VLOOKUP($D4670,qx!$A$4:$E$129,IF($C4670=1,2,3)))</f>
        <v>0</v>
      </c>
      <c r="F4670" s="43">
        <f>IF(B4670=0,0,VLOOKUP($D4670,qx!$A$4:$E$129,2))</f>
        <v>0</v>
      </c>
      <c r="G4670" s="43">
        <f>IF(B4670=0,0,VLOOKUP($D4670,qx!$A$4:$E$129,3))</f>
        <v>0</v>
      </c>
      <c r="H4670" s="43">
        <f>IF(B4670=0,0,VLOOKUP($D4670,qx!$A$4:$E$129,4))</f>
        <v>0</v>
      </c>
      <c r="I4670" s="43">
        <f>IF(B4670=0,0,VLOOKUP($D4670,qx!$A$4:$E$129,5))</f>
        <v>0</v>
      </c>
    </row>
    <row r="4671" spans="1:9" x14ac:dyDescent="0.25">
      <c r="A4671">
        <f>IF('MASSA TRABALHADA UNIFICADA'!A4669&lt;&gt;0,'MASSA TRABALHADA UNIFICADA'!A4669,0)</f>
        <v>0</v>
      </c>
      <c r="B4671" s="39">
        <f>IF('MASSA TRABALHADA UNIFICADA'!D4669&lt;&gt;0,'MASSA TRABALHADA UNIFICADA'!D4669,0)</f>
        <v>0</v>
      </c>
      <c r="C4671" s="39">
        <f>IF(B4671=0,0,'MASSA TRABALHADA UNIFICADA'!B4669)</f>
        <v>0</v>
      </c>
      <c r="D4671" s="39">
        <f>IF(B4671=0,0,'MASSA TRABALHADA UNIFICADA'!C4669)</f>
        <v>0</v>
      </c>
      <c r="E4671" s="43">
        <f>IF(B4671=0,0,VLOOKUP($D4671,qx!$A$4:$E$129,IF($C4671=1,2,3)))</f>
        <v>0</v>
      </c>
      <c r="F4671" s="43">
        <f>IF(B4671=0,0,VLOOKUP($D4671,qx!$A$4:$E$129,2))</f>
        <v>0</v>
      </c>
      <c r="G4671" s="43">
        <f>IF(B4671=0,0,VLOOKUP($D4671,qx!$A$4:$E$129,3))</f>
        <v>0</v>
      </c>
      <c r="H4671" s="43">
        <f>IF(B4671=0,0,VLOOKUP($D4671,qx!$A$4:$E$129,4))</f>
        <v>0</v>
      </c>
      <c r="I4671" s="43">
        <f>IF(B4671=0,0,VLOOKUP($D4671,qx!$A$4:$E$129,5))</f>
        <v>0</v>
      </c>
    </row>
    <row r="4672" spans="1:9" x14ac:dyDescent="0.25">
      <c r="A4672">
        <f>IF('MASSA TRABALHADA UNIFICADA'!A4670&lt;&gt;0,'MASSA TRABALHADA UNIFICADA'!A4670,0)</f>
        <v>0</v>
      </c>
      <c r="B4672" s="39">
        <f>IF('MASSA TRABALHADA UNIFICADA'!D4670&lt;&gt;0,'MASSA TRABALHADA UNIFICADA'!D4670,0)</f>
        <v>0</v>
      </c>
      <c r="C4672" s="39">
        <f>IF(B4672=0,0,'MASSA TRABALHADA UNIFICADA'!B4670)</f>
        <v>0</v>
      </c>
      <c r="D4672" s="39">
        <f>IF(B4672=0,0,'MASSA TRABALHADA UNIFICADA'!C4670)</f>
        <v>0</v>
      </c>
      <c r="E4672" s="43">
        <f>IF(B4672=0,0,VLOOKUP($D4672,qx!$A$4:$E$129,IF($C4672=1,2,3)))</f>
        <v>0</v>
      </c>
      <c r="F4672" s="43">
        <f>IF(B4672=0,0,VLOOKUP($D4672,qx!$A$4:$E$129,2))</f>
        <v>0</v>
      </c>
      <c r="G4672" s="43">
        <f>IF(B4672=0,0,VLOOKUP($D4672,qx!$A$4:$E$129,3))</f>
        <v>0</v>
      </c>
      <c r="H4672" s="43">
        <f>IF(B4672=0,0,VLOOKUP($D4672,qx!$A$4:$E$129,4))</f>
        <v>0</v>
      </c>
      <c r="I4672" s="43">
        <f>IF(B4672=0,0,VLOOKUP($D4672,qx!$A$4:$E$129,5))</f>
        <v>0</v>
      </c>
    </row>
    <row r="4673" spans="1:9" x14ac:dyDescent="0.25">
      <c r="A4673">
        <f>IF('MASSA TRABALHADA UNIFICADA'!A4671&lt;&gt;0,'MASSA TRABALHADA UNIFICADA'!A4671,0)</f>
        <v>0</v>
      </c>
      <c r="B4673" s="39">
        <f>IF('MASSA TRABALHADA UNIFICADA'!D4671&lt;&gt;0,'MASSA TRABALHADA UNIFICADA'!D4671,0)</f>
        <v>0</v>
      </c>
      <c r="C4673" s="39">
        <f>IF(B4673=0,0,'MASSA TRABALHADA UNIFICADA'!B4671)</f>
        <v>0</v>
      </c>
      <c r="D4673" s="39">
        <f>IF(B4673=0,0,'MASSA TRABALHADA UNIFICADA'!C4671)</f>
        <v>0</v>
      </c>
      <c r="E4673" s="43">
        <f>IF(B4673=0,0,VLOOKUP($D4673,qx!$A$4:$E$129,IF($C4673=1,2,3)))</f>
        <v>0</v>
      </c>
      <c r="F4673" s="43">
        <f>IF(B4673=0,0,VLOOKUP($D4673,qx!$A$4:$E$129,2))</f>
        <v>0</v>
      </c>
      <c r="G4673" s="43">
        <f>IF(B4673=0,0,VLOOKUP($D4673,qx!$A$4:$E$129,3))</f>
        <v>0</v>
      </c>
      <c r="H4673" s="43">
        <f>IF(B4673=0,0,VLOOKUP($D4673,qx!$A$4:$E$129,4))</f>
        <v>0</v>
      </c>
      <c r="I4673" s="43">
        <f>IF(B4673=0,0,VLOOKUP($D4673,qx!$A$4:$E$129,5))</f>
        <v>0</v>
      </c>
    </row>
    <row r="4674" spans="1:9" x14ac:dyDescent="0.25">
      <c r="A4674">
        <f>IF('MASSA TRABALHADA UNIFICADA'!A4672&lt;&gt;0,'MASSA TRABALHADA UNIFICADA'!A4672,0)</f>
        <v>0</v>
      </c>
      <c r="B4674" s="39">
        <f>IF('MASSA TRABALHADA UNIFICADA'!D4672&lt;&gt;0,'MASSA TRABALHADA UNIFICADA'!D4672,0)</f>
        <v>0</v>
      </c>
      <c r="C4674" s="39">
        <f>IF(B4674=0,0,'MASSA TRABALHADA UNIFICADA'!B4672)</f>
        <v>0</v>
      </c>
      <c r="D4674" s="39">
        <f>IF(B4674=0,0,'MASSA TRABALHADA UNIFICADA'!C4672)</f>
        <v>0</v>
      </c>
      <c r="E4674" s="43">
        <f>IF(B4674=0,0,VLOOKUP($D4674,qx!$A$4:$E$129,IF($C4674=1,2,3)))</f>
        <v>0</v>
      </c>
      <c r="F4674" s="43">
        <f>IF(B4674=0,0,VLOOKUP($D4674,qx!$A$4:$E$129,2))</f>
        <v>0</v>
      </c>
      <c r="G4674" s="43">
        <f>IF(B4674=0,0,VLOOKUP($D4674,qx!$A$4:$E$129,3))</f>
        <v>0</v>
      </c>
      <c r="H4674" s="43">
        <f>IF(B4674=0,0,VLOOKUP($D4674,qx!$A$4:$E$129,4))</f>
        <v>0</v>
      </c>
      <c r="I4674" s="43">
        <f>IF(B4674=0,0,VLOOKUP($D4674,qx!$A$4:$E$129,5))</f>
        <v>0</v>
      </c>
    </row>
    <row r="4675" spans="1:9" x14ac:dyDescent="0.25">
      <c r="A4675">
        <f>IF('MASSA TRABALHADA UNIFICADA'!A4673&lt;&gt;0,'MASSA TRABALHADA UNIFICADA'!A4673,0)</f>
        <v>0</v>
      </c>
      <c r="B4675" s="39">
        <f>IF('MASSA TRABALHADA UNIFICADA'!D4673&lt;&gt;0,'MASSA TRABALHADA UNIFICADA'!D4673,0)</f>
        <v>0</v>
      </c>
      <c r="C4675" s="39">
        <f>IF(B4675=0,0,'MASSA TRABALHADA UNIFICADA'!B4673)</f>
        <v>0</v>
      </c>
      <c r="D4675" s="39">
        <f>IF(B4675=0,0,'MASSA TRABALHADA UNIFICADA'!C4673)</f>
        <v>0</v>
      </c>
      <c r="E4675" s="43">
        <f>IF(B4675=0,0,VLOOKUP($D4675,qx!$A$4:$E$129,IF($C4675=1,2,3)))</f>
        <v>0</v>
      </c>
      <c r="F4675" s="43">
        <f>IF(B4675=0,0,VLOOKUP($D4675,qx!$A$4:$E$129,2))</f>
        <v>0</v>
      </c>
      <c r="G4675" s="43">
        <f>IF(B4675=0,0,VLOOKUP($D4675,qx!$A$4:$E$129,3))</f>
        <v>0</v>
      </c>
      <c r="H4675" s="43">
        <f>IF(B4675=0,0,VLOOKUP($D4675,qx!$A$4:$E$129,4))</f>
        <v>0</v>
      </c>
      <c r="I4675" s="43">
        <f>IF(B4675=0,0,VLOOKUP($D4675,qx!$A$4:$E$129,5))</f>
        <v>0</v>
      </c>
    </row>
    <row r="4676" spans="1:9" x14ac:dyDescent="0.25">
      <c r="A4676">
        <f>IF('MASSA TRABALHADA UNIFICADA'!A4674&lt;&gt;0,'MASSA TRABALHADA UNIFICADA'!A4674,0)</f>
        <v>0</v>
      </c>
      <c r="B4676" s="39">
        <f>IF('MASSA TRABALHADA UNIFICADA'!D4674&lt;&gt;0,'MASSA TRABALHADA UNIFICADA'!D4674,0)</f>
        <v>0</v>
      </c>
      <c r="C4676" s="39">
        <f>IF(B4676=0,0,'MASSA TRABALHADA UNIFICADA'!B4674)</f>
        <v>0</v>
      </c>
      <c r="D4676" s="39">
        <f>IF(B4676=0,0,'MASSA TRABALHADA UNIFICADA'!C4674)</f>
        <v>0</v>
      </c>
      <c r="E4676" s="43">
        <f>IF(B4676=0,0,VLOOKUP($D4676,qx!$A$4:$E$129,IF($C4676=1,2,3)))</f>
        <v>0</v>
      </c>
      <c r="F4676" s="43">
        <f>IF(B4676=0,0,VLOOKUP($D4676,qx!$A$4:$E$129,2))</f>
        <v>0</v>
      </c>
      <c r="G4676" s="43">
        <f>IF(B4676=0,0,VLOOKUP($D4676,qx!$A$4:$E$129,3))</f>
        <v>0</v>
      </c>
      <c r="H4676" s="43">
        <f>IF(B4676=0,0,VLOOKUP($D4676,qx!$A$4:$E$129,4))</f>
        <v>0</v>
      </c>
      <c r="I4676" s="43">
        <f>IF(B4676=0,0,VLOOKUP($D4676,qx!$A$4:$E$129,5))</f>
        <v>0</v>
      </c>
    </row>
    <row r="4677" spans="1:9" x14ac:dyDescent="0.25">
      <c r="A4677">
        <f>IF('MASSA TRABALHADA UNIFICADA'!A4675&lt;&gt;0,'MASSA TRABALHADA UNIFICADA'!A4675,0)</f>
        <v>0</v>
      </c>
      <c r="B4677" s="39">
        <f>IF('MASSA TRABALHADA UNIFICADA'!D4675&lt;&gt;0,'MASSA TRABALHADA UNIFICADA'!D4675,0)</f>
        <v>0</v>
      </c>
      <c r="C4677" s="39">
        <f>IF(B4677=0,0,'MASSA TRABALHADA UNIFICADA'!B4675)</f>
        <v>0</v>
      </c>
      <c r="D4677" s="39">
        <f>IF(B4677=0,0,'MASSA TRABALHADA UNIFICADA'!C4675)</f>
        <v>0</v>
      </c>
      <c r="E4677" s="43">
        <f>IF(B4677=0,0,VLOOKUP($D4677,qx!$A$4:$E$129,IF($C4677=1,2,3)))</f>
        <v>0</v>
      </c>
      <c r="F4677" s="43">
        <f>IF(B4677=0,0,VLOOKUP($D4677,qx!$A$4:$E$129,2))</f>
        <v>0</v>
      </c>
      <c r="G4677" s="43">
        <f>IF(B4677=0,0,VLOOKUP($D4677,qx!$A$4:$E$129,3))</f>
        <v>0</v>
      </c>
      <c r="H4677" s="43">
        <f>IF(B4677=0,0,VLOOKUP($D4677,qx!$A$4:$E$129,4))</f>
        <v>0</v>
      </c>
      <c r="I4677" s="43">
        <f>IF(B4677=0,0,VLOOKUP($D4677,qx!$A$4:$E$129,5))</f>
        <v>0</v>
      </c>
    </row>
    <row r="4678" spans="1:9" x14ac:dyDescent="0.25">
      <c r="A4678">
        <f>IF('MASSA TRABALHADA UNIFICADA'!A4676&lt;&gt;0,'MASSA TRABALHADA UNIFICADA'!A4676,0)</f>
        <v>0</v>
      </c>
      <c r="B4678" s="39">
        <f>IF('MASSA TRABALHADA UNIFICADA'!D4676&lt;&gt;0,'MASSA TRABALHADA UNIFICADA'!D4676,0)</f>
        <v>0</v>
      </c>
      <c r="C4678" s="39">
        <f>IF(B4678=0,0,'MASSA TRABALHADA UNIFICADA'!B4676)</f>
        <v>0</v>
      </c>
      <c r="D4678" s="39">
        <f>IF(B4678=0,0,'MASSA TRABALHADA UNIFICADA'!C4676)</f>
        <v>0</v>
      </c>
      <c r="E4678" s="43">
        <f>IF(B4678=0,0,VLOOKUP($D4678,qx!$A$4:$E$129,IF($C4678=1,2,3)))</f>
        <v>0</v>
      </c>
      <c r="F4678" s="43">
        <f>IF(B4678=0,0,VLOOKUP($D4678,qx!$A$4:$E$129,2))</f>
        <v>0</v>
      </c>
      <c r="G4678" s="43">
        <f>IF(B4678=0,0,VLOOKUP($D4678,qx!$A$4:$E$129,3))</f>
        <v>0</v>
      </c>
      <c r="H4678" s="43">
        <f>IF(B4678=0,0,VLOOKUP($D4678,qx!$A$4:$E$129,4))</f>
        <v>0</v>
      </c>
      <c r="I4678" s="43">
        <f>IF(B4678=0,0,VLOOKUP($D4678,qx!$A$4:$E$129,5))</f>
        <v>0</v>
      </c>
    </row>
    <row r="4679" spans="1:9" x14ac:dyDescent="0.25">
      <c r="A4679">
        <f>IF('MASSA TRABALHADA UNIFICADA'!A4677&lt;&gt;0,'MASSA TRABALHADA UNIFICADA'!A4677,0)</f>
        <v>0</v>
      </c>
      <c r="B4679" s="39">
        <f>IF('MASSA TRABALHADA UNIFICADA'!D4677&lt;&gt;0,'MASSA TRABALHADA UNIFICADA'!D4677,0)</f>
        <v>0</v>
      </c>
      <c r="C4679" s="39">
        <f>IF(B4679=0,0,'MASSA TRABALHADA UNIFICADA'!B4677)</f>
        <v>0</v>
      </c>
      <c r="D4679" s="39">
        <f>IF(B4679=0,0,'MASSA TRABALHADA UNIFICADA'!C4677)</f>
        <v>0</v>
      </c>
      <c r="E4679" s="43">
        <f>IF(B4679=0,0,VLOOKUP($D4679,qx!$A$4:$E$129,IF($C4679=1,2,3)))</f>
        <v>0</v>
      </c>
      <c r="F4679" s="43">
        <f>IF(B4679=0,0,VLOOKUP($D4679,qx!$A$4:$E$129,2))</f>
        <v>0</v>
      </c>
      <c r="G4679" s="43">
        <f>IF(B4679=0,0,VLOOKUP($D4679,qx!$A$4:$E$129,3))</f>
        <v>0</v>
      </c>
      <c r="H4679" s="43">
        <f>IF(B4679=0,0,VLOOKUP($D4679,qx!$A$4:$E$129,4))</f>
        <v>0</v>
      </c>
      <c r="I4679" s="43">
        <f>IF(B4679=0,0,VLOOKUP($D4679,qx!$A$4:$E$129,5))</f>
        <v>0</v>
      </c>
    </row>
    <row r="4680" spans="1:9" x14ac:dyDescent="0.25">
      <c r="A4680">
        <f>IF('MASSA TRABALHADA UNIFICADA'!A4678&lt;&gt;0,'MASSA TRABALHADA UNIFICADA'!A4678,0)</f>
        <v>0</v>
      </c>
      <c r="B4680" s="39">
        <f>IF('MASSA TRABALHADA UNIFICADA'!D4678&lt;&gt;0,'MASSA TRABALHADA UNIFICADA'!D4678,0)</f>
        <v>0</v>
      </c>
      <c r="C4680" s="39">
        <f>IF(B4680=0,0,'MASSA TRABALHADA UNIFICADA'!B4678)</f>
        <v>0</v>
      </c>
      <c r="D4680" s="39">
        <f>IF(B4680=0,0,'MASSA TRABALHADA UNIFICADA'!C4678)</f>
        <v>0</v>
      </c>
      <c r="E4680" s="43">
        <f>IF(B4680=0,0,VLOOKUP($D4680,qx!$A$4:$E$129,IF($C4680=1,2,3)))</f>
        <v>0</v>
      </c>
      <c r="F4680" s="43">
        <f>IF(B4680=0,0,VLOOKUP($D4680,qx!$A$4:$E$129,2))</f>
        <v>0</v>
      </c>
      <c r="G4680" s="43">
        <f>IF(B4680=0,0,VLOOKUP($D4680,qx!$A$4:$E$129,3))</f>
        <v>0</v>
      </c>
      <c r="H4680" s="43">
        <f>IF(B4680=0,0,VLOOKUP($D4680,qx!$A$4:$E$129,4))</f>
        <v>0</v>
      </c>
      <c r="I4680" s="43">
        <f>IF(B4680=0,0,VLOOKUP($D4680,qx!$A$4:$E$129,5))</f>
        <v>0</v>
      </c>
    </row>
    <row r="4681" spans="1:9" x14ac:dyDescent="0.25">
      <c r="A4681">
        <f>IF('MASSA TRABALHADA UNIFICADA'!A4679&lt;&gt;0,'MASSA TRABALHADA UNIFICADA'!A4679,0)</f>
        <v>0</v>
      </c>
      <c r="B4681" s="39">
        <f>IF('MASSA TRABALHADA UNIFICADA'!D4679&lt;&gt;0,'MASSA TRABALHADA UNIFICADA'!D4679,0)</f>
        <v>0</v>
      </c>
      <c r="C4681" s="39">
        <f>IF(B4681=0,0,'MASSA TRABALHADA UNIFICADA'!B4679)</f>
        <v>0</v>
      </c>
      <c r="D4681" s="39">
        <f>IF(B4681=0,0,'MASSA TRABALHADA UNIFICADA'!C4679)</f>
        <v>0</v>
      </c>
      <c r="E4681" s="43">
        <f>IF(B4681=0,0,VLOOKUP($D4681,qx!$A$4:$E$129,IF($C4681=1,2,3)))</f>
        <v>0</v>
      </c>
      <c r="F4681" s="43">
        <f>IF(B4681=0,0,VLOOKUP($D4681,qx!$A$4:$E$129,2))</f>
        <v>0</v>
      </c>
      <c r="G4681" s="43">
        <f>IF(B4681=0,0,VLOOKUP($D4681,qx!$A$4:$E$129,3))</f>
        <v>0</v>
      </c>
      <c r="H4681" s="43">
        <f>IF(B4681=0,0,VLOOKUP($D4681,qx!$A$4:$E$129,4))</f>
        <v>0</v>
      </c>
      <c r="I4681" s="43">
        <f>IF(B4681=0,0,VLOOKUP($D4681,qx!$A$4:$E$129,5))</f>
        <v>0</v>
      </c>
    </row>
    <row r="4682" spans="1:9" x14ac:dyDescent="0.25">
      <c r="A4682">
        <f>IF('MASSA TRABALHADA UNIFICADA'!A4680&lt;&gt;0,'MASSA TRABALHADA UNIFICADA'!A4680,0)</f>
        <v>0</v>
      </c>
      <c r="B4682" s="39">
        <f>IF('MASSA TRABALHADA UNIFICADA'!D4680&lt;&gt;0,'MASSA TRABALHADA UNIFICADA'!D4680,0)</f>
        <v>0</v>
      </c>
      <c r="C4682" s="39">
        <f>IF(B4682=0,0,'MASSA TRABALHADA UNIFICADA'!B4680)</f>
        <v>0</v>
      </c>
      <c r="D4682" s="39">
        <f>IF(B4682=0,0,'MASSA TRABALHADA UNIFICADA'!C4680)</f>
        <v>0</v>
      </c>
      <c r="E4682" s="43">
        <f>IF(B4682=0,0,VLOOKUP($D4682,qx!$A$4:$E$129,IF($C4682=1,2,3)))</f>
        <v>0</v>
      </c>
      <c r="F4682" s="43">
        <f>IF(B4682=0,0,VLOOKUP($D4682,qx!$A$4:$E$129,2))</f>
        <v>0</v>
      </c>
      <c r="G4682" s="43">
        <f>IF(B4682=0,0,VLOOKUP($D4682,qx!$A$4:$E$129,3))</f>
        <v>0</v>
      </c>
      <c r="H4682" s="43">
        <f>IF(B4682=0,0,VLOOKUP($D4682,qx!$A$4:$E$129,4))</f>
        <v>0</v>
      </c>
      <c r="I4682" s="43">
        <f>IF(B4682=0,0,VLOOKUP($D4682,qx!$A$4:$E$129,5))</f>
        <v>0</v>
      </c>
    </row>
    <row r="4683" spans="1:9" x14ac:dyDescent="0.25">
      <c r="A4683">
        <f>IF('MASSA TRABALHADA UNIFICADA'!A4681&lt;&gt;0,'MASSA TRABALHADA UNIFICADA'!A4681,0)</f>
        <v>0</v>
      </c>
      <c r="B4683" s="39">
        <f>IF('MASSA TRABALHADA UNIFICADA'!D4681&lt;&gt;0,'MASSA TRABALHADA UNIFICADA'!D4681,0)</f>
        <v>0</v>
      </c>
      <c r="C4683" s="39">
        <f>IF(B4683=0,0,'MASSA TRABALHADA UNIFICADA'!B4681)</f>
        <v>0</v>
      </c>
      <c r="D4683" s="39">
        <f>IF(B4683=0,0,'MASSA TRABALHADA UNIFICADA'!C4681)</f>
        <v>0</v>
      </c>
      <c r="E4683" s="43">
        <f>IF(B4683=0,0,VLOOKUP($D4683,qx!$A$4:$E$129,IF($C4683=1,2,3)))</f>
        <v>0</v>
      </c>
      <c r="F4683" s="43">
        <f>IF(B4683=0,0,VLOOKUP($D4683,qx!$A$4:$E$129,2))</f>
        <v>0</v>
      </c>
      <c r="G4683" s="43">
        <f>IF(B4683=0,0,VLOOKUP($D4683,qx!$A$4:$E$129,3))</f>
        <v>0</v>
      </c>
      <c r="H4683" s="43">
        <f>IF(B4683=0,0,VLOOKUP($D4683,qx!$A$4:$E$129,4))</f>
        <v>0</v>
      </c>
      <c r="I4683" s="43">
        <f>IF(B4683=0,0,VLOOKUP($D4683,qx!$A$4:$E$129,5))</f>
        <v>0</v>
      </c>
    </row>
    <row r="4684" spans="1:9" x14ac:dyDescent="0.25">
      <c r="A4684">
        <f>IF('MASSA TRABALHADA UNIFICADA'!A4682&lt;&gt;0,'MASSA TRABALHADA UNIFICADA'!A4682,0)</f>
        <v>0</v>
      </c>
      <c r="B4684" s="39">
        <f>IF('MASSA TRABALHADA UNIFICADA'!D4682&lt;&gt;0,'MASSA TRABALHADA UNIFICADA'!D4682,0)</f>
        <v>0</v>
      </c>
      <c r="C4684" s="39">
        <f>IF(B4684=0,0,'MASSA TRABALHADA UNIFICADA'!B4682)</f>
        <v>0</v>
      </c>
      <c r="D4684" s="39">
        <f>IF(B4684=0,0,'MASSA TRABALHADA UNIFICADA'!C4682)</f>
        <v>0</v>
      </c>
      <c r="E4684" s="43">
        <f>IF(B4684=0,0,VLOOKUP($D4684,qx!$A$4:$E$129,IF($C4684=1,2,3)))</f>
        <v>0</v>
      </c>
      <c r="F4684" s="43">
        <f>IF(B4684=0,0,VLOOKUP($D4684,qx!$A$4:$E$129,2))</f>
        <v>0</v>
      </c>
      <c r="G4684" s="43">
        <f>IF(B4684=0,0,VLOOKUP($D4684,qx!$A$4:$E$129,3))</f>
        <v>0</v>
      </c>
      <c r="H4684" s="43">
        <f>IF(B4684=0,0,VLOOKUP($D4684,qx!$A$4:$E$129,4))</f>
        <v>0</v>
      </c>
      <c r="I4684" s="43">
        <f>IF(B4684=0,0,VLOOKUP($D4684,qx!$A$4:$E$129,5))</f>
        <v>0</v>
      </c>
    </row>
    <row r="4685" spans="1:9" x14ac:dyDescent="0.25">
      <c r="A4685">
        <f>IF('MASSA TRABALHADA UNIFICADA'!A4683&lt;&gt;0,'MASSA TRABALHADA UNIFICADA'!A4683,0)</f>
        <v>0</v>
      </c>
      <c r="B4685" s="39">
        <f>IF('MASSA TRABALHADA UNIFICADA'!D4683&lt;&gt;0,'MASSA TRABALHADA UNIFICADA'!D4683,0)</f>
        <v>0</v>
      </c>
      <c r="C4685" s="39">
        <f>IF(B4685=0,0,'MASSA TRABALHADA UNIFICADA'!B4683)</f>
        <v>0</v>
      </c>
      <c r="D4685" s="39">
        <f>IF(B4685=0,0,'MASSA TRABALHADA UNIFICADA'!C4683)</f>
        <v>0</v>
      </c>
      <c r="E4685" s="43">
        <f>IF(B4685=0,0,VLOOKUP($D4685,qx!$A$4:$E$129,IF($C4685=1,2,3)))</f>
        <v>0</v>
      </c>
      <c r="F4685" s="43">
        <f>IF(B4685=0,0,VLOOKUP($D4685,qx!$A$4:$E$129,2))</f>
        <v>0</v>
      </c>
      <c r="G4685" s="43">
        <f>IF(B4685=0,0,VLOOKUP($D4685,qx!$A$4:$E$129,3))</f>
        <v>0</v>
      </c>
      <c r="H4685" s="43">
        <f>IF(B4685=0,0,VLOOKUP($D4685,qx!$A$4:$E$129,4))</f>
        <v>0</v>
      </c>
      <c r="I4685" s="43">
        <f>IF(B4685=0,0,VLOOKUP($D4685,qx!$A$4:$E$129,5))</f>
        <v>0</v>
      </c>
    </row>
    <row r="4686" spans="1:9" x14ac:dyDescent="0.25">
      <c r="A4686">
        <f>IF('MASSA TRABALHADA UNIFICADA'!A4684&lt;&gt;0,'MASSA TRABALHADA UNIFICADA'!A4684,0)</f>
        <v>0</v>
      </c>
      <c r="B4686" s="39">
        <f>IF('MASSA TRABALHADA UNIFICADA'!D4684&lt;&gt;0,'MASSA TRABALHADA UNIFICADA'!D4684,0)</f>
        <v>0</v>
      </c>
      <c r="C4686" s="39">
        <f>IF(B4686=0,0,'MASSA TRABALHADA UNIFICADA'!B4684)</f>
        <v>0</v>
      </c>
      <c r="D4686" s="39">
        <f>IF(B4686=0,0,'MASSA TRABALHADA UNIFICADA'!C4684)</f>
        <v>0</v>
      </c>
      <c r="E4686" s="43">
        <f>IF(B4686=0,0,VLOOKUP($D4686,qx!$A$4:$E$129,IF($C4686=1,2,3)))</f>
        <v>0</v>
      </c>
      <c r="F4686" s="43">
        <f>IF(B4686=0,0,VLOOKUP($D4686,qx!$A$4:$E$129,2))</f>
        <v>0</v>
      </c>
      <c r="G4686" s="43">
        <f>IF(B4686=0,0,VLOOKUP($D4686,qx!$A$4:$E$129,3))</f>
        <v>0</v>
      </c>
      <c r="H4686" s="43">
        <f>IF(B4686=0,0,VLOOKUP($D4686,qx!$A$4:$E$129,4))</f>
        <v>0</v>
      </c>
      <c r="I4686" s="43">
        <f>IF(B4686=0,0,VLOOKUP($D4686,qx!$A$4:$E$129,5))</f>
        <v>0</v>
      </c>
    </row>
    <row r="4687" spans="1:9" x14ac:dyDescent="0.25">
      <c r="A4687">
        <f>IF('MASSA TRABALHADA UNIFICADA'!A4685&lt;&gt;0,'MASSA TRABALHADA UNIFICADA'!A4685,0)</f>
        <v>0</v>
      </c>
      <c r="B4687" s="39">
        <f>IF('MASSA TRABALHADA UNIFICADA'!D4685&lt;&gt;0,'MASSA TRABALHADA UNIFICADA'!D4685,0)</f>
        <v>0</v>
      </c>
      <c r="C4687" s="39">
        <f>IF(B4687=0,0,'MASSA TRABALHADA UNIFICADA'!B4685)</f>
        <v>0</v>
      </c>
      <c r="D4687" s="39">
        <f>IF(B4687=0,0,'MASSA TRABALHADA UNIFICADA'!C4685)</f>
        <v>0</v>
      </c>
      <c r="E4687" s="43">
        <f>IF(B4687=0,0,VLOOKUP($D4687,qx!$A$4:$E$129,IF($C4687=1,2,3)))</f>
        <v>0</v>
      </c>
      <c r="F4687" s="43">
        <f>IF(B4687=0,0,VLOOKUP($D4687,qx!$A$4:$E$129,2))</f>
        <v>0</v>
      </c>
      <c r="G4687" s="43">
        <f>IF(B4687=0,0,VLOOKUP($D4687,qx!$A$4:$E$129,3))</f>
        <v>0</v>
      </c>
      <c r="H4687" s="43">
        <f>IF(B4687=0,0,VLOOKUP($D4687,qx!$A$4:$E$129,4))</f>
        <v>0</v>
      </c>
      <c r="I4687" s="43">
        <f>IF(B4687=0,0,VLOOKUP($D4687,qx!$A$4:$E$129,5))</f>
        <v>0</v>
      </c>
    </row>
    <row r="4688" spans="1:9" x14ac:dyDescent="0.25">
      <c r="A4688">
        <f>IF('MASSA TRABALHADA UNIFICADA'!A4686&lt;&gt;0,'MASSA TRABALHADA UNIFICADA'!A4686,0)</f>
        <v>0</v>
      </c>
      <c r="B4688" s="39">
        <f>IF('MASSA TRABALHADA UNIFICADA'!D4686&lt;&gt;0,'MASSA TRABALHADA UNIFICADA'!D4686,0)</f>
        <v>0</v>
      </c>
      <c r="C4688" s="39">
        <f>IF(B4688=0,0,'MASSA TRABALHADA UNIFICADA'!B4686)</f>
        <v>0</v>
      </c>
      <c r="D4688" s="39">
        <f>IF(B4688=0,0,'MASSA TRABALHADA UNIFICADA'!C4686)</f>
        <v>0</v>
      </c>
      <c r="E4688" s="43">
        <f>IF(B4688=0,0,VLOOKUP($D4688,qx!$A$4:$E$129,IF($C4688=1,2,3)))</f>
        <v>0</v>
      </c>
      <c r="F4688" s="43">
        <f>IF(B4688=0,0,VLOOKUP($D4688,qx!$A$4:$E$129,2))</f>
        <v>0</v>
      </c>
      <c r="G4688" s="43">
        <f>IF(B4688=0,0,VLOOKUP($D4688,qx!$A$4:$E$129,3))</f>
        <v>0</v>
      </c>
      <c r="H4688" s="43">
        <f>IF(B4688=0,0,VLOOKUP($D4688,qx!$A$4:$E$129,4))</f>
        <v>0</v>
      </c>
      <c r="I4688" s="43">
        <f>IF(B4688=0,0,VLOOKUP($D4688,qx!$A$4:$E$129,5))</f>
        <v>0</v>
      </c>
    </row>
    <row r="4689" spans="1:9" x14ac:dyDescent="0.25">
      <c r="A4689">
        <f>IF('MASSA TRABALHADA UNIFICADA'!A4687&lt;&gt;0,'MASSA TRABALHADA UNIFICADA'!A4687,0)</f>
        <v>0</v>
      </c>
      <c r="B4689" s="39">
        <f>IF('MASSA TRABALHADA UNIFICADA'!D4687&lt;&gt;0,'MASSA TRABALHADA UNIFICADA'!D4687,0)</f>
        <v>0</v>
      </c>
      <c r="C4689" s="39">
        <f>IF(B4689=0,0,'MASSA TRABALHADA UNIFICADA'!B4687)</f>
        <v>0</v>
      </c>
      <c r="D4689" s="39">
        <f>IF(B4689=0,0,'MASSA TRABALHADA UNIFICADA'!C4687)</f>
        <v>0</v>
      </c>
      <c r="E4689" s="43">
        <f>IF(B4689=0,0,VLOOKUP($D4689,qx!$A$4:$E$129,IF($C4689=1,2,3)))</f>
        <v>0</v>
      </c>
      <c r="F4689" s="43">
        <f>IF(B4689=0,0,VLOOKUP($D4689,qx!$A$4:$E$129,2))</f>
        <v>0</v>
      </c>
      <c r="G4689" s="43">
        <f>IF(B4689=0,0,VLOOKUP($D4689,qx!$A$4:$E$129,3))</f>
        <v>0</v>
      </c>
      <c r="H4689" s="43">
        <f>IF(B4689=0,0,VLOOKUP($D4689,qx!$A$4:$E$129,4))</f>
        <v>0</v>
      </c>
      <c r="I4689" s="43">
        <f>IF(B4689=0,0,VLOOKUP($D4689,qx!$A$4:$E$129,5))</f>
        <v>0</v>
      </c>
    </row>
    <row r="4690" spans="1:9" x14ac:dyDescent="0.25">
      <c r="A4690">
        <f>IF('MASSA TRABALHADA UNIFICADA'!A4688&lt;&gt;0,'MASSA TRABALHADA UNIFICADA'!A4688,0)</f>
        <v>0</v>
      </c>
      <c r="B4690" s="39">
        <f>IF('MASSA TRABALHADA UNIFICADA'!D4688&lt;&gt;0,'MASSA TRABALHADA UNIFICADA'!D4688,0)</f>
        <v>0</v>
      </c>
      <c r="C4690" s="39">
        <f>IF(B4690=0,0,'MASSA TRABALHADA UNIFICADA'!B4688)</f>
        <v>0</v>
      </c>
      <c r="D4690" s="39">
        <f>IF(B4690=0,0,'MASSA TRABALHADA UNIFICADA'!C4688)</f>
        <v>0</v>
      </c>
      <c r="E4690" s="43">
        <f>IF(B4690=0,0,VLOOKUP($D4690,qx!$A$4:$E$129,IF($C4690=1,2,3)))</f>
        <v>0</v>
      </c>
      <c r="F4690" s="43">
        <f>IF(B4690=0,0,VLOOKUP($D4690,qx!$A$4:$E$129,2))</f>
        <v>0</v>
      </c>
      <c r="G4690" s="43">
        <f>IF(B4690=0,0,VLOOKUP($D4690,qx!$A$4:$E$129,3))</f>
        <v>0</v>
      </c>
      <c r="H4690" s="43">
        <f>IF(B4690=0,0,VLOOKUP($D4690,qx!$A$4:$E$129,4))</f>
        <v>0</v>
      </c>
      <c r="I4690" s="43">
        <f>IF(B4690=0,0,VLOOKUP($D4690,qx!$A$4:$E$129,5))</f>
        <v>0</v>
      </c>
    </row>
    <row r="4691" spans="1:9" x14ac:dyDescent="0.25">
      <c r="A4691">
        <f>IF('MASSA TRABALHADA UNIFICADA'!A4689&lt;&gt;0,'MASSA TRABALHADA UNIFICADA'!A4689,0)</f>
        <v>0</v>
      </c>
      <c r="B4691" s="39">
        <f>IF('MASSA TRABALHADA UNIFICADA'!D4689&lt;&gt;0,'MASSA TRABALHADA UNIFICADA'!D4689,0)</f>
        <v>0</v>
      </c>
      <c r="C4691" s="39">
        <f>IF(B4691=0,0,'MASSA TRABALHADA UNIFICADA'!B4689)</f>
        <v>0</v>
      </c>
      <c r="D4691" s="39">
        <f>IF(B4691=0,0,'MASSA TRABALHADA UNIFICADA'!C4689)</f>
        <v>0</v>
      </c>
      <c r="E4691" s="43">
        <f>IF(B4691=0,0,VLOOKUP($D4691,qx!$A$4:$E$129,IF($C4691=1,2,3)))</f>
        <v>0</v>
      </c>
      <c r="F4691" s="43">
        <f>IF(B4691=0,0,VLOOKUP($D4691,qx!$A$4:$E$129,2))</f>
        <v>0</v>
      </c>
      <c r="G4691" s="43">
        <f>IF(B4691=0,0,VLOOKUP($D4691,qx!$A$4:$E$129,3))</f>
        <v>0</v>
      </c>
      <c r="H4691" s="43">
        <f>IF(B4691=0,0,VLOOKUP($D4691,qx!$A$4:$E$129,4))</f>
        <v>0</v>
      </c>
      <c r="I4691" s="43">
        <f>IF(B4691=0,0,VLOOKUP($D4691,qx!$A$4:$E$129,5))</f>
        <v>0</v>
      </c>
    </row>
    <row r="4692" spans="1:9" x14ac:dyDescent="0.25">
      <c r="A4692">
        <f>IF('MASSA TRABALHADA UNIFICADA'!A4690&lt;&gt;0,'MASSA TRABALHADA UNIFICADA'!A4690,0)</f>
        <v>0</v>
      </c>
      <c r="B4692" s="39">
        <f>IF('MASSA TRABALHADA UNIFICADA'!D4690&lt;&gt;0,'MASSA TRABALHADA UNIFICADA'!D4690,0)</f>
        <v>0</v>
      </c>
      <c r="C4692" s="39">
        <f>IF(B4692=0,0,'MASSA TRABALHADA UNIFICADA'!B4690)</f>
        <v>0</v>
      </c>
      <c r="D4692" s="39">
        <f>IF(B4692=0,0,'MASSA TRABALHADA UNIFICADA'!C4690)</f>
        <v>0</v>
      </c>
      <c r="E4692" s="43">
        <f>IF(B4692=0,0,VLOOKUP($D4692,qx!$A$4:$E$129,IF($C4692=1,2,3)))</f>
        <v>0</v>
      </c>
      <c r="F4692" s="43">
        <f>IF(B4692=0,0,VLOOKUP($D4692,qx!$A$4:$E$129,2))</f>
        <v>0</v>
      </c>
      <c r="G4692" s="43">
        <f>IF(B4692=0,0,VLOOKUP($D4692,qx!$A$4:$E$129,3))</f>
        <v>0</v>
      </c>
      <c r="H4692" s="43">
        <f>IF(B4692=0,0,VLOOKUP($D4692,qx!$A$4:$E$129,4))</f>
        <v>0</v>
      </c>
      <c r="I4692" s="43">
        <f>IF(B4692=0,0,VLOOKUP($D4692,qx!$A$4:$E$129,5))</f>
        <v>0</v>
      </c>
    </row>
    <row r="4693" spans="1:9" x14ac:dyDescent="0.25">
      <c r="A4693">
        <f>IF('MASSA TRABALHADA UNIFICADA'!A4691&lt;&gt;0,'MASSA TRABALHADA UNIFICADA'!A4691,0)</f>
        <v>0</v>
      </c>
      <c r="B4693" s="39">
        <f>IF('MASSA TRABALHADA UNIFICADA'!D4691&lt;&gt;0,'MASSA TRABALHADA UNIFICADA'!D4691,0)</f>
        <v>0</v>
      </c>
      <c r="C4693" s="39">
        <f>IF(B4693=0,0,'MASSA TRABALHADA UNIFICADA'!B4691)</f>
        <v>0</v>
      </c>
      <c r="D4693" s="39">
        <f>IF(B4693=0,0,'MASSA TRABALHADA UNIFICADA'!C4691)</f>
        <v>0</v>
      </c>
      <c r="E4693" s="43">
        <f>IF(B4693=0,0,VLOOKUP($D4693,qx!$A$4:$E$129,IF($C4693=1,2,3)))</f>
        <v>0</v>
      </c>
      <c r="F4693" s="43">
        <f>IF(B4693=0,0,VLOOKUP($D4693,qx!$A$4:$E$129,2))</f>
        <v>0</v>
      </c>
      <c r="G4693" s="43">
        <f>IF(B4693=0,0,VLOOKUP($D4693,qx!$A$4:$E$129,3))</f>
        <v>0</v>
      </c>
      <c r="H4693" s="43">
        <f>IF(B4693=0,0,VLOOKUP($D4693,qx!$A$4:$E$129,4))</f>
        <v>0</v>
      </c>
      <c r="I4693" s="43">
        <f>IF(B4693=0,0,VLOOKUP($D4693,qx!$A$4:$E$129,5))</f>
        <v>0</v>
      </c>
    </row>
    <row r="4694" spans="1:9" x14ac:dyDescent="0.25">
      <c r="A4694">
        <f>IF('MASSA TRABALHADA UNIFICADA'!A4692&lt;&gt;0,'MASSA TRABALHADA UNIFICADA'!A4692,0)</f>
        <v>0</v>
      </c>
      <c r="B4694" s="39">
        <f>IF('MASSA TRABALHADA UNIFICADA'!D4692&lt;&gt;0,'MASSA TRABALHADA UNIFICADA'!D4692,0)</f>
        <v>0</v>
      </c>
      <c r="C4694" s="39">
        <f>IF(B4694=0,0,'MASSA TRABALHADA UNIFICADA'!B4692)</f>
        <v>0</v>
      </c>
      <c r="D4694" s="39">
        <f>IF(B4694=0,0,'MASSA TRABALHADA UNIFICADA'!C4692)</f>
        <v>0</v>
      </c>
      <c r="E4694" s="43">
        <f>IF(B4694=0,0,VLOOKUP($D4694,qx!$A$4:$E$129,IF($C4694=1,2,3)))</f>
        <v>0</v>
      </c>
      <c r="F4694" s="43">
        <f>IF(B4694=0,0,VLOOKUP($D4694,qx!$A$4:$E$129,2))</f>
        <v>0</v>
      </c>
      <c r="G4694" s="43">
        <f>IF(B4694=0,0,VLOOKUP($D4694,qx!$A$4:$E$129,3))</f>
        <v>0</v>
      </c>
      <c r="H4694" s="43">
        <f>IF(B4694=0,0,VLOOKUP($D4694,qx!$A$4:$E$129,4))</f>
        <v>0</v>
      </c>
      <c r="I4694" s="43">
        <f>IF(B4694=0,0,VLOOKUP($D4694,qx!$A$4:$E$129,5))</f>
        <v>0</v>
      </c>
    </row>
    <row r="4695" spans="1:9" x14ac:dyDescent="0.25">
      <c r="A4695">
        <f>IF('MASSA TRABALHADA UNIFICADA'!A4693&lt;&gt;0,'MASSA TRABALHADA UNIFICADA'!A4693,0)</f>
        <v>0</v>
      </c>
      <c r="B4695" s="39">
        <f>IF('MASSA TRABALHADA UNIFICADA'!D4693&lt;&gt;0,'MASSA TRABALHADA UNIFICADA'!D4693,0)</f>
        <v>0</v>
      </c>
      <c r="C4695" s="39">
        <f>IF(B4695=0,0,'MASSA TRABALHADA UNIFICADA'!B4693)</f>
        <v>0</v>
      </c>
      <c r="D4695" s="39">
        <f>IF(B4695=0,0,'MASSA TRABALHADA UNIFICADA'!C4693)</f>
        <v>0</v>
      </c>
      <c r="E4695" s="43">
        <f>IF(B4695=0,0,VLOOKUP($D4695,qx!$A$4:$E$129,IF($C4695=1,2,3)))</f>
        <v>0</v>
      </c>
      <c r="F4695" s="43">
        <f>IF(B4695=0,0,VLOOKUP($D4695,qx!$A$4:$E$129,2))</f>
        <v>0</v>
      </c>
      <c r="G4695" s="43">
        <f>IF(B4695=0,0,VLOOKUP($D4695,qx!$A$4:$E$129,3))</f>
        <v>0</v>
      </c>
      <c r="H4695" s="43">
        <f>IF(B4695=0,0,VLOOKUP($D4695,qx!$A$4:$E$129,4))</f>
        <v>0</v>
      </c>
      <c r="I4695" s="43">
        <f>IF(B4695=0,0,VLOOKUP($D4695,qx!$A$4:$E$129,5))</f>
        <v>0</v>
      </c>
    </row>
    <row r="4696" spans="1:9" x14ac:dyDescent="0.25">
      <c r="A4696">
        <f>IF('MASSA TRABALHADA UNIFICADA'!A4694&lt;&gt;0,'MASSA TRABALHADA UNIFICADA'!A4694,0)</f>
        <v>0</v>
      </c>
      <c r="B4696" s="39">
        <f>IF('MASSA TRABALHADA UNIFICADA'!D4694&lt;&gt;0,'MASSA TRABALHADA UNIFICADA'!D4694,0)</f>
        <v>0</v>
      </c>
      <c r="C4696" s="39">
        <f>IF(B4696=0,0,'MASSA TRABALHADA UNIFICADA'!B4694)</f>
        <v>0</v>
      </c>
      <c r="D4696" s="39">
        <f>IF(B4696=0,0,'MASSA TRABALHADA UNIFICADA'!C4694)</f>
        <v>0</v>
      </c>
      <c r="E4696" s="43">
        <f>IF(B4696=0,0,VLOOKUP($D4696,qx!$A$4:$E$129,IF($C4696=1,2,3)))</f>
        <v>0</v>
      </c>
      <c r="F4696" s="43">
        <f>IF(B4696=0,0,VLOOKUP($D4696,qx!$A$4:$E$129,2))</f>
        <v>0</v>
      </c>
      <c r="G4696" s="43">
        <f>IF(B4696=0,0,VLOOKUP($D4696,qx!$A$4:$E$129,3))</f>
        <v>0</v>
      </c>
      <c r="H4696" s="43">
        <f>IF(B4696=0,0,VLOOKUP($D4696,qx!$A$4:$E$129,4))</f>
        <v>0</v>
      </c>
      <c r="I4696" s="43">
        <f>IF(B4696=0,0,VLOOKUP($D4696,qx!$A$4:$E$129,5))</f>
        <v>0</v>
      </c>
    </row>
    <row r="4697" spans="1:9" x14ac:dyDescent="0.25">
      <c r="A4697">
        <f>IF('MASSA TRABALHADA UNIFICADA'!A4695&lt;&gt;0,'MASSA TRABALHADA UNIFICADA'!A4695,0)</f>
        <v>0</v>
      </c>
      <c r="B4697" s="39">
        <f>IF('MASSA TRABALHADA UNIFICADA'!D4695&lt;&gt;0,'MASSA TRABALHADA UNIFICADA'!D4695,0)</f>
        <v>0</v>
      </c>
      <c r="C4697" s="39">
        <f>IF(B4697=0,0,'MASSA TRABALHADA UNIFICADA'!B4695)</f>
        <v>0</v>
      </c>
      <c r="D4697" s="39">
        <f>IF(B4697=0,0,'MASSA TRABALHADA UNIFICADA'!C4695)</f>
        <v>0</v>
      </c>
      <c r="E4697" s="43">
        <f>IF(B4697=0,0,VLOOKUP($D4697,qx!$A$4:$E$129,IF($C4697=1,2,3)))</f>
        <v>0</v>
      </c>
      <c r="F4697" s="43">
        <f>IF(B4697=0,0,VLOOKUP($D4697,qx!$A$4:$E$129,2))</f>
        <v>0</v>
      </c>
      <c r="G4697" s="43">
        <f>IF(B4697=0,0,VLOOKUP($D4697,qx!$A$4:$E$129,3))</f>
        <v>0</v>
      </c>
      <c r="H4697" s="43">
        <f>IF(B4697=0,0,VLOOKUP($D4697,qx!$A$4:$E$129,4))</f>
        <v>0</v>
      </c>
      <c r="I4697" s="43">
        <f>IF(B4697=0,0,VLOOKUP($D4697,qx!$A$4:$E$129,5))</f>
        <v>0</v>
      </c>
    </row>
    <row r="4698" spans="1:9" x14ac:dyDescent="0.25">
      <c r="A4698">
        <f>IF('MASSA TRABALHADA UNIFICADA'!A4696&lt;&gt;0,'MASSA TRABALHADA UNIFICADA'!A4696,0)</f>
        <v>0</v>
      </c>
      <c r="B4698" s="39">
        <f>IF('MASSA TRABALHADA UNIFICADA'!D4696&lt;&gt;0,'MASSA TRABALHADA UNIFICADA'!D4696,0)</f>
        <v>0</v>
      </c>
      <c r="C4698" s="39">
        <f>IF(B4698=0,0,'MASSA TRABALHADA UNIFICADA'!B4696)</f>
        <v>0</v>
      </c>
      <c r="D4698" s="39">
        <f>IF(B4698=0,0,'MASSA TRABALHADA UNIFICADA'!C4696)</f>
        <v>0</v>
      </c>
      <c r="E4698" s="43">
        <f>IF(B4698=0,0,VLOOKUP($D4698,qx!$A$4:$E$129,IF($C4698=1,2,3)))</f>
        <v>0</v>
      </c>
      <c r="F4698" s="43">
        <f>IF(B4698=0,0,VLOOKUP($D4698,qx!$A$4:$E$129,2))</f>
        <v>0</v>
      </c>
      <c r="G4698" s="43">
        <f>IF(B4698=0,0,VLOOKUP($D4698,qx!$A$4:$E$129,3))</f>
        <v>0</v>
      </c>
      <c r="H4698" s="43">
        <f>IF(B4698=0,0,VLOOKUP($D4698,qx!$A$4:$E$129,4))</f>
        <v>0</v>
      </c>
      <c r="I4698" s="43">
        <f>IF(B4698=0,0,VLOOKUP($D4698,qx!$A$4:$E$129,5))</f>
        <v>0</v>
      </c>
    </row>
    <row r="4699" spans="1:9" x14ac:dyDescent="0.25">
      <c r="A4699">
        <f>IF('MASSA TRABALHADA UNIFICADA'!A4697&lt;&gt;0,'MASSA TRABALHADA UNIFICADA'!A4697,0)</f>
        <v>0</v>
      </c>
      <c r="B4699" s="39">
        <f>IF('MASSA TRABALHADA UNIFICADA'!D4697&lt;&gt;0,'MASSA TRABALHADA UNIFICADA'!D4697,0)</f>
        <v>0</v>
      </c>
      <c r="C4699" s="39">
        <f>IF(B4699=0,0,'MASSA TRABALHADA UNIFICADA'!B4697)</f>
        <v>0</v>
      </c>
      <c r="D4699" s="39">
        <f>IF(B4699=0,0,'MASSA TRABALHADA UNIFICADA'!C4697)</f>
        <v>0</v>
      </c>
      <c r="E4699" s="43">
        <f>IF(B4699=0,0,VLOOKUP($D4699,qx!$A$4:$E$129,IF($C4699=1,2,3)))</f>
        <v>0</v>
      </c>
      <c r="F4699" s="43">
        <f>IF(B4699=0,0,VLOOKUP($D4699,qx!$A$4:$E$129,2))</f>
        <v>0</v>
      </c>
      <c r="G4699" s="43">
        <f>IF(B4699=0,0,VLOOKUP($D4699,qx!$A$4:$E$129,3))</f>
        <v>0</v>
      </c>
      <c r="H4699" s="43">
        <f>IF(B4699=0,0,VLOOKUP($D4699,qx!$A$4:$E$129,4))</f>
        <v>0</v>
      </c>
      <c r="I4699" s="43">
        <f>IF(B4699=0,0,VLOOKUP($D4699,qx!$A$4:$E$129,5))</f>
        <v>0</v>
      </c>
    </row>
    <row r="4700" spans="1:9" x14ac:dyDescent="0.25">
      <c r="A4700">
        <f>IF('MASSA TRABALHADA UNIFICADA'!A4698&lt;&gt;0,'MASSA TRABALHADA UNIFICADA'!A4698,0)</f>
        <v>0</v>
      </c>
      <c r="B4700" s="39">
        <f>IF('MASSA TRABALHADA UNIFICADA'!D4698&lt;&gt;0,'MASSA TRABALHADA UNIFICADA'!D4698,0)</f>
        <v>0</v>
      </c>
      <c r="C4700" s="39">
        <f>IF(B4700=0,0,'MASSA TRABALHADA UNIFICADA'!B4698)</f>
        <v>0</v>
      </c>
      <c r="D4700" s="39">
        <f>IF(B4700=0,0,'MASSA TRABALHADA UNIFICADA'!C4698)</f>
        <v>0</v>
      </c>
      <c r="E4700" s="43">
        <f>IF(B4700=0,0,VLOOKUP($D4700,qx!$A$4:$E$129,IF($C4700=1,2,3)))</f>
        <v>0</v>
      </c>
      <c r="F4700" s="43">
        <f>IF(B4700=0,0,VLOOKUP($D4700,qx!$A$4:$E$129,2))</f>
        <v>0</v>
      </c>
      <c r="G4700" s="43">
        <f>IF(B4700=0,0,VLOOKUP($D4700,qx!$A$4:$E$129,3))</f>
        <v>0</v>
      </c>
      <c r="H4700" s="43">
        <f>IF(B4700=0,0,VLOOKUP($D4700,qx!$A$4:$E$129,4))</f>
        <v>0</v>
      </c>
      <c r="I4700" s="43">
        <f>IF(B4700=0,0,VLOOKUP($D4700,qx!$A$4:$E$129,5))</f>
        <v>0</v>
      </c>
    </row>
    <row r="4701" spans="1:9" x14ac:dyDescent="0.25">
      <c r="A4701">
        <f>IF('MASSA TRABALHADA UNIFICADA'!A4699&lt;&gt;0,'MASSA TRABALHADA UNIFICADA'!A4699,0)</f>
        <v>0</v>
      </c>
      <c r="B4701" s="39">
        <f>IF('MASSA TRABALHADA UNIFICADA'!D4699&lt;&gt;0,'MASSA TRABALHADA UNIFICADA'!D4699,0)</f>
        <v>0</v>
      </c>
      <c r="C4701" s="39">
        <f>IF(B4701=0,0,'MASSA TRABALHADA UNIFICADA'!B4699)</f>
        <v>0</v>
      </c>
      <c r="D4701" s="39">
        <f>IF(B4701=0,0,'MASSA TRABALHADA UNIFICADA'!C4699)</f>
        <v>0</v>
      </c>
      <c r="E4701" s="43">
        <f>IF(B4701=0,0,VLOOKUP($D4701,qx!$A$4:$E$129,IF($C4701=1,2,3)))</f>
        <v>0</v>
      </c>
      <c r="F4701" s="43">
        <f>IF(B4701=0,0,VLOOKUP($D4701,qx!$A$4:$E$129,2))</f>
        <v>0</v>
      </c>
      <c r="G4701" s="43">
        <f>IF(B4701=0,0,VLOOKUP($D4701,qx!$A$4:$E$129,3))</f>
        <v>0</v>
      </c>
      <c r="H4701" s="43">
        <f>IF(B4701=0,0,VLOOKUP($D4701,qx!$A$4:$E$129,4))</f>
        <v>0</v>
      </c>
      <c r="I4701" s="43">
        <f>IF(B4701=0,0,VLOOKUP($D4701,qx!$A$4:$E$129,5))</f>
        <v>0</v>
      </c>
    </row>
    <row r="4702" spans="1:9" x14ac:dyDescent="0.25">
      <c r="A4702">
        <f>IF('MASSA TRABALHADA UNIFICADA'!A4700&lt;&gt;0,'MASSA TRABALHADA UNIFICADA'!A4700,0)</f>
        <v>0</v>
      </c>
      <c r="B4702" s="39">
        <f>IF('MASSA TRABALHADA UNIFICADA'!D4700&lt;&gt;0,'MASSA TRABALHADA UNIFICADA'!D4700,0)</f>
        <v>0</v>
      </c>
      <c r="C4702" s="39">
        <f>IF(B4702=0,0,'MASSA TRABALHADA UNIFICADA'!B4700)</f>
        <v>0</v>
      </c>
      <c r="D4702" s="39">
        <f>IF(B4702=0,0,'MASSA TRABALHADA UNIFICADA'!C4700)</f>
        <v>0</v>
      </c>
      <c r="E4702" s="43">
        <f>IF(B4702=0,0,VLOOKUP($D4702,qx!$A$4:$E$129,IF($C4702=1,2,3)))</f>
        <v>0</v>
      </c>
      <c r="F4702" s="43">
        <f>IF(B4702=0,0,VLOOKUP($D4702,qx!$A$4:$E$129,2))</f>
        <v>0</v>
      </c>
      <c r="G4702" s="43">
        <f>IF(B4702=0,0,VLOOKUP($D4702,qx!$A$4:$E$129,3))</f>
        <v>0</v>
      </c>
      <c r="H4702" s="43">
        <f>IF(B4702=0,0,VLOOKUP($D4702,qx!$A$4:$E$129,4))</f>
        <v>0</v>
      </c>
      <c r="I4702" s="43">
        <f>IF(B4702=0,0,VLOOKUP($D4702,qx!$A$4:$E$129,5))</f>
        <v>0</v>
      </c>
    </row>
    <row r="4703" spans="1:9" x14ac:dyDescent="0.25">
      <c r="A4703">
        <f>IF('MASSA TRABALHADA UNIFICADA'!A4701&lt;&gt;0,'MASSA TRABALHADA UNIFICADA'!A4701,0)</f>
        <v>0</v>
      </c>
      <c r="B4703" s="39">
        <f>IF('MASSA TRABALHADA UNIFICADA'!D4701&lt;&gt;0,'MASSA TRABALHADA UNIFICADA'!D4701,0)</f>
        <v>0</v>
      </c>
      <c r="C4703" s="39">
        <f>IF(B4703=0,0,'MASSA TRABALHADA UNIFICADA'!B4701)</f>
        <v>0</v>
      </c>
      <c r="D4703" s="39">
        <f>IF(B4703=0,0,'MASSA TRABALHADA UNIFICADA'!C4701)</f>
        <v>0</v>
      </c>
      <c r="E4703" s="43">
        <f>IF(B4703=0,0,VLOOKUP($D4703,qx!$A$4:$E$129,IF($C4703=1,2,3)))</f>
        <v>0</v>
      </c>
      <c r="F4703" s="43">
        <f>IF(B4703=0,0,VLOOKUP($D4703,qx!$A$4:$E$129,2))</f>
        <v>0</v>
      </c>
      <c r="G4703" s="43">
        <f>IF(B4703=0,0,VLOOKUP($D4703,qx!$A$4:$E$129,3))</f>
        <v>0</v>
      </c>
      <c r="H4703" s="43">
        <f>IF(B4703=0,0,VLOOKUP($D4703,qx!$A$4:$E$129,4))</f>
        <v>0</v>
      </c>
      <c r="I4703" s="43">
        <f>IF(B4703=0,0,VLOOKUP($D4703,qx!$A$4:$E$129,5))</f>
        <v>0</v>
      </c>
    </row>
    <row r="4704" spans="1:9" x14ac:dyDescent="0.25">
      <c r="A4704">
        <f>IF('MASSA TRABALHADA UNIFICADA'!A4702&lt;&gt;0,'MASSA TRABALHADA UNIFICADA'!A4702,0)</f>
        <v>0</v>
      </c>
      <c r="B4704" s="39">
        <f>IF('MASSA TRABALHADA UNIFICADA'!D4702&lt;&gt;0,'MASSA TRABALHADA UNIFICADA'!D4702,0)</f>
        <v>0</v>
      </c>
      <c r="C4704" s="39">
        <f>IF(B4704=0,0,'MASSA TRABALHADA UNIFICADA'!B4702)</f>
        <v>0</v>
      </c>
      <c r="D4704" s="39">
        <f>IF(B4704=0,0,'MASSA TRABALHADA UNIFICADA'!C4702)</f>
        <v>0</v>
      </c>
      <c r="E4704" s="43">
        <f>IF(B4704=0,0,VLOOKUP($D4704,qx!$A$4:$E$129,IF($C4704=1,2,3)))</f>
        <v>0</v>
      </c>
      <c r="F4704" s="43">
        <f>IF(B4704=0,0,VLOOKUP($D4704,qx!$A$4:$E$129,2))</f>
        <v>0</v>
      </c>
      <c r="G4704" s="43">
        <f>IF(B4704=0,0,VLOOKUP($D4704,qx!$A$4:$E$129,3))</f>
        <v>0</v>
      </c>
      <c r="H4704" s="43">
        <f>IF(B4704=0,0,VLOOKUP($D4704,qx!$A$4:$E$129,4))</f>
        <v>0</v>
      </c>
      <c r="I4704" s="43">
        <f>IF(B4704=0,0,VLOOKUP($D4704,qx!$A$4:$E$129,5))</f>
        <v>0</v>
      </c>
    </row>
    <row r="4705" spans="1:9" x14ac:dyDescent="0.25">
      <c r="A4705">
        <f>IF('MASSA TRABALHADA UNIFICADA'!A4703&lt;&gt;0,'MASSA TRABALHADA UNIFICADA'!A4703,0)</f>
        <v>0</v>
      </c>
      <c r="B4705" s="39">
        <f>IF('MASSA TRABALHADA UNIFICADA'!D4703&lt;&gt;0,'MASSA TRABALHADA UNIFICADA'!D4703,0)</f>
        <v>0</v>
      </c>
      <c r="C4705" s="39">
        <f>IF(B4705=0,0,'MASSA TRABALHADA UNIFICADA'!B4703)</f>
        <v>0</v>
      </c>
      <c r="D4705" s="39">
        <f>IF(B4705=0,0,'MASSA TRABALHADA UNIFICADA'!C4703)</f>
        <v>0</v>
      </c>
      <c r="E4705" s="43">
        <f>IF(B4705=0,0,VLOOKUP($D4705,qx!$A$4:$E$129,IF($C4705=1,2,3)))</f>
        <v>0</v>
      </c>
      <c r="F4705" s="43">
        <f>IF(B4705=0,0,VLOOKUP($D4705,qx!$A$4:$E$129,2))</f>
        <v>0</v>
      </c>
      <c r="G4705" s="43">
        <f>IF(B4705=0,0,VLOOKUP($D4705,qx!$A$4:$E$129,3))</f>
        <v>0</v>
      </c>
      <c r="H4705" s="43">
        <f>IF(B4705=0,0,VLOOKUP($D4705,qx!$A$4:$E$129,4))</f>
        <v>0</v>
      </c>
      <c r="I4705" s="43">
        <f>IF(B4705=0,0,VLOOKUP($D4705,qx!$A$4:$E$129,5))</f>
        <v>0</v>
      </c>
    </row>
    <row r="4706" spans="1:9" x14ac:dyDescent="0.25">
      <c r="A4706">
        <f>IF('MASSA TRABALHADA UNIFICADA'!A4704&lt;&gt;0,'MASSA TRABALHADA UNIFICADA'!A4704,0)</f>
        <v>0</v>
      </c>
      <c r="B4706" s="39">
        <f>IF('MASSA TRABALHADA UNIFICADA'!D4704&lt;&gt;0,'MASSA TRABALHADA UNIFICADA'!D4704,0)</f>
        <v>0</v>
      </c>
      <c r="C4706" s="39">
        <f>IF(B4706=0,0,'MASSA TRABALHADA UNIFICADA'!B4704)</f>
        <v>0</v>
      </c>
      <c r="D4706" s="39">
        <f>IF(B4706=0,0,'MASSA TRABALHADA UNIFICADA'!C4704)</f>
        <v>0</v>
      </c>
      <c r="E4706" s="43">
        <f>IF(B4706=0,0,VLOOKUP($D4706,qx!$A$4:$E$129,IF($C4706=1,2,3)))</f>
        <v>0</v>
      </c>
      <c r="F4706" s="43">
        <f>IF(B4706=0,0,VLOOKUP($D4706,qx!$A$4:$E$129,2))</f>
        <v>0</v>
      </c>
      <c r="G4706" s="43">
        <f>IF(B4706=0,0,VLOOKUP($D4706,qx!$A$4:$E$129,3))</f>
        <v>0</v>
      </c>
      <c r="H4706" s="43">
        <f>IF(B4706=0,0,VLOOKUP($D4706,qx!$A$4:$E$129,4))</f>
        <v>0</v>
      </c>
      <c r="I4706" s="43">
        <f>IF(B4706=0,0,VLOOKUP($D4706,qx!$A$4:$E$129,5))</f>
        <v>0</v>
      </c>
    </row>
    <row r="4707" spans="1:9" x14ac:dyDescent="0.25">
      <c r="A4707">
        <f>IF('MASSA TRABALHADA UNIFICADA'!A4705&lt;&gt;0,'MASSA TRABALHADA UNIFICADA'!A4705,0)</f>
        <v>0</v>
      </c>
      <c r="B4707" s="39">
        <f>IF('MASSA TRABALHADA UNIFICADA'!D4705&lt;&gt;0,'MASSA TRABALHADA UNIFICADA'!D4705,0)</f>
        <v>0</v>
      </c>
      <c r="C4707" s="39">
        <f>IF(B4707=0,0,'MASSA TRABALHADA UNIFICADA'!B4705)</f>
        <v>0</v>
      </c>
      <c r="D4707" s="39">
        <f>IF(B4707=0,0,'MASSA TRABALHADA UNIFICADA'!C4705)</f>
        <v>0</v>
      </c>
      <c r="E4707" s="43">
        <f>IF(B4707=0,0,VLOOKUP($D4707,qx!$A$4:$E$129,IF($C4707=1,2,3)))</f>
        <v>0</v>
      </c>
      <c r="F4707" s="43">
        <f>IF(B4707=0,0,VLOOKUP($D4707,qx!$A$4:$E$129,2))</f>
        <v>0</v>
      </c>
      <c r="G4707" s="43">
        <f>IF(B4707=0,0,VLOOKUP($D4707,qx!$A$4:$E$129,3))</f>
        <v>0</v>
      </c>
      <c r="H4707" s="43">
        <f>IF(B4707=0,0,VLOOKUP($D4707,qx!$A$4:$E$129,4))</f>
        <v>0</v>
      </c>
      <c r="I4707" s="43">
        <f>IF(B4707=0,0,VLOOKUP($D4707,qx!$A$4:$E$129,5))</f>
        <v>0</v>
      </c>
    </row>
    <row r="4708" spans="1:9" x14ac:dyDescent="0.25">
      <c r="A4708">
        <f>IF('MASSA TRABALHADA UNIFICADA'!A4706&lt;&gt;0,'MASSA TRABALHADA UNIFICADA'!A4706,0)</f>
        <v>0</v>
      </c>
      <c r="B4708" s="39">
        <f>IF('MASSA TRABALHADA UNIFICADA'!D4706&lt;&gt;0,'MASSA TRABALHADA UNIFICADA'!D4706,0)</f>
        <v>0</v>
      </c>
      <c r="C4708" s="39">
        <f>IF(B4708=0,0,'MASSA TRABALHADA UNIFICADA'!B4706)</f>
        <v>0</v>
      </c>
      <c r="D4708" s="39">
        <f>IF(B4708=0,0,'MASSA TRABALHADA UNIFICADA'!C4706)</f>
        <v>0</v>
      </c>
      <c r="E4708" s="43">
        <f>IF(B4708=0,0,VLOOKUP($D4708,qx!$A$4:$E$129,IF($C4708=1,2,3)))</f>
        <v>0</v>
      </c>
      <c r="F4708" s="43">
        <f>IF(B4708=0,0,VLOOKUP($D4708,qx!$A$4:$E$129,2))</f>
        <v>0</v>
      </c>
      <c r="G4708" s="43">
        <f>IF(B4708=0,0,VLOOKUP($D4708,qx!$A$4:$E$129,3))</f>
        <v>0</v>
      </c>
      <c r="H4708" s="43">
        <f>IF(B4708=0,0,VLOOKUP($D4708,qx!$A$4:$E$129,4))</f>
        <v>0</v>
      </c>
      <c r="I4708" s="43">
        <f>IF(B4708=0,0,VLOOKUP($D4708,qx!$A$4:$E$129,5))</f>
        <v>0</v>
      </c>
    </row>
    <row r="4709" spans="1:9" x14ac:dyDescent="0.25">
      <c r="A4709">
        <f>IF('MASSA TRABALHADA UNIFICADA'!A4707&lt;&gt;0,'MASSA TRABALHADA UNIFICADA'!A4707,0)</f>
        <v>0</v>
      </c>
      <c r="B4709" s="39">
        <f>IF('MASSA TRABALHADA UNIFICADA'!D4707&lt;&gt;0,'MASSA TRABALHADA UNIFICADA'!D4707,0)</f>
        <v>0</v>
      </c>
      <c r="C4709" s="39">
        <f>IF(B4709=0,0,'MASSA TRABALHADA UNIFICADA'!B4707)</f>
        <v>0</v>
      </c>
      <c r="D4709" s="39">
        <f>IF(B4709=0,0,'MASSA TRABALHADA UNIFICADA'!C4707)</f>
        <v>0</v>
      </c>
      <c r="E4709" s="43">
        <f>IF(B4709=0,0,VLOOKUP($D4709,qx!$A$4:$E$129,IF($C4709=1,2,3)))</f>
        <v>0</v>
      </c>
      <c r="F4709" s="43">
        <f>IF(B4709=0,0,VLOOKUP($D4709,qx!$A$4:$E$129,2))</f>
        <v>0</v>
      </c>
      <c r="G4709" s="43">
        <f>IF(B4709=0,0,VLOOKUP($D4709,qx!$A$4:$E$129,3))</f>
        <v>0</v>
      </c>
      <c r="H4709" s="43">
        <f>IF(B4709=0,0,VLOOKUP($D4709,qx!$A$4:$E$129,4))</f>
        <v>0</v>
      </c>
      <c r="I4709" s="43">
        <f>IF(B4709=0,0,VLOOKUP($D4709,qx!$A$4:$E$129,5))</f>
        <v>0</v>
      </c>
    </row>
    <row r="4710" spans="1:9" x14ac:dyDescent="0.25">
      <c r="A4710">
        <f>IF('MASSA TRABALHADA UNIFICADA'!A4708&lt;&gt;0,'MASSA TRABALHADA UNIFICADA'!A4708,0)</f>
        <v>0</v>
      </c>
      <c r="B4710" s="39">
        <f>IF('MASSA TRABALHADA UNIFICADA'!D4708&lt;&gt;0,'MASSA TRABALHADA UNIFICADA'!D4708,0)</f>
        <v>0</v>
      </c>
      <c r="C4710" s="39">
        <f>IF(B4710=0,0,'MASSA TRABALHADA UNIFICADA'!B4708)</f>
        <v>0</v>
      </c>
      <c r="D4710" s="39">
        <f>IF(B4710=0,0,'MASSA TRABALHADA UNIFICADA'!C4708)</f>
        <v>0</v>
      </c>
      <c r="E4710" s="43">
        <f>IF(B4710=0,0,VLOOKUP($D4710,qx!$A$4:$E$129,IF($C4710=1,2,3)))</f>
        <v>0</v>
      </c>
      <c r="F4710" s="43">
        <f>IF(B4710=0,0,VLOOKUP($D4710,qx!$A$4:$E$129,2))</f>
        <v>0</v>
      </c>
      <c r="G4710" s="43">
        <f>IF(B4710=0,0,VLOOKUP($D4710,qx!$A$4:$E$129,3))</f>
        <v>0</v>
      </c>
      <c r="H4710" s="43">
        <f>IF(B4710=0,0,VLOOKUP($D4710,qx!$A$4:$E$129,4))</f>
        <v>0</v>
      </c>
      <c r="I4710" s="43">
        <f>IF(B4710=0,0,VLOOKUP($D4710,qx!$A$4:$E$129,5))</f>
        <v>0</v>
      </c>
    </row>
    <row r="4711" spans="1:9" x14ac:dyDescent="0.25">
      <c r="A4711">
        <f>IF('MASSA TRABALHADA UNIFICADA'!A4709&lt;&gt;0,'MASSA TRABALHADA UNIFICADA'!A4709,0)</f>
        <v>0</v>
      </c>
      <c r="B4711" s="39">
        <f>IF('MASSA TRABALHADA UNIFICADA'!D4709&lt;&gt;0,'MASSA TRABALHADA UNIFICADA'!D4709,0)</f>
        <v>0</v>
      </c>
      <c r="C4711" s="39">
        <f>IF(B4711=0,0,'MASSA TRABALHADA UNIFICADA'!B4709)</f>
        <v>0</v>
      </c>
      <c r="D4711" s="39">
        <f>IF(B4711=0,0,'MASSA TRABALHADA UNIFICADA'!C4709)</f>
        <v>0</v>
      </c>
      <c r="E4711" s="43">
        <f>IF(B4711=0,0,VLOOKUP($D4711,qx!$A$4:$E$129,IF($C4711=1,2,3)))</f>
        <v>0</v>
      </c>
      <c r="F4711" s="43">
        <f>IF(B4711=0,0,VLOOKUP($D4711,qx!$A$4:$E$129,2))</f>
        <v>0</v>
      </c>
      <c r="G4711" s="43">
        <f>IF(B4711=0,0,VLOOKUP($D4711,qx!$A$4:$E$129,3))</f>
        <v>0</v>
      </c>
      <c r="H4711" s="43">
        <f>IF(B4711=0,0,VLOOKUP($D4711,qx!$A$4:$E$129,4))</f>
        <v>0</v>
      </c>
      <c r="I4711" s="43">
        <f>IF(B4711=0,0,VLOOKUP($D4711,qx!$A$4:$E$129,5))</f>
        <v>0</v>
      </c>
    </row>
    <row r="4712" spans="1:9" x14ac:dyDescent="0.25">
      <c r="A4712">
        <f>IF('MASSA TRABALHADA UNIFICADA'!A4710&lt;&gt;0,'MASSA TRABALHADA UNIFICADA'!A4710,0)</f>
        <v>0</v>
      </c>
      <c r="B4712" s="39">
        <f>IF('MASSA TRABALHADA UNIFICADA'!D4710&lt;&gt;0,'MASSA TRABALHADA UNIFICADA'!D4710,0)</f>
        <v>0</v>
      </c>
      <c r="C4712" s="39">
        <f>IF(B4712=0,0,'MASSA TRABALHADA UNIFICADA'!B4710)</f>
        <v>0</v>
      </c>
      <c r="D4712" s="39">
        <f>IF(B4712=0,0,'MASSA TRABALHADA UNIFICADA'!C4710)</f>
        <v>0</v>
      </c>
      <c r="E4712" s="43">
        <f>IF(B4712=0,0,VLOOKUP($D4712,qx!$A$4:$E$129,IF($C4712=1,2,3)))</f>
        <v>0</v>
      </c>
      <c r="F4712" s="43">
        <f>IF(B4712=0,0,VLOOKUP($D4712,qx!$A$4:$E$129,2))</f>
        <v>0</v>
      </c>
      <c r="G4712" s="43">
        <f>IF(B4712=0,0,VLOOKUP($D4712,qx!$A$4:$E$129,3))</f>
        <v>0</v>
      </c>
      <c r="H4712" s="43">
        <f>IF(B4712=0,0,VLOOKUP($D4712,qx!$A$4:$E$129,4))</f>
        <v>0</v>
      </c>
      <c r="I4712" s="43">
        <f>IF(B4712=0,0,VLOOKUP($D4712,qx!$A$4:$E$129,5))</f>
        <v>0</v>
      </c>
    </row>
    <row r="4713" spans="1:9" x14ac:dyDescent="0.25">
      <c r="A4713">
        <f>IF('MASSA TRABALHADA UNIFICADA'!A4711&lt;&gt;0,'MASSA TRABALHADA UNIFICADA'!A4711,0)</f>
        <v>0</v>
      </c>
      <c r="B4713" s="39">
        <f>IF('MASSA TRABALHADA UNIFICADA'!D4711&lt;&gt;0,'MASSA TRABALHADA UNIFICADA'!D4711,0)</f>
        <v>0</v>
      </c>
      <c r="C4713" s="39">
        <f>IF(B4713=0,0,'MASSA TRABALHADA UNIFICADA'!B4711)</f>
        <v>0</v>
      </c>
      <c r="D4713" s="39">
        <f>IF(B4713=0,0,'MASSA TRABALHADA UNIFICADA'!C4711)</f>
        <v>0</v>
      </c>
      <c r="E4713" s="43">
        <f>IF(B4713=0,0,VLOOKUP($D4713,qx!$A$4:$E$129,IF($C4713=1,2,3)))</f>
        <v>0</v>
      </c>
      <c r="F4713" s="43">
        <f>IF(B4713=0,0,VLOOKUP($D4713,qx!$A$4:$E$129,2))</f>
        <v>0</v>
      </c>
      <c r="G4713" s="43">
        <f>IF(B4713=0,0,VLOOKUP($D4713,qx!$A$4:$E$129,3))</f>
        <v>0</v>
      </c>
      <c r="H4713" s="43">
        <f>IF(B4713=0,0,VLOOKUP($D4713,qx!$A$4:$E$129,4))</f>
        <v>0</v>
      </c>
      <c r="I4713" s="43">
        <f>IF(B4713=0,0,VLOOKUP($D4713,qx!$A$4:$E$129,5))</f>
        <v>0</v>
      </c>
    </row>
    <row r="4714" spans="1:9" x14ac:dyDescent="0.25">
      <c r="A4714">
        <f>IF('MASSA TRABALHADA UNIFICADA'!A4712&lt;&gt;0,'MASSA TRABALHADA UNIFICADA'!A4712,0)</f>
        <v>0</v>
      </c>
      <c r="B4714" s="39">
        <f>IF('MASSA TRABALHADA UNIFICADA'!D4712&lt;&gt;0,'MASSA TRABALHADA UNIFICADA'!D4712,0)</f>
        <v>0</v>
      </c>
      <c r="C4714" s="39">
        <f>IF(B4714=0,0,'MASSA TRABALHADA UNIFICADA'!B4712)</f>
        <v>0</v>
      </c>
      <c r="D4714" s="39">
        <f>IF(B4714=0,0,'MASSA TRABALHADA UNIFICADA'!C4712)</f>
        <v>0</v>
      </c>
      <c r="E4714" s="43">
        <f>IF(B4714=0,0,VLOOKUP($D4714,qx!$A$4:$E$129,IF($C4714=1,2,3)))</f>
        <v>0</v>
      </c>
      <c r="F4714" s="43">
        <f>IF(B4714=0,0,VLOOKUP($D4714,qx!$A$4:$E$129,2))</f>
        <v>0</v>
      </c>
      <c r="G4714" s="43">
        <f>IF(B4714=0,0,VLOOKUP($D4714,qx!$A$4:$E$129,3))</f>
        <v>0</v>
      </c>
      <c r="H4714" s="43">
        <f>IF(B4714=0,0,VLOOKUP($D4714,qx!$A$4:$E$129,4))</f>
        <v>0</v>
      </c>
      <c r="I4714" s="43">
        <f>IF(B4714=0,0,VLOOKUP($D4714,qx!$A$4:$E$129,5))</f>
        <v>0</v>
      </c>
    </row>
    <row r="4715" spans="1:9" x14ac:dyDescent="0.25">
      <c r="A4715">
        <f>IF('MASSA TRABALHADA UNIFICADA'!A4713&lt;&gt;0,'MASSA TRABALHADA UNIFICADA'!A4713,0)</f>
        <v>0</v>
      </c>
      <c r="B4715" s="39">
        <f>IF('MASSA TRABALHADA UNIFICADA'!D4713&lt;&gt;0,'MASSA TRABALHADA UNIFICADA'!D4713,0)</f>
        <v>0</v>
      </c>
      <c r="C4715" s="39">
        <f>IF(B4715=0,0,'MASSA TRABALHADA UNIFICADA'!B4713)</f>
        <v>0</v>
      </c>
      <c r="D4715" s="39">
        <f>IF(B4715=0,0,'MASSA TRABALHADA UNIFICADA'!C4713)</f>
        <v>0</v>
      </c>
      <c r="E4715" s="43">
        <f>IF(B4715=0,0,VLOOKUP($D4715,qx!$A$4:$E$129,IF($C4715=1,2,3)))</f>
        <v>0</v>
      </c>
      <c r="F4715" s="43">
        <f>IF(B4715=0,0,VLOOKUP($D4715,qx!$A$4:$E$129,2))</f>
        <v>0</v>
      </c>
      <c r="G4715" s="43">
        <f>IF(B4715=0,0,VLOOKUP($D4715,qx!$A$4:$E$129,3))</f>
        <v>0</v>
      </c>
      <c r="H4715" s="43">
        <f>IF(B4715=0,0,VLOOKUP($D4715,qx!$A$4:$E$129,4))</f>
        <v>0</v>
      </c>
      <c r="I4715" s="43">
        <f>IF(B4715=0,0,VLOOKUP($D4715,qx!$A$4:$E$129,5))</f>
        <v>0</v>
      </c>
    </row>
    <row r="4716" spans="1:9" x14ac:dyDescent="0.25">
      <c r="A4716">
        <f>IF('MASSA TRABALHADA UNIFICADA'!A4714&lt;&gt;0,'MASSA TRABALHADA UNIFICADA'!A4714,0)</f>
        <v>0</v>
      </c>
      <c r="B4716" s="39">
        <f>IF('MASSA TRABALHADA UNIFICADA'!D4714&lt;&gt;0,'MASSA TRABALHADA UNIFICADA'!D4714,0)</f>
        <v>0</v>
      </c>
      <c r="C4716" s="39">
        <f>IF(B4716=0,0,'MASSA TRABALHADA UNIFICADA'!B4714)</f>
        <v>0</v>
      </c>
      <c r="D4716" s="39">
        <f>IF(B4716=0,0,'MASSA TRABALHADA UNIFICADA'!C4714)</f>
        <v>0</v>
      </c>
      <c r="E4716" s="43">
        <f>IF(B4716=0,0,VLOOKUP($D4716,qx!$A$4:$E$129,IF($C4716=1,2,3)))</f>
        <v>0</v>
      </c>
      <c r="F4716" s="43">
        <f>IF(B4716=0,0,VLOOKUP($D4716,qx!$A$4:$E$129,2))</f>
        <v>0</v>
      </c>
      <c r="G4716" s="43">
        <f>IF(B4716=0,0,VLOOKUP($D4716,qx!$A$4:$E$129,3))</f>
        <v>0</v>
      </c>
      <c r="H4716" s="43">
        <f>IF(B4716=0,0,VLOOKUP($D4716,qx!$A$4:$E$129,4))</f>
        <v>0</v>
      </c>
      <c r="I4716" s="43">
        <f>IF(B4716=0,0,VLOOKUP($D4716,qx!$A$4:$E$129,5))</f>
        <v>0</v>
      </c>
    </row>
    <row r="4717" spans="1:9" x14ac:dyDescent="0.25">
      <c r="A4717">
        <f>IF('MASSA TRABALHADA UNIFICADA'!A4715&lt;&gt;0,'MASSA TRABALHADA UNIFICADA'!A4715,0)</f>
        <v>0</v>
      </c>
      <c r="B4717" s="39">
        <f>IF('MASSA TRABALHADA UNIFICADA'!D4715&lt;&gt;0,'MASSA TRABALHADA UNIFICADA'!D4715,0)</f>
        <v>0</v>
      </c>
      <c r="C4717" s="39">
        <f>IF(B4717=0,0,'MASSA TRABALHADA UNIFICADA'!B4715)</f>
        <v>0</v>
      </c>
      <c r="D4717" s="39">
        <f>IF(B4717=0,0,'MASSA TRABALHADA UNIFICADA'!C4715)</f>
        <v>0</v>
      </c>
      <c r="E4717" s="43">
        <f>IF(B4717=0,0,VLOOKUP($D4717,qx!$A$4:$E$129,IF($C4717=1,2,3)))</f>
        <v>0</v>
      </c>
      <c r="F4717" s="43">
        <f>IF(B4717=0,0,VLOOKUP($D4717,qx!$A$4:$E$129,2))</f>
        <v>0</v>
      </c>
      <c r="G4717" s="43">
        <f>IF(B4717=0,0,VLOOKUP($D4717,qx!$A$4:$E$129,3))</f>
        <v>0</v>
      </c>
      <c r="H4717" s="43">
        <f>IF(B4717=0,0,VLOOKUP($D4717,qx!$A$4:$E$129,4))</f>
        <v>0</v>
      </c>
      <c r="I4717" s="43">
        <f>IF(B4717=0,0,VLOOKUP($D4717,qx!$A$4:$E$129,5))</f>
        <v>0</v>
      </c>
    </row>
    <row r="4718" spans="1:9" x14ac:dyDescent="0.25">
      <c r="A4718">
        <f>IF('MASSA TRABALHADA UNIFICADA'!A4716&lt;&gt;0,'MASSA TRABALHADA UNIFICADA'!A4716,0)</f>
        <v>0</v>
      </c>
      <c r="B4718" s="39">
        <f>IF('MASSA TRABALHADA UNIFICADA'!D4716&lt;&gt;0,'MASSA TRABALHADA UNIFICADA'!D4716,0)</f>
        <v>0</v>
      </c>
      <c r="C4718" s="39">
        <f>IF(B4718=0,0,'MASSA TRABALHADA UNIFICADA'!B4716)</f>
        <v>0</v>
      </c>
      <c r="D4718" s="39">
        <f>IF(B4718=0,0,'MASSA TRABALHADA UNIFICADA'!C4716)</f>
        <v>0</v>
      </c>
      <c r="E4718" s="43">
        <f>IF(B4718=0,0,VLOOKUP($D4718,qx!$A$4:$E$129,IF($C4718=1,2,3)))</f>
        <v>0</v>
      </c>
      <c r="F4718" s="43">
        <f>IF(B4718=0,0,VLOOKUP($D4718,qx!$A$4:$E$129,2))</f>
        <v>0</v>
      </c>
      <c r="G4718" s="43">
        <f>IF(B4718=0,0,VLOOKUP($D4718,qx!$A$4:$E$129,3))</f>
        <v>0</v>
      </c>
      <c r="H4718" s="43">
        <f>IF(B4718=0,0,VLOOKUP($D4718,qx!$A$4:$E$129,4))</f>
        <v>0</v>
      </c>
      <c r="I4718" s="43">
        <f>IF(B4718=0,0,VLOOKUP($D4718,qx!$A$4:$E$129,5))</f>
        <v>0</v>
      </c>
    </row>
    <row r="4719" spans="1:9" x14ac:dyDescent="0.25">
      <c r="A4719">
        <f>IF('MASSA TRABALHADA UNIFICADA'!A4717&lt;&gt;0,'MASSA TRABALHADA UNIFICADA'!A4717,0)</f>
        <v>0</v>
      </c>
      <c r="B4719" s="39">
        <f>IF('MASSA TRABALHADA UNIFICADA'!D4717&lt;&gt;0,'MASSA TRABALHADA UNIFICADA'!D4717,0)</f>
        <v>0</v>
      </c>
      <c r="C4719" s="39">
        <f>IF(B4719=0,0,'MASSA TRABALHADA UNIFICADA'!B4717)</f>
        <v>0</v>
      </c>
      <c r="D4719" s="39">
        <f>IF(B4719=0,0,'MASSA TRABALHADA UNIFICADA'!C4717)</f>
        <v>0</v>
      </c>
      <c r="E4719" s="43">
        <f>IF(B4719=0,0,VLOOKUP($D4719,qx!$A$4:$E$129,IF($C4719=1,2,3)))</f>
        <v>0</v>
      </c>
      <c r="F4719" s="43">
        <f>IF(B4719=0,0,VLOOKUP($D4719,qx!$A$4:$E$129,2))</f>
        <v>0</v>
      </c>
      <c r="G4719" s="43">
        <f>IF(B4719=0,0,VLOOKUP($D4719,qx!$A$4:$E$129,3))</f>
        <v>0</v>
      </c>
      <c r="H4719" s="43">
        <f>IF(B4719=0,0,VLOOKUP($D4719,qx!$A$4:$E$129,4))</f>
        <v>0</v>
      </c>
      <c r="I4719" s="43">
        <f>IF(B4719=0,0,VLOOKUP($D4719,qx!$A$4:$E$129,5))</f>
        <v>0</v>
      </c>
    </row>
    <row r="4720" spans="1:9" x14ac:dyDescent="0.25">
      <c r="A4720">
        <f>IF('MASSA TRABALHADA UNIFICADA'!A4718&lt;&gt;0,'MASSA TRABALHADA UNIFICADA'!A4718,0)</f>
        <v>0</v>
      </c>
      <c r="B4720" s="39">
        <f>IF('MASSA TRABALHADA UNIFICADA'!D4718&lt;&gt;0,'MASSA TRABALHADA UNIFICADA'!D4718,0)</f>
        <v>0</v>
      </c>
      <c r="C4720" s="39">
        <f>IF(B4720=0,0,'MASSA TRABALHADA UNIFICADA'!B4718)</f>
        <v>0</v>
      </c>
      <c r="D4720" s="39">
        <f>IF(B4720=0,0,'MASSA TRABALHADA UNIFICADA'!C4718)</f>
        <v>0</v>
      </c>
      <c r="E4720" s="43">
        <f>IF(B4720=0,0,VLOOKUP($D4720,qx!$A$4:$E$129,IF($C4720=1,2,3)))</f>
        <v>0</v>
      </c>
      <c r="F4720" s="43">
        <f>IF(B4720=0,0,VLOOKUP($D4720,qx!$A$4:$E$129,2))</f>
        <v>0</v>
      </c>
      <c r="G4720" s="43">
        <f>IF(B4720=0,0,VLOOKUP($D4720,qx!$A$4:$E$129,3))</f>
        <v>0</v>
      </c>
      <c r="H4720" s="43">
        <f>IF(B4720=0,0,VLOOKUP($D4720,qx!$A$4:$E$129,4))</f>
        <v>0</v>
      </c>
      <c r="I4720" s="43">
        <f>IF(B4720=0,0,VLOOKUP($D4720,qx!$A$4:$E$129,5))</f>
        <v>0</v>
      </c>
    </row>
    <row r="4721" spans="1:9" x14ac:dyDescent="0.25">
      <c r="A4721">
        <f>IF('MASSA TRABALHADA UNIFICADA'!A4719&lt;&gt;0,'MASSA TRABALHADA UNIFICADA'!A4719,0)</f>
        <v>0</v>
      </c>
      <c r="B4721" s="39">
        <f>IF('MASSA TRABALHADA UNIFICADA'!D4719&lt;&gt;0,'MASSA TRABALHADA UNIFICADA'!D4719,0)</f>
        <v>0</v>
      </c>
      <c r="C4721" s="39">
        <f>IF(B4721=0,0,'MASSA TRABALHADA UNIFICADA'!B4719)</f>
        <v>0</v>
      </c>
      <c r="D4721" s="39">
        <f>IF(B4721=0,0,'MASSA TRABALHADA UNIFICADA'!C4719)</f>
        <v>0</v>
      </c>
      <c r="E4721" s="43">
        <f>IF(B4721=0,0,VLOOKUP($D4721,qx!$A$4:$E$129,IF($C4721=1,2,3)))</f>
        <v>0</v>
      </c>
      <c r="F4721" s="43">
        <f>IF(B4721=0,0,VLOOKUP($D4721,qx!$A$4:$E$129,2))</f>
        <v>0</v>
      </c>
      <c r="G4721" s="43">
        <f>IF(B4721=0,0,VLOOKUP($D4721,qx!$A$4:$E$129,3))</f>
        <v>0</v>
      </c>
      <c r="H4721" s="43">
        <f>IF(B4721=0,0,VLOOKUP($D4721,qx!$A$4:$E$129,4))</f>
        <v>0</v>
      </c>
      <c r="I4721" s="43">
        <f>IF(B4721=0,0,VLOOKUP($D4721,qx!$A$4:$E$129,5))</f>
        <v>0</v>
      </c>
    </row>
    <row r="4722" spans="1:9" x14ac:dyDescent="0.25">
      <c r="A4722">
        <f>IF('MASSA TRABALHADA UNIFICADA'!A4720&lt;&gt;0,'MASSA TRABALHADA UNIFICADA'!A4720,0)</f>
        <v>0</v>
      </c>
      <c r="B4722" s="39">
        <f>IF('MASSA TRABALHADA UNIFICADA'!D4720&lt;&gt;0,'MASSA TRABALHADA UNIFICADA'!D4720,0)</f>
        <v>0</v>
      </c>
      <c r="C4722" s="39">
        <f>IF(B4722=0,0,'MASSA TRABALHADA UNIFICADA'!B4720)</f>
        <v>0</v>
      </c>
      <c r="D4722" s="39">
        <f>IF(B4722=0,0,'MASSA TRABALHADA UNIFICADA'!C4720)</f>
        <v>0</v>
      </c>
      <c r="E4722" s="43">
        <f>IF(B4722=0,0,VLOOKUP($D4722,qx!$A$4:$E$129,IF($C4722=1,2,3)))</f>
        <v>0</v>
      </c>
      <c r="F4722" s="43">
        <f>IF(B4722=0,0,VLOOKUP($D4722,qx!$A$4:$E$129,2))</f>
        <v>0</v>
      </c>
      <c r="G4722" s="43">
        <f>IF(B4722=0,0,VLOOKUP($D4722,qx!$A$4:$E$129,3))</f>
        <v>0</v>
      </c>
      <c r="H4722" s="43">
        <f>IF(B4722=0,0,VLOOKUP($D4722,qx!$A$4:$E$129,4))</f>
        <v>0</v>
      </c>
      <c r="I4722" s="43">
        <f>IF(B4722=0,0,VLOOKUP($D4722,qx!$A$4:$E$129,5))</f>
        <v>0</v>
      </c>
    </row>
    <row r="4723" spans="1:9" x14ac:dyDescent="0.25">
      <c r="A4723">
        <f>IF('MASSA TRABALHADA UNIFICADA'!A4721&lt;&gt;0,'MASSA TRABALHADA UNIFICADA'!A4721,0)</f>
        <v>0</v>
      </c>
      <c r="B4723" s="39">
        <f>IF('MASSA TRABALHADA UNIFICADA'!D4721&lt;&gt;0,'MASSA TRABALHADA UNIFICADA'!D4721,0)</f>
        <v>0</v>
      </c>
      <c r="C4723" s="39">
        <f>IF(B4723=0,0,'MASSA TRABALHADA UNIFICADA'!B4721)</f>
        <v>0</v>
      </c>
      <c r="D4723" s="39">
        <f>IF(B4723=0,0,'MASSA TRABALHADA UNIFICADA'!C4721)</f>
        <v>0</v>
      </c>
      <c r="E4723" s="43">
        <f>IF(B4723=0,0,VLOOKUP($D4723,qx!$A$4:$E$129,IF($C4723=1,2,3)))</f>
        <v>0</v>
      </c>
      <c r="F4723" s="43">
        <f>IF(B4723=0,0,VLOOKUP($D4723,qx!$A$4:$E$129,2))</f>
        <v>0</v>
      </c>
      <c r="G4723" s="43">
        <f>IF(B4723=0,0,VLOOKUP($D4723,qx!$A$4:$E$129,3))</f>
        <v>0</v>
      </c>
      <c r="H4723" s="43">
        <f>IF(B4723=0,0,VLOOKUP($D4723,qx!$A$4:$E$129,4))</f>
        <v>0</v>
      </c>
      <c r="I4723" s="43">
        <f>IF(B4723=0,0,VLOOKUP($D4723,qx!$A$4:$E$129,5))</f>
        <v>0</v>
      </c>
    </row>
    <row r="4724" spans="1:9" x14ac:dyDescent="0.25">
      <c r="A4724">
        <f>IF('MASSA TRABALHADA UNIFICADA'!A4722&lt;&gt;0,'MASSA TRABALHADA UNIFICADA'!A4722,0)</f>
        <v>0</v>
      </c>
      <c r="B4724" s="39">
        <f>IF('MASSA TRABALHADA UNIFICADA'!D4722&lt;&gt;0,'MASSA TRABALHADA UNIFICADA'!D4722,0)</f>
        <v>0</v>
      </c>
      <c r="C4724" s="39">
        <f>IF(B4724=0,0,'MASSA TRABALHADA UNIFICADA'!B4722)</f>
        <v>0</v>
      </c>
      <c r="D4724" s="39">
        <f>IF(B4724=0,0,'MASSA TRABALHADA UNIFICADA'!C4722)</f>
        <v>0</v>
      </c>
      <c r="E4724" s="43">
        <f>IF(B4724=0,0,VLOOKUP($D4724,qx!$A$4:$E$129,IF($C4724=1,2,3)))</f>
        <v>0</v>
      </c>
      <c r="F4724" s="43">
        <f>IF(B4724=0,0,VLOOKUP($D4724,qx!$A$4:$E$129,2))</f>
        <v>0</v>
      </c>
      <c r="G4724" s="43">
        <f>IF(B4724=0,0,VLOOKUP($D4724,qx!$A$4:$E$129,3))</f>
        <v>0</v>
      </c>
      <c r="H4724" s="43">
        <f>IF(B4724=0,0,VLOOKUP($D4724,qx!$A$4:$E$129,4))</f>
        <v>0</v>
      </c>
      <c r="I4724" s="43">
        <f>IF(B4724=0,0,VLOOKUP($D4724,qx!$A$4:$E$129,5))</f>
        <v>0</v>
      </c>
    </row>
    <row r="4725" spans="1:9" x14ac:dyDescent="0.25">
      <c r="A4725">
        <f>IF('MASSA TRABALHADA UNIFICADA'!A4723&lt;&gt;0,'MASSA TRABALHADA UNIFICADA'!A4723,0)</f>
        <v>0</v>
      </c>
      <c r="B4725" s="39">
        <f>IF('MASSA TRABALHADA UNIFICADA'!D4723&lt;&gt;0,'MASSA TRABALHADA UNIFICADA'!D4723,0)</f>
        <v>0</v>
      </c>
      <c r="C4725" s="39">
        <f>IF(B4725=0,0,'MASSA TRABALHADA UNIFICADA'!B4723)</f>
        <v>0</v>
      </c>
      <c r="D4725" s="39">
        <f>IF(B4725=0,0,'MASSA TRABALHADA UNIFICADA'!C4723)</f>
        <v>0</v>
      </c>
      <c r="E4725" s="43">
        <f>IF(B4725=0,0,VLOOKUP($D4725,qx!$A$4:$E$129,IF($C4725=1,2,3)))</f>
        <v>0</v>
      </c>
      <c r="F4725" s="43">
        <f>IF(B4725=0,0,VLOOKUP($D4725,qx!$A$4:$E$129,2))</f>
        <v>0</v>
      </c>
      <c r="G4725" s="43">
        <f>IF(B4725=0,0,VLOOKUP($D4725,qx!$A$4:$E$129,3))</f>
        <v>0</v>
      </c>
      <c r="H4725" s="43">
        <f>IF(B4725=0,0,VLOOKUP($D4725,qx!$A$4:$E$129,4))</f>
        <v>0</v>
      </c>
      <c r="I4725" s="43">
        <f>IF(B4725=0,0,VLOOKUP($D4725,qx!$A$4:$E$129,5))</f>
        <v>0</v>
      </c>
    </row>
    <row r="4726" spans="1:9" x14ac:dyDescent="0.25">
      <c r="A4726">
        <f>IF('MASSA TRABALHADA UNIFICADA'!A4724&lt;&gt;0,'MASSA TRABALHADA UNIFICADA'!A4724,0)</f>
        <v>0</v>
      </c>
      <c r="B4726" s="39">
        <f>IF('MASSA TRABALHADA UNIFICADA'!D4724&lt;&gt;0,'MASSA TRABALHADA UNIFICADA'!D4724,0)</f>
        <v>0</v>
      </c>
      <c r="C4726" s="39">
        <f>IF(B4726=0,0,'MASSA TRABALHADA UNIFICADA'!B4724)</f>
        <v>0</v>
      </c>
      <c r="D4726" s="39">
        <f>IF(B4726=0,0,'MASSA TRABALHADA UNIFICADA'!C4724)</f>
        <v>0</v>
      </c>
      <c r="E4726" s="43">
        <f>IF(B4726=0,0,VLOOKUP($D4726,qx!$A$4:$E$129,IF($C4726=1,2,3)))</f>
        <v>0</v>
      </c>
      <c r="F4726" s="43">
        <f>IF(B4726=0,0,VLOOKUP($D4726,qx!$A$4:$E$129,2))</f>
        <v>0</v>
      </c>
      <c r="G4726" s="43">
        <f>IF(B4726=0,0,VLOOKUP($D4726,qx!$A$4:$E$129,3))</f>
        <v>0</v>
      </c>
      <c r="H4726" s="43">
        <f>IF(B4726=0,0,VLOOKUP($D4726,qx!$A$4:$E$129,4))</f>
        <v>0</v>
      </c>
      <c r="I4726" s="43">
        <f>IF(B4726=0,0,VLOOKUP($D4726,qx!$A$4:$E$129,5))</f>
        <v>0</v>
      </c>
    </row>
    <row r="4727" spans="1:9" x14ac:dyDescent="0.25">
      <c r="A4727">
        <f>IF('MASSA TRABALHADA UNIFICADA'!A4725&lt;&gt;0,'MASSA TRABALHADA UNIFICADA'!A4725,0)</f>
        <v>0</v>
      </c>
      <c r="B4727" s="39">
        <f>IF('MASSA TRABALHADA UNIFICADA'!D4725&lt;&gt;0,'MASSA TRABALHADA UNIFICADA'!D4725,0)</f>
        <v>0</v>
      </c>
      <c r="C4727" s="39">
        <f>IF(B4727=0,0,'MASSA TRABALHADA UNIFICADA'!B4725)</f>
        <v>0</v>
      </c>
      <c r="D4727" s="39">
        <f>IF(B4727=0,0,'MASSA TRABALHADA UNIFICADA'!C4725)</f>
        <v>0</v>
      </c>
      <c r="E4727" s="43">
        <f>IF(B4727=0,0,VLOOKUP($D4727,qx!$A$4:$E$129,IF($C4727=1,2,3)))</f>
        <v>0</v>
      </c>
      <c r="F4727" s="43">
        <f>IF(B4727=0,0,VLOOKUP($D4727,qx!$A$4:$E$129,2))</f>
        <v>0</v>
      </c>
      <c r="G4727" s="43">
        <f>IF(B4727=0,0,VLOOKUP($D4727,qx!$A$4:$E$129,3))</f>
        <v>0</v>
      </c>
      <c r="H4727" s="43">
        <f>IF(B4727=0,0,VLOOKUP($D4727,qx!$A$4:$E$129,4))</f>
        <v>0</v>
      </c>
      <c r="I4727" s="43">
        <f>IF(B4727=0,0,VLOOKUP($D4727,qx!$A$4:$E$129,5))</f>
        <v>0</v>
      </c>
    </row>
    <row r="4728" spans="1:9" x14ac:dyDescent="0.25">
      <c r="A4728">
        <f>IF('MASSA TRABALHADA UNIFICADA'!A4726&lt;&gt;0,'MASSA TRABALHADA UNIFICADA'!A4726,0)</f>
        <v>0</v>
      </c>
      <c r="B4728" s="39">
        <f>IF('MASSA TRABALHADA UNIFICADA'!D4726&lt;&gt;0,'MASSA TRABALHADA UNIFICADA'!D4726,0)</f>
        <v>0</v>
      </c>
      <c r="C4728" s="39">
        <f>IF(B4728=0,0,'MASSA TRABALHADA UNIFICADA'!B4726)</f>
        <v>0</v>
      </c>
      <c r="D4728" s="39">
        <f>IF(B4728=0,0,'MASSA TRABALHADA UNIFICADA'!C4726)</f>
        <v>0</v>
      </c>
      <c r="E4728" s="43">
        <f>IF(B4728=0,0,VLOOKUP($D4728,qx!$A$4:$E$129,IF($C4728=1,2,3)))</f>
        <v>0</v>
      </c>
      <c r="F4728" s="43">
        <f>IF(B4728=0,0,VLOOKUP($D4728,qx!$A$4:$E$129,2))</f>
        <v>0</v>
      </c>
      <c r="G4728" s="43">
        <f>IF(B4728=0,0,VLOOKUP($D4728,qx!$A$4:$E$129,3))</f>
        <v>0</v>
      </c>
      <c r="H4728" s="43">
        <f>IF(B4728=0,0,VLOOKUP($D4728,qx!$A$4:$E$129,4))</f>
        <v>0</v>
      </c>
      <c r="I4728" s="43">
        <f>IF(B4728=0,0,VLOOKUP($D4728,qx!$A$4:$E$129,5))</f>
        <v>0</v>
      </c>
    </row>
    <row r="4729" spans="1:9" x14ac:dyDescent="0.25">
      <c r="A4729">
        <f>IF('MASSA TRABALHADA UNIFICADA'!A4727&lt;&gt;0,'MASSA TRABALHADA UNIFICADA'!A4727,0)</f>
        <v>0</v>
      </c>
      <c r="B4729" s="39">
        <f>IF('MASSA TRABALHADA UNIFICADA'!D4727&lt;&gt;0,'MASSA TRABALHADA UNIFICADA'!D4727,0)</f>
        <v>0</v>
      </c>
      <c r="C4729" s="39">
        <f>IF(B4729=0,0,'MASSA TRABALHADA UNIFICADA'!B4727)</f>
        <v>0</v>
      </c>
      <c r="D4729" s="39">
        <f>IF(B4729=0,0,'MASSA TRABALHADA UNIFICADA'!C4727)</f>
        <v>0</v>
      </c>
      <c r="E4729" s="43">
        <f>IF(B4729=0,0,VLOOKUP($D4729,qx!$A$4:$E$129,IF($C4729=1,2,3)))</f>
        <v>0</v>
      </c>
      <c r="F4729" s="43">
        <f>IF(B4729=0,0,VLOOKUP($D4729,qx!$A$4:$E$129,2))</f>
        <v>0</v>
      </c>
      <c r="G4729" s="43">
        <f>IF(B4729=0,0,VLOOKUP($D4729,qx!$A$4:$E$129,3))</f>
        <v>0</v>
      </c>
      <c r="H4729" s="43">
        <f>IF(B4729=0,0,VLOOKUP($D4729,qx!$A$4:$E$129,4))</f>
        <v>0</v>
      </c>
      <c r="I4729" s="43">
        <f>IF(B4729=0,0,VLOOKUP($D4729,qx!$A$4:$E$129,5))</f>
        <v>0</v>
      </c>
    </row>
    <row r="4730" spans="1:9" x14ac:dyDescent="0.25">
      <c r="A4730">
        <f>IF('MASSA TRABALHADA UNIFICADA'!A4728&lt;&gt;0,'MASSA TRABALHADA UNIFICADA'!A4728,0)</f>
        <v>0</v>
      </c>
      <c r="B4730" s="39">
        <f>IF('MASSA TRABALHADA UNIFICADA'!D4728&lt;&gt;0,'MASSA TRABALHADA UNIFICADA'!D4728,0)</f>
        <v>0</v>
      </c>
      <c r="C4730" s="39">
        <f>IF(B4730=0,0,'MASSA TRABALHADA UNIFICADA'!B4728)</f>
        <v>0</v>
      </c>
      <c r="D4730" s="39">
        <f>IF(B4730=0,0,'MASSA TRABALHADA UNIFICADA'!C4728)</f>
        <v>0</v>
      </c>
      <c r="E4730" s="43">
        <f>IF(B4730=0,0,VLOOKUP($D4730,qx!$A$4:$E$129,IF($C4730=1,2,3)))</f>
        <v>0</v>
      </c>
      <c r="F4730" s="43">
        <f>IF(B4730=0,0,VLOOKUP($D4730,qx!$A$4:$E$129,2))</f>
        <v>0</v>
      </c>
      <c r="G4730" s="43">
        <f>IF(B4730=0,0,VLOOKUP($D4730,qx!$A$4:$E$129,3))</f>
        <v>0</v>
      </c>
      <c r="H4730" s="43">
        <f>IF(B4730=0,0,VLOOKUP($D4730,qx!$A$4:$E$129,4))</f>
        <v>0</v>
      </c>
      <c r="I4730" s="43">
        <f>IF(B4730=0,0,VLOOKUP($D4730,qx!$A$4:$E$129,5))</f>
        <v>0</v>
      </c>
    </row>
    <row r="4731" spans="1:9" x14ac:dyDescent="0.25">
      <c r="A4731">
        <f>IF('MASSA TRABALHADA UNIFICADA'!A4729&lt;&gt;0,'MASSA TRABALHADA UNIFICADA'!A4729,0)</f>
        <v>0</v>
      </c>
      <c r="B4731" s="39">
        <f>IF('MASSA TRABALHADA UNIFICADA'!D4729&lt;&gt;0,'MASSA TRABALHADA UNIFICADA'!D4729,0)</f>
        <v>0</v>
      </c>
      <c r="C4731" s="39">
        <f>IF(B4731=0,0,'MASSA TRABALHADA UNIFICADA'!B4729)</f>
        <v>0</v>
      </c>
      <c r="D4731" s="39">
        <f>IF(B4731=0,0,'MASSA TRABALHADA UNIFICADA'!C4729)</f>
        <v>0</v>
      </c>
      <c r="E4731" s="43">
        <f>IF(B4731=0,0,VLOOKUP($D4731,qx!$A$4:$E$129,IF($C4731=1,2,3)))</f>
        <v>0</v>
      </c>
      <c r="F4731" s="43">
        <f>IF(B4731=0,0,VLOOKUP($D4731,qx!$A$4:$E$129,2))</f>
        <v>0</v>
      </c>
      <c r="G4731" s="43">
        <f>IF(B4731=0,0,VLOOKUP($D4731,qx!$A$4:$E$129,3))</f>
        <v>0</v>
      </c>
      <c r="H4731" s="43">
        <f>IF(B4731=0,0,VLOOKUP($D4731,qx!$A$4:$E$129,4))</f>
        <v>0</v>
      </c>
      <c r="I4731" s="43">
        <f>IF(B4731=0,0,VLOOKUP($D4731,qx!$A$4:$E$129,5))</f>
        <v>0</v>
      </c>
    </row>
    <row r="4732" spans="1:9" x14ac:dyDescent="0.25">
      <c r="A4732">
        <f>IF('MASSA TRABALHADA UNIFICADA'!A4730&lt;&gt;0,'MASSA TRABALHADA UNIFICADA'!A4730,0)</f>
        <v>0</v>
      </c>
      <c r="B4732" s="39">
        <f>IF('MASSA TRABALHADA UNIFICADA'!D4730&lt;&gt;0,'MASSA TRABALHADA UNIFICADA'!D4730,0)</f>
        <v>0</v>
      </c>
      <c r="C4732" s="39">
        <f>IF(B4732=0,0,'MASSA TRABALHADA UNIFICADA'!B4730)</f>
        <v>0</v>
      </c>
      <c r="D4732" s="39">
        <f>IF(B4732=0,0,'MASSA TRABALHADA UNIFICADA'!C4730)</f>
        <v>0</v>
      </c>
      <c r="E4732" s="43">
        <f>IF(B4732=0,0,VLOOKUP($D4732,qx!$A$4:$E$129,IF($C4732=1,2,3)))</f>
        <v>0</v>
      </c>
      <c r="F4732" s="43">
        <f>IF(B4732=0,0,VLOOKUP($D4732,qx!$A$4:$E$129,2))</f>
        <v>0</v>
      </c>
      <c r="G4732" s="43">
        <f>IF(B4732=0,0,VLOOKUP($D4732,qx!$A$4:$E$129,3))</f>
        <v>0</v>
      </c>
      <c r="H4732" s="43">
        <f>IF(B4732=0,0,VLOOKUP($D4732,qx!$A$4:$E$129,4))</f>
        <v>0</v>
      </c>
      <c r="I4732" s="43">
        <f>IF(B4732=0,0,VLOOKUP($D4732,qx!$A$4:$E$129,5))</f>
        <v>0</v>
      </c>
    </row>
    <row r="4733" spans="1:9" x14ac:dyDescent="0.25">
      <c r="A4733">
        <f>IF('MASSA TRABALHADA UNIFICADA'!A4731&lt;&gt;0,'MASSA TRABALHADA UNIFICADA'!A4731,0)</f>
        <v>0</v>
      </c>
      <c r="B4733" s="39">
        <f>IF('MASSA TRABALHADA UNIFICADA'!D4731&lt;&gt;0,'MASSA TRABALHADA UNIFICADA'!D4731,0)</f>
        <v>0</v>
      </c>
      <c r="C4733" s="39">
        <f>IF(B4733=0,0,'MASSA TRABALHADA UNIFICADA'!B4731)</f>
        <v>0</v>
      </c>
      <c r="D4733" s="39">
        <f>IF(B4733=0,0,'MASSA TRABALHADA UNIFICADA'!C4731)</f>
        <v>0</v>
      </c>
      <c r="E4733" s="43">
        <f>IF(B4733=0,0,VLOOKUP($D4733,qx!$A$4:$E$129,IF($C4733=1,2,3)))</f>
        <v>0</v>
      </c>
      <c r="F4733" s="43">
        <f>IF(B4733=0,0,VLOOKUP($D4733,qx!$A$4:$E$129,2))</f>
        <v>0</v>
      </c>
      <c r="G4733" s="43">
        <f>IF(B4733=0,0,VLOOKUP($D4733,qx!$A$4:$E$129,3))</f>
        <v>0</v>
      </c>
      <c r="H4733" s="43">
        <f>IF(B4733=0,0,VLOOKUP($D4733,qx!$A$4:$E$129,4))</f>
        <v>0</v>
      </c>
      <c r="I4733" s="43">
        <f>IF(B4733=0,0,VLOOKUP($D4733,qx!$A$4:$E$129,5))</f>
        <v>0</v>
      </c>
    </row>
    <row r="4734" spans="1:9" x14ac:dyDescent="0.25">
      <c r="A4734">
        <f>IF('MASSA TRABALHADA UNIFICADA'!A4732&lt;&gt;0,'MASSA TRABALHADA UNIFICADA'!A4732,0)</f>
        <v>0</v>
      </c>
      <c r="B4734" s="39">
        <f>IF('MASSA TRABALHADA UNIFICADA'!D4732&lt;&gt;0,'MASSA TRABALHADA UNIFICADA'!D4732,0)</f>
        <v>0</v>
      </c>
      <c r="C4734" s="39">
        <f>IF(B4734=0,0,'MASSA TRABALHADA UNIFICADA'!B4732)</f>
        <v>0</v>
      </c>
      <c r="D4734" s="39">
        <f>IF(B4734=0,0,'MASSA TRABALHADA UNIFICADA'!C4732)</f>
        <v>0</v>
      </c>
      <c r="E4734" s="43">
        <f>IF(B4734=0,0,VLOOKUP($D4734,qx!$A$4:$E$129,IF($C4734=1,2,3)))</f>
        <v>0</v>
      </c>
      <c r="F4734" s="43">
        <f>IF(B4734=0,0,VLOOKUP($D4734,qx!$A$4:$E$129,2))</f>
        <v>0</v>
      </c>
      <c r="G4734" s="43">
        <f>IF(B4734=0,0,VLOOKUP($D4734,qx!$A$4:$E$129,3))</f>
        <v>0</v>
      </c>
      <c r="H4734" s="43">
        <f>IF(B4734=0,0,VLOOKUP($D4734,qx!$A$4:$E$129,4))</f>
        <v>0</v>
      </c>
      <c r="I4734" s="43">
        <f>IF(B4734=0,0,VLOOKUP($D4734,qx!$A$4:$E$129,5))</f>
        <v>0</v>
      </c>
    </row>
    <row r="4735" spans="1:9" x14ac:dyDescent="0.25">
      <c r="A4735">
        <f>IF('MASSA TRABALHADA UNIFICADA'!A4733&lt;&gt;0,'MASSA TRABALHADA UNIFICADA'!A4733,0)</f>
        <v>0</v>
      </c>
      <c r="B4735" s="39">
        <f>IF('MASSA TRABALHADA UNIFICADA'!D4733&lt;&gt;0,'MASSA TRABALHADA UNIFICADA'!D4733,0)</f>
        <v>0</v>
      </c>
      <c r="C4735" s="39">
        <f>IF(B4735=0,0,'MASSA TRABALHADA UNIFICADA'!B4733)</f>
        <v>0</v>
      </c>
      <c r="D4735" s="39">
        <f>IF(B4735=0,0,'MASSA TRABALHADA UNIFICADA'!C4733)</f>
        <v>0</v>
      </c>
      <c r="E4735" s="43">
        <f>IF(B4735=0,0,VLOOKUP($D4735,qx!$A$4:$E$129,IF($C4735=1,2,3)))</f>
        <v>0</v>
      </c>
      <c r="F4735" s="43">
        <f>IF(B4735=0,0,VLOOKUP($D4735,qx!$A$4:$E$129,2))</f>
        <v>0</v>
      </c>
      <c r="G4735" s="43">
        <f>IF(B4735=0,0,VLOOKUP($D4735,qx!$A$4:$E$129,3))</f>
        <v>0</v>
      </c>
      <c r="H4735" s="43">
        <f>IF(B4735=0,0,VLOOKUP($D4735,qx!$A$4:$E$129,4))</f>
        <v>0</v>
      </c>
      <c r="I4735" s="43">
        <f>IF(B4735=0,0,VLOOKUP($D4735,qx!$A$4:$E$129,5))</f>
        <v>0</v>
      </c>
    </row>
    <row r="4736" spans="1:9" x14ac:dyDescent="0.25">
      <c r="A4736">
        <f>IF('MASSA TRABALHADA UNIFICADA'!A4734&lt;&gt;0,'MASSA TRABALHADA UNIFICADA'!A4734,0)</f>
        <v>0</v>
      </c>
      <c r="B4736" s="39">
        <f>IF('MASSA TRABALHADA UNIFICADA'!D4734&lt;&gt;0,'MASSA TRABALHADA UNIFICADA'!D4734,0)</f>
        <v>0</v>
      </c>
      <c r="C4736" s="39">
        <f>IF(B4736=0,0,'MASSA TRABALHADA UNIFICADA'!B4734)</f>
        <v>0</v>
      </c>
      <c r="D4736" s="39">
        <f>IF(B4736=0,0,'MASSA TRABALHADA UNIFICADA'!C4734)</f>
        <v>0</v>
      </c>
      <c r="E4736" s="43">
        <f>IF(B4736=0,0,VLOOKUP($D4736,qx!$A$4:$E$129,IF($C4736=1,2,3)))</f>
        <v>0</v>
      </c>
      <c r="F4736" s="43">
        <f>IF(B4736=0,0,VLOOKUP($D4736,qx!$A$4:$E$129,2))</f>
        <v>0</v>
      </c>
      <c r="G4736" s="43">
        <f>IF(B4736=0,0,VLOOKUP($D4736,qx!$A$4:$E$129,3))</f>
        <v>0</v>
      </c>
      <c r="H4736" s="43">
        <f>IF(B4736=0,0,VLOOKUP($D4736,qx!$A$4:$E$129,4))</f>
        <v>0</v>
      </c>
      <c r="I4736" s="43">
        <f>IF(B4736=0,0,VLOOKUP($D4736,qx!$A$4:$E$129,5))</f>
        <v>0</v>
      </c>
    </row>
    <row r="4737" spans="1:9" x14ac:dyDescent="0.25">
      <c r="A4737">
        <f>IF('MASSA TRABALHADA UNIFICADA'!A4735&lt;&gt;0,'MASSA TRABALHADA UNIFICADA'!A4735,0)</f>
        <v>0</v>
      </c>
      <c r="B4737" s="39">
        <f>IF('MASSA TRABALHADA UNIFICADA'!D4735&lt;&gt;0,'MASSA TRABALHADA UNIFICADA'!D4735,0)</f>
        <v>0</v>
      </c>
      <c r="C4737" s="39">
        <f>IF(B4737=0,0,'MASSA TRABALHADA UNIFICADA'!B4735)</f>
        <v>0</v>
      </c>
      <c r="D4737" s="39">
        <f>IF(B4737=0,0,'MASSA TRABALHADA UNIFICADA'!C4735)</f>
        <v>0</v>
      </c>
      <c r="E4737" s="43">
        <f>IF(B4737=0,0,VLOOKUP($D4737,qx!$A$4:$E$129,IF($C4737=1,2,3)))</f>
        <v>0</v>
      </c>
      <c r="F4737" s="43">
        <f>IF(B4737=0,0,VLOOKUP($D4737,qx!$A$4:$E$129,2))</f>
        <v>0</v>
      </c>
      <c r="G4737" s="43">
        <f>IF(B4737=0,0,VLOOKUP($D4737,qx!$A$4:$E$129,3))</f>
        <v>0</v>
      </c>
      <c r="H4737" s="43">
        <f>IF(B4737=0,0,VLOOKUP($D4737,qx!$A$4:$E$129,4))</f>
        <v>0</v>
      </c>
      <c r="I4737" s="43">
        <f>IF(B4737=0,0,VLOOKUP($D4737,qx!$A$4:$E$129,5))</f>
        <v>0</v>
      </c>
    </row>
    <row r="4738" spans="1:9" x14ac:dyDescent="0.25">
      <c r="A4738">
        <f>IF('MASSA TRABALHADA UNIFICADA'!A4736&lt;&gt;0,'MASSA TRABALHADA UNIFICADA'!A4736,0)</f>
        <v>0</v>
      </c>
      <c r="B4738" s="39">
        <f>IF('MASSA TRABALHADA UNIFICADA'!D4736&lt;&gt;0,'MASSA TRABALHADA UNIFICADA'!D4736,0)</f>
        <v>0</v>
      </c>
      <c r="C4738" s="39">
        <f>IF(B4738=0,0,'MASSA TRABALHADA UNIFICADA'!B4736)</f>
        <v>0</v>
      </c>
      <c r="D4738" s="39">
        <f>IF(B4738=0,0,'MASSA TRABALHADA UNIFICADA'!C4736)</f>
        <v>0</v>
      </c>
      <c r="E4738" s="43">
        <f>IF(B4738=0,0,VLOOKUP($D4738,qx!$A$4:$E$129,IF($C4738=1,2,3)))</f>
        <v>0</v>
      </c>
      <c r="F4738" s="43">
        <f>IF(B4738=0,0,VLOOKUP($D4738,qx!$A$4:$E$129,2))</f>
        <v>0</v>
      </c>
      <c r="G4738" s="43">
        <f>IF(B4738=0,0,VLOOKUP($D4738,qx!$A$4:$E$129,3))</f>
        <v>0</v>
      </c>
      <c r="H4738" s="43">
        <f>IF(B4738=0,0,VLOOKUP($D4738,qx!$A$4:$E$129,4))</f>
        <v>0</v>
      </c>
      <c r="I4738" s="43">
        <f>IF(B4738=0,0,VLOOKUP($D4738,qx!$A$4:$E$129,5))</f>
        <v>0</v>
      </c>
    </row>
    <row r="4739" spans="1:9" x14ac:dyDescent="0.25">
      <c r="A4739">
        <f>IF('MASSA TRABALHADA UNIFICADA'!A4737&lt;&gt;0,'MASSA TRABALHADA UNIFICADA'!A4737,0)</f>
        <v>0</v>
      </c>
      <c r="B4739" s="39">
        <f>IF('MASSA TRABALHADA UNIFICADA'!D4737&lt;&gt;0,'MASSA TRABALHADA UNIFICADA'!D4737,0)</f>
        <v>0</v>
      </c>
      <c r="C4739" s="39">
        <f>IF(B4739=0,0,'MASSA TRABALHADA UNIFICADA'!B4737)</f>
        <v>0</v>
      </c>
      <c r="D4739" s="39">
        <f>IF(B4739=0,0,'MASSA TRABALHADA UNIFICADA'!C4737)</f>
        <v>0</v>
      </c>
      <c r="E4739" s="43">
        <f>IF(B4739=0,0,VLOOKUP($D4739,qx!$A$4:$E$129,IF($C4739=1,2,3)))</f>
        <v>0</v>
      </c>
      <c r="F4739" s="43">
        <f>IF(B4739=0,0,VLOOKUP($D4739,qx!$A$4:$E$129,2))</f>
        <v>0</v>
      </c>
      <c r="G4739" s="43">
        <f>IF(B4739=0,0,VLOOKUP($D4739,qx!$A$4:$E$129,3))</f>
        <v>0</v>
      </c>
      <c r="H4739" s="43">
        <f>IF(B4739=0,0,VLOOKUP($D4739,qx!$A$4:$E$129,4))</f>
        <v>0</v>
      </c>
      <c r="I4739" s="43">
        <f>IF(B4739=0,0,VLOOKUP($D4739,qx!$A$4:$E$129,5))</f>
        <v>0</v>
      </c>
    </row>
    <row r="4740" spans="1:9" x14ac:dyDescent="0.25">
      <c r="A4740">
        <f>IF('MASSA TRABALHADA UNIFICADA'!A4738&lt;&gt;0,'MASSA TRABALHADA UNIFICADA'!A4738,0)</f>
        <v>0</v>
      </c>
      <c r="B4740" s="39">
        <f>IF('MASSA TRABALHADA UNIFICADA'!D4738&lt;&gt;0,'MASSA TRABALHADA UNIFICADA'!D4738,0)</f>
        <v>0</v>
      </c>
      <c r="C4740" s="39">
        <f>IF(B4740=0,0,'MASSA TRABALHADA UNIFICADA'!B4738)</f>
        <v>0</v>
      </c>
      <c r="D4740" s="39">
        <f>IF(B4740=0,0,'MASSA TRABALHADA UNIFICADA'!C4738)</f>
        <v>0</v>
      </c>
      <c r="E4740" s="43">
        <f>IF(B4740=0,0,VLOOKUP($D4740,qx!$A$4:$E$129,IF($C4740=1,2,3)))</f>
        <v>0</v>
      </c>
      <c r="F4740" s="43">
        <f>IF(B4740=0,0,VLOOKUP($D4740,qx!$A$4:$E$129,2))</f>
        <v>0</v>
      </c>
      <c r="G4740" s="43">
        <f>IF(B4740=0,0,VLOOKUP($D4740,qx!$A$4:$E$129,3))</f>
        <v>0</v>
      </c>
      <c r="H4740" s="43">
        <f>IF(B4740=0,0,VLOOKUP($D4740,qx!$A$4:$E$129,4))</f>
        <v>0</v>
      </c>
      <c r="I4740" s="43">
        <f>IF(B4740=0,0,VLOOKUP($D4740,qx!$A$4:$E$129,5))</f>
        <v>0</v>
      </c>
    </row>
    <row r="4741" spans="1:9" x14ac:dyDescent="0.25">
      <c r="A4741">
        <f>IF('MASSA TRABALHADA UNIFICADA'!A4739&lt;&gt;0,'MASSA TRABALHADA UNIFICADA'!A4739,0)</f>
        <v>0</v>
      </c>
      <c r="B4741" s="39">
        <f>IF('MASSA TRABALHADA UNIFICADA'!D4739&lt;&gt;0,'MASSA TRABALHADA UNIFICADA'!D4739,0)</f>
        <v>0</v>
      </c>
      <c r="C4741" s="39">
        <f>IF(B4741=0,0,'MASSA TRABALHADA UNIFICADA'!B4739)</f>
        <v>0</v>
      </c>
      <c r="D4741" s="39">
        <f>IF(B4741=0,0,'MASSA TRABALHADA UNIFICADA'!C4739)</f>
        <v>0</v>
      </c>
      <c r="E4741" s="43">
        <f>IF(B4741=0,0,VLOOKUP($D4741,qx!$A$4:$E$129,IF($C4741=1,2,3)))</f>
        <v>0</v>
      </c>
      <c r="F4741" s="43">
        <f>IF(B4741=0,0,VLOOKUP($D4741,qx!$A$4:$E$129,2))</f>
        <v>0</v>
      </c>
      <c r="G4741" s="43">
        <f>IF(B4741=0,0,VLOOKUP($D4741,qx!$A$4:$E$129,3))</f>
        <v>0</v>
      </c>
      <c r="H4741" s="43">
        <f>IF(B4741=0,0,VLOOKUP($D4741,qx!$A$4:$E$129,4))</f>
        <v>0</v>
      </c>
      <c r="I4741" s="43">
        <f>IF(B4741=0,0,VLOOKUP($D4741,qx!$A$4:$E$129,5))</f>
        <v>0</v>
      </c>
    </row>
    <row r="4742" spans="1:9" x14ac:dyDescent="0.25">
      <c r="A4742">
        <f>IF('MASSA TRABALHADA UNIFICADA'!A4740&lt;&gt;0,'MASSA TRABALHADA UNIFICADA'!A4740,0)</f>
        <v>0</v>
      </c>
      <c r="B4742" s="39">
        <f>IF('MASSA TRABALHADA UNIFICADA'!D4740&lt;&gt;0,'MASSA TRABALHADA UNIFICADA'!D4740,0)</f>
        <v>0</v>
      </c>
      <c r="C4742" s="39">
        <f>IF(B4742=0,0,'MASSA TRABALHADA UNIFICADA'!B4740)</f>
        <v>0</v>
      </c>
      <c r="D4742" s="39">
        <f>IF(B4742=0,0,'MASSA TRABALHADA UNIFICADA'!C4740)</f>
        <v>0</v>
      </c>
      <c r="E4742" s="43">
        <f>IF(B4742=0,0,VLOOKUP($D4742,qx!$A$4:$E$129,IF($C4742=1,2,3)))</f>
        <v>0</v>
      </c>
      <c r="F4742" s="43">
        <f>IF(B4742=0,0,VLOOKUP($D4742,qx!$A$4:$E$129,2))</f>
        <v>0</v>
      </c>
      <c r="G4742" s="43">
        <f>IF(B4742=0,0,VLOOKUP($D4742,qx!$A$4:$E$129,3))</f>
        <v>0</v>
      </c>
      <c r="H4742" s="43">
        <f>IF(B4742=0,0,VLOOKUP($D4742,qx!$A$4:$E$129,4))</f>
        <v>0</v>
      </c>
      <c r="I4742" s="43">
        <f>IF(B4742=0,0,VLOOKUP($D4742,qx!$A$4:$E$129,5))</f>
        <v>0</v>
      </c>
    </row>
    <row r="4743" spans="1:9" x14ac:dyDescent="0.25">
      <c r="A4743">
        <f>IF('MASSA TRABALHADA UNIFICADA'!A4741&lt;&gt;0,'MASSA TRABALHADA UNIFICADA'!A4741,0)</f>
        <v>0</v>
      </c>
      <c r="B4743" s="39">
        <f>IF('MASSA TRABALHADA UNIFICADA'!D4741&lt;&gt;0,'MASSA TRABALHADA UNIFICADA'!D4741,0)</f>
        <v>0</v>
      </c>
      <c r="C4743" s="39">
        <f>IF(B4743=0,0,'MASSA TRABALHADA UNIFICADA'!B4741)</f>
        <v>0</v>
      </c>
      <c r="D4743" s="39">
        <f>IF(B4743=0,0,'MASSA TRABALHADA UNIFICADA'!C4741)</f>
        <v>0</v>
      </c>
      <c r="E4743" s="43">
        <f>IF(B4743=0,0,VLOOKUP($D4743,qx!$A$4:$E$129,IF($C4743=1,2,3)))</f>
        <v>0</v>
      </c>
      <c r="F4743" s="43">
        <f>IF(B4743=0,0,VLOOKUP($D4743,qx!$A$4:$E$129,2))</f>
        <v>0</v>
      </c>
      <c r="G4743" s="43">
        <f>IF(B4743=0,0,VLOOKUP($D4743,qx!$A$4:$E$129,3))</f>
        <v>0</v>
      </c>
      <c r="H4743" s="43">
        <f>IF(B4743=0,0,VLOOKUP($D4743,qx!$A$4:$E$129,4))</f>
        <v>0</v>
      </c>
      <c r="I4743" s="43">
        <f>IF(B4743=0,0,VLOOKUP($D4743,qx!$A$4:$E$129,5))</f>
        <v>0</v>
      </c>
    </row>
    <row r="4744" spans="1:9" x14ac:dyDescent="0.25">
      <c r="A4744">
        <f>IF('MASSA TRABALHADA UNIFICADA'!A4742&lt;&gt;0,'MASSA TRABALHADA UNIFICADA'!A4742,0)</f>
        <v>0</v>
      </c>
      <c r="B4744" s="39">
        <f>IF('MASSA TRABALHADA UNIFICADA'!D4742&lt;&gt;0,'MASSA TRABALHADA UNIFICADA'!D4742,0)</f>
        <v>0</v>
      </c>
      <c r="C4744" s="39">
        <f>IF(B4744=0,0,'MASSA TRABALHADA UNIFICADA'!B4742)</f>
        <v>0</v>
      </c>
      <c r="D4744" s="39">
        <f>IF(B4744=0,0,'MASSA TRABALHADA UNIFICADA'!C4742)</f>
        <v>0</v>
      </c>
      <c r="E4744" s="43">
        <f>IF(B4744=0,0,VLOOKUP($D4744,qx!$A$4:$E$129,IF($C4744=1,2,3)))</f>
        <v>0</v>
      </c>
      <c r="F4744" s="43">
        <f>IF(B4744=0,0,VLOOKUP($D4744,qx!$A$4:$E$129,2))</f>
        <v>0</v>
      </c>
      <c r="G4744" s="43">
        <f>IF(B4744=0,0,VLOOKUP($D4744,qx!$A$4:$E$129,3))</f>
        <v>0</v>
      </c>
      <c r="H4744" s="43">
        <f>IF(B4744=0,0,VLOOKUP($D4744,qx!$A$4:$E$129,4))</f>
        <v>0</v>
      </c>
      <c r="I4744" s="43">
        <f>IF(B4744=0,0,VLOOKUP($D4744,qx!$A$4:$E$129,5))</f>
        <v>0</v>
      </c>
    </row>
    <row r="4745" spans="1:9" x14ac:dyDescent="0.25">
      <c r="A4745">
        <f>IF('MASSA TRABALHADA UNIFICADA'!A4743&lt;&gt;0,'MASSA TRABALHADA UNIFICADA'!A4743,0)</f>
        <v>0</v>
      </c>
      <c r="B4745" s="39">
        <f>IF('MASSA TRABALHADA UNIFICADA'!D4743&lt;&gt;0,'MASSA TRABALHADA UNIFICADA'!D4743,0)</f>
        <v>0</v>
      </c>
      <c r="C4745" s="39">
        <f>IF(B4745=0,0,'MASSA TRABALHADA UNIFICADA'!B4743)</f>
        <v>0</v>
      </c>
      <c r="D4745" s="39">
        <f>IF(B4745=0,0,'MASSA TRABALHADA UNIFICADA'!C4743)</f>
        <v>0</v>
      </c>
      <c r="E4745" s="43">
        <f>IF(B4745=0,0,VLOOKUP($D4745,qx!$A$4:$E$129,IF($C4745=1,2,3)))</f>
        <v>0</v>
      </c>
      <c r="F4745" s="43">
        <f>IF(B4745=0,0,VLOOKUP($D4745,qx!$A$4:$E$129,2))</f>
        <v>0</v>
      </c>
      <c r="G4745" s="43">
        <f>IF(B4745=0,0,VLOOKUP($D4745,qx!$A$4:$E$129,3))</f>
        <v>0</v>
      </c>
      <c r="H4745" s="43">
        <f>IF(B4745=0,0,VLOOKUP($D4745,qx!$A$4:$E$129,4))</f>
        <v>0</v>
      </c>
      <c r="I4745" s="43">
        <f>IF(B4745=0,0,VLOOKUP($D4745,qx!$A$4:$E$129,5))</f>
        <v>0</v>
      </c>
    </row>
    <row r="4746" spans="1:9" x14ac:dyDescent="0.25">
      <c r="A4746">
        <f>IF('MASSA TRABALHADA UNIFICADA'!A4744&lt;&gt;0,'MASSA TRABALHADA UNIFICADA'!A4744,0)</f>
        <v>0</v>
      </c>
      <c r="B4746" s="39">
        <f>IF('MASSA TRABALHADA UNIFICADA'!D4744&lt;&gt;0,'MASSA TRABALHADA UNIFICADA'!D4744,0)</f>
        <v>0</v>
      </c>
      <c r="C4746" s="39">
        <f>IF(B4746=0,0,'MASSA TRABALHADA UNIFICADA'!B4744)</f>
        <v>0</v>
      </c>
      <c r="D4746" s="39">
        <f>IF(B4746=0,0,'MASSA TRABALHADA UNIFICADA'!C4744)</f>
        <v>0</v>
      </c>
      <c r="E4746" s="43">
        <f>IF(B4746=0,0,VLOOKUP($D4746,qx!$A$4:$E$129,IF($C4746=1,2,3)))</f>
        <v>0</v>
      </c>
      <c r="F4746" s="43">
        <f>IF(B4746=0,0,VLOOKUP($D4746,qx!$A$4:$E$129,2))</f>
        <v>0</v>
      </c>
      <c r="G4746" s="43">
        <f>IF(B4746=0,0,VLOOKUP($D4746,qx!$A$4:$E$129,3))</f>
        <v>0</v>
      </c>
      <c r="H4746" s="43">
        <f>IF(B4746=0,0,VLOOKUP($D4746,qx!$A$4:$E$129,4))</f>
        <v>0</v>
      </c>
      <c r="I4746" s="43">
        <f>IF(B4746=0,0,VLOOKUP($D4746,qx!$A$4:$E$129,5))</f>
        <v>0</v>
      </c>
    </row>
    <row r="4747" spans="1:9" x14ac:dyDescent="0.25">
      <c r="A4747">
        <f>IF('MASSA TRABALHADA UNIFICADA'!A4745&lt;&gt;0,'MASSA TRABALHADA UNIFICADA'!A4745,0)</f>
        <v>0</v>
      </c>
      <c r="B4747" s="39">
        <f>IF('MASSA TRABALHADA UNIFICADA'!D4745&lt;&gt;0,'MASSA TRABALHADA UNIFICADA'!D4745,0)</f>
        <v>0</v>
      </c>
      <c r="C4747" s="39">
        <f>IF(B4747=0,0,'MASSA TRABALHADA UNIFICADA'!B4745)</f>
        <v>0</v>
      </c>
      <c r="D4747" s="39">
        <f>IF(B4747=0,0,'MASSA TRABALHADA UNIFICADA'!C4745)</f>
        <v>0</v>
      </c>
      <c r="E4747" s="43">
        <f>IF(B4747=0,0,VLOOKUP($D4747,qx!$A$4:$E$129,IF($C4747=1,2,3)))</f>
        <v>0</v>
      </c>
      <c r="F4747" s="43">
        <f>IF(B4747=0,0,VLOOKUP($D4747,qx!$A$4:$E$129,2))</f>
        <v>0</v>
      </c>
      <c r="G4747" s="43">
        <f>IF(B4747=0,0,VLOOKUP($D4747,qx!$A$4:$E$129,3))</f>
        <v>0</v>
      </c>
      <c r="H4747" s="43">
        <f>IF(B4747=0,0,VLOOKUP($D4747,qx!$A$4:$E$129,4))</f>
        <v>0</v>
      </c>
      <c r="I4747" s="43">
        <f>IF(B4747=0,0,VLOOKUP($D4747,qx!$A$4:$E$129,5))</f>
        <v>0</v>
      </c>
    </row>
    <row r="4748" spans="1:9" x14ac:dyDescent="0.25">
      <c r="A4748">
        <f>IF('MASSA TRABALHADA UNIFICADA'!A4746&lt;&gt;0,'MASSA TRABALHADA UNIFICADA'!A4746,0)</f>
        <v>0</v>
      </c>
      <c r="B4748" s="39">
        <f>IF('MASSA TRABALHADA UNIFICADA'!D4746&lt;&gt;0,'MASSA TRABALHADA UNIFICADA'!D4746,0)</f>
        <v>0</v>
      </c>
      <c r="C4748" s="39">
        <f>IF(B4748=0,0,'MASSA TRABALHADA UNIFICADA'!B4746)</f>
        <v>0</v>
      </c>
      <c r="D4748" s="39">
        <f>IF(B4748=0,0,'MASSA TRABALHADA UNIFICADA'!C4746)</f>
        <v>0</v>
      </c>
      <c r="E4748" s="43">
        <f>IF(B4748=0,0,VLOOKUP($D4748,qx!$A$4:$E$129,IF($C4748=1,2,3)))</f>
        <v>0</v>
      </c>
      <c r="F4748" s="43">
        <f>IF(B4748=0,0,VLOOKUP($D4748,qx!$A$4:$E$129,2))</f>
        <v>0</v>
      </c>
      <c r="G4748" s="43">
        <f>IF(B4748=0,0,VLOOKUP($D4748,qx!$A$4:$E$129,3))</f>
        <v>0</v>
      </c>
      <c r="H4748" s="43">
        <f>IF(B4748=0,0,VLOOKUP($D4748,qx!$A$4:$E$129,4))</f>
        <v>0</v>
      </c>
      <c r="I4748" s="43">
        <f>IF(B4748=0,0,VLOOKUP($D4748,qx!$A$4:$E$129,5))</f>
        <v>0</v>
      </c>
    </row>
    <row r="4749" spans="1:9" x14ac:dyDescent="0.25">
      <c r="A4749">
        <f>IF('MASSA TRABALHADA UNIFICADA'!A4747&lt;&gt;0,'MASSA TRABALHADA UNIFICADA'!A4747,0)</f>
        <v>0</v>
      </c>
      <c r="B4749" s="39">
        <f>IF('MASSA TRABALHADA UNIFICADA'!D4747&lt;&gt;0,'MASSA TRABALHADA UNIFICADA'!D4747,0)</f>
        <v>0</v>
      </c>
      <c r="C4749" s="39">
        <f>IF(B4749=0,0,'MASSA TRABALHADA UNIFICADA'!B4747)</f>
        <v>0</v>
      </c>
      <c r="D4749" s="39">
        <f>IF(B4749=0,0,'MASSA TRABALHADA UNIFICADA'!C4747)</f>
        <v>0</v>
      </c>
      <c r="E4749" s="43">
        <f>IF(B4749=0,0,VLOOKUP($D4749,qx!$A$4:$E$129,IF($C4749=1,2,3)))</f>
        <v>0</v>
      </c>
      <c r="F4749" s="43">
        <f>IF(B4749=0,0,VLOOKUP($D4749,qx!$A$4:$E$129,2))</f>
        <v>0</v>
      </c>
      <c r="G4749" s="43">
        <f>IF(B4749=0,0,VLOOKUP($D4749,qx!$A$4:$E$129,3))</f>
        <v>0</v>
      </c>
      <c r="H4749" s="43">
        <f>IF(B4749=0,0,VLOOKUP($D4749,qx!$A$4:$E$129,4))</f>
        <v>0</v>
      </c>
      <c r="I4749" s="43">
        <f>IF(B4749=0,0,VLOOKUP($D4749,qx!$A$4:$E$129,5))</f>
        <v>0</v>
      </c>
    </row>
    <row r="4750" spans="1:9" x14ac:dyDescent="0.25">
      <c r="A4750">
        <f>IF('MASSA TRABALHADA UNIFICADA'!A4748&lt;&gt;0,'MASSA TRABALHADA UNIFICADA'!A4748,0)</f>
        <v>0</v>
      </c>
      <c r="B4750" s="39">
        <f>IF('MASSA TRABALHADA UNIFICADA'!D4748&lt;&gt;0,'MASSA TRABALHADA UNIFICADA'!D4748,0)</f>
        <v>0</v>
      </c>
      <c r="C4750" s="39">
        <f>IF(B4750=0,0,'MASSA TRABALHADA UNIFICADA'!B4748)</f>
        <v>0</v>
      </c>
      <c r="D4750" s="39">
        <f>IF(B4750=0,0,'MASSA TRABALHADA UNIFICADA'!C4748)</f>
        <v>0</v>
      </c>
      <c r="E4750" s="43">
        <f>IF(B4750=0,0,VLOOKUP($D4750,qx!$A$4:$E$129,IF($C4750=1,2,3)))</f>
        <v>0</v>
      </c>
      <c r="F4750" s="43">
        <f>IF(B4750=0,0,VLOOKUP($D4750,qx!$A$4:$E$129,2))</f>
        <v>0</v>
      </c>
      <c r="G4750" s="43">
        <f>IF(B4750=0,0,VLOOKUP($D4750,qx!$A$4:$E$129,3))</f>
        <v>0</v>
      </c>
      <c r="H4750" s="43">
        <f>IF(B4750=0,0,VLOOKUP($D4750,qx!$A$4:$E$129,4))</f>
        <v>0</v>
      </c>
      <c r="I4750" s="43">
        <f>IF(B4750=0,0,VLOOKUP($D4750,qx!$A$4:$E$129,5))</f>
        <v>0</v>
      </c>
    </row>
    <row r="4751" spans="1:9" x14ac:dyDescent="0.25">
      <c r="A4751">
        <f>IF('MASSA TRABALHADA UNIFICADA'!A4749&lt;&gt;0,'MASSA TRABALHADA UNIFICADA'!A4749,0)</f>
        <v>0</v>
      </c>
      <c r="B4751" s="39">
        <f>IF('MASSA TRABALHADA UNIFICADA'!D4749&lt;&gt;0,'MASSA TRABALHADA UNIFICADA'!D4749,0)</f>
        <v>0</v>
      </c>
      <c r="C4751" s="39">
        <f>IF(B4751=0,0,'MASSA TRABALHADA UNIFICADA'!B4749)</f>
        <v>0</v>
      </c>
      <c r="D4751" s="39">
        <f>IF(B4751=0,0,'MASSA TRABALHADA UNIFICADA'!C4749)</f>
        <v>0</v>
      </c>
      <c r="E4751" s="43">
        <f>IF(B4751=0,0,VLOOKUP($D4751,qx!$A$4:$E$129,IF($C4751=1,2,3)))</f>
        <v>0</v>
      </c>
      <c r="F4751" s="43">
        <f>IF(B4751=0,0,VLOOKUP($D4751,qx!$A$4:$E$129,2))</f>
        <v>0</v>
      </c>
      <c r="G4751" s="43">
        <f>IF(B4751=0,0,VLOOKUP($D4751,qx!$A$4:$E$129,3))</f>
        <v>0</v>
      </c>
      <c r="H4751" s="43">
        <f>IF(B4751=0,0,VLOOKUP($D4751,qx!$A$4:$E$129,4))</f>
        <v>0</v>
      </c>
      <c r="I4751" s="43">
        <f>IF(B4751=0,0,VLOOKUP($D4751,qx!$A$4:$E$129,5))</f>
        <v>0</v>
      </c>
    </row>
    <row r="4752" spans="1:9" x14ac:dyDescent="0.25">
      <c r="A4752">
        <f>IF('MASSA TRABALHADA UNIFICADA'!A4750&lt;&gt;0,'MASSA TRABALHADA UNIFICADA'!A4750,0)</f>
        <v>0</v>
      </c>
      <c r="B4752" s="39">
        <f>IF('MASSA TRABALHADA UNIFICADA'!D4750&lt;&gt;0,'MASSA TRABALHADA UNIFICADA'!D4750,0)</f>
        <v>0</v>
      </c>
      <c r="C4752" s="39">
        <f>IF(B4752=0,0,'MASSA TRABALHADA UNIFICADA'!B4750)</f>
        <v>0</v>
      </c>
      <c r="D4752" s="39">
        <f>IF(B4752=0,0,'MASSA TRABALHADA UNIFICADA'!C4750)</f>
        <v>0</v>
      </c>
      <c r="E4752" s="43">
        <f>IF(B4752=0,0,VLOOKUP($D4752,qx!$A$4:$E$129,IF($C4752=1,2,3)))</f>
        <v>0</v>
      </c>
      <c r="F4752" s="43">
        <f>IF(B4752=0,0,VLOOKUP($D4752,qx!$A$4:$E$129,2))</f>
        <v>0</v>
      </c>
      <c r="G4752" s="43">
        <f>IF(B4752=0,0,VLOOKUP($D4752,qx!$A$4:$E$129,3))</f>
        <v>0</v>
      </c>
      <c r="H4752" s="43">
        <f>IF(B4752=0,0,VLOOKUP($D4752,qx!$A$4:$E$129,4))</f>
        <v>0</v>
      </c>
      <c r="I4752" s="43">
        <f>IF(B4752=0,0,VLOOKUP($D4752,qx!$A$4:$E$129,5))</f>
        <v>0</v>
      </c>
    </row>
    <row r="4753" spans="1:9" x14ac:dyDescent="0.25">
      <c r="A4753">
        <f>IF('MASSA TRABALHADA UNIFICADA'!A4751&lt;&gt;0,'MASSA TRABALHADA UNIFICADA'!A4751,0)</f>
        <v>0</v>
      </c>
      <c r="B4753" s="39">
        <f>IF('MASSA TRABALHADA UNIFICADA'!D4751&lt;&gt;0,'MASSA TRABALHADA UNIFICADA'!D4751,0)</f>
        <v>0</v>
      </c>
      <c r="C4753" s="39">
        <f>IF(B4753=0,0,'MASSA TRABALHADA UNIFICADA'!B4751)</f>
        <v>0</v>
      </c>
      <c r="D4753" s="39">
        <f>IF(B4753=0,0,'MASSA TRABALHADA UNIFICADA'!C4751)</f>
        <v>0</v>
      </c>
      <c r="E4753" s="43">
        <f>IF(B4753=0,0,VLOOKUP($D4753,qx!$A$4:$E$129,IF($C4753=1,2,3)))</f>
        <v>0</v>
      </c>
      <c r="F4753" s="43">
        <f>IF(B4753=0,0,VLOOKUP($D4753,qx!$A$4:$E$129,2))</f>
        <v>0</v>
      </c>
      <c r="G4753" s="43">
        <f>IF(B4753=0,0,VLOOKUP($D4753,qx!$A$4:$E$129,3))</f>
        <v>0</v>
      </c>
      <c r="H4753" s="43">
        <f>IF(B4753=0,0,VLOOKUP($D4753,qx!$A$4:$E$129,4))</f>
        <v>0</v>
      </c>
      <c r="I4753" s="43">
        <f>IF(B4753=0,0,VLOOKUP($D4753,qx!$A$4:$E$129,5))</f>
        <v>0</v>
      </c>
    </row>
    <row r="4754" spans="1:9" x14ac:dyDescent="0.25">
      <c r="A4754">
        <f>IF('MASSA TRABALHADA UNIFICADA'!A4752&lt;&gt;0,'MASSA TRABALHADA UNIFICADA'!A4752,0)</f>
        <v>0</v>
      </c>
      <c r="B4754" s="39">
        <f>IF('MASSA TRABALHADA UNIFICADA'!D4752&lt;&gt;0,'MASSA TRABALHADA UNIFICADA'!D4752,0)</f>
        <v>0</v>
      </c>
      <c r="C4754" s="39">
        <f>IF(B4754=0,0,'MASSA TRABALHADA UNIFICADA'!B4752)</f>
        <v>0</v>
      </c>
      <c r="D4754" s="39">
        <f>IF(B4754=0,0,'MASSA TRABALHADA UNIFICADA'!C4752)</f>
        <v>0</v>
      </c>
      <c r="E4754" s="43">
        <f>IF(B4754=0,0,VLOOKUP($D4754,qx!$A$4:$E$129,IF($C4754=1,2,3)))</f>
        <v>0</v>
      </c>
      <c r="F4754" s="43">
        <f>IF(B4754=0,0,VLOOKUP($D4754,qx!$A$4:$E$129,2))</f>
        <v>0</v>
      </c>
      <c r="G4754" s="43">
        <f>IF(B4754=0,0,VLOOKUP($D4754,qx!$A$4:$E$129,3))</f>
        <v>0</v>
      </c>
      <c r="H4754" s="43">
        <f>IF(B4754=0,0,VLOOKUP($D4754,qx!$A$4:$E$129,4))</f>
        <v>0</v>
      </c>
      <c r="I4754" s="43">
        <f>IF(B4754=0,0,VLOOKUP($D4754,qx!$A$4:$E$129,5))</f>
        <v>0</v>
      </c>
    </row>
    <row r="4755" spans="1:9" x14ac:dyDescent="0.25">
      <c r="A4755">
        <f>IF('MASSA TRABALHADA UNIFICADA'!A4753&lt;&gt;0,'MASSA TRABALHADA UNIFICADA'!A4753,0)</f>
        <v>0</v>
      </c>
      <c r="B4755" s="39">
        <f>IF('MASSA TRABALHADA UNIFICADA'!D4753&lt;&gt;0,'MASSA TRABALHADA UNIFICADA'!D4753,0)</f>
        <v>0</v>
      </c>
      <c r="C4755" s="39">
        <f>IF(B4755=0,0,'MASSA TRABALHADA UNIFICADA'!B4753)</f>
        <v>0</v>
      </c>
      <c r="D4755" s="39">
        <f>IF(B4755=0,0,'MASSA TRABALHADA UNIFICADA'!C4753)</f>
        <v>0</v>
      </c>
      <c r="E4755" s="43">
        <f>IF(B4755=0,0,VLOOKUP($D4755,qx!$A$4:$E$129,IF($C4755=1,2,3)))</f>
        <v>0</v>
      </c>
      <c r="F4755" s="43">
        <f>IF(B4755=0,0,VLOOKUP($D4755,qx!$A$4:$E$129,2))</f>
        <v>0</v>
      </c>
      <c r="G4755" s="43">
        <f>IF(B4755=0,0,VLOOKUP($D4755,qx!$A$4:$E$129,3))</f>
        <v>0</v>
      </c>
      <c r="H4755" s="43">
        <f>IF(B4755=0,0,VLOOKUP($D4755,qx!$A$4:$E$129,4))</f>
        <v>0</v>
      </c>
      <c r="I4755" s="43">
        <f>IF(B4755=0,0,VLOOKUP($D4755,qx!$A$4:$E$129,5))</f>
        <v>0</v>
      </c>
    </row>
    <row r="4756" spans="1:9" x14ac:dyDescent="0.25">
      <c r="A4756">
        <f>IF('MASSA TRABALHADA UNIFICADA'!A4754&lt;&gt;0,'MASSA TRABALHADA UNIFICADA'!A4754,0)</f>
        <v>0</v>
      </c>
      <c r="B4756" s="39">
        <f>IF('MASSA TRABALHADA UNIFICADA'!D4754&lt;&gt;0,'MASSA TRABALHADA UNIFICADA'!D4754,0)</f>
        <v>0</v>
      </c>
      <c r="C4756" s="39">
        <f>IF(B4756=0,0,'MASSA TRABALHADA UNIFICADA'!B4754)</f>
        <v>0</v>
      </c>
      <c r="D4756" s="39">
        <f>IF(B4756=0,0,'MASSA TRABALHADA UNIFICADA'!C4754)</f>
        <v>0</v>
      </c>
      <c r="E4756" s="43">
        <f>IF(B4756=0,0,VLOOKUP($D4756,qx!$A$4:$E$129,IF($C4756=1,2,3)))</f>
        <v>0</v>
      </c>
      <c r="F4756" s="43">
        <f>IF(B4756=0,0,VLOOKUP($D4756,qx!$A$4:$E$129,2))</f>
        <v>0</v>
      </c>
      <c r="G4756" s="43">
        <f>IF(B4756=0,0,VLOOKUP($D4756,qx!$A$4:$E$129,3))</f>
        <v>0</v>
      </c>
      <c r="H4756" s="43">
        <f>IF(B4756=0,0,VLOOKUP($D4756,qx!$A$4:$E$129,4))</f>
        <v>0</v>
      </c>
      <c r="I4756" s="43">
        <f>IF(B4756=0,0,VLOOKUP($D4756,qx!$A$4:$E$129,5))</f>
        <v>0</v>
      </c>
    </row>
    <row r="4757" spans="1:9" x14ac:dyDescent="0.25">
      <c r="A4757">
        <f>IF('MASSA TRABALHADA UNIFICADA'!A4755&lt;&gt;0,'MASSA TRABALHADA UNIFICADA'!A4755,0)</f>
        <v>0</v>
      </c>
      <c r="B4757" s="39">
        <f>IF('MASSA TRABALHADA UNIFICADA'!D4755&lt;&gt;0,'MASSA TRABALHADA UNIFICADA'!D4755,0)</f>
        <v>0</v>
      </c>
      <c r="C4757" s="39">
        <f>IF(B4757=0,0,'MASSA TRABALHADA UNIFICADA'!B4755)</f>
        <v>0</v>
      </c>
      <c r="D4757" s="39">
        <f>IF(B4757=0,0,'MASSA TRABALHADA UNIFICADA'!C4755)</f>
        <v>0</v>
      </c>
      <c r="E4757" s="43">
        <f>IF(B4757=0,0,VLOOKUP($D4757,qx!$A$4:$E$129,IF($C4757=1,2,3)))</f>
        <v>0</v>
      </c>
      <c r="F4757" s="43">
        <f>IF(B4757=0,0,VLOOKUP($D4757,qx!$A$4:$E$129,2))</f>
        <v>0</v>
      </c>
      <c r="G4757" s="43">
        <f>IF(B4757=0,0,VLOOKUP($D4757,qx!$A$4:$E$129,3))</f>
        <v>0</v>
      </c>
      <c r="H4757" s="43">
        <f>IF(B4757=0,0,VLOOKUP($D4757,qx!$A$4:$E$129,4))</f>
        <v>0</v>
      </c>
      <c r="I4757" s="43">
        <f>IF(B4757=0,0,VLOOKUP($D4757,qx!$A$4:$E$129,5))</f>
        <v>0</v>
      </c>
    </row>
    <row r="4758" spans="1:9" x14ac:dyDescent="0.25">
      <c r="A4758">
        <f>IF('MASSA TRABALHADA UNIFICADA'!A4756&lt;&gt;0,'MASSA TRABALHADA UNIFICADA'!A4756,0)</f>
        <v>0</v>
      </c>
      <c r="B4758" s="39">
        <f>IF('MASSA TRABALHADA UNIFICADA'!D4756&lt;&gt;0,'MASSA TRABALHADA UNIFICADA'!D4756,0)</f>
        <v>0</v>
      </c>
      <c r="C4758" s="39">
        <f>IF(B4758=0,0,'MASSA TRABALHADA UNIFICADA'!B4756)</f>
        <v>0</v>
      </c>
      <c r="D4758" s="39">
        <f>IF(B4758=0,0,'MASSA TRABALHADA UNIFICADA'!C4756)</f>
        <v>0</v>
      </c>
      <c r="E4758" s="43">
        <f>IF(B4758=0,0,VLOOKUP($D4758,qx!$A$4:$E$129,IF($C4758=1,2,3)))</f>
        <v>0</v>
      </c>
      <c r="F4758" s="43">
        <f>IF(B4758=0,0,VLOOKUP($D4758,qx!$A$4:$E$129,2))</f>
        <v>0</v>
      </c>
      <c r="G4758" s="43">
        <f>IF(B4758=0,0,VLOOKUP($D4758,qx!$A$4:$E$129,3))</f>
        <v>0</v>
      </c>
      <c r="H4758" s="43">
        <f>IF(B4758=0,0,VLOOKUP($D4758,qx!$A$4:$E$129,4))</f>
        <v>0</v>
      </c>
      <c r="I4758" s="43">
        <f>IF(B4758=0,0,VLOOKUP($D4758,qx!$A$4:$E$129,5))</f>
        <v>0</v>
      </c>
    </row>
    <row r="4759" spans="1:9" x14ac:dyDescent="0.25">
      <c r="A4759">
        <f>IF('MASSA TRABALHADA UNIFICADA'!A4757&lt;&gt;0,'MASSA TRABALHADA UNIFICADA'!A4757,0)</f>
        <v>0</v>
      </c>
      <c r="B4759" s="39">
        <f>IF('MASSA TRABALHADA UNIFICADA'!D4757&lt;&gt;0,'MASSA TRABALHADA UNIFICADA'!D4757,0)</f>
        <v>0</v>
      </c>
      <c r="C4759" s="39">
        <f>IF(B4759=0,0,'MASSA TRABALHADA UNIFICADA'!B4757)</f>
        <v>0</v>
      </c>
      <c r="D4759" s="39">
        <f>IF(B4759=0,0,'MASSA TRABALHADA UNIFICADA'!C4757)</f>
        <v>0</v>
      </c>
      <c r="E4759" s="43">
        <f>IF(B4759=0,0,VLOOKUP($D4759,qx!$A$4:$E$129,IF($C4759=1,2,3)))</f>
        <v>0</v>
      </c>
      <c r="F4759" s="43">
        <f>IF(B4759=0,0,VLOOKUP($D4759,qx!$A$4:$E$129,2))</f>
        <v>0</v>
      </c>
      <c r="G4759" s="43">
        <f>IF(B4759=0,0,VLOOKUP($D4759,qx!$A$4:$E$129,3))</f>
        <v>0</v>
      </c>
      <c r="H4759" s="43">
        <f>IF(B4759=0,0,VLOOKUP($D4759,qx!$A$4:$E$129,4))</f>
        <v>0</v>
      </c>
      <c r="I4759" s="43">
        <f>IF(B4759=0,0,VLOOKUP($D4759,qx!$A$4:$E$129,5))</f>
        <v>0</v>
      </c>
    </row>
    <row r="4760" spans="1:9" x14ac:dyDescent="0.25">
      <c r="A4760">
        <f>IF('MASSA TRABALHADA UNIFICADA'!A4758&lt;&gt;0,'MASSA TRABALHADA UNIFICADA'!A4758,0)</f>
        <v>0</v>
      </c>
      <c r="B4760" s="39">
        <f>IF('MASSA TRABALHADA UNIFICADA'!D4758&lt;&gt;0,'MASSA TRABALHADA UNIFICADA'!D4758,0)</f>
        <v>0</v>
      </c>
      <c r="C4760" s="39">
        <f>IF(B4760=0,0,'MASSA TRABALHADA UNIFICADA'!B4758)</f>
        <v>0</v>
      </c>
      <c r="D4760" s="39">
        <f>IF(B4760=0,0,'MASSA TRABALHADA UNIFICADA'!C4758)</f>
        <v>0</v>
      </c>
      <c r="E4760" s="43">
        <f>IF(B4760=0,0,VLOOKUP($D4760,qx!$A$4:$E$129,IF($C4760=1,2,3)))</f>
        <v>0</v>
      </c>
      <c r="F4760" s="43">
        <f>IF(B4760=0,0,VLOOKUP($D4760,qx!$A$4:$E$129,2))</f>
        <v>0</v>
      </c>
      <c r="G4760" s="43">
        <f>IF(B4760=0,0,VLOOKUP($D4760,qx!$A$4:$E$129,3))</f>
        <v>0</v>
      </c>
      <c r="H4760" s="43">
        <f>IF(B4760=0,0,VLOOKUP($D4760,qx!$A$4:$E$129,4))</f>
        <v>0</v>
      </c>
      <c r="I4760" s="43">
        <f>IF(B4760=0,0,VLOOKUP($D4760,qx!$A$4:$E$129,5))</f>
        <v>0</v>
      </c>
    </row>
    <row r="4761" spans="1:9" x14ac:dyDescent="0.25">
      <c r="A4761">
        <f>IF('MASSA TRABALHADA UNIFICADA'!A4759&lt;&gt;0,'MASSA TRABALHADA UNIFICADA'!A4759,0)</f>
        <v>0</v>
      </c>
      <c r="B4761" s="39">
        <f>IF('MASSA TRABALHADA UNIFICADA'!D4759&lt;&gt;0,'MASSA TRABALHADA UNIFICADA'!D4759,0)</f>
        <v>0</v>
      </c>
      <c r="C4761" s="39">
        <f>IF(B4761=0,0,'MASSA TRABALHADA UNIFICADA'!B4759)</f>
        <v>0</v>
      </c>
      <c r="D4761" s="39">
        <f>IF(B4761=0,0,'MASSA TRABALHADA UNIFICADA'!C4759)</f>
        <v>0</v>
      </c>
      <c r="E4761" s="43">
        <f>IF(B4761=0,0,VLOOKUP($D4761,qx!$A$4:$E$129,IF($C4761=1,2,3)))</f>
        <v>0</v>
      </c>
      <c r="F4761" s="43">
        <f>IF(B4761=0,0,VLOOKUP($D4761,qx!$A$4:$E$129,2))</f>
        <v>0</v>
      </c>
      <c r="G4761" s="43">
        <f>IF(B4761=0,0,VLOOKUP($D4761,qx!$A$4:$E$129,3))</f>
        <v>0</v>
      </c>
      <c r="H4761" s="43">
        <f>IF(B4761=0,0,VLOOKUP($D4761,qx!$A$4:$E$129,4))</f>
        <v>0</v>
      </c>
      <c r="I4761" s="43">
        <f>IF(B4761=0,0,VLOOKUP($D4761,qx!$A$4:$E$129,5))</f>
        <v>0</v>
      </c>
    </row>
    <row r="4762" spans="1:9" x14ac:dyDescent="0.25">
      <c r="A4762">
        <f>IF('MASSA TRABALHADA UNIFICADA'!A4760&lt;&gt;0,'MASSA TRABALHADA UNIFICADA'!A4760,0)</f>
        <v>0</v>
      </c>
      <c r="B4762" s="39">
        <f>IF('MASSA TRABALHADA UNIFICADA'!D4760&lt;&gt;0,'MASSA TRABALHADA UNIFICADA'!D4760,0)</f>
        <v>0</v>
      </c>
      <c r="C4762" s="39">
        <f>IF(B4762=0,0,'MASSA TRABALHADA UNIFICADA'!B4760)</f>
        <v>0</v>
      </c>
      <c r="D4762" s="39">
        <f>IF(B4762=0,0,'MASSA TRABALHADA UNIFICADA'!C4760)</f>
        <v>0</v>
      </c>
      <c r="E4762" s="43">
        <f>IF(B4762=0,0,VLOOKUP($D4762,qx!$A$4:$E$129,IF($C4762=1,2,3)))</f>
        <v>0</v>
      </c>
      <c r="F4762" s="43">
        <f>IF(B4762=0,0,VLOOKUP($D4762,qx!$A$4:$E$129,2))</f>
        <v>0</v>
      </c>
      <c r="G4762" s="43">
        <f>IF(B4762=0,0,VLOOKUP($D4762,qx!$A$4:$E$129,3))</f>
        <v>0</v>
      </c>
      <c r="H4762" s="43">
        <f>IF(B4762=0,0,VLOOKUP($D4762,qx!$A$4:$E$129,4))</f>
        <v>0</v>
      </c>
      <c r="I4762" s="43">
        <f>IF(B4762=0,0,VLOOKUP($D4762,qx!$A$4:$E$129,5))</f>
        <v>0</v>
      </c>
    </row>
    <row r="4763" spans="1:9" x14ac:dyDescent="0.25">
      <c r="A4763">
        <f>IF('MASSA TRABALHADA UNIFICADA'!A4761&lt;&gt;0,'MASSA TRABALHADA UNIFICADA'!A4761,0)</f>
        <v>0</v>
      </c>
      <c r="B4763" s="39">
        <f>IF('MASSA TRABALHADA UNIFICADA'!D4761&lt;&gt;0,'MASSA TRABALHADA UNIFICADA'!D4761,0)</f>
        <v>0</v>
      </c>
      <c r="C4763" s="39">
        <f>IF(B4763=0,0,'MASSA TRABALHADA UNIFICADA'!B4761)</f>
        <v>0</v>
      </c>
      <c r="D4763" s="39">
        <f>IF(B4763=0,0,'MASSA TRABALHADA UNIFICADA'!C4761)</f>
        <v>0</v>
      </c>
      <c r="E4763" s="43">
        <f>IF(B4763=0,0,VLOOKUP($D4763,qx!$A$4:$E$129,IF($C4763=1,2,3)))</f>
        <v>0</v>
      </c>
      <c r="F4763" s="43">
        <f>IF(B4763=0,0,VLOOKUP($D4763,qx!$A$4:$E$129,2))</f>
        <v>0</v>
      </c>
      <c r="G4763" s="43">
        <f>IF(B4763=0,0,VLOOKUP($D4763,qx!$A$4:$E$129,3))</f>
        <v>0</v>
      </c>
      <c r="H4763" s="43">
        <f>IF(B4763=0,0,VLOOKUP($D4763,qx!$A$4:$E$129,4))</f>
        <v>0</v>
      </c>
      <c r="I4763" s="43">
        <f>IF(B4763=0,0,VLOOKUP($D4763,qx!$A$4:$E$129,5))</f>
        <v>0</v>
      </c>
    </row>
    <row r="4764" spans="1:9" x14ac:dyDescent="0.25">
      <c r="A4764">
        <f>IF('MASSA TRABALHADA UNIFICADA'!A4762&lt;&gt;0,'MASSA TRABALHADA UNIFICADA'!A4762,0)</f>
        <v>0</v>
      </c>
      <c r="B4764" s="39">
        <f>IF('MASSA TRABALHADA UNIFICADA'!D4762&lt;&gt;0,'MASSA TRABALHADA UNIFICADA'!D4762,0)</f>
        <v>0</v>
      </c>
      <c r="C4764" s="39">
        <f>IF(B4764=0,0,'MASSA TRABALHADA UNIFICADA'!B4762)</f>
        <v>0</v>
      </c>
      <c r="D4764" s="39">
        <f>IF(B4764=0,0,'MASSA TRABALHADA UNIFICADA'!C4762)</f>
        <v>0</v>
      </c>
      <c r="E4764" s="43">
        <f>IF(B4764=0,0,VLOOKUP($D4764,qx!$A$4:$E$129,IF($C4764=1,2,3)))</f>
        <v>0</v>
      </c>
      <c r="F4764" s="43">
        <f>IF(B4764=0,0,VLOOKUP($D4764,qx!$A$4:$E$129,2))</f>
        <v>0</v>
      </c>
      <c r="G4764" s="43">
        <f>IF(B4764=0,0,VLOOKUP($D4764,qx!$A$4:$E$129,3))</f>
        <v>0</v>
      </c>
      <c r="H4764" s="43">
        <f>IF(B4764=0,0,VLOOKUP($D4764,qx!$A$4:$E$129,4))</f>
        <v>0</v>
      </c>
      <c r="I4764" s="43">
        <f>IF(B4764=0,0,VLOOKUP($D4764,qx!$A$4:$E$129,5))</f>
        <v>0</v>
      </c>
    </row>
    <row r="4765" spans="1:9" x14ac:dyDescent="0.25">
      <c r="A4765">
        <f>IF('MASSA TRABALHADA UNIFICADA'!A4763&lt;&gt;0,'MASSA TRABALHADA UNIFICADA'!A4763,0)</f>
        <v>0</v>
      </c>
      <c r="B4765" s="39">
        <f>IF('MASSA TRABALHADA UNIFICADA'!D4763&lt;&gt;0,'MASSA TRABALHADA UNIFICADA'!D4763,0)</f>
        <v>0</v>
      </c>
      <c r="C4765" s="39">
        <f>IF(B4765=0,0,'MASSA TRABALHADA UNIFICADA'!B4763)</f>
        <v>0</v>
      </c>
      <c r="D4765" s="39">
        <f>IF(B4765=0,0,'MASSA TRABALHADA UNIFICADA'!C4763)</f>
        <v>0</v>
      </c>
      <c r="E4765" s="43">
        <f>IF(B4765=0,0,VLOOKUP($D4765,qx!$A$4:$E$129,IF($C4765=1,2,3)))</f>
        <v>0</v>
      </c>
      <c r="F4765" s="43">
        <f>IF(B4765=0,0,VLOOKUP($D4765,qx!$A$4:$E$129,2))</f>
        <v>0</v>
      </c>
      <c r="G4765" s="43">
        <f>IF(B4765=0,0,VLOOKUP($D4765,qx!$A$4:$E$129,3))</f>
        <v>0</v>
      </c>
      <c r="H4765" s="43">
        <f>IF(B4765=0,0,VLOOKUP($D4765,qx!$A$4:$E$129,4))</f>
        <v>0</v>
      </c>
      <c r="I4765" s="43">
        <f>IF(B4765=0,0,VLOOKUP($D4765,qx!$A$4:$E$129,5))</f>
        <v>0</v>
      </c>
    </row>
    <row r="4766" spans="1:9" x14ac:dyDescent="0.25">
      <c r="A4766">
        <f>IF('MASSA TRABALHADA UNIFICADA'!A4764&lt;&gt;0,'MASSA TRABALHADA UNIFICADA'!A4764,0)</f>
        <v>0</v>
      </c>
      <c r="B4766" s="39">
        <f>IF('MASSA TRABALHADA UNIFICADA'!D4764&lt;&gt;0,'MASSA TRABALHADA UNIFICADA'!D4764,0)</f>
        <v>0</v>
      </c>
      <c r="C4766" s="39">
        <f>IF(B4766=0,0,'MASSA TRABALHADA UNIFICADA'!B4764)</f>
        <v>0</v>
      </c>
      <c r="D4766" s="39">
        <f>IF(B4766=0,0,'MASSA TRABALHADA UNIFICADA'!C4764)</f>
        <v>0</v>
      </c>
      <c r="E4766" s="43">
        <f>IF(B4766=0,0,VLOOKUP($D4766,qx!$A$4:$E$129,IF($C4766=1,2,3)))</f>
        <v>0</v>
      </c>
      <c r="F4766" s="43">
        <f>IF(B4766=0,0,VLOOKUP($D4766,qx!$A$4:$E$129,2))</f>
        <v>0</v>
      </c>
      <c r="G4766" s="43">
        <f>IF(B4766=0,0,VLOOKUP($D4766,qx!$A$4:$E$129,3))</f>
        <v>0</v>
      </c>
      <c r="H4766" s="43">
        <f>IF(B4766=0,0,VLOOKUP($D4766,qx!$A$4:$E$129,4))</f>
        <v>0</v>
      </c>
      <c r="I4766" s="43">
        <f>IF(B4766=0,0,VLOOKUP($D4766,qx!$A$4:$E$129,5))</f>
        <v>0</v>
      </c>
    </row>
    <row r="4767" spans="1:9" x14ac:dyDescent="0.25">
      <c r="A4767">
        <f>IF('MASSA TRABALHADA UNIFICADA'!A4765&lt;&gt;0,'MASSA TRABALHADA UNIFICADA'!A4765,0)</f>
        <v>0</v>
      </c>
      <c r="B4767" s="39">
        <f>IF('MASSA TRABALHADA UNIFICADA'!D4765&lt;&gt;0,'MASSA TRABALHADA UNIFICADA'!D4765,0)</f>
        <v>0</v>
      </c>
      <c r="C4767" s="39">
        <f>IF(B4767=0,0,'MASSA TRABALHADA UNIFICADA'!B4765)</f>
        <v>0</v>
      </c>
      <c r="D4767" s="39">
        <f>IF(B4767=0,0,'MASSA TRABALHADA UNIFICADA'!C4765)</f>
        <v>0</v>
      </c>
      <c r="E4767" s="43">
        <f>IF(B4767=0,0,VLOOKUP($D4767,qx!$A$4:$E$129,IF($C4767=1,2,3)))</f>
        <v>0</v>
      </c>
      <c r="F4767" s="43">
        <f>IF(B4767=0,0,VLOOKUP($D4767,qx!$A$4:$E$129,2))</f>
        <v>0</v>
      </c>
      <c r="G4767" s="43">
        <f>IF(B4767=0,0,VLOOKUP($D4767,qx!$A$4:$E$129,3))</f>
        <v>0</v>
      </c>
      <c r="H4767" s="43">
        <f>IF(B4767=0,0,VLOOKUP($D4767,qx!$A$4:$E$129,4))</f>
        <v>0</v>
      </c>
      <c r="I4767" s="43">
        <f>IF(B4767=0,0,VLOOKUP($D4767,qx!$A$4:$E$129,5))</f>
        <v>0</v>
      </c>
    </row>
    <row r="4768" spans="1:9" x14ac:dyDescent="0.25">
      <c r="A4768">
        <f>IF('MASSA TRABALHADA UNIFICADA'!A4766&lt;&gt;0,'MASSA TRABALHADA UNIFICADA'!A4766,0)</f>
        <v>0</v>
      </c>
      <c r="B4768" s="39">
        <f>IF('MASSA TRABALHADA UNIFICADA'!D4766&lt;&gt;0,'MASSA TRABALHADA UNIFICADA'!D4766,0)</f>
        <v>0</v>
      </c>
      <c r="C4768" s="39">
        <f>IF(B4768=0,0,'MASSA TRABALHADA UNIFICADA'!B4766)</f>
        <v>0</v>
      </c>
      <c r="D4768" s="39">
        <f>IF(B4768=0,0,'MASSA TRABALHADA UNIFICADA'!C4766)</f>
        <v>0</v>
      </c>
      <c r="E4768" s="43">
        <f>IF(B4768=0,0,VLOOKUP($D4768,qx!$A$4:$E$129,IF($C4768=1,2,3)))</f>
        <v>0</v>
      </c>
      <c r="F4768" s="43">
        <f>IF(B4768=0,0,VLOOKUP($D4768,qx!$A$4:$E$129,2))</f>
        <v>0</v>
      </c>
      <c r="G4768" s="43">
        <f>IF(B4768=0,0,VLOOKUP($D4768,qx!$A$4:$E$129,3))</f>
        <v>0</v>
      </c>
      <c r="H4768" s="43">
        <f>IF(B4768=0,0,VLOOKUP($D4768,qx!$A$4:$E$129,4))</f>
        <v>0</v>
      </c>
      <c r="I4768" s="43">
        <f>IF(B4768=0,0,VLOOKUP($D4768,qx!$A$4:$E$129,5))</f>
        <v>0</v>
      </c>
    </row>
    <row r="4769" spans="1:9" x14ac:dyDescent="0.25">
      <c r="A4769">
        <f>IF('MASSA TRABALHADA UNIFICADA'!A4767&lt;&gt;0,'MASSA TRABALHADA UNIFICADA'!A4767,0)</f>
        <v>0</v>
      </c>
      <c r="B4769" s="39">
        <f>IF('MASSA TRABALHADA UNIFICADA'!D4767&lt;&gt;0,'MASSA TRABALHADA UNIFICADA'!D4767,0)</f>
        <v>0</v>
      </c>
      <c r="C4769" s="39">
        <f>IF(B4769=0,0,'MASSA TRABALHADA UNIFICADA'!B4767)</f>
        <v>0</v>
      </c>
      <c r="D4769" s="39">
        <f>IF(B4769=0,0,'MASSA TRABALHADA UNIFICADA'!C4767)</f>
        <v>0</v>
      </c>
      <c r="E4769" s="43">
        <f>IF(B4769=0,0,VLOOKUP($D4769,qx!$A$4:$E$129,IF($C4769=1,2,3)))</f>
        <v>0</v>
      </c>
      <c r="F4769" s="43">
        <f>IF(B4769=0,0,VLOOKUP($D4769,qx!$A$4:$E$129,2))</f>
        <v>0</v>
      </c>
      <c r="G4769" s="43">
        <f>IF(B4769=0,0,VLOOKUP($D4769,qx!$A$4:$E$129,3))</f>
        <v>0</v>
      </c>
      <c r="H4769" s="43">
        <f>IF(B4769=0,0,VLOOKUP($D4769,qx!$A$4:$E$129,4))</f>
        <v>0</v>
      </c>
      <c r="I4769" s="43">
        <f>IF(B4769=0,0,VLOOKUP($D4769,qx!$A$4:$E$129,5))</f>
        <v>0</v>
      </c>
    </row>
    <row r="4770" spans="1:9" x14ac:dyDescent="0.25">
      <c r="A4770">
        <f>IF('MASSA TRABALHADA UNIFICADA'!A4768&lt;&gt;0,'MASSA TRABALHADA UNIFICADA'!A4768,0)</f>
        <v>0</v>
      </c>
      <c r="B4770" s="39">
        <f>IF('MASSA TRABALHADA UNIFICADA'!D4768&lt;&gt;0,'MASSA TRABALHADA UNIFICADA'!D4768,0)</f>
        <v>0</v>
      </c>
      <c r="C4770" s="39">
        <f>IF(B4770=0,0,'MASSA TRABALHADA UNIFICADA'!B4768)</f>
        <v>0</v>
      </c>
      <c r="D4770" s="39">
        <f>IF(B4770=0,0,'MASSA TRABALHADA UNIFICADA'!C4768)</f>
        <v>0</v>
      </c>
      <c r="E4770" s="43">
        <f>IF(B4770=0,0,VLOOKUP($D4770,qx!$A$4:$E$129,IF($C4770=1,2,3)))</f>
        <v>0</v>
      </c>
      <c r="F4770" s="43">
        <f>IF(B4770=0,0,VLOOKUP($D4770,qx!$A$4:$E$129,2))</f>
        <v>0</v>
      </c>
      <c r="G4770" s="43">
        <f>IF(B4770=0,0,VLOOKUP($D4770,qx!$A$4:$E$129,3))</f>
        <v>0</v>
      </c>
      <c r="H4770" s="43">
        <f>IF(B4770=0,0,VLOOKUP($D4770,qx!$A$4:$E$129,4))</f>
        <v>0</v>
      </c>
      <c r="I4770" s="43">
        <f>IF(B4770=0,0,VLOOKUP($D4770,qx!$A$4:$E$129,5))</f>
        <v>0</v>
      </c>
    </row>
    <row r="4771" spans="1:9" x14ac:dyDescent="0.25">
      <c r="A4771">
        <f>IF('MASSA TRABALHADA UNIFICADA'!A4769&lt;&gt;0,'MASSA TRABALHADA UNIFICADA'!A4769,0)</f>
        <v>0</v>
      </c>
      <c r="B4771" s="39">
        <f>IF('MASSA TRABALHADA UNIFICADA'!D4769&lt;&gt;0,'MASSA TRABALHADA UNIFICADA'!D4769,0)</f>
        <v>0</v>
      </c>
      <c r="C4771" s="39">
        <f>IF(B4771=0,0,'MASSA TRABALHADA UNIFICADA'!B4769)</f>
        <v>0</v>
      </c>
      <c r="D4771" s="39">
        <f>IF(B4771=0,0,'MASSA TRABALHADA UNIFICADA'!C4769)</f>
        <v>0</v>
      </c>
      <c r="E4771" s="43">
        <f>IF(B4771=0,0,VLOOKUP($D4771,qx!$A$4:$E$129,IF($C4771=1,2,3)))</f>
        <v>0</v>
      </c>
      <c r="F4771" s="43">
        <f>IF(B4771=0,0,VLOOKUP($D4771,qx!$A$4:$E$129,2))</f>
        <v>0</v>
      </c>
      <c r="G4771" s="43">
        <f>IF(B4771=0,0,VLOOKUP($D4771,qx!$A$4:$E$129,3))</f>
        <v>0</v>
      </c>
      <c r="H4771" s="43">
        <f>IF(B4771=0,0,VLOOKUP($D4771,qx!$A$4:$E$129,4))</f>
        <v>0</v>
      </c>
      <c r="I4771" s="43">
        <f>IF(B4771=0,0,VLOOKUP($D4771,qx!$A$4:$E$129,5))</f>
        <v>0</v>
      </c>
    </row>
    <row r="4772" spans="1:9" x14ac:dyDescent="0.25">
      <c r="A4772">
        <f>IF('MASSA TRABALHADA UNIFICADA'!A4770&lt;&gt;0,'MASSA TRABALHADA UNIFICADA'!A4770,0)</f>
        <v>0</v>
      </c>
      <c r="B4772" s="39">
        <f>IF('MASSA TRABALHADA UNIFICADA'!D4770&lt;&gt;0,'MASSA TRABALHADA UNIFICADA'!D4770,0)</f>
        <v>0</v>
      </c>
      <c r="C4772" s="39">
        <f>IF(B4772=0,0,'MASSA TRABALHADA UNIFICADA'!B4770)</f>
        <v>0</v>
      </c>
      <c r="D4772" s="39">
        <f>IF(B4772=0,0,'MASSA TRABALHADA UNIFICADA'!C4770)</f>
        <v>0</v>
      </c>
      <c r="E4772" s="43">
        <f>IF(B4772=0,0,VLOOKUP($D4772,qx!$A$4:$E$129,IF($C4772=1,2,3)))</f>
        <v>0</v>
      </c>
      <c r="F4772" s="43">
        <f>IF(B4772=0,0,VLOOKUP($D4772,qx!$A$4:$E$129,2))</f>
        <v>0</v>
      </c>
      <c r="G4772" s="43">
        <f>IF(B4772=0,0,VLOOKUP($D4772,qx!$A$4:$E$129,3))</f>
        <v>0</v>
      </c>
      <c r="H4772" s="43">
        <f>IF(B4772=0,0,VLOOKUP($D4772,qx!$A$4:$E$129,4))</f>
        <v>0</v>
      </c>
      <c r="I4772" s="43">
        <f>IF(B4772=0,0,VLOOKUP($D4772,qx!$A$4:$E$129,5))</f>
        <v>0</v>
      </c>
    </row>
    <row r="4773" spans="1:9" x14ac:dyDescent="0.25">
      <c r="A4773">
        <f>IF('MASSA TRABALHADA UNIFICADA'!A4771&lt;&gt;0,'MASSA TRABALHADA UNIFICADA'!A4771,0)</f>
        <v>0</v>
      </c>
      <c r="B4773" s="39">
        <f>IF('MASSA TRABALHADA UNIFICADA'!D4771&lt;&gt;0,'MASSA TRABALHADA UNIFICADA'!D4771,0)</f>
        <v>0</v>
      </c>
      <c r="C4773" s="39">
        <f>IF(B4773=0,0,'MASSA TRABALHADA UNIFICADA'!B4771)</f>
        <v>0</v>
      </c>
      <c r="D4773" s="39">
        <f>IF(B4773=0,0,'MASSA TRABALHADA UNIFICADA'!C4771)</f>
        <v>0</v>
      </c>
      <c r="E4773" s="43">
        <f>IF(B4773=0,0,VLOOKUP($D4773,qx!$A$4:$E$129,IF($C4773=1,2,3)))</f>
        <v>0</v>
      </c>
      <c r="F4773" s="43">
        <f>IF(B4773=0,0,VLOOKUP($D4773,qx!$A$4:$E$129,2))</f>
        <v>0</v>
      </c>
      <c r="G4773" s="43">
        <f>IF(B4773=0,0,VLOOKUP($D4773,qx!$A$4:$E$129,3))</f>
        <v>0</v>
      </c>
      <c r="H4773" s="43">
        <f>IF(B4773=0,0,VLOOKUP($D4773,qx!$A$4:$E$129,4))</f>
        <v>0</v>
      </c>
      <c r="I4773" s="43">
        <f>IF(B4773=0,0,VLOOKUP($D4773,qx!$A$4:$E$129,5))</f>
        <v>0</v>
      </c>
    </row>
    <row r="4774" spans="1:9" x14ac:dyDescent="0.25">
      <c r="A4774">
        <f>IF('MASSA TRABALHADA UNIFICADA'!A4772&lt;&gt;0,'MASSA TRABALHADA UNIFICADA'!A4772,0)</f>
        <v>0</v>
      </c>
      <c r="B4774" s="39">
        <f>IF('MASSA TRABALHADA UNIFICADA'!D4772&lt;&gt;0,'MASSA TRABALHADA UNIFICADA'!D4772,0)</f>
        <v>0</v>
      </c>
      <c r="C4774" s="39">
        <f>IF(B4774=0,0,'MASSA TRABALHADA UNIFICADA'!B4772)</f>
        <v>0</v>
      </c>
      <c r="D4774" s="39">
        <f>IF(B4774=0,0,'MASSA TRABALHADA UNIFICADA'!C4772)</f>
        <v>0</v>
      </c>
      <c r="E4774" s="43">
        <f>IF(B4774=0,0,VLOOKUP($D4774,qx!$A$4:$E$129,IF($C4774=1,2,3)))</f>
        <v>0</v>
      </c>
      <c r="F4774" s="43">
        <f>IF(B4774=0,0,VLOOKUP($D4774,qx!$A$4:$E$129,2))</f>
        <v>0</v>
      </c>
      <c r="G4774" s="43">
        <f>IF(B4774=0,0,VLOOKUP($D4774,qx!$A$4:$E$129,3))</f>
        <v>0</v>
      </c>
      <c r="H4774" s="43">
        <f>IF(B4774=0,0,VLOOKUP($D4774,qx!$A$4:$E$129,4))</f>
        <v>0</v>
      </c>
      <c r="I4774" s="43">
        <f>IF(B4774=0,0,VLOOKUP($D4774,qx!$A$4:$E$129,5))</f>
        <v>0</v>
      </c>
    </row>
    <row r="4775" spans="1:9" x14ac:dyDescent="0.25">
      <c r="A4775">
        <f>IF('MASSA TRABALHADA UNIFICADA'!A4773&lt;&gt;0,'MASSA TRABALHADA UNIFICADA'!A4773,0)</f>
        <v>0</v>
      </c>
      <c r="B4775" s="39">
        <f>IF('MASSA TRABALHADA UNIFICADA'!D4773&lt;&gt;0,'MASSA TRABALHADA UNIFICADA'!D4773,0)</f>
        <v>0</v>
      </c>
      <c r="C4775" s="39">
        <f>IF(B4775=0,0,'MASSA TRABALHADA UNIFICADA'!B4773)</f>
        <v>0</v>
      </c>
      <c r="D4775" s="39">
        <f>IF(B4775=0,0,'MASSA TRABALHADA UNIFICADA'!C4773)</f>
        <v>0</v>
      </c>
      <c r="E4775" s="43">
        <f>IF(B4775=0,0,VLOOKUP($D4775,qx!$A$4:$E$129,IF($C4775=1,2,3)))</f>
        <v>0</v>
      </c>
      <c r="F4775" s="43">
        <f>IF(B4775=0,0,VLOOKUP($D4775,qx!$A$4:$E$129,2))</f>
        <v>0</v>
      </c>
      <c r="G4775" s="43">
        <f>IF(B4775=0,0,VLOOKUP($D4775,qx!$A$4:$E$129,3))</f>
        <v>0</v>
      </c>
      <c r="H4775" s="43">
        <f>IF(B4775=0,0,VLOOKUP($D4775,qx!$A$4:$E$129,4))</f>
        <v>0</v>
      </c>
      <c r="I4775" s="43">
        <f>IF(B4775=0,0,VLOOKUP($D4775,qx!$A$4:$E$129,5))</f>
        <v>0</v>
      </c>
    </row>
    <row r="4776" spans="1:9" x14ac:dyDescent="0.25">
      <c r="A4776">
        <f>IF('MASSA TRABALHADA UNIFICADA'!A4774&lt;&gt;0,'MASSA TRABALHADA UNIFICADA'!A4774,0)</f>
        <v>0</v>
      </c>
      <c r="B4776" s="39">
        <f>IF('MASSA TRABALHADA UNIFICADA'!D4774&lt;&gt;0,'MASSA TRABALHADA UNIFICADA'!D4774,0)</f>
        <v>0</v>
      </c>
      <c r="C4776" s="39">
        <f>IF(B4776=0,0,'MASSA TRABALHADA UNIFICADA'!B4774)</f>
        <v>0</v>
      </c>
      <c r="D4776" s="39">
        <f>IF(B4776=0,0,'MASSA TRABALHADA UNIFICADA'!C4774)</f>
        <v>0</v>
      </c>
      <c r="E4776" s="43">
        <f>IF(B4776=0,0,VLOOKUP($D4776,qx!$A$4:$E$129,IF($C4776=1,2,3)))</f>
        <v>0</v>
      </c>
      <c r="F4776" s="43">
        <f>IF(B4776=0,0,VLOOKUP($D4776,qx!$A$4:$E$129,2))</f>
        <v>0</v>
      </c>
      <c r="G4776" s="43">
        <f>IF(B4776=0,0,VLOOKUP($D4776,qx!$A$4:$E$129,3))</f>
        <v>0</v>
      </c>
      <c r="H4776" s="43">
        <f>IF(B4776=0,0,VLOOKUP($D4776,qx!$A$4:$E$129,4))</f>
        <v>0</v>
      </c>
      <c r="I4776" s="43">
        <f>IF(B4776=0,0,VLOOKUP($D4776,qx!$A$4:$E$129,5))</f>
        <v>0</v>
      </c>
    </row>
    <row r="4777" spans="1:9" x14ac:dyDescent="0.25">
      <c r="A4777">
        <f>IF('MASSA TRABALHADA UNIFICADA'!A4775&lt;&gt;0,'MASSA TRABALHADA UNIFICADA'!A4775,0)</f>
        <v>0</v>
      </c>
      <c r="B4777" s="39">
        <f>IF('MASSA TRABALHADA UNIFICADA'!D4775&lt;&gt;0,'MASSA TRABALHADA UNIFICADA'!D4775,0)</f>
        <v>0</v>
      </c>
      <c r="C4777" s="39">
        <f>IF(B4777=0,0,'MASSA TRABALHADA UNIFICADA'!B4775)</f>
        <v>0</v>
      </c>
      <c r="D4777" s="39">
        <f>IF(B4777=0,0,'MASSA TRABALHADA UNIFICADA'!C4775)</f>
        <v>0</v>
      </c>
      <c r="E4777" s="43">
        <f>IF(B4777=0,0,VLOOKUP($D4777,qx!$A$4:$E$129,IF($C4777=1,2,3)))</f>
        <v>0</v>
      </c>
      <c r="F4777" s="43">
        <f>IF(B4777=0,0,VLOOKUP($D4777,qx!$A$4:$E$129,2))</f>
        <v>0</v>
      </c>
      <c r="G4777" s="43">
        <f>IF(B4777=0,0,VLOOKUP($D4777,qx!$A$4:$E$129,3))</f>
        <v>0</v>
      </c>
      <c r="H4777" s="43">
        <f>IF(B4777=0,0,VLOOKUP($D4777,qx!$A$4:$E$129,4))</f>
        <v>0</v>
      </c>
      <c r="I4777" s="43">
        <f>IF(B4777=0,0,VLOOKUP($D4777,qx!$A$4:$E$129,5))</f>
        <v>0</v>
      </c>
    </row>
    <row r="4778" spans="1:9" x14ac:dyDescent="0.25">
      <c r="A4778">
        <f>IF('MASSA TRABALHADA UNIFICADA'!A4776&lt;&gt;0,'MASSA TRABALHADA UNIFICADA'!A4776,0)</f>
        <v>0</v>
      </c>
      <c r="B4778" s="39">
        <f>IF('MASSA TRABALHADA UNIFICADA'!D4776&lt;&gt;0,'MASSA TRABALHADA UNIFICADA'!D4776,0)</f>
        <v>0</v>
      </c>
      <c r="C4778" s="39">
        <f>IF(B4778=0,0,'MASSA TRABALHADA UNIFICADA'!B4776)</f>
        <v>0</v>
      </c>
      <c r="D4778" s="39">
        <f>IF(B4778=0,0,'MASSA TRABALHADA UNIFICADA'!C4776)</f>
        <v>0</v>
      </c>
      <c r="E4778" s="43">
        <f>IF(B4778=0,0,VLOOKUP($D4778,qx!$A$4:$E$129,IF($C4778=1,2,3)))</f>
        <v>0</v>
      </c>
      <c r="F4778" s="43">
        <f>IF(B4778=0,0,VLOOKUP($D4778,qx!$A$4:$E$129,2))</f>
        <v>0</v>
      </c>
      <c r="G4778" s="43">
        <f>IF(B4778=0,0,VLOOKUP($D4778,qx!$A$4:$E$129,3))</f>
        <v>0</v>
      </c>
      <c r="H4778" s="43">
        <f>IF(B4778=0,0,VLOOKUP($D4778,qx!$A$4:$E$129,4))</f>
        <v>0</v>
      </c>
      <c r="I4778" s="43">
        <f>IF(B4778=0,0,VLOOKUP($D4778,qx!$A$4:$E$129,5))</f>
        <v>0</v>
      </c>
    </row>
    <row r="4779" spans="1:9" x14ac:dyDescent="0.25">
      <c r="A4779">
        <f>IF('MASSA TRABALHADA UNIFICADA'!A4777&lt;&gt;0,'MASSA TRABALHADA UNIFICADA'!A4777,0)</f>
        <v>0</v>
      </c>
      <c r="B4779" s="39">
        <f>IF('MASSA TRABALHADA UNIFICADA'!D4777&lt;&gt;0,'MASSA TRABALHADA UNIFICADA'!D4777,0)</f>
        <v>0</v>
      </c>
      <c r="C4779" s="39">
        <f>IF(B4779=0,0,'MASSA TRABALHADA UNIFICADA'!B4777)</f>
        <v>0</v>
      </c>
      <c r="D4779" s="39">
        <f>IF(B4779=0,0,'MASSA TRABALHADA UNIFICADA'!C4777)</f>
        <v>0</v>
      </c>
      <c r="E4779" s="43">
        <f>IF(B4779=0,0,VLOOKUP($D4779,qx!$A$4:$E$129,IF($C4779=1,2,3)))</f>
        <v>0</v>
      </c>
      <c r="F4779" s="43">
        <f>IF(B4779=0,0,VLOOKUP($D4779,qx!$A$4:$E$129,2))</f>
        <v>0</v>
      </c>
      <c r="G4779" s="43">
        <f>IF(B4779=0,0,VLOOKUP($D4779,qx!$A$4:$E$129,3))</f>
        <v>0</v>
      </c>
      <c r="H4779" s="43">
        <f>IF(B4779=0,0,VLOOKUP($D4779,qx!$A$4:$E$129,4))</f>
        <v>0</v>
      </c>
      <c r="I4779" s="43">
        <f>IF(B4779=0,0,VLOOKUP($D4779,qx!$A$4:$E$129,5))</f>
        <v>0</v>
      </c>
    </row>
    <row r="4780" spans="1:9" x14ac:dyDescent="0.25">
      <c r="A4780">
        <f>IF('MASSA TRABALHADA UNIFICADA'!A4778&lt;&gt;0,'MASSA TRABALHADA UNIFICADA'!A4778,0)</f>
        <v>0</v>
      </c>
      <c r="B4780" s="39">
        <f>IF('MASSA TRABALHADA UNIFICADA'!D4778&lt;&gt;0,'MASSA TRABALHADA UNIFICADA'!D4778,0)</f>
        <v>0</v>
      </c>
      <c r="C4780" s="39">
        <f>IF(B4780=0,0,'MASSA TRABALHADA UNIFICADA'!B4778)</f>
        <v>0</v>
      </c>
      <c r="D4780" s="39">
        <f>IF(B4780=0,0,'MASSA TRABALHADA UNIFICADA'!C4778)</f>
        <v>0</v>
      </c>
      <c r="E4780" s="43">
        <f>IF(B4780=0,0,VLOOKUP($D4780,qx!$A$4:$E$129,IF($C4780=1,2,3)))</f>
        <v>0</v>
      </c>
      <c r="F4780" s="43">
        <f>IF(B4780=0,0,VLOOKUP($D4780,qx!$A$4:$E$129,2))</f>
        <v>0</v>
      </c>
      <c r="G4780" s="43">
        <f>IF(B4780=0,0,VLOOKUP($D4780,qx!$A$4:$E$129,3))</f>
        <v>0</v>
      </c>
      <c r="H4780" s="43">
        <f>IF(B4780=0,0,VLOOKUP($D4780,qx!$A$4:$E$129,4))</f>
        <v>0</v>
      </c>
      <c r="I4780" s="43">
        <f>IF(B4780=0,0,VLOOKUP($D4780,qx!$A$4:$E$129,5))</f>
        <v>0</v>
      </c>
    </row>
    <row r="4781" spans="1:9" x14ac:dyDescent="0.25">
      <c r="A4781">
        <f>IF('MASSA TRABALHADA UNIFICADA'!A4779&lt;&gt;0,'MASSA TRABALHADA UNIFICADA'!A4779,0)</f>
        <v>0</v>
      </c>
      <c r="B4781" s="39">
        <f>IF('MASSA TRABALHADA UNIFICADA'!D4779&lt;&gt;0,'MASSA TRABALHADA UNIFICADA'!D4779,0)</f>
        <v>0</v>
      </c>
      <c r="C4781" s="39">
        <f>IF(B4781=0,0,'MASSA TRABALHADA UNIFICADA'!B4779)</f>
        <v>0</v>
      </c>
      <c r="D4781" s="39">
        <f>IF(B4781=0,0,'MASSA TRABALHADA UNIFICADA'!C4779)</f>
        <v>0</v>
      </c>
      <c r="E4781" s="43">
        <f>IF(B4781=0,0,VLOOKUP($D4781,qx!$A$4:$E$129,IF($C4781=1,2,3)))</f>
        <v>0</v>
      </c>
      <c r="F4781" s="43">
        <f>IF(B4781=0,0,VLOOKUP($D4781,qx!$A$4:$E$129,2))</f>
        <v>0</v>
      </c>
      <c r="G4781" s="43">
        <f>IF(B4781=0,0,VLOOKUP($D4781,qx!$A$4:$E$129,3))</f>
        <v>0</v>
      </c>
      <c r="H4781" s="43">
        <f>IF(B4781=0,0,VLOOKUP($D4781,qx!$A$4:$E$129,4))</f>
        <v>0</v>
      </c>
      <c r="I4781" s="43">
        <f>IF(B4781=0,0,VLOOKUP($D4781,qx!$A$4:$E$129,5))</f>
        <v>0</v>
      </c>
    </row>
    <row r="4782" spans="1:9" x14ac:dyDescent="0.25">
      <c r="A4782">
        <f>IF('MASSA TRABALHADA UNIFICADA'!A4780&lt;&gt;0,'MASSA TRABALHADA UNIFICADA'!A4780,0)</f>
        <v>0</v>
      </c>
      <c r="B4782" s="39">
        <f>IF('MASSA TRABALHADA UNIFICADA'!D4780&lt;&gt;0,'MASSA TRABALHADA UNIFICADA'!D4780,0)</f>
        <v>0</v>
      </c>
      <c r="C4782" s="39">
        <f>IF(B4782=0,0,'MASSA TRABALHADA UNIFICADA'!B4780)</f>
        <v>0</v>
      </c>
      <c r="D4782" s="39">
        <f>IF(B4782=0,0,'MASSA TRABALHADA UNIFICADA'!C4780)</f>
        <v>0</v>
      </c>
      <c r="E4782" s="43">
        <f>IF(B4782=0,0,VLOOKUP($D4782,qx!$A$4:$E$129,IF($C4782=1,2,3)))</f>
        <v>0</v>
      </c>
      <c r="F4782" s="43">
        <f>IF(B4782=0,0,VLOOKUP($D4782,qx!$A$4:$E$129,2))</f>
        <v>0</v>
      </c>
      <c r="G4782" s="43">
        <f>IF(B4782=0,0,VLOOKUP($D4782,qx!$A$4:$E$129,3))</f>
        <v>0</v>
      </c>
      <c r="H4782" s="43">
        <f>IF(B4782=0,0,VLOOKUP($D4782,qx!$A$4:$E$129,4))</f>
        <v>0</v>
      </c>
      <c r="I4782" s="43">
        <f>IF(B4782=0,0,VLOOKUP($D4782,qx!$A$4:$E$129,5))</f>
        <v>0</v>
      </c>
    </row>
    <row r="4783" spans="1:9" x14ac:dyDescent="0.25">
      <c r="A4783">
        <f>IF('MASSA TRABALHADA UNIFICADA'!A4781&lt;&gt;0,'MASSA TRABALHADA UNIFICADA'!A4781,0)</f>
        <v>0</v>
      </c>
      <c r="B4783" s="39">
        <f>IF('MASSA TRABALHADA UNIFICADA'!D4781&lt;&gt;0,'MASSA TRABALHADA UNIFICADA'!D4781,0)</f>
        <v>0</v>
      </c>
      <c r="C4783" s="39">
        <f>IF(B4783=0,0,'MASSA TRABALHADA UNIFICADA'!B4781)</f>
        <v>0</v>
      </c>
      <c r="D4783" s="39">
        <f>IF(B4783=0,0,'MASSA TRABALHADA UNIFICADA'!C4781)</f>
        <v>0</v>
      </c>
      <c r="E4783" s="43">
        <f>IF(B4783=0,0,VLOOKUP($D4783,qx!$A$4:$E$129,IF($C4783=1,2,3)))</f>
        <v>0</v>
      </c>
      <c r="F4783" s="43">
        <f>IF(B4783=0,0,VLOOKUP($D4783,qx!$A$4:$E$129,2))</f>
        <v>0</v>
      </c>
      <c r="G4783" s="43">
        <f>IF(B4783=0,0,VLOOKUP($D4783,qx!$A$4:$E$129,3))</f>
        <v>0</v>
      </c>
      <c r="H4783" s="43">
        <f>IF(B4783=0,0,VLOOKUP($D4783,qx!$A$4:$E$129,4))</f>
        <v>0</v>
      </c>
      <c r="I4783" s="43">
        <f>IF(B4783=0,0,VLOOKUP($D4783,qx!$A$4:$E$129,5))</f>
        <v>0</v>
      </c>
    </row>
    <row r="4784" spans="1:9" x14ac:dyDescent="0.25">
      <c r="A4784">
        <f>IF('MASSA TRABALHADA UNIFICADA'!A4782&lt;&gt;0,'MASSA TRABALHADA UNIFICADA'!A4782,0)</f>
        <v>0</v>
      </c>
      <c r="B4784" s="39">
        <f>IF('MASSA TRABALHADA UNIFICADA'!D4782&lt;&gt;0,'MASSA TRABALHADA UNIFICADA'!D4782,0)</f>
        <v>0</v>
      </c>
      <c r="C4784" s="39">
        <f>IF(B4784=0,0,'MASSA TRABALHADA UNIFICADA'!B4782)</f>
        <v>0</v>
      </c>
      <c r="D4784" s="39">
        <f>IF(B4784=0,0,'MASSA TRABALHADA UNIFICADA'!C4782)</f>
        <v>0</v>
      </c>
      <c r="E4784" s="43">
        <f>IF(B4784=0,0,VLOOKUP($D4784,qx!$A$4:$E$129,IF($C4784=1,2,3)))</f>
        <v>0</v>
      </c>
      <c r="F4784" s="43">
        <f>IF(B4784=0,0,VLOOKUP($D4784,qx!$A$4:$E$129,2))</f>
        <v>0</v>
      </c>
      <c r="G4784" s="43">
        <f>IF(B4784=0,0,VLOOKUP($D4784,qx!$A$4:$E$129,3))</f>
        <v>0</v>
      </c>
      <c r="H4784" s="43">
        <f>IF(B4784=0,0,VLOOKUP($D4784,qx!$A$4:$E$129,4))</f>
        <v>0</v>
      </c>
      <c r="I4784" s="43">
        <f>IF(B4784=0,0,VLOOKUP($D4784,qx!$A$4:$E$129,5))</f>
        <v>0</v>
      </c>
    </row>
    <row r="4785" spans="1:9" x14ac:dyDescent="0.25">
      <c r="A4785">
        <f>IF('MASSA TRABALHADA UNIFICADA'!A4783&lt;&gt;0,'MASSA TRABALHADA UNIFICADA'!A4783,0)</f>
        <v>0</v>
      </c>
      <c r="B4785" s="39">
        <f>IF('MASSA TRABALHADA UNIFICADA'!D4783&lt;&gt;0,'MASSA TRABALHADA UNIFICADA'!D4783,0)</f>
        <v>0</v>
      </c>
      <c r="C4785" s="39">
        <f>IF(B4785=0,0,'MASSA TRABALHADA UNIFICADA'!B4783)</f>
        <v>0</v>
      </c>
      <c r="D4785" s="39">
        <f>IF(B4785=0,0,'MASSA TRABALHADA UNIFICADA'!C4783)</f>
        <v>0</v>
      </c>
      <c r="E4785" s="43">
        <f>IF(B4785=0,0,VLOOKUP($D4785,qx!$A$4:$E$129,IF($C4785=1,2,3)))</f>
        <v>0</v>
      </c>
      <c r="F4785" s="43">
        <f>IF(B4785=0,0,VLOOKUP($D4785,qx!$A$4:$E$129,2))</f>
        <v>0</v>
      </c>
      <c r="G4785" s="43">
        <f>IF(B4785=0,0,VLOOKUP($D4785,qx!$A$4:$E$129,3))</f>
        <v>0</v>
      </c>
      <c r="H4785" s="43">
        <f>IF(B4785=0,0,VLOOKUP($D4785,qx!$A$4:$E$129,4))</f>
        <v>0</v>
      </c>
      <c r="I4785" s="43">
        <f>IF(B4785=0,0,VLOOKUP($D4785,qx!$A$4:$E$129,5))</f>
        <v>0</v>
      </c>
    </row>
    <row r="4786" spans="1:9" x14ac:dyDescent="0.25">
      <c r="A4786">
        <f>IF('MASSA TRABALHADA UNIFICADA'!A4784&lt;&gt;0,'MASSA TRABALHADA UNIFICADA'!A4784,0)</f>
        <v>0</v>
      </c>
      <c r="B4786" s="39">
        <f>IF('MASSA TRABALHADA UNIFICADA'!D4784&lt;&gt;0,'MASSA TRABALHADA UNIFICADA'!D4784,0)</f>
        <v>0</v>
      </c>
      <c r="C4786" s="39">
        <f>IF(B4786=0,0,'MASSA TRABALHADA UNIFICADA'!B4784)</f>
        <v>0</v>
      </c>
      <c r="D4786" s="39">
        <f>IF(B4786=0,0,'MASSA TRABALHADA UNIFICADA'!C4784)</f>
        <v>0</v>
      </c>
      <c r="E4786" s="43">
        <f>IF(B4786=0,0,VLOOKUP($D4786,qx!$A$4:$E$129,IF($C4786=1,2,3)))</f>
        <v>0</v>
      </c>
      <c r="F4786" s="43">
        <f>IF(B4786=0,0,VLOOKUP($D4786,qx!$A$4:$E$129,2))</f>
        <v>0</v>
      </c>
      <c r="G4786" s="43">
        <f>IF(B4786=0,0,VLOOKUP($D4786,qx!$A$4:$E$129,3))</f>
        <v>0</v>
      </c>
      <c r="H4786" s="43">
        <f>IF(B4786=0,0,VLOOKUP($D4786,qx!$A$4:$E$129,4))</f>
        <v>0</v>
      </c>
      <c r="I4786" s="43">
        <f>IF(B4786=0,0,VLOOKUP($D4786,qx!$A$4:$E$129,5))</f>
        <v>0</v>
      </c>
    </row>
    <row r="4787" spans="1:9" x14ac:dyDescent="0.25">
      <c r="A4787">
        <f>IF('MASSA TRABALHADA UNIFICADA'!A4785&lt;&gt;0,'MASSA TRABALHADA UNIFICADA'!A4785,0)</f>
        <v>0</v>
      </c>
      <c r="B4787" s="39">
        <f>IF('MASSA TRABALHADA UNIFICADA'!D4785&lt;&gt;0,'MASSA TRABALHADA UNIFICADA'!D4785,0)</f>
        <v>0</v>
      </c>
      <c r="C4787" s="39">
        <f>IF(B4787=0,0,'MASSA TRABALHADA UNIFICADA'!B4785)</f>
        <v>0</v>
      </c>
      <c r="D4787" s="39">
        <f>IF(B4787=0,0,'MASSA TRABALHADA UNIFICADA'!C4785)</f>
        <v>0</v>
      </c>
      <c r="E4787" s="43">
        <f>IF(B4787=0,0,VLOOKUP($D4787,qx!$A$4:$E$129,IF($C4787=1,2,3)))</f>
        <v>0</v>
      </c>
      <c r="F4787" s="43">
        <f>IF(B4787=0,0,VLOOKUP($D4787,qx!$A$4:$E$129,2))</f>
        <v>0</v>
      </c>
      <c r="G4787" s="43">
        <f>IF(B4787=0,0,VLOOKUP($D4787,qx!$A$4:$E$129,3))</f>
        <v>0</v>
      </c>
      <c r="H4787" s="43">
        <f>IF(B4787=0,0,VLOOKUP($D4787,qx!$A$4:$E$129,4))</f>
        <v>0</v>
      </c>
      <c r="I4787" s="43">
        <f>IF(B4787=0,0,VLOOKUP($D4787,qx!$A$4:$E$129,5))</f>
        <v>0</v>
      </c>
    </row>
    <row r="4788" spans="1:9" x14ac:dyDescent="0.25">
      <c r="A4788">
        <f>IF('MASSA TRABALHADA UNIFICADA'!A4786&lt;&gt;0,'MASSA TRABALHADA UNIFICADA'!A4786,0)</f>
        <v>0</v>
      </c>
      <c r="B4788" s="39">
        <f>IF('MASSA TRABALHADA UNIFICADA'!D4786&lt;&gt;0,'MASSA TRABALHADA UNIFICADA'!D4786,0)</f>
        <v>0</v>
      </c>
      <c r="C4788" s="39">
        <f>IF(B4788=0,0,'MASSA TRABALHADA UNIFICADA'!B4786)</f>
        <v>0</v>
      </c>
      <c r="D4788" s="39">
        <f>IF(B4788=0,0,'MASSA TRABALHADA UNIFICADA'!C4786)</f>
        <v>0</v>
      </c>
      <c r="E4788" s="43">
        <f>IF(B4788=0,0,VLOOKUP($D4788,qx!$A$4:$E$129,IF($C4788=1,2,3)))</f>
        <v>0</v>
      </c>
      <c r="F4788" s="43">
        <f>IF(B4788=0,0,VLOOKUP($D4788,qx!$A$4:$E$129,2))</f>
        <v>0</v>
      </c>
      <c r="G4788" s="43">
        <f>IF(B4788=0,0,VLOOKUP($D4788,qx!$A$4:$E$129,3))</f>
        <v>0</v>
      </c>
      <c r="H4788" s="43">
        <f>IF(B4788=0,0,VLOOKUP($D4788,qx!$A$4:$E$129,4))</f>
        <v>0</v>
      </c>
      <c r="I4788" s="43">
        <f>IF(B4788=0,0,VLOOKUP($D4788,qx!$A$4:$E$129,5))</f>
        <v>0</v>
      </c>
    </row>
    <row r="4789" spans="1:9" x14ac:dyDescent="0.25">
      <c r="A4789">
        <f>IF('MASSA TRABALHADA UNIFICADA'!A4787&lt;&gt;0,'MASSA TRABALHADA UNIFICADA'!A4787,0)</f>
        <v>0</v>
      </c>
      <c r="B4789" s="39">
        <f>IF('MASSA TRABALHADA UNIFICADA'!D4787&lt;&gt;0,'MASSA TRABALHADA UNIFICADA'!D4787,0)</f>
        <v>0</v>
      </c>
      <c r="C4789" s="39">
        <f>IF(B4789=0,0,'MASSA TRABALHADA UNIFICADA'!B4787)</f>
        <v>0</v>
      </c>
      <c r="D4789" s="39">
        <f>IF(B4789=0,0,'MASSA TRABALHADA UNIFICADA'!C4787)</f>
        <v>0</v>
      </c>
      <c r="E4789" s="43">
        <f>IF(B4789=0,0,VLOOKUP($D4789,qx!$A$4:$E$129,IF($C4789=1,2,3)))</f>
        <v>0</v>
      </c>
      <c r="F4789" s="43">
        <f>IF(B4789=0,0,VLOOKUP($D4789,qx!$A$4:$E$129,2))</f>
        <v>0</v>
      </c>
      <c r="G4789" s="43">
        <f>IF(B4789=0,0,VLOOKUP($D4789,qx!$A$4:$E$129,3))</f>
        <v>0</v>
      </c>
      <c r="H4789" s="43">
        <f>IF(B4789=0,0,VLOOKUP($D4789,qx!$A$4:$E$129,4))</f>
        <v>0</v>
      </c>
      <c r="I4789" s="43">
        <f>IF(B4789=0,0,VLOOKUP($D4789,qx!$A$4:$E$129,5))</f>
        <v>0</v>
      </c>
    </row>
    <row r="4790" spans="1:9" x14ac:dyDescent="0.25">
      <c r="A4790">
        <f>IF('MASSA TRABALHADA UNIFICADA'!A4788&lt;&gt;0,'MASSA TRABALHADA UNIFICADA'!A4788,0)</f>
        <v>0</v>
      </c>
      <c r="B4790" s="39">
        <f>IF('MASSA TRABALHADA UNIFICADA'!D4788&lt;&gt;0,'MASSA TRABALHADA UNIFICADA'!D4788,0)</f>
        <v>0</v>
      </c>
      <c r="C4790" s="39">
        <f>IF(B4790=0,0,'MASSA TRABALHADA UNIFICADA'!B4788)</f>
        <v>0</v>
      </c>
      <c r="D4790" s="39">
        <f>IF(B4790=0,0,'MASSA TRABALHADA UNIFICADA'!C4788)</f>
        <v>0</v>
      </c>
      <c r="E4790" s="43">
        <f>IF(B4790=0,0,VLOOKUP($D4790,qx!$A$4:$E$129,IF($C4790=1,2,3)))</f>
        <v>0</v>
      </c>
      <c r="F4790" s="43">
        <f>IF(B4790=0,0,VLOOKUP($D4790,qx!$A$4:$E$129,2))</f>
        <v>0</v>
      </c>
      <c r="G4790" s="43">
        <f>IF(B4790=0,0,VLOOKUP($D4790,qx!$A$4:$E$129,3))</f>
        <v>0</v>
      </c>
      <c r="H4790" s="43">
        <f>IF(B4790=0,0,VLOOKUP($D4790,qx!$A$4:$E$129,4))</f>
        <v>0</v>
      </c>
      <c r="I4790" s="43">
        <f>IF(B4790=0,0,VLOOKUP($D4790,qx!$A$4:$E$129,5))</f>
        <v>0</v>
      </c>
    </row>
    <row r="4791" spans="1:9" x14ac:dyDescent="0.25">
      <c r="A4791">
        <f>IF('MASSA TRABALHADA UNIFICADA'!A4789&lt;&gt;0,'MASSA TRABALHADA UNIFICADA'!A4789,0)</f>
        <v>0</v>
      </c>
      <c r="B4791" s="39">
        <f>IF('MASSA TRABALHADA UNIFICADA'!D4789&lt;&gt;0,'MASSA TRABALHADA UNIFICADA'!D4789,0)</f>
        <v>0</v>
      </c>
      <c r="C4791" s="39">
        <f>IF(B4791=0,0,'MASSA TRABALHADA UNIFICADA'!B4789)</f>
        <v>0</v>
      </c>
      <c r="D4791" s="39">
        <f>IF(B4791=0,0,'MASSA TRABALHADA UNIFICADA'!C4789)</f>
        <v>0</v>
      </c>
      <c r="E4791" s="43">
        <f>IF(B4791=0,0,VLOOKUP($D4791,qx!$A$4:$E$129,IF($C4791=1,2,3)))</f>
        <v>0</v>
      </c>
      <c r="F4791" s="43">
        <f>IF(B4791=0,0,VLOOKUP($D4791,qx!$A$4:$E$129,2))</f>
        <v>0</v>
      </c>
      <c r="G4791" s="43">
        <f>IF(B4791=0,0,VLOOKUP($D4791,qx!$A$4:$E$129,3))</f>
        <v>0</v>
      </c>
      <c r="H4791" s="43">
        <f>IF(B4791=0,0,VLOOKUP($D4791,qx!$A$4:$E$129,4))</f>
        <v>0</v>
      </c>
      <c r="I4791" s="43">
        <f>IF(B4791=0,0,VLOOKUP($D4791,qx!$A$4:$E$129,5))</f>
        <v>0</v>
      </c>
    </row>
    <row r="4792" spans="1:9" x14ac:dyDescent="0.25">
      <c r="A4792">
        <f>IF('MASSA TRABALHADA UNIFICADA'!A4790&lt;&gt;0,'MASSA TRABALHADA UNIFICADA'!A4790,0)</f>
        <v>0</v>
      </c>
      <c r="B4792" s="39">
        <f>IF('MASSA TRABALHADA UNIFICADA'!D4790&lt;&gt;0,'MASSA TRABALHADA UNIFICADA'!D4790,0)</f>
        <v>0</v>
      </c>
      <c r="C4792" s="39">
        <f>IF(B4792=0,0,'MASSA TRABALHADA UNIFICADA'!B4790)</f>
        <v>0</v>
      </c>
      <c r="D4792" s="39">
        <f>IF(B4792=0,0,'MASSA TRABALHADA UNIFICADA'!C4790)</f>
        <v>0</v>
      </c>
      <c r="E4792" s="43">
        <f>IF(B4792=0,0,VLOOKUP($D4792,qx!$A$4:$E$129,IF($C4792=1,2,3)))</f>
        <v>0</v>
      </c>
      <c r="F4792" s="43">
        <f>IF(B4792=0,0,VLOOKUP($D4792,qx!$A$4:$E$129,2))</f>
        <v>0</v>
      </c>
      <c r="G4792" s="43">
        <f>IF(B4792=0,0,VLOOKUP($D4792,qx!$A$4:$E$129,3))</f>
        <v>0</v>
      </c>
      <c r="H4792" s="43">
        <f>IF(B4792=0,0,VLOOKUP($D4792,qx!$A$4:$E$129,4))</f>
        <v>0</v>
      </c>
      <c r="I4792" s="43">
        <f>IF(B4792=0,0,VLOOKUP($D4792,qx!$A$4:$E$129,5))</f>
        <v>0</v>
      </c>
    </row>
    <row r="4793" spans="1:9" x14ac:dyDescent="0.25">
      <c r="A4793">
        <f>IF('MASSA TRABALHADA UNIFICADA'!A4791&lt;&gt;0,'MASSA TRABALHADA UNIFICADA'!A4791,0)</f>
        <v>0</v>
      </c>
      <c r="B4793" s="39">
        <f>IF('MASSA TRABALHADA UNIFICADA'!D4791&lt;&gt;0,'MASSA TRABALHADA UNIFICADA'!D4791,0)</f>
        <v>0</v>
      </c>
      <c r="C4793" s="39">
        <f>IF(B4793=0,0,'MASSA TRABALHADA UNIFICADA'!B4791)</f>
        <v>0</v>
      </c>
      <c r="D4793" s="39">
        <f>IF(B4793=0,0,'MASSA TRABALHADA UNIFICADA'!C4791)</f>
        <v>0</v>
      </c>
      <c r="E4793" s="43">
        <f>IF(B4793=0,0,VLOOKUP($D4793,qx!$A$4:$E$129,IF($C4793=1,2,3)))</f>
        <v>0</v>
      </c>
      <c r="F4793" s="43">
        <f>IF(B4793=0,0,VLOOKUP($D4793,qx!$A$4:$E$129,2))</f>
        <v>0</v>
      </c>
      <c r="G4793" s="43">
        <f>IF(B4793=0,0,VLOOKUP($D4793,qx!$A$4:$E$129,3))</f>
        <v>0</v>
      </c>
      <c r="H4793" s="43">
        <f>IF(B4793=0,0,VLOOKUP($D4793,qx!$A$4:$E$129,4))</f>
        <v>0</v>
      </c>
      <c r="I4793" s="43">
        <f>IF(B4793=0,0,VLOOKUP($D4793,qx!$A$4:$E$129,5))</f>
        <v>0</v>
      </c>
    </row>
    <row r="4794" spans="1:9" x14ac:dyDescent="0.25">
      <c r="A4794">
        <f>IF('MASSA TRABALHADA UNIFICADA'!A4792&lt;&gt;0,'MASSA TRABALHADA UNIFICADA'!A4792,0)</f>
        <v>0</v>
      </c>
      <c r="B4794" s="39">
        <f>IF('MASSA TRABALHADA UNIFICADA'!D4792&lt;&gt;0,'MASSA TRABALHADA UNIFICADA'!D4792,0)</f>
        <v>0</v>
      </c>
      <c r="C4794" s="39">
        <f>IF(B4794=0,0,'MASSA TRABALHADA UNIFICADA'!B4792)</f>
        <v>0</v>
      </c>
      <c r="D4794" s="39">
        <f>IF(B4794=0,0,'MASSA TRABALHADA UNIFICADA'!C4792)</f>
        <v>0</v>
      </c>
      <c r="E4794" s="43">
        <f>IF(B4794=0,0,VLOOKUP($D4794,qx!$A$4:$E$129,IF($C4794=1,2,3)))</f>
        <v>0</v>
      </c>
      <c r="F4794" s="43">
        <f>IF(B4794=0,0,VLOOKUP($D4794,qx!$A$4:$E$129,2))</f>
        <v>0</v>
      </c>
      <c r="G4794" s="43">
        <f>IF(B4794=0,0,VLOOKUP($D4794,qx!$A$4:$E$129,3))</f>
        <v>0</v>
      </c>
      <c r="H4794" s="43">
        <f>IF(B4794=0,0,VLOOKUP($D4794,qx!$A$4:$E$129,4))</f>
        <v>0</v>
      </c>
      <c r="I4794" s="43">
        <f>IF(B4794=0,0,VLOOKUP($D4794,qx!$A$4:$E$129,5))</f>
        <v>0</v>
      </c>
    </row>
    <row r="4795" spans="1:9" x14ac:dyDescent="0.25">
      <c r="A4795">
        <f>IF('MASSA TRABALHADA UNIFICADA'!A4793&lt;&gt;0,'MASSA TRABALHADA UNIFICADA'!A4793,0)</f>
        <v>0</v>
      </c>
      <c r="B4795" s="39">
        <f>IF('MASSA TRABALHADA UNIFICADA'!D4793&lt;&gt;0,'MASSA TRABALHADA UNIFICADA'!D4793,0)</f>
        <v>0</v>
      </c>
      <c r="C4795" s="39">
        <f>IF(B4795=0,0,'MASSA TRABALHADA UNIFICADA'!B4793)</f>
        <v>0</v>
      </c>
      <c r="D4795" s="39">
        <f>IF(B4795=0,0,'MASSA TRABALHADA UNIFICADA'!C4793)</f>
        <v>0</v>
      </c>
      <c r="E4795" s="43">
        <f>IF(B4795=0,0,VLOOKUP($D4795,qx!$A$4:$E$129,IF($C4795=1,2,3)))</f>
        <v>0</v>
      </c>
      <c r="F4795" s="43">
        <f>IF(B4795=0,0,VLOOKUP($D4795,qx!$A$4:$E$129,2))</f>
        <v>0</v>
      </c>
      <c r="G4795" s="43">
        <f>IF(B4795=0,0,VLOOKUP($D4795,qx!$A$4:$E$129,3))</f>
        <v>0</v>
      </c>
      <c r="H4795" s="43">
        <f>IF(B4795=0,0,VLOOKUP($D4795,qx!$A$4:$E$129,4))</f>
        <v>0</v>
      </c>
      <c r="I4795" s="43">
        <f>IF(B4795=0,0,VLOOKUP($D4795,qx!$A$4:$E$129,5))</f>
        <v>0</v>
      </c>
    </row>
    <row r="4796" spans="1:9" x14ac:dyDescent="0.25">
      <c r="A4796">
        <f>IF('MASSA TRABALHADA UNIFICADA'!A4794&lt;&gt;0,'MASSA TRABALHADA UNIFICADA'!A4794,0)</f>
        <v>0</v>
      </c>
      <c r="B4796" s="39">
        <f>IF('MASSA TRABALHADA UNIFICADA'!D4794&lt;&gt;0,'MASSA TRABALHADA UNIFICADA'!D4794,0)</f>
        <v>0</v>
      </c>
      <c r="C4796" s="39">
        <f>IF(B4796=0,0,'MASSA TRABALHADA UNIFICADA'!B4794)</f>
        <v>0</v>
      </c>
      <c r="D4796" s="39">
        <f>IF(B4796=0,0,'MASSA TRABALHADA UNIFICADA'!C4794)</f>
        <v>0</v>
      </c>
      <c r="E4796" s="43">
        <f>IF(B4796=0,0,VLOOKUP($D4796,qx!$A$4:$E$129,IF($C4796=1,2,3)))</f>
        <v>0</v>
      </c>
      <c r="F4796" s="43">
        <f>IF(B4796=0,0,VLOOKUP($D4796,qx!$A$4:$E$129,2))</f>
        <v>0</v>
      </c>
      <c r="G4796" s="43">
        <f>IF(B4796=0,0,VLOOKUP($D4796,qx!$A$4:$E$129,3))</f>
        <v>0</v>
      </c>
      <c r="H4796" s="43">
        <f>IF(B4796=0,0,VLOOKUP($D4796,qx!$A$4:$E$129,4))</f>
        <v>0</v>
      </c>
      <c r="I4796" s="43">
        <f>IF(B4796=0,0,VLOOKUP($D4796,qx!$A$4:$E$129,5))</f>
        <v>0</v>
      </c>
    </row>
    <row r="4797" spans="1:9" x14ac:dyDescent="0.25">
      <c r="A4797">
        <f>IF('MASSA TRABALHADA UNIFICADA'!A4795&lt;&gt;0,'MASSA TRABALHADA UNIFICADA'!A4795,0)</f>
        <v>0</v>
      </c>
      <c r="B4797" s="39">
        <f>IF('MASSA TRABALHADA UNIFICADA'!D4795&lt;&gt;0,'MASSA TRABALHADA UNIFICADA'!D4795,0)</f>
        <v>0</v>
      </c>
      <c r="C4797" s="39">
        <f>IF(B4797=0,0,'MASSA TRABALHADA UNIFICADA'!B4795)</f>
        <v>0</v>
      </c>
      <c r="D4797" s="39">
        <f>IF(B4797=0,0,'MASSA TRABALHADA UNIFICADA'!C4795)</f>
        <v>0</v>
      </c>
      <c r="E4797" s="43">
        <f>IF(B4797=0,0,VLOOKUP($D4797,qx!$A$4:$E$129,IF($C4797=1,2,3)))</f>
        <v>0</v>
      </c>
      <c r="F4797" s="43">
        <f>IF(B4797=0,0,VLOOKUP($D4797,qx!$A$4:$E$129,2))</f>
        <v>0</v>
      </c>
      <c r="G4797" s="43">
        <f>IF(B4797=0,0,VLOOKUP($D4797,qx!$A$4:$E$129,3))</f>
        <v>0</v>
      </c>
      <c r="H4797" s="43">
        <f>IF(B4797=0,0,VLOOKUP($D4797,qx!$A$4:$E$129,4))</f>
        <v>0</v>
      </c>
      <c r="I4797" s="43">
        <f>IF(B4797=0,0,VLOOKUP($D4797,qx!$A$4:$E$129,5))</f>
        <v>0</v>
      </c>
    </row>
    <row r="4798" spans="1:9" x14ac:dyDescent="0.25">
      <c r="A4798">
        <f>IF('MASSA TRABALHADA UNIFICADA'!A4796&lt;&gt;0,'MASSA TRABALHADA UNIFICADA'!A4796,0)</f>
        <v>0</v>
      </c>
      <c r="B4798" s="39">
        <f>IF('MASSA TRABALHADA UNIFICADA'!D4796&lt;&gt;0,'MASSA TRABALHADA UNIFICADA'!D4796,0)</f>
        <v>0</v>
      </c>
      <c r="C4798" s="39">
        <f>IF(B4798=0,0,'MASSA TRABALHADA UNIFICADA'!B4796)</f>
        <v>0</v>
      </c>
      <c r="D4798" s="39">
        <f>IF(B4798=0,0,'MASSA TRABALHADA UNIFICADA'!C4796)</f>
        <v>0</v>
      </c>
      <c r="E4798" s="43">
        <f>IF(B4798=0,0,VLOOKUP($D4798,qx!$A$4:$E$129,IF($C4798=1,2,3)))</f>
        <v>0</v>
      </c>
      <c r="F4798" s="43">
        <f>IF(B4798=0,0,VLOOKUP($D4798,qx!$A$4:$E$129,2))</f>
        <v>0</v>
      </c>
      <c r="G4798" s="43">
        <f>IF(B4798=0,0,VLOOKUP($D4798,qx!$A$4:$E$129,3))</f>
        <v>0</v>
      </c>
      <c r="H4798" s="43">
        <f>IF(B4798=0,0,VLOOKUP($D4798,qx!$A$4:$E$129,4))</f>
        <v>0</v>
      </c>
      <c r="I4798" s="43">
        <f>IF(B4798=0,0,VLOOKUP($D4798,qx!$A$4:$E$129,5))</f>
        <v>0</v>
      </c>
    </row>
    <row r="4799" spans="1:9" x14ac:dyDescent="0.25">
      <c r="A4799">
        <f>IF('MASSA TRABALHADA UNIFICADA'!A4797&lt;&gt;0,'MASSA TRABALHADA UNIFICADA'!A4797,0)</f>
        <v>0</v>
      </c>
      <c r="B4799" s="39">
        <f>IF('MASSA TRABALHADA UNIFICADA'!D4797&lt;&gt;0,'MASSA TRABALHADA UNIFICADA'!D4797,0)</f>
        <v>0</v>
      </c>
      <c r="C4799" s="39">
        <f>IF(B4799=0,0,'MASSA TRABALHADA UNIFICADA'!B4797)</f>
        <v>0</v>
      </c>
      <c r="D4799" s="39">
        <f>IF(B4799=0,0,'MASSA TRABALHADA UNIFICADA'!C4797)</f>
        <v>0</v>
      </c>
      <c r="E4799" s="43">
        <f>IF(B4799=0,0,VLOOKUP($D4799,qx!$A$4:$E$129,IF($C4799=1,2,3)))</f>
        <v>0</v>
      </c>
      <c r="F4799" s="43">
        <f>IF(B4799=0,0,VLOOKUP($D4799,qx!$A$4:$E$129,2))</f>
        <v>0</v>
      </c>
      <c r="G4799" s="43">
        <f>IF(B4799=0,0,VLOOKUP($D4799,qx!$A$4:$E$129,3))</f>
        <v>0</v>
      </c>
      <c r="H4799" s="43">
        <f>IF(B4799=0,0,VLOOKUP($D4799,qx!$A$4:$E$129,4))</f>
        <v>0</v>
      </c>
      <c r="I4799" s="43">
        <f>IF(B4799=0,0,VLOOKUP($D4799,qx!$A$4:$E$129,5))</f>
        <v>0</v>
      </c>
    </row>
    <row r="4800" spans="1:9" x14ac:dyDescent="0.25">
      <c r="A4800">
        <f>IF('MASSA TRABALHADA UNIFICADA'!A4798&lt;&gt;0,'MASSA TRABALHADA UNIFICADA'!A4798,0)</f>
        <v>0</v>
      </c>
      <c r="B4800" s="39">
        <f>IF('MASSA TRABALHADA UNIFICADA'!D4798&lt;&gt;0,'MASSA TRABALHADA UNIFICADA'!D4798,0)</f>
        <v>0</v>
      </c>
      <c r="C4800" s="39">
        <f>IF(B4800=0,0,'MASSA TRABALHADA UNIFICADA'!B4798)</f>
        <v>0</v>
      </c>
      <c r="D4800" s="39">
        <f>IF(B4800=0,0,'MASSA TRABALHADA UNIFICADA'!C4798)</f>
        <v>0</v>
      </c>
      <c r="E4800" s="43">
        <f>IF(B4800=0,0,VLOOKUP($D4800,qx!$A$4:$E$129,IF($C4800=1,2,3)))</f>
        <v>0</v>
      </c>
      <c r="F4800" s="43">
        <f>IF(B4800=0,0,VLOOKUP($D4800,qx!$A$4:$E$129,2))</f>
        <v>0</v>
      </c>
      <c r="G4800" s="43">
        <f>IF(B4800=0,0,VLOOKUP($D4800,qx!$A$4:$E$129,3))</f>
        <v>0</v>
      </c>
      <c r="H4800" s="43">
        <f>IF(B4800=0,0,VLOOKUP($D4800,qx!$A$4:$E$129,4))</f>
        <v>0</v>
      </c>
      <c r="I4800" s="43">
        <f>IF(B4800=0,0,VLOOKUP($D4800,qx!$A$4:$E$129,5))</f>
        <v>0</v>
      </c>
    </row>
    <row r="4801" spans="1:9" x14ac:dyDescent="0.25">
      <c r="A4801">
        <f>IF('MASSA TRABALHADA UNIFICADA'!A4799&lt;&gt;0,'MASSA TRABALHADA UNIFICADA'!A4799,0)</f>
        <v>0</v>
      </c>
      <c r="B4801" s="39">
        <f>IF('MASSA TRABALHADA UNIFICADA'!D4799&lt;&gt;0,'MASSA TRABALHADA UNIFICADA'!D4799,0)</f>
        <v>0</v>
      </c>
      <c r="C4801" s="39">
        <f>IF(B4801=0,0,'MASSA TRABALHADA UNIFICADA'!B4799)</f>
        <v>0</v>
      </c>
      <c r="D4801" s="39">
        <f>IF(B4801=0,0,'MASSA TRABALHADA UNIFICADA'!C4799)</f>
        <v>0</v>
      </c>
      <c r="E4801" s="43">
        <f>IF(B4801=0,0,VLOOKUP($D4801,qx!$A$4:$E$129,IF($C4801=1,2,3)))</f>
        <v>0</v>
      </c>
      <c r="F4801" s="43">
        <f>IF(B4801=0,0,VLOOKUP($D4801,qx!$A$4:$E$129,2))</f>
        <v>0</v>
      </c>
      <c r="G4801" s="43">
        <f>IF(B4801=0,0,VLOOKUP($D4801,qx!$A$4:$E$129,3))</f>
        <v>0</v>
      </c>
      <c r="H4801" s="43">
        <f>IF(B4801=0,0,VLOOKUP($D4801,qx!$A$4:$E$129,4))</f>
        <v>0</v>
      </c>
      <c r="I4801" s="43">
        <f>IF(B4801=0,0,VLOOKUP($D4801,qx!$A$4:$E$129,5))</f>
        <v>0</v>
      </c>
    </row>
    <row r="4802" spans="1:9" x14ac:dyDescent="0.25">
      <c r="A4802">
        <f>IF('MASSA TRABALHADA UNIFICADA'!A4800&lt;&gt;0,'MASSA TRABALHADA UNIFICADA'!A4800,0)</f>
        <v>0</v>
      </c>
      <c r="B4802" s="39">
        <f>IF('MASSA TRABALHADA UNIFICADA'!D4800&lt;&gt;0,'MASSA TRABALHADA UNIFICADA'!D4800,0)</f>
        <v>0</v>
      </c>
      <c r="C4802" s="39">
        <f>IF(B4802=0,0,'MASSA TRABALHADA UNIFICADA'!B4800)</f>
        <v>0</v>
      </c>
      <c r="D4802" s="39">
        <f>IF(B4802=0,0,'MASSA TRABALHADA UNIFICADA'!C4800)</f>
        <v>0</v>
      </c>
      <c r="E4802" s="43">
        <f>IF(B4802=0,0,VLOOKUP($D4802,qx!$A$4:$E$129,IF($C4802=1,2,3)))</f>
        <v>0</v>
      </c>
      <c r="F4802" s="43">
        <f>IF(B4802=0,0,VLOOKUP($D4802,qx!$A$4:$E$129,2))</f>
        <v>0</v>
      </c>
      <c r="G4802" s="43">
        <f>IF(B4802=0,0,VLOOKUP($D4802,qx!$A$4:$E$129,3))</f>
        <v>0</v>
      </c>
      <c r="H4802" s="43">
        <f>IF(B4802=0,0,VLOOKUP($D4802,qx!$A$4:$E$129,4))</f>
        <v>0</v>
      </c>
      <c r="I4802" s="43">
        <f>IF(B4802=0,0,VLOOKUP($D4802,qx!$A$4:$E$129,5))</f>
        <v>0</v>
      </c>
    </row>
    <row r="4803" spans="1:9" x14ac:dyDescent="0.25">
      <c r="A4803">
        <f>IF('MASSA TRABALHADA UNIFICADA'!A4801&lt;&gt;0,'MASSA TRABALHADA UNIFICADA'!A4801,0)</f>
        <v>0</v>
      </c>
      <c r="B4803" s="39">
        <f>IF('MASSA TRABALHADA UNIFICADA'!D4801&lt;&gt;0,'MASSA TRABALHADA UNIFICADA'!D4801,0)</f>
        <v>0</v>
      </c>
      <c r="C4803" s="39">
        <f>IF(B4803=0,0,'MASSA TRABALHADA UNIFICADA'!B4801)</f>
        <v>0</v>
      </c>
      <c r="D4803" s="39">
        <f>IF(B4803=0,0,'MASSA TRABALHADA UNIFICADA'!C4801)</f>
        <v>0</v>
      </c>
      <c r="E4803" s="43">
        <f>IF(B4803=0,0,VLOOKUP($D4803,qx!$A$4:$E$129,IF($C4803=1,2,3)))</f>
        <v>0</v>
      </c>
      <c r="F4803" s="43">
        <f>IF(B4803=0,0,VLOOKUP($D4803,qx!$A$4:$E$129,2))</f>
        <v>0</v>
      </c>
      <c r="G4803" s="43">
        <f>IF(B4803=0,0,VLOOKUP($D4803,qx!$A$4:$E$129,3))</f>
        <v>0</v>
      </c>
      <c r="H4803" s="43">
        <f>IF(B4803=0,0,VLOOKUP($D4803,qx!$A$4:$E$129,4))</f>
        <v>0</v>
      </c>
      <c r="I4803" s="43">
        <f>IF(B4803=0,0,VLOOKUP($D4803,qx!$A$4:$E$129,5))</f>
        <v>0</v>
      </c>
    </row>
    <row r="4804" spans="1:9" x14ac:dyDescent="0.25">
      <c r="A4804">
        <f>IF('MASSA TRABALHADA UNIFICADA'!A4802&lt;&gt;0,'MASSA TRABALHADA UNIFICADA'!A4802,0)</f>
        <v>0</v>
      </c>
      <c r="B4804" s="39">
        <f>IF('MASSA TRABALHADA UNIFICADA'!D4802&lt;&gt;0,'MASSA TRABALHADA UNIFICADA'!D4802,0)</f>
        <v>0</v>
      </c>
      <c r="C4804" s="39">
        <f>IF(B4804=0,0,'MASSA TRABALHADA UNIFICADA'!B4802)</f>
        <v>0</v>
      </c>
      <c r="D4804" s="39">
        <f>IF(B4804=0,0,'MASSA TRABALHADA UNIFICADA'!C4802)</f>
        <v>0</v>
      </c>
      <c r="E4804" s="43">
        <f>IF(B4804=0,0,VLOOKUP($D4804,qx!$A$4:$E$129,IF($C4804=1,2,3)))</f>
        <v>0</v>
      </c>
      <c r="F4804" s="43">
        <f>IF(B4804=0,0,VLOOKUP($D4804,qx!$A$4:$E$129,2))</f>
        <v>0</v>
      </c>
      <c r="G4804" s="43">
        <f>IF(B4804=0,0,VLOOKUP($D4804,qx!$A$4:$E$129,3))</f>
        <v>0</v>
      </c>
      <c r="H4804" s="43">
        <f>IF(B4804=0,0,VLOOKUP($D4804,qx!$A$4:$E$129,4))</f>
        <v>0</v>
      </c>
      <c r="I4804" s="43">
        <f>IF(B4804=0,0,VLOOKUP($D4804,qx!$A$4:$E$129,5))</f>
        <v>0</v>
      </c>
    </row>
    <row r="4805" spans="1:9" x14ac:dyDescent="0.25">
      <c r="A4805">
        <f>IF('MASSA TRABALHADA UNIFICADA'!A4803&lt;&gt;0,'MASSA TRABALHADA UNIFICADA'!A4803,0)</f>
        <v>0</v>
      </c>
      <c r="B4805" s="39">
        <f>IF('MASSA TRABALHADA UNIFICADA'!D4803&lt;&gt;0,'MASSA TRABALHADA UNIFICADA'!D4803,0)</f>
        <v>0</v>
      </c>
      <c r="C4805" s="39">
        <f>IF(B4805=0,0,'MASSA TRABALHADA UNIFICADA'!B4803)</f>
        <v>0</v>
      </c>
      <c r="D4805" s="39">
        <f>IF(B4805=0,0,'MASSA TRABALHADA UNIFICADA'!C4803)</f>
        <v>0</v>
      </c>
      <c r="E4805" s="43">
        <f>IF(B4805=0,0,VLOOKUP($D4805,qx!$A$4:$E$129,IF($C4805=1,2,3)))</f>
        <v>0</v>
      </c>
      <c r="F4805" s="43">
        <f>IF(B4805=0,0,VLOOKUP($D4805,qx!$A$4:$E$129,2))</f>
        <v>0</v>
      </c>
      <c r="G4805" s="43">
        <f>IF(B4805=0,0,VLOOKUP($D4805,qx!$A$4:$E$129,3))</f>
        <v>0</v>
      </c>
      <c r="H4805" s="43">
        <f>IF(B4805=0,0,VLOOKUP($D4805,qx!$A$4:$E$129,4))</f>
        <v>0</v>
      </c>
      <c r="I4805" s="43">
        <f>IF(B4805=0,0,VLOOKUP($D4805,qx!$A$4:$E$129,5))</f>
        <v>0</v>
      </c>
    </row>
    <row r="4806" spans="1:9" x14ac:dyDescent="0.25">
      <c r="A4806">
        <f>IF('MASSA TRABALHADA UNIFICADA'!A4804&lt;&gt;0,'MASSA TRABALHADA UNIFICADA'!A4804,0)</f>
        <v>0</v>
      </c>
      <c r="B4806" s="39">
        <f>IF('MASSA TRABALHADA UNIFICADA'!D4804&lt;&gt;0,'MASSA TRABALHADA UNIFICADA'!D4804,0)</f>
        <v>0</v>
      </c>
      <c r="C4806" s="39">
        <f>IF(B4806=0,0,'MASSA TRABALHADA UNIFICADA'!B4804)</f>
        <v>0</v>
      </c>
      <c r="D4806" s="39">
        <f>IF(B4806=0,0,'MASSA TRABALHADA UNIFICADA'!C4804)</f>
        <v>0</v>
      </c>
      <c r="E4806" s="43">
        <f>IF(B4806=0,0,VLOOKUP($D4806,qx!$A$4:$E$129,IF($C4806=1,2,3)))</f>
        <v>0</v>
      </c>
      <c r="F4806" s="43">
        <f>IF(B4806=0,0,VLOOKUP($D4806,qx!$A$4:$E$129,2))</f>
        <v>0</v>
      </c>
      <c r="G4806" s="43">
        <f>IF(B4806=0,0,VLOOKUP($D4806,qx!$A$4:$E$129,3))</f>
        <v>0</v>
      </c>
      <c r="H4806" s="43">
        <f>IF(B4806=0,0,VLOOKUP($D4806,qx!$A$4:$E$129,4))</f>
        <v>0</v>
      </c>
      <c r="I4806" s="43">
        <f>IF(B4806=0,0,VLOOKUP($D4806,qx!$A$4:$E$129,5))</f>
        <v>0</v>
      </c>
    </row>
    <row r="4807" spans="1:9" x14ac:dyDescent="0.25">
      <c r="A4807">
        <f>IF('MASSA TRABALHADA UNIFICADA'!A4805&lt;&gt;0,'MASSA TRABALHADA UNIFICADA'!A4805,0)</f>
        <v>0</v>
      </c>
      <c r="B4807" s="39">
        <f>IF('MASSA TRABALHADA UNIFICADA'!D4805&lt;&gt;0,'MASSA TRABALHADA UNIFICADA'!D4805,0)</f>
        <v>0</v>
      </c>
      <c r="C4807" s="39">
        <f>IF(B4807=0,0,'MASSA TRABALHADA UNIFICADA'!B4805)</f>
        <v>0</v>
      </c>
      <c r="D4807" s="39">
        <f>IF(B4807=0,0,'MASSA TRABALHADA UNIFICADA'!C4805)</f>
        <v>0</v>
      </c>
      <c r="E4807" s="43">
        <f>IF(B4807=0,0,VLOOKUP($D4807,qx!$A$4:$E$129,IF($C4807=1,2,3)))</f>
        <v>0</v>
      </c>
      <c r="F4807" s="43">
        <f>IF(B4807=0,0,VLOOKUP($D4807,qx!$A$4:$E$129,2))</f>
        <v>0</v>
      </c>
      <c r="G4807" s="43">
        <f>IF(B4807=0,0,VLOOKUP($D4807,qx!$A$4:$E$129,3))</f>
        <v>0</v>
      </c>
      <c r="H4807" s="43">
        <f>IF(B4807=0,0,VLOOKUP($D4807,qx!$A$4:$E$129,4))</f>
        <v>0</v>
      </c>
      <c r="I4807" s="43">
        <f>IF(B4807=0,0,VLOOKUP($D4807,qx!$A$4:$E$129,5))</f>
        <v>0</v>
      </c>
    </row>
    <row r="4808" spans="1:9" x14ac:dyDescent="0.25">
      <c r="A4808">
        <f>IF('MASSA TRABALHADA UNIFICADA'!A4806&lt;&gt;0,'MASSA TRABALHADA UNIFICADA'!A4806,0)</f>
        <v>0</v>
      </c>
      <c r="B4808" s="39">
        <f>IF('MASSA TRABALHADA UNIFICADA'!D4806&lt;&gt;0,'MASSA TRABALHADA UNIFICADA'!D4806,0)</f>
        <v>0</v>
      </c>
      <c r="C4808" s="39">
        <f>IF(B4808=0,0,'MASSA TRABALHADA UNIFICADA'!B4806)</f>
        <v>0</v>
      </c>
      <c r="D4808" s="39">
        <f>IF(B4808=0,0,'MASSA TRABALHADA UNIFICADA'!C4806)</f>
        <v>0</v>
      </c>
      <c r="E4808" s="43">
        <f>IF(B4808=0,0,VLOOKUP($D4808,qx!$A$4:$E$129,IF($C4808=1,2,3)))</f>
        <v>0</v>
      </c>
      <c r="F4808" s="43">
        <f>IF(B4808=0,0,VLOOKUP($D4808,qx!$A$4:$E$129,2))</f>
        <v>0</v>
      </c>
      <c r="G4808" s="43">
        <f>IF(B4808=0,0,VLOOKUP($D4808,qx!$A$4:$E$129,3))</f>
        <v>0</v>
      </c>
      <c r="H4808" s="43">
        <f>IF(B4808=0,0,VLOOKUP($D4808,qx!$A$4:$E$129,4))</f>
        <v>0</v>
      </c>
      <c r="I4808" s="43">
        <f>IF(B4808=0,0,VLOOKUP($D4808,qx!$A$4:$E$129,5))</f>
        <v>0</v>
      </c>
    </row>
    <row r="4809" spans="1:9" x14ac:dyDescent="0.25">
      <c r="A4809">
        <f>IF('MASSA TRABALHADA UNIFICADA'!A4807&lt;&gt;0,'MASSA TRABALHADA UNIFICADA'!A4807,0)</f>
        <v>0</v>
      </c>
      <c r="B4809" s="39">
        <f>IF('MASSA TRABALHADA UNIFICADA'!D4807&lt;&gt;0,'MASSA TRABALHADA UNIFICADA'!D4807,0)</f>
        <v>0</v>
      </c>
      <c r="C4809" s="39">
        <f>IF(B4809=0,0,'MASSA TRABALHADA UNIFICADA'!B4807)</f>
        <v>0</v>
      </c>
      <c r="D4809" s="39">
        <f>IF(B4809=0,0,'MASSA TRABALHADA UNIFICADA'!C4807)</f>
        <v>0</v>
      </c>
      <c r="E4809" s="43">
        <f>IF(B4809=0,0,VLOOKUP($D4809,qx!$A$4:$E$129,IF($C4809=1,2,3)))</f>
        <v>0</v>
      </c>
      <c r="F4809" s="43">
        <f>IF(B4809=0,0,VLOOKUP($D4809,qx!$A$4:$E$129,2))</f>
        <v>0</v>
      </c>
      <c r="G4809" s="43">
        <f>IF(B4809=0,0,VLOOKUP($D4809,qx!$A$4:$E$129,3))</f>
        <v>0</v>
      </c>
      <c r="H4809" s="43">
        <f>IF(B4809=0,0,VLOOKUP($D4809,qx!$A$4:$E$129,4))</f>
        <v>0</v>
      </c>
      <c r="I4809" s="43">
        <f>IF(B4809=0,0,VLOOKUP($D4809,qx!$A$4:$E$129,5))</f>
        <v>0</v>
      </c>
    </row>
    <row r="4810" spans="1:9" x14ac:dyDescent="0.25">
      <c r="A4810">
        <f>IF('MASSA TRABALHADA UNIFICADA'!A4808&lt;&gt;0,'MASSA TRABALHADA UNIFICADA'!A4808,0)</f>
        <v>0</v>
      </c>
      <c r="B4810" s="39">
        <f>IF('MASSA TRABALHADA UNIFICADA'!D4808&lt;&gt;0,'MASSA TRABALHADA UNIFICADA'!D4808,0)</f>
        <v>0</v>
      </c>
      <c r="C4810" s="39">
        <f>IF(B4810=0,0,'MASSA TRABALHADA UNIFICADA'!B4808)</f>
        <v>0</v>
      </c>
      <c r="D4810" s="39">
        <f>IF(B4810=0,0,'MASSA TRABALHADA UNIFICADA'!C4808)</f>
        <v>0</v>
      </c>
      <c r="E4810" s="43">
        <f>IF(B4810=0,0,VLOOKUP($D4810,qx!$A$4:$E$129,IF($C4810=1,2,3)))</f>
        <v>0</v>
      </c>
      <c r="F4810" s="43">
        <f>IF(B4810=0,0,VLOOKUP($D4810,qx!$A$4:$E$129,2))</f>
        <v>0</v>
      </c>
      <c r="G4810" s="43">
        <f>IF(B4810=0,0,VLOOKUP($D4810,qx!$A$4:$E$129,3))</f>
        <v>0</v>
      </c>
      <c r="H4810" s="43">
        <f>IF(B4810=0,0,VLOOKUP($D4810,qx!$A$4:$E$129,4))</f>
        <v>0</v>
      </c>
      <c r="I4810" s="43">
        <f>IF(B4810=0,0,VLOOKUP($D4810,qx!$A$4:$E$129,5))</f>
        <v>0</v>
      </c>
    </row>
    <row r="4811" spans="1:9" x14ac:dyDescent="0.25">
      <c r="A4811">
        <f>IF('MASSA TRABALHADA UNIFICADA'!A4809&lt;&gt;0,'MASSA TRABALHADA UNIFICADA'!A4809,0)</f>
        <v>0</v>
      </c>
      <c r="B4811" s="39">
        <f>IF('MASSA TRABALHADA UNIFICADA'!D4809&lt;&gt;0,'MASSA TRABALHADA UNIFICADA'!D4809,0)</f>
        <v>0</v>
      </c>
      <c r="C4811" s="39">
        <f>IF(B4811=0,0,'MASSA TRABALHADA UNIFICADA'!B4809)</f>
        <v>0</v>
      </c>
      <c r="D4811" s="39">
        <f>IF(B4811=0,0,'MASSA TRABALHADA UNIFICADA'!C4809)</f>
        <v>0</v>
      </c>
      <c r="E4811" s="43">
        <f>IF(B4811=0,0,VLOOKUP($D4811,qx!$A$4:$E$129,IF($C4811=1,2,3)))</f>
        <v>0</v>
      </c>
      <c r="F4811" s="43">
        <f>IF(B4811=0,0,VLOOKUP($D4811,qx!$A$4:$E$129,2))</f>
        <v>0</v>
      </c>
      <c r="G4811" s="43">
        <f>IF(B4811=0,0,VLOOKUP($D4811,qx!$A$4:$E$129,3))</f>
        <v>0</v>
      </c>
      <c r="H4811" s="43">
        <f>IF(B4811=0,0,VLOOKUP($D4811,qx!$A$4:$E$129,4))</f>
        <v>0</v>
      </c>
      <c r="I4811" s="43">
        <f>IF(B4811=0,0,VLOOKUP($D4811,qx!$A$4:$E$129,5))</f>
        <v>0</v>
      </c>
    </row>
    <row r="4812" spans="1:9" x14ac:dyDescent="0.25">
      <c r="A4812">
        <f>IF('MASSA TRABALHADA UNIFICADA'!A4810&lt;&gt;0,'MASSA TRABALHADA UNIFICADA'!A4810,0)</f>
        <v>0</v>
      </c>
      <c r="B4812" s="39">
        <f>IF('MASSA TRABALHADA UNIFICADA'!D4810&lt;&gt;0,'MASSA TRABALHADA UNIFICADA'!D4810,0)</f>
        <v>0</v>
      </c>
      <c r="C4812" s="39">
        <f>IF(B4812=0,0,'MASSA TRABALHADA UNIFICADA'!B4810)</f>
        <v>0</v>
      </c>
      <c r="D4812" s="39">
        <f>IF(B4812=0,0,'MASSA TRABALHADA UNIFICADA'!C4810)</f>
        <v>0</v>
      </c>
      <c r="E4812" s="43">
        <f>IF(B4812=0,0,VLOOKUP($D4812,qx!$A$4:$E$129,IF($C4812=1,2,3)))</f>
        <v>0</v>
      </c>
      <c r="F4812" s="43">
        <f>IF(B4812=0,0,VLOOKUP($D4812,qx!$A$4:$E$129,2))</f>
        <v>0</v>
      </c>
      <c r="G4812" s="43">
        <f>IF(B4812=0,0,VLOOKUP($D4812,qx!$A$4:$E$129,3))</f>
        <v>0</v>
      </c>
      <c r="H4812" s="43">
        <f>IF(B4812=0,0,VLOOKUP($D4812,qx!$A$4:$E$129,4))</f>
        <v>0</v>
      </c>
      <c r="I4812" s="43">
        <f>IF(B4812=0,0,VLOOKUP($D4812,qx!$A$4:$E$129,5))</f>
        <v>0</v>
      </c>
    </row>
    <row r="4813" spans="1:9" x14ac:dyDescent="0.25">
      <c r="A4813">
        <f>IF('MASSA TRABALHADA UNIFICADA'!A4811&lt;&gt;0,'MASSA TRABALHADA UNIFICADA'!A4811,0)</f>
        <v>0</v>
      </c>
      <c r="B4813" s="39">
        <f>IF('MASSA TRABALHADA UNIFICADA'!D4811&lt;&gt;0,'MASSA TRABALHADA UNIFICADA'!D4811,0)</f>
        <v>0</v>
      </c>
      <c r="C4813" s="39">
        <f>IF(B4813=0,0,'MASSA TRABALHADA UNIFICADA'!B4811)</f>
        <v>0</v>
      </c>
      <c r="D4813" s="39">
        <f>IF(B4813=0,0,'MASSA TRABALHADA UNIFICADA'!C4811)</f>
        <v>0</v>
      </c>
      <c r="E4813" s="43">
        <f>IF(B4813=0,0,VLOOKUP($D4813,qx!$A$4:$E$129,IF($C4813=1,2,3)))</f>
        <v>0</v>
      </c>
      <c r="F4813" s="43">
        <f>IF(B4813=0,0,VLOOKUP($D4813,qx!$A$4:$E$129,2))</f>
        <v>0</v>
      </c>
      <c r="G4813" s="43">
        <f>IF(B4813=0,0,VLOOKUP($D4813,qx!$A$4:$E$129,3))</f>
        <v>0</v>
      </c>
      <c r="H4813" s="43">
        <f>IF(B4813=0,0,VLOOKUP($D4813,qx!$A$4:$E$129,4))</f>
        <v>0</v>
      </c>
      <c r="I4813" s="43">
        <f>IF(B4813=0,0,VLOOKUP($D4813,qx!$A$4:$E$129,5))</f>
        <v>0</v>
      </c>
    </row>
    <row r="4814" spans="1:9" x14ac:dyDescent="0.25">
      <c r="A4814">
        <f>IF('MASSA TRABALHADA UNIFICADA'!A4812&lt;&gt;0,'MASSA TRABALHADA UNIFICADA'!A4812,0)</f>
        <v>0</v>
      </c>
      <c r="B4814" s="39">
        <f>IF('MASSA TRABALHADA UNIFICADA'!D4812&lt;&gt;0,'MASSA TRABALHADA UNIFICADA'!D4812,0)</f>
        <v>0</v>
      </c>
      <c r="C4814" s="39">
        <f>IF(B4814=0,0,'MASSA TRABALHADA UNIFICADA'!B4812)</f>
        <v>0</v>
      </c>
      <c r="D4814" s="39">
        <f>IF(B4814=0,0,'MASSA TRABALHADA UNIFICADA'!C4812)</f>
        <v>0</v>
      </c>
      <c r="E4814" s="43">
        <f>IF(B4814=0,0,VLOOKUP($D4814,qx!$A$4:$E$129,IF($C4814=1,2,3)))</f>
        <v>0</v>
      </c>
      <c r="F4814" s="43">
        <f>IF(B4814=0,0,VLOOKUP($D4814,qx!$A$4:$E$129,2))</f>
        <v>0</v>
      </c>
      <c r="G4814" s="43">
        <f>IF(B4814=0,0,VLOOKUP($D4814,qx!$A$4:$E$129,3))</f>
        <v>0</v>
      </c>
      <c r="H4814" s="43">
        <f>IF(B4814=0,0,VLOOKUP($D4814,qx!$A$4:$E$129,4))</f>
        <v>0</v>
      </c>
      <c r="I4814" s="43">
        <f>IF(B4814=0,0,VLOOKUP($D4814,qx!$A$4:$E$129,5))</f>
        <v>0</v>
      </c>
    </row>
    <row r="4815" spans="1:9" x14ac:dyDescent="0.25">
      <c r="A4815">
        <f>IF('MASSA TRABALHADA UNIFICADA'!A4813&lt;&gt;0,'MASSA TRABALHADA UNIFICADA'!A4813,0)</f>
        <v>0</v>
      </c>
      <c r="B4815" s="39">
        <f>IF('MASSA TRABALHADA UNIFICADA'!D4813&lt;&gt;0,'MASSA TRABALHADA UNIFICADA'!D4813,0)</f>
        <v>0</v>
      </c>
      <c r="C4815" s="39">
        <f>IF(B4815=0,0,'MASSA TRABALHADA UNIFICADA'!B4813)</f>
        <v>0</v>
      </c>
      <c r="D4815" s="39">
        <f>IF(B4815=0,0,'MASSA TRABALHADA UNIFICADA'!C4813)</f>
        <v>0</v>
      </c>
      <c r="E4815" s="43">
        <f>IF(B4815=0,0,VLOOKUP($D4815,qx!$A$4:$E$129,IF($C4815=1,2,3)))</f>
        <v>0</v>
      </c>
      <c r="F4815" s="43">
        <f>IF(B4815=0,0,VLOOKUP($D4815,qx!$A$4:$E$129,2))</f>
        <v>0</v>
      </c>
      <c r="G4815" s="43">
        <f>IF(B4815=0,0,VLOOKUP($D4815,qx!$A$4:$E$129,3))</f>
        <v>0</v>
      </c>
      <c r="H4815" s="43">
        <f>IF(B4815=0,0,VLOOKUP($D4815,qx!$A$4:$E$129,4))</f>
        <v>0</v>
      </c>
      <c r="I4815" s="43">
        <f>IF(B4815=0,0,VLOOKUP($D4815,qx!$A$4:$E$129,5))</f>
        <v>0</v>
      </c>
    </row>
    <row r="4816" spans="1:9" x14ac:dyDescent="0.25">
      <c r="A4816">
        <f>IF('MASSA TRABALHADA UNIFICADA'!A4814&lt;&gt;0,'MASSA TRABALHADA UNIFICADA'!A4814,0)</f>
        <v>0</v>
      </c>
      <c r="B4816" s="39">
        <f>IF('MASSA TRABALHADA UNIFICADA'!D4814&lt;&gt;0,'MASSA TRABALHADA UNIFICADA'!D4814,0)</f>
        <v>0</v>
      </c>
      <c r="C4816" s="39">
        <f>IF(B4816=0,0,'MASSA TRABALHADA UNIFICADA'!B4814)</f>
        <v>0</v>
      </c>
      <c r="D4816" s="39">
        <f>IF(B4816=0,0,'MASSA TRABALHADA UNIFICADA'!C4814)</f>
        <v>0</v>
      </c>
      <c r="E4816" s="43">
        <f>IF(B4816=0,0,VLOOKUP($D4816,qx!$A$4:$E$129,IF($C4816=1,2,3)))</f>
        <v>0</v>
      </c>
      <c r="F4816" s="43">
        <f>IF(B4816=0,0,VLOOKUP($D4816,qx!$A$4:$E$129,2))</f>
        <v>0</v>
      </c>
      <c r="G4816" s="43">
        <f>IF(B4816=0,0,VLOOKUP($D4816,qx!$A$4:$E$129,3))</f>
        <v>0</v>
      </c>
      <c r="H4816" s="43">
        <f>IF(B4816=0,0,VLOOKUP($D4816,qx!$A$4:$E$129,4))</f>
        <v>0</v>
      </c>
      <c r="I4816" s="43">
        <f>IF(B4816=0,0,VLOOKUP($D4816,qx!$A$4:$E$129,5))</f>
        <v>0</v>
      </c>
    </row>
    <row r="4817" spans="1:9" x14ac:dyDescent="0.25">
      <c r="A4817">
        <f>IF('MASSA TRABALHADA UNIFICADA'!A4815&lt;&gt;0,'MASSA TRABALHADA UNIFICADA'!A4815,0)</f>
        <v>0</v>
      </c>
      <c r="B4817" s="39">
        <f>IF('MASSA TRABALHADA UNIFICADA'!D4815&lt;&gt;0,'MASSA TRABALHADA UNIFICADA'!D4815,0)</f>
        <v>0</v>
      </c>
      <c r="C4817" s="39">
        <f>IF(B4817=0,0,'MASSA TRABALHADA UNIFICADA'!B4815)</f>
        <v>0</v>
      </c>
      <c r="D4817" s="39">
        <f>IF(B4817=0,0,'MASSA TRABALHADA UNIFICADA'!C4815)</f>
        <v>0</v>
      </c>
      <c r="E4817" s="43">
        <f>IF(B4817=0,0,VLOOKUP($D4817,qx!$A$4:$E$129,IF($C4817=1,2,3)))</f>
        <v>0</v>
      </c>
      <c r="F4817" s="43">
        <f>IF(B4817=0,0,VLOOKUP($D4817,qx!$A$4:$E$129,2))</f>
        <v>0</v>
      </c>
      <c r="G4817" s="43">
        <f>IF(B4817=0,0,VLOOKUP($D4817,qx!$A$4:$E$129,3))</f>
        <v>0</v>
      </c>
      <c r="H4817" s="43">
        <f>IF(B4817=0,0,VLOOKUP($D4817,qx!$A$4:$E$129,4))</f>
        <v>0</v>
      </c>
      <c r="I4817" s="43">
        <f>IF(B4817=0,0,VLOOKUP($D4817,qx!$A$4:$E$129,5))</f>
        <v>0</v>
      </c>
    </row>
    <row r="4818" spans="1:9" x14ac:dyDescent="0.25">
      <c r="A4818">
        <f>IF('MASSA TRABALHADA UNIFICADA'!A4816&lt;&gt;0,'MASSA TRABALHADA UNIFICADA'!A4816,0)</f>
        <v>0</v>
      </c>
      <c r="B4818" s="39">
        <f>IF('MASSA TRABALHADA UNIFICADA'!D4816&lt;&gt;0,'MASSA TRABALHADA UNIFICADA'!D4816,0)</f>
        <v>0</v>
      </c>
      <c r="C4818" s="39">
        <f>IF(B4818=0,0,'MASSA TRABALHADA UNIFICADA'!B4816)</f>
        <v>0</v>
      </c>
      <c r="D4818" s="39">
        <f>IF(B4818=0,0,'MASSA TRABALHADA UNIFICADA'!C4816)</f>
        <v>0</v>
      </c>
      <c r="E4818" s="43">
        <f>IF(B4818=0,0,VLOOKUP($D4818,qx!$A$4:$E$129,IF($C4818=1,2,3)))</f>
        <v>0</v>
      </c>
      <c r="F4818" s="43">
        <f>IF(B4818=0,0,VLOOKUP($D4818,qx!$A$4:$E$129,2))</f>
        <v>0</v>
      </c>
      <c r="G4818" s="43">
        <f>IF(B4818=0,0,VLOOKUP($D4818,qx!$A$4:$E$129,3))</f>
        <v>0</v>
      </c>
      <c r="H4818" s="43">
        <f>IF(B4818=0,0,VLOOKUP($D4818,qx!$A$4:$E$129,4))</f>
        <v>0</v>
      </c>
      <c r="I4818" s="43">
        <f>IF(B4818=0,0,VLOOKUP($D4818,qx!$A$4:$E$129,5))</f>
        <v>0</v>
      </c>
    </row>
    <row r="4819" spans="1:9" x14ac:dyDescent="0.25">
      <c r="A4819">
        <f>IF('MASSA TRABALHADA UNIFICADA'!A4817&lt;&gt;0,'MASSA TRABALHADA UNIFICADA'!A4817,0)</f>
        <v>0</v>
      </c>
      <c r="B4819" s="39">
        <f>IF('MASSA TRABALHADA UNIFICADA'!D4817&lt;&gt;0,'MASSA TRABALHADA UNIFICADA'!D4817,0)</f>
        <v>0</v>
      </c>
      <c r="C4819" s="39">
        <f>IF(B4819=0,0,'MASSA TRABALHADA UNIFICADA'!B4817)</f>
        <v>0</v>
      </c>
      <c r="D4819" s="39">
        <f>IF(B4819=0,0,'MASSA TRABALHADA UNIFICADA'!C4817)</f>
        <v>0</v>
      </c>
      <c r="E4819" s="43">
        <f>IF(B4819=0,0,VLOOKUP($D4819,qx!$A$4:$E$129,IF($C4819=1,2,3)))</f>
        <v>0</v>
      </c>
      <c r="F4819" s="43">
        <f>IF(B4819=0,0,VLOOKUP($D4819,qx!$A$4:$E$129,2))</f>
        <v>0</v>
      </c>
      <c r="G4819" s="43">
        <f>IF(B4819=0,0,VLOOKUP($D4819,qx!$A$4:$E$129,3))</f>
        <v>0</v>
      </c>
      <c r="H4819" s="43">
        <f>IF(B4819=0,0,VLOOKUP($D4819,qx!$A$4:$E$129,4))</f>
        <v>0</v>
      </c>
      <c r="I4819" s="43">
        <f>IF(B4819=0,0,VLOOKUP($D4819,qx!$A$4:$E$129,5))</f>
        <v>0</v>
      </c>
    </row>
    <row r="4820" spans="1:9" x14ac:dyDescent="0.25">
      <c r="A4820">
        <f>IF('MASSA TRABALHADA UNIFICADA'!A4818&lt;&gt;0,'MASSA TRABALHADA UNIFICADA'!A4818,0)</f>
        <v>0</v>
      </c>
      <c r="B4820" s="39">
        <f>IF('MASSA TRABALHADA UNIFICADA'!D4818&lt;&gt;0,'MASSA TRABALHADA UNIFICADA'!D4818,0)</f>
        <v>0</v>
      </c>
      <c r="C4820" s="39">
        <f>IF(B4820=0,0,'MASSA TRABALHADA UNIFICADA'!B4818)</f>
        <v>0</v>
      </c>
      <c r="D4820" s="39">
        <f>IF(B4820=0,0,'MASSA TRABALHADA UNIFICADA'!C4818)</f>
        <v>0</v>
      </c>
      <c r="E4820" s="43">
        <f>IF(B4820=0,0,VLOOKUP($D4820,qx!$A$4:$E$129,IF($C4820=1,2,3)))</f>
        <v>0</v>
      </c>
      <c r="F4820" s="43">
        <f>IF(B4820=0,0,VLOOKUP($D4820,qx!$A$4:$E$129,2))</f>
        <v>0</v>
      </c>
      <c r="G4820" s="43">
        <f>IF(B4820=0,0,VLOOKUP($D4820,qx!$A$4:$E$129,3))</f>
        <v>0</v>
      </c>
      <c r="H4820" s="43">
        <f>IF(B4820=0,0,VLOOKUP($D4820,qx!$A$4:$E$129,4))</f>
        <v>0</v>
      </c>
      <c r="I4820" s="43">
        <f>IF(B4820=0,0,VLOOKUP($D4820,qx!$A$4:$E$129,5))</f>
        <v>0</v>
      </c>
    </row>
    <row r="4821" spans="1:9" x14ac:dyDescent="0.25">
      <c r="A4821">
        <f>IF('MASSA TRABALHADA UNIFICADA'!A4819&lt;&gt;0,'MASSA TRABALHADA UNIFICADA'!A4819,0)</f>
        <v>0</v>
      </c>
      <c r="B4821" s="39">
        <f>IF('MASSA TRABALHADA UNIFICADA'!D4819&lt;&gt;0,'MASSA TRABALHADA UNIFICADA'!D4819,0)</f>
        <v>0</v>
      </c>
      <c r="C4821" s="39">
        <f>IF(B4821=0,0,'MASSA TRABALHADA UNIFICADA'!B4819)</f>
        <v>0</v>
      </c>
      <c r="D4821" s="39">
        <f>IF(B4821=0,0,'MASSA TRABALHADA UNIFICADA'!C4819)</f>
        <v>0</v>
      </c>
      <c r="E4821" s="43">
        <f>IF(B4821=0,0,VLOOKUP($D4821,qx!$A$4:$E$129,IF($C4821=1,2,3)))</f>
        <v>0</v>
      </c>
      <c r="F4821" s="43">
        <f>IF(B4821=0,0,VLOOKUP($D4821,qx!$A$4:$E$129,2))</f>
        <v>0</v>
      </c>
      <c r="G4821" s="43">
        <f>IF(B4821=0,0,VLOOKUP($D4821,qx!$A$4:$E$129,3))</f>
        <v>0</v>
      </c>
      <c r="H4821" s="43">
        <f>IF(B4821=0,0,VLOOKUP($D4821,qx!$A$4:$E$129,4))</f>
        <v>0</v>
      </c>
      <c r="I4821" s="43">
        <f>IF(B4821=0,0,VLOOKUP($D4821,qx!$A$4:$E$129,5))</f>
        <v>0</v>
      </c>
    </row>
    <row r="4822" spans="1:9" x14ac:dyDescent="0.25">
      <c r="A4822">
        <f>IF('MASSA TRABALHADA UNIFICADA'!A4820&lt;&gt;0,'MASSA TRABALHADA UNIFICADA'!A4820,0)</f>
        <v>0</v>
      </c>
      <c r="B4822" s="39">
        <f>IF('MASSA TRABALHADA UNIFICADA'!D4820&lt;&gt;0,'MASSA TRABALHADA UNIFICADA'!D4820,0)</f>
        <v>0</v>
      </c>
      <c r="C4822" s="39">
        <f>IF(B4822=0,0,'MASSA TRABALHADA UNIFICADA'!B4820)</f>
        <v>0</v>
      </c>
      <c r="D4822" s="39">
        <f>IF(B4822=0,0,'MASSA TRABALHADA UNIFICADA'!C4820)</f>
        <v>0</v>
      </c>
      <c r="E4822" s="43">
        <f>IF(B4822=0,0,VLOOKUP($D4822,qx!$A$4:$E$129,IF($C4822=1,2,3)))</f>
        <v>0</v>
      </c>
      <c r="F4822" s="43">
        <f>IF(B4822=0,0,VLOOKUP($D4822,qx!$A$4:$E$129,2))</f>
        <v>0</v>
      </c>
      <c r="G4822" s="43">
        <f>IF(B4822=0,0,VLOOKUP($D4822,qx!$A$4:$E$129,3))</f>
        <v>0</v>
      </c>
      <c r="H4822" s="43">
        <f>IF(B4822=0,0,VLOOKUP($D4822,qx!$A$4:$E$129,4))</f>
        <v>0</v>
      </c>
      <c r="I4822" s="43">
        <f>IF(B4822=0,0,VLOOKUP($D4822,qx!$A$4:$E$129,5))</f>
        <v>0</v>
      </c>
    </row>
    <row r="4823" spans="1:9" x14ac:dyDescent="0.25">
      <c r="A4823">
        <f>IF('MASSA TRABALHADA UNIFICADA'!A4821&lt;&gt;0,'MASSA TRABALHADA UNIFICADA'!A4821,0)</f>
        <v>0</v>
      </c>
      <c r="B4823" s="39">
        <f>IF('MASSA TRABALHADA UNIFICADA'!D4821&lt;&gt;0,'MASSA TRABALHADA UNIFICADA'!D4821,0)</f>
        <v>0</v>
      </c>
      <c r="C4823" s="39">
        <f>IF(B4823=0,0,'MASSA TRABALHADA UNIFICADA'!B4821)</f>
        <v>0</v>
      </c>
      <c r="D4823" s="39">
        <f>IF(B4823=0,0,'MASSA TRABALHADA UNIFICADA'!C4821)</f>
        <v>0</v>
      </c>
      <c r="E4823" s="43">
        <f>IF(B4823=0,0,VLOOKUP($D4823,qx!$A$4:$E$129,IF($C4823=1,2,3)))</f>
        <v>0</v>
      </c>
      <c r="F4823" s="43">
        <f>IF(B4823=0,0,VLOOKUP($D4823,qx!$A$4:$E$129,2))</f>
        <v>0</v>
      </c>
      <c r="G4823" s="43">
        <f>IF(B4823=0,0,VLOOKUP($D4823,qx!$A$4:$E$129,3))</f>
        <v>0</v>
      </c>
      <c r="H4823" s="43">
        <f>IF(B4823=0,0,VLOOKUP($D4823,qx!$A$4:$E$129,4))</f>
        <v>0</v>
      </c>
      <c r="I4823" s="43">
        <f>IF(B4823=0,0,VLOOKUP($D4823,qx!$A$4:$E$129,5))</f>
        <v>0</v>
      </c>
    </row>
    <row r="4824" spans="1:9" x14ac:dyDescent="0.25">
      <c r="A4824">
        <f>IF('MASSA TRABALHADA UNIFICADA'!A4822&lt;&gt;0,'MASSA TRABALHADA UNIFICADA'!A4822,0)</f>
        <v>0</v>
      </c>
      <c r="B4824" s="39">
        <f>IF('MASSA TRABALHADA UNIFICADA'!D4822&lt;&gt;0,'MASSA TRABALHADA UNIFICADA'!D4822,0)</f>
        <v>0</v>
      </c>
      <c r="C4824" s="39">
        <f>IF(B4824=0,0,'MASSA TRABALHADA UNIFICADA'!B4822)</f>
        <v>0</v>
      </c>
      <c r="D4824" s="39">
        <f>IF(B4824=0,0,'MASSA TRABALHADA UNIFICADA'!C4822)</f>
        <v>0</v>
      </c>
      <c r="E4824" s="43">
        <f>IF(B4824=0,0,VLOOKUP($D4824,qx!$A$4:$E$129,IF($C4824=1,2,3)))</f>
        <v>0</v>
      </c>
      <c r="F4824" s="43">
        <f>IF(B4824=0,0,VLOOKUP($D4824,qx!$A$4:$E$129,2))</f>
        <v>0</v>
      </c>
      <c r="G4824" s="43">
        <f>IF(B4824=0,0,VLOOKUP($D4824,qx!$A$4:$E$129,3))</f>
        <v>0</v>
      </c>
      <c r="H4824" s="43">
        <f>IF(B4824=0,0,VLOOKUP($D4824,qx!$A$4:$E$129,4))</f>
        <v>0</v>
      </c>
      <c r="I4824" s="43">
        <f>IF(B4824=0,0,VLOOKUP($D4824,qx!$A$4:$E$129,5))</f>
        <v>0</v>
      </c>
    </row>
    <row r="4825" spans="1:9" x14ac:dyDescent="0.25">
      <c r="A4825">
        <f>IF('MASSA TRABALHADA UNIFICADA'!A4823&lt;&gt;0,'MASSA TRABALHADA UNIFICADA'!A4823,0)</f>
        <v>0</v>
      </c>
      <c r="B4825" s="39">
        <f>IF('MASSA TRABALHADA UNIFICADA'!D4823&lt;&gt;0,'MASSA TRABALHADA UNIFICADA'!D4823,0)</f>
        <v>0</v>
      </c>
      <c r="C4825" s="39">
        <f>IF(B4825=0,0,'MASSA TRABALHADA UNIFICADA'!B4823)</f>
        <v>0</v>
      </c>
      <c r="D4825" s="39">
        <f>IF(B4825=0,0,'MASSA TRABALHADA UNIFICADA'!C4823)</f>
        <v>0</v>
      </c>
      <c r="E4825" s="43">
        <f>IF(B4825=0,0,VLOOKUP($D4825,qx!$A$4:$E$129,IF($C4825=1,2,3)))</f>
        <v>0</v>
      </c>
      <c r="F4825" s="43">
        <f>IF(B4825=0,0,VLOOKUP($D4825,qx!$A$4:$E$129,2))</f>
        <v>0</v>
      </c>
      <c r="G4825" s="43">
        <f>IF(B4825=0,0,VLOOKUP($D4825,qx!$A$4:$E$129,3))</f>
        <v>0</v>
      </c>
      <c r="H4825" s="43">
        <f>IF(B4825=0,0,VLOOKUP($D4825,qx!$A$4:$E$129,4))</f>
        <v>0</v>
      </c>
      <c r="I4825" s="43">
        <f>IF(B4825=0,0,VLOOKUP($D4825,qx!$A$4:$E$129,5))</f>
        <v>0</v>
      </c>
    </row>
    <row r="4826" spans="1:9" x14ac:dyDescent="0.25">
      <c r="A4826">
        <f>IF('MASSA TRABALHADA UNIFICADA'!A4824&lt;&gt;0,'MASSA TRABALHADA UNIFICADA'!A4824,0)</f>
        <v>0</v>
      </c>
      <c r="B4826" s="39">
        <f>IF('MASSA TRABALHADA UNIFICADA'!D4824&lt;&gt;0,'MASSA TRABALHADA UNIFICADA'!D4824,0)</f>
        <v>0</v>
      </c>
      <c r="C4826" s="39">
        <f>IF(B4826=0,0,'MASSA TRABALHADA UNIFICADA'!B4824)</f>
        <v>0</v>
      </c>
      <c r="D4826" s="39">
        <f>IF(B4826=0,0,'MASSA TRABALHADA UNIFICADA'!C4824)</f>
        <v>0</v>
      </c>
      <c r="E4826" s="43">
        <f>IF(B4826=0,0,VLOOKUP($D4826,qx!$A$4:$E$129,IF($C4826=1,2,3)))</f>
        <v>0</v>
      </c>
      <c r="F4826" s="43">
        <f>IF(B4826=0,0,VLOOKUP($D4826,qx!$A$4:$E$129,2))</f>
        <v>0</v>
      </c>
      <c r="G4826" s="43">
        <f>IF(B4826=0,0,VLOOKUP($D4826,qx!$A$4:$E$129,3))</f>
        <v>0</v>
      </c>
      <c r="H4826" s="43">
        <f>IF(B4826=0,0,VLOOKUP($D4826,qx!$A$4:$E$129,4))</f>
        <v>0</v>
      </c>
      <c r="I4826" s="43">
        <f>IF(B4826=0,0,VLOOKUP($D4826,qx!$A$4:$E$129,5))</f>
        <v>0</v>
      </c>
    </row>
    <row r="4827" spans="1:9" x14ac:dyDescent="0.25">
      <c r="A4827">
        <f>IF('MASSA TRABALHADA UNIFICADA'!A4825&lt;&gt;0,'MASSA TRABALHADA UNIFICADA'!A4825,0)</f>
        <v>0</v>
      </c>
      <c r="B4827" s="39">
        <f>IF('MASSA TRABALHADA UNIFICADA'!D4825&lt;&gt;0,'MASSA TRABALHADA UNIFICADA'!D4825,0)</f>
        <v>0</v>
      </c>
      <c r="C4827" s="39">
        <f>IF(B4827=0,0,'MASSA TRABALHADA UNIFICADA'!B4825)</f>
        <v>0</v>
      </c>
      <c r="D4827" s="39">
        <f>IF(B4827=0,0,'MASSA TRABALHADA UNIFICADA'!C4825)</f>
        <v>0</v>
      </c>
      <c r="E4827" s="43">
        <f>IF(B4827=0,0,VLOOKUP($D4827,qx!$A$4:$E$129,IF($C4827=1,2,3)))</f>
        <v>0</v>
      </c>
      <c r="F4827" s="43">
        <f>IF(B4827=0,0,VLOOKUP($D4827,qx!$A$4:$E$129,2))</f>
        <v>0</v>
      </c>
      <c r="G4827" s="43">
        <f>IF(B4827=0,0,VLOOKUP($D4827,qx!$A$4:$E$129,3))</f>
        <v>0</v>
      </c>
      <c r="H4827" s="43">
        <f>IF(B4827=0,0,VLOOKUP($D4827,qx!$A$4:$E$129,4))</f>
        <v>0</v>
      </c>
      <c r="I4827" s="43">
        <f>IF(B4827=0,0,VLOOKUP($D4827,qx!$A$4:$E$129,5))</f>
        <v>0</v>
      </c>
    </row>
    <row r="4828" spans="1:9" x14ac:dyDescent="0.25">
      <c r="A4828">
        <f>IF('MASSA TRABALHADA UNIFICADA'!A4826&lt;&gt;0,'MASSA TRABALHADA UNIFICADA'!A4826,0)</f>
        <v>0</v>
      </c>
      <c r="B4828" s="39">
        <f>IF('MASSA TRABALHADA UNIFICADA'!D4826&lt;&gt;0,'MASSA TRABALHADA UNIFICADA'!D4826,0)</f>
        <v>0</v>
      </c>
      <c r="C4828" s="39">
        <f>IF(B4828=0,0,'MASSA TRABALHADA UNIFICADA'!B4826)</f>
        <v>0</v>
      </c>
      <c r="D4828" s="39">
        <f>IF(B4828=0,0,'MASSA TRABALHADA UNIFICADA'!C4826)</f>
        <v>0</v>
      </c>
      <c r="E4828" s="43">
        <f>IF(B4828=0,0,VLOOKUP($D4828,qx!$A$4:$E$129,IF($C4828=1,2,3)))</f>
        <v>0</v>
      </c>
      <c r="F4828" s="43">
        <f>IF(B4828=0,0,VLOOKUP($D4828,qx!$A$4:$E$129,2))</f>
        <v>0</v>
      </c>
      <c r="G4828" s="43">
        <f>IF(B4828=0,0,VLOOKUP($D4828,qx!$A$4:$E$129,3))</f>
        <v>0</v>
      </c>
      <c r="H4828" s="43">
        <f>IF(B4828=0,0,VLOOKUP($D4828,qx!$A$4:$E$129,4))</f>
        <v>0</v>
      </c>
      <c r="I4828" s="43">
        <f>IF(B4828=0,0,VLOOKUP($D4828,qx!$A$4:$E$129,5))</f>
        <v>0</v>
      </c>
    </row>
    <row r="4829" spans="1:9" x14ac:dyDescent="0.25">
      <c r="A4829">
        <f>IF('MASSA TRABALHADA UNIFICADA'!A4827&lt;&gt;0,'MASSA TRABALHADA UNIFICADA'!A4827,0)</f>
        <v>0</v>
      </c>
      <c r="B4829" s="39">
        <f>IF('MASSA TRABALHADA UNIFICADA'!D4827&lt;&gt;0,'MASSA TRABALHADA UNIFICADA'!D4827,0)</f>
        <v>0</v>
      </c>
      <c r="C4829" s="39">
        <f>IF(B4829=0,0,'MASSA TRABALHADA UNIFICADA'!B4827)</f>
        <v>0</v>
      </c>
      <c r="D4829" s="39">
        <f>IF(B4829=0,0,'MASSA TRABALHADA UNIFICADA'!C4827)</f>
        <v>0</v>
      </c>
      <c r="E4829" s="43">
        <f>IF(B4829=0,0,VLOOKUP($D4829,qx!$A$4:$E$129,IF($C4829=1,2,3)))</f>
        <v>0</v>
      </c>
      <c r="F4829" s="43">
        <f>IF(B4829=0,0,VLOOKUP($D4829,qx!$A$4:$E$129,2))</f>
        <v>0</v>
      </c>
      <c r="G4829" s="43">
        <f>IF(B4829=0,0,VLOOKUP($D4829,qx!$A$4:$E$129,3))</f>
        <v>0</v>
      </c>
      <c r="H4829" s="43">
        <f>IF(B4829=0,0,VLOOKUP($D4829,qx!$A$4:$E$129,4))</f>
        <v>0</v>
      </c>
      <c r="I4829" s="43">
        <f>IF(B4829=0,0,VLOOKUP($D4829,qx!$A$4:$E$129,5))</f>
        <v>0</v>
      </c>
    </row>
    <row r="4830" spans="1:9" x14ac:dyDescent="0.25">
      <c r="A4830">
        <f>IF('MASSA TRABALHADA UNIFICADA'!A4828&lt;&gt;0,'MASSA TRABALHADA UNIFICADA'!A4828,0)</f>
        <v>0</v>
      </c>
      <c r="B4830" s="39">
        <f>IF('MASSA TRABALHADA UNIFICADA'!D4828&lt;&gt;0,'MASSA TRABALHADA UNIFICADA'!D4828,0)</f>
        <v>0</v>
      </c>
      <c r="C4830" s="39">
        <f>IF(B4830=0,0,'MASSA TRABALHADA UNIFICADA'!B4828)</f>
        <v>0</v>
      </c>
      <c r="D4830" s="39">
        <f>IF(B4830=0,0,'MASSA TRABALHADA UNIFICADA'!C4828)</f>
        <v>0</v>
      </c>
      <c r="E4830" s="43">
        <f>IF(B4830=0,0,VLOOKUP($D4830,qx!$A$4:$E$129,IF($C4830=1,2,3)))</f>
        <v>0</v>
      </c>
      <c r="F4830" s="43">
        <f>IF(B4830=0,0,VLOOKUP($D4830,qx!$A$4:$E$129,2))</f>
        <v>0</v>
      </c>
      <c r="G4830" s="43">
        <f>IF(B4830=0,0,VLOOKUP($D4830,qx!$A$4:$E$129,3))</f>
        <v>0</v>
      </c>
      <c r="H4830" s="43">
        <f>IF(B4830=0,0,VLOOKUP($D4830,qx!$A$4:$E$129,4))</f>
        <v>0</v>
      </c>
      <c r="I4830" s="43">
        <f>IF(B4830=0,0,VLOOKUP($D4830,qx!$A$4:$E$129,5))</f>
        <v>0</v>
      </c>
    </row>
    <row r="4831" spans="1:9" x14ac:dyDescent="0.25">
      <c r="A4831">
        <f>IF('MASSA TRABALHADA UNIFICADA'!A4829&lt;&gt;0,'MASSA TRABALHADA UNIFICADA'!A4829,0)</f>
        <v>0</v>
      </c>
      <c r="B4831" s="39">
        <f>IF('MASSA TRABALHADA UNIFICADA'!D4829&lt;&gt;0,'MASSA TRABALHADA UNIFICADA'!D4829,0)</f>
        <v>0</v>
      </c>
      <c r="C4831" s="39">
        <f>IF(B4831=0,0,'MASSA TRABALHADA UNIFICADA'!B4829)</f>
        <v>0</v>
      </c>
      <c r="D4831" s="39">
        <f>IF(B4831=0,0,'MASSA TRABALHADA UNIFICADA'!C4829)</f>
        <v>0</v>
      </c>
      <c r="E4831" s="43">
        <f>IF(B4831=0,0,VLOOKUP($D4831,qx!$A$4:$E$129,IF($C4831=1,2,3)))</f>
        <v>0</v>
      </c>
      <c r="F4831" s="43">
        <f>IF(B4831=0,0,VLOOKUP($D4831,qx!$A$4:$E$129,2))</f>
        <v>0</v>
      </c>
      <c r="G4831" s="43">
        <f>IF(B4831=0,0,VLOOKUP($D4831,qx!$A$4:$E$129,3))</f>
        <v>0</v>
      </c>
      <c r="H4831" s="43">
        <f>IF(B4831=0,0,VLOOKUP($D4831,qx!$A$4:$E$129,4))</f>
        <v>0</v>
      </c>
      <c r="I4831" s="43">
        <f>IF(B4831=0,0,VLOOKUP($D4831,qx!$A$4:$E$129,5))</f>
        <v>0</v>
      </c>
    </row>
    <row r="4832" spans="1:9" x14ac:dyDescent="0.25">
      <c r="A4832">
        <f>IF('MASSA TRABALHADA UNIFICADA'!A4830&lt;&gt;0,'MASSA TRABALHADA UNIFICADA'!A4830,0)</f>
        <v>0</v>
      </c>
      <c r="B4832" s="39">
        <f>IF('MASSA TRABALHADA UNIFICADA'!D4830&lt;&gt;0,'MASSA TRABALHADA UNIFICADA'!D4830,0)</f>
        <v>0</v>
      </c>
      <c r="C4832" s="39">
        <f>IF(B4832=0,0,'MASSA TRABALHADA UNIFICADA'!B4830)</f>
        <v>0</v>
      </c>
      <c r="D4832" s="39">
        <f>IF(B4832=0,0,'MASSA TRABALHADA UNIFICADA'!C4830)</f>
        <v>0</v>
      </c>
      <c r="E4832" s="43">
        <f>IF(B4832=0,0,VLOOKUP($D4832,qx!$A$4:$E$129,IF($C4832=1,2,3)))</f>
        <v>0</v>
      </c>
      <c r="F4832" s="43">
        <f>IF(B4832=0,0,VLOOKUP($D4832,qx!$A$4:$E$129,2))</f>
        <v>0</v>
      </c>
      <c r="G4832" s="43">
        <f>IF(B4832=0,0,VLOOKUP($D4832,qx!$A$4:$E$129,3))</f>
        <v>0</v>
      </c>
      <c r="H4832" s="43">
        <f>IF(B4832=0,0,VLOOKUP($D4832,qx!$A$4:$E$129,4))</f>
        <v>0</v>
      </c>
      <c r="I4832" s="43">
        <f>IF(B4832=0,0,VLOOKUP($D4832,qx!$A$4:$E$129,5))</f>
        <v>0</v>
      </c>
    </row>
    <row r="4833" spans="1:9" x14ac:dyDescent="0.25">
      <c r="A4833">
        <f>IF('MASSA TRABALHADA UNIFICADA'!A4831&lt;&gt;0,'MASSA TRABALHADA UNIFICADA'!A4831,0)</f>
        <v>0</v>
      </c>
      <c r="B4833" s="39">
        <f>IF('MASSA TRABALHADA UNIFICADA'!D4831&lt;&gt;0,'MASSA TRABALHADA UNIFICADA'!D4831,0)</f>
        <v>0</v>
      </c>
      <c r="C4833" s="39">
        <f>IF(B4833=0,0,'MASSA TRABALHADA UNIFICADA'!B4831)</f>
        <v>0</v>
      </c>
      <c r="D4833" s="39">
        <f>IF(B4833=0,0,'MASSA TRABALHADA UNIFICADA'!C4831)</f>
        <v>0</v>
      </c>
      <c r="E4833" s="43">
        <f>IF(B4833=0,0,VLOOKUP($D4833,qx!$A$4:$E$129,IF($C4833=1,2,3)))</f>
        <v>0</v>
      </c>
      <c r="F4833" s="43">
        <f>IF(B4833=0,0,VLOOKUP($D4833,qx!$A$4:$E$129,2))</f>
        <v>0</v>
      </c>
      <c r="G4833" s="43">
        <f>IF(B4833=0,0,VLOOKUP($D4833,qx!$A$4:$E$129,3))</f>
        <v>0</v>
      </c>
      <c r="H4833" s="43">
        <f>IF(B4833=0,0,VLOOKUP($D4833,qx!$A$4:$E$129,4))</f>
        <v>0</v>
      </c>
      <c r="I4833" s="43">
        <f>IF(B4833=0,0,VLOOKUP($D4833,qx!$A$4:$E$129,5))</f>
        <v>0</v>
      </c>
    </row>
    <row r="4834" spans="1:9" x14ac:dyDescent="0.25">
      <c r="A4834">
        <f>IF('MASSA TRABALHADA UNIFICADA'!A4832&lt;&gt;0,'MASSA TRABALHADA UNIFICADA'!A4832,0)</f>
        <v>0</v>
      </c>
      <c r="B4834" s="39">
        <f>IF('MASSA TRABALHADA UNIFICADA'!D4832&lt;&gt;0,'MASSA TRABALHADA UNIFICADA'!D4832,0)</f>
        <v>0</v>
      </c>
      <c r="C4834" s="39">
        <f>IF(B4834=0,0,'MASSA TRABALHADA UNIFICADA'!B4832)</f>
        <v>0</v>
      </c>
      <c r="D4834" s="39">
        <f>IF(B4834=0,0,'MASSA TRABALHADA UNIFICADA'!C4832)</f>
        <v>0</v>
      </c>
      <c r="E4834" s="43">
        <f>IF(B4834=0,0,VLOOKUP($D4834,qx!$A$4:$E$129,IF($C4834=1,2,3)))</f>
        <v>0</v>
      </c>
      <c r="F4834" s="43">
        <f>IF(B4834=0,0,VLOOKUP($D4834,qx!$A$4:$E$129,2))</f>
        <v>0</v>
      </c>
      <c r="G4834" s="43">
        <f>IF(B4834=0,0,VLOOKUP($D4834,qx!$A$4:$E$129,3))</f>
        <v>0</v>
      </c>
      <c r="H4834" s="43">
        <f>IF(B4834=0,0,VLOOKUP($D4834,qx!$A$4:$E$129,4))</f>
        <v>0</v>
      </c>
      <c r="I4834" s="43">
        <f>IF(B4834=0,0,VLOOKUP($D4834,qx!$A$4:$E$129,5))</f>
        <v>0</v>
      </c>
    </row>
    <row r="4835" spans="1:9" x14ac:dyDescent="0.25">
      <c r="A4835">
        <f>IF('MASSA TRABALHADA UNIFICADA'!A4833&lt;&gt;0,'MASSA TRABALHADA UNIFICADA'!A4833,0)</f>
        <v>0</v>
      </c>
      <c r="B4835" s="39">
        <f>IF('MASSA TRABALHADA UNIFICADA'!D4833&lt;&gt;0,'MASSA TRABALHADA UNIFICADA'!D4833,0)</f>
        <v>0</v>
      </c>
      <c r="C4835" s="39">
        <f>IF(B4835=0,0,'MASSA TRABALHADA UNIFICADA'!B4833)</f>
        <v>0</v>
      </c>
      <c r="D4835" s="39">
        <f>IF(B4835=0,0,'MASSA TRABALHADA UNIFICADA'!C4833)</f>
        <v>0</v>
      </c>
      <c r="E4835" s="43">
        <f>IF(B4835=0,0,VLOOKUP($D4835,qx!$A$4:$E$129,IF($C4835=1,2,3)))</f>
        <v>0</v>
      </c>
      <c r="F4835" s="43">
        <f>IF(B4835=0,0,VLOOKUP($D4835,qx!$A$4:$E$129,2))</f>
        <v>0</v>
      </c>
      <c r="G4835" s="43">
        <f>IF(B4835=0,0,VLOOKUP($D4835,qx!$A$4:$E$129,3))</f>
        <v>0</v>
      </c>
      <c r="H4835" s="43">
        <f>IF(B4835=0,0,VLOOKUP($D4835,qx!$A$4:$E$129,4))</f>
        <v>0</v>
      </c>
      <c r="I4835" s="43">
        <f>IF(B4835=0,0,VLOOKUP($D4835,qx!$A$4:$E$129,5))</f>
        <v>0</v>
      </c>
    </row>
    <row r="4836" spans="1:9" x14ac:dyDescent="0.25">
      <c r="A4836">
        <f>IF('MASSA TRABALHADA UNIFICADA'!A4834&lt;&gt;0,'MASSA TRABALHADA UNIFICADA'!A4834,0)</f>
        <v>0</v>
      </c>
      <c r="B4836" s="39">
        <f>IF('MASSA TRABALHADA UNIFICADA'!D4834&lt;&gt;0,'MASSA TRABALHADA UNIFICADA'!D4834,0)</f>
        <v>0</v>
      </c>
      <c r="C4836" s="39">
        <f>IF(B4836=0,0,'MASSA TRABALHADA UNIFICADA'!B4834)</f>
        <v>0</v>
      </c>
      <c r="D4836" s="39">
        <f>IF(B4836=0,0,'MASSA TRABALHADA UNIFICADA'!C4834)</f>
        <v>0</v>
      </c>
      <c r="E4836" s="43">
        <f>IF(B4836=0,0,VLOOKUP($D4836,qx!$A$4:$E$129,IF($C4836=1,2,3)))</f>
        <v>0</v>
      </c>
      <c r="F4836" s="43">
        <f>IF(B4836=0,0,VLOOKUP($D4836,qx!$A$4:$E$129,2))</f>
        <v>0</v>
      </c>
      <c r="G4836" s="43">
        <f>IF(B4836=0,0,VLOOKUP($D4836,qx!$A$4:$E$129,3))</f>
        <v>0</v>
      </c>
      <c r="H4836" s="43">
        <f>IF(B4836=0,0,VLOOKUP($D4836,qx!$A$4:$E$129,4))</f>
        <v>0</v>
      </c>
      <c r="I4836" s="43">
        <f>IF(B4836=0,0,VLOOKUP($D4836,qx!$A$4:$E$129,5))</f>
        <v>0</v>
      </c>
    </row>
    <row r="4837" spans="1:9" x14ac:dyDescent="0.25">
      <c r="A4837">
        <f>IF('MASSA TRABALHADA UNIFICADA'!A4835&lt;&gt;0,'MASSA TRABALHADA UNIFICADA'!A4835,0)</f>
        <v>0</v>
      </c>
      <c r="B4837" s="39">
        <f>IF('MASSA TRABALHADA UNIFICADA'!D4835&lt;&gt;0,'MASSA TRABALHADA UNIFICADA'!D4835,0)</f>
        <v>0</v>
      </c>
      <c r="C4837" s="39">
        <f>IF(B4837=0,0,'MASSA TRABALHADA UNIFICADA'!B4835)</f>
        <v>0</v>
      </c>
      <c r="D4837" s="39">
        <f>IF(B4837=0,0,'MASSA TRABALHADA UNIFICADA'!C4835)</f>
        <v>0</v>
      </c>
      <c r="E4837" s="43">
        <f>IF(B4837=0,0,VLOOKUP($D4837,qx!$A$4:$E$129,IF($C4837=1,2,3)))</f>
        <v>0</v>
      </c>
      <c r="F4837" s="43">
        <f>IF(B4837=0,0,VLOOKUP($D4837,qx!$A$4:$E$129,2))</f>
        <v>0</v>
      </c>
      <c r="G4837" s="43">
        <f>IF(B4837=0,0,VLOOKUP($D4837,qx!$A$4:$E$129,3))</f>
        <v>0</v>
      </c>
      <c r="H4837" s="43">
        <f>IF(B4837=0,0,VLOOKUP($D4837,qx!$A$4:$E$129,4))</f>
        <v>0</v>
      </c>
      <c r="I4837" s="43">
        <f>IF(B4837=0,0,VLOOKUP($D4837,qx!$A$4:$E$129,5))</f>
        <v>0</v>
      </c>
    </row>
    <row r="4838" spans="1:9" x14ac:dyDescent="0.25">
      <c r="A4838">
        <f>IF('MASSA TRABALHADA UNIFICADA'!A4836&lt;&gt;0,'MASSA TRABALHADA UNIFICADA'!A4836,0)</f>
        <v>0</v>
      </c>
      <c r="B4838" s="39">
        <f>IF('MASSA TRABALHADA UNIFICADA'!D4836&lt;&gt;0,'MASSA TRABALHADA UNIFICADA'!D4836,0)</f>
        <v>0</v>
      </c>
      <c r="C4838" s="39">
        <f>IF(B4838=0,0,'MASSA TRABALHADA UNIFICADA'!B4836)</f>
        <v>0</v>
      </c>
      <c r="D4838" s="39">
        <f>IF(B4838=0,0,'MASSA TRABALHADA UNIFICADA'!C4836)</f>
        <v>0</v>
      </c>
      <c r="E4838" s="43">
        <f>IF(B4838=0,0,VLOOKUP($D4838,qx!$A$4:$E$129,IF($C4838=1,2,3)))</f>
        <v>0</v>
      </c>
      <c r="F4838" s="43">
        <f>IF(B4838=0,0,VLOOKUP($D4838,qx!$A$4:$E$129,2))</f>
        <v>0</v>
      </c>
      <c r="G4838" s="43">
        <f>IF(B4838=0,0,VLOOKUP($D4838,qx!$A$4:$E$129,3))</f>
        <v>0</v>
      </c>
      <c r="H4838" s="43">
        <f>IF(B4838=0,0,VLOOKUP($D4838,qx!$A$4:$E$129,4))</f>
        <v>0</v>
      </c>
      <c r="I4838" s="43">
        <f>IF(B4838=0,0,VLOOKUP($D4838,qx!$A$4:$E$129,5))</f>
        <v>0</v>
      </c>
    </row>
    <row r="4839" spans="1:9" x14ac:dyDescent="0.25">
      <c r="A4839">
        <f>IF('MASSA TRABALHADA UNIFICADA'!A4837&lt;&gt;0,'MASSA TRABALHADA UNIFICADA'!A4837,0)</f>
        <v>0</v>
      </c>
      <c r="B4839" s="39">
        <f>IF('MASSA TRABALHADA UNIFICADA'!D4837&lt;&gt;0,'MASSA TRABALHADA UNIFICADA'!D4837,0)</f>
        <v>0</v>
      </c>
      <c r="C4839" s="39">
        <f>IF(B4839=0,0,'MASSA TRABALHADA UNIFICADA'!B4837)</f>
        <v>0</v>
      </c>
      <c r="D4839" s="39">
        <f>IF(B4839=0,0,'MASSA TRABALHADA UNIFICADA'!C4837)</f>
        <v>0</v>
      </c>
      <c r="E4839" s="43">
        <f>IF(B4839=0,0,VLOOKUP($D4839,qx!$A$4:$E$129,IF($C4839=1,2,3)))</f>
        <v>0</v>
      </c>
      <c r="F4839" s="43">
        <f>IF(B4839=0,0,VLOOKUP($D4839,qx!$A$4:$E$129,2))</f>
        <v>0</v>
      </c>
      <c r="G4839" s="43">
        <f>IF(B4839=0,0,VLOOKUP($D4839,qx!$A$4:$E$129,3))</f>
        <v>0</v>
      </c>
      <c r="H4839" s="43">
        <f>IF(B4839=0,0,VLOOKUP($D4839,qx!$A$4:$E$129,4))</f>
        <v>0</v>
      </c>
      <c r="I4839" s="43">
        <f>IF(B4839=0,0,VLOOKUP($D4839,qx!$A$4:$E$129,5))</f>
        <v>0</v>
      </c>
    </row>
    <row r="4840" spans="1:9" x14ac:dyDescent="0.25">
      <c r="A4840">
        <f>IF('MASSA TRABALHADA UNIFICADA'!A4838&lt;&gt;0,'MASSA TRABALHADA UNIFICADA'!A4838,0)</f>
        <v>0</v>
      </c>
      <c r="B4840" s="39">
        <f>IF('MASSA TRABALHADA UNIFICADA'!D4838&lt;&gt;0,'MASSA TRABALHADA UNIFICADA'!D4838,0)</f>
        <v>0</v>
      </c>
      <c r="C4840" s="39">
        <f>IF(B4840=0,0,'MASSA TRABALHADA UNIFICADA'!B4838)</f>
        <v>0</v>
      </c>
      <c r="D4840" s="39">
        <f>IF(B4840=0,0,'MASSA TRABALHADA UNIFICADA'!C4838)</f>
        <v>0</v>
      </c>
      <c r="E4840" s="43">
        <f>IF(B4840=0,0,VLOOKUP($D4840,qx!$A$4:$E$129,IF($C4840=1,2,3)))</f>
        <v>0</v>
      </c>
      <c r="F4840" s="43">
        <f>IF(B4840=0,0,VLOOKUP($D4840,qx!$A$4:$E$129,2))</f>
        <v>0</v>
      </c>
      <c r="G4840" s="43">
        <f>IF(B4840=0,0,VLOOKUP($D4840,qx!$A$4:$E$129,3))</f>
        <v>0</v>
      </c>
      <c r="H4840" s="43">
        <f>IF(B4840=0,0,VLOOKUP($D4840,qx!$A$4:$E$129,4))</f>
        <v>0</v>
      </c>
      <c r="I4840" s="43">
        <f>IF(B4840=0,0,VLOOKUP($D4840,qx!$A$4:$E$129,5))</f>
        <v>0</v>
      </c>
    </row>
    <row r="4841" spans="1:9" x14ac:dyDescent="0.25">
      <c r="A4841">
        <f>IF('MASSA TRABALHADA UNIFICADA'!A4839&lt;&gt;0,'MASSA TRABALHADA UNIFICADA'!A4839,0)</f>
        <v>0</v>
      </c>
      <c r="B4841" s="39">
        <f>IF('MASSA TRABALHADA UNIFICADA'!D4839&lt;&gt;0,'MASSA TRABALHADA UNIFICADA'!D4839,0)</f>
        <v>0</v>
      </c>
      <c r="C4841" s="39">
        <f>IF(B4841=0,0,'MASSA TRABALHADA UNIFICADA'!B4839)</f>
        <v>0</v>
      </c>
      <c r="D4841" s="39">
        <f>IF(B4841=0,0,'MASSA TRABALHADA UNIFICADA'!C4839)</f>
        <v>0</v>
      </c>
      <c r="E4841" s="43">
        <f>IF(B4841=0,0,VLOOKUP($D4841,qx!$A$4:$E$129,IF($C4841=1,2,3)))</f>
        <v>0</v>
      </c>
      <c r="F4841" s="43">
        <f>IF(B4841=0,0,VLOOKUP($D4841,qx!$A$4:$E$129,2))</f>
        <v>0</v>
      </c>
      <c r="G4841" s="43">
        <f>IF(B4841=0,0,VLOOKUP($D4841,qx!$A$4:$E$129,3))</f>
        <v>0</v>
      </c>
      <c r="H4841" s="43">
        <f>IF(B4841=0,0,VLOOKUP($D4841,qx!$A$4:$E$129,4))</f>
        <v>0</v>
      </c>
      <c r="I4841" s="43">
        <f>IF(B4841=0,0,VLOOKUP($D4841,qx!$A$4:$E$129,5))</f>
        <v>0</v>
      </c>
    </row>
    <row r="4842" spans="1:9" x14ac:dyDescent="0.25">
      <c r="A4842">
        <f>IF('MASSA TRABALHADA UNIFICADA'!A4840&lt;&gt;0,'MASSA TRABALHADA UNIFICADA'!A4840,0)</f>
        <v>0</v>
      </c>
      <c r="B4842" s="39">
        <f>IF('MASSA TRABALHADA UNIFICADA'!D4840&lt;&gt;0,'MASSA TRABALHADA UNIFICADA'!D4840,0)</f>
        <v>0</v>
      </c>
      <c r="C4842" s="39">
        <f>IF(B4842=0,0,'MASSA TRABALHADA UNIFICADA'!B4840)</f>
        <v>0</v>
      </c>
      <c r="D4842" s="39">
        <f>IF(B4842=0,0,'MASSA TRABALHADA UNIFICADA'!C4840)</f>
        <v>0</v>
      </c>
      <c r="E4842" s="43">
        <f>IF(B4842=0,0,VLOOKUP($D4842,qx!$A$4:$E$129,IF($C4842=1,2,3)))</f>
        <v>0</v>
      </c>
      <c r="F4842" s="43">
        <f>IF(B4842=0,0,VLOOKUP($D4842,qx!$A$4:$E$129,2))</f>
        <v>0</v>
      </c>
      <c r="G4842" s="43">
        <f>IF(B4842=0,0,VLOOKUP($D4842,qx!$A$4:$E$129,3))</f>
        <v>0</v>
      </c>
      <c r="H4842" s="43">
        <f>IF(B4842=0,0,VLOOKUP($D4842,qx!$A$4:$E$129,4))</f>
        <v>0</v>
      </c>
      <c r="I4842" s="43">
        <f>IF(B4842=0,0,VLOOKUP($D4842,qx!$A$4:$E$129,5))</f>
        <v>0</v>
      </c>
    </row>
    <row r="4843" spans="1:9" x14ac:dyDescent="0.25">
      <c r="A4843">
        <f>IF('MASSA TRABALHADA UNIFICADA'!A4841&lt;&gt;0,'MASSA TRABALHADA UNIFICADA'!A4841,0)</f>
        <v>0</v>
      </c>
      <c r="B4843" s="39">
        <f>IF('MASSA TRABALHADA UNIFICADA'!D4841&lt;&gt;0,'MASSA TRABALHADA UNIFICADA'!D4841,0)</f>
        <v>0</v>
      </c>
      <c r="C4843" s="39">
        <f>IF(B4843=0,0,'MASSA TRABALHADA UNIFICADA'!B4841)</f>
        <v>0</v>
      </c>
      <c r="D4843" s="39">
        <f>IF(B4843=0,0,'MASSA TRABALHADA UNIFICADA'!C4841)</f>
        <v>0</v>
      </c>
      <c r="E4843" s="43">
        <f>IF(B4843=0,0,VLOOKUP($D4843,qx!$A$4:$E$129,IF($C4843=1,2,3)))</f>
        <v>0</v>
      </c>
      <c r="F4843" s="43">
        <f>IF(B4843=0,0,VLOOKUP($D4843,qx!$A$4:$E$129,2))</f>
        <v>0</v>
      </c>
      <c r="G4843" s="43">
        <f>IF(B4843=0,0,VLOOKUP($D4843,qx!$A$4:$E$129,3))</f>
        <v>0</v>
      </c>
      <c r="H4843" s="43">
        <f>IF(B4843=0,0,VLOOKUP($D4843,qx!$A$4:$E$129,4))</f>
        <v>0</v>
      </c>
      <c r="I4843" s="43">
        <f>IF(B4843=0,0,VLOOKUP($D4843,qx!$A$4:$E$129,5))</f>
        <v>0</v>
      </c>
    </row>
    <row r="4844" spans="1:9" x14ac:dyDescent="0.25">
      <c r="A4844">
        <f>IF('MASSA TRABALHADA UNIFICADA'!A4842&lt;&gt;0,'MASSA TRABALHADA UNIFICADA'!A4842,0)</f>
        <v>0</v>
      </c>
      <c r="B4844" s="39">
        <f>IF('MASSA TRABALHADA UNIFICADA'!D4842&lt;&gt;0,'MASSA TRABALHADA UNIFICADA'!D4842,0)</f>
        <v>0</v>
      </c>
      <c r="C4844" s="39">
        <f>IF(B4844=0,0,'MASSA TRABALHADA UNIFICADA'!B4842)</f>
        <v>0</v>
      </c>
      <c r="D4844" s="39">
        <f>IF(B4844=0,0,'MASSA TRABALHADA UNIFICADA'!C4842)</f>
        <v>0</v>
      </c>
      <c r="E4844" s="43">
        <f>IF(B4844=0,0,VLOOKUP($D4844,qx!$A$4:$E$129,IF($C4844=1,2,3)))</f>
        <v>0</v>
      </c>
      <c r="F4844" s="43">
        <f>IF(B4844=0,0,VLOOKUP($D4844,qx!$A$4:$E$129,2))</f>
        <v>0</v>
      </c>
      <c r="G4844" s="43">
        <f>IF(B4844=0,0,VLOOKUP($D4844,qx!$A$4:$E$129,3))</f>
        <v>0</v>
      </c>
      <c r="H4844" s="43">
        <f>IF(B4844=0,0,VLOOKUP($D4844,qx!$A$4:$E$129,4))</f>
        <v>0</v>
      </c>
      <c r="I4844" s="43">
        <f>IF(B4844=0,0,VLOOKUP($D4844,qx!$A$4:$E$129,5))</f>
        <v>0</v>
      </c>
    </row>
    <row r="4845" spans="1:9" x14ac:dyDescent="0.25">
      <c r="A4845">
        <f>IF('MASSA TRABALHADA UNIFICADA'!A4843&lt;&gt;0,'MASSA TRABALHADA UNIFICADA'!A4843,0)</f>
        <v>0</v>
      </c>
      <c r="B4845" s="39">
        <f>IF('MASSA TRABALHADA UNIFICADA'!D4843&lt;&gt;0,'MASSA TRABALHADA UNIFICADA'!D4843,0)</f>
        <v>0</v>
      </c>
      <c r="C4845" s="39">
        <f>IF(B4845=0,0,'MASSA TRABALHADA UNIFICADA'!B4843)</f>
        <v>0</v>
      </c>
      <c r="D4845" s="39">
        <f>IF(B4845=0,0,'MASSA TRABALHADA UNIFICADA'!C4843)</f>
        <v>0</v>
      </c>
      <c r="E4845" s="43">
        <f>IF(B4845=0,0,VLOOKUP($D4845,qx!$A$4:$E$129,IF($C4845=1,2,3)))</f>
        <v>0</v>
      </c>
      <c r="F4845" s="43">
        <f>IF(B4845=0,0,VLOOKUP($D4845,qx!$A$4:$E$129,2))</f>
        <v>0</v>
      </c>
      <c r="G4845" s="43">
        <f>IF(B4845=0,0,VLOOKUP($D4845,qx!$A$4:$E$129,3))</f>
        <v>0</v>
      </c>
      <c r="H4845" s="43">
        <f>IF(B4845=0,0,VLOOKUP($D4845,qx!$A$4:$E$129,4))</f>
        <v>0</v>
      </c>
      <c r="I4845" s="43">
        <f>IF(B4845=0,0,VLOOKUP($D4845,qx!$A$4:$E$129,5))</f>
        <v>0</v>
      </c>
    </row>
    <row r="4846" spans="1:9" x14ac:dyDescent="0.25">
      <c r="A4846">
        <f>IF('MASSA TRABALHADA UNIFICADA'!A4844&lt;&gt;0,'MASSA TRABALHADA UNIFICADA'!A4844,0)</f>
        <v>0</v>
      </c>
      <c r="B4846" s="39">
        <f>IF('MASSA TRABALHADA UNIFICADA'!D4844&lt;&gt;0,'MASSA TRABALHADA UNIFICADA'!D4844,0)</f>
        <v>0</v>
      </c>
      <c r="C4846" s="39">
        <f>IF(B4846=0,0,'MASSA TRABALHADA UNIFICADA'!B4844)</f>
        <v>0</v>
      </c>
      <c r="D4846" s="39">
        <f>IF(B4846=0,0,'MASSA TRABALHADA UNIFICADA'!C4844)</f>
        <v>0</v>
      </c>
      <c r="E4846" s="43">
        <f>IF(B4846=0,0,VLOOKUP($D4846,qx!$A$4:$E$129,IF($C4846=1,2,3)))</f>
        <v>0</v>
      </c>
      <c r="F4846" s="43">
        <f>IF(B4846=0,0,VLOOKUP($D4846,qx!$A$4:$E$129,2))</f>
        <v>0</v>
      </c>
      <c r="G4846" s="43">
        <f>IF(B4846=0,0,VLOOKUP($D4846,qx!$A$4:$E$129,3))</f>
        <v>0</v>
      </c>
      <c r="H4846" s="43">
        <f>IF(B4846=0,0,VLOOKUP($D4846,qx!$A$4:$E$129,4))</f>
        <v>0</v>
      </c>
      <c r="I4846" s="43">
        <f>IF(B4846=0,0,VLOOKUP($D4846,qx!$A$4:$E$129,5))</f>
        <v>0</v>
      </c>
    </row>
    <row r="4847" spans="1:9" x14ac:dyDescent="0.25">
      <c r="A4847">
        <f>IF('MASSA TRABALHADA UNIFICADA'!A4845&lt;&gt;0,'MASSA TRABALHADA UNIFICADA'!A4845,0)</f>
        <v>0</v>
      </c>
      <c r="B4847" s="39">
        <f>IF('MASSA TRABALHADA UNIFICADA'!D4845&lt;&gt;0,'MASSA TRABALHADA UNIFICADA'!D4845,0)</f>
        <v>0</v>
      </c>
      <c r="C4847" s="39">
        <f>IF(B4847=0,0,'MASSA TRABALHADA UNIFICADA'!B4845)</f>
        <v>0</v>
      </c>
      <c r="D4847" s="39">
        <f>IF(B4847=0,0,'MASSA TRABALHADA UNIFICADA'!C4845)</f>
        <v>0</v>
      </c>
      <c r="E4847" s="43">
        <f>IF(B4847=0,0,VLOOKUP($D4847,qx!$A$4:$E$129,IF($C4847=1,2,3)))</f>
        <v>0</v>
      </c>
      <c r="F4847" s="43">
        <f>IF(B4847=0,0,VLOOKUP($D4847,qx!$A$4:$E$129,2))</f>
        <v>0</v>
      </c>
      <c r="G4847" s="43">
        <f>IF(B4847=0,0,VLOOKUP($D4847,qx!$A$4:$E$129,3))</f>
        <v>0</v>
      </c>
      <c r="H4847" s="43">
        <f>IF(B4847=0,0,VLOOKUP($D4847,qx!$A$4:$E$129,4))</f>
        <v>0</v>
      </c>
      <c r="I4847" s="43">
        <f>IF(B4847=0,0,VLOOKUP($D4847,qx!$A$4:$E$129,5))</f>
        <v>0</v>
      </c>
    </row>
    <row r="4848" spans="1:9" x14ac:dyDescent="0.25">
      <c r="A4848">
        <f>IF('MASSA TRABALHADA UNIFICADA'!A4846&lt;&gt;0,'MASSA TRABALHADA UNIFICADA'!A4846,0)</f>
        <v>0</v>
      </c>
      <c r="B4848" s="39">
        <f>IF('MASSA TRABALHADA UNIFICADA'!D4846&lt;&gt;0,'MASSA TRABALHADA UNIFICADA'!D4846,0)</f>
        <v>0</v>
      </c>
      <c r="C4848" s="39">
        <f>IF(B4848=0,0,'MASSA TRABALHADA UNIFICADA'!B4846)</f>
        <v>0</v>
      </c>
      <c r="D4848" s="39">
        <f>IF(B4848=0,0,'MASSA TRABALHADA UNIFICADA'!C4846)</f>
        <v>0</v>
      </c>
      <c r="E4848" s="43">
        <f>IF(B4848=0,0,VLOOKUP($D4848,qx!$A$4:$E$129,IF($C4848=1,2,3)))</f>
        <v>0</v>
      </c>
      <c r="F4848" s="43">
        <f>IF(B4848=0,0,VLOOKUP($D4848,qx!$A$4:$E$129,2))</f>
        <v>0</v>
      </c>
      <c r="G4848" s="43">
        <f>IF(B4848=0,0,VLOOKUP($D4848,qx!$A$4:$E$129,3))</f>
        <v>0</v>
      </c>
      <c r="H4848" s="43">
        <f>IF(B4848=0,0,VLOOKUP($D4848,qx!$A$4:$E$129,4))</f>
        <v>0</v>
      </c>
      <c r="I4848" s="43">
        <f>IF(B4848=0,0,VLOOKUP($D4848,qx!$A$4:$E$129,5))</f>
        <v>0</v>
      </c>
    </row>
    <row r="4849" spans="1:9" x14ac:dyDescent="0.25">
      <c r="A4849">
        <f>IF('MASSA TRABALHADA UNIFICADA'!A4847&lt;&gt;0,'MASSA TRABALHADA UNIFICADA'!A4847,0)</f>
        <v>0</v>
      </c>
      <c r="B4849" s="39">
        <f>IF('MASSA TRABALHADA UNIFICADA'!D4847&lt;&gt;0,'MASSA TRABALHADA UNIFICADA'!D4847,0)</f>
        <v>0</v>
      </c>
      <c r="C4849" s="39">
        <f>IF(B4849=0,0,'MASSA TRABALHADA UNIFICADA'!B4847)</f>
        <v>0</v>
      </c>
      <c r="D4849" s="39">
        <f>IF(B4849=0,0,'MASSA TRABALHADA UNIFICADA'!C4847)</f>
        <v>0</v>
      </c>
      <c r="E4849" s="43">
        <f>IF(B4849=0,0,VLOOKUP($D4849,qx!$A$4:$E$129,IF($C4849=1,2,3)))</f>
        <v>0</v>
      </c>
      <c r="F4849" s="43">
        <f>IF(B4849=0,0,VLOOKUP($D4849,qx!$A$4:$E$129,2))</f>
        <v>0</v>
      </c>
      <c r="G4849" s="43">
        <f>IF(B4849=0,0,VLOOKUP($D4849,qx!$A$4:$E$129,3))</f>
        <v>0</v>
      </c>
      <c r="H4849" s="43">
        <f>IF(B4849=0,0,VLOOKUP($D4849,qx!$A$4:$E$129,4))</f>
        <v>0</v>
      </c>
      <c r="I4849" s="43">
        <f>IF(B4849=0,0,VLOOKUP($D4849,qx!$A$4:$E$129,5))</f>
        <v>0</v>
      </c>
    </row>
    <row r="4850" spans="1:9" x14ac:dyDescent="0.25">
      <c r="A4850">
        <f>IF('MASSA TRABALHADA UNIFICADA'!A4848&lt;&gt;0,'MASSA TRABALHADA UNIFICADA'!A4848,0)</f>
        <v>0</v>
      </c>
      <c r="B4850" s="39">
        <f>IF('MASSA TRABALHADA UNIFICADA'!D4848&lt;&gt;0,'MASSA TRABALHADA UNIFICADA'!D4848,0)</f>
        <v>0</v>
      </c>
      <c r="C4850" s="39">
        <f>IF(B4850=0,0,'MASSA TRABALHADA UNIFICADA'!B4848)</f>
        <v>0</v>
      </c>
      <c r="D4850" s="39">
        <f>IF(B4850=0,0,'MASSA TRABALHADA UNIFICADA'!C4848)</f>
        <v>0</v>
      </c>
      <c r="E4850" s="43">
        <f>IF(B4850=0,0,VLOOKUP($D4850,qx!$A$4:$E$129,IF($C4850=1,2,3)))</f>
        <v>0</v>
      </c>
      <c r="F4850" s="43">
        <f>IF(B4850=0,0,VLOOKUP($D4850,qx!$A$4:$E$129,2))</f>
        <v>0</v>
      </c>
      <c r="G4850" s="43">
        <f>IF(B4850=0,0,VLOOKUP($D4850,qx!$A$4:$E$129,3))</f>
        <v>0</v>
      </c>
      <c r="H4850" s="43">
        <f>IF(B4850=0,0,VLOOKUP($D4850,qx!$A$4:$E$129,4))</f>
        <v>0</v>
      </c>
      <c r="I4850" s="43">
        <f>IF(B4850=0,0,VLOOKUP($D4850,qx!$A$4:$E$129,5))</f>
        <v>0</v>
      </c>
    </row>
    <row r="4851" spans="1:9" x14ac:dyDescent="0.25">
      <c r="A4851">
        <f>IF('MASSA TRABALHADA UNIFICADA'!A4849&lt;&gt;0,'MASSA TRABALHADA UNIFICADA'!A4849,0)</f>
        <v>0</v>
      </c>
      <c r="B4851" s="39">
        <f>IF('MASSA TRABALHADA UNIFICADA'!D4849&lt;&gt;0,'MASSA TRABALHADA UNIFICADA'!D4849,0)</f>
        <v>0</v>
      </c>
      <c r="C4851" s="39">
        <f>IF(B4851=0,0,'MASSA TRABALHADA UNIFICADA'!B4849)</f>
        <v>0</v>
      </c>
      <c r="D4851" s="39">
        <f>IF(B4851=0,0,'MASSA TRABALHADA UNIFICADA'!C4849)</f>
        <v>0</v>
      </c>
      <c r="E4851" s="43">
        <f>IF(B4851=0,0,VLOOKUP($D4851,qx!$A$4:$E$129,IF($C4851=1,2,3)))</f>
        <v>0</v>
      </c>
      <c r="F4851" s="43">
        <f>IF(B4851=0,0,VLOOKUP($D4851,qx!$A$4:$E$129,2))</f>
        <v>0</v>
      </c>
      <c r="G4851" s="43">
        <f>IF(B4851=0,0,VLOOKUP($D4851,qx!$A$4:$E$129,3))</f>
        <v>0</v>
      </c>
      <c r="H4851" s="43">
        <f>IF(B4851=0,0,VLOOKUP($D4851,qx!$A$4:$E$129,4))</f>
        <v>0</v>
      </c>
      <c r="I4851" s="43">
        <f>IF(B4851=0,0,VLOOKUP($D4851,qx!$A$4:$E$129,5))</f>
        <v>0</v>
      </c>
    </row>
    <row r="4852" spans="1:9" x14ac:dyDescent="0.25">
      <c r="A4852">
        <f>IF('MASSA TRABALHADA UNIFICADA'!A4850&lt;&gt;0,'MASSA TRABALHADA UNIFICADA'!A4850,0)</f>
        <v>0</v>
      </c>
      <c r="B4852" s="39">
        <f>IF('MASSA TRABALHADA UNIFICADA'!D4850&lt;&gt;0,'MASSA TRABALHADA UNIFICADA'!D4850,0)</f>
        <v>0</v>
      </c>
      <c r="C4852" s="39">
        <f>IF(B4852=0,0,'MASSA TRABALHADA UNIFICADA'!B4850)</f>
        <v>0</v>
      </c>
      <c r="D4852" s="39">
        <f>IF(B4852=0,0,'MASSA TRABALHADA UNIFICADA'!C4850)</f>
        <v>0</v>
      </c>
      <c r="E4852" s="43">
        <f>IF(B4852=0,0,VLOOKUP($D4852,qx!$A$4:$E$129,IF($C4852=1,2,3)))</f>
        <v>0</v>
      </c>
      <c r="F4852" s="43">
        <f>IF(B4852=0,0,VLOOKUP($D4852,qx!$A$4:$E$129,2))</f>
        <v>0</v>
      </c>
      <c r="G4852" s="43">
        <f>IF(B4852=0,0,VLOOKUP($D4852,qx!$A$4:$E$129,3))</f>
        <v>0</v>
      </c>
      <c r="H4852" s="43">
        <f>IF(B4852=0,0,VLOOKUP($D4852,qx!$A$4:$E$129,4))</f>
        <v>0</v>
      </c>
      <c r="I4852" s="43">
        <f>IF(B4852=0,0,VLOOKUP($D4852,qx!$A$4:$E$129,5))</f>
        <v>0</v>
      </c>
    </row>
    <row r="4853" spans="1:9" x14ac:dyDescent="0.25">
      <c r="A4853">
        <f>IF('MASSA TRABALHADA UNIFICADA'!A4851&lt;&gt;0,'MASSA TRABALHADA UNIFICADA'!A4851,0)</f>
        <v>0</v>
      </c>
      <c r="B4853" s="39">
        <f>IF('MASSA TRABALHADA UNIFICADA'!D4851&lt;&gt;0,'MASSA TRABALHADA UNIFICADA'!D4851,0)</f>
        <v>0</v>
      </c>
      <c r="C4853" s="39">
        <f>IF(B4853=0,0,'MASSA TRABALHADA UNIFICADA'!B4851)</f>
        <v>0</v>
      </c>
      <c r="D4853" s="39">
        <f>IF(B4853=0,0,'MASSA TRABALHADA UNIFICADA'!C4851)</f>
        <v>0</v>
      </c>
      <c r="E4853" s="43">
        <f>IF(B4853=0,0,VLOOKUP($D4853,qx!$A$4:$E$129,IF($C4853=1,2,3)))</f>
        <v>0</v>
      </c>
      <c r="F4853" s="43">
        <f>IF(B4853=0,0,VLOOKUP($D4853,qx!$A$4:$E$129,2))</f>
        <v>0</v>
      </c>
      <c r="G4853" s="43">
        <f>IF(B4853=0,0,VLOOKUP($D4853,qx!$A$4:$E$129,3))</f>
        <v>0</v>
      </c>
      <c r="H4853" s="43">
        <f>IF(B4853=0,0,VLOOKUP($D4853,qx!$A$4:$E$129,4))</f>
        <v>0</v>
      </c>
      <c r="I4853" s="43">
        <f>IF(B4853=0,0,VLOOKUP($D4853,qx!$A$4:$E$129,5))</f>
        <v>0</v>
      </c>
    </row>
    <row r="4854" spans="1:9" x14ac:dyDescent="0.25">
      <c r="A4854">
        <f>IF('MASSA TRABALHADA UNIFICADA'!A4852&lt;&gt;0,'MASSA TRABALHADA UNIFICADA'!A4852,0)</f>
        <v>0</v>
      </c>
      <c r="B4854" s="39">
        <f>IF('MASSA TRABALHADA UNIFICADA'!D4852&lt;&gt;0,'MASSA TRABALHADA UNIFICADA'!D4852,0)</f>
        <v>0</v>
      </c>
      <c r="C4854" s="39">
        <f>IF(B4854=0,0,'MASSA TRABALHADA UNIFICADA'!B4852)</f>
        <v>0</v>
      </c>
      <c r="D4854" s="39">
        <f>IF(B4854=0,0,'MASSA TRABALHADA UNIFICADA'!C4852)</f>
        <v>0</v>
      </c>
      <c r="E4854" s="43">
        <f>IF(B4854=0,0,VLOOKUP($D4854,qx!$A$4:$E$129,IF($C4854=1,2,3)))</f>
        <v>0</v>
      </c>
      <c r="F4854" s="43">
        <f>IF(B4854=0,0,VLOOKUP($D4854,qx!$A$4:$E$129,2))</f>
        <v>0</v>
      </c>
      <c r="G4854" s="43">
        <f>IF(B4854=0,0,VLOOKUP($D4854,qx!$A$4:$E$129,3))</f>
        <v>0</v>
      </c>
      <c r="H4854" s="43">
        <f>IF(B4854=0,0,VLOOKUP($D4854,qx!$A$4:$E$129,4))</f>
        <v>0</v>
      </c>
      <c r="I4854" s="43">
        <f>IF(B4854=0,0,VLOOKUP($D4854,qx!$A$4:$E$129,5))</f>
        <v>0</v>
      </c>
    </row>
    <row r="4855" spans="1:9" x14ac:dyDescent="0.25">
      <c r="A4855">
        <f>IF('MASSA TRABALHADA UNIFICADA'!A4853&lt;&gt;0,'MASSA TRABALHADA UNIFICADA'!A4853,0)</f>
        <v>0</v>
      </c>
      <c r="B4855" s="39">
        <f>IF('MASSA TRABALHADA UNIFICADA'!D4853&lt;&gt;0,'MASSA TRABALHADA UNIFICADA'!D4853,0)</f>
        <v>0</v>
      </c>
      <c r="C4855" s="39">
        <f>IF(B4855=0,0,'MASSA TRABALHADA UNIFICADA'!B4853)</f>
        <v>0</v>
      </c>
      <c r="D4855" s="39">
        <f>IF(B4855=0,0,'MASSA TRABALHADA UNIFICADA'!C4853)</f>
        <v>0</v>
      </c>
      <c r="E4855" s="43">
        <f>IF(B4855=0,0,VLOOKUP($D4855,qx!$A$4:$E$129,IF($C4855=1,2,3)))</f>
        <v>0</v>
      </c>
      <c r="F4855" s="43">
        <f>IF(B4855=0,0,VLOOKUP($D4855,qx!$A$4:$E$129,2))</f>
        <v>0</v>
      </c>
      <c r="G4855" s="43">
        <f>IF(B4855=0,0,VLOOKUP($D4855,qx!$A$4:$E$129,3))</f>
        <v>0</v>
      </c>
      <c r="H4855" s="43">
        <f>IF(B4855=0,0,VLOOKUP($D4855,qx!$A$4:$E$129,4))</f>
        <v>0</v>
      </c>
      <c r="I4855" s="43">
        <f>IF(B4855=0,0,VLOOKUP($D4855,qx!$A$4:$E$129,5))</f>
        <v>0</v>
      </c>
    </row>
    <row r="4856" spans="1:9" x14ac:dyDescent="0.25">
      <c r="A4856">
        <f>IF('MASSA TRABALHADA UNIFICADA'!A4854&lt;&gt;0,'MASSA TRABALHADA UNIFICADA'!A4854,0)</f>
        <v>0</v>
      </c>
      <c r="B4856" s="39">
        <f>IF('MASSA TRABALHADA UNIFICADA'!D4854&lt;&gt;0,'MASSA TRABALHADA UNIFICADA'!D4854,0)</f>
        <v>0</v>
      </c>
      <c r="C4856" s="39">
        <f>IF(B4856=0,0,'MASSA TRABALHADA UNIFICADA'!B4854)</f>
        <v>0</v>
      </c>
      <c r="D4856" s="39">
        <f>IF(B4856=0,0,'MASSA TRABALHADA UNIFICADA'!C4854)</f>
        <v>0</v>
      </c>
      <c r="E4856" s="43">
        <f>IF(B4856=0,0,VLOOKUP($D4856,qx!$A$4:$E$129,IF($C4856=1,2,3)))</f>
        <v>0</v>
      </c>
      <c r="F4856" s="43">
        <f>IF(B4856=0,0,VLOOKUP($D4856,qx!$A$4:$E$129,2))</f>
        <v>0</v>
      </c>
      <c r="G4856" s="43">
        <f>IF(B4856=0,0,VLOOKUP($D4856,qx!$A$4:$E$129,3))</f>
        <v>0</v>
      </c>
      <c r="H4856" s="43">
        <f>IF(B4856=0,0,VLOOKUP($D4856,qx!$A$4:$E$129,4))</f>
        <v>0</v>
      </c>
      <c r="I4856" s="43">
        <f>IF(B4856=0,0,VLOOKUP($D4856,qx!$A$4:$E$129,5))</f>
        <v>0</v>
      </c>
    </row>
    <row r="4857" spans="1:9" x14ac:dyDescent="0.25">
      <c r="A4857">
        <f>IF('MASSA TRABALHADA UNIFICADA'!A4855&lt;&gt;0,'MASSA TRABALHADA UNIFICADA'!A4855,0)</f>
        <v>0</v>
      </c>
      <c r="B4857" s="39">
        <f>IF('MASSA TRABALHADA UNIFICADA'!D4855&lt;&gt;0,'MASSA TRABALHADA UNIFICADA'!D4855,0)</f>
        <v>0</v>
      </c>
      <c r="C4857" s="39">
        <f>IF(B4857=0,0,'MASSA TRABALHADA UNIFICADA'!B4855)</f>
        <v>0</v>
      </c>
      <c r="D4857" s="39">
        <f>IF(B4857=0,0,'MASSA TRABALHADA UNIFICADA'!C4855)</f>
        <v>0</v>
      </c>
      <c r="E4857" s="43">
        <f>IF(B4857=0,0,VLOOKUP($D4857,qx!$A$4:$E$129,IF($C4857=1,2,3)))</f>
        <v>0</v>
      </c>
      <c r="F4857" s="43">
        <f>IF(B4857=0,0,VLOOKUP($D4857,qx!$A$4:$E$129,2))</f>
        <v>0</v>
      </c>
      <c r="G4857" s="43">
        <f>IF(B4857=0,0,VLOOKUP($D4857,qx!$A$4:$E$129,3))</f>
        <v>0</v>
      </c>
      <c r="H4857" s="43">
        <f>IF(B4857=0,0,VLOOKUP($D4857,qx!$A$4:$E$129,4))</f>
        <v>0</v>
      </c>
      <c r="I4857" s="43">
        <f>IF(B4857=0,0,VLOOKUP($D4857,qx!$A$4:$E$129,5))</f>
        <v>0</v>
      </c>
    </row>
    <row r="4858" spans="1:9" x14ac:dyDescent="0.25">
      <c r="A4858">
        <f>IF('MASSA TRABALHADA UNIFICADA'!A4856&lt;&gt;0,'MASSA TRABALHADA UNIFICADA'!A4856,0)</f>
        <v>0</v>
      </c>
      <c r="B4858" s="39">
        <f>IF('MASSA TRABALHADA UNIFICADA'!D4856&lt;&gt;0,'MASSA TRABALHADA UNIFICADA'!D4856,0)</f>
        <v>0</v>
      </c>
      <c r="C4858" s="39">
        <f>IF(B4858=0,0,'MASSA TRABALHADA UNIFICADA'!B4856)</f>
        <v>0</v>
      </c>
      <c r="D4858" s="39">
        <f>IF(B4858=0,0,'MASSA TRABALHADA UNIFICADA'!C4856)</f>
        <v>0</v>
      </c>
      <c r="E4858" s="43">
        <f>IF(B4858=0,0,VLOOKUP($D4858,qx!$A$4:$E$129,IF($C4858=1,2,3)))</f>
        <v>0</v>
      </c>
      <c r="F4858" s="43">
        <f>IF(B4858=0,0,VLOOKUP($D4858,qx!$A$4:$E$129,2))</f>
        <v>0</v>
      </c>
      <c r="G4858" s="43">
        <f>IF(B4858=0,0,VLOOKUP($D4858,qx!$A$4:$E$129,3))</f>
        <v>0</v>
      </c>
      <c r="H4858" s="43">
        <f>IF(B4858=0,0,VLOOKUP($D4858,qx!$A$4:$E$129,4))</f>
        <v>0</v>
      </c>
      <c r="I4858" s="43">
        <f>IF(B4858=0,0,VLOOKUP($D4858,qx!$A$4:$E$129,5))</f>
        <v>0</v>
      </c>
    </row>
    <row r="4859" spans="1:9" x14ac:dyDescent="0.25">
      <c r="A4859">
        <f>IF('MASSA TRABALHADA UNIFICADA'!A4857&lt;&gt;0,'MASSA TRABALHADA UNIFICADA'!A4857,0)</f>
        <v>0</v>
      </c>
      <c r="B4859" s="39">
        <f>IF('MASSA TRABALHADA UNIFICADA'!D4857&lt;&gt;0,'MASSA TRABALHADA UNIFICADA'!D4857,0)</f>
        <v>0</v>
      </c>
      <c r="C4859" s="39">
        <f>IF(B4859=0,0,'MASSA TRABALHADA UNIFICADA'!B4857)</f>
        <v>0</v>
      </c>
      <c r="D4859" s="39">
        <f>IF(B4859=0,0,'MASSA TRABALHADA UNIFICADA'!C4857)</f>
        <v>0</v>
      </c>
      <c r="E4859" s="43">
        <f>IF(B4859=0,0,VLOOKUP($D4859,qx!$A$4:$E$129,IF($C4859=1,2,3)))</f>
        <v>0</v>
      </c>
      <c r="F4859" s="43">
        <f>IF(B4859=0,0,VLOOKUP($D4859,qx!$A$4:$E$129,2))</f>
        <v>0</v>
      </c>
      <c r="G4859" s="43">
        <f>IF(B4859=0,0,VLOOKUP($D4859,qx!$A$4:$E$129,3))</f>
        <v>0</v>
      </c>
      <c r="H4859" s="43">
        <f>IF(B4859=0,0,VLOOKUP($D4859,qx!$A$4:$E$129,4))</f>
        <v>0</v>
      </c>
      <c r="I4859" s="43">
        <f>IF(B4859=0,0,VLOOKUP($D4859,qx!$A$4:$E$129,5))</f>
        <v>0</v>
      </c>
    </row>
    <row r="4860" spans="1:9" x14ac:dyDescent="0.25">
      <c r="A4860">
        <f>IF('MASSA TRABALHADA UNIFICADA'!A4858&lt;&gt;0,'MASSA TRABALHADA UNIFICADA'!A4858,0)</f>
        <v>0</v>
      </c>
      <c r="B4860" s="39">
        <f>IF('MASSA TRABALHADA UNIFICADA'!D4858&lt;&gt;0,'MASSA TRABALHADA UNIFICADA'!D4858,0)</f>
        <v>0</v>
      </c>
      <c r="C4860" s="39">
        <f>IF(B4860=0,0,'MASSA TRABALHADA UNIFICADA'!B4858)</f>
        <v>0</v>
      </c>
      <c r="D4860" s="39">
        <f>IF(B4860=0,0,'MASSA TRABALHADA UNIFICADA'!C4858)</f>
        <v>0</v>
      </c>
      <c r="E4860" s="43">
        <f>IF(B4860=0,0,VLOOKUP($D4860,qx!$A$4:$E$129,IF($C4860=1,2,3)))</f>
        <v>0</v>
      </c>
      <c r="F4860" s="43">
        <f>IF(B4860=0,0,VLOOKUP($D4860,qx!$A$4:$E$129,2))</f>
        <v>0</v>
      </c>
      <c r="G4860" s="43">
        <f>IF(B4860=0,0,VLOOKUP($D4860,qx!$A$4:$E$129,3))</f>
        <v>0</v>
      </c>
      <c r="H4860" s="43">
        <f>IF(B4860=0,0,VLOOKUP($D4860,qx!$A$4:$E$129,4))</f>
        <v>0</v>
      </c>
      <c r="I4860" s="43">
        <f>IF(B4860=0,0,VLOOKUP($D4860,qx!$A$4:$E$129,5))</f>
        <v>0</v>
      </c>
    </row>
    <row r="4861" spans="1:9" x14ac:dyDescent="0.25">
      <c r="A4861">
        <f>IF('MASSA TRABALHADA UNIFICADA'!A4859&lt;&gt;0,'MASSA TRABALHADA UNIFICADA'!A4859,0)</f>
        <v>0</v>
      </c>
      <c r="B4861" s="39">
        <f>IF('MASSA TRABALHADA UNIFICADA'!D4859&lt;&gt;0,'MASSA TRABALHADA UNIFICADA'!D4859,0)</f>
        <v>0</v>
      </c>
      <c r="C4861" s="39">
        <f>IF(B4861=0,0,'MASSA TRABALHADA UNIFICADA'!B4859)</f>
        <v>0</v>
      </c>
      <c r="D4861" s="39">
        <f>IF(B4861=0,0,'MASSA TRABALHADA UNIFICADA'!C4859)</f>
        <v>0</v>
      </c>
      <c r="E4861" s="43">
        <f>IF(B4861=0,0,VLOOKUP($D4861,qx!$A$4:$E$129,IF($C4861=1,2,3)))</f>
        <v>0</v>
      </c>
      <c r="F4861" s="43">
        <f>IF(B4861=0,0,VLOOKUP($D4861,qx!$A$4:$E$129,2))</f>
        <v>0</v>
      </c>
      <c r="G4861" s="43">
        <f>IF(B4861=0,0,VLOOKUP($D4861,qx!$A$4:$E$129,3))</f>
        <v>0</v>
      </c>
      <c r="H4861" s="43">
        <f>IF(B4861=0,0,VLOOKUP($D4861,qx!$A$4:$E$129,4))</f>
        <v>0</v>
      </c>
      <c r="I4861" s="43">
        <f>IF(B4861=0,0,VLOOKUP($D4861,qx!$A$4:$E$129,5))</f>
        <v>0</v>
      </c>
    </row>
    <row r="4862" spans="1:9" x14ac:dyDescent="0.25">
      <c r="A4862">
        <f>IF('MASSA TRABALHADA UNIFICADA'!A4860&lt;&gt;0,'MASSA TRABALHADA UNIFICADA'!A4860,0)</f>
        <v>0</v>
      </c>
      <c r="B4862" s="39">
        <f>IF('MASSA TRABALHADA UNIFICADA'!D4860&lt;&gt;0,'MASSA TRABALHADA UNIFICADA'!D4860,0)</f>
        <v>0</v>
      </c>
      <c r="C4862" s="39">
        <f>IF(B4862=0,0,'MASSA TRABALHADA UNIFICADA'!B4860)</f>
        <v>0</v>
      </c>
      <c r="D4862" s="39">
        <f>IF(B4862=0,0,'MASSA TRABALHADA UNIFICADA'!C4860)</f>
        <v>0</v>
      </c>
      <c r="E4862" s="43">
        <f>IF(B4862=0,0,VLOOKUP($D4862,qx!$A$4:$E$129,IF($C4862=1,2,3)))</f>
        <v>0</v>
      </c>
      <c r="F4862" s="43">
        <f>IF(B4862=0,0,VLOOKUP($D4862,qx!$A$4:$E$129,2))</f>
        <v>0</v>
      </c>
      <c r="G4862" s="43">
        <f>IF(B4862=0,0,VLOOKUP($D4862,qx!$A$4:$E$129,3))</f>
        <v>0</v>
      </c>
      <c r="H4862" s="43">
        <f>IF(B4862=0,0,VLOOKUP($D4862,qx!$A$4:$E$129,4))</f>
        <v>0</v>
      </c>
      <c r="I4862" s="43">
        <f>IF(B4862=0,0,VLOOKUP($D4862,qx!$A$4:$E$129,5))</f>
        <v>0</v>
      </c>
    </row>
    <row r="4863" spans="1:9" x14ac:dyDescent="0.25">
      <c r="A4863">
        <f>IF('MASSA TRABALHADA UNIFICADA'!A4861&lt;&gt;0,'MASSA TRABALHADA UNIFICADA'!A4861,0)</f>
        <v>0</v>
      </c>
      <c r="B4863" s="39">
        <f>IF('MASSA TRABALHADA UNIFICADA'!D4861&lt;&gt;0,'MASSA TRABALHADA UNIFICADA'!D4861,0)</f>
        <v>0</v>
      </c>
      <c r="C4863" s="39">
        <f>IF(B4863=0,0,'MASSA TRABALHADA UNIFICADA'!B4861)</f>
        <v>0</v>
      </c>
      <c r="D4863" s="39">
        <f>IF(B4863=0,0,'MASSA TRABALHADA UNIFICADA'!C4861)</f>
        <v>0</v>
      </c>
      <c r="E4863" s="43">
        <f>IF(B4863=0,0,VLOOKUP($D4863,qx!$A$4:$E$129,IF($C4863=1,2,3)))</f>
        <v>0</v>
      </c>
      <c r="F4863" s="43">
        <f>IF(B4863=0,0,VLOOKUP($D4863,qx!$A$4:$E$129,2))</f>
        <v>0</v>
      </c>
      <c r="G4863" s="43">
        <f>IF(B4863=0,0,VLOOKUP($D4863,qx!$A$4:$E$129,3))</f>
        <v>0</v>
      </c>
      <c r="H4863" s="43">
        <f>IF(B4863=0,0,VLOOKUP($D4863,qx!$A$4:$E$129,4))</f>
        <v>0</v>
      </c>
      <c r="I4863" s="43">
        <f>IF(B4863=0,0,VLOOKUP($D4863,qx!$A$4:$E$129,5))</f>
        <v>0</v>
      </c>
    </row>
    <row r="4864" spans="1:9" x14ac:dyDescent="0.25">
      <c r="A4864">
        <f>IF('MASSA TRABALHADA UNIFICADA'!A4862&lt;&gt;0,'MASSA TRABALHADA UNIFICADA'!A4862,0)</f>
        <v>0</v>
      </c>
      <c r="B4864" s="39">
        <f>IF('MASSA TRABALHADA UNIFICADA'!D4862&lt;&gt;0,'MASSA TRABALHADA UNIFICADA'!D4862,0)</f>
        <v>0</v>
      </c>
      <c r="C4864" s="39">
        <f>IF(B4864=0,0,'MASSA TRABALHADA UNIFICADA'!B4862)</f>
        <v>0</v>
      </c>
      <c r="D4864" s="39">
        <f>IF(B4864=0,0,'MASSA TRABALHADA UNIFICADA'!C4862)</f>
        <v>0</v>
      </c>
      <c r="E4864" s="43">
        <f>IF(B4864=0,0,VLOOKUP($D4864,qx!$A$4:$E$129,IF($C4864=1,2,3)))</f>
        <v>0</v>
      </c>
      <c r="F4864" s="43">
        <f>IF(B4864=0,0,VLOOKUP($D4864,qx!$A$4:$E$129,2))</f>
        <v>0</v>
      </c>
      <c r="G4864" s="43">
        <f>IF(B4864=0,0,VLOOKUP($D4864,qx!$A$4:$E$129,3))</f>
        <v>0</v>
      </c>
      <c r="H4864" s="43">
        <f>IF(B4864=0,0,VLOOKUP($D4864,qx!$A$4:$E$129,4))</f>
        <v>0</v>
      </c>
      <c r="I4864" s="43">
        <f>IF(B4864=0,0,VLOOKUP($D4864,qx!$A$4:$E$129,5))</f>
        <v>0</v>
      </c>
    </row>
    <row r="4865" spans="1:9" x14ac:dyDescent="0.25">
      <c r="A4865">
        <f>IF('MASSA TRABALHADA UNIFICADA'!A4863&lt;&gt;0,'MASSA TRABALHADA UNIFICADA'!A4863,0)</f>
        <v>0</v>
      </c>
      <c r="B4865" s="39">
        <f>IF('MASSA TRABALHADA UNIFICADA'!D4863&lt;&gt;0,'MASSA TRABALHADA UNIFICADA'!D4863,0)</f>
        <v>0</v>
      </c>
      <c r="C4865" s="39">
        <f>IF(B4865=0,0,'MASSA TRABALHADA UNIFICADA'!B4863)</f>
        <v>0</v>
      </c>
      <c r="D4865" s="39">
        <f>IF(B4865=0,0,'MASSA TRABALHADA UNIFICADA'!C4863)</f>
        <v>0</v>
      </c>
      <c r="E4865" s="43">
        <f>IF(B4865=0,0,VLOOKUP($D4865,qx!$A$4:$E$129,IF($C4865=1,2,3)))</f>
        <v>0</v>
      </c>
      <c r="F4865" s="43">
        <f>IF(B4865=0,0,VLOOKUP($D4865,qx!$A$4:$E$129,2))</f>
        <v>0</v>
      </c>
      <c r="G4865" s="43">
        <f>IF(B4865=0,0,VLOOKUP($D4865,qx!$A$4:$E$129,3))</f>
        <v>0</v>
      </c>
      <c r="H4865" s="43">
        <f>IF(B4865=0,0,VLOOKUP($D4865,qx!$A$4:$E$129,4))</f>
        <v>0</v>
      </c>
      <c r="I4865" s="43">
        <f>IF(B4865=0,0,VLOOKUP($D4865,qx!$A$4:$E$129,5))</f>
        <v>0</v>
      </c>
    </row>
    <row r="4866" spans="1:9" x14ac:dyDescent="0.25">
      <c r="A4866">
        <f>IF('MASSA TRABALHADA UNIFICADA'!A4864&lt;&gt;0,'MASSA TRABALHADA UNIFICADA'!A4864,0)</f>
        <v>0</v>
      </c>
      <c r="B4866" s="39">
        <f>IF('MASSA TRABALHADA UNIFICADA'!D4864&lt;&gt;0,'MASSA TRABALHADA UNIFICADA'!D4864,0)</f>
        <v>0</v>
      </c>
      <c r="C4866" s="39">
        <f>IF(B4866=0,0,'MASSA TRABALHADA UNIFICADA'!B4864)</f>
        <v>0</v>
      </c>
      <c r="D4866" s="39">
        <f>IF(B4866=0,0,'MASSA TRABALHADA UNIFICADA'!C4864)</f>
        <v>0</v>
      </c>
      <c r="E4866" s="43">
        <f>IF(B4866=0,0,VLOOKUP($D4866,qx!$A$4:$E$129,IF($C4866=1,2,3)))</f>
        <v>0</v>
      </c>
      <c r="F4866" s="43">
        <f>IF(B4866=0,0,VLOOKUP($D4866,qx!$A$4:$E$129,2))</f>
        <v>0</v>
      </c>
      <c r="G4866" s="43">
        <f>IF(B4866=0,0,VLOOKUP($D4866,qx!$A$4:$E$129,3))</f>
        <v>0</v>
      </c>
      <c r="H4866" s="43">
        <f>IF(B4866=0,0,VLOOKUP($D4866,qx!$A$4:$E$129,4))</f>
        <v>0</v>
      </c>
      <c r="I4866" s="43">
        <f>IF(B4866=0,0,VLOOKUP($D4866,qx!$A$4:$E$129,5))</f>
        <v>0</v>
      </c>
    </row>
    <row r="4867" spans="1:9" x14ac:dyDescent="0.25">
      <c r="A4867">
        <f>IF('MASSA TRABALHADA UNIFICADA'!A4865&lt;&gt;0,'MASSA TRABALHADA UNIFICADA'!A4865,0)</f>
        <v>0</v>
      </c>
      <c r="B4867" s="39">
        <f>IF('MASSA TRABALHADA UNIFICADA'!D4865&lt;&gt;0,'MASSA TRABALHADA UNIFICADA'!D4865,0)</f>
        <v>0</v>
      </c>
      <c r="C4867" s="39">
        <f>IF(B4867=0,0,'MASSA TRABALHADA UNIFICADA'!B4865)</f>
        <v>0</v>
      </c>
      <c r="D4867" s="39">
        <f>IF(B4867=0,0,'MASSA TRABALHADA UNIFICADA'!C4865)</f>
        <v>0</v>
      </c>
      <c r="E4867" s="43">
        <f>IF(B4867=0,0,VLOOKUP($D4867,qx!$A$4:$E$129,IF($C4867=1,2,3)))</f>
        <v>0</v>
      </c>
      <c r="F4867" s="43">
        <f>IF(B4867=0,0,VLOOKUP($D4867,qx!$A$4:$E$129,2))</f>
        <v>0</v>
      </c>
      <c r="G4867" s="43">
        <f>IF(B4867=0,0,VLOOKUP($D4867,qx!$A$4:$E$129,3))</f>
        <v>0</v>
      </c>
      <c r="H4867" s="43">
        <f>IF(B4867=0,0,VLOOKUP($D4867,qx!$A$4:$E$129,4))</f>
        <v>0</v>
      </c>
      <c r="I4867" s="43">
        <f>IF(B4867=0,0,VLOOKUP($D4867,qx!$A$4:$E$129,5))</f>
        <v>0</v>
      </c>
    </row>
    <row r="4868" spans="1:9" x14ac:dyDescent="0.25">
      <c r="A4868">
        <f>IF('MASSA TRABALHADA UNIFICADA'!A4866&lt;&gt;0,'MASSA TRABALHADA UNIFICADA'!A4866,0)</f>
        <v>0</v>
      </c>
      <c r="B4868" s="39">
        <f>IF('MASSA TRABALHADA UNIFICADA'!D4866&lt;&gt;0,'MASSA TRABALHADA UNIFICADA'!D4866,0)</f>
        <v>0</v>
      </c>
      <c r="C4868" s="39">
        <f>IF(B4868=0,0,'MASSA TRABALHADA UNIFICADA'!B4866)</f>
        <v>0</v>
      </c>
      <c r="D4868" s="39">
        <f>IF(B4868=0,0,'MASSA TRABALHADA UNIFICADA'!C4866)</f>
        <v>0</v>
      </c>
      <c r="E4868" s="43">
        <f>IF(B4868=0,0,VLOOKUP($D4868,qx!$A$4:$E$129,IF($C4868=1,2,3)))</f>
        <v>0</v>
      </c>
      <c r="F4868" s="43">
        <f>IF(B4868=0,0,VLOOKUP($D4868,qx!$A$4:$E$129,2))</f>
        <v>0</v>
      </c>
      <c r="G4868" s="43">
        <f>IF(B4868=0,0,VLOOKUP($D4868,qx!$A$4:$E$129,3))</f>
        <v>0</v>
      </c>
      <c r="H4868" s="43">
        <f>IF(B4868=0,0,VLOOKUP($D4868,qx!$A$4:$E$129,4))</f>
        <v>0</v>
      </c>
      <c r="I4868" s="43">
        <f>IF(B4868=0,0,VLOOKUP($D4868,qx!$A$4:$E$129,5))</f>
        <v>0</v>
      </c>
    </row>
    <row r="4869" spans="1:9" x14ac:dyDescent="0.25">
      <c r="A4869">
        <f>IF('MASSA TRABALHADA UNIFICADA'!A4867&lt;&gt;0,'MASSA TRABALHADA UNIFICADA'!A4867,0)</f>
        <v>0</v>
      </c>
      <c r="B4869" s="39">
        <f>IF('MASSA TRABALHADA UNIFICADA'!D4867&lt;&gt;0,'MASSA TRABALHADA UNIFICADA'!D4867,0)</f>
        <v>0</v>
      </c>
      <c r="C4869" s="39">
        <f>IF(B4869=0,0,'MASSA TRABALHADA UNIFICADA'!B4867)</f>
        <v>0</v>
      </c>
      <c r="D4869" s="39">
        <f>IF(B4869=0,0,'MASSA TRABALHADA UNIFICADA'!C4867)</f>
        <v>0</v>
      </c>
      <c r="E4869" s="43">
        <f>IF(B4869=0,0,VLOOKUP($D4869,qx!$A$4:$E$129,IF($C4869=1,2,3)))</f>
        <v>0</v>
      </c>
      <c r="F4869" s="43">
        <f>IF(B4869=0,0,VLOOKUP($D4869,qx!$A$4:$E$129,2))</f>
        <v>0</v>
      </c>
      <c r="G4869" s="43">
        <f>IF(B4869=0,0,VLOOKUP($D4869,qx!$A$4:$E$129,3))</f>
        <v>0</v>
      </c>
      <c r="H4869" s="43">
        <f>IF(B4869=0,0,VLOOKUP($D4869,qx!$A$4:$E$129,4))</f>
        <v>0</v>
      </c>
      <c r="I4869" s="43">
        <f>IF(B4869=0,0,VLOOKUP($D4869,qx!$A$4:$E$129,5))</f>
        <v>0</v>
      </c>
    </row>
    <row r="4870" spans="1:9" x14ac:dyDescent="0.25">
      <c r="A4870">
        <f>IF('MASSA TRABALHADA UNIFICADA'!A4868&lt;&gt;0,'MASSA TRABALHADA UNIFICADA'!A4868,0)</f>
        <v>0</v>
      </c>
      <c r="B4870" s="39">
        <f>IF('MASSA TRABALHADA UNIFICADA'!D4868&lt;&gt;0,'MASSA TRABALHADA UNIFICADA'!D4868,0)</f>
        <v>0</v>
      </c>
      <c r="C4870" s="39">
        <f>IF(B4870=0,0,'MASSA TRABALHADA UNIFICADA'!B4868)</f>
        <v>0</v>
      </c>
      <c r="D4870" s="39">
        <f>IF(B4870=0,0,'MASSA TRABALHADA UNIFICADA'!C4868)</f>
        <v>0</v>
      </c>
      <c r="E4870" s="43">
        <f>IF(B4870=0,0,VLOOKUP($D4870,qx!$A$4:$E$129,IF($C4870=1,2,3)))</f>
        <v>0</v>
      </c>
      <c r="F4870" s="43">
        <f>IF(B4870=0,0,VLOOKUP($D4870,qx!$A$4:$E$129,2))</f>
        <v>0</v>
      </c>
      <c r="G4870" s="43">
        <f>IF(B4870=0,0,VLOOKUP($D4870,qx!$A$4:$E$129,3))</f>
        <v>0</v>
      </c>
      <c r="H4870" s="43">
        <f>IF(B4870=0,0,VLOOKUP($D4870,qx!$A$4:$E$129,4))</f>
        <v>0</v>
      </c>
      <c r="I4870" s="43">
        <f>IF(B4870=0,0,VLOOKUP($D4870,qx!$A$4:$E$129,5))</f>
        <v>0</v>
      </c>
    </row>
    <row r="4871" spans="1:9" x14ac:dyDescent="0.25">
      <c r="A4871">
        <f>IF('MASSA TRABALHADA UNIFICADA'!A4869&lt;&gt;0,'MASSA TRABALHADA UNIFICADA'!A4869,0)</f>
        <v>0</v>
      </c>
      <c r="B4871" s="39">
        <f>IF('MASSA TRABALHADA UNIFICADA'!D4869&lt;&gt;0,'MASSA TRABALHADA UNIFICADA'!D4869,0)</f>
        <v>0</v>
      </c>
      <c r="C4871" s="39">
        <f>IF(B4871=0,0,'MASSA TRABALHADA UNIFICADA'!B4869)</f>
        <v>0</v>
      </c>
      <c r="D4871" s="39">
        <f>IF(B4871=0,0,'MASSA TRABALHADA UNIFICADA'!C4869)</f>
        <v>0</v>
      </c>
      <c r="E4871" s="43">
        <f>IF(B4871=0,0,VLOOKUP($D4871,qx!$A$4:$E$129,IF($C4871=1,2,3)))</f>
        <v>0</v>
      </c>
      <c r="F4871" s="43">
        <f>IF(B4871=0,0,VLOOKUP($D4871,qx!$A$4:$E$129,2))</f>
        <v>0</v>
      </c>
      <c r="G4871" s="43">
        <f>IF(B4871=0,0,VLOOKUP($D4871,qx!$A$4:$E$129,3))</f>
        <v>0</v>
      </c>
      <c r="H4871" s="43">
        <f>IF(B4871=0,0,VLOOKUP($D4871,qx!$A$4:$E$129,4))</f>
        <v>0</v>
      </c>
      <c r="I4871" s="43">
        <f>IF(B4871=0,0,VLOOKUP($D4871,qx!$A$4:$E$129,5))</f>
        <v>0</v>
      </c>
    </row>
    <row r="4872" spans="1:9" x14ac:dyDescent="0.25">
      <c r="A4872">
        <f>IF('MASSA TRABALHADA UNIFICADA'!A4870&lt;&gt;0,'MASSA TRABALHADA UNIFICADA'!A4870,0)</f>
        <v>0</v>
      </c>
      <c r="B4872" s="39">
        <f>IF('MASSA TRABALHADA UNIFICADA'!D4870&lt;&gt;0,'MASSA TRABALHADA UNIFICADA'!D4870,0)</f>
        <v>0</v>
      </c>
      <c r="C4872" s="39">
        <f>IF(B4872=0,0,'MASSA TRABALHADA UNIFICADA'!B4870)</f>
        <v>0</v>
      </c>
      <c r="D4872" s="39">
        <f>IF(B4872=0,0,'MASSA TRABALHADA UNIFICADA'!C4870)</f>
        <v>0</v>
      </c>
      <c r="E4872" s="43">
        <f>IF(B4872=0,0,VLOOKUP($D4872,qx!$A$4:$E$129,IF($C4872=1,2,3)))</f>
        <v>0</v>
      </c>
      <c r="F4872" s="43">
        <f>IF(B4872=0,0,VLOOKUP($D4872,qx!$A$4:$E$129,2))</f>
        <v>0</v>
      </c>
      <c r="G4872" s="43">
        <f>IF(B4872=0,0,VLOOKUP($D4872,qx!$A$4:$E$129,3))</f>
        <v>0</v>
      </c>
      <c r="H4872" s="43">
        <f>IF(B4872=0,0,VLOOKUP($D4872,qx!$A$4:$E$129,4))</f>
        <v>0</v>
      </c>
      <c r="I4872" s="43">
        <f>IF(B4872=0,0,VLOOKUP($D4872,qx!$A$4:$E$129,5))</f>
        <v>0</v>
      </c>
    </row>
    <row r="4873" spans="1:9" x14ac:dyDescent="0.25">
      <c r="A4873">
        <f>IF('MASSA TRABALHADA UNIFICADA'!A4871&lt;&gt;0,'MASSA TRABALHADA UNIFICADA'!A4871,0)</f>
        <v>0</v>
      </c>
      <c r="B4873" s="39">
        <f>IF('MASSA TRABALHADA UNIFICADA'!D4871&lt;&gt;0,'MASSA TRABALHADA UNIFICADA'!D4871,0)</f>
        <v>0</v>
      </c>
      <c r="C4873" s="39">
        <f>IF(B4873=0,0,'MASSA TRABALHADA UNIFICADA'!B4871)</f>
        <v>0</v>
      </c>
      <c r="D4873" s="39">
        <f>IF(B4873=0,0,'MASSA TRABALHADA UNIFICADA'!C4871)</f>
        <v>0</v>
      </c>
      <c r="E4873" s="43">
        <f>IF(B4873=0,0,VLOOKUP($D4873,qx!$A$4:$E$129,IF($C4873=1,2,3)))</f>
        <v>0</v>
      </c>
      <c r="F4873" s="43">
        <f>IF(B4873=0,0,VLOOKUP($D4873,qx!$A$4:$E$129,2))</f>
        <v>0</v>
      </c>
      <c r="G4873" s="43">
        <f>IF(B4873=0,0,VLOOKUP($D4873,qx!$A$4:$E$129,3))</f>
        <v>0</v>
      </c>
      <c r="H4873" s="43">
        <f>IF(B4873=0,0,VLOOKUP($D4873,qx!$A$4:$E$129,4))</f>
        <v>0</v>
      </c>
      <c r="I4873" s="43">
        <f>IF(B4873=0,0,VLOOKUP($D4873,qx!$A$4:$E$129,5))</f>
        <v>0</v>
      </c>
    </row>
    <row r="4874" spans="1:9" x14ac:dyDescent="0.25">
      <c r="A4874">
        <f>IF('MASSA TRABALHADA UNIFICADA'!A4872&lt;&gt;0,'MASSA TRABALHADA UNIFICADA'!A4872,0)</f>
        <v>0</v>
      </c>
      <c r="B4874" s="39">
        <f>IF('MASSA TRABALHADA UNIFICADA'!D4872&lt;&gt;0,'MASSA TRABALHADA UNIFICADA'!D4872,0)</f>
        <v>0</v>
      </c>
      <c r="C4874" s="39">
        <f>IF(B4874=0,0,'MASSA TRABALHADA UNIFICADA'!B4872)</f>
        <v>0</v>
      </c>
      <c r="D4874" s="39">
        <f>IF(B4874=0,0,'MASSA TRABALHADA UNIFICADA'!C4872)</f>
        <v>0</v>
      </c>
      <c r="E4874" s="43">
        <f>IF(B4874=0,0,VLOOKUP($D4874,qx!$A$4:$E$129,IF($C4874=1,2,3)))</f>
        <v>0</v>
      </c>
      <c r="F4874" s="43">
        <f>IF(B4874=0,0,VLOOKUP($D4874,qx!$A$4:$E$129,2))</f>
        <v>0</v>
      </c>
      <c r="G4874" s="43">
        <f>IF(B4874=0,0,VLOOKUP($D4874,qx!$A$4:$E$129,3))</f>
        <v>0</v>
      </c>
      <c r="H4874" s="43">
        <f>IF(B4874=0,0,VLOOKUP($D4874,qx!$A$4:$E$129,4))</f>
        <v>0</v>
      </c>
      <c r="I4874" s="43">
        <f>IF(B4874=0,0,VLOOKUP($D4874,qx!$A$4:$E$129,5))</f>
        <v>0</v>
      </c>
    </row>
    <row r="4875" spans="1:9" x14ac:dyDescent="0.25">
      <c r="A4875">
        <f>IF('MASSA TRABALHADA UNIFICADA'!A4873&lt;&gt;0,'MASSA TRABALHADA UNIFICADA'!A4873,0)</f>
        <v>0</v>
      </c>
      <c r="B4875" s="39">
        <f>IF('MASSA TRABALHADA UNIFICADA'!D4873&lt;&gt;0,'MASSA TRABALHADA UNIFICADA'!D4873,0)</f>
        <v>0</v>
      </c>
      <c r="C4875" s="39">
        <f>IF(B4875=0,0,'MASSA TRABALHADA UNIFICADA'!B4873)</f>
        <v>0</v>
      </c>
      <c r="D4875" s="39">
        <f>IF(B4875=0,0,'MASSA TRABALHADA UNIFICADA'!C4873)</f>
        <v>0</v>
      </c>
      <c r="E4875" s="43">
        <f>IF(B4875=0,0,VLOOKUP($D4875,qx!$A$4:$E$129,IF($C4875=1,2,3)))</f>
        <v>0</v>
      </c>
      <c r="F4875" s="43">
        <f>IF(B4875=0,0,VLOOKUP($D4875,qx!$A$4:$E$129,2))</f>
        <v>0</v>
      </c>
      <c r="G4875" s="43">
        <f>IF(B4875=0,0,VLOOKUP($D4875,qx!$A$4:$E$129,3))</f>
        <v>0</v>
      </c>
      <c r="H4875" s="43">
        <f>IF(B4875=0,0,VLOOKUP($D4875,qx!$A$4:$E$129,4))</f>
        <v>0</v>
      </c>
      <c r="I4875" s="43">
        <f>IF(B4875=0,0,VLOOKUP($D4875,qx!$A$4:$E$129,5))</f>
        <v>0</v>
      </c>
    </row>
    <row r="4876" spans="1:9" x14ac:dyDescent="0.25">
      <c r="A4876">
        <f>IF('MASSA TRABALHADA UNIFICADA'!A4874&lt;&gt;0,'MASSA TRABALHADA UNIFICADA'!A4874,0)</f>
        <v>0</v>
      </c>
      <c r="B4876" s="39">
        <f>IF('MASSA TRABALHADA UNIFICADA'!D4874&lt;&gt;0,'MASSA TRABALHADA UNIFICADA'!D4874,0)</f>
        <v>0</v>
      </c>
      <c r="C4876" s="39">
        <f>IF(B4876=0,0,'MASSA TRABALHADA UNIFICADA'!B4874)</f>
        <v>0</v>
      </c>
      <c r="D4876" s="39">
        <f>IF(B4876=0,0,'MASSA TRABALHADA UNIFICADA'!C4874)</f>
        <v>0</v>
      </c>
      <c r="E4876" s="43">
        <f>IF(B4876=0,0,VLOOKUP($D4876,qx!$A$4:$E$129,IF($C4876=1,2,3)))</f>
        <v>0</v>
      </c>
      <c r="F4876" s="43">
        <f>IF(B4876=0,0,VLOOKUP($D4876,qx!$A$4:$E$129,2))</f>
        <v>0</v>
      </c>
      <c r="G4876" s="43">
        <f>IF(B4876=0,0,VLOOKUP($D4876,qx!$A$4:$E$129,3))</f>
        <v>0</v>
      </c>
      <c r="H4876" s="43">
        <f>IF(B4876=0,0,VLOOKUP($D4876,qx!$A$4:$E$129,4))</f>
        <v>0</v>
      </c>
      <c r="I4876" s="43">
        <f>IF(B4876=0,0,VLOOKUP($D4876,qx!$A$4:$E$129,5))</f>
        <v>0</v>
      </c>
    </row>
    <row r="4877" spans="1:9" x14ac:dyDescent="0.25">
      <c r="A4877">
        <f>IF('MASSA TRABALHADA UNIFICADA'!A4875&lt;&gt;0,'MASSA TRABALHADA UNIFICADA'!A4875,0)</f>
        <v>0</v>
      </c>
      <c r="B4877" s="39">
        <f>IF('MASSA TRABALHADA UNIFICADA'!D4875&lt;&gt;0,'MASSA TRABALHADA UNIFICADA'!D4875,0)</f>
        <v>0</v>
      </c>
      <c r="C4877" s="39">
        <f>IF(B4877=0,0,'MASSA TRABALHADA UNIFICADA'!B4875)</f>
        <v>0</v>
      </c>
      <c r="D4877" s="39">
        <f>IF(B4877=0,0,'MASSA TRABALHADA UNIFICADA'!C4875)</f>
        <v>0</v>
      </c>
      <c r="E4877" s="43">
        <f>IF(B4877=0,0,VLOOKUP($D4877,qx!$A$4:$E$129,IF($C4877=1,2,3)))</f>
        <v>0</v>
      </c>
      <c r="F4877" s="43">
        <f>IF(B4877=0,0,VLOOKUP($D4877,qx!$A$4:$E$129,2))</f>
        <v>0</v>
      </c>
      <c r="G4877" s="43">
        <f>IF(B4877=0,0,VLOOKUP($D4877,qx!$A$4:$E$129,3))</f>
        <v>0</v>
      </c>
      <c r="H4877" s="43">
        <f>IF(B4877=0,0,VLOOKUP($D4877,qx!$A$4:$E$129,4))</f>
        <v>0</v>
      </c>
      <c r="I4877" s="43">
        <f>IF(B4877=0,0,VLOOKUP($D4877,qx!$A$4:$E$129,5))</f>
        <v>0</v>
      </c>
    </row>
    <row r="4878" spans="1:9" x14ac:dyDescent="0.25">
      <c r="A4878">
        <f>IF('MASSA TRABALHADA UNIFICADA'!A4876&lt;&gt;0,'MASSA TRABALHADA UNIFICADA'!A4876,0)</f>
        <v>0</v>
      </c>
      <c r="B4878" s="39">
        <f>IF('MASSA TRABALHADA UNIFICADA'!D4876&lt;&gt;0,'MASSA TRABALHADA UNIFICADA'!D4876,0)</f>
        <v>0</v>
      </c>
      <c r="C4878" s="39">
        <f>IF(B4878=0,0,'MASSA TRABALHADA UNIFICADA'!B4876)</f>
        <v>0</v>
      </c>
      <c r="D4878" s="39">
        <f>IF(B4878=0,0,'MASSA TRABALHADA UNIFICADA'!C4876)</f>
        <v>0</v>
      </c>
      <c r="E4878" s="43">
        <f>IF(B4878=0,0,VLOOKUP($D4878,qx!$A$4:$E$129,IF($C4878=1,2,3)))</f>
        <v>0</v>
      </c>
      <c r="F4878" s="43">
        <f>IF(B4878=0,0,VLOOKUP($D4878,qx!$A$4:$E$129,2))</f>
        <v>0</v>
      </c>
      <c r="G4878" s="43">
        <f>IF(B4878=0,0,VLOOKUP($D4878,qx!$A$4:$E$129,3))</f>
        <v>0</v>
      </c>
      <c r="H4878" s="43">
        <f>IF(B4878=0,0,VLOOKUP($D4878,qx!$A$4:$E$129,4))</f>
        <v>0</v>
      </c>
      <c r="I4878" s="43">
        <f>IF(B4878=0,0,VLOOKUP($D4878,qx!$A$4:$E$129,5))</f>
        <v>0</v>
      </c>
    </row>
    <row r="4879" spans="1:9" x14ac:dyDescent="0.25">
      <c r="A4879">
        <f>IF('MASSA TRABALHADA UNIFICADA'!A4877&lt;&gt;0,'MASSA TRABALHADA UNIFICADA'!A4877,0)</f>
        <v>0</v>
      </c>
      <c r="B4879" s="39">
        <f>IF('MASSA TRABALHADA UNIFICADA'!D4877&lt;&gt;0,'MASSA TRABALHADA UNIFICADA'!D4877,0)</f>
        <v>0</v>
      </c>
      <c r="C4879" s="39">
        <f>IF(B4879=0,0,'MASSA TRABALHADA UNIFICADA'!B4877)</f>
        <v>0</v>
      </c>
      <c r="D4879" s="39">
        <f>IF(B4879=0,0,'MASSA TRABALHADA UNIFICADA'!C4877)</f>
        <v>0</v>
      </c>
      <c r="E4879" s="43">
        <f>IF(B4879=0,0,VLOOKUP($D4879,qx!$A$4:$E$129,IF($C4879=1,2,3)))</f>
        <v>0</v>
      </c>
      <c r="F4879" s="43">
        <f>IF(B4879=0,0,VLOOKUP($D4879,qx!$A$4:$E$129,2))</f>
        <v>0</v>
      </c>
      <c r="G4879" s="43">
        <f>IF(B4879=0,0,VLOOKUP($D4879,qx!$A$4:$E$129,3))</f>
        <v>0</v>
      </c>
      <c r="H4879" s="43">
        <f>IF(B4879=0,0,VLOOKUP($D4879,qx!$A$4:$E$129,4))</f>
        <v>0</v>
      </c>
      <c r="I4879" s="43">
        <f>IF(B4879=0,0,VLOOKUP($D4879,qx!$A$4:$E$129,5))</f>
        <v>0</v>
      </c>
    </row>
    <row r="4880" spans="1:9" x14ac:dyDescent="0.25">
      <c r="A4880">
        <f>IF('MASSA TRABALHADA UNIFICADA'!A4878&lt;&gt;0,'MASSA TRABALHADA UNIFICADA'!A4878,0)</f>
        <v>0</v>
      </c>
      <c r="B4880" s="39">
        <f>IF('MASSA TRABALHADA UNIFICADA'!D4878&lt;&gt;0,'MASSA TRABALHADA UNIFICADA'!D4878,0)</f>
        <v>0</v>
      </c>
      <c r="C4880" s="39">
        <f>IF(B4880=0,0,'MASSA TRABALHADA UNIFICADA'!B4878)</f>
        <v>0</v>
      </c>
      <c r="D4880" s="39">
        <f>IF(B4880=0,0,'MASSA TRABALHADA UNIFICADA'!C4878)</f>
        <v>0</v>
      </c>
      <c r="E4880" s="43">
        <f>IF(B4880=0,0,VLOOKUP($D4880,qx!$A$4:$E$129,IF($C4880=1,2,3)))</f>
        <v>0</v>
      </c>
      <c r="F4880" s="43">
        <f>IF(B4880=0,0,VLOOKUP($D4880,qx!$A$4:$E$129,2))</f>
        <v>0</v>
      </c>
      <c r="G4880" s="43">
        <f>IF(B4880=0,0,VLOOKUP($D4880,qx!$A$4:$E$129,3))</f>
        <v>0</v>
      </c>
      <c r="H4880" s="43">
        <f>IF(B4880=0,0,VLOOKUP($D4880,qx!$A$4:$E$129,4))</f>
        <v>0</v>
      </c>
      <c r="I4880" s="43">
        <f>IF(B4880=0,0,VLOOKUP($D4880,qx!$A$4:$E$129,5))</f>
        <v>0</v>
      </c>
    </row>
    <row r="4881" spans="1:9" x14ac:dyDescent="0.25">
      <c r="A4881">
        <f>IF('MASSA TRABALHADA UNIFICADA'!A4879&lt;&gt;0,'MASSA TRABALHADA UNIFICADA'!A4879,0)</f>
        <v>0</v>
      </c>
      <c r="B4881" s="39">
        <f>IF('MASSA TRABALHADA UNIFICADA'!D4879&lt;&gt;0,'MASSA TRABALHADA UNIFICADA'!D4879,0)</f>
        <v>0</v>
      </c>
      <c r="C4881" s="39">
        <f>IF(B4881=0,0,'MASSA TRABALHADA UNIFICADA'!B4879)</f>
        <v>0</v>
      </c>
      <c r="D4881" s="39">
        <f>IF(B4881=0,0,'MASSA TRABALHADA UNIFICADA'!C4879)</f>
        <v>0</v>
      </c>
      <c r="E4881" s="43">
        <f>IF(B4881=0,0,VLOOKUP($D4881,qx!$A$4:$E$129,IF($C4881=1,2,3)))</f>
        <v>0</v>
      </c>
      <c r="F4881" s="43">
        <f>IF(B4881=0,0,VLOOKUP($D4881,qx!$A$4:$E$129,2))</f>
        <v>0</v>
      </c>
      <c r="G4881" s="43">
        <f>IF(B4881=0,0,VLOOKUP($D4881,qx!$A$4:$E$129,3))</f>
        <v>0</v>
      </c>
      <c r="H4881" s="43">
        <f>IF(B4881=0,0,VLOOKUP($D4881,qx!$A$4:$E$129,4))</f>
        <v>0</v>
      </c>
      <c r="I4881" s="43">
        <f>IF(B4881=0,0,VLOOKUP($D4881,qx!$A$4:$E$129,5))</f>
        <v>0</v>
      </c>
    </row>
    <row r="4882" spans="1:9" x14ac:dyDescent="0.25">
      <c r="A4882">
        <f>IF('MASSA TRABALHADA UNIFICADA'!A4880&lt;&gt;0,'MASSA TRABALHADA UNIFICADA'!A4880,0)</f>
        <v>0</v>
      </c>
      <c r="B4882" s="39">
        <f>IF('MASSA TRABALHADA UNIFICADA'!D4880&lt;&gt;0,'MASSA TRABALHADA UNIFICADA'!D4880,0)</f>
        <v>0</v>
      </c>
      <c r="C4882" s="39">
        <f>IF(B4882=0,0,'MASSA TRABALHADA UNIFICADA'!B4880)</f>
        <v>0</v>
      </c>
      <c r="D4882" s="39">
        <f>IF(B4882=0,0,'MASSA TRABALHADA UNIFICADA'!C4880)</f>
        <v>0</v>
      </c>
      <c r="E4882" s="43">
        <f>IF(B4882=0,0,VLOOKUP($D4882,qx!$A$4:$E$129,IF($C4882=1,2,3)))</f>
        <v>0</v>
      </c>
      <c r="F4882" s="43">
        <f>IF(B4882=0,0,VLOOKUP($D4882,qx!$A$4:$E$129,2))</f>
        <v>0</v>
      </c>
      <c r="G4882" s="43">
        <f>IF(B4882=0,0,VLOOKUP($D4882,qx!$A$4:$E$129,3))</f>
        <v>0</v>
      </c>
      <c r="H4882" s="43">
        <f>IF(B4882=0,0,VLOOKUP($D4882,qx!$A$4:$E$129,4))</f>
        <v>0</v>
      </c>
      <c r="I4882" s="43">
        <f>IF(B4882=0,0,VLOOKUP($D4882,qx!$A$4:$E$129,5))</f>
        <v>0</v>
      </c>
    </row>
    <row r="4883" spans="1:9" x14ac:dyDescent="0.25">
      <c r="A4883">
        <f>IF('MASSA TRABALHADA UNIFICADA'!A4881&lt;&gt;0,'MASSA TRABALHADA UNIFICADA'!A4881,0)</f>
        <v>0</v>
      </c>
      <c r="B4883" s="39">
        <f>IF('MASSA TRABALHADA UNIFICADA'!D4881&lt;&gt;0,'MASSA TRABALHADA UNIFICADA'!D4881,0)</f>
        <v>0</v>
      </c>
      <c r="C4883" s="39">
        <f>IF(B4883=0,0,'MASSA TRABALHADA UNIFICADA'!B4881)</f>
        <v>0</v>
      </c>
      <c r="D4883" s="39">
        <f>IF(B4883=0,0,'MASSA TRABALHADA UNIFICADA'!C4881)</f>
        <v>0</v>
      </c>
      <c r="E4883" s="43">
        <f>IF(B4883=0,0,VLOOKUP($D4883,qx!$A$4:$E$129,IF($C4883=1,2,3)))</f>
        <v>0</v>
      </c>
      <c r="F4883" s="43">
        <f>IF(B4883=0,0,VLOOKUP($D4883,qx!$A$4:$E$129,2))</f>
        <v>0</v>
      </c>
      <c r="G4883" s="43">
        <f>IF(B4883=0,0,VLOOKUP($D4883,qx!$A$4:$E$129,3))</f>
        <v>0</v>
      </c>
      <c r="H4883" s="43">
        <f>IF(B4883=0,0,VLOOKUP($D4883,qx!$A$4:$E$129,4))</f>
        <v>0</v>
      </c>
      <c r="I4883" s="43">
        <f>IF(B4883=0,0,VLOOKUP($D4883,qx!$A$4:$E$129,5))</f>
        <v>0</v>
      </c>
    </row>
    <row r="4884" spans="1:9" x14ac:dyDescent="0.25">
      <c r="A4884">
        <f>IF('MASSA TRABALHADA UNIFICADA'!A4882&lt;&gt;0,'MASSA TRABALHADA UNIFICADA'!A4882,0)</f>
        <v>0</v>
      </c>
      <c r="B4884" s="39">
        <f>IF('MASSA TRABALHADA UNIFICADA'!D4882&lt;&gt;0,'MASSA TRABALHADA UNIFICADA'!D4882,0)</f>
        <v>0</v>
      </c>
      <c r="C4884" s="39">
        <f>IF(B4884=0,0,'MASSA TRABALHADA UNIFICADA'!B4882)</f>
        <v>0</v>
      </c>
      <c r="D4884" s="39">
        <f>IF(B4884=0,0,'MASSA TRABALHADA UNIFICADA'!C4882)</f>
        <v>0</v>
      </c>
      <c r="E4884" s="43">
        <f>IF(B4884=0,0,VLOOKUP($D4884,qx!$A$4:$E$129,IF($C4884=1,2,3)))</f>
        <v>0</v>
      </c>
      <c r="F4884" s="43">
        <f>IF(B4884=0,0,VLOOKUP($D4884,qx!$A$4:$E$129,2))</f>
        <v>0</v>
      </c>
      <c r="G4884" s="43">
        <f>IF(B4884=0,0,VLOOKUP($D4884,qx!$A$4:$E$129,3))</f>
        <v>0</v>
      </c>
      <c r="H4884" s="43">
        <f>IF(B4884=0,0,VLOOKUP($D4884,qx!$A$4:$E$129,4))</f>
        <v>0</v>
      </c>
      <c r="I4884" s="43">
        <f>IF(B4884=0,0,VLOOKUP($D4884,qx!$A$4:$E$129,5))</f>
        <v>0</v>
      </c>
    </row>
    <row r="4885" spans="1:9" x14ac:dyDescent="0.25">
      <c r="A4885">
        <f>IF('MASSA TRABALHADA UNIFICADA'!A4883&lt;&gt;0,'MASSA TRABALHADA UNIFICADA'!A4883,0)</f>
        <v>0</v>
      </c>
      <c r="B4885" s="39">
        <f>IF('MASSA TRABALHADA UNIFICADA'!D4883&lt;&gt;0,'MASSA TRABALHADA UNIFICADA'!D4883,0)</f>
        <v>0</v>
      </c>
      <c r="C4885" s="39">
        <f>IF(B4885=0,0,'MASSA TRABALHADA UNIFICADA'!B4883)</f>
        <v>0</v>
      </c>
      <c r="D4885" s="39">
        <f>IF(B4885=0,0,'MASSA TRABALHADA UNIFICADA'!C4883)</f>
        <v>0</v>
      </c>
      <c r="E4885" s="43">
        <f>IF(B4885=0,0,VLOOKUP($D4885,qx!$A$4:$E$129,IF($C4885=1,2,3)))</f>
        <v>0</v>
      </c>
      <c r="F4885" s="43">
        <f>IF(B4885=0,0,VLOOKUP($D4885,qx!$A$4:$E$129,2))</f>
        <v>0</v>
      </c>
      <c r="G4885" s="43">
        <f>IF(B4885=0,0,VLOOKUP($D4885,qx!$A$4:$E$129,3))</f>
        <v>0</v>
      </c>
      <c r="H4885" s="43">
        <f>IF(B4885=0,0,VLOOKUP($D4885,qx!$A$4:$E$129,4))</f>
        <v>0</v>
      </c>
      <c r="I4885" s="43">
        <f>IF(B4885=0,0,VLOOKUP($D4885,qx!$A$4:$E$129,5))</f>
        <v>0</v>
      </c>
    </row>
    <row r="4886" spans="1:9" x14ac:dyDescent="0.25">
      <c r="A4886">
        <f>IF('MASSA TRABALHADA UNIFICADA'!A4884&lt;&gt;0,'MASSA TRABALHADA UNIFICADA'!A4884,0)</f>
        <v>0</v>
      </c>
      <c r="B4886" s="39">
        <f>IF('MASSA TRABALHADA UNIFICADA'!D4884&lt;&gt;0,'MASSA TRABALHADA UNIFICADA'!D4884,0)</f>
        <v>0</v>
      </c>
      <c r="C4886" s="39">
        <f>IF(B4886=0,0,'MASSA TRABALHADA UNIFICADA'!B4884)</f>
        <v>0</v>
      </c>
      <c r="D4886" s="39">
        <f>IF(B4886=0,0,'MASSA TRABALHADA UNIFICADA'!C4884)</f>
        <v>0</v>
      </c>
      <c r="E4886" s="43">
        <f>IF(B4886=0,0,VLOOKUP($D4886,qx!$A$4:$E$129,IF($C4886=1,2,3)))</f>
        <v>0</v>
      </c>
      <c r="F4886" s="43">
        <f>IF(B4886=0,0,VLOOKUP($D4886,qx!$A$4:$E$129,2))</f>
        <v>0</v>
      </c>
      <c r="G4886" s="43">
        <f>IF(B4886=0,0,VLOOKUP($D4886,qx!$A$4:$E$129,3))</f>
        <v>0</v>
      </c>
      <c r="H4886" s="43">
        <f>IF(B4886=0,0,VLOOKUP($D4886,qx!$A$4:$E$129,4))</f>
        <v>0</v>
      </c>
      <c r="I4886" s="43">
        <f>IF(B4886=0,0,VLOOKUP($D4886,qx!$A$4:$E$129,5))</f>
        <v>0</v>
      </c>
    </row>
    <row r="4887" spans="1:9" x14ac:dyDescent="0.25">
      <c r="A4887">
        <f>IF('MASSA TRABALHADA UNIFICADA'!A4885&lt;&gt;0,'MASSA TRABALHADA UNIFICADA'!A4885,0)</f>
        <v>0</v>
      </c>
      <c r="B4887" s="39">
        <f>IF('MASSA TRABALHADA UNIFICADA'!D4885&lt;&gt;0,'MASSA TRABALHADA UNIFICADA'!D4885,0)</f>
        <v>0</v>
      </c>
      <c r="C4887" s="39">
        <f>IF(B4887=0,0,'MASSA TRABALHADA UNIFICADA'!B4885)</f>
        <v>0</v>
      </c>
      <c r="D4887" s="39">
        <f>IF(B4887=0,0,'MASSA TRABALHADA UNIFICADA'!C4885)</f>
        <v>0</v>
      </c>
      <c r="E4887" s="43">
        <f>IF(B4887=0,0,VLOOKUP($D4887,qx!$A$4:$E$129,IF($C4887=1,2,3)))</f>
        <v>0</v>
      </c>
      <c r="F4887" s="43">
        <f>IF(B4887=0,0,VLOOKUP($D4887,qx!$A$4:$E$129,2))</f>
        <v>0</v>
      </c>
      <c r="G4887" s="43">
        <f>IF(B4887=0,0,VLOOKUP($D4887,qx!$A$4:$E$129,3))</f>
        <v>0</v>
      </c>
      <c r="H4887" s="43">
        <f>IF(B4887=0,0,VLOOKUP($D4887,qx!$A$4:$E$129,4))</f>
        <v>0</v>
      </c>
      <c r="I4887" s="43">
        <f>IF(B4887=0,0,VLOOKUP($D4887,qx!$A$4:$E$129,5))</f>
        <v>0</v>
      </c>
    </row>
    <row r="4888" spans="1:9" x14ac:dyDescent="0.25">
      <c r="A4888">
        <f>IF('MASSA TRABALHADA UNIFICADA'!A4886&lt;&gt;0,'MASSA TRABALHADA UNIFICADA'!A4886,0)</f>
        <v>0</v>
      </c>
      <c r="B4888" s="39">
        <f>IF('MASSA TRABALHADA UNIFICADA'!D4886&lt;&gt;0,'MASSA TRABALHADA UNIFICADA'!D4886,0)</f>
        <v>0</v>
      </c>
      <c r="C4888" s="39">
        <f>IF(B4888=0,0,'MASSA TRABALHADA UNIFICADA'!B4886)</f>
        <v>0</v>
      </c>
      <c r="D4888" s="39">
        <f>IF(B4888=0,0,'MASSA TRABALHADA UNIFICADA'!C4886)</f>
        <v>0</v>
      </c>
      <c r="E4888" s="43">
        <f>IF(B4888=0,0,VLOOKUP($D4888,qx!$A$4:$E$129,IF($C4888=1,2,3)))</f>
        <v>0</v>
      </c>
      <c r="F4888" s="43">
        <f>IF(B4888=0,0,VLOOKUP($D4888,qx!$A$4:$E$129,2))</f>
        <v>0</v>
      </c>
      <c r="G4888" s="43">
        <f>IF(B4888=0,0,VLOOKUP($D4888,qx!$A$4:$E$129,3))</f>
        <v>0</v>
      </c>
      <c r="H4888" s="43">
        <f>IF(B4888=0,0,VLOOKUP($D4888,qx!$A$4:$E$129,4))</f>
        <v>0</v>
      </c>
      <c r="I4888" s="43">
        <f>IF(B4888=0,0,VLOOKUP($D4888,qx!$A$4:$E$129,5))</f>
        <v>0</v>
      </c>
    </row>
    <row r="4889" spans="1:9" x14ac:dyDescent="0.25">
      <c r="A4889">
        <f>IF('MASSA TRABALHADA UNIFICADA'!A4887&lt;&gt;0,'MASSA TRABALHADA UNIFICADA'!A4887,0)</f>
        <v>0</v>
      </c>
      <c r="B4889" s="39">
        <f>IF('MASSA TRABALHADA UNIFICADA'!D4887&lt;&gt;0,'MASSA TRABALHADA UNIFICADA'!D4887,0)</f>
        <v>0</v>
      </c>
      <c r="C4889" s="39">
        <f>IF(B4889=0,0,'MASSA TRABALHADA UNIFICADA'!B4887)</f>
        <v>0</v>
      </c>
      <c r="D4889" s="39">
        <f>IF(B4889=0,0,'MASSA TRABALHADA UNIFICADA'!C4887)</f>
        <v>0</v>
      </c>
      <c r="E4889" s="43">
        <f>IF(B4889=0,0,VLOOKUP($D4889,qx!$A$4:$E$129,IF($C4889=1,2,3)))</f>
        <v>0</v>
      </c>
      <c r="F4889" s="43">
        <f>IF(B4889=0,0,VLOOKUP($D4889,qx!$A$4:$E$129,2))</f>
        <v>0</v>
      </c>
      <c r="G4889" s="43">
        <f>IF(B4889=0,0,VLOOKUP($D4889,qx!$A$4:$E$129,3))</f>
        <v>0</v>
      </c>
      <c r="H4889" s="43">
        <f>IF(B4889=0,0,VLOOKUP($D4889,qx!$A$4:$E$129,4))</f>
        <v>0</v>
      </c>
      <c r="I4889" s="43">
        <f>IF(B4889=0,0,VLOOKUP($D4889,qx!$A$4:$E$129,5))</f>
        <v>0</v>
      </c>
    </row>
    <row r="4890" spans="1:9" x14ac:dyDescent="0.25">
      <c r="A4890">
        <f>IF('MASSA TRABALHADA UNIFICADA'!A4888&lt;&gt;0,'MASSA TRABALHADA UNIFICADA'!A4888,0)</f>
        <v>0</v>
      </c>
      <c r="B4890" s="39">
        <f>IF('MASSA TRABALHADA UNIFICADA'!D4888&lt;&gt;0,'MASSA TRABALHADA UNIFICADA'!D4888,0)</f>
        <v>0</v>
      </c>
      <c r="C4890" s="39">
        <f>IF(B4890=0,0,'MASSA TRABALHADA UNIFICADA'!B4888)</f>
        <v>0</v>
      </c>
      <c r="D4890" s="39">
        <f>IF(B4890=0,0,'MASSA TRABALHADA UNIFICADA'!C4888)</f>
        <v>0</v>
      </c>
      <c r="E4890" s="43">
        <f>IF(B4890=0,0,VLOOKUP($D4890,qx!$A$4:$E$129,IF($C4890=1,2,3)))</f>
        <v>0</v>
      </c>
      <c r="F4890" s="43">
        <f>IF(B4890=0,0,VLOOKUP($D4890,qx!$A$4:$E$129,2))</f>
        <v>0</v>
      </c>
      <c r="G4890" s="43">
        <f>IF(B4890=0,0,VLOOKUP($D4890,qx!$A$4:$E$129,3))</f>
        <v>0</v>
      </c>
      <c r="H4890" s="43">
        <f>IF(B4890=0,0,VLOOKUP($D4890,qx!$A$4:$E$129,4))</f>
        <v>0</v>
      </c>
      <c r="I4890" s="43">
        <f>IF(B4890=0,0,VLOOKUP($D4890,qx!$A$4:$E$129,5))</f>
        <v>0</v>
      </c>
    </row>
    <row r="4891" spans="1:9" x14ac:dyDescent="0.25">
      <c r="A4891">
        <f>IF('MASSA TRABALHADA UNIFICADA'!A4889&lt;&gt;0,'MASSA TRABALHADA UNIFICADA'!A4889,0)</f>
        <v>0</v>
      </c>
      <c r="B4891" s="39">
        <f>IF('MASSA TRABALHADA UNIFICADA'!D4889&lt;&gt;0,'MASSA TRABALHADA UNIFICADA'!D4889,0)</f>
        <v>0</v>
      </c>
      <c r="C4891" s="39">
        <f>IF(B4891=0,0,'MASSA TRABALHADA UNIFICADA'!B4889)</f>
        <v>0</v>
      </c>
      <c r="D4891" s="39">
        <f>IF(B4891=0,0,'MASSA TRABALHADA UNIFICADA'!C4889)</f>
        <v>0</v>
      </c>
      <c r="E4891" s="43">
        <f>IF(B4891=0,0,VLOOKUP($D4891,qx!$A$4:$E$129,IF($C4891=1,2,3)))</f>
        <v>0</v>
      </c>
      <c r="F4891" s="43">
        <f>IF(B4891=0,0,VLOOKUP($D4891,qx!$A$4:$E$129,2))</f>
        <v>0</v>
      </c>
      <c r="G4891" s="43">
        <f>IF(B4891=0,0,VLOOKUP($D4891,qx!$A$4:$E$129,3))</f>
        <v>0</v>
      </c>
      <c r="H4891" s="43">
        <f>IF(B4891=0,0,VLOOKUP($D4891,qx!$A$4:$E$129,4))</f>
        <v>0</v>
      </c>
      <c r="I4891" s="43">
        <f>IF(B4891=0,0,VLOOKUP($D4891,qx!$A$4:$E$129,5))</f>
        <v>0</v>
      </c>
    </row>
    <row r="4892" spans="1:9" x14ac:dyDescent="0.25">
      <c r="A4892">
        <f>IF('MASSA TRABALHADA UNIFICADA'!A4890&lt;&gt;0,'MASSA TRABALHADA UNIFICADA'!A4890,0)</f>
        <v>0</v>
      </c>
      <c r="B4892" s="39">
        <f>IF('MASSA TRABALHADA UNIFICADA'!D4890&lt;&gt;0,'MASSA TRABALHADA UNIFICADA'!D4890,0)</f>
        <v>0</v>
      </c>
      <c r="C4892" s="39">
        <f>IF(B4892=0,0,'MASSA TRABALHADA UNIFICADA'!B4890)</f>
        <v>0</v>
      </c>
      <c r="D4892" s="39">
        <f>IF(B4892=0,0,'MASSA TRABALHADA UNIFICADA'!C4890)</f>
        <v>0</v>
      </c>
      <c r="E4892" s="43">
        <f>IF(B4892=0,0,VLOOKUP($D4892,qx!$A$4:$E$129,IF($C4892=1,2,3)))</f>
        <v>0</v>
      </c>
      <c r="F4892" s="43">
        <f>IF(B4892=0,0,VLOOKUP($D4892,qx!$A$4:$E$129,2))</f>
        <v>0</v>
      </c>
      <c r="G4892" s="43">
        <f>IF(B4892=0,0,VLOOKUP($D4892,qx!$A$4:$E$129,3))</f>
        <v>0</v>
      </c>
      <c r="H4892" s="43">
        <f>IF(B4892=0,0,VLOOKUP($D4892,qx!$A$4:$E$129,4))</f>
        <v>0</v>
      </c>
      <c r="I4892" s="43">
        <f>IF(B4892=0,0,VLOOKUP($D4892,qx!$A$4:$E$129,5))</f>
        <v>0</v>
      </c>
    </row>
    <row r="4893" spans="1:9" x14ac:dyDescent="0.25">
      <c r="A4893">
        <f>IF('MASSA TRABALHADA UNIFICADA'!A4891&lt;&gt;0,'MASSA TRABALHADA UNIFICADA'!A4891,0)</f>
        <v>0</v>
      </c>
      <c r="B4893" s="39">
        <f>IF('MASSA TRABALHADA UNIFICADA'!D4891&lt;&gt;0,'MASSA TRABALHADA UNIFICADA'!D4891,0)</f>
        <v>0</v>
      </c>
      <c r="C4893" s="39">
        <f>IF(B4893=0,0,'MASSA TRABALHADA UNIFICADA'!B4891)</f>
        <v>0</v>
      </c>
      <c r="D4893" s="39">
        <f>IF(B4893=0,0,'MASSA TRABALHADA UNIFICADA'!C4891)</f>
        <v>0</v>
      </c>
      <c r="E4893" s="43">
        <f>IF(B4893=0,0,VLOOKUP($D4893,qx!$A$4:$E$129,IF($C4893=1,2,3)))</f>
        <v>0</v>
      </c>
      <c r="F4893" s="43">
        <f>IF(B4893=0,0,VLOOKUP($D4893,qx!$A$4:$E$129,2))</f>
        <v>0</v>
      </c>
      <c r="G4893" s="43">
        <f>IF(B4893=0,0,VLOOKUP($D4893,qx!$A$4:$E$129,3))</f>
        <v>0</v>
      </c>
      <c r="H4893" s="43">
        <f>IF(B4893=0,0,VLOOKUP($D4893,qx!$A$4:$E$129,4))</f>
        <v>0</v>
      </c>
      <c r="I4893" s="43">
        <f>IF(B4893=0,0,VLOOKUP($D4893,qx!$A$4:$E$129,5))</f>
        <v>0</v>
      </c>
    </row>
    <row r="4894" spans="1:9" x14ac:dyDescent="0.25">
      <c r="A4894">
        <f>IF('MASSA TRABALHADA UNIFICADA'!A4892&lt;&gt;0,'MASSA TRABALHADA UNIFICADA'!A4892,0)</f>
        <v>0</v>
      </c>
      <c r="B4894" s="39">
        <f>IF('MASSA TRABALHADA UNIFICADA'!D4892&lt;&gt;0,'MASSA TRABALHADA UNIFICADA'!D4892,0)</f>
        <v>0</v>
      </c>
      <c r="C4894" s="39">
        <f>IF(B4894=0,0,'MASSA TRABALHADA UNIFICADA'!B4892)</f>
        <v>0</v>
      </c>
      <c r="D4894" s="39">
        <f>IF(B4894=0,0,'MASSA TRABALHADA UNIFICADA'!C4892)</f>
        <v>0</v>
      </c>
      <c r="E4894" s="43">
        <f>IF(B4894=0,0,VLOOKUP($D4894,qx!$A$4:$E$129,IF($C4894=1,2,3)))</f>
        <v>0</v>
      </c>
      <c r="F4894" s="43">
        <f>IF(B4894=0,0,VLOOKUP($D4894,qx!$A$4:$E$129,2))</f>
        <v>0</v>
      </c>
      <c r="G4894" s="43">
        <f>IF(B4894=0,0,VLOOKUP($D4894,qx!$A$4:$E$129,3))</f>
        <v>0</v>
      </c>
      <c r="H4894" s="43">
        <f>IF(B4894=0,0,VLOOKUP($D4894,qx!$A$4:$E$129,4))</f>
        <v>0</v>
      </c>
      <c r="I4894" s="43">
        <f>IF(B4894=0,0,VLOOKUP($D4894,qx!$A$4:$E$129,5))</f>
        <v>0</v>
      </c>
    </row>
    <row r="4895" spans="1:9" x14ac:dyDescent="0.25">
      <c r="A4895">
        <f>IF('MASSA TRABALHADA UNIFICADA'!A4893&lt;&gt;0,'MASSA TRABALHADA UNIFICADA'!A4893,0)</f>
        <v>0</v>
      </c>
      <c r="B4895" s="39">
        <f>IF('MASSA TRABALHADA UNIFICADA'!D4893&lt;&gt;0,'MASSA TRABALHADA UNIFICADA'!D4893,0)</f>
        <v>0</v>
      </c>
      <c r="C4895" s="39">
        <f>IF(B4895=0,0,'MASSA TRABALHADA UNIFICADA'!B4893)</f>
        <v>0</v>
      </c>
      <c r="D4895" s="39">
        <f>IF(B4895=0,0,'MASSA TRABALHADA UNIFICADA'!C4893)</f>
        <v>0</v>
      </c>
      <c r="E4895" s="43">
        <f>IF(B4895=0,0,VLOOKUP($D4895,qx!$A$4:$E$129,IF($C4895=1,2,3)))</f>
        <v>0</v>
      </c>
      <c r="F4895" s="43">
        <f>IF(B4895=0,0,VLOOKUP($D4895,qx!$A$4:$E$129,2))</f>
        <v>0</v>
      </c>
      <c r="G4895" s="43">
        <f>IF(B4895=0,0,VLOOKUP($D4895,qx!$A$4:$E$129,3))</f>
        <v>0</v>
      </c>
      <c r="H4895" s="43">
        <f>IF(B4895=0,0,VLOOKUP($D4895,qx!$A$4:$E$129,4))</f>
        <v>0</v>
      </c>
      <c r="I4895" s="43">
        <f>IF(B4895=0,0,VLOOKUP($D4895,qx!$A$4:$E$129,5))</f>
        <v>0</v>
      </c>
    </row>
    <row r="4896" spans="1:9" x14ac:dyDescent="0.25">
      <c r="A4896">
        <f>IF('MASSA TRABALHADA UNIFICADA'!A4894&lt;&gt;0,'MASSA TRABALHADA UNIFICADA'!A4894,0)</f>
        <v>0</v>
      </c>
      <c r="B4896" s="39">
        <f>IF('MASSA TRABALHADA UNIFICADA'!D4894&lt;&gt;0,'MASSA TRABALHADA UNIFICADA'!D4894,0)</f>
        <v>0</v>
      </c>
      <c r="C4896" s="39">
        <f>IF(B4896=0,0,'MASSA TRABALHADA UNIFICADA'!B4894)</f>
        <v>0</v>
      </c>
      <c r="D4896" s="39">
        <f>IF(B4896=0,0,'MASSA TRABALHADA UNIFICADA'!C4894)</f>
        <v>0</v>
      </c>
      <c r="E4896" s="43">
        <f>IF(B4896=0,0,VLOOKUP($D4896,qx!$A$4:$E$129,IF($C4896=1,2,3)))</f>
        <v>0</v>
      </c>
      <c r="F4896" s="43">
        <f>IF(B4896=0,0,VLOOKUP($D4896,qx!$A$4:$E$129,2))</f>
        <v>0</v>
      </c>
      <c r="G4896" s="43">
        <f>IF(B4896=0,0,VLOOKUP($D4896,qx!$A$4:$E$129,3))</f>
        <v>0</v>
      </c>
      <c r="H4896" s="43">
        <f>IF(B4896=0,0,VLOOKUP($D4896,qx!$A$4:$E$129,4))</f>
        <v>0</v>
      </c>
      <c r="I4896" s="43">
        <f>IF(B4896=0,0,VLOOKUP($D4896,qx!$A$4:$E$129,5))</f>
        <v>0</v>
      </c>
    </row>
    <row r="4897" spans="1:9" x14ac:dyDescent="0.25">
      <c r="A4897">
        <f>IF('MASSA TRABALHADA UNIFICADA'!A4895&lt;&gt;0,'MASSA TRABALHADA UNIFICADA'!A4895,0)</f>
        <v>0</v>
      </c>
      <c r="B4897" s="39">
        <f>IF('MASSA TRABALHADA UNIFICADA'!D4895&lt;&gt;0,'MASSA TRABALHADA UNIFICADA'!D4895,0)</f>
        <v>0</v>
      </c>
      <c r="C4897" s="39">
        <f>IF(B4897=0,0,'MASSA TRABALHADA UNIFICADA'!B4895)</f>
        <v>0</v>
      </c>
      <c r="D4897" s="39">
        <f>IF(B4897=0,0,'MASSA TRABALHADA UNIFICADA'!C4895)</f>
        <v>0</v>
      </c>
      <c r="E4897" s="43">
        <f>IF(B4897=0,0,VLOOKUP($D4897,qx!$A$4:$E$129,IF($C4897=1,2,3)))</f>
        <v>0</v>
      </c>
      <c r="F4897" s="43">
        <f>IF(B4897=0,0,VLOOKUP($D4897,qx!$A$4:$E$129,2))</f>
        <v>0</v>
      </c>
      <c r="G4897" s="43">
        <f>IF(B4897=0,0,VLOOKUP($D4897,qx!$A$4:$E$129,3))</f>
        <v>0</v>
      </c>
      <c r="H4897" s="43">
        <f>IF(B4897=0,0,VLOOKUP($D4897,qx!$A$4:$E$129,4))</f>
        <v>0</v>
      </c>
      <c r="I4897" s="43">
        <f>IF(B4897=0,0,VLOOKUP($D4897,qx!$A$4:$E$129,5))</f>
        <v>0</v>
      </c>
    </row>
    <row r="4898" spans="1:9" x14ac:dyDescent="0.25">
      <c r="A4898">
        <f>IF('MASSA TRABALHADA UNIFICADA'!A4896&lt;&gt;0,'MASSA TRABALHADA UNIFICADA'!A4896,0)</f>
        <v>0</v>
      </c>
      <c r="B4898" s="39">
        <f>IF('MASSA TRABALHADA UNIFICADA'!D4896&lt;&gt;0,'MASSA TRABALHADA UNIFICADA'!D4896,0)</f>
        <v>0</v>
      </c>
      <c r="C4898" s="39">
        <f>IF(B4898=0,0,'MASSA TRABALHADA UNIFICADA'!B4896)</f>
        <v>0</v>
      </c>
      <c r="D4898" s="39">
        <f>IF(B4898=0,0,'MASSA TRABALHADA UNIFICADA'!C4896)</f>
        <v>0</v>
      </c>
      <c r="E4898" s="43">
        <f>IF(B4898=0,0,VLOOKUP($D4898,qx!$A$4:$E$129,IF($C4898=1,2,3)))</f>
        <v>0</v>
      </c>
      <c r="F4898" s="43">
        <f>IF(B4898=0,0,VLOOKUP($D4898,qx!$A$4:$E$129,2))</f>
        <v>0</v>
      </c>
      <c r="G4898" s="43">
        <f>IF(B4898=0,0,VLOOKUP($D4898,qx!$A$4:$E$129,3))</f>
        <v>0</v>
      </c>
      <c r="H4898" s="43">
        <f>IF(B4898=0,0,VLOOKUP($D4898,qx!$A$4:$E$129,4))</f>
        <v>0</v>
      </c>
      <c r="I4898" s="43">
        <f>IF(B4898=0,0,VLOOKUP($D4898,qx!$A$4:$E$129,5))</f>
        <v>0</v>
      </c>
    </row>
    <row r="4899" spans="1:9" x14ac:dyDescent="0.25">
      <c r="A4899">
        <f>IF('MASSA TRABALHADA UNIFICADA'!A4897&lt;&gt;0,'MASSA TRABALHADA UNIFICADA'!A4897,0)</f>
        <v>0</v>
      </c>
      <c r="B4899" s="39">
        <f>IF('MASSA TRABALHADA UNIFICADA'!D4897&lt;&gt;0,'MASSA TRABALHADA UNIFICADA'!D4897,0)</f>
        <v>0</v>
      </c>
      <c r="C4899" s="39">
        <f>IF(B4899=0,0,'MASSA TRABALHADA UNIFICADA'!B4897)</f>
        <v>0</v>
      </c>
      <c r="D4899" s="39">
        <f>IF(B4899=0,0,'MASSA TRABALHADA UNIFICADA'!C4897)</f>
        <v>0</v>
      </c>
      <c r="E4899" s="43">
        <f>IF(B4899=0,0,VLOOKUP($D4899,qx!$A$4:$E$129,IF($C4899=1,2,3)))</f>
        <v>0</v>
      </c>
      <c r="F4899" s="43">
        <f>IF(B4899=0,0,VLOOKUP($D4899,qx!$A$4:$E$129,2))</f>
        <v>0</v>
      </c>
      <c r="G4899" s="43">
        <f>IF(B4899=0,0,VLOOKUP($D4899,qx!$A$4:$E$129,3))</f>
        <v>0</v>
      </c>
      <c r="H4899" s="43">
        <f>IF(B4899=0,0,VLOOKUP($D4899,qx!$A$4:$E$129,4))</f>
        <v>0</v>
      </c>
      <c r="I4899" s="43">
        <f>IF(B4899=0,0,VLOOKUP($D4899,qx!$A$4:$E$129,5))</f>
        <v>0</v>
      </c>
    </row>
    <row r="4900" spans="1:9" x14ac:dyDescent="0.25">
      <c r="A4900">
        <f>IF('MASSA TRABALHADA UNIFICADA'!A4898&lt;&gt;0,'MASSA TRABALHADA UNIFICADA'!A4898,0)</f>
        <v>0</v>
      </c>
      <c r="B4900" s="39">
        <f>IF('MASSA TRABALHADA UNIFICADA'!D4898&lt;&gt;0,'MASSA TRABALHADA UNIFICADA'!D4898,0)</f>
        <v>0</v>
      </c>
      <c r="C4900" s="39">
        <f>IF(B4900=0,0,'MASSA TRABALHADA UNIFICADA'!B4898)</f>
        <v>0</v>
      </c>
      <c r="D4900" s="39">
        <f>IF(B4900=0,0,'MASSA TRABALHADA UNIFICADA'!C4898)</f>
        <v>0</v>
      </c>
      <c r="E4900" s="43">
        <f>IF(B4900=0,0,VLOOKUP($D4900,qx!$A$4:$E$129,IF($C4900=1,2,3)))</f>
        <v>0</v>
      </c>
      <c r="F4900" s="43">
        <f>IF(B4900=0,0,VLOOKUP($D4900,qx!$A$4:$E$129,2))</f>
        <v>0</v>
      </c>
      <c r="G4900" s="43">
        <f>IF(B4900=0,0,VLOOKUP($D4900,qx!$A$4:$E$129,3))</f>
        <v>0</v>
      </c>
      <c r="H4900" s="43">
        <f>IF(B4900=0,0,VLOOKUP($D4900,qx!$A$4:$E$129,4))</f>
        <v>0</v>
      </c>
      <c r="I4900" s="43">
        <f>IF(B4900=0,0,VLOOKUP($D4900,qx!$A$4:$E$129,5))</f>
        <v>0</v>
      </c>
    </row>
    <row r="4901" spans="1:9" x14ac:dyDescent="0.25">
      <c r="A4901">
        <f>IF('MASSA TRABALHADA UNIFICADA'!A4899&lt;&gt;0,'MASSA TRABALHADA UNIFICADA'!A4899,0)</f>
        <v>0</v>
      </c>
      <c r="B4901" s="39">
        <f>IF('MASSA TRABALHADA UNIFICADA'!D4899&lt;&gt;0,'MASSA TRABALHADA UNIFICADA'!D4899,0)</f>
        <v>0</v>
      </c>
      <c r="C4901" s="39">
        <f>IF(B4901=0,0,'MASSA TRABALHADA UNIFICADA'!B4899)</f>
        <v>0</v>
      </c>
      <c r="D4901" s="39">
        <f>IF(B4901=0,0,'MASSA TRABALHADA UNIFICADA'!C4899)</f>
        <v>0</v>
      </c>
      <c r="E4901" s="43">
        <f>IF(B4901=0,0,VLOOKUP($D4901,qx!$A$4:$E$129,IF($C4901=1,2,3)))</f>
        <v>0</v>
      </c>
      <c r="F4901" s="43">
        <f>IF(B4901=0,0,VLOOKUP($D4901,qx!$A$4:$E$129,2))</f>
        <v>0</v>
      </c>
      <c r="G4901" s="43">
        <f>IF(B4901=0,0,VLOOKUP($D4901,qx!$A$4:$E$129,3))</f>
        <v>0</v>
      </c>
      <c r="H4901" s="43">
        <f>IF(B4901=0,0,VLOOKUP($D4901,qx!$A$4:$E$129,4))</f>
        <v>0</v>
      </c>
      <c r="I4901" s="43">
        <f>IF(B4901=0,0,VLOOKUP($D4901,qx!$A$4:$E$129,5))</f>
        <v>0</v>
      </c>
    </row>
    <row r="4902" spans="1:9" x14ac:dyDescent="0.25">
      <c r="A4902">
        <f>IF('MASSA TRABALHADA UNIFICADA'!A4900&lt;&gt;0,'MASSA TRABALHADA UNIFICADA'!A4900,0)</f>
        <v>0</v>
      </c>
      <c r="B4902" s="39">
        <f>IF('MASSA TRABALHADA UNIFICADA'!D4900&lt;&gt;0,'MASSA TRABALHADA UNIFICADA'!D4900,0)</f>
        <v>0</v>
      </c>
      <c r="C4902" s="39">
        <f>IF(B4902=0,0,'MASSA TRABALHADA UNIFICADA'!B4900)</f>
        <v>0</v>
      </c>
      <c r="D4902" s="39">
        <f>IF(B4902=0,0,'MASSA TRABALHADA UNIFICADA'!C4900)</f>
        <v>0</v>
      </c>
      <c r="E4902" s="43">
        <f>IF(B4902=0,0,VLOOKUP($D4902,qx!$A$4:$E$129,IF($C4902=1,2,3)))</f>
        <v>0</v>
      </c>
      <c r="F4902" s="43">
        <f>IF(B4902=0,0,VLOOKUP($D4902,qx!$A$4:$E$129,2))</f>
        <v>0</v>
      </c>
      <c r="G4902" s="43">
        <f>IF(B4902=0,0,VLOOKUP($D4902,qx!$A$4:$E$129,3))</f>
        <v>0</v>
      </c>
      <c r="H4902" s="43">
        <f>IF(B4902=0,0,VLOOKUP($D4902,qx!$A$4:$E$129,4))</f>
        <v>0</v>
      </c>
      <c r="I4902" s="43">
        <f>IF(B4902=0,0,VLOOKUP($D4902,qx!$A$4:$E$129,5))</f>
        <v>0</v>
      </c>
    </row>
    <row r="4903" spans="1:9" x14ac:dyDescent="0.25">
      <c r="A4903">
        <f>IF('MASSA TRABALHADA UNIFICADA'!A4901&lt;&gt;0,'MASSA TRABALHADA UNIFICADA'!A4901,0)</f>
        <v>0</v>
      </c>
      <c r="B4903" s="39">
        <f>IF('MASSA TRABALHADA UNIFICADA'!D4901&lt;&gt;0,'MASSA TRABALHADA UNIFICADA'!D4901,0)</f>
        <v>0</v>
      </c>
      <c r="C4903" s="39">
        <f>IF(B4903=0,0,'MASSA TRABALHADA UNIFICADA'!B4901)</f>
        <v>0</v>
      </c>
      <c r="D4903" s="39">
        <f>IF(B4903=0,0,'MASSA TRABALHADA UNIFICADA'!C4901)</f>
        <v>0</v>
      </c>
      <c r="E4903" s="43">
        <f>IF(B4903=0,0,VLOOKUP($D4903,qx!$A$4:$E$129,IF($C4903=1,2,3)))</f>
        <v>0</v>
      </c>
      <c r="F4903" s="43">
        <f>IF(B4903=0,0,VLOOKUP($D4903,qx!$A$4:$E$129,2))</f>
        <v>0</v>
      </c>
      <c r="G4903" s="43">
        <f>IF(B4903=0,0,VLOOKUP($D4903,qx!$A$4:$E$129,3))</f>
        <v>0</v>
      </c>
      <c r="H4903" s="43">
        <f>IF(B4903=0,0,VLOOKUP($D4903,qx!$A$4:$E$129,4))</f>
        <v>0</v>
      </c>
      <c r="I4903" s="43">
        <f>IF(B4903=0,0,VLOOKUP($D4903,qx!$A$4:$E$129,5))</f>
        <v>0</v>
      </c>
    </row>
    <row r="4904" spans="1:9" x14ac:dyDescent="0.25">
      <c r="A4904">
        <f>IF('MASSA TRABALHADA UNIFICADA'!A4902&lt;&gt;0,'MASSA TRABALHADA UNIFICADA'!A4902,0)</f>
        <v>0</v>
      </c>
      <c r="B4904" s="39">
        <f>IF('MASSA TRABALHADA UNIFICADA'!D4902&lt;&gt;0,'MASSA TRABALHADA UNIFICADA'!D4902,0)</f>
        <v>0</v>
      </c>
      <c r="C4904" s="39">
        <f>IF(B4904=0,0,'MASSA TRABALHADA UNIFICADA'!B4902)</f>
        <v>0</v>
      </c>
      <c r="D4904" s="39">
        <f>IF(B4904=0,0,'MASSA TRABALHADA UNIFICADA'!C4902)</f>
        <v>0</v>
      </c>
      <c r="E4904" s="43">
        <f>IF(B4904=0,0,VLOOKUP($D4904,qx!$A$4:$E$129,IF($C4904=1,2,3)))</f>
        <v>0</v>
      </c>
      <c r="F4904" s="43">
        <f>IF(B4904=0,0,VLOOKUP($D4904,qx!$A$4:$E$129,2))</f>
        <v>0</v>
      </c>
      <c r="G4904" s="43">
        <f>IF(B4904=0,0,VLOOKUP($D4904,qx!$A$4:$E$129,3))</f>
        <v>0</v>
      </c>
      <c r="H4904" s="43">
        <f>IF(B4904=0,0,VLOOKUP($D4904,qx!$A$4:$E$129,4))</f>
        <v>0</v>
      </c>
      <c r="I4904" s="43">
        <f>IF(B4904=0,0,VLOOKUP($D4904,qx!$A$4:$E$129,5))</f>
        <v>0</v>
      </c>
    </row>
    <row r="4905" spans="1:9" x14ac:dyDescent="0.25">
      <c r="A4905">
        <f>IF('MASSA TRABALHADA UNIFICADA'!A4903&lt;&gt;0,'MASSA TRABALHADA UNIFICADA'!A4903,0)</f>
        <v>0</v>
      </c>
      <c r="B4905" s="39">
        <f>IF('MASSA TRABALHADA UNIFICADA'!D4903&lt;&gt;0,'MASSA TRABALHADA UNIFICADA'!D4903,0)</f>
        <v>0</v>
      </c>
      <c r="C4905" s="39">
        <f>IF(B4905=0,0,'MASSA TRABALHADA UNIFICADA'!B4903)</f>
        <v>0</v>
      </c>
      <c r="D4905" s="39">
        <f>IF(B4905=0,0,'MASSA TRABALHADA UNIFICADA'!C4903)</f>
        <v>0</v>
      </c>
      <c r="E4905" s="43">
        <f>IF(B4905=0,0,VLOOKUP($D4905,qx!$A$4:$E$129,IF($C4905=1,2,3)))</f>
        <v>0</v>
      </c>
      <c r="F4905" s="43">
        <f>IF(B4905=0,0,VLOOKUP($D4905,qx!$A$4:$E$129,2))</f>
        <v>0</v>
      </c>
      <c r="G4905" s="43">
        <f>IF(B4905=0,0,VLOOKUP($D4905,qx!$A$4:$E$129,3))</f>
        <v>0</v>
      </c>
      <c r="H4905" s="43">
        <f>IF(B4905=0,0,VLOOKUP($D4905,qx!$A$4:$E$129,4))</f>
        <v>0</v>
      </c>
      <c r="I4905" s="43">
        <f>IF(B4905=0,0,VLOOKUP($D4905,qx!$A$4:$E$129,5))</f>
        <v>0</v>
      </c>
    </row>
    <row r="4906" spans="1:9" x14ac:dyDescent="0.25">
      <c r="A4906">
        <f>IF('MASSA TRABALHADA UNIFICADA'!A4904&lt;&gt;0,'MASSA TRABALHADA UNIFICADA'!A4904,0)</f>
        <v>0</v>
      </c>
      <c r="B4906" s="39">
        <f>IF('MASSA TRABALHADA UNIFICADA'!D4904&lt;&gt;0,'MASSA TRABALHADA UNIFICADA'!D4904,0)</f>
        <v>0</v>
      </c>
      <c r="C4906" s="39">
        <f>IF(B4906=0,0,'MASSA TRABALHADA UNIFICADA'!B4904)</f>
        <v>0</v>
      </c>
      <c r="D4906" s="39">
        <f>IF(B4906=0,0,'MASSA TRABALHADA UNIFICADA'!C4904)</f>
        <v>0</v>
      </c>
      <c r="E4906" s="43">
        <f>IF(B4906=0,0,VLOOKUP($D4906,qx!$A$4:$E$129,IF($C4906=1,2,3)))</f>
        <v>0</v>
      </c>
      <c r="F4906" s="43">
        <f>IF(B4906=0,0,VLOOKUP($D4906,qx!$A$4:$E$129,2))</f>
        <v>0</v>
      </c>
      <c r="G4906" s="43">
        <f>IF(B4906=0,0,VLOOKUP($D4906,qx!$A$4:$E$129,3))</f>
        <v>0</v>
      </c>
      <c r="H4906" s="43">
        <f>IF(B4906=0,0,VLOOKUP($D4906,qx!$A$4:$E$129,4))</f>
        <v>0</v>
      </c>
      <c r="I4906" s="43">
        <f>IF(B4906=0,0,VLOOKUP($D4906,qx!$A$4:$E$129,5))</f>
        <v>0</v>
      </c>
    </row>
    <row r="4907" spans="1:9" x14ac:dyDescent="0.25">
      <c r="A4907">
        <f>IF('MASSA TRABALHADA UNIFICADA'!A4905&lt;&gt;0,'MASSA TRABALHADA UNIFICADA'!A4905,0)</f>
        <v>0</v>
      </c>
      <c r="B4907" s="39">
        <f>IF('MASSA TRABALHADA UNIFICADA'!D4905&lt;&gt;0,'MASSA TRABALHADA UNIFICADA'!D4905,0)</f>
        <v>0</v>
      </c>
      <c r="C4907" s="39">
        <f>IF(B4907=0,0,'MASSA TRABALHADA UNIFICADA'!B4905)</f>
        <v>0</v>
      </c>
      <c r="D4907" s="39">
        <f>IF(B4907=0,0,'MASSA TRABALHADA UNIFICADA'!C4905)</f>
        <v>0</v>
      </c>
      <c r="E4907" s="43">
        <f>IF(B4907=0,0,VLOOKUP($D4907,qx!$A$4:$E$129,IF($C4907=1,2,3)))</f>
        <v>0</v>
      </c>
      <c r="F4907" s="43">
        <f>IF(B4907=0,0,VLOOKUP($D4907,qx!$A$4:$E$129,2))</f>
        <v>0</v>
      </c>
      <c r="G4907" s="43">
        <f>IF(B4907=0,0,VLOOKUP($D4907,qx!$A$4:$E$129,3))</f>
        <v>0</v>
      </c>
      <c r="H4907" s="43">
        <f>IF(B4907=0,0,VLOOKUP($D4907,qx!$A$4:$E$129,4))</f>
        <v>0</v>
      </c>
      <c r="I4907" s="43">
        <f>IF(B4907=0,0,VLOOKUP($D4907,qx!$A$4:$E$129,5))</f>
        <v>0</v>
      </c>
    </row>
    <row r="4908" spans="1:9" x14ac:dyDescent="0.25">
      <c r="A4908">
        <f>IF('MASSA TRABALHADA UNIFICADA'!A4906&lt;&gt;0,'MASSA TRABALHADA UNIFICADA'!A4906,0)</f>
        <v>0</v>
      </c>
      <c r="B4908" s="39">
        <f>IF('MASSA TRABALHADA UNIFICADA'!D4906&lt;&gt;0,'MASSA TRABALHADA UNIFICADA'!D4906,0)</f>
        <v>0</v>
      </c>
      <c r="C4908" s="39">
        <f>IF(B4908=0,0,'MASSA TRABALHADA UNIFICADA'!B4906)</f>
        <v>0</v>
      </c>
      <c r="D4908" s="39">
        <f>IF(B4908=0,0,'MASSA TRABALHADA UNIFICADA'!C4906)</f>
        <v>0</v>
      </c>
      <c r="E4908" s="43">
        <f>IF(B4908=0,0,VLOOKUP($D4908,qx!$A$4:$E$129,IF($C4908=1,2,3)))</f>
        <v>0</v>
      </c>
      <c r="F4908" s="43">
        <f>IF(B4908=0,0,VLOOKUP($D4908,qx!$A$4:$E$129,2))</f>
        <v>0</v>
      </c>
      <c r="G4908" s="43">
        <f>IF(B4908=0,0,VLOOKUP($D4908,qx!$A$4:$E$129,3))</f>
        <v>0</v>
      </c>
      <c r="H4908" s="43">
        <f>IF(B4908=0,0,VLOOKUP($D4908,qx!$A$4:$E$129,4))</f>
        <v>0</v>
      </c>
      <c r="I4908" s="43">
        <f>IF(B4908=0,0,VLOOKUP($D4908,qx!$A$4:$E$129,5))</f>
        <v>0</v>
      </c>
    </row>
    <row r="4909" spans="1:9" x14ac:dyDescent="0.25">
      <c r="A4909">
        <f>IF('MASSA TRABALHADA UNIFICADA'!A4907&lt;&gt;0,'MASSA TRABALHADA UNIFICADA'!A4907,0)</f>
        <v>0</v>
      </c>
      <c r="B4909" s="39">
        <f>IF('MASSA TRABALHADA UNIFICADA'!D4907&lt;&gt;0,'MASSA TRABALHADA UNIFICADA'!D4907,0)</f>
        <v>0</v>
      </c>
      <c r="C4909" s="39">
        <f>IF(B4909=0,0,'MASSA TRABALHADA UNIFICADA'!B4907)</f>
        <v>0</v>
      </c>
      <c r="D4909" s="39">
        <f>IF(B4909=0,0,'MASSA TRABALHADA UNIFICADA'!C4907)</f>
        <v>0</v>
      </c>
      <c r="E4909" s="43">
        <f>IF(B4909=0,0,VLOOKUP($D4909,qx!$A$4:$E$129,IF($C4909=1,2,3)))</f>
        <v>0</v>
      </c>
      <c r="F4909" s="43">
        <f>IF(B4909=0,0,VLOOKUP($D4909,qx!$A$4:$E$129,2))</f>
        <v>0</v>
      </c>
      <c r="G4909" s="43">
        <f>IF(B4909=0,0,VLOOKUP($D4909,qx!$A$4:$E$129,3))</f>
        <v>0</v>
      </c>
      <c r="H4909" s="43">
        <f>IF(B4909=0,0,VLOOKUP($D4909,qx!$A$4:$E$129,4))</f>
        <v>0</v>
      </c>
      <c r="I4909" s="43">
        <f>IF(B4909=0,0,VLOOKUP($D4909,qx!$A$4:$E$129,5))</f>
        <v>0</v>
      </c>
    </row>
    <row r="4910" spans="1:9" x14ac:dyDescent="0.25">
      <c r="A4910">
        <f>IF('MASSA TRABALHADA UNIFICADA'!A4908&lt;&gt;0,'MASSA TRABALHADA UNIFICADA'!A4908,0)</f>
        <v>0</v>
      </c>
      <c r="B4910" s="39">
        <f>IF('MASSA TRABALHADA UNIFICADA'!D4908&lt;&gt;0,'MASSA TRABALHADA UNIFICADA'!D4908,0)</f>
        <v>0</v>
      </c>
      <c r="C4910" s="39">
        <f>IF(B4910=0,0,'MASSA TRABALHADA UNIFICADA'!B4908)</f>
        <v>0</v>
      </c>
      <c r="D4910" s="39">
        <f>IF(B4910=0,0,'MASSA TRABALHADA UNIFICADA'!C4908)</f>
        <v>0</v>
      </c>
      <c r="E4910" s="43">
        <f>IF(B4910=0,0,VLOOKUP($D4910,qx!$A$4:$E$129,IF($C4910=1,2,3)))</f>
        <v>0</v>
      </c>
      <c r="F4910" s="43">
        <f>IF(B4910=0,0,VLOOKUP($D4910,qx!$A$4:$E$129,2))</f>
        <v>0</v>
      </c>
      <c r="G4910" s="43">
        <f>IF(B4910=0,0,VLOOKUP($D4910,qx!$A$4:$E$129,3))</f>
        <v>0</v>
      </c>
      <c r="H4910" s="43">
        <f>IF(B4910=0,0,VLOOKUP($D4910,qx!$A$4:$E$129,4))</f>
        <v>0</v>
      </c>
      <c r="I4910" s="43">
        <f>IF(B4910=0,0,VLOOKUP($D4910,qx!$A$4:$E$129,5))</f>
        <v>0</v>
      </c>
    </row>
    <row r="4911" spans="1:9" x14ac:dyDescent="0.25">
      <c r="A4911">
        <f>IF('MASSA TRABALHADA UNIFICADA'!A4909&lt;&gt;0,'MASSA TRABALHADA UNIFICADA'!A4909,0)</f>
        <v>0</v>
      </c>
      <c r="B4911" s="39">
        <f>IF('MASSA TRABALHADA UNIFICADA'!D4909&lt;&gt;0,'MASSA TRABALHADA UNIFICADA'!D4909,0)</f>
        <v>0</v>
      </c>
      <c r="C4911" s="39">
        <f>IF(B4911=0,0,'MASSA TRABALHADA UNIFICADA'!B4909)</f>
        <v>0</v>
      </c>
      <c r="D4911" s="39">
        <f>IF(B4911=0,0,'MASSA TRABALHADA UNIFICADA'!C4909)</f>
        <v>0</v>
      </c>
      <c r="E4911" s="43">
        <f>IF(B4911=0,0,VLOOKUP($D4911,qx!$A$4:$E$129,IF($C4911=1,2,3)))</f>
        <v>0</v>
      </c>
      <c r="F4911" s="43">
        <f>IF(B4911=0,0,VLOOKUP($D4911,qx!$A$4:$E$129,2))</f>
        <v>0</v>
      </c>
      <c r="G4911" s="43">
        <f>IF(B4911=0,0,VLOOKUP($D4911,qx!$A$4:$E$129,3))</f>
        <v>0</v>
      </c>
      <c r="H4911" s="43">
        <f>IF(B4911=0,0,VLOOKUP($D4911,qx!$A$4:$E$129,4))</f>
        <v>0</v>
      </c>
      <c r="I4911" s="43">
        <f>IF(B4911=0,0,VLOOKUP($D4911,qx!$A$4:$E$129,5))</f>
        <v>0</v>
      </c>
    </row>
    <row r="4912" spans="1:9" x14ac:dyDescent="0.25">
      <c r="A4912">
        <f>IF('MASSA TRABALHADA UNIFICADA'!A4910&lt;&gt;0,'MASSA TRABALHADA UNIFICADA'!A4910,0)</f>
        <v>0</v>
      </c>
      <c r="B4912" s="39">
        <f>IF('MASSA TRABALHADA UNIFICADA'!D4910&lt;&gt;0,'MASSA TRABALHADA UNIFICADA'!D4910,0)</f>
        <v>0</v>
      </c>
      <c r="C4912" s="39">
        <f>IF(B4912=0,0,'MASSA TRABALHADA UNIFICADA'!B4910)</f>
        <v>0</v>
      </c>
      <c r="D4912" s="39">
        <f>IF(B4912=0,0,'MASSA TRABALHADA UNIFICADA'!C4910)</f>
        <v>0</v>
      </c>
      <c r="E4912" s="43">
        <f>IF(B4912=0,0,VLOOKUP($D4912,qx!$A$4:$E$129,IF($C4912=1,2,3)))</f>
        <v>0</v>
      </c>
      <c r="F4912" s="43">
        <f>IF(B4912=0,0,VLOOKUP($D4912,qx!$A$4:$E$129,2))</f>
        <v>0</v>
      </c>
      <c r="G4912" s="43">
        <f>IF(B4912=0,0,VLOOKUP($D4912,qx!$A$4:$E$129,3))</f>
        <v>0</v>
      </c>
      <c r="H4912" s="43">
        <f>IF(B4912=0,0,VLOOKUP($D4912,qx!$A$4:$E$129,4))</f>
        <v>0</v>
      </c>
      <c r="I4912" s="43">
        <f>IF(B4912=0,0,VLOOKUP($D4912,qx!$A$4:$E$129,5))</f>
        <v>0</v>
      </c>
    </row>
    <row r="4913" spans="1:9" x14ac:dyDescent="0.25">
      <c r="A4913">
        <f>IF('MASSA TRABALHADA UNIFICADA'!A4911&lt;&gt;0,'MASSA TRABALHADA UNIFICADA'!A4911,0)</f>
        <v>0</v>
      </c>
      <c r="B4913" s="39">
        <f>IF('MASSA TRABALHADA UNIFICADA'!D4911&lt;&gt;0,'MASSA TRABALHADA UNIFICADA'!D4911,0)</f>
        <v>0</v>
      </c>
      <c r="C4913" s="39">
        <f>IF(B4913=0,0,'MASSA TRABALHADA UNIFICADA'!B4911)</f>
        <v>0</v>
      </c>
      <c r="D4913" s="39">
        <f>IF(B4913=0,0,'MASSA TRABALHADA UNIFICADA'!C4911)</f>
        <v>0</v>
      </c>
      <c r="E4913" s="43">
        <f>IF(B4913=0,0,VLOOKUP($D4913,qx!$A$4:$E$129,IF($C4913=1,2,3)))</f>
        <v>0</v>
      </c>
      <c r="F4913" s="43">
        <f>IF(B4913=0,0,VLOOKUP($D4913,qx!$A$4:$E$129,2))</f>
        <v>0</v>
      </c>
      <c r="G4913" s="43">
        <f>IF(B4913=0,0,VLOOKUP($D4913,qx!$A$4:$E$129,3))</f>
        <v>0</v>
      </c>
      <c r="H4913" s="43">
        <f>IF(B4913=0,0,VLOOKUP($D4913,qx!$A$4:$E$129,4))</f>
        <v>0</v>
      </c>
      <c r="I4913" s="43">
        <f>IF(B4913=0,0,VLOOKUP($D4913,qx!$A$4:$E$129,5))</f>
        <v>0</v>
      </c>
    </row>
    <row r="4914" spans="1:9" x14ac:dyDescent="0.25">
      <c r="A4914">
        <f>IF('MASSA TRABALHADA UNIFICADA'!A4912&lt;&gt;0,'MASSA TRABALHADA UNIFICADA'!A4912,0)</f>
        <v>0</v>
      </c>
      <c r="B4914" s="39">
        <f>IF('MASSA TRABALHADA UNIFICADA'!D4912&lt;&gt;0,'MASSA TRABALHADA UNIFICADA'!D4912,0)</f>
        <v>0</v>
      </c>
      <c r="C4914" s="39">
        <f>IF(B4914=0,0,'MASSA TRABALHADA UNIFICADA'!B4912)</f>
        <v>0</v>
      </c>
      <c r="D4914" s="39">
        <f>IF(B4914=0,0,'MASSA TRABALHADA UNIFICADA'!C4912)</f>
        <v>0</v>
      </c>
      <c r="E4914" s="43">
        <f>IF(B4914=0,0,VLOOKUP($D4914,qx!$A$4:$E$129,IF($C4914=1,2,3)))</f>
        <v>0</v>
      </c>
      <c r="F4914" s="43">
        <f>IF(B4914=0,0,VLOOKUP($D4914,qx!$A$4:$E$129,2))</f>
        <v>0</v>
      </c>
      <c r="G4914" s="43">
        <f>IF(B4914=0,0,VLOOKUP($D4914,qx!$A$4:$E$129,3))</f>
        <v>0</v>
      </c>
      <c r="H4914" s="43">
        <f>IF(B4914=0,0,VLOOKUP($D4914,qx!$A$4:$E$129,4))</f>
        <v>0</v>
      </c>
      <c r="I4914" s="43">
        <f>IF(B4914=0,0,VLOOKUP($D4914,qx!$A$4:$E$129,5))</f>
        <v>0</v>
      </c>
    </row>
    <row r="4915" spans="1:9" x14ac:dyDescent="0.25">
      <c r="A4915">
        <f>IF('MASSA TRABALHADA UNIFICADA'!A4913&lt;&gt;0,'MASSA TRABALHADA UNIFICADA'!A4913,0)</f>
        <v>0</v>
      </c>
      <c r="B4915" s="39">
        <f>IF('MASSA TRABALHADA UNIFICADA'!D4913&lt;&gt;0,'MASSA TRABALHADA UNIFICADA'!D4913,0)</f>
        <v>0</v>
      </c>
      <c r="C4915" s="39">
        <f>IF(B4915=0,0,'MASSA TRABALHADA UNIFICADA'!B4913)</f>
        <v>0</v>
      </c>
      <c r="D4915" s="39">
        <f>IF(B4915=0,0,'MASSA TRABALHADA UNIFICADA'!C4913)</f>
        <v>0</v>
      </c>
      <c r="E4915" s="43">
        <f>IF(B4915=0,0,VLOOKUP($D4915,qx!$A$4:$E$129,IF($C4915=1,2,3)))</f>
        <v>0</v>
      </c>
      <c r="F4915" s="43">
        <f>IF(B4915=0,0,VLOOKUP($D4915,qx!$A$4:$E$129,2))</f>
        <v>0</v>
      </c>
      <c r="G4915" s="43">
        <f>IF(B4915=0,0,VLOOKUP($D4915,qx!$A$4:$E$129,3))</f>
        <v>0</v>
      </c>
      <c r="H4915" s="43">
        <f>IF(B4915=0,0,VLOOKUP($D4915,qx!$A$4:$E$129,4))</f>
        <v>0</v>
      </c>
      <c r="I4915" s="43">
        <f>IF(B4915=0,0,VLOOKUP($D4915,qx!$A$4:$E$129,5))</f>
        <v>0</v>
      </c>
    </row>
    <row r="4916" spans="1:9" x14ac:dyDescent="0.25">
      <c r="A4916">
        <f>IF('MASSA TRABALHADA UNIFICADA'!A4914&lt;&gt;0,'MASSA TRABALHADA UNIFICADA'!A4914,0)</f>
        <v>0</v>
      </c>
      <c r="B4916" s="39">
        <f>IF('MASSA TRABALHADA UNIFICADA'!D4914&lt;&gt;0,'MASSA TRABALHADA UNIFICADA'!D4914,0)</f>
        <v>0</v>
      </c>
      <c r="C4916" s="39">
        <f>IF(B4916=0,0,'MASSA TRABALHADA UNIFICADA'!B4914)</f>
        <v>0</v>
      </c>
      <c r="D4916" s="39">
        <f>IF(B4916=0,0,'MASSA TRABALHADA UNIFICADA'!C4914)</f>
        <v>0</v>
      </c>
      <c r="E4916" s="43">
        <f>IF(B4916=0,0,VLOOKUP($D4916,qx!$A$4:$E$129,IF($C4916=1,2,3)))</f>
        <v>0</v>
      </c>
      <c r="F4916" s="43">
        <f>IF(B4916=0,0,VLOOKUP($D4916,qx!$A$4:$E$129,2))</f>
        <v>0</v>
      </c>
      <c r="G4916" s="43">
        <f>IF(B4916=0,0,VLOOKUP($D4916,qx!$A$4:$E$129,3))</f>
        <v>0</v>
      </c>
      <c r="H4916" s="43">
        <f>IF(B4916=0,0,VLOOKUP($D4916,qx!$A$4:$E$129,4))</f>
        <v>0</v>
      </c>
      <c r="I4916" s="43">
        <f>IF(B4916=0,0,VLOOKUP($D4916,qx!$A$4:$E$129,5))</f>
        <v>0</v>
      </c>
    </row>
    <row r="4917" spans="1:9" x14ac:dyDescent="0.25">
      <c r="A4917">
        <f>IF('MASSA TRABALHADA UNIFICADA'!A4915&lt;&gt;0,'MASSA TRABALHADA UNIFICADA'!A4915,0)</f>
        <v>0</v>
      </c>
      <c r="B4917" s="39">
        <f>IF('MASSA TRABALHADA UNIFICADA'!D4915&lt;&gt;0,'MASSA TRABALHADA UNIFICADA'!D4915,0)</f>
        <v>0</v>
      </c>
      <c r="C4917" s="39">
        <f>IF(B4917=0,0,'MASSA TRABALHADA UNIFICADA'!B4915)</f>
        <v>0</v>
      </c>
      <c r="D4917" s="39">
        <f>IF(B4917=0,0,'MASSA TRABALHADA UNIFICADA'!C4915)</f>
        <v>0</v>
      </c>
      <c r="E4917" s="43">
        <f>IF(B4917=0,0,VLOOKUP($D4917,qx!$A$4:$E$129,IF($C4917=1,2,3)))</f>
        <v>0</v>
      </c>
      <c r="F4917" s="43">
        <f>IF(B4917=0,0,VLOOKUP($D4917,qx!$A$4:$E$129,2))</f>
        <v>0</v>
      </c>
      <c r="G4917" s="43">
        <f>IF(B4917=0,0,VLOOKUP($D4917,qx!$A$4:$E$129,3))</f>
        <v>0</v>
      </c>
      <c r="H4917" s="43">
        <f>IF(B4917=0,0,VLOOKUP($D4917,qx!$A$4:$E$129,4))</f>
        <v>0</v>
      </c>
      <c r="I4917" s="43">
        <f>IF(B4917=0,0,VLOOKUP($D4917,qx!$A$4:$E$129,5))</f>
        <v>0</v>
      </c>
    </row>
    <row r="4918" spans="1:9" x14ac:dyDescent="0.25">
      <c r="A4918">
        <f>IF('MASSA TRABALHADA UNIFICADA'!A4916&lt;&gt;0,'MASSA TRABALHADA UNIFICADA'!A4916,0)</f>
        <v>0</v>
      </c>
      <c r="B4918" s="39">
        <f>IF('MASSA TRABALHADA UNIFICADA'!D4916&lt;&gt;0,'MASSA TRABALHADA UNIFICADA'!D4916,0)</f>
        <v>0</v>
      </c>
      <c r="C4918" s="39">
        <f>IF(B4918=0,0,'MASSA TRABALHADA UNIFICADA'!B4916)</f>
        <v>0</v>
      </c>
      <c r="D4918" s="39">
        <f>IF(B4918=0,0,'MASSA TRABALHADA UNIFICADA'!C4916)</f>
        <v>0</v>
      </c>
      <c r="E4918" s="43">
        <f>IF(B4918=0,0,VLOOKUP($D4918,qx!$A$4:$E$129,IF($C4918=1,2,3)))</f>
        <v>0</v>
      </c>
      <c r="F4918" s="43">
        <f>IF(B4918=0,0,VLOOKUP($D4918,qx!$A$4:$E$129,2))</f>
        <v>0</v>
      </c>
      <c r="G4918" s="43">
        <f>IF(B4918=0,0,VLOOKUP($D4918,qx!$A$4:$E$129,3))</f>
        <v>0</v>
      </c>
      <c r="H4918" s="43">
        <f>IF(B4918=0,0,VLOOKUP($D4918,qx!$A$4:$E$129,4))</f>
        <v>0</v>
      </c>
      <c r="I4918" s="43">
        <f>IF(B4918=0,0,VLOOKUP($D4918,qx!$A$4:$E$129,5))</f>
        <v>0</v>
      </c>
    </row>
    <row r="4919" spans="1:9" x14ac:dyDescent="0.25">
      <c r="A4919">
        <f>IF('MASSA TRABALHADA UNIFICADA'!A4917&lt;&gt;0,'MASSA TRABALHADA UNIFICADA'!A4917,0)</f>
        <v>0</v>
      </c>
      <c r="B4919" s="39">
        <f>IF('MASSA TRABALHADA UNIFICADA'!D4917&lt;&gt;0,'MASSA TRABALHADA UNIFICADA'!D4917,0)</f>
        <v>0</v>
      </c>
      <c r="C4919" s="39">
        <f>IF(B4919=0,0,'MASSA TRABALHADA UNIFICADA'!B4917)</f>
        <v>0</v>
      </c>
      <c r="D4919" s="39">
        <f>IF(B4919=0,0,'MASSA TRABALHADA UNIFICADA'!C4917)</f>
        <v>0</v>
      </c>
      <c r="E4919" s="43">
        <f>IF(B4919=0,0,VLOOKUP($D4919,qx!$A$4:$E$129,IF($C4919=1,2,3)))</f>
        <v>0</v>
      </c>
      <c r="F4919" s="43">
        <f>IF(B4919=0,0,VLOOKUP($D4919,qx!$A$4:$E$129,2))</f>
        <v>0</v>
      </c>
      <c r="G4919" s="43">
        <f>IF(B4919=0,0,VLOOKUP($D4919,qx!$A$4:$E$129,3))</f>
        <v>0</v>
      </c>
      <c r="H4919" s="43">
        <f>IF(B4919=0,0,VLOOKUP($D4919,qx!$A$4:$E$129,4))</f>
        <v>0</v>
      </c>
      <c r="I4919" s="43">
        <f>IF(B4919=0,0,VLOOKUP($D4919,qx!$A$4:$E$129,5))</f>
        <v>0</v>
      </c>
    </row>
    <row r="4920" spans="1:9" x14ac:dyDescent="0.25">
      <c r="A4920">
        <f>IF('MASSA TRABALHADA UNIFICADA'!A4918&lt;&gt;0,'MASSA TRABALHADA UNIFICADA'!A4918,0)</f>
        <v>0</v>
      </c>
      <c r="B4920" s="39">
        <f>IF('MASSA TRABALHADA UNIFICADA'!D4918&lt;&gt;0,'MASSA TRABALHADA UNIFICADA'!D4918,0)</f>
        <v>0</v>
      </c>
      <c r="C4920" s="39">
        <f>IF(B4920=0,0,'MASSA TRABALHADA UNIFICADA'!B4918)</f>
        <v>0</v>
      </c>
      <c r="D4920" s="39">
        <f>IF(B4920=0,0,'MASSA TRABALHADA UNIFICADA'!C4918)</f>
        <v>0</v>
      </c>
      <c r="E4920" s="43">
        <f>IF(B4920=0,0,VLOOKUP($D4920,qx!$A$4:$E$129,IF($C4920=1,2,3)))</f>
        <v>0</v>
      </c>
      <c r="F4920" s="43">
        <f>IF(B4920=0,0,VLOOKUP($D4920,qx!$A$4:$E$129,2))</f>
        <v>0</v>
      </c>
      <c r="G4920" s="43">
        <f>IF(B4920=0,0,VLOOKUP($D4920,qx!$A$4:$E$129,3))</f>
        <v>0</v>
      </c>
      <c r="H4920" s="43">
        <f>IF(B4920=0,0,VLOOKUP($D4920,qx!$A$4:$E$129,4))</f>
        <v>0</v>
      </c>
      <c r="I4920" s="43">
        <f>IF(B4920=0,0,VLOOKUP($D4920,qx!$A$4:$E$129,5))</f>
        <v>0</v>
      </c>
    </row>
    <row r="4921" spans="1:9" x14ac:dyDescent="0.25">
      <c r="A4921">
        <f>IF('MASSA TRABALHADA UNIFICADA'!A4919&lt;&gt;0,'MASSA TRABALHADA UNIFICADA'!A4919,0)</f>
        <v>0</v>
      </c>
      <c r="B4921" s="39">
        <f>IF('MASSA TRABALHADA UNIFICADA'!D4919&lt;&gt;0,'MASSA TRABALHADA UNIFICADA'!D4919,0)</f>
        <v>0</v>
      </c>
      <c r="C4921" s="39">
        <f>IF(B4921=0,0,'MASSA TRABALHADA UNIFICADA'!B4919)</f>
        <v>0</v>
      </c>
      <c r="D4921" s="39">
        <f>IF(B4921=0,0,'MASSA TRABALHADA UNIFICADA'!C4919)</f>
        <v>0</v>
      </c>
      <c r="E4921" s="43">
        <f>IF(B4921=0,0,VLOOKUP($D4921,qx!$A$4:$E$129,IF($C4921=1,2,3)))</f>
        <v>0</v>
      </c>
      <c r="F4921" s="43">
        <f>IF(B4921=0,0,VLOOKUP($D4921,qx!$A$4:$E$129,2))</f>
        <v>0</v>
      </c>
      <c r="G4921" s="43">
        <f>IF(B4921=0,0,VLOOKUP($D4921,qx!$A$4:$E$129,3))</f>
        <v>0</v>
      </c>
      <c r="H4921" s="43">
        <f>IF(B4921=0,0,VLOOKUP($D4921,qx!$A$4:$E$129,4))</f>
        <v>0</v>
      </c>
      <c r="I4921" s="43">
        <f>IF(B4921=0,0,VLOOKUP($D4921,qx!$A$4:$E$129,5))</f>
        <v>0</v>
      </c>
    </row>
    <row r="4922" spans="1:9" x14ac:dyDescent="0.25">
      <c r="A4922">
        <f>IF('MASSA TRABALHADA UNIFICADA'!A4920&lt;&gt;0,'MASSA TRABALHADA UNIFICADA'!A4920,0)</f>
        <v>0</v>
      </c>
      <c r="B4922" s="39">
        <f>IF('MASSA TRABALHADA UNIFICADA'!D4920&lt;&gt;0,'MASSA TRABALHADA UNIFICADA'!D4920,0)</f>
        <v>0</v>
      </c>
      <c r="C4922" s="39">
        <f>IF(B4922=0,0,'MASSA TRABALHADA UNIFICADA'!B4920)</f>
        <v>0</v>
      </c>
      <c r="D4922" s="39">
        <f>IF(B4922=0,0,'MASSA TRABALHADA UNIFICADA'!C4920)</f>
        <v>0</v>
      </c>
      <c r="E4922" s="43">
        <f>IF(B4922=0,0,VLOOKUP($D4922,qx!$A$4:$E$129,IF($C4922=1,2,3)))</f>
        <v>0</v>
      </c>
      <c r="F4922" s="43">
        <f>IF(B4922=0,0,VLOOKUP($D4922,qx!$A$4:$E$129,2))</f>
        <v>0</v>
      </c>
      <c r="G4922" s="43">
        <f>IF(B4922=0,0,VLOOKUP($D4922,qx!$A$4:$E$129,3))</f>
        <v>0</v>
      </c>
      <c r="H4922" s="43">
        <f>IF(B4922=0,0,VLOOKUP($D4922,qx!$A$4:$E$129,4))</f>
        <v>0</v>
      </c>
      <c r="I4922" s="43">
        <f>IF(B4922=0,0,VLOOKUP($D4922,qx!$A$4:$E$129,5))</f>
        <v>0</v>
      </c>
    </row>
    <row r="4923" spans="1:9" x14ac:dyDescent="0.25">
      <c r="A4923">
        <f>IF('MASSA TRABALHADA UNIFICADA'!A4921&lt;&gt;0,'MASSA TRABALHADA UNIFICADA'!A4921,0)</f>
        <v>0</v>
      </c>
      <c r="B4923" s="39">
        <f>IF('MASSA TRABALHADA UNIFICADA'!D4921&lt;&gt;0,'MASSA TRABALHADA UNIFICADA'!D4921,0)</f>
        <v>0</v>
      </c>
      <c r="C4923" s="39">
        <f>IF(B4923=0,0,'MASSA TRABALHADA UNIFICADA'!B4921)</f>
        <v>0</v>
      </c>
      <c r="D4923" s="39">
        <f>IF(B4923=0,0,'MASSA TRABALHADA UNIFICADA'!C4921)</f>
        <v>0</v>
      </c>
      <c r="E4923" s="43">
        <f>IF(B4923=0,0,VLOOKUP($D4923,qx!$A$4:$E$129,IF($C4923=1,2,3)))</f>
        <v>0</v>
      </c>
      <c r="F4923" s="43">
        <f>IF(B4923=0,0,VLOOKUP($D4923,qx!$A$4:$E$129,2))</f>
        <v>0</v>
      </c>
      <c r="G4923" s="43">
        <f>IF(B4923=0,0,VLOOKUP($D4923,qx!$A$4:$E$129,3))</f>
        <v>0</v>
      </c>
      <c r="H4923" s="43">
        <f>IF(B4923=0,0,VLOOKUP($D4923,qx!$A$4:$E$129,4))</f>
        <v>0</v>
      </c>
      <c r="I4923" s="43">
        <f>IF(B4923=0,0,VLOOKUP($D4923,qx!$A$4:$E$129,5))</f>
        <v>0</v>
      </c>
    </row>
    <row r="4924" spans="1:9" x14ac:dyDescent="0.25">
      <c r="A4924">
        <f>IF('MASSA TRABALHADA UNIFICADA'!A4922&lt;&gt;0,'MASSA TRABALHADA UNIFICADA'!A4922,0)</f>
        <v>0</v>
      </c>
      <c r="B4924" s="39">
        <f>IF('MASSA TRABALHADA UNIFICADA'!D4922&lt;&gt;0,'MASSA TRABALHADA UNIFICADA'!D4922,0)</f>
        <v>0</v>
      </c>
      <c r="C4924" s="39">
        <f>IF(B4924=0,0,'MASSA TRABALHADA UNIFICADA'!B4922)</f>
        <v>0</v>
      </c>
      <c r="D4924" s="39">
        <f>IF(B4924=0,0,'MASSA TRABALHADA UNIFICADA'!C4922)</f>
        <v>0</v>
      </c>
      <c r="E4924" s="43">
        <f>IF(B4924=0,0,VLOOKUP($D4924,qx!$A$4:$E$129,IF($C4924=1,2,3)))</f>
        <v>0</v>
      </c>
      <c r="F4924" s="43">
        <f>IF(B4924=0,0,VLOOKUP($D4924,qx!$A$4:$E$129,2))</f>
        <v>0</v>
      </c>
      <c r="G4924" s="43">
        <f>IF(B4924=0,0,VLOOKUP($D4924,qx!$A$4:$E$129,3))</f>
        <v>0</v>
      </c>
      <c r="H4924" s="43">
        <f>IF(B4924=0,0,VLOOKUP($D4924,qx!$A$4:$E$129,4))</f>
        <v>0</v>
      </c>
      <c r="I4924" s="43">
        <f>IF(B4924=0,0,VLOOKUP($D4924,qx!$A$4:$E$129,5))</f>
        <v>0</v>
      </c>
    </row>
    <row r="4925" spans="1:9" x14ac:dyDescent="0.25">
      <c r="A4925">
        <f>IF('MASSA TRABALHADA UNIFICADA'!A4923&lt;&gt;0,'MASSA TRABALHADA UNIFICADA'!A4923,0)</f>
        <v>0</v>
      </c>
      <c r="B4925" s="39">
        <f>IF('MASSA TRABALHADA UNIFICADA'!D4923&lt;&gt;0,'MASSA TRABALHADA UNIFICADA'!D4923,0)</f>
        <v>0</v>
      </c>
      <c r="C4925" s="39">
        <f>IF(B4925=0,0,'MASSA TRABALHADA UNIFICADA'!B4923)</f>
        <v>0</v>
      </c>
      <c r="D4925" s="39">
        <f>IF(B4925=0,0,'MASSA TRABALHADA UNIFICADA'!C4923)</f>
        <v>0</v>
      </c>
      <c r="E4925" s="43">
        <f>IF(B4925=0,0,VLOOKUP($D4925,qx!$A$4:$E$129,IF($C4925=1,2,3)))</f>
        <v>0</v>
      </c>
      <c r="F4925" s="43">
        <f>IF(B4925=0,0,VLOOKUP($D4925,qx!$A$4:$E$129,2))</f>
        <v>0</v>
      </c>
      <c r="G4925" s="43">
        <f>IF(B4925=0,0,VLOOKUP($D4925,qx!$A$4:$E$129,3))</f>
        <v>0</v>
      </c>
      <c r="H4925" s="43">
        <f>IF(B4925=0,0,VLOOKUP($D4925,qx!$A$4:$E$129,4))</f>
        <v>0</v>
      </c>
      <c r="I4925" s="43">
        <f>IF(B4925=0,0,VLOOKUP($D4925,qx!$A$4:$E$129,5))</f>
        <v>0</v>
      </c>
    </row>
    <row r="4926" spans="1:9" x14ac:dyDescent="0.25">
      <c r="A4926">
        <f>IF('MASSA TRABALHADA UNIFICADA'!A4924&lt;&gt;0,'MASSA TRABALHADA UNIFICADA'!A4924,0)</f>
        <v>0</v>
      </c>
      <c r="B4926" s="39">
        <f>IF('MASSA TRABALHADA UNIFICADA'!D4924&lt;&gt;0,'MASSA TRABALHADA UNIFICADA'!D4924,0)</f>
        <v>0</v>
      </c>
      <c r="C4926" s="39">
        <f>IF(B4926=0,0,'MASSA TRABALHADA UNIFICADA'!B4924)</f>
        <v>0</v>
      </c>
      <c r="D4926" s="39">
        <f>IF(B4926=0,0,'MASSA TRABALHADA UNIFICADA'!C4924)</f>
        <v>0</v>
      </c>
      <c r="E4926" s="43">
        <f>IF(B4926=0,0,VLOOKUP($D4926,qx!$A$4:$E$129,IF($C4926=1,2,3)))</f>
        <v>0</v>
      </c>
      <c r="F4926" s="43">
        <f>IF(B4926=0,0,VLOOKUP($D4926,qx!$A$4:$E$129,2))</f>
        <v>0</v>
      </c>
      <c r="G4926" s="43">
        <f>IF(B4926=0,0,VLOOKUP($D4926,qx!$A$4:$E$129,3))</f>
        <v>0</v>
      </c>
      <c r="H4926" s="43">
        <f>IF(B4926=0,0,VLOOKUP($D4926,qx!$A$4:$E$129,4))</f>
        <v>0</v>
      </c>
      <c r="I4926" s="43">
        <f>IF(B4926=0,0,VLOOKUP($D4926,qx!$A$4:$E$129,5))</f>
        <v>0</v>
      </c>
    </row>
    <row r="4927" spans="1:9" x14ac:dyDescent="0.25">
      <c r="A4927">
        <f>IF('MASSA TRABALHADA UNIFICADA'!A4925&lt;&gt;0,'MASSA TRABALHADA UNIFICADA'!A4925,0)</f>
        <v>0</v>
      </c>
      <c r="B4927" s="39">
        <f>IF('MASSA TRABALHADA UNIFICADA'!D4925&lt;&gt;0,'MASSA TRABALHADA UNIFICADA'!D4925,0)</f>
        <v>0</v>
      </c>
      <c r="C4927" s="39">
        <f>IF(B4927=0,0,'MASSA TRABALHADA UNIFICADA'!B4925)</f>
        <v>0</v>
      </c>
      <c r="D4927" s="39">
        <f>IF(B4927=0,0,'MASSA TRABALHADA UNIFICADA'!C4925)</f>
        <v>0</v>
      </c>
      <c r="E4927" s="43">
        <f>IF(B4927=0,0,VLOOKUP($D4927,qx!$A$4:$E$129,IF($C4927=1,2,3)))</f>
        <v>0</v>
      </c>
      <c r="F4927" s="43">
        <f>IF(B4927=0,0,VLOOKUP($D4927,qx!$A$4:$E$129,2))</f>
        <v>0</v>
      </c>
      <c r="G4927" s="43">
        <f>IF(B4927=0,0,VLOOKUP($D4927,qx!$A$4:$E$129,3))</f>
        <v>0</v>
      </c>
      <c r="H4927" s="43">
        <f>IF(B4927=0,0,VLOOKUP($D4927,qx!$A$4:$E$129,4))</f>
        <v>0</v>
      </c>
      <c r="I4927" s="43">
        <f>IF(B4927=0,0,VLOOKUP($D4927,qx!$A$4:$E$129,5))</f>
        <v>0</v>
      </c>
    </row>
    <row r="4928" spans="1:9" x14ac:dyDescent="0.25">
      <c r="A4928">
        <f>IF('MASSA TRABALHADA UNIFICADA'!A4926&lt;&gt;0,'MASSA TRABALHADA UNIFICADA'!A4926,0)</f>
        <v>0</v>
      </c>
      <c r="B4928" s="39">
        <f>IF('MASSA TRABALHADA UNIFICADA'!D4926&lt;&gt;0,'MASSA TRABALHADA UNIFICADA'!D4926,0)</f>
        <v>0</v>
      </c>
      <c r="C4928" s="39">
        <f>IF(B4928=0,0,'MASSA TRABALHADA UNIFICADA'!B4926)</f>
        <v>0</v>
      </c>
      <c r="D4928" s="39">
        <f>IF(B4928=0,0,'MASSA TRABALHADA UNIFICADA'!C4926)</f>
        <v>0</v>
      </c>
      <c r="E4928" s="43">
        <f>IF(B4928=0,0,VLOOKUP($D4928,qx!$A$4:$E$129,IF($C4928=1,2,3)))</f>
        <v>0</v>
      </c>
      <c r="F4928" s="43">
        <f>IF(B4928=0,0,VLOOKUP($D4928,qx!$A$4:$E$129,2))</f>
        <v>0</v>
      </c>
      <c r="G4928" s="43">
        <f>IF(B4928=0,0,VLOOKUP($D4928,qx!$A$4:$E$129,3))</f>
        <v>0</v>
      </c>
      <c r="H4928" s="43">
        <f>IF(B4928=0,0,VLOOKUP($D4928,qx!$A$4:$E$129,4))</f>
        <v>0</v>
      </c>
      <c r="I4928" s="43">
        <f>IF(B4928=0,0,VLOOKUP($D4928,qx!$A$4:$E$129,5))</f>
        <v>0</v>
      </c>
    </row>
    <row r="4929" spans="1:9" x14ac:dyDescent="0.25">
      <c r="A4929">
        <f>IF('MASSA TRABALHADA UNIFICADA'!A4927&lt;&gt;0,'MASSA TRABALHADA UNIFICADA'!A4927,0)</f>
        <v>0</v>
      </c>
      <c r="B4929" s="39">
        <f>IF('MASSA TRABALHADA UNIFICADA'!D4927&lt;&gt;0,'MASSA TRABALHADA UNIFICADA'!D4927,0)</f>
        <v>0</v>
      </c>
      <c r="C4929" s="39">
        <f>IF(B4929=0,0,'MASSA TRABALHADA UNIFICADA'!B4927)</f>
        <v>0</v>
      </c>
      <c r="D4929" s="39">
        <f>IF(B4929=0,0,'MASSA TRABALHADA UNIFICADA'!C4927)</f>
        <v>0</v>
      </c>
      <c r="E4929" s="43">
        <f>IF(B4929=0,0,VLOOKUP($D4929,qx!$A$4:$E$129,IF($C4929=1,2,3)))</f>
        <v>0</v>
      </c>
      <c r="F4929" s="43">
        <f>IF(B4929=0,0,VLOOKUP($D4929,qx!$A$4:$E$129,2))</f>
        <v>0</v>
      </c>
      <c r="G4929" s="43">
        <f>IF(B4929=0,0,VLOOKUP($D4929,qx!$A$4:$E$129,3))</f>
        <v>0</v>
      </c>
      <c r="H4929" s="43">
        <f>IF(B4929=0,0,VLOOKUP($D4929,qx!$A$4:$E$129,4))</f>
        <v>0</v>
      </c>
      <c r="I4929" s="43">
        <f>IF(B4929=0,0,VLOOKUP($D4929,qx!$A$4:$E$129,5))</f>
        <v>0</v>
      </c>
    </row>
    <row r="4930" spans="1:9" x14ac:dyDescent="0.25">
      <c r="A4930">
        <f>IF('MASSA TRABALHADA UNIFICADA'!A4928&lt;&gt;0,'MASSA TRABALHADA UNIFICADA'!A4928,0)</f>
        <v>0</v>
      </c>
      <c r="B4930" s="39">
        <f>IF('MASSA TRABALHADA UNIFICADA'!D4928&lt;&gt;0,'MASSA TRABALHADA UNIFICADA'!D4928,0)</f>
        <v>0</v>
      </c>
      <c r="C4930" s="39">
        <f>IF(B4930=0,0,'MASSA TRABALHADA UNIFICADA'!B4928)</f>
        <v>0</v>
      </c>
      <c r="D4930" s="39">
        <f>IF(B4930=0,0,'MASSA TRABALHADA UNIFICADA'!C4928)</f>
        <v>0</v>
      </c>
      <c r="E4930" s="43">
        <f>IF(B4930=0,0,VLOOKUP($D4930,qx!$A$4:$E$129,IF($C4930=1,2,3)))</f>
        <v>0</v>
      </c>
      <c r="F4930" s="43">
        <f>IF(B4930=0,0,VLOOKUP($D4930,qx!$A$4:$E$129,2))</f>
        <v>0</v>
      </c>
      <c r="G4930" s="43">
        <f>IF(B4930=0,0,VLOOKUP($D4930,qx!$A$4:$E$129,3))</f>
        <v>0</v>
      </c>
      <c r="H4930" s="43">
        <f>IF(B4930=0,0,VLOOKUP($D4930,qx!$A$4:$E$129,4))</f>
        <v>0</v>
      </c>
      <c r="I4930" s="43">
        <f>IF(B4930=0,0,VLOOKUP($D4930,qx!$A$4:$E$129,5))</f>
        <v>0</v>
      </c>
    </row>
    <row r="4931" spans="1:9" x14ac:dyDescent="0.25">
      <c r="A4931">
        <f>IF('MASSA TRABALHADA UNIFICADA'!A4929&lt;&gt;0,'MASSA TRABALHADA UNIFICADA'!A4929,0)</f>
        <v>0</v>
      </c>
      <c r="B4931" s="39">
        <f>IF('MASSA TRABALHADA UNIFICADA'!D4929&lt;&gt;0,'MASSA TRABALHADA UNIFICADA'!D4929,0)</f>
        <v>0</v>
      </c>
      <c r="C4931" s="39">
        <f>IF(B4931=0,0,'MASSA TRABALHADA UNIFICADA'!B4929)</f>
        <v>0</v>
      </c>
      <c r="D4931" s="39">
        <f>IF(B4931=0,0,'MASSA TRABALHADA UNIFICADA'!C4929)</f>
        <v>0</v>
      </c>
      <c r="E4931" s="43">
        <f>IF(B4931=0,0,VLOOKUP($D4931,qx!$A$4:$E$129,IF($C4931=1,2,3)))</f>
        <v>0</v>
      </c>
      <c r="F4931" s="43">
        <f>IF(B4931=0,0,VLOOKUP($D4931,qx!$A$4:$E$129,2))</f>
        <v>0</v>
      </c>
      <c r="G4931" s="43">
        <f>IF(B4931=0,0,VLOOKUP($D4931,qx!$A$4:$E$129,3))</f>
        <v>0</v>
      </c>
      <c r="H4931" s="43">
        <f>IF(B4931=0,0,VLOOKUP($D4931,qx!$A$4:$E$129,4))</f>
        <v>0</v>
      </c>
      <c r="I4931" s="43">
        <f>IF(B4931=0,0,VLOOKUP($D4931,qx!$A$4:$E$129,5))</f>
        <v>0</v>
      </c>
    </row>
    <row r="4932" spans="1:9" x14ac:dyDescent="0.25">
      <c r="A4932">
        <f>IF('MASSA TRABALHADA UNIFICADA'!A4930&lt;&gt;0,'MASSA TRABALHADA UNIFICADA'!A4930,0)</f>
        <v>0</v>
      </c>
      <c r="B4932" s="39">
        <f>IF('MASSA TRABALHADA UNIFICADA'!D4930&lt;&gt;0,'MASSA TRABALHADA UNIFICADA'!D4930,0)</f>
        <v>0</v>
      </c>
      <c r="C4932" s="39">
        <f>IF(B4932=0,0,'MASSA TRABALHADA UNIFICADA'!B4930)</f>
        <v>0</v>
      </c>
      <c r="D4932" s="39">
        <f>IF(B4932=0,0,'MASSA TRABALHADA UNIFICADA'!C4930)</f>
        <v>0</v>
      </c>
      <c r="E4932" s="43">
        <f>IF(B4932=0,0,VLOOKUP($D4932,qx!$A$4:$E$129,IF($C4932=1,2,3)))</f>
        <v>0</v>
      </c>
      <c r="F4932" s="43">
        <f>IF(B4932=0,0,VLOOKUP($D4932,qx!$A$4:$E$129,2))</f>
        <v>0</v>
      </c>
      <c r="G4932" s="43">
        <f>IF(B4932=0,0,VLOOKUP($D4932,qx!$A$4:$E$129,3))</f>
        <v>0</v>
      </c>
      <c r="H4932" s="43">
        <f>IF(B4932=0,0,VLOOKUP($D4932,qx!$A$4:$E$129,4))</f>
        <v>0</v>
      </c>
      <c r="I4932" s="43">
        <f>IF(B4932=0,0,VLOOKUP($D4932,qx!$A$4:$E$129,5))</f>
        <v>0</v>
      </c>
    </row>
    <row r="4933" spans="1:9" x14ac:dyDescent="0.25">
      <c r="A4933">
        <f>IF('MASSA TRABALHADA UNIFICADA'!A4931&lt;&gt;0,'MASSA TRABALHADA UNIFICADA'!A4931,0)</f>
        <v>0</v>
      </c>
      <c r="B4933" s="39">
        <f>IF('MASSA TRABALHADA UNIFICADA'!D4931&lt;&gt;0,'MASSA TRABALHADA UNIFICADA'!D4931,0)</f>
        <v>0</v>
      </c>
      <c r="C4933" s="39">
        <f>IF(B4933=0,0,'MASSA TRABALHADA UNIFICADA'!B4931)</f>
        <v>0</v>
      </c>
      <c r="D4933" s="39">
        <f>IF(B4933=0,0,'MASSA TRABALHADA UNIFICADA'!C4931)</f>
        <v>0</v>
      </c>
      <c r="E4933" s="43">
        <f>IF(B4933=0,0,VLOOKUP($D4933,qx!$A$4:$E$129,IF($C4933=1,2,3)))</f>
        <v>0</v>
      </c>
      <c r="F4933" s="43">
        <f>IF(B4933=0,0,VLOOKUP($D4933,qx!$A$4:$E$129,2))</f>
        <v>0</v>
      </c>
      <c r="G4933" s="43">
        <f>IF(B4933=0,0,VLOOKUP($D4933,qx!$A$4:$E$129,3))</f>
        <v>0</v>
      </c>
      <c r="H4933" s="43">
        <f>IF(B4933=0,0,VLOOKUP($D4933,qx!$A$4:$E$129,4))</f>
        <v>0</v>
      </c>
      <c r="I4933" s="43">
        <f>IF(B4933=0,0,VLOOKUP($D4933,qx!$A$4:$E$129,5))</f>
        <v>0</v>
      </c>
    </row>
    <row r="4934" spans="1:9" x14ac:dyDescent="0.25">
      <c r="A4934">
        <f>IF('MASSA TRABALHADA UNIFICADA'!A4932&lt;&gt;0,'MASSA TRABALHADA UNIFICADA'!A4932,0)</f>
        <v>0</v>
      </c>
      <c r="B4934" s="39">
        <f>IF('MASSA TRABALHADA UNIFICADA'!D4932&lt;&gt;0,'MASSA TRABALHADA UNIFICADA'!D4932,0)</f>
        <v>0</v>
      </c>
      <c r="C4934" s="39">
        <f>IF(B4934=0,0,'MASSA TRABALHADA UNIFICADA'!B4932)</f>
        <v>0</v>
      </c>
      <c r="D4934" s="39">
        <f>IF(B4934=0,0,'MASSA TRABALHADA UNIFICADA'!C4932)</f>
        <v>0</v>
      </c>
      <c r="E4934" s="43">
        <f>IF(B4934=0,0,VLOOKUP($D4934,qx!$A$4:$E$129,IF($C4934=1,2,3)))</f>
        <v>0</v>
      </c>
      <c r="F4934" s="43">
        <f>IF(B4934=0,0,VLOOKUP($D4934,qx!$A$4:$E$129,2))</f>
        <v>0</v>
      </c>
      <c r="G4934" s="43">
        <f>IF(B4934=0,0,VLOOKUP($D4934,qx!$A$4:$E$129,3))</f>
        <v>0</v>
      </c>
      <c r="H4934" s="43">
        <f>IF(B4934=0,0,VLOOKUP($D4934,qx!$A$4:$E$129,4))</f>
        <v>0</v>
      </c>
      <c r="I4934" s="43">
        <f>IF(B4934=0,0,VLOOKUP($D4934,qx!$A$4:$E$129,5))</f>
        <v>0</v>
      </c>
    </row>
    <row r="4935" spans="1:9" x14ac:dyDescent="0.25">
      <c r="A4935">
        <f>IF('MASSA TRABALHADA UNIFICADA'!A4933&lt;&gt;0,'MASSA TRABALHADA UNIFICADA'!A4933,0)</f>
        <v>0</v>
      </c>
      <c r="B4935" s="39">
        <f>IF('MASSA TRABALHADA UNIFICADA'!D4933&lt;&gt;0,'MASSA TRABALHADA UNIFICADA'!D4933,0)</f>
        <v>0</v>
      </c>
      <c r="C4935" s="39">
        <f>IF(B4935=0,0,'MASSA TRABALHADA UNIFICADA'!B4933)</f>
        <v>0</v>
      </c>
      <c r="D4935" s="39">
        <f>IF(B4935=0,0,'MASSA TRABALHADA UNIFICADA'!C4933)</f>
        <v>0</v>
      </c>
      <c r="E4935" s="43">
        <f>IF(B4935=0,0,VLOOKUP($D4935,qx!$A$4:$E$129,IF($C4935=1,2,3)))</f>
        <v>0</v>
      </c>
      <c r="F4935" s="43">
        <f>IF(B4935=0,0,VLOOKUP($D4935,qx!$A$4:$E$129,2))</f>
        <v>0</v>
      </c>
      <c r="G4935" s="43">
        <f>IF(B4935=0,0,VLOOKUP($D4935,qx!$A$4:$E$129,3))</f>
        <v>0</v>
      </c>
      <c r="H4935" s="43">
        <f>IF(B4935=0,0,VLOOKUP($D4935,qx!$A$4:$E$129,4))</f>
        <v>0</v>
      </c>
      <c r="I4935" s="43">
        <f>IF(B4935=0,0,VLOOKUP($D4935,qx!$A$4:$E$129,5))</f>
        <v>0</v>
      </c>
    </row>
    <row r="4936" spans="1:9" x14ac:dyDescent="0.25">
      <c r="A4936">
        <f>IF('MASSA TRABALHADA UNIFICADA'!A4934&lt;&gt;0,'MASSA TRABALHADA UNIFICADA'!A4934,0)</f>
        <v>0</v>
      </c>
      <c r="B4936" s="39">
        <f>IF('MASSA TRABALHADA UNIFICADA'!D4934&lt;&gt;0,'MASSA TRABALHADA UNIFICADA'!D4934,0)</f>
        <v>0</v>
      </c>
      <c r="C4936" s="39">
        <f>IF(B4936=0,0,'MASSA TRABALHADA UNIFICADA'!B4934)</f>
        <v>0</v>
      </c>
      <c r="D4936" s="39">
        <f>IF(B4936=0,0,'MASSA TRABALHADA UNIFICADA'!C4934)</f>
        <v>0</v>
      </c>
      <c r="E4936" s="43">
        <f>IF(B4936=0,0,VLOOKUP($D4936,qx!$A$4:$E$129,IF($C4936=1,2,3)))</f>
        <v>0</v>
      </c>
      <c r="F4936" s="43">
        <f>IF(B4936=0,0,VLOOKUP($D4936,qx!$A$4:$E$129,2))</f>
        <v>0</v>
      </c>
      <c r="G4936" s="43">
        <f>IF(B4936=0,0,VLOOKUP($D4936,qx!$A$4:$E$129,3))</f>
        <v>0</v>
      </c>
      <c r="H4936" s="43">
        <f>IF(B4936=0,0,VLOOKUP($D4936,qx!$A$4:$E$129,4))</f>
        <v>0</v>
      </c>
      <c r="I4936" s="43">
        <f>IF(B4936=0,0,VLOOKUP($D4936,qx!$A$4:$E$129,5))</f>
        <v>0</v>
      </c>
    </row>
    <row r="4937" spans="1:9" x14ac:dyDescent="0.25">
      <c r="A4937">
        <f>IF('MASSA TRABALHADA UNIFICADA'!A4935&lt;&gt;0,'MASSA TRABALHADA UNIFICADA'!A4935,0)</f>
        <v>0</v>
      </c>
      <c r="B4937" s="39">
        <f>IF('MASSA TRABALHADA UNIFICADA'!D4935&lt;&gt;0,'MASSA TRABALHADA UNIFICADA'!D4935,0)</f>
        <v>0</v>
      </c>
      <c r="C4937" s="39">
        <f>IF(B4937=0,0,'MASSA TRABALHADA UNIFICADA'!B4935)</f>
        <v>0</v>
      </c>
      <c r="D4937" s="39">
        <f>IF(B4937=0,0,'MASSA TRABALHADA UNIFICADA'!C4935)</f>
        <v>0</v>
      </c>
      <c r="E4937" s="43">
        <f>IF(B4937=0,0,VLOOKUP($D4937,qx!$A$4:$E$129,IF($C4937=1,2,3)))</f>
        <v>0</v>
      </c>
      <c r="F4937" s="43">
        <f>IF(B4937=0,0,VLOOKUP($D4937,qx!$A$4:$E$129,2))</f>
        <v>0</v>
      </c>
      <c r="G4937" s="43">
        <f>IF(B4937=0,0,VLOOKUP($D4937,qx!$A$4:$E$129,3))</f>
        <v>0</v>
      </c>
      <c r="H4937" s="43">
        <f>IF(B4937=0,0,VLOOKUP($D4937,qx!$A$4:$E$129,4))</f>
        <v>0</v>
      </c>
      <c r="I4937" s="43">
        <f>IF(B4937=0,0,VLOOKUP($D4937,qx!$A$4:$E$129,5))</f>
        <v>0</v>
      </c>
    </row>
    <row r="4938" spans="1:9" x14ac:dyDescent="0.25">
      <c r="A4938">
        <f>IF('MASSA TRABALHADA UNIFICADA'!A4936&lt;&gt;0,'MASSA TRABALHADA UNIFICADA'!A4936,0)</f>
        <v>0</v>
      </c>
      <c r="B4938" s="39">
        <f>IF('MASSA TRABALHADA UNIFICADA'!D4936&lt;&gt;0,'MASSA TRABALHADA UNIFICADA'!D4936,0)</f>
        <v>0</v>
      </c>
      <c r="C4938" s="39">
        <f>IF(B4938=0,0,'MASSA TRABALHADA UNIFICADA'!B4936)</f>
        <v>0</v>
      </c>
      <c r="D4938" s="39">
        <f>IF(B4938=0,0,'MASSA TRABALHADA UNIFICADA'!C4936)</f>
        <v>0</v>
      </c>
      <c r="E4938" s="43">
        <f>IF(B4938=0,0,VLOOKUP($D4938,qx!$A$4:$E$129,IF($C4938=1,2,3)))</f>
        <v>0</v>
      </c>
      <c r="F4938" s="43">
        <f>IF(B4938=0,0,VLOOKUP($D4938,qx!$A$4:$E$129,2))</f>
        <v>0</v>
      </c>
      <c r="G4938" s="43">
        <f>IF(B4938=0,0,VLOOKUP($D4938,qx!$A$4:$E$129,3))</f>
        <v>0</v>
      </c>
      <c r="H4938" s="43">
        <f>IF(B4938=0,0,VLOOKUP($D4938,qx!$A$4:$E$129,4))</f>
        <v>0</v>
      </c>
      <c r="I4938" s="43">
        <f>IF(B4938=0,0,VLOOKUP($D4938,qx!$A$4:$E$129,5))</f>
        <v>0</v>
      </c>
    </row>
    <row r="4939" spans="1:9" x14ac:dyDescent="0.25">
      <c r="A4939">
        <f>IF('MASSA TRABALHADA UNIFICADA'!A4937&lt;&gt;0,'MASSA TRABALHADA UNIFICADA'!A4937,0)</f>
        <v>0</v>
      </c>
      <c r="B4939" s="39">
        <f>IF('MASSA TRABALHADA UNIFICADA'!D4937&lt;&gt;0,'MASSA TRABALHADA UNIFICADA'!D4937,0)</f>
        <v>0</v>
      </c>
      <c r="C4939" s="39">
        <f>IF(B4939=0,0,'MASSA TRABALHADA UNIFICADA'!B4937)</f>
        <v>0</v>
      </c>
      <c r="D4939" s="39">
        <f>IF(B4939=0,0,'MASSA TRABALHADA UNIFICADA'!C4937)</f>
        <v>0</v>
      </c>
      <c r="E4939" s="43">
        <f>IF(B4939=0,0,VLOOKUP($D4939,qx!$A$4:$E$129,IF($C4939=1,2,3)))</f>
        <v>0</v>
      </c>
      <c r="F4939" s="43">
        <f>IF(B4939=0,0,VLOOKUP($D4939,qx!$A$4:$E$129,2))</f>
        <v>0</v>
      </c>
      <c r="G4939" s="43">
        <f>IF(B4939=0,0,VLOOKUP($D4939,qx!$A$4:$E$129,3))</f>
        <v>0</v>
      </c>
      <c r="H4939" s="43">
        <f>IF(B4939=0,0,VLOOKUP($D4939,qx!$A$4:$E$129,4))</f>
        <v>0</v>
      </c>
      <c r="I4939" s="43">
        <f>IF(B4939=0,0,VLOOKUP($D4939,qx!$A$4:$E$129,5))</f>
        <v>0</v>
      </c>
    </row>
    <row r="4940" spans="1:9" x14ac:dyDescent="0.25">
      <c r="A4940">
        <f>IF('MASSA TRABALHADA UNIFICADA'!A4938&lt;&gt;0,'MASSA TRABALHADA UNIFICADA'!A4938,0)</f>
        <v>0</v>
      </c>
      <c r="B4940" s="39">
        <f>IF('MASSA TRABALHADA UNIFICADA'!D4938&lt;&gt;0,'MASSA TRABALHADA UNIFICADA'!D4938,0)</f>
        <v>0</v>
      </c>
      <c r="C4940" s="39">
        <f>IF(B4940=0,0,'MASSA TRABALHADA UNIFICADA'!B4938)</f>
        <v>0</v>
      </c>
      <c r="D4940" s="39">
        <f>IF(B4940=0,0,'MASSA TRABALHADA UNIFICADA'!C4938)</f>
        <v>0</v>
      </c>
      <c r="E4940" s="43">
        <f>IF(B4940=0,0,VLOOKUP($D4940,qx!$A$4:$E$129,IF($C4940=1,2,3)))</f>
        <v>0</v>
      </c>
      <c r="F4940" s="43">
        <f>IF(B4940=0,0,VLOOKUP($D4940,qx!$A$4:$E$129,2))</f>
        <v>0</v>
      </c>
      <c r="G4940" s="43">
        <f>IF(B4940=0,0,VLOOKUP($D4940,qx!$A$4:$E$129,3))</f>
        <v>0</v>
      </c>
      <c r="H4940" s="43">
        <f>IF(B4940=0,0,VLOOKUP($D4940,qx!$A$4:$E$129,4))</f>
        <v>0</v>
      </c>
      <c r="I4940" s="43">
        <f>IF(B4940=0,0,VLOOKUP($D4940,qx!$A$4:$E$129,5))</f>
        <v>0</v>
      </c>
    </row>
    <row r="4941" spans="1:9" x14ac:dyDescent="0.25">
      <c r="A4941">
        <f>IF('MASSA TRABALHADA UNIFICADA'!A4939&lt;&gt;0,'MASSA TRABALHADA UNIFICADA'!A4939,0)</f>
        <v>0</v>
      </c>
      <c r="B4941" s="39">
        <f>IF('MASSA TRABALHADA UNIFICADA'!D4939&lt;&gt;0,'MASSA TRABALHADA UNIFICADA'!D4939,0)</f>
        <v>0</v>
      </c>
      <c r="C4941" s="39">
        <f>IF(B4941=0,0,'MASSA TRABALHADA UNIFICADA'!B4939)</f>
        <v>0</v>
      </c>
      <c r="D4941" s="39">
        <f>IF(B4941=0,0,'MASSA TRABALHADA UNIFICADA'!C4939)</f>
        <v>0</v>
      </c>
      <c r="E4941" s="43">
        <f>IF(B4941=0,0,VLOOKUP($D4941,qx!$A$4:$E$129,IF($C4941=1,2,3)))</f>
        <v>0</v>
      </c>
      <c r="F4941" s="43">
        <f>IF(B4941=0,0,VLOOKUP($D4941,qx!$A$4:$E$129,2))</f>
        <v>0</v>
      </c>
      <c r="G4941" s="43">
        <f>IF(B4941=0,0,VLOOKUP($D4941,qx!$A$4:$E$129,3))</f>
        <v>0</v>
      </c>
      <c r="H4941" s="43">
        <f>IF(B4941=0,0,VLOOKUP($D4941,qx!$A$4:$E$129,4))</f>
        <v>0</v>
      </c>
      <c r="I4941" s="43">
        <f>IF(B4941=0,0,VLOOKUP($D4941,qx!$A$4:$E$129,5))</f>
        <v>0</v>
      </c>
    </row>
    <row r="4942" spans="1:9" x14ac:dyDescent="0.25">
      <c r="A4942">
        <f>IF('MASSA TRABALHADA UNIFICADA'!A4940&lt;&gt;0,'MASSA TRABALHADA UNIFICADA'!A4940,0)</f>
        <v>0</v>
      </c>
      <c r="B4942" s="39">
        <f>IF('MASSA TRABALHADA UNIFICADA'!D4940&lt;&gt;0,'MASSA TRABALHADA UNIFICADA'!D4940,0)</f>
        <v>0</v>
      </c>
      <c r="C4942" s="39">
        <f>IF(B4942=0,0,'MASSA TRABALHADA UNIFICADA'!B4940)</f>
        <v>0</v>
      </c>
      <c r="D4942" s="39">
        <f>IF(B4942=0,0,'MASSA TRABALHADA UNIFICADA'!C4940)</f>
        <v>0</v>
      </c>
      <c r="E4942" s="43">
        <f>IF(B4942=0,0,VLOOKUP($D4942,qx!$A$4:$E$129,IF($C4942=1,2,3)))</f>
        <v>0</v>
      </c>
      <c r="F4942" s="43">
        <f>IF(B4942=0,0,VLOOKUP($D4942,qx!$A$4:$E$129,2))</f>
        <v>0</v>
      </c>
      <c r="G4942" s="43">
        <f>IF(B4942=0,0,VLOOKUP($D4942,qx!$A$4:$E$129,3))</f>
        <v>0</v>
      </c>
      <c r="H4942" s="43">
        <f>IF(B4942=0,0,VLOOKUP($D4942,qx!$A$4:$E$129,4))</f>
        <v>0</v>
      </c>
      <c r="I4942" s="43">
        <f>IF(B4942=0,0,VLOOKUP($D4942,qx!$A$4:$E$129,5))</f>
        <v>0</v>
      </c>
    </row>
    <row r="4943" spans="1:9" x14ac:dyDescent="0.25">
      <c r="A4943">
        <f>IF('MASSA TRABALHADA UNIFICADA'!A4941&lt;&gt;0,'MASSA TRABALHADA UNIFICADA'!A4941,0)</f>
        <v>0</v>
      </c>
      <c r="B4943" s="39">
        <f>IF('MASSA TRABALHADA UNIFICADA'!D4941&lt;&gt;0,'MASSA TRABALHADA UNIFICADA'!D4941,0)</f>
        <v>0</v>
      </c>
      <c r="C4943" s="39">
        <f>IF(B4943=0,0,'MASSA TRABALHADA UNIFICADA'!B4941)</f>
        <v>0</v>
      </c>
      <c r="D4943" s="39">
        <f>IF(B4943=0,0,'MASSA TRABALHADA UNIFICADA'!C4941)</f>
        <v>0</v>
      </c>
      <c r="E4943" s="43">
        <f>IF(B4943=0,0,VLOOKUP($D4943,qx!$A$4:$E$129,IF($C4943=1,2,3)))</f>
        <v>0</v>
      </c>
      <c r="F4943" s="43">
        <f>IF(B4943=0,0,VLOOKUP($D4943,qx!$A$4:$E$129,2))</f>
        <v>0</v>
      </c>
      <c r="G4943" s="43">
        <f>IF(B4943=0,0,VLOOKUP($D4943,qx!$A$4:$E$129,3))</f>
        <v>0</v>
      </c>
      <c r="H4943" s="43">
        <f>IF(B4943=0,0,VLOOKUP($D4943,qx!$A$4:$E$129,4))</f>
        <v>0</v>
      </c>
      <c r="I4943" s="43">
        <f>IF(B4943=0,0,VLOOKUP($D4943,qx!$A$4:$E$129,5))</f>
        <v>0</v>
      </c>
    </row>
    <row r="4944" spans="1:9" x14ac:dyDescent="0.25">
      <c r="A4944">
        <f>IF('MASSA TRABALHADA UNIFICADA'!A4942&lt;&gt;0,'MASSA TRABALHADA UNIFICADA'!A4942,0)</f>
        <v>0</v>
      </c>
      <c r="B4944" s="39">
        <f>IF('MASSA TRABALHADA UNIFICADA'!D4942&lt;&gt;0,'MASSA TRABALHADA UNIFICADA'!D4942,0)</f>
        <v>0</v>
      </c>
      <c r="C4944" s="39">
        <f>IF(B4944=0,0,'MASSA TRABALHADA UNIFICADA'!B4942)</f>
        <v>0</v>
      </c>
      <c r="D4944" s="39">
        <f>IF(B4944=0,0,'MASSA TRABALHADA UNIFICADA'!C4942)</f>
        <v>0</v>
      </c>
      <c r="E4944" s="43">
        <f>IF(B4944=0,0,VLOOKUP($D4944,qx!$A$4:$E$129,IF($C4944=1,2,3)))</f>
        <v>0</v>
      </c>
      <c r="F4944" s="43">
        <f>IF(B4944=0,0,VLOOKUP($D4944,qx!$A$4:$E$129,2))</f>
        <v>0</v>
      </c>
      <c r="G4944" s="43">
        <f>IF(B4944=0,0,VLOOKUP($D4944,qx!$A$4:$E$129,3))</f>
        <v>0</v>
      </c>
      <c r="H4944" s="43">
        <f>IF(B4944=0,0,VLOOKUP($D4944,qx!$A$4:$E$129,4))</f>
        <v>0</v>
      </c>
      <c r="I4944" s="43">
        <f>IF(B4944=0,0,VLOOKUP($D4944,qx!$A$4:$E$129,5))</f>
        <v>0</v>
      </c>
    </row>
    <row r="4945" spans="1:9" x14ac:dyDescent="0.25">
      <c r="A4945">
        <f>IF('MASSA TRABALHADA UNIFICADA'!A4943&lt;&gt;0,'MASSA TRABALHADA UNIFICADA'!A4943,0)</f>
        <v>0</v>
      </c>
      <c r="B4945" s="39">
        <f>IF('MASSA TRABALHADA UNIFICADA'!D4943&lt;&gt;0,'MASSA TRABALHADA UNIFICADA'!D4943,0)</f>
        <v>0</v>
      </c>
      <c r="C4945" s="39">
        <f>IF(B4945=0,0,'MASSA TRABALHADA UNIFICADA'!B4943)</f>
        <v>0</v>
      </c>
      <c r="D4945" s="39">
        <f>IF(B4945=0,0,'MASSA TRABALHADA UNIFICADA'!C4943)</f>
        <v>0</v>
      </c>
      <c r="E4945" s="43">
        <f>IF(B4945=0,0,VLOOKUP($D4945,qx!$A$4:$E$129,IF($C4945=1,2,3)))</f>
        <v>0</v>
      </c>
      <c r="F4945" s="43">
        <f>IF(B4945=0,0,VLOOKUP($D4945,qx!$A$4:$E$129,2))</f>
        <v>0</v>
      </c>
      <c r="G4945" s="43">
        <f>IF(B4945=0,0,VLOOKUP($D4945,qx!$A$4:$E$129,3))</f>
        <v>0</v>
      </c>
      <c r="H4945" s="43">
        <f>IF(B4945=0,0,VLOOKUP($D4945,qx!$A$4:$E$129,4))</f>
        <v>0</v>
      </c>
      <c r="I4945" s="43">
        <f>IF(B4945=0,0,VLOOKUP($D4945,qx!$A$4:$E$129,5))</f>
        <v>0</v>
      </c>
    </row>
    <row r="4946" spans="1:9" x14ac:dyDescent="0.25">
      <c r="A4946">
        <f>IF('MASSA TRABALHADA UNIFICADA'!A4944&lt;&gt;0,'MASSA TRABALHADA UNIFICADA'!A4944,0)</f>
        <v>0</v>
      </c>
      <c r="B4946" s="39">
        <f>IF('MASSA TRABALHADA UNIFICADA'!D4944&lt;&gt;0,'MASSA TRABALHADA UNIFICADA'!D4944,0)</f>
        <v>0</v>
      </c>
      <c r="C4946" s="39">
        <f>IF(B4946=0,0,'MASSA TRABALHADA UNIFICADA'!B4944)</f>
        <v>0</v>
      </c>
      <c r="D4946" s="39">
        <f>IF(B4946=0,0,'MASSA TRABALHADA UNIFICADA'!C4944)</f>
        <v>0</v>
      </c>
      <c r="E4946" s="43">
        <f>IF(B4946=0,0,VLOOKUP($D4946,qx!$A$4:$E$129,IF($C4946=1,2,3)))</f>
        <v>0</v>
      </c>
      <c r="F4946" s="43">
        <f>IF(B4946=0,0,VLOOKUP($D4946,qx!$A$4:$E$129,2))</f>
        <v>0</v>
      </c>
      <c r="G4946" s="43">
        <f>IF(B4946=0,0,VLOOKUP($D4946,qx!$A$4:$E$129,3))</f>
        <v>0</v>
      </c>
      <c r="H4946" s="43">
        <f>IF(B4946=0,0,VLOOKUP($D4946,qx!$A$4:$E$129,4))</f>
        <v>0</v>
      </c>
      <c r="I4946" s="43">
        <f>IF(B4946=0,0,VLOOKUP($D4946,qx!$A$4:$E$129,5))</f>
        <v>0</v>
      </c>
    </row>
    <row r="4947" spans="1:9" x14ac:dyDescent="0.25">
      <c r="A4947">
        <f>IF('MASSA TRABALHADA UNIFICADA'!A4945&lt;&gt;0,'MASSA TRABALHADA UNIFICADA'!A4945,0)</f>
        <v>0</v>
      </c>
      <c r="B4947" s="39">
        <f>IF('MASSA TRABALHADA UNIFICADA'!D4945&lt;&gt;0,'MASSA TRABALHADA UNIFICADA'!D4945,0)</f>
        <v>0</v>
      </c>
      <c r="C4947" s="39">
        <f>IF(B4947=0,0,'MASSA TRABALHADA UNIFICADA'!B4945)</f>
        <v>0</v>
      </c>
      <c r="D4947" s="39">
        <f>IF(B4947=0,0,'MASSA TRABALHADA UNIFICADA'!C4945)</f>
        <v>0</v>
      </c>
      <c r="E4947" s="43">
        <f>IF(B4947=0,0,VLOOKUP($D4947,qx!$A$4:$E$129,IF($C4947=1,2,3)))</f>
        <v>0</v>
      </c>
      <c r="F4947" s="43">
        <f>IF(B4947=0,0,VLOOKUP($D4947,qx!$A$4:$E$129,2))</f>
        <v>0</v>
      </c>
      <c r="G4947" s="43">
        <f>IF(B4947=0,0,VLOOKUP($D4947,qx!$A$4:$E$129,3))</f>
        <v>0</v>
      </c>
      <c r="H4947" s="43">
        <f>IF(B4947=0,0,VLOOKUP($D4947,qx!$A$4:$E$129,4))</f>
        <v>0</v>
      </c>
      <c r="I4947" s="43">
        <f>IF(B4947=0,0,VLOOKUP($D4947,qx!$A$4:$E$129,5))</f>
        <v>0</v>
      </c>
    </row>
    <row r="4948" spans="1:9" x14ac:dyDescent="0.25">
      <c r="A4948">
        <f>IF('MASSA TRABALHADA UNIFICADA'!A4946&lt;&gt;0,'MASSA TRABALHADA UNIFICADA'!A4946,0)</f>
        <v>0</v>
      </c>
      <c r="B4948" s="39">
        <f>IF('MASSA TRABALHADA UNIFICADA'!D4946&lt;&gt;0,'MASSA TRABALHADA UNIFICADA'!D4946,0)</f>
        <v>0</v>
      </c>
      <c r="C4948" s="39">
        <f>IF(B4948=0,0,'MASSA TRABALHADA UNIFICADA'!B4946)</f>
        <v>0</v>
      </c>
      <c r="D4948" s="39">
        <f>IF(B4948=0,0,'MASSA TRABALHADA UNIFICADA'!C4946)</f>
        <v>0</v>
      </c>
      <c r="E4948" s="43">
        <f>IF(B4948=0,0,VLOOKUP($D4948,qx!$A$4:$E$129,IF($C4948=1,2,3)))</f>
        <v>0</v>
      </c>
      <c r="F4948" s="43">
        <f>IF(B4948=0,0,VLOOKUP($D4948,qx!$A$4:$E$129,2))</f>
        <v>0</v>
      </c>
      <c r="G4948" s="43">
        <f>IF(B4948=0,0,VLOOKUP($D4948,qx!$A$4:$E$129,3))</f>
        <v>0</v>
      </c>
      <c r="H4948" s="43">
        <f>IF(B4948=0,0,VLOOKUP($D4948,qx!$A$4:$E$129,4))</f>
        <v>0</v>
      </c>
      <c r="I4948" s="43">
        <f>IF(B4948=0,0,VLOOKUP($D4948,qx!$A$4:$E$129,5))</f>
        <v>0</v>
      </c>
    </row>
    <row r="4949" spans="1:9" x14ac:dyDescent="0.25">
      <c r="A4949">
        <f>IF('MASSA TRABALHADA UNIFICADA'!A4947&lt;&gt;0,'MASSA TRABALHADA UNIFICADA'!A4947,0)</f>
        <v>0</v>
      </c>
      <c r="B4949" s="39">
        <f>IF('MASSA TRABALHADA UNIFICADA'!D4947&lt;&gt;0,'MASSA TRABALHADA UNIFICADA'!D4947,0)</f>
        <v>0</v>
      </c>
      <c r="C4949" s="39">
        <f>IF(B4949=0,0,'MASSA TRABALHADA UNIFICADA'!B4947)</f>
        <v>0</v>
      </c>
      <c r="D4949" s="39">
        <f>IF(B4949=0,0,'MASSA TRABALHADA UNIFICADA'!C4947)</f>
        <v>0</v>
      </c>
      <c r="E4949" s="43">
        <f>IF(B4949=0,0,VLOOKUP($D4949,qx!$A$4:$E$129,IF($C4949=1,2,3)))</f>
        <v>0</v>
      </c>
      <c r="F4949" s="43">
        <f>IF(B4949=0,0,VLOOKUP($D4949,qx!$A$4:$E$129,2))</f>
        <v>0</v>
      </c>
      <c r="G4949" s="43">
        <f>IF(B4949=0,0,VLOOKUP($D4949,qx!$A$4:$E$129,3))</f>
        <v>0</v>
      </c>
      <c r="H4949" s="43">
        <f>IF(B4949=0,0,VLOOKUP($D4949,qx!$A$4:$E$129,4))</f>
        <v>0</v>
      </c>
      <c r="I4949" s="43">
        <f>IF(B4949=0,0,VLOOKUP($D4949,qx!$A$4:$E$129,5))</f>
        <v>0</v>
      </c>
    </row>
    <row r="4950" spans="1:9" x14ac:dyDescent="0.25">
      <c r="A4950">
        <f>IF('MASSA TRABALHADA UNIFICADA'!A4948&lt;&gt;0,'MASSA TRABALHADA UNIFICADA'!A4948,0)</f>
        <v>0</v>
      </c>
      <c r="B4950" s="39">
        <f>IF('MASSA TRABALHADA UNIFICADA'!D4948&lt;&gt;0,'MASSA TRABALHADA UNIFICADA'!D4948,0)</f>
        <v>0</v>
      </c>
      <c r="C4950" s="39">
        <f>IF(B4950=0,0,'MASSA TRABALHADA UNIFICADA'!B4948)</f>
        <v>0</v>
      </c>
      <c r="D4950" s="39">
        <f>IF(B4950=0,0,'MASSA TRABALHADA UNIFICADA'!C4948)</f>
        <v>0</v>
      </c>
      <c r="E4950" s="43">
        <f>IF(B4950=0,0,VLOOKUP($D4950,qx!$A$4:$E$129,IF($C4950=1,2,3)))</f>
        <v>0</v>
      </c>
      <c r="F4950" s="43">
        <f>IF(B4950=0,0,VLOOKUP($D4950,qx!$A$4:$E$129,2))</f>
        <v>0</v>
      </c>
      <c r="G4950" s="43">
        <f>IF(B4950=0,0,VLOOKUP($D4950,qx!$A$4:$E$129,3))</f>
        <v>0</v>
      </c>
      <c r="H4950" s="43">
        <f>IF(B4950=0,0,VLOOKUP($D4950,qx!$A$4:$E$129,4))</f>
        <v>0</v>
      </c>
      <c r="I4950" s="43">
        <f>IF(B4950=0,0,VLOOKUP($D4950,qx!$A$4:$E$129,5))</f>
        <v>0</v>
      </c>
    </row>
    <row r="4951" spans="1:9" x14ac:dyDescent="0.25">
      <c r="A4951">
        <f>IF('MASSA TRABALHADA UNIFICADA'!A4949&lt;&gt;0,'MASSA TRABALHADA UNIFICADA'!A4949,0)</f>
        <v>0</v>
      </c>
      <c r="B4951" s="39">
        <f>IF('MASSA TRABALHADA UNIFICADA'!D4949&lt;&gt;0,'MASSA TRABALHADA UNIFICADA'!D4949,0)</f>
        <v>0</v>
      </c>
      <c r="C4951" s="39">
        <f>IF(B4951=0,0,'MASSA TRABALHADA UNIFICADA'!B4949)</f>
        <v>0</v>
      </c>
      <c r="D4951" s="39">
        <f>IF(B4951=0,0,'MASSA TRABALHADA UNIFICADA'!C4949)</f>
        <v>0</v>
      </c>
      <c r="E4951" s="43">
        <f>IF(B4951=0,0,VLOOKUP($D4951,qx!$A$4:$E$129,IF($C4951=1,2,3)))</f>
        <v>0</v>
      </c>
      <c r="F4951" s="43">
        <f>IF(B4951=0,0,VLOOKUP($D4951,qx!$A$4:$E$129,2))</f>
        <v>0</v>
      </c>
      <c r="G4951" s="43">
        <f>IF(B4951=0,0,VLOOKUP($D4951,qx!$A$4:$E$129,3))</f>
        <v>0</v>
      </c>
      <c r="H4951" s="43">
        <f>IF(B4951=0,0,VLOOKUP($D4951,qx!$A$4:$E$129,4))</f>
        <v>0</v>
      </c>
      <c r="I4951" s="43">
        <f>IF(B4951=0,0,VLOOKUP($D4951,qx!$A$4:$E$129,5))</f>
        <v>0</v>
      </c>
    </row>
    <row r="4952" spans="1:9" x14ac:dyDescent="0.25">
      <c r="A4952">
        <f>IF('MASSA TRABALHADA UNIFICADA'!A4950&lt;&gt;0,'MASSA TRABALHADA UNIFICADA'!A4950,0)</f>
        <v>0</v>
      </c>
      <c r="B4952" s="39">
        <f>IF('MASSA TRABALHADA UNIFICADA'!D4950&lt;&gt;0,'MASSA TRABALHADA UNIFICADA'!D4950,0)</f>
        <v>0</v>
      </c>
      <c r="C4952" s="39">
        <f>IF(B4952=0,0,'MASSA TRABALHADA UNIFICADA'!B4950)</f>
        <v>0</v>
      </c>
      <c r="D4952" s="39">
        <f>IF(B4952=0,0,'MASSA TRABALHADA UNIFICADA'!C4950)</f>
        <v>0</v>
      </c>
      <c r="E4952" s="43">
        <f>IF(B4952=0,0,VLOOKUP($D4952,qx!$A$4:$E$129,IF($C4952=1,2,3)))</f>
        <v>0</v>
      </c>
      <c r="F4952" s="43">
        <f>IF(B4952=0,0,VLOOKUP($D4952,qx!$A$4:$E$129,2))</f>
        <v>0</v>
      </c>
      <c r="G4952" s="43">
        <f>IF(B4952=0,0,VLOOKUP($D4952,qx!$A$4:$E$129,3))</f>
        <v>0</v>
      </c>
      <c r="H4952" s="43">
        <f>IF(B4952=0,0,VLOOKUP($D4952,qx!$A$4:$E$129,4))</f>
        <v>0</v>
      </c>
      <c r="I4952" s="43">
        <f>IF(B4952=0,0,VLOOKUP($D4952,qx!$A$4:$E$129,5))</f>
        <v>0</v>
      </c>
    </row>
    <row r="4953" spans="1:9" x14ac:dyDescent="0.25">
      <c r="A4953">
        <f>IF('MASSA TRABALHADA UNIFICADA'!A4951&lt;&gt;0,'MASSA TRABALHADA UNIFICADA'!A4951,0)</f>
        <v>0</v>
      </c>
      <c r="B4953" s="39">
        <f>IF('MASSA TRABALHADA UNIFICADA'!D4951&lt;&gt;0,'MASSA TRABALHADA UNIFICADA'!D4951,0)</f>
        <v>0</v>
      </c>
      <c r="C4953" s="39">
        <f>IF(B4953=0,0,'MASSA TRABALHADA UNIFICADA'!B4951)</f>
        <v>0</v>
      </c>
      <c r="D4953" s="39">
        <f>IF(B4953=0,0,'MASSA TRABALHADA UNIFICADA'!C4951)</f>
        <v>0</v>
      </c>
      <c r="E4953" s="43">
        <f>IF(B4953=0,0,VLOOKUP($D4953,qx!$A$4:$E$129,IF($C4953=1,2,3)))</f>
        <v>0</v>
      </c>
      <c r="F4953" s="43">
        <f>IF(B4953=0,0,VLOOKUP($D4953,qx!$A$4:$E$129,2))</f>
        <v>0</v>
      </c>
      <c r="G4953" s="43">
        <f>IF(B4953=0,0,VLOOKUP($D4953,qx!$A$4:$E$129,3))</f>
        <v>0</v>
      </c>
      <c r="H4953" s="43">
        <f>IF(B4953=0,0,VLOOKUP($D4953,qx!$A$4:$E$129,4))</f>
        <v>0</v>
      </c>
      <c r="I4953" s="43">
        <f>IF(B4953=0,0,VLOOKUP($D4953,qx!$A$4:$E$129,5))</f>
        <v>0</v>
      </c>
    </row>
    <row r="4954" spans="1:9" x14ac:dyDescent="0.25">
      <c r="A4954">
        <f>IF('MASSA TRABALHADA UNIFICADA'!A4952&lt;&gt;0,'MASSA TRABALHADA UNIFICADA'!A4952,0)</f>
        <v>0</v>
      </c>
      <c r="B4954" s="39">
        <f>IF('MASSA TRABALHADA UNIFICADA'!D4952&lt;&gt;0,'MASSA TRABALHADA UNIFICADA'!D4952,0)</f>
        <v>0</v>
      </c>
      <c r="C4954" s="39">
        <f>IF(B4954=0,0,'MASSA TRABALHADA UNIFICADA'!B4952)</f>
        <v>0</v>
      </c>
      <c r="D4954" s="39">
        <f>IF(B4954=0,0,'MASSA TRABALHADA UNIFICADA'!C4952)</f>
        <v>0</v>
      </c>
      <c r="E4954" s="43">
        <f>IF(B4954=0,0,VLOOKUP($D4954,qx!$A$4:$E$129,IF($C4954=1,2,3)))</f>
        <v>0</v>
      </c>
      <c r="F4954" s="43">
        <f>IF(B4954=0,0,VLOOKUP($D4954,qx!$A$4:$E$129,2))</f>
        <v>0</v>
      </c>
      <c r="G4954" s="43">
        <f>IF(B4954=0,0,VLOOKUP($D4954,qx!$A$4:$E$129,3))</f>
        <v>0</v>
      </c>
      <c r="H4954" s="43">
        <f>IF(B4954=0,0,VLOOKUP($D4954,qx!$A$4:$E$129,4))</f>
        <v>0</v>
      </c>
      <c r="I4954" s="43">
        <f>IF(B4954=0,0,VLOOKUP($D4954,qx!$A$4:$E$129,5))</f>
        <v>0</v>
      </c>
    </row>
    <row r="4955" spans="1:9" x14ac:dyDescent="0.25">
      <c r="A4955">
        <f>IF('MASSA TRABALHADA UNIFICADA'!A4953&lt;&gt;0,'MASSA TRABALHADA UNIFICADA'!A4953,0)</f>
        <v>0</v>
      </c>
      <c r="B4955" s="39">
        <f>IF('MASSA TRABALHADA UNIFICADA'!D4953&lt;&gt;0,'MASSA TRABALHADA UNIFICADA'!D4953,0)</f>
        <v>0</v>
      </c>
      <c r="C4955" s="39">
        <f>IF(B4955=0,0,'MASSA TRABALHADA UNIFICADA'!B4953)</f>
        <v>0</v>
      </c>
      <c r="D4955" s="39">
        <f>IF(B4955=0,0,'MASSA TRABALHADA UNIFICADA'!C4953)</f>
        <v>0</v>
      </c>
      <c r="E4955" s="43">
        <f>IF(B4955=0,0,VLOOKUP($D4955,qx!$A$4:$E$129,IF($C4955=1,2,3)))</f>
        <v>0</v>
      </c>
      <c r="F4955" s="43">
        <f>IF(B4955=0,0,VLOOKUP($D4955,qx!$A$4:$E$129,2))</f>
        <v>0</v>
      </c>
      <c r="G4955" s="43">
        <f>IF(B4955=0,0,VLOOKUP($D4955,qx!$A$4:$E$129,3))</f>
        <v>0</v>
      </c>
      <c r="H4955" s="43">
        <f>IF(B4955=0,0,VLOOKUP($D4955,qx!$A$4:$E$129,4))</f>
        <v>0</v>
      </c>
      <c r="I4955" s="43">
        <f>IF(B4955=0,0,VLOOKUP($D4955,qx!$A$4:$E$129,5))</f>
        <v>0</v>
      </c>
    </row>
    <row r="4956" spans="1:9" x14ac:dyDescent="0.25">
      <c r="A4956">
        <f>IF('MASSA TRABALHADA UNIFICADA'!A4954&lt;&gt;0,'MASSA TRABALHADA UNIFICADA'!A4954,0)</f>
        <v>0</v>
      </c>
      <c r="B4956" s="39">
        <f>IF('MASSA TRABALHADA UNIFICADA'!D4954&lt;&gt;0,'MASSA TRABALHADA UNIFICADA'!D4954,0)</f>
        <v>0</v>
      </c>
      <c r="C4956" s="39">
        <f>IF(B4956=0,0,'MASSA TRABALHADA UNIFICADA'!B4954)</f>
        <v>0</v>
      </c>
      <c r="D4956" s="39">
        <f>IF(B4956=0,0,'MASSA TRABALHADA UNIFICADA'!C4954)</f>
        <v>0</v>
      </c>
      <c r="E4956" s="43">
        <f>IF(B4956=0,0,VLOOKUP($D4956,qx!$A$4:$E$129,IF($C4956=1,2,3)))</f>
        <v>0</v>
      </c>
      <c r="F4956" s="43">
        <f>IF(B4956=0,0,VLOOKUP($D4956,qx!$A$4:$E$129,2))</f>
        <v>0</v>
      </c>
      <c r="G4956" s="43">
        <f>IF(B4956=0,0,VLOOKUP($D4956,qx!$A$4:$E$129,3))</f>
        <v>0</v>
      </c>
      <c r="H4956" s="43">
        <f>IF(B4956=0,0,VLOOKUP($D4956,qx!$A$4:$E$129,4))</f>
        <v>0</v>
      </c>
      <c r="I4956" s="43">
        <f>IF(B4956=0,0,VLOOKUP($D4956,qx!$A$4:$E$129,5))</f>
        <v>0</v>
      </c>
    </row>
    <row r="4957" spans="1:9" x14ac:dyDescent="0.25">
      <c r="A4957">
        <f>IF('MASSA TRABALHADA UNIFICADA'!A4955&lt;&gt;0,'MASSA TRABALHADA UNIFICADA'!A4955,0)</f>
        <v>0</v>
      </c>
      <c r="B4957" s="39">
        <f>IF('MASSA TRABALHADA UNIFICADA'!D4955&lt;&gt;0,'MASSA TRABALHADA UNIFICADA'!D4955,0)</f>
        <v>0</v>
      </c>
      <c r="C4957" s="39">
        <f>IF(B4957=0,0,'MASSA TRABALHADA UNIFICADA'!B4955)</f>
        <v>0</v>
      </c>
      <c r="D4957" s="39">
        <f>IF(B4957=0,0,'MASSA TRABALHADA UNIFICADA'!C4955)</f>
        <v>0</v>
      </c>
      <c r="E4957" s="43">
        <f>IF(B4957=0,0,VLOOKUP($D4957,qx!$A$4:$E$129,IF($C4957=1,2,3)))</f>
        <v>0</v>
      </c>
      <c r="F4957" s="43">
        <f>IF(B4957=0,0,VLOOKUP($D4957,qx!$A$4:$E$129,2))</f>
        <v>0</v>
      </c>
      <c r="G4957" s="43">
        <f>IF(B4957=0,0,VLOOKUP($D4957,qx!$A$4:$E$129,3))</f>
        <v>0</v>
      </c>
      <c r="H4957" s="43">
        <f>IF(B4957=0,0,VLOOKUP($D4957,qx!$A$4:$E$129,4))</f>
        <v>0</v>
      </c>
      <c r="I4957" s="43">
        <f>IF(B4957=0,0,VLOOKUP($D4957,qx!$A$4:$E$129,5))</f>
        <v>0</v>
      </c>
    </row>
    <row r="4958" spans="1:9" x14ac:dyDescent="0.25">
      <c r="A4958">
        <f>IF('MASSA TRABALHADA UNIFICADA'!A4956&lt;&gt;0,'MASSA TRABALHADA UNIFICADA'!A4956,0)</f>
        <v>0</v>
      </c>
      <c r="B4958" s="39">
        <f>IF('MASSA TRABALHADA UNIFICADA'!D4956&lt;&gt;0,'MASSA TRABALHADA UNIFICADA'!D4956,0)</f>
        <v>0</v>
      </c>
      <c r="C4958" s="39">
        <f>IF(B4958=0,0,'MASSA TRABALHADA UNIFICADA'!B4956)</f>
        <v>0</v>
      </c>
      <c r="D4958" s="39">
        <f>IF(B4958=0,0,'MASSA TRABALHADA UNIFICADA'!C4956)</f>
        <v>0</v>
      </c>
      <c r="E4958" s="43">
        <f>IF(B4958=0,0,VLOOKUP($D4958,qx!$A$4:$E$129,IF($C4958=1,2,3)))</f>
        <v>0</v>
      </c>
      <c r="F4958" s="43">
        <f>IF(B4958=0,0,VLOOKUP($D4958,qx!$A$4:$E$129,2))</f>
        <v>0</v>
      </c>
      <c r="G4958" s="43">
        <f>IF(B4958=0,0,VLOOKUP($D4958,qx!$A$4:$E$129,3))</f>
        <v>0</v>
      </c>
      <c r="H4958" s="43">
        <f>IF(B4958=0,0,VLOOKUP($D4958,qx!$A$4:$E$129,4))</f>
        <v>0</v>
      </c>
      <c r="I4958" s="43">
        <f>IF(B4958=0,0,VLOOKUP($D4958,qx!$A$4:$E$129,5))</f>
        <v>0</v>
      </c>
    </row>
    <row r="4959" spans="1:9" x14ac:dyDescent="0.25">
      <c r="A4959">
        <f>IF('MASSA TRABALHADA UNIFICADA'!A4957&lt;&gt;0,'MASSA TRABALHADA UNIFICADA'!A4957,0)</f>
        <v>0</v>
      </c>
      <c r="B4959" s="39">
        <f>IF('MASSA TRABALHADA UNIFICADA'!D4957&lt;&gt;0,'MASSA TRABALHADA UNIFICADA'!D4957,0)</f>
        <v>0</v>
      </c>
      <c r="C4959" s="39">
        <f>IF(B4959=0,0,'MASSA TRABALHADA UNIFICADA'!B4957)</f>
        <v>0</v>
      </c>
      <c r="D4959" s="39">
        <f>IF(B4959=0,0,'MASSA TRABALHADA UNIFICADA'!C4957)</f>
        <v>0</v>
      </c>
      <c r="E4959" s="43">
        <f>IF(B4959=0,0,VLOOKUP($D4959,qx!$A$4:$E$129,IF($C4959=1,2,3)))</f>
        <v>0</v>
      </c>
      <c r="F4959" s="43">
        <f>IF(B4959=0,0,VLOOKUP($D4959,qx!$A$4:$E$129,2))</f>
        <v>0</v>
      </c>
      <c r="G4959" s="43">
        <f>IF(B4959=0,0,VLOOKUP($D4959,qx!$A$4:$E$129,3))</f>
        <v>0</v>
      </c>
      <c r="H4959" s="43">
        <f>IF(B4959=0,0,VLOOKUP($D4959,qx!$A$4:$E$129,4))</f>
        <v>0</v>
      </c>
      <c r="I4959" s="43">
        <f>IF(B4959=0,0,VLOOKUP($D4959,qx!$A$4:$E$129,5))</f>
        <v>0</v>
      </c>
    </row>
    <row r="4960" spans="1:9" x14ac:dyDescent="0.25">
      <c r="A4960">
        <f>IF('MASSA TRABALHADA UNIFICADA'!A4958&lt;&gt;0,'MASSA TRABALHADA UNIFICADA'!A4958,0)</f>
        <v>0</v>
      </c>
      <c r="B4960" s="39">
        <f>IF('MASSA TRABALHADA UNIFICADA'!D4958&lt;&gt;0,'MASSA TRABALHADA UNIFICADA'!D4958,0)</f>
        <v>0</v>
      </c>
      <c r="C4960" s="39">
        <f>IF(B4960=0,0,'MASSA TRABALHADA UNIFICADA'!B4958)</f>
        <v>0</v>
      </c>
      <c r="D4960" s="39">
        <f>IF(B4960=0,0,'MASSA TRABALHADA UNIFICADA'!C4958)</f>
        <v>0</v>
      </c>
      <c r="E4960" s="43">
        <f>IF(B4960=0,0,VLOOKUP($D4960,qx!$A$4:$E$129,IF($C4960=1,2,3)))</f>
        <v>0</v>
      </c>
      <c r="F4960" s="43">
        <f>IF(B4960=0,0,VLOOKUP($D4960,qx!$A$4:$E$129,2))</f>
        <v>0</v>
      </c>
      <c r="G4960" s="43">
        <f>IF(B4960=0,0,VLOOKUP($D4960,qx!$A$4:$E$129,3))</f>
        <v>0</v>
      </c>
      <c r="H4960" s="43">
        <f>IF(B4960=0,0,VLOOKUP($D4960,qx!$A$4:$E$129,4))</f>
        <v>0</v>
      </c>
      <c r="I4960" s="43">
        <f>IF(B4960=0,0,VLOOKUP($D4960,qx!$A$4:$E$129,5))</f>
        <v>0</v>
      </c>
    </row>
    <row r="4961" spans="1:9" x14ac:dyDescent="0.25">
      <c r="A4961">
        <f>IF('MASSA TRABALHADA UNIFICADA'!A4959&lt;&gt;0,'MASSA TRABALHADA UNIFICADA'!A4959,0)</f>
        <v>0</v>
      </c>
      <c r="B4961" s="39">
        <f>IF('MASSA TRABALHADA UNIFICADA'!D4959&lt;&gt;0,'MASSA TRABALHADA UNIFICADA'!D4959,0)</f>
        <v>0</v>
      </c>
      <c r="C4961" s="39">
        <f>IF(B4961=0,0,'MASSA TRABALHADA UNIFICADA'!B4959)</f>
        <v>0</v>
      </c>
      <c r="D4961" s="39">
        <f>IF(B4961=0,0,'MASSA TRABALHADA UNIFICADA'!C4959)</f>
        <v>0</v>
      </c>
      <c r="E4961" s="43">
        <f>IF(B4961=0,0,VLOOKUP($D4961,qx!$A$4:$E$129,IF($C4961=1,2,3)))</f>
        <v>0</v>
      </c>
      <c r="F4961" s="43">
        <f>IF(B4961=0,0,VLOOKUP($D4961,qx!$A$4:$E$129,2))</f>
        <v>0</v>
      </c>
      <c r="G4961" s="43">
        <f>IF(B4961=0,0,VLOOKUP($D4961,qx!$A$4:$E$129,3))</f>
        <v>0</v>
      </c>
      <c r="H4961" s="43">
        <f>IF(B4961=0,0,VLOOKUP($D4961,qx!$A$4:$E$129,4))</f>
        <v>0</v>
      </c>
      <c r="I4961" s="43">
        <f>IF(B4961=0,0,VLOOKUP($D4961,qx!$A$4:$E$129,5))</f>
        <v>0</v>
      </c>
    </row>
    <row r="4962" spans="1:9" x14ac:dyDescent="0.25">
      <c r="A4962">
        <f>IF('MASSA TRABALHADA UNIFICADA'!A4960&lt;&gt;0,'MASSA TRABALHADA UNIFICADA'!A4960,0)</f>
        <v>0</v>
      </c>
      <c r="B4962" s="39">
        <f>IF('MASSA TRABALHADA UNIFICADA'!D4960&lt;&gt;0,'MASSA TRABALHADA UNIFICADA'!D4960,0)</f>
        <v>0</v>
      </c>
      <c r="C4962" s="39">
        <f>IF(B4962=0,0,'MASSA TRABALHADA UNIFICADA'!B4960)</f>
        <v>0</v>
      </c>
      <c r="D4962" s="39">
        <f>IF(B4962=0,0,'MASSA TRABALHADA UNIFICADA'!C4960)</f>
        <v>0</v>
      </c>
      <c r="E4962" s="43">
        <f>IF(B4962=0,0,VLOOKUP($D4962,qx!$A$4:$E$129,IF($C4962=1,2,3)))</f>
        <v>0</v>
      </c>
      <c r="F4962" s="43">
        <f>IF(B4962=0,0,VLOOKUP($D4962,qx!$A$4:$E$129,2))</f>
        <v>0</v>
      </c>
      <c r="G4962" s="43">
        <f>IF(B4962=0,0,VLOOKUP($D4962,qx!$A$4:$E$129,3))</f>
        <v>0</v>
      </c>
      <c r="H4962" s="43">
        <f>IF(B4962=0,0,VLOOKUP($D4962,qx!$A$4:$E$129,4))</f>
        <v>0</v>
      </c>
      <c r="I4962" s="43">
        <f>IF(B4962=0,0,VLOOKUP($D4962,qx!$A$4:$E$129,5))</f>
        <v>0</v>
      </c>
    </row>
    <row r="4963" spans="1:9" x14ac:dyDescent="0.25">
      <c r="A4963">
        <f>IF('MASSA TRABALHADA UNIFICADA'!A4961&lt;&gt;0,'MASSA TRABALHADA UNIFICADA'!A4961,0)</f>
        <v>0</v>
      </c>
      <c r="B4963" s="39">
        <f>IF('MASSA TRABALHADA UNIFICADA'!D4961&lt;&gt;0,'MASSA TRABALHADA UNIFICADA'!D4961,0)</f>
        <v>0</v>
      </c>
      <c r="C4963" s="39">
        <f>IF(B4963=0,0,'MASSA TRABALHADA UNIFICADA'!B4961)</f>
        <v>0</v>
      </c>
      <c r="D4963" s="39">
        <f>IF(B4963=0,0,'MASSA TRABALHADA UNIFICADA'!C4961)</f>
        <v>0</v>
      </c>
      <c r="E4963" s="43">
        <f>IF(B4963=0,0,VLOOKUP($D4963,qx!$A$4:$E$129,IF($C4963=1,2,3)))</f>
        <v>0</v>
      </c>
      <c r="F4963" s="43">
        <f>IF(B4963=0,0,VLOOKUP($D4963,qx!$A$4:$E$129,2))</f>
        <v>0</v>
      </c>
      <c r="G4963" s="43">
        <f>IF(B4963=0,0,VLOOKUP($D4963,qx!$A$4:$E$129,3))</f>
        <v>0</v>
      </c>
      <c r="H4963" s="43">
        <f>IF(B4963=0,0,VLOOKUP($D4963,qx!$A$4:$E$129,4))</f>
        <v>0</v>
      </c>
      <c r="I4963" s="43">
        <f>IF(B4963=0,0,VLOOKUP($D4963,qx!$A$4:$E$129,5))</f>
        <v>0</v>
      </c>
    </row>
    <row r="4964" spans="1:9" x14ac:dyDescent="0.25">
      <c r="A4964">
        <f>IF('MASSA TRABALHADA UNIFICADA'!A4962&lt;&gt;0,'MASSA TRABALHADA UNIFICADA'!A4962,0)</f>
        <v>0</v>
      </c>
      <c r="B4964" s="39">
        <f>IF('MASSA TRABALHADA UNIFICADA'!D4962&lt;&gt;0,'MASSA TRABALHADA UNIFICADA'!D4962,0)</f>
        <v>0</v>
      </c>
      <c r="C4964" s="39">
        <f>IF(B4964=0,0,'MASSA TRABALHADA UNIFICADA'!B4962)</f>
        <v>0</v>
      </c>
      <c r="D4964" s="39">
        <f>IF(B4964=0,0,'MASSA TRABALHADA UNIFICADA'!C4962)</f>
        <v>0</v>
      </c>
      <c r="E4964" s="43">
        <f>IF(B4964=0,0,VLOOKUP($D4964,qx!$A$4:$E$129,IF($C4964=1,2,3)))</f>
        <v>0</v>
      </c>
      <c r="F4964" s="43">
        <f>IF(B4964=0,0,VLOOKUP($D4964,qx!$A$4:$E$129,2))</f>
        <v>0</v>
      </c>
      <c r="G4964" s="43">
        <f>IF(B4964=0,0,VLOOKUP($D4964,qx!$A$4:$E$129,3))</f>
        <v>0</v>
      </c>
      <c r="H4964" s="43">
        <f>IF(B4964=0,0,VLOOKUP($D4964,qx!$A$4:$E$129,4))</f>
        <v>0</v>
      </c>
      <c r="I4964" s="43">
        <f>IF(B4964=0,0,VLOOKUP($D4964,qx!$A$4:$E$129,5))</f>
        <v>0</v>
      </c>
    </row>
    <row r="4965" spans="1:9" x14ac:dyDescent="0.25">
      <c r="A4965">
        <f>IF('MASSA TRABALHADA UNIFICADA'!A4963&lt;&gt;0,'MASSA TRABALHADA UNIFICADA'!A4963,0)</f>
        <v>0</v>
      </c>
      <c r="B4965" s="39">
        <f>IF('MASSA TRABALHADA UNIFICADA'!D4963&lt;&gt;0,'MASSA TRABALHADA UNIFICADA'!D4963,0)</f>
        <v>0</v>
      </c>
      <c r="C4965" s="39">
        <f>IF(B4965=0,0,'MASSA TRABALHADA UNIFICADA'!B4963)</f>
        <v>0</v>
      </c>
      <c r="D4965" s="39">
        <f>IF(B4965=0,0,'MASSA TRABALHADA UNIFICADA'!C4963)</f>
        <v>0</v>
      </c>
      <c r="E4965" s="43">
        <f>IF(B4965=0,0,VLOOKUP($D4965,qx!$A$4:$E$129,IF($C4965=1,2,3)))</f>
        <v>0</v>
      </c>
      <c r="F4965" s="43">
        <f>IF(B4965=0,0,VLOOKUP($D4965,qx!$A$4:$E$129,2))</f>
        <v>0</v>
      </c>
      <c r="G4965" s="43">
        <f>IF(B4965=0,0,VLOOKUP($D4965,qx!$A$4:$E$129,3))</f>
        <v>0</v>
      </c>
      <c r="H4965" s="43">
        <f>IF(B4965=0,0,VLOOKUP($D4965,qx!$A$4:$E$129,4))</f>
        <v>0</v>
      </c>
      <c r="I4965" s="43">
        <f>IF(B4965=0,0,VLOOKUP($D4965,qx!$A$4:$E$129,5))</f>
        <v>0</v>
      </c>
    </row>
    <row r="4966" spans="1:9" x14ac:dyDescent="0.25">
      <c r="A4966">
        <f>IF('MASSA TRABALHADA UNIFICADA'!A4964&lt;&gt;0,'MASSA TRABALHADA UNIFICADA'!A4964,0)</f>
        <v>0</v>
      </c>
      <c r="B4966" s="39">
        <f>IF('MASSA TRABALHADA UNIFICADA'!D4964&lt;&gt;0,'MASSA TRABALHADA UNIFICADA'!D4964,0)</f>
        <v>0</v>
      </c>
      <c r="C4966" s="39">
        <f>IF(B4966=0,0,'MASSA TRABALHADA UNIFICADA'!B4964)</f>
        <v>0</v>
      </c>
      <c r="D4966" s="39">
        <f>IF(B4966=0,0,'MASSA TRABALHADA UNIFICADA'!C4964)</f>
        <v>0</v>
      </c>
      <c r="E4966" s="43">
        <f>IF(B4966=0,0,VLOOKUP($D4966,qx!$A$4:$E$129,IF($C4966=1,2,3)))</f>
        <v>0</v>
      </c>
      <c r="F4966" s="43">
        <f>IF(B4966=0,0,VLOOKUP($D4966,qx!$A$4:$E$129,2))</f>
        <v>0</v>
      </c>
      <c r="G4966" s="43">
        <f>IF(B4966=0,0,VLOOKUP($D4966,qx!$A$4:$E$129,3))</f>
        <v>0</v>
      </c>
      <c r="H4966" s="43">
        <f>IF(B4966=0,0,VLOOKUP($D4966,qx!$A$4:$E$129,4))</f>
        <v>0</v>
      </c>
      <c r="I4966" s="43">
        <f>IF(B4966=0,0,VLOOKUP($D4966,qx!$A$4:$E$129,5))</f>
        <v>0</v>
      </c>
    </row>
    <row r="4967" spans="1:9" x14ac:dyDescent="0.25">
      <c r="A4967">
        <f>IF('MASSA TRABALHADA UNIFICADA'!A4965&lt;&gt;0,'MASSA TRABALHADA UNIFICADA'!A4965,0)</f>
        <v>0</v>
      </c>
      <c r="B4967" s="39">
        <f>IF('MASSA TRABALHADA UNIFICADA'!D4965&lt;&gt;0,'MASSA TRABALHADA UNIFICADA'!D4965,0)</f>
        <v>0</v>
      </c>
      <c r="C4967" s="39">
        <f>IF(B4967=0,0,'MASSA TRABALHADA UNIFICADA'!B4965)</f>
        <v>0</v>
      </c>
      <c r="D4967" s="39">
        <f>IF(B4967=0,0,'MASSA TRABALHADA UNIFICADA'!C4965)</f>
        <v>0</v>
      </c>
      <c r="E4967" s="43">
        <f>IF(B4967=0,0,VLOOKUP($D4967,qx!$A$4:$E$129,IF($C4967=1,2,3)))</f>
        <v>0</v>
      </c>
      <c r="F4967" s="43">
        <f>IF(B4967=0,0,VLOOKUP($D4967,qx!$A$4:$E$129,2))</f>
        <v>0</v>
      </c>
      <c r="G4967" s="43">
        <f>IF(B4967=0,0,VLOOKUP($D4967,qx!$A$4:$E$129,3))</f>
        <v>0</v>
      </c>
      <c r="H4967" s="43">
        <f>IF(B4967=0,0,VLOOKUP($D4967,qx!$A$4:$E$129,4))</f>
        <v>0</v>
      </c>
      <c r="I4967" s="43">
        <f>IF(B4967=0,0,VLOOKUP($D4967,qx!$A$4:$E$129,5))</f>
        <v>0</v>
      </c>
    </row>
    <row r="4968" spans="1:9" x14ac:dyDescent="0.25">
      <c r="A4968">
        <f>IF('MASSA TRABALHADA UNIFICADA'!A4966&lt;&gt;0,'MASSA TRABALHADA UNIFICADA'!A4966,0)</f>
        <v>0</v>
      </c>
      <c r="B4968" s="39">
        <f>IF('MASSA TRABALHADA UNIFICADA'!D4966&lt;&gt;0,'MASSA TRABALHADA UNIFICADA'!D4966,0)</f>
        <v>0</v>
      </c>
      <c r="C4968" s="39">
        <f>IF(B4968=0,0,'MASSA TRABALHADA UNIFICADA'!B4966)</f>
        <v>0</v>
      </c>
      <c r="D4968" s="39">
        <f>IF(B4968=0,0,'MASSA TRABALHADA UNIFICADA'!C4966)</f>
        <v>0</v>
      </c>
      <c r="E4968" s="43">
        <f>IF(B4968=0,0,VLOOKUP($D4968,qx!$A$4:$E$129,IF($C4968=1,2,3)))</f>
        <v>0</v>
      </c>
      <c r="F4968" s="43">
        <f>IF(B4968=0,0,VLOOKUP($D4968,qx!$A$4:$E$129,2))</f>
        <v>0</v>
      </c>
      <c r="G4968" s="43">
        <f>IF(B4968=0,0,VLOOKUP($D4968,qx!$A$4:$E$129,3))</f>
        <v>0</v>
      </c>
      <c r="H4968" s="43">
        <f>IF(B4968=0,0,VLOOKUP($D4968,qx!$A$4:$E$129,4))</f>
        <v>0</v>
      </c>
      <c r="I4968" s="43">
        <f>IF(B4968=0,0,VLOOKUP($D4968,qx!$A$4:$E$129,5))</f>
        <v>0</v>
      </c>
    </row>
    <row r="4969" spans="1:9" x14ac:dyDescent="0.25">
      <c r="A4969">
        <f>IF('MASSA TRABALHADA UNIFICADA'!A4967&lt;&gt;0,'MASSA TRABALHADA UNIFICADA'!A4967,0)</f>
        <v>0</v>
      </c>
      <c r="B4969" s="39">
        <f>IF('MASSA TRABALHADA UNIFICADA'!D4967&lt;&gt;0,'MASSA TRABALHADA UNIFICADA'!D4967,0)</f>
        <v>0</v>
      </c>
      <c r="C4969" s="39">
        <f>IF(B4969=0,0,'MASSA TRABALHADA UNIFICADA'!B4967)</f>
        <v>0</v>
      </c>
      <c r="D4969" s="39">
        <f>IF(B4969=0,0,'MASSA TRABALHADA UNIFICADA'!C4967)</f>
        <v>0</v>
      </c>
      <c r="E4969" s="43">
        <f>IF(B4969=0,0,VLOOKUP($D4969,qx!$A$4:$E$129,IF($C4969=1,2,3)))</f>
        <v>0</v>
      </c>
      <c r="F4969" s="43">
        <f>IF(B4969=0,0,VLOOKUP($D4969,qx!$A$4:$E$129,2))</f>
        <v>0</v>
      </c>
      <c r="G4969" s="43">
        <f>IF(B4969=0,0,VLOOKUP($D4969,qx!$A$4:$E$129,3))</f>
        <v>0</v>
      </c>
      <c r="H4969" s="43">
        <f>IF(B4969=0,0,VLOOKUP($D4969,qx!$A$4:$E$129,4))</f>
        <v>0</v>
      </c>
      <c r="I4969" s="43">
        <f>IF(B4969=0,0,VLOOKUP($D4969,qx!$A$4:$E$129,5))</f>
        <v>0</v>
      </c>
    </row>
    <row r="4970" spans="1:9" x14ac:dyDescent="0.25">
      <c r="A4970">
        <f>IF('MASSA TRABALHADA UNIFICADA'!A4968&lt;&gt;0,'MASSA TRABALHADA UNIFICADA'!A4968,0)</f>
        <v>0</v>
      </c>
      <c r="B4970" s="39">
        <f>IF('MASSA TRABALHADA UNIFICADA'!D4968&lt;&gt;0,'MASSA TRABALHADA UNIFICADA'!D4968,0)</f>
        <v>0</v>
      </c>
      <c r="C4970" s="39">
        <f>IF(B4970=0,0,'MASSA TRABALHADA UNIFICADA'!B4968)</f>
        <v>0</v>
      </c>
      <c r="D4970" s="39">
        <f>IF(B4970=0,0,'MASSA TRABALHADA UNIFICADA'!C4968)</f>
        <v>0</v>
      </c>
      <c r="E4970" s="43">
        <f>IF(B4970=0,0,VLOOKUP($D4970,qx!$A$4:$E$129,IF($C4970=1,2,3)))</f>
        <v>0</v>
      </c>
      <c r="F4970" s="43">
        <f>IF(B4970=0,0,VLOOKUP($D4970,qx!$A$4:$E$129,2))</f>
        <v>0</v>
      </c>
      <c r="G4970" s="43">
        <f>IF(B4970=0,0,VLOOKUP($D4970,qx!$A$4:$E$129,3))</f>
        <v>0</v>
      </c>
      <c r="H4970" s="43">
        <f>IF(B4970=0,0,VLOOKUP($D4970,qx!$A$4:$E$129,4))</f>
        <v>0</v>
      </c>
      <c r="I4970" s="43">
        <f>IF(B4970=0,0,VLOOKUP($D4970,qx!$A$4:$E$129,5))</f>
        <v>0</v>
      </c>
    </row>
    <row r="4971" spans="1:9" x14ac:dyDescent="0.25">
      <c r="A4971">
        <f>IF('MASSA TRABALHADA UNIFICADA'!A4969&lt;&gt;0,'MASSA TRABALHADA UNIFICADA'!A4969,0)</f>
        <v>0</v>
      </c>
      <c r="B4971" s="39">
        <f>IF('MASSA TRABALHADA UNIFICADA'!D4969&lt;&gt;0,'MASSA TRABALHADA UNIFICADA'!D4969,0)</f>
        <v>0</v>
      </c>
      <c r="C4971" s="39">
        <f>IF(B4971=0,0,'MASSA TRABALHADA UNIFICADA'!B4969)</f>
        <v>0</v>
      </c>
      <c r="D4971" s="39">
        <f>IF(B4971=0,0,'MASSA TRABALHADA UNIFICADA'!C4969)</f>
        <v>0</v>
      </c>
      <c r="E4971" s="43">
        <f>IF(B4971=0,0,VLOOKUP($D4971,qx!$A$4:$E$129,IF($C4971=1,2,3)))</f>
        <v>0</v>
      </c>
      <c r="F4971" s="43">
        <f>IF(B4971=0,0,VLOOKUP($D4971,qx!$A$4:$E$129,2))</f>
        <v>0</v>
      </c>
      <c r="G4971" s="43">
        <f>IF(B4971=0,0,VLOOKUP($D4971,qx!$A$4:$E$129,3))</f>
        <v>0</v>
      </c>
      <c r="H4971" s="43">
        <f>IF(B4971=0,0,VLOOKUP($D4971,qx!$A$4:$E$129,4))</f>
        <v>0</v>
      </c>
      <c r="I4971" s="43">
        <f>IF(B4971=0,0,VLOOKUP($D4971,qx!$A$4:$E$129,5))</f>
        <v>0</v>
      </c>
    </row>
    <row r="4972" spans="1:9" x14ac:dyDescent="0.25">
      <c r="A4972">
        <f>IF('MASSA TRABALHADA UNIFICADA'!A4970&lt;&gt;0,'MASSA TRABALHADA UNIFICADA'!A4970,0)</f>
        <v>0</v>
      </c>
      <c r="B4972" s="39">
        <f>IF('MASSA TRABALHADA UNIFICADA'!D4970&lt;&gt;0,'MASSA TRABALHADA UNIFICADA'!D4970,0)</f>
        <v>0</v>
      </c>
      <c r="C4972" s="39">
        <f>IF(B4972=0,0,'MASSA TRABALHADA UNIFICADA'!B4970)</f>
        <v>0</v>
      </c>
      <c r="D4972" s="39">
        <f>IF(B4972=0,0,'MASSA TRABALHADA UNIFICADA'!C4970)</f>
        <v>0</v>
      </c>
      <c r="E4972" s="43">
        <f>IF(B4972=0,0,VLOOKUP($D4972,qx!$A$4:$E$129,IF($C4972=1,2,3)))</f>
        <v>0</v>
      </c>
      <c r="F4972" s="43">
        <f>IF(B4972=0,0,VLOOKUP($D4972,qx!$A$4:$E$129,2))</f>
        <v>0</v>
      </c>
      <c r="G4972" s="43">
        <f>IF(B4972=0,0,VLOOKUP($D4972,qx!$A$4:$E$129,3))</f>
        <v>0</v>
      </c>
      <c r="H4972" s="43">
        <f>IF(B4972=0,0,VLOOKUP($D4972,qx!$A$4:$E$129,4))</f>
        <v>0</v>
      </c>
      <c r="I4972" s="43">
        <f>IF(B4972=0,0,VLOOKUP($D4972,qx!$A$4:$E$129,5))</f>
        <v>0</v>
      </c>
    </row>
    <row r="4973" spans="1:9" x14ac:dyDescent="0.25">
      <c r="A4973">
        <f>IF('MASSA TRABALHADA UNIFICADA'!A4971&lt;&gt;0,'MASSA TRABALHADA UNIFICADA'!A4971,0)</f>
        <v>0</v>
      </c>
      <c r="B4973" s="39">
        <f>IF('MASSA TRABALHADA UNIFICADA'!D4971&lt;&gt;0,'MASSA TRABALHADA UNIFICADA'!D4971,0)</f>
        <v>0</v>
      </c>
      <c r="C4973" s="39">
        <f>IF(B4973=0,0,'MASSA TRABALHADA UNIFICADA'!B4971)</f>
        <v>0</v>
      </c>
      <c r="D4973" s="39">
        <f>IF(B4973=0,0,'MASSA TRABALHADA UNIFICADA'!C4971)</f>
        <v>0</v>
      </c>
      <c r="E4973" s="43">
        <f>IF(B4973=0,0,VLOOKUP($D4973,qx!$A$4:$E$129,IF($C4973=1,2,3)))</f>
        <v>0</v>
      </c>
      <c r="F4973" s="43">
        <f>IF(B4973=0,0,VLOOKUP($D4973,qx!$A$4:$E$129,2))</f>
        <v>0</v>
      </c>
      <c r="G4973" s="43">
        <f>IF(B4973=0,0,VLOOKUP($D4973,qx!$A$4:$E$129,3))</f>
        <v>0</v>
      </c>
      <c r="H4973" s="43">
        <f>IF(B4973=0,0,VLOOKUP($D4973,qx!$A$4:$E$129,4))</f>
        <v>0</v>
      </c>
      <c r="I4973" s="43">
        <f>IF(B4973=0,0,VLOOKUP($D4973,qx!$A$4:$E$129,5))</f>
        <v>0</v>
      </c>
    </row>
    <row r="4974" spans="1:9" x14ac:dyDescent="0.25">
      <c r="A4974">
        <f>IF('MASSA TRABALHADA UNIFICADA'!A4972&lt;&gt;0,'MASSA TRABALHADA UNIFICADA'!A4972,0)</f>
        <v>0</v>
      </c>
      <c r="B4974" s="39">
        <f>IF('MASSA TRABALHADA UNIFICADA'!D4972&lt;&gt;0,'MASSA TRABALHADA UNIFICADA'!D4972,0)</f>
        <v>0</v>
      </c>
      <c r="C4974" s="39">
        <f>IF(B4974=0,0,'MASSA TRABALHADA UNIFICADA'!B4972)</f>
        <v>0</v>
      </c>
      <c r="D4974" s="39">
        <f>IF(B4974=0,0,'MASSA TRABALHADA UNIFICADA'!C4972)</f>
        <v>0</v>
      </c>
      <c r="E4974" s="43">
        <f>IF(B4974=0,0,VLOOKUP($D4974,qx!$A$4:$E$129,IF($C4974=1,2,3)))</f>
        <v>0</v>
      </c>
      <c r="F4974" s="43">
        <f>IF(B4974=0,0,VLOOKUP($D4974,qx!$A$4:$E$129,2))</f>
        <v>0</v>
      </c>
      <c r="G4974" s="43">
        <f>IF(B4974=0,0,VLOOKUP($D4974,qx!$A$4:$E$129,3))</f>
        <v>0</v>
      </c>
      <c r="H4974" s="43">
        <f>IF(B4974=0,0,VLOOKUP($D4974,qx!$A$4:$E$129,4))</f>
        <v>0</v>
      </c>
      <c r="I4974" s="43">
        <f>IF(B4974=0,0,VLOOKUP($D4974,qx!$A$4:$E$129,5))</f>
        <v>0</v>
      </c>
    </row>
    <row r="4975" spans="1:9" x14ac:dyDescent="0.25">
      <c r="A4975">
        <f>IF('MASSA TRABALHADA UNIFICADA'!A4973&lt;&gt;0,'MASSA TRABALHADA UNIFICADA'!A4973,0)</f>
        <v>0</v>
      </c>
      <c r="B4975" s="39">
        <f>IF('MASSA TRABALHADA UNIFICADA'!D4973&lt;&gt;0,'MASSA TRABALHADA UNIFICADA'!D4973,0)</f>
        <v>0</v>
      </c>
      <c r="C4975" s="39">
        <f>IF(B4975=0,0,'MASSA TRABALHADA UNIFICADA'!B4973)</f>
        <v>0</v>
      </c>
      <c r="D4975" s="39">
        <f>IF(B4975=0,0,'MASSA TRABALHADA UNIFICADA'!C4973)</f>
        <v>0</v>
      </c>
      <c r="E4975" s="43">
        <f>IF(B4975=0,0,VLOOKUP($D4975,qx!$A$4:$E$129,IF($C4975=1,2,3)))</f>
        <v>0</v>
      </c>
      <c r="F4975" s="43">
        <f>IF(B4975=0,0,VLOOKUP($D4975,qx!$A$4:$E$129,2))</f>
        <v>0</v>
      </c>
      <c r="G4975" s="43">
        <f>IF(B4975=0,0,VLOOKUP($D4975,qx!$A$4:$E$129,3))</f>
        <v>0</v>
      </c>
      <c r="H4975" s="43">
        <f>IF(B4975=0,0,VLOOKUP($D4975,qx!$A$4:$E$129,4))</f>
        <v>0</v>
      </c>
      <c r="I4975" s="43">
        <f>IF(B4975=0,0,VLOOKUP($D4975,qx!$A$4:$E$129,5))</f>
        <v>0</v>
      </c>
    </row>
    <row r="4976" spans="1:9" x14ac:dyDescent="0.25">
      <c r="A4976">
        <f>IF('MASSA TRABALHADA UNIFICADA'!A4974&lt;&gt;0,'MASSA TRABALHADA UNIFICADA'!A4974,0)</f>
        <v>0</v>
      </c>
      <c r="B4976" s="39">
        <f>IF('MASSA TRABALHADA UNIFICADA'!D4974&lt;&gt;0,'MASSA TRABALHADA UNIFICADA'!D4974,0)</f>
        <v>0</v>
      </c>
      <c r="C4976" s="39">
        <f>IF(B4976=0,0,'MASSA TRABALHADA UNIFICADA'!B4974)</f>
        <v>0</v>
      </c>
      <c r="D4976" s="39">
        <f>IF(B4976=0,0,'MASSA TRABALHADA UNIFICADA'!C4974)</f>
        <v>0</v>
      </c>
      <c r="E4976" s="43">
        <f>IF(B4976=0,0,VLOOKUP($D4976,qx!$A$4:$E$129,IF($C4976=1,2,3)))</f>
        <v>0</v>
      </c>
      <c r="F4976" s="43">
        <f>IF(B4976=0,0,VLOOKUP($D4976,qx!$A$4:$E$129,2))</f>
        <v>0</v>
      </c>
      <c r="G4976" s="43">
        <f>IF(B4976=0,0,VLOOKUP($D4976,qx!$A$4:$E$129,3))</f>
        <v>0</v>
      </c>
      <c r="H4976" s="43">
        <f>IF(B4976=0,0,VLOOKUP($D4976,qx!$A$4:$E$129,4))</f>
        <v>0</v>
      </c>
      <c r="I4976" s="43">
        <f>IF(B4976=0,0,VLOOKUP($D4976,qx!$A$4:$E$129,5))</f>
        <v>0</v>
      </c>
    </row>
    <row r="4977" spans="1:9" x14ac:dyDescent="0.25">
      <c r="A4977">
        <f>IF('MASSA TRABALHADA UNIFICADA'!A4975&lt;&gt;0,'MASSA TRABALHADA UNIFICADA'!A4975,0)</f>
        <v>0</v>
      </c>
      <c r="B4977" s="39">
        <f>IF('MASSA TRABALHADA UNIFICADA'!D4975&lt;&gt;0,'MASSA TRABALHADA UNIFICADA'!D4975,0)</f>
        <v>0</v>
      </c>
      <c r="C4977" s="39">
        <f>IF(B4977=0,0,'MASSA TRABALHADA UNIFICADA'!B4975)</f>
        <v>0</v>
      </c>
      <c r="D4977" s="39">
        <f>IF(B4977=0,0,'MASSA TRABALHADA UNIFICADA'!C4975)</f>
        <v>0</v>
      </c>
      <c r="E4977" s="43">
        <f>IF(B4977=0,0,VLOOKUP($D4977,qx!$A$4:$E$129,IF($C4977=1,2,3)))</f>
        <v>0</v>
      </c>
      <c r="F4977" s="43">
        <f>IF(B4977=0,0,VLOOKUP($D4977,qx!$A$4:$E$129,2))</f>
        <v>0</v>
      </c>
      <c r="G4977" s="43">
        <f>IF(B4977=0,0,VLOOKUP($D4977,qx!$A$4:$E$129,3))</f>
        <v>0</v>
      </c>
      <c r="H4977" s="43">
        <f>IF(B4977=0,0,VLOOKUP($D4977,qx!$A$4:$E$129,4))</f>
        <v>0</v>
      </c>
      <c r="I4977" s="43">
        <f>IF(B4977=0,0,VLOOKUP($D4977,qx!$A$4:$E$129,5))</f>
        <v>0</v>
      </c>
    </row>
    <row r="4978" spans="1:9" x14ac:dyDescent="0.25">
      <c r="A4978">
        <f>IF('MASSA TRABALHADA UNIFICADA'!A4976&lt;&gt;0,'MASSA TRABALHADA UNIFICADA'!A4976,0)</f>
        <v>0</v>
      </c>
      <c r="B4978" s="39">
        <f>IF('MASSA TRABALHADA UNIFICADA'!D4976&lt;&gt;0,'MASSA TRABALHADA UNIFICADA'!D4976,0)</f>
        <v>0</v>
      </c>
      <c r="C4978" s="39">
        <f>IF(B4978=0,0,'MASSA TRABALHADA UNIFICADA'!B4976)</f>
        <v>0</v>
      </c>
      <c r="D4978" s="39">
        <f>IF(B4978=0,0,'MASSA TRABALHADA UNIFICADA'!C4976)</f>
        <v>0</v>
      </c>
      <c r="E4978" s="43">
        <f>IF(B4978=0,0,VLOOKUP($D4978,qx!$A$4:$E$129,IF($C4978=1,2,3)))</f>
        <v>0</v>
      </c>
      <c r="F4978" s="43">
        <f>IF(B4978=0,0,VLOOKUP($D4978,qx!$A$4:$E$129,2))</f>
        <v>0</v>
      </c>
      <c r="G4978" s="43">
        <f>IF(B4978=0,0,VLOOKUP($D4978,qx!$A$4:$E$129,3))</f>
        <v>0</v>
      </c>
      <c r="H4978" s="43">
        <f>IF(B4978=0,0,VLOOKUP($D4978,qx!$A$4:$E$129,4))</f>
        <v>0</v>
      </c>
      <c r="I4978" s="43">
        <f>IF(B4978=0,0,VLOOKUP($D4978,qx!$A$4:$E$129,5))</f>
        <v>0</v>
      </c>
    </row>
    <row r="4979" spans="1:9" x14ac:dyDescent="0.25">
      <c r="A4979">
        <f>IF('MASSA TRABALHADA UNIFICADA'!A4977&lt;&gt;0,'MASSA TRABALHADA UNIFICADA'!A4977,0)</f>
        <v>0</v>
      </c>
      <c r="B4979" s="39">
        <f>IF('MASSA TRABALHADA UNIFICADA'!D4977&lt;&gt;0,'MASSA TRABALHADA UNIFICADA'!D4977,0)</f>
        <v>0</v>
      </c>
      <c r="C4979" s="39">
        <f>IF(B4979=0,0,'MASSA TRABALHADA UNIFICADA'!B4977)</f>
        <v>0</v>
      </c>
      <c r="D4979" s="39">
        <f>IF(B4979=0,0,'MASSA TRABALHADA UNIFICADA'!C4977)</f>
        <v>0</v>
      </c>
      <c r="E4979" s="43">
        <f>IF(B4979=0,0,VLOOKUP($D4979,qx!$A$4:$E$129,IF($C4979=1,2,3)))</f>
        <v>0</v>
      </c>
      <c r="F4979" s="43">
        <f>IF(B4979=0,0,VLOOKUP($D4979,qx!$A$4:$E$129,2))</f>
        <v>0</v>
      </c>
      <c r="G4979" s="43">
        <f>IF(B4979=0,0,VLOOKUP($D4979,qx!$A$4:$E$129,3))</f>
        <v>0</v>
      </c>
      <c r="H4979" s="43">
        <f>IF(B4979=0,0,VLOOKUP($D4979,qx!$A$4:$E$129,4))</f>
        <v>0</v>
      </c>
      <c r="I4979" s="43">
        <f>IF(B4979=0,0,VLOOKUP($D4979,qx!$A$4:$E$129,5))</f>
        <v>0</v>
      </c>
    </row>
    <row r="4980" spans="1:9" x14ac:dyDescent="0.25">
      <c r="A4980">
        <f>IF('MASSA TRABALHADA UNIFICADA'!A4978&lt;&gt;0,'MASSA TRABALHADA UNIFICADA'!A4978,0)</f>
        <v>0</v>
      </c>
      <c r="B4980" s="39">
        <f>IF('MASSA TRABALHADA UNIFICADA'!D4978&lt;&gt;0,'MASSA TRABALHADA UNIFICADA'!D4978,0)</f>
        <v>0</v>
      </c>
      <c r="C4980" s="39">
        <f>IF(B4980=0,0,'MASSA TRABALHADA UNIFICADA'!B4978)</f>
        <v>0</v>
      </c>
      <c r="D4980" s="39">
        <f>IF(B4980=0,0,'MASSA TRABALHADA UNIFICADA'!C4978)</f>
        <v>0</v>
      </c>
      <c r="E4980" s="43">
        <f>IF(B4980=0,0,VLOOKUP($D4980,qx!$A$4:$E$129,IF($C4980=1,2,3)))</f>
        <v>0</v>
      </c>
      <c r="F4980" s="43">
        <f>IF(B4980=0,0,VLOOKUP($D4980,qx!$A$4:$E$129,2))</f>
        <v>0</v>
      </c>
      <c r="G4980" s="43">
        <f>IF(B4980=0,0,VLOOKUP($D4980,qx!$A$4:$E$129,3))</f>
        <v>0</v>
      </c>
      <c r="H4980" s="43">
        <f>IF(B4980=0,0,VLOOKUP($D4980,qx!$A$4:$E$129,4))</f>
        <v>0</v>
      </c>
      <c r="I4980" s="43">
        <f>IF(B4980=0,0,VLOOKUP($D4980,qx!$A$4:$E$129,5))</f>
        <v>0</v>
      </c>
    </row>
    <row r="4981" spans="1:9" x14ac:dyDescent="0.25">
      <c r="A4981">
        <f>IF('MASSA TRABALHADA UNIFICADA'!A4979&lt;&gt;0,'MASSA TRABALHADA UNIFICADA'!A4979,0)</f>
        <v>0</v>
      </c>
      <c r="B4981" s="39">
        <f>IF('MASSA TRABALHADA UNIFICADA'!D4979&lt;&gt;0,'MASSA TRABALHADA UNIFICADA'!D4979,0)</f>
        <v>0</v>
      </c>
      <c r="C4981" s="39">
        <f>IF(B4981=0,0,'MASSA TRABALHADA UNIFICADA'!B4979)</f>
        <v>0</v>
      </c>
      <c r="D4981" s="39">
        <f>IF(B4981=0,0,'MASSA TRABALHADA UNIFICADA'!C4979)</f>
        <v>0</v>
      </c>
      <c r="E4981" s="43">
        <f>IF(B4981=0,0,VLOOKUP($D4981,qx!$A$4:$E$129,IF($C4981=1,2,3)))</f>
        <v>0</v>
      </c>
      <c r="F4981" s="43">
        <f>IF(B4981=0,0,VLOOKUP($D4981,qx!$A$4:$E$129,2))</f>
        <v>0</v>
      </c>
      <c r="G4981" s="43">
        <f>IF(B4981=0,0,VLOOKUP($D4981,qx!$A$4:$E$129,3))</f>
        <v>0</v>
      </c>
      <c r="H4981" s="43">
        <f>IF(B4981=0,0,VLOOKUP($D4981,qx!$A$4:$E$129,4))</f>
        <v>0</v>
      </c>
      <c r="I4981" s="43">
        <f>IF(B4981=0,0,VLOOKUP($D4981,qx!$A$4:$E$129,5))</f>
        <v>0</v>
      </c>
    </row>
    <row r="4982" spans="1:9" x14ac:dyDescent="0.25">
      <c r="A4982">
        <f>IF('MASSA TRABALHADA UNIFICADA'!A4980&lt;&gt;0,'MASSA TRABALHADA UNIFICADA'!A4980,0)</f>
        <v>0</v>
      </c>
      <c r="B4982" s="39">
        <f>IF('MASSA TRABALHADA UNIFICADA'!D4980&lt;&gt;0,'MASSA TRABALHADA UNIFICADA'!D4980,0)</f>
        <v>0</v>
      </c>
      <c r="C4982" s="39">
        <f>IF(B4982=0,0,'MASSA TRABALHADA UNIFICADA'!B4980)</f>
        <v>0</v>
      </c>
      <c r="D4982" s="39">
        <f>IF(B4982=0,0,'MASSA TRABALHADA UNIFICADA'!C4980)</f>
        <v>0</v>
      </c>
      <c r="E4982" s="43">
        <f>IF(B4982=0,0,VLOOKUP($D4982,qx!$A$4:$E$129,IF($C4982=1,2,3)))</f>
        <v>0</v>
      </c>
      <c r="F4982" s="43">
        <f>IF(B4982=0,0,VLOOKUP($D4982,qx!$A$4:$E$129,2))</f>
        <v>0</v>
      </c>
      <c r="G4982" s="43">
        <f>IF(B4982=0,0,VLOOKUP($D4982,qx!$A$4:$E$129,3))</f>
        <v>0</v>
      </c>
      <c r="H4982" s="43">
        <f>IF(B4982=0,0,VLOOKUP($D4982,qx!$A$4:$E$129,4))</f>
        <v>0</v>
      </c>
      <c r="I4982" s="43">
        <f>IF(B4982=0,0,VLOOKUP($D4982,qx!$A$4:$E$129,5))</f>
        <v>0</v>
      </c>
    </row>
    <row r="4983" spans="1:9" x14ac:dyDescent="0.25">
      <c r="A4983">
        <f>IF('MASSA TRABALHADA UNIFICADA'!A4981&lt;&gt;0,'MASSA TRABALHADA UNIFICADA'!A4981,0)</f>
        <v>0</v>
      </c>
      <c r="B4983" s="39">
        <f>IF('MASSA TRABALHADA UNIFICADA'!D4981&lt;&gt;0,'MASSA TRABALHADA UNIFICADA'!D4981,0)</f>
        <v>0</v>
      </c>
      <c r="C4983" s="39">
        <f>IF(B4983=0,0,'MASSA TRABALHADA UNIFICADA'!B4981)</f>
        <v>0</v>
      </c>
      <c r="D4983" s="39">
        <f>IF(B4983=0,0,'MASSA TRABALHADA UNIFICADA'!C4981)</f>
        <v>0</v>
      </c>
      <c r="E4983" s="43">
        <f>IF(B4983=0,0,VLOOKUP($D4983,qx!$A$4:$E$129,IF($C4983=1,2,3)))</f>
        <v>0</v>
      </c>
      <c r="F4983" s="43">
        <f>IF(B4983=0,0,VLOOKUP($D4983,qx!$A$4:$E$129,2))</f>
        <v>0</v>
      </c>
      <c r="G4983" s="43">
        <f>IF(B4983=0,0,VLOOKUP($D4983,qx!$A$4:$E$129,3))</f>
        <v>0</v>
      </c>
      <c r="H4983" s="43">
        <f>IF(B4983=0,0,VLOOKUP($D4983,qx!$A$4:$E$129,4))</f>
        <v>0</v>
      </c>
      <c r="I4983" s="43">
        <f>IF(B4983=0,0,VLOOKUP($D4983,qx!$A$4:$E$129,5))</f>
        <v>0</v>
      </c>
    </row>
    <row r="4984" spans="1:9" x14ac:dyDescent="0.25">
      <c r="A4984">
        <f>IF('MASSA TRABALHADA UNIFICADA'!A4982&lt;&gt;0,'MASSA TRABALHADA UNIFICADA'!A4982,0)</f>
        <v>0</v>
      </c>
      <c r="B4984" s="39">
        <f>IF('MASSA TRABALHADA UNIFICADA'!D4982&lt;&gt;0,'MASSA TRABALHADA UNIFICADA'!D4982,0)</f>
        <v>0</v>
      </c>
      <c r="C4984" s="39">
        <f>IF(B4984=0,0,'MASSA TRABALHADA UNIFICADA'!B4982)</f>
        <v>0</v>
      </c>
      <c r="D4984" s="39">
        <f>IF(B4984=0,0,'MASSA TRABALHADA UNIFICADA'!C4982)</f>
        <v>0</v>
      </c>
      <c r="E4984" s="43">
        <f>IF(B4984=0,0,VLOOKUP($D4984,qx!$A$4:$E$129,IF($C4984=1,2,3)))</f>
        <v>0</v>
      </c>
      <c r="F4984" s="43">
        <f>IF(B4984=0,0,VLOOKUP($D4984,qx!$A$4:$E$129,2))</f>
        <v>0</v>
      </c>
      <c r="G4984" s="43">
        <f>IF(B4984=0,0,VLOOKUP($D4984,qx!$A$4:$E$129,3))</f>
        <v>0</v>
      </c>
      <c r="H4984" s="43">
        <f>IF(B4984=0,0,VLOOKUP($D4984,qx!$A$4:$E$129,4))</f>
        <v>0</v>
      </c>
      <c r="I4984" s="43">
        <f>IF(B4984=0,0,VLOOKUP($D4984,qx!$A$4:$E$129,5))</f>
        <v>0</v>
      </c>
    </row>
    <row r="4985" spans="1:9" x14ac:dyDescent="0.25">
      <c r="A4985">
        <f>IF('MASSA TRABALHADA UNIFICADA'!A4983&lt;&gt;0,'MASSA TRABALHADA UNIFICADA'!A4983,0)</f>
        <v>0</v>
      </c>
      <c r="B4985" s="39">
        <f>IF('MASSA TRABALHADA UNIFICADA'!D4983&lt;&gt;0,'MASSA TRABALHADA UNIFICADA'!D4983,0)</f>
        <v>0</v>
      </c>
      <c r="C4985" s="39">
        <f>IF(B4985=0,0,'MASSA TRABALHADA UNIFICADA'!B4983)</f>
        <v>0</v>
      </c>
      <c r="D4985" s="39">
        <f>IF(B4985=0,0,'MASSA TRABALHADA UNIFICADA'!C4983)</f>
        <v>0</v>
      </c>
      <c r="E4985" s="43">
        <f>IF(B4985=0,0,VLOOKUP($D4985,qx!$A$4:$E$129,IF($C4985=1,2,3)))</f>
        <v>0</v>
      </c>
      <c r="F4985" s="43">
        <f>IF(B4985=0,0,VLOOKUP($D4985,qx!$A$4:$E$129,2))</f>
        <v>0</v>
      </c>
      <c r="G4985" s="43">
        <f>IF(B4985=0,0,VLOOKUP($D4985,qx!$A$4:$E$129,3))</f>
        <v>0</v>
      </c>
      <c r="H4985" s="43">
        <f>IF(B4985=0,0,VLOOKUP($D4985,qx!$A$4:$E$129,4))</f>
        <v>0</v>
      </c>
      <c r="I4985" s="43">
        <f>IF(B4985=0,0,VLOOKUP($D4985,qx!$A$4:$E$129,5))</f>
        <v>0</v>
      </c>
    </row>
    <row r="4986" spans="1:9" x14ac:dyDescent="0.25">
      <c r="A4986">
        <f>IF('MASSA TRABALHADA UNIFICADA'!A4984&lt;&gt;0,'MASSA TRABALHADA UNIFICADA'!A4984,0)</f>
        <v>0</v>
      </c>
      <c r="B4986" s="39">
        <f>IF('MASSA TRABALHADA UNIFICADA'!D4984&lt;&gt;0,'MASSA TRABALHADA UNIFICADA'!D4984,0)</f>
        <v>0</v>
      </c>
      <c r="C4986" s="39">
        <f>IF(B4986=0,0,'MASSA TRABALHADA UNIFICADA'!B4984)</f>
        <v>0</v>
      </c>
      <c r="D4986" s="39">
        <f>IF(B4986=0,0,'MASSA TRABALHADA UNIFICADA'!C4984)</f>
        <v>0</v>
      </c>
      <c r="E4986" s="43">
        <f>IF(B4986=0,0,VLOOKUP($D4986,qx!$A$4:$E$129,IF($C4986=1,2,3)))</f>
        <v>0</v>
      </c>
      <c r="F4986" s="43">
        <f>IF(B4986=0,0,VLOOKUP($D4986,qx!$A$4:$E$129,2))</f>
        <v>0</v>
      </c>
      <c r="G4986" s="43">
        <f>IF(B4986=0,0,VLOOKUP($D4986,qx!$A$4:$E$129,3))</f>
        <v>0</v>
      </c>
      <c r="H4986" s="43">
        <f>IF(B4986=0,0,VLOOKUP($D4986,qx!$A$4:$E$129,4))</f>
        <v>0</v>
      </c>
      <c r="I4986" s="43">
        <f>IF(B4986=0,0,VLOOKUP($D4986,qx!$A$4:$E$129,5))</f>
        <v>0</v>
      </c>
    </row>
    <row r="4987" spans="1:9" x14ac:dyDescent="0.25">
      <c r="A4987">
        <f>IF('MASSA TRABALHADA UNIFICADA'!A4985&lt;&gt;0,'MASSA TRABALHADA UNIFICADA'!A4985,0)</f>
        <v>0</v>
      </c>
      <c r="B4987" s="39">
        <f>IF('MASSA TRABALHADA UNIFICADA'!D4985&lt;&gt;0,'MASSA TRABALHADA UNIFICADA'!D4985,0)</f>
        <v>0</v>
      </c>
      <c r="C4987" s="39">
        <f>IF(B4987=0,0,'MASSA TRABALHADA UNIFICADA'!B4985)</f>
        <v>0</v>
      </c>
      <c r="D4987" s="39">
        <f>IF(B4987=0,0,'MASSA TRABALHADA UNIFICADA'!C4985)</f>
        <v>0</v>
      </c>
      <c r="E4987" s="43">
        <f>IF(B4987=0,0,VLOOKUP($D4987,qx!$A$4:$E$129,IF($C4987=1,2,3)))</f>
        <v>0</v>
      </c>
      <c r="F4987" s="43">
        <f>IF(B4987=0,0,VLOOKUP($D4987,qx!$A$4:$E$129,2))</f>
        <v>0</v>
      </c>
      <c r="G4987" s="43">
        <f>IF(B4987=0,0,VLOOKUP($D4987,qx!$A$4:$E$129,3))</f>
        <v>0</v>
      </c>
      <c r="H4987" s="43">
        <f>IF(B4987=0,0,VLOOKUP($D4987,qx!$A$4:$E$129,4))</f>
        <v>0</v>
      </c>
      <c r="I4987" s="43">
        <f>IF(B4987=0,0,VLOOKUP($D4987,qx!$A$4:$E$129,5))</f>
        <v>0</v>
      </c>
    </row>
    <row r="4988" spans="1:9" x14ac:dyDescent="0.25">
      <c r="A4988">
        <f>IF('MASSA TRABALHADA UNIFICADA'!A4986&lt;&gt;0,'MASSA TRABALHADA UNIFICADA'!A4986,0)</f>
        <v>0</v>
      </c>
      <c r="B4988" s="39">
        <f>IF('MASSA TRABALHADA UNIFICADA'!D4986&lt;&gt;0,'MASSA TRABALHADA UNIFICADA'!D4986,0)</f>
        <v>0</v>
      </c>
      <c r="C4988" s="39">
        <f>IF(B4988=0,0,'MASSA TRABALHADA UNIFICADA'!B4986)</f>
        <v>0</v>
      </c>
      <c r="D4988" s="39">
        <f>IF(B4988=0,0,'MASSA TRABALHADA UNIFICADA'!C4986)</f>
        <v>0</v>
      </c>
      <c r="E4988" s="43">
        <f>IF(B4988=0,0,VLOOKUP($D4988,qx!$A$4:$E$129,IF($C4988=1,2,3)))</f>
        <v>0</v>
      </c>
      <c r="F4988" s="43">
        <f>IF(B4988=0,0,VLOOKUP($D4988,qx!$A$4:$E$129,2))</f>
        <v>0</v>
      </c>
      <c r="G4988" s="43">
        <f>IF(B4988=0,0,VLOOKUP($D4988,qx!$A$4:$E$129,3))</f>
        <v>0</v>
      </c>
      <c r="H4988" s="43">
        <f>IF(B4988=0,0,VLOOKUP($D4988,qx!$A$4:$E$129,4))</f>
        <v>0</v>
      </c>
      <c r="I4988" s="43">
        <f>IF(B4988=0,0,VLOOKUP($D4988,qx!$A$4:$E$129,5))</f>
        <v>0</v>
      </c>
    </row>
    <row r="4989" spans="1:9" x14ac:dyDescent="0.25">
      <c r="A4989">
        <f>IF('MASSA TRABALHADA UNIFICADA'!A4987&lt;&gt;0,'MASSA TRABALHADA UNIFICADA'!A4987,0)</f>
        <v>0</v>
      </c>
      <c r="B4989" s="39">
        <f>IF('MASSA TRABALHADA UNIFICADA'!D4987&lt;&gt;0,'MASSA TRABALHADA UNIFICADA'!D4987,0)</f>
        <v>0</v>
      </c>
      <c r="C4989" s="39">
        <f>IF(B4989=0,0,'MASSA TRABALHADA UNIFICADA'!B4987)</f>
        <v>0</v>
      </c>
      <c r="D4989" s="39">
        <f>IF(B4989=0,0,'MASSA TRABALHADA UNIFICADA'!C4987)</f>
        <v>0</v>
      </c>
      <c r="E4989" s="43">
        <f>IF(B4989=0,0,VLOOKUP($D4989,qx!$A$4:$E$129,IF($C4989=1,2,3)))</f>
        <v>0</v>
      </c>
      <c r="F4989" s="43">
        <f>IF(B4989=0,0,VLOOKUP($D4989,qx!$A$4:$E$129,2))</f>
        <v>0</v>
      </c>
      <c r="G4989" s="43">
        <f>IF(B4989=0,0,VLOOKUP($D4989,qx!$A$4:$E$129,3))</f>
        <v>0</v>
      </c>
      <c r="H4989" s="43">
        <f>IF(B4989=0,0,VLOOKUP($D4989,qx!$A$4:$E$129,4))</f>
        <v>0</v>
      </c>
      <c r="I4989" s="43">
        <f>IF(B4989=0,0,VLOOKUP($D4989,qx!$A$4:$E$129,5))</f>
        <v>0</v>
      </c>
    </row>
    <row r="4990" spans="1:9" x14ac:dyDescent="0.25">
      <c r="A4990">
        <f>IF('MASSA TRABALHADA UNIFICADA'!A4988&lt;&gt;0,'MASSA TRABALHADA UNIFICADA'!A4988,0)</f>
        <v>0</v>
      </c>
      <c r="B4990" s="39">
        <f>IF('MASSA TRABALHADA UNIFICADA'!D4988&lt;&gt;0,'MASSA TRABALHADA UNIFICADA'!D4988,0)</f>
        <v>0</v>
      </c>
      <c r="C4990" s="39">
        <f>IF(B4990=0,0,'MASSA TRABALHADA UNIFICADA'!B4988)</f>
        <v>0</v>
      </c>
      <c r="D4990" s="39">
        <f>IF(B4990=0,0,'MASSA TRABALHADA UNIFICADA'!C4988)</f>
        <v>0</v>
      </c>
      <c r="E4990" s="43">
        <f>IF(B4990=0,0,VLOOKUP($D4990,qx!$A$4:$E$129,IF($C4990=1,2,3)))</f>
        <v>0</v>
      </c>
      <c r="F4990" s="43">
        <f>IF(B4990=0,0,VLOOKUP($D4990,qx!$A$4:$E$129,2))</f>
        <v>0</v>
      </c>
      <c r="G4990" s="43">
        <f>IF(B4990=0,0,VLOOKUP($D4990,qx!$A$4:$E$129,3))</f>
        <v>0</v>
      </c>
      <c r="H4990" s="43">
        <f>IF(B4990=0,0,VLOOKUP($D4990,qx!$A$4:$E$129,4))</f>
        <v>0</v>
      </c>
      <c r="I4990" s="43">
        <f>IF(B4990=0,0,VLOOKUP($D4990,qx!$A$4:$E$129,5))</f>
        <v>0</v>
      </c>
    </row>
    <row r="4991" spans="1:9" x14ac:dyDescent="0.25">
      <c r="A4991">
        <f>IF('MASSA TRABALHADA UNIFICADA'!A4989&lt;&gt;0,'MASSA TRABALHADA UNIFICADA'!A4989,0)</f>
        <v>0</v>
      </c>
      <c r="B4991" s="39">
        <f>IF('MASSA TRABALHADA UNIFICADA'!D4989&lt;&gt;0,'MASSA TRABALHADA UNIFICADA'!D4989,0)</f>
        <v>0</v>
      </c>
      <c r="C4991" s="39">
        <f>IF(B4991=0,0,'MASSA TRABALHADA UNIFICADA'!B4989)</f>
        <v>0</v>
      </c>
      <c r="D4991" s="39">
        <f>IF(B4991=0,0,'MASSA TRABALHADA UNIFICADA'!C4989)</f>
        <v>0</v>
      </c>
      <c r="E4991" s="43">
        <f>IF(B4991=0,0,VLOOKUP($D4991,qx!$A$4:$E$129,IF($C4991=1,2,3)))</f>
        <v>0</v>
      </c>
      <c r="F4991" s="43">
        <f>IF(B4991=0,0,VLOOKUP($D4991,qx!$A$4:$E$129,2))</f>
        <v>0</v>
      </c>
      <c r="G4991" s="43">
        <f>IF(B4991=0,0,VLOOKUP($D4991,qx!$A$4:$E$129,3))</f>
        <v>0</v>
      </c>
      <c r="H4991" s="43">
        <f>IF(B4991=0,0,VLOOKUP($D4991,qx!$A$4:$E$129,4))</f>
        <v>0</v>
      </c>
      <c r="I4991" s="43">
        <f>IF(B4991=0,0,VLOOKUP($D4991,qx!$A$4:$E$129,5))</f>
        <v>0</v>
      </c>
    </row>
    <row r="4992" spans="1:9" x14ac:dyDescent="0.25">
      <c r="A4992">
        <f>IF('MASSA TRABALHADA UNIFICADA'!A4990&lt;&gt;0,'MASSA TRABALHADA UNIFICADA'!A4990,0)</f>
        <v>0</v>
      </c>
      <c r="B4992" s="39">
        <f>IF('MASSA TRABALHADA UNIFICADA'!D4990&lt;&gt;0,'MASSA TRABALHADA UNIFICADA'!D4990,0)</f>
        <v>0</v>
      </c>
      <c r="C4992" s="39">
        <f>IF(B4992=0,0,'MASSA TRABALHADA UNIFICADA'!B4990)</f>
        <v>0</v>
      </c>
      <c r="D4992" s="39">
        <f>IF(B4992=0,0,'MASSA TRABALHADA UNIFICADA'!C4990)</f>
        <v>0</v>
      </c>
      <c r="E4992" s="43">
        <f>IF(B4992=0,0,VLOOKUP($D4992,qx!$A$4:$E$129,IF($C4992=1,2,3)))</f>
        <v>0</v>
      </c>
      <c r="F4992" s="43">
        <f>IF(B4992=0,0,VLOOKUP($D4992,qx!$A$4:$E$129,2))</f>
        <v>0</v>
      </c>
      <c r="G4992" s="43">
        <f>IF(B4992=0,0,VLOOKUP($D4992,qx!$A$4:$E$129,3))</f>
        <v>0</v>
      </c>
      <c r="H4992" s="43">
        <f>IF(B4992=0,0,VLOOKUP($D4992,qx!$A$4:$E$129,4))</f>
        <v>0</v>
      </c>
      <c r="I4992" s="43">
        <f>IF(B4992=0,0,VLOOKUP($D4992,qx!$A$4:$E$129,5))</f>
        <v>0</v>
      </c>
    </row>
    <row r="4993" spans="1:9" x14ac:dyDescent="0.25">
      <c r="A4993">
        <f>IF('MASSA TRABALHADA UNIFICADA'!A4991&lt;&gt;0,'MASSA TRABALHADA UNIFICADA'!A4991,0)</f>
        <v>0</v>
      </c>
      <c r="B4993" s="39">
        <f>IF('MASSA TRABALHADA UNIFICADA'!D4991&lt;&gt;0,'MASSA TRABALHADA UNIFICADA'!D4991,0)</f>
        <v>0</v>
      </c>
      <c r="C4993" s="39">
        <f>IF(B4993=0,0,'MASSA TRABALHADA UNIFICADA'!B4991)</f>
        <v>0</v>
      </c>
      <c r="D4993" s="39">
        <f>IF(B4993=0,0,'MASSA TRABALHADA UNIFICADA'!C4991)</f>
        <v>0</v>
      </c>
      <c r="E4993" s="43">
        <f>IF(B4993=0,0,VLOOKUP($D4993,qx!$A$4:$E$129,IF($C4993=1,2,3)))</f>
        <v>0</v>
      </c>
      <c r="F4993" s="43">
        <f>IF(B4993=0,0,VLOOKUP($D4993,qx!$A$4:$E$129,2))</f>
        <v>0</v>
      </c>
      <c r="G4993" s="43">
        <f>IF(B4993=0,0,VLOOKUP($D4993,qx!$A$4:$E$129,3))</f>
        <v>0</v>
      </c>
      <c r="H4993" s="43">
        <f>IF(B4993=0,0,VLOOKUP($D4993,qx!$A$4:$E$129,4))</f>
        <v>0</v>
      </c>
      <c r="I4993" s="43">
        <f>IF(B4993=0,0,VLOOKUP($D4993,qx!$A$4:$E$129,5))</f>
        <v>0</v>
      </c>
    </row>
    <row r="4994" spans="1:9" x14ac:dyDescent="0.25">
      <c r="A4994">
        <f>IF('MASSA TRABALHADA UNIFICADA'!A4992&lt;&gt;0,'MASSA TRABALHADA UNIFICADA'!A4992,0)</f>
        <v>0</v>
      </c>
      <c r="B4994" s="39">
        <f>IF('MASSA TRABALHADA UNIFICADA'!D4992&lt;&gt;0,'MASSA TRABALHADA UNIFICADA'!D4992,0)</f>
        <v>0</v>
      </c>
      <c r="C4994" s="39">
        <f>IF(B4994=0,0,'MASSA TRABALHADA UNIFICADA'!B4992)</f>
        <v>0</v>
      </c>
      <c r="D4994" s="39">
        <f>IF(B4994=0,0,'MASSA TRABALHADA UNIFICADA'!C4992)</f>
        <v>0</v>
      </c>
      <c r="E4994" s="43">
        <f>IF(B4994=0,0,VLOOKUP($D4994,qx!$A$4:$E$129,IF($C4994=1,2,3)))</f>
        <v>0</v>
      </c>
      <c r="F4994" s="43">
        <f>IF(B4994=0,0,VLOOKUP($D4994,qx!$A$4:$E$129,2))</f>
        <v>0</v>
      </c>
      <c r="G4994" s="43">
        <f>IF(B4994=0,0,VLOOKUP($D4994,qx!$A$4:$E$129,3))</f>
        <v>0</v>
      </c>
      <c r="H4994" s="43">
        <f>IF(B4994=0,0,VLOOKUP($D4994,qx!$A$4:$E$129,4))</f>
        <v>0</v>
      </c>
      <c r="I4994" s="43">
        <f>IF(B4994=0,0,VLOOKUP($D4994,qx!$A$4:$E$129,5))</f>
        <v>0</v>
      </c>
    </row>
    <row r="4995" spans="1:9" x14ac:dyDescent="0.25">
      <c r="A4995">
        <f>IF('MASSA TRABALHADA UNIFICADA'!A4993&lt;&gt;0,'MASSA TRABALHADA UNIFICADA'!A4993,0)</f>
        <v>0</v>
      </c>
      <c r="B4995" s="39">
        <f>IF('MASSA TRABALHADA UNIFICADA'!D4993&lt;&gt;0,'MASSA TRABALHADA UNIFICADA'!D4993,0)</f>
        <v>0</v>
      </c>
      <c r="C4995" s="39">
        <f>IF(B4995=0,0,'MASSA TRABALHADA UNIFICADA'!B4993)</f>
        <v>0</v>
      </c>
      <c r="D4995" s="39">
        <f>IF(B4995=0,0,'MASSA TRABALHADA UNIFICADA'!C4993)</f>
        <v>0</v>
      </c>
      <c r="E4995" s="43">
        <f>IF(B4995=0,0,VLOOKUP($D4995,qx!$A$4:$E$129,IF($C4995=1,2,3)))</f>
        <v>0</v>
      </c>
      <c r="F4995" s="43">
        <f>IF(B4995=0,0,VLOOKUP($D4995,qx!$A$4:$E$129,2))</f>
        <v>0</v>
      </c>
      <c r="G4995" s="43">
        <f>IF(B4995=0,0,VLOOKUP($D4995,qx!$A$4:$E$129,3))</f>
        <v>0</v>
      </c>
      <c r="H4995" s="43">
        <f>IF(B4995=0,0,VLOOKUP($D4995,qx!$A$4:$E$129,4))</f>
        <v>0</v>
      </c>
      <c r="I4995" s="43">
        <f>IF(B4995=0,0,VLOOKUP($D4995,qx!$A$4:$E$129,5))</f>
        <v>0</v>
      </c>
    </row>
    <row r="4996" spans="1:9" x14ac:dyDescent="0.25">
      <c r="A4996">
        <f>IF('MASSA TRABALHADA UNIFICADA'!A4994&lt;&gt;0,'MASSA TRABALHADA UNIFICADA'!A4994,0)</f>
        <v>0</v>
      </c>
      <c r="B4996" s="39">
        <f>IF('MASSA TRABALHADA UNIFICADA'!D4994&lt;&gt;0,'MASSA TRABALHADA UNIFICADA'!D4994,0)</f>
        <v>0</v>
      </c>
      <c r="C4996" s="39">
        <f>IF(B4996=0,0,'MASSA TRABALHADA UNIFICADA'!B4994)</f>
        <v>0</v>
      </c>
      <c r="D4996" s="39">
        <f>IF(B4996=0,0,'MASSA TRABALHADA UNIFICADA'!C4994)</f>
        <v>0</v>
      </c>
      <c r="E4996" s="43">
        <f>IF(B4996=0,0,VLOOKUP($D4996,qx!$A$4:$E$129,IF($C4996=1,2,3)))</f>
        <v>0</v>
      </c>
      <c r="F4996" s="43">
        <f>IF(B4996=0,0,VLOOKUP($D4996,qx!$A$4:$E$129,2))</f>
        <v>0</v>
      </c>
      <c r="G4996" s="43">
        <f>IF(B4996=0,0,VLOOKUP($D4996,qx!$A$4:$E$129,3))</f>
        <v>0</v>
      </c>
      <c r="H4996" s="43">
        <f>IF(B4996=0,0,VLOOKUP($D4996,qx!$A$4:$E$129,4))</f>
        <v>0</v>
      </c>
      <c r="I4996" s="43">
        <f>IF(B4996=0,0,VLOOKUP($D4996,qx!$A$4:$E$129,5))</f>
        <v>0</v>
      </c>
    </row>
    <row r="4997" spans="1:9" x14ac:dyDescent="0.25">
      <c r="A4997">
        <f>IF('MASSA TRABALHADA UNIFICADA'!A4995&lt;&gt;0,'MASSA TRABALHADA UNIFICADA'!A4995,0)</f>
        <v>0</v>
      </c>
      <c r="B4997" s="39">
        <f>IF('MASSA TRABALHADA UNIFICADA'!D4995&lt;&gt;0,'MASSA TRABALHADA UNIFICADA'!D4995,0)</f>
        <v>0</v>
      </c>
      <c r="C4997" s="39">
        <f>IF(B4997=0,0,'MASSA TRABALHADA UNIFICADA'!B4995)</f>
        <v>0</v>
      </c>
      <c r="D4997" s="39">
        <f>IF(B4997=0,0,'MASSA TRABALHADA UNIFICADA'!C4995)</f>
        <v>0</v>
      </c>
      <c r="E4997" s="43">
        <f>IF(B4997=0,0,VLOOKUP($D4997,qx!$A$4:$E$129,IF($C4997=1,2,3)))</f>
        <v>0</v>
      </c>
      <c r="F4997" s="43">
        <f>IF(B4997=0,0,VLOOKUP($D4997,qx!$A$4:$E$129,2))</f>
        <v>0</v>
      </c>
      <c r="G4997" s="43">
        <f>IF(B4997=0,0,VLOOKUP($D4997,qx!$A$4:$E$129,3))</f>
        <v>0</v>
      </c>
      <c r="H4997" s="43">
        <f>IF(B4997=0,0,VLOOKUP($D4997,qx!$A$4:$E$129,4))</f>
        <v>0</v>
      </c>
      <c r="I4997" s="43">
        <f>IF(B4997=0,0,VLOOKUP($D4997,qx!$A$4:$E$129,5))</f>
        <v>0</v>
      </c>
    </row>
    <row r="4998" spans="1:9" x14ac:dyDescent="0.25">
      <c r="A4998">
        <f>IF('MASSA TRABALHADA UNIFICADA'!A4996&lt;&gt;0,'MASSA TRABALHADA UNIFICADA'!A4996,0)</f>
        <v>0</v>
      </c>
      <c r="B4998" s="39">
        <f>IF('MASSA TRABALHADA UNIFICADA'!D4996&lt;&gt;0,'MASSA TRABALHADA UNIFICADA'!D4996,0)</f>
        <v>0</v>
      </c>
      <c r="C4998" s="39">
        <f>IF(B4998=0,0,'MASSA TRABALHADA UNIFICADA'!B4996)</f>
        <v>0</v>
      </c>
      <c r="D4998" s="39">
        <f>IF(B4998=0,0,'MASSA TRABALHADA UNIFICADA'!C4996)</f>
        <v>0</v>
      </c>
      <c r="E4998" s="43">
        <f>IF(B4998=0,0,VLOOKUP($D4998,qx!$A$4:$E$129,IF($C4998=1,2,3)))</f>
        <v>0</v>
      </c>
      <c r="F4998" s="43">
        <f>IF(B4998=0,0,VLOOKUP($D4998,qx!$A$4:$E$129,2))</f>
        <v>0</v>
      </c>
      <c r="G4998" s="43">
        <f>IF(B4998=0,0,VLOOKUP($D4998,qx!$A$4:$E$129,3))</f>
        <v>0</v>
      </c>
      <c r="H4998" s="43">
        <f>IF(B4998=0,0,VLOOKUP($D4998,qx!$A$4:$E$129,4))</f>
        <v>0</v>
      </c>
      <c r="I4998" s="43">
        <f>IF(B4998=0,0,VLOOKUP($D4998,qx!$A$4:$E$129,5))</f>
        <v>0</v>
      </c>
    </row>
    <row r="4999" spans="1:9" x14ac:dyDescent="0.25">
      <c r="A4999">
        <f>IF('MASSA TRABALHADA UNIFICADA'!A4997&lt;&gt;0,'MASSA TRABALHADA UNIFICADA'!A4997,0)</f>
        <v>0</v>
      </c>
      <c r="B4999" s="39">
        <f>IF('MASSA TRABALHADA UNIFICADA'!D4997&lt;&gt;0,'MASSA TRABALHADA UNIFICADA'!D4997,0)</f>
        <v>0</v>
      </c>
      <c r="C4999" s="39">
        <f>IF(B4999=0,0,'MASSA TRABALHADA UNIFICADA'!B4997)</f>
        <v>0</v>
      </c>
      <c r="D4999" s="39">
        <f>IF(B4999=0,0,'MASSA TRABALHADA UNIFICADA'!C4997)</f>
        <v>0</v>
      </c>
      <c r="E4999" s="43">
        <f>IF(B4999=0,0,VLOOKUP($D4999,qx!$A$4:$E$129,IF($C4999=1,2,3)))</f>
        <v>0</v>
      </c>
      <c r="F4999" s="43">
        <f>IF(B4999=0,0,VLOOKUP($D4999,qx!$A$4:$E$129,2))</f>
        <v>0</v>
      </c>
      <c r="G4999" s="43">
        <f>IF(B4999=0,0,VLOOKUP($D4999,qx!$A$4:$E$129,3))</f>
        <v>0</v>
      </c>
      <c r="H4999" s="43">
        <f>IF(B4999=0,0,VLOOKUP($D4999,qx!$A$4:$E$129,4))</f>
        <v>0</v>
      </c>
      <c r="I4999" s="43">
        <f>IF(B4999=0,0,VLOOKUP($D4999,qx!$A$4:$E$129,5))</f>
        <v>0</v>
      </c>
    </row>
    <row r="5000" spans="1:9" x14ac:dyDescent="0.25">
      <c r="A5000">
        <f>IF('MASSA TRABALHADA UNIFICADA'!A4998&lt;&gt;0,'MASSA TRABALHADA UNIFICADA'!A4998,0)</f>
        <v>0</v>
      </c>
      <c r="B5000" s="39">
        <f>IF('MASSA TRABALHADA UNIFICADA'!D4998&lt;&gt;0,'MASSA TRABALHADA UNIFICADA'!D4998,0)</f>
        <v>0</v>
      </c>
      <c r="C5000" s="39">
        <f>IF(B5000=0,0,'MASSA TRABALHADA UNIFICADA'!B4998)</f>
        <v>0</v>
      </c>
      <c r="D5000" s="39">
        <f>IF(B5000=0,0,'MASSA TRABALHADA UNIFICADA'!C4998)</f>
        <v>0</v>
      </c>
      <c r="E5000" s="43">
        <f>IF(B5000=0,0,VLOOKUP($D5000,qx!$A$4:$E$129,IF($C5000=1,2,3)))</f>
        <v>0</v>
      </c>
      <c r="F5000" s="43">
        <f>IF(B5000=0,0,VLOOKUP($D5000,qx!$A$4:$E$129,2))</f>
        <v>0</v>
      </c>
      <c r="G5000" s="43">
        <f>IF(B5000=0,0,VLOOKUP($D5000,qx!$A$4:$E$129,3))</f>
        <v>0</v>
      </c>
      <c r="H5000" s="43">
        <f>IF(B5000=0,0,VLOOKUP($D5000,qx!$A$4:$E$129,4))</f>
        <v>0</v>
      </c>
      <c r="I5000" s="43">
        <f>IF(B5000=0,0,VLOOKUP($D5000,qx!$A$4:$E$129,5))</f>
        <v>0</v>
      </c>
    </row>
    <row r="5001" spans="1:9" x14ac:dyDescent="0.25">
      <c r="A5001">
        <f>IF('MASSA TRABALHADA UNIFICADA'!A4999&lt;&gt;0,'MASSA TRABALHADA UNIFICADA'!A4999,0)</f>
        <v>0</v>
      </c>
      <c r="B5001" s="39">
        <f>IF('MASSA TRABALHADA UNIFICADA'!D4999&lt;&gt;0,'MASSA TRABALHADA UNIFICADA'!D4999,0)</f>
        <v>0</v>
      </c>
      <c r="C5001" s="39">
        <f>IF(B5001=0,0,'MASSA TRABALHADA UNIFICADA'!B4999)</f>
        <v>0</v>
      </c>
      <c r="D5001" s="39">
        <f>IF(B5001=0,0,'MASSA TRABALHADA UNIFICADA'!C4999)</f>
        <v>0</v>
      </c>
      <c r="E5001" s="43">
        <f>IF(B5001=0,0,VLOOKUP($D5001,qx!$A$4:$E$129,IF($C5001=1,2,3)))</f>
        <v>0</v>
      </c>
      <c r="F5001" s="43">
        <f>IF(B5001=0,0,VLOOKUP($D5001,qx!$A$4:$E$129,2))</f>
        <v>0</v>
      </c>
      <c r="G5001" s="43">
        <f>IF(B5001=0,0,VLOOKUP($D5001,qx!$A$4:$E$129,3))</f>
        <v>0</v>
      </c>
      <c r="H5001" s="43">
        <f>IF(B5001=0,0,VLOOKUP($D5001,qx!$A$4:$E$129,4))</f>
        <v>0</v>
      </c>
      <c r="I5001" s="43">
        <f>IF(B5001=0,0,VLOOKUP($D5001,qx!$A$4:$E$129,5))</f>
        <v>0</v>
      </c>
    </row>
    <row r="5002" spans="1:9" x14ac:dyDescent="0.25">
      <c r="A5002">
        <f>IF('MASSA TRABALHADA UNIFICADA'!A5000&lt;&gt;0,'MASSA TRABALHADA UNIFICADA'!A5000,0)</f>
        <v>0</v>
      </c>
      <c r="B5002" s="39">
        <f>IF('MASSA TRABALHADA UNIFICADA'!D5000&lt;&gt;0,'MASSA TRABALHADA UNIFICADA'!D5000,0)</f>
        <v>0</v>
      </c>
      <c r="C5002" s="39">
        <f>IF(B5002=0,0,'MASSA TRABALHADA UNIFICADA'!B5000)</f>
        <v>0</v>
      </c>
      <c r="D5002" s="39">
        <f>IF(B5002=0,0,'MASSA TRABALHADA UNIFICADA'!C5000)</f>
        <v>0</v>
      </c>
      <c r="E5002" s="43">
        <f>IF(B5002=0,0,VLOOKUP($D5002,qx!$A$4:$E$129,IF($C5002=1,2,3)))</f>
        <v>0</v>
      </c>
      <c r="F5002" s="43">
        <f>IF(B5002=0,0,VLOOKUP($D5002,qx!$A$4:$E$129,2))</f>
        <v>0</v>
      </c>
      <c r="G5002" s="43">
        <f>IF(B5002=0,0,VLOOKUP($D5002,qx!$A$4:$E$129,3))</f>
        <v>0</v>
      </c>
      <c r="H5002" s="43">
        <f>IF(B5002=0,0,VLOOKUP($D5002,qx!$A$4:$E$129,4))</f>
        <v>0</v>
      </c>
      <c r="I5002" s="43">
        <f>IF(B5002=0,0,VLOOKUP($D5002,qx!$A$4:$E$129,5))</f>
        <v>0</v>
      </c>
    </row>
    <row r="5003" spans="1:9" x14ac:dyDescent="0.25">
      <c r="A5003">
        <f>IF('MASSA TRABALHADA UNIFICADA'!A5001&lt;&gt;0,'MASSA TRABALHADA UNIFICADA'!A5001,0)</f>
        <v>0</v>
      </c>
      <c r="B5003" s="39">
        <f>IF('MASSA TRABALHADA UNIFICADA'!D5001&lt;&gt;0,'MASSA TRABALHADA UNIFICADA'!D5001,0)</f>
        <v>0</v>
      </c>
      <c r="C5003" s="39">
        <f>IF(B5003=0,0,'MASSA TRABALHADA UNIFICADA'!B5001)</f>
        <v>0</v>
      </c>
      <c r="D5003" s="39">
        <f>IF(B5003=0,0,'MASSA TRABALHADA UNIFICADA'!C5001)</f>
        <v>0</v>
      </c>
      <c r="E5003" s="43">
        <f>IF(B5003=0,0,VLOOKUP($D5003,qx!$A$4:$E$129,IF($C5003=1,2,3)))</f>
        <v>0</v>
      </c>
      <c r="F5003" s="43">
        <f>IF(B5003=0,0,VLOOKUP($D5003,qx!$A$4:$E$129,2))</f>
        <v>0</v>
      </c>
      <c r="G5003" s="43">
        <f>IF(B5003=0,0,VLOOKUP($D5003,qx!$A$4:$E$129,3))</f>
        <v>0</v>
      </c>
      <c r="H5003" s="43">
        <f>IF(B5003=0,0,VLOOKUP($D5003,qx!$A$4:$E$129,4))</f>
        <v>0</v>
      </c>
      <c r="I5003" s="43">
        <f>IF(B5003=0,0,VLOOKUP($D5003,qx!$A$4:$E$129,5))</f>
        <v>0</v>
      </c>
    </row>
    <row r="5004" spans="1:9" x14ac:dyDescent="0.25">
      <c r="A5004">
        <f>IF('MASSA TRABALHADA UNIFICADA'!A5002&lt;&gt;0,'MASSA TRABALHADA UNIFICADA'!A5002,0)</f>
        <v>0</v>
      </c>
      <c r="B5004" s="39">
        <f>IF('MASSA TRABALHADA UNIFICADA'!D5002&lt;&gt;0,'MASSA TRABALHADA UNIFICADA'!D5002,0)</f>
        <v>0</v>
      </c>
      <c r="C5004" s="39">
        <f>IF(B5004=0,0,'MASSA TRABALHADA UNIFICADA'!B5002)</f>
        <v>0</v>
      </c>
      <c r="D5004" s="39">
        <f>IF(B5004=0,0,'MASSA TRABALHADA UNIFICADA'!C5002)</f>
        <v>0</v>
      </c>
      <c r="E5004" s="43">
        <f>IF(B5004=0,0,VLOOKUP($D5004,qx!$A$4:$E$129,IF($C5004=1,2,3)))</f>
        <v>0</v>
      </c>
      <c r="F5004" s="43">
        <f>IF(B5004=0,0,VLOOKUP($D5004,qx!$A$4:$E$129,2))</f>
        <v>0</v>
      </c>
      <c r="G5004" s="43">
        <f>IF(B5004=0,0,VLOOKUP($D5004,qx!$A$4:$E$129,3))</f>
        <v>0</v>
      </c>
      <c r="H5004" s="43">
        <f>IF(B5004=0,0,VLOOKUP($D5004,qx!$A$4:$E$129,4))</f>
        <v>0</v>
      </c>
      <c r="I5004" s="43">
        <f>IF(B5004=0,0,VLOOKUP($D5004,qx!$A$4:$E$129,5))</f>
        <v>0</v>
      </c>
    </row>
    <row r="5005" spans="1:9" x14ac:dyDescent="0.25">
      <c r="A5005">
        <f>IF('MASSA TRABALHADA UNIFICADA'!A5003&lt;&gt;0,'MASSA TRABALHADA UNIFICADA'!A5003,0)</f>
        <v>0</v>
      </c>
      <c r="B5005" s="39">
        <f>IF('MASSA TRABALHADA UNIFICADA'!D5003&lt;&gt;0,'MASSA TRABALHADA UNIFICADA'!D5003,0)</f>
        <v>0</v>
      </c>
      <c r="C5005" s="39">
        <f>IF(B5005=0,0,'MASSA TRABALHADA UNIFICADA'!B5003)</f>
        <v>0</v>
      </c>
      <c r="D5005" s="39">
        <f>IF(B5005=0,0,'MASSA TRABALHADA UNIFICADA'!C5003)</f>
        <v>0</v>
      </c>
      <c r="E5005" s="43">
        <f>IF(B5005=0,0,VLOOKUP($D5005,qx!$A$4:$E$129,IF($C5005=1,2,3)))</f>
        <v>0</v>
      </c>
      <c r="F5005" s="43">
        <f>IF(B5005=0,0,VLOOKUP($D5005,qx!$A$4:$E$129,2))</f>
        <v>0</v>
      </c>
      <c r="G5005" s="43">
        <f>IF(B5005=0,0,VLOOKUP($D5005,qx!$A$4:$E$129,3))</f>
        <v>0</v>
      </c>
      <c r="H5005" s="43">
        <f>IF(B5005=0,0,VLOOKUP($D5005,qx!$A$4:$E$129,4))</f>
        <v>0</v>
      </c>
      <c r="I5005" s="43">
        <f>IF(B5005=0,0,VLOOKUP($D5005,qx!$A$4:$E$129,5))</f>
        <v>0</v>
      </c>
    </row>
    <row r="5006" spans="1:9" x14ac:dyDescent="0.25">
      <c r="A5006">
        <f>IF('MASSA TRABALHADA UNIFICADA'!A5004&lt;&gt;0,'MASSA TRABALHADA UNIFICADA'!A5004,0)</f>
        <v>0</v>
      </c>
      <c r="B5006" s="39">
        <f>IF('MASSA TRABALHADA UNIFICADA'!D5004&lt;&gt;0,'MASSA TRABALHADA UNIFICADA'!D5004,0)</f>
        <v>0</v>
      </c>
      <c r="C5006" s="39">
        <f>IF(B5006=0,0,'MASSA TRABALHADA UNIFICADA'!B5004)</f>
        <v>0</v>
      </c>
      <c r="D5006" s="39">
        <f>IF(B5006=0,0,'MASSA TRABALHADA UNIFICADA'!C5004)</f>
        <v>0</v>
      </c>
      <c r="E5006" s="43">
        <f>IF(B5006=0,0,VLOOKUP($D5006,qx!$A$4:$E$129,IF($C5006=1,2,3)))</f>
        <v>0</v>
      </c>
      <c r="F5006" s="43">
        <f>IF(B5006=0,0,VLOOKUP($D5006,qx!$A$4:$E$129,2))</f>
        <v>0</v>
      </c>
      <c r="G5006" s="43">
        <f>IF(B5006=0,0,VLOOKUP($D5006,qx!$A$4:$E$129,3))</f>
        <v>0</v>
      </c>
      <c r="H5006" s="43">
        <f>IF(B5006=0,0,VLOOKUP($D5006,qx!$A$4:$E$129,4))</f>
        <v>0</v>
      </c>
      <c r="I5006" s="43">
        <f>IF(B5006=0,0,VLOOKUP($D5006,qx!$A$4:$E$129,5))</f>
        <v>0</v>
      </c>
    </row>
    <row r="5007" spans="1:9" x14ac:dyDescent="0.25">
      <c r="A5007">
        <f>IF('MASSA TRABALHADA UNIFICADA'!A5005&lt;&gt;0,'MASSA TRABALHADA UNIFICADA'!A5005,0)</f>
        <v>0</v>
      </c>
      <c r="B5007" s="39">
        <f>IF('MASSA TRABALHADA UNIFICADA'!D5005&lt;&gt;0,'MASSA TRABALHADA UNIFICADA'!D5005,0)</f>
        <v>0</v>
      </c>
      <c r="C5007" s="39">
        <f>IF(B5007=0,0,'MASSA TRABALHADA UNIFICADA'!B5005)</f>
        <v>0</v>
      </c>
      <c r="D5007" s="39">
        <f>IF(B5007=0,0,'MASSA TRABALHADA UNIFICADA'!C5005)</f>
        <v>0</v>
      </c>
      <c r="E5007" s="43">
        <f>IF(B5007=0,0,VLOOKUP($D5007,qx!$A$4:$E$129,IF($C5007=1,2,3)))</f>
        <v>0</v>
      </c>
      <c r="F5007" s="43">
        <f>IF(B5007=0,0,VLOOKUP($D5007,qx!$A$4:$E$129,2))</f>
        <v>0</v>
      </c>
      <c r="G5007" s="43">
        <f>IF(B5007=0,0,VLOOKUP($D5007,qx!$A$4:$E$129,3))</f>
        <v>0</v>
      </c>
      <c r="H5007" s="43">
        <f>IF(B5007=0,0,VLOOKUP($D5007,qx!$A$4:$E$129,4))</f>
        <v>0</v>
      </c>
      <c r="I5007" s="43">
        <f>IF(B5007=0,0,VLOOKUP($D5007,qx!$A$4:$E$129,5))</f>
        <v>0</v>
      </c>
    </row>
    <row r="5008" spans="1:9" x14ac:dyDescent="0.25">
      <c r="A5008">
        <f>IF('MASSA TRABALHADA UNIFICADA'!A5006&lt;&gt;0,'MASSA TRABALHADA UNIFICADA'!A5006,0)</f>
        <v>0</v>
      </c>
      <c r="B5008" s="39">
        <f>IF('MASSA TRABALHADA UNIFICADA'!D5006&lt;&gt;0,'MASSA TRABALHADA UNIFICADA'!D5006,0)</f>
        <v>0</v>
      </c>
      <c r="C5008" s="39">
        <f>IF(B5008=0,0,'MASSA TRABALHADA UNIFICADA'!B5006)</f>
        <v>0</v>
      </c>
      <c r="D5008" s="39">
        <f>IF(B5008=0,0,'MASSA TRABALHADA UNIFICADA'!C5006)</f>
        <v>0</v>
      </c>
      <c r="E5008" s="43">
        <f>IF(B5008=0,0,VLOOKUP($D5008,qx!$A$4:$E$129,IF($C5008=1,2,3)))</f>
        <v>0</v>
      </c>
      <c r="F5008" s="43">
        <f>IF(B5008=0,0,VLOOKUP($D5008,qx!$A$4:$E$129,2))</f>
        <v>0</v>
      </c>
      <c r="G5008" s="43">
        <f>IF(B5008=0,0,VLOOKUP($D5008,qx!$A$4:$E$129,3))</f>
        <v>0</v>
      </c>
      <c r="H5008" s="43">
        <f>IF(B5008=0,0,VLOOKUP($D5008,qx!$A$4:$E$129,4))</f>
        <v>0</v>
      </c>
      <c r="I5008" s="43">
        <f>IF(B5008=0,0,VLOOKUP($D5008,qx!$A$4:$E$129,5))</f>
        <v>0</v>
      </c>
    </row>
    <row r="5009" spans="1:9" x14ac:dyDescent="0.25">
      <c r="A5009">
        <f>IF('MASSA TRABALHADA UNIFICADA'!A5007&lt;&gt;0,'MASSA TRABALHADA UNIFICADA'!A5007,0)</f>
        <v>0</v>
      </c>
      <c r="B5009" s="39">
        <f>IF('MASSA TRABALHADA UNIFICADA'!D5007&lt;&gt;0,'MASSA TRABALHADA UNIFICADA'!D5007,0)</f>
        <v>0</v>
      </c>
      <c r="C5009" s="39">
        <f>IF(B5009=0,0,'MASSA TRABALHADA UNIFICADA'!B5007)</f>
        <v>0</v>
      </c>
      <c r="D5009" s="39">
        <f>IF(B5009=0,0,'MASSA TRABALHADA UNIFICADA'!C5007)</f>
        <v>0</v>
      </c>
      <c r="E5009" s="43">
        <f>IF(B5009=0,0,VLOOKUP($D5009,qx!$A$4:$E$129,IF($C5009=1,2,3)))</f>
        <v>0</v>
      </c>
      <c r="F5009" s="43">
        <f>IF(B5009=0,0,VLOOKUP($D5009,qx!$A$4:$E$129,2))</f>
        <v>0</v>
      </c>
      <c r="G5009" s="43">
        <f>IF(B5009=0,0,VLOOKUP($D5009,qx!$A$4:$E$129,3))</f>
        <v>0</v>
      </c>
      <c r="H5009" s="43">
        <f>IF(B5009=0,0,VLOOKUP($D5009,qx!$A$4:$E$129,4))</f>
        <v>0</v>
      </c>
      <c r="I5009" s="43">
        <f>IF(B5009=0,0,VLOOKUP($D5009,qx!$A$4:$E$129,5))</f>
        <v>0</v>
      </c>
    </row>
    <row r="5010" spans="1:9" x14ac:dyDescent="0.25">
      <c r="A5010">
        <f>IF('MASSA TRABALHADA UNIFICADA'!A5008&lt;&gt;0,'MASSA TRABALHADA UNIFICADA'!A5008,0)</f>
        <v>0</v>
      </c>
      <c r="B5010" s="39">
        <f>IF('MASSA TRABALHADA UNIFICADA'!D5008&lt;&gt;0,'MASSA TRABALHADA UNIFICADA'!D5008,0)</f>
        <v>0</v>
      </c>
      <c r="C5010" s="39">
        <f>IF(B5010=0,0,'MASSA TRABALHADA UNIFICADA'!B5008)</f>
        <v>0</v>
      </c>
      <c r="D5010" s="39">
        <f>IF(B5010=0,0,'MASSA TRABALHADA UNIFICADA'!C5008)</f>
        <v>0</v>
      </c>
      <c r="E5010" s="43">
        <f>IF(B5010=0,0,VLOOKUP($D5010,qx!$A$4:$E$129,IF($C5010=1,2,3)))</f>
        <v>0</v>
      </c>
      <c r="F5010" s="43">
        <f>IF(B5010=0,0,VLOOKUP($D5010,qx!$A$4:$E$129,2))</f>
        <v>0</v>
      </c>
      <c r="G5010" s="43">
        <f>IF(B5010=0,0,VLOOKUP($D5010,qx!$A$4:$E$129,3))</f>
        <v>0</v>
      </c>
      <c r="H5010" s="43">
        <f>IF(B5010=0,0,VLOOKUP($D5010,qx!$A$4:$E$129,4))</f>
        <v>0</v>
      </c>
      <c r="I5010" s="43">
        <f>IF(B5010=0,0,VLOOKUP($D5010,qx!$A$4:$E$129,5))</f>
        <v>0</v>
      </c>
    </row>
    <row r="5011" spans="1:9" x14ac:dyDescent="0.25">
      <c r="A5011">
        <f>IF('MASSA TRABALHADA UNIFICADA'!A5009&lt;&gt;0,'MASSA TRABALHADA UNIFICADA'!A5009,0)</f>
        <v>0</v>
      </c>
      <c r="B5011" s="39">
        <f>IF('MASSA TRABALHADA UNIFICADA'!D5009&lt;&gt;0,'MASSA TRABALHADA UNIFICADA'!D5009,0)</f>
        <v>0</v>
      </c>
      <c r="C5011" s="39">
        <f>IF(B5011=0,0,'MASSA TRABALHADA UNIFICADA'!B5009)</f>
        <v>0</v>
      </c>
      <c r="D5011" s="39">
        <f>IF(B5011=0,0,'MASSA TRABALHADA UNIFICADA'!C5009)</f>
        <v>0</v>
      </c>
      <c r="E5011" s="43">
        <f>IF(B5011=0,0,VLOOKUP($D5011,qx!$A$4:$E$129,IF($C5011=1,2,3)))</f>
        <v>0</v>
      </c>
      <c r="F5011" s="43">
        <f>IF(B5011=0,0,VLOOKUP($D5011,qx!$A$4:$E$129,2))</f>
        <v>0</v>
      </c>
      <c r="G5011" s="43">
        <f>IF(B5011=0,0,VLOOKUP($D5011,qx!$A$4:$E$129,3))</f>
        <v>0</v>
      </c>
      <c r="H5011" s="43">
        <f>IF(B5011=0,0,VLOOKUP($D5011,qx!$A$4:$E$129,4))</f>
        <v>0</v>
      </c>
      <c r="I5011" s="43">
        <f>IF(B5011=0,0,VLOOKUP($D5011,qx!$A$4:$E$129,5))</f>
        <v>0</v>
      </c>
    </row>
    <row r="5012" spans="1:9" x14ac:dyDescent="0.25">
      <c r="A5012">
        <f>IF('MASSA TRABALHADA UNIFICADA'!A5010&lt;&gt;0,'MASSA TRABALHADA UNIFICADA'!A5010,0)</f>
        <v>0</v>
      </c>
      <c r="B5012" s="39">
        <f>IF('MASSA TRABALHADA UNIFICADA'!D5010&lt;&gt;0,'MASSA TRABALHADA UNIFICADA'!D5010,0)</f>
        <v>0</v>
      </c>
      <c r="C5012" s="39">
        <f>IF(B5012=0,0,'MASSA TRABALHADA UNIFICADA'!B5010)</f>
        <v>0</v>
      </c>
      <c r="D5012" s="39">
        <f>IF(B5012=0,0,'MASSA TRABALHADA UNIFICADA'!C5010)</f>
        <v>0</v>
      </c>
      <c r="E5012" s="43">
        <f>IF(B5012=0,0,VLOOKUP($D5012,qx!$A$4:$E$129,IF($C5012=1,2,3)))</f>
        <v>0</v>
      </c>
      <c r="F5012" s="43">
        <f>IF(B5012=0,0,VLOOKUP($D5012,qx!$A$4:$E$129,2))</f>
        <v>0</v>
      </c>
      <c r="G5012" s="43">
        <f>IF(B5012=0,0,VLOOKUP($D5012,qx!$A$4:$E$129,3))</f>
        <v>0</v>
      </c>
      <c r="H5012" s="43">
        <f>IF(B5012=0,0,VLOOKUP($D5012,qx!$A$4:$E$129,4))</f>
        <v>0</v>
      </c>
      <c r="I5012" s="43">
        <f>IF(B5012=0,0,VLOOKUP($D5012,qx!$A$4:$E$129,5))</f>
        <v>0</v>
      </c>
    </row>
    <row r="5013" spans="1:9" x14ac:dyDescent="0.25">
      <c r="A5013">
        <f>IF('MASSA TRABALHADA UNIFICADA'!A5011&lt;&gt;0,'MASSA TRABALHADA UNIFICADA'!A5011,0)</f>
        <v>0</v>
      </c>
      <c r="B5013" s="39">
        <f>IF('MASSA TRABALHADA UNIFICADA'!D5011&lt;&gt;0,'MASSA TRABALHADA UNIFICADA'!D5011,0)</f>
        <v>0</v>
      </c>
      <c r="C5013" s="39">
        <f>IF(B5013=0,0,'MASSA TRABALHADA UNIFICADA'!B5011)</f>
        <v>0</v>
      </c>
      <c r="D5013" s="39">
        <f>IF(B5013=0,0,'MASSA TRABALHADA UNIFICADA'!C5011)</f>
        <v>0</v>
      </c>
      <c r="E5013" s="43">
        <f>IF(B5013=0,0,VLOOKUP($D5013,qx!$A$4:$E$129,IF($C5013=1,2,3)))</f>
        <v>0</v>
      </c>
      <c r="F5013" s="43">
        <f>IF(B5013=0,0,VLOOKUP($D5013,qx!$A$4:$E$129,2))</f>
        <v>0</v>
      </c>
      <c r="G5013" s="43">
        <f>IF(B5013=0,0,VLOOKUP($D5013,qx!$A$4:$E$129,3))</f>
        <v>0</v>
      </c>
      <c r="H5013" s="43">
        <f>IF(B5013=0,0,VLOOKUP($D5013,qx!$A$4:$E$129,4))</f>
        <v>0</v>
      </c>
      <c r="I5013" s="43">
        <f>IF(B5013=0,0,VLOOKUP($D5013,qx!$A$4:$E$129,5))</f>
        <v>0</v>
      </c>
    </row>
    <row r="5014" spans="1:9" x14ac:dyDescent="0.25">
      <c r="A5014">
        <f>IF('MASSA TRABALHADA UNIFICADA'!A5012&lt;&gt;0,'MASSA TRABALHADA UNIFICADA'!A5012,0)</f>
        <v>0</v>
      </c>
      <c r="B5014" s="39">
        <f>IF('MASSA TRABALHADA UNIFICADA'!D5012&lt;&gt;0,'MASSA TRABALHADA UNIFICADA'!D5012,0)</f>
        <v>0</v>
      </c>
      <c r="C5014" s="39">
        <f>IF(B5014=0,0,'MASSA TRABALHADA UNIFICADA'!B5012)</f>
        <v>0</v>
      </c>
      <c r="D5014" s="39">
        <f>IF(B5014=0,0,'MASSA TRABALHADA UNIFICADA'!C5012)</f>
        <v>0</v>
      </c>
      <c r="E5014" s="43">
        <f>IF(B5014=0,0,VLOOKUP($D5014,qx!$A$4:$E$129,IF($C5014=1,2,3)))</f>
        <v>0</v>
      </c>
      <c r="F5014" s="43">
        <f>IF(B5014=0,0,VLOOKUP($D5014,qx!$A$4:$E$129,2))</f>
        <v>0</v>
      </c>
      <c r="G5014" s="43">
        <f>IF(B5014=0,0,VLOOKUP($D5014,qx!$A$4:$E$129,3))</f>
        <v>0</v>
      </c>
      <c r="H5014" s="43">
        <f>IF(B5014=0,0,VLOOKUP($D5014,qx!$A$4:$E$129,4))</f>
        <v>0</v>
      </c>
      <c r="I5014" s="43">
        <f>IF(B5014=0,0,VLOOKUP($D5014,qx!$A$4:$E$129,5))</f>
        <v>0</v>
      </c>
    </row>
    <row r="5015" spans="1:9" x14ac:dyDescent="0.25">
      <c r="A5015">
        <f>IF('MASSA TRABALHADA UNIFICADA'!A5013&lt;&gt;0,'MASSA TRABALHADA UNIFICADA'!A5013,0)</f>
        <v>0</v>
      </c>
      <c r="B5015" s="39">
        <f>IF('MASSA TRABALHADA UNIFICADA'!D5013&lt;&gt;0,'MASSA TRABALHADA UNIFICADA'!D5013,0)</f>
        <v>0</v>
      </c>
      <c r="C5015" s="39">
        <f>IF(B5015=0,0,'MASSA TRABALHADA UNIFICADA'!B5013)</f>
        <v>0</v>
      </c>
      <c r="D5015" s="39">
        <f>IF(B5015=0,0,'MASSA TRABALHADA UNIFICADA'!C5013)</f>
        <v>0</v>
      </c>
      <c r="E5015" s="43">
        <f>IF(B5015=0,0,VLOOKUP($D5015,qx!$A$4:$E$129,IF($C5015=1,2,3)))</f>
        <v>0</v>
      </c>
      <c r="F5015" s="43">
        <f>IF(B5015=0,0,VLOOKUP($D5015,qx!$A$4:$E$129,2))</f>
        <v>0</v>
      </c>
      <c r="G5015" s="43">
        <f>IF(B5015=0,0,VLOOKUP($D5015,qx!$A$4:$E$129,3))</f>
        <v>0</v>
      </c>
      <c r="H5015" s="43">
        <f>IF(B5015=0,0,VLOOKUP($D5015,qx!$A$4:$E$129,4))</f>
        <v>0</v>
      </c>
      <c r="I5015" s="43">
        <f>IF(B5015=0,0,VLOOKUP($D5015,qx!$A$4:$E$129,5))</f>
        <v>0</v>
      </c>
    </row>
    <row r="5016" spans="1:9" x14ac:dyDescent="0.25">
      <c r="A5016">
        <f>IF('MASSA TRABALHADA UNIFICADA'!A5014&lt;&gt;0,'MASSA TRABALHADA UNIFICADA'!A5014,0)</f>
        <v>0</v>
      </c>
      <c r="B5016" s="39">
        <f>IF('MASSA TRABALHADA UNIFICADA'!D5014&lt;&gt;0,'MASSA TRABALHADA UNIFICADA'!D5014,0)</f>
        <v>0</v>
      </c>
      <c r="C5016" s="39">
        <f>IF(B5016=0,0,'MASSA TRABALHADA UNIFICADA'!B5014)</f>
        <v>0</v>
      </c>
      <c r="D5016" s="39">
        <f>IF(B5016=0,0,'MASSA TRABALHADA UNIFICADA'!C5014)</f>
        <v>0</v>
      </c>
      <c r="E5016" s="43">
        <f>IF(B5016=0,0,VLOOKUP($D5016,qx!$A$4:$E$129,IF($C5016=1,2,3)))</f>
        <v>0</v>
      </c>
      <c r="F5016" s="43">
        <f>IF(B5016=0,0,VLOOKUP($D5016,qx!$A$4:$E$129,2))</f>
        <v>0</v>
      </c>
      <c r="G5016" s="43">
        <f>IF(B5016=0,0,VLOOKUP($D5016,qx!$A$4:$E$129,3))</f>
        <v>0</v>
      </c>
      <c r="H5016" s="43">
        <f>IF(B5016=0,0,VLOOKUP($D5016,qx!$A$4:$E$129,4))</f>
        <v>0</v>
      </c>
      <c r="I5016" s="43">
        <f>IF(B5016=0,0,VLOOKUP($D5016,qx!$A$4:$E$129,5))</f>
        <v>0</v>
      </c>
    </row>
    <row r="5017" spans="1:9" x14ac:dyDescent="0.25">
      <c r="A5017">
        <f>IF('MASSA TRABALHADA UNIFICADA'!A5015&lt;&gt;0,'MASSA TRABALHADA UNIFICADA'!A5015,0)</f>
        <v>0</v>
      </c>
      <c r="B5017" s="39">
        <f>IF('MASSA TRABALHADA UNIFICADA'!D5015&lt;&gt;0,'MASSA TRABALHADA UNIFICADA'!D5015,0)</f>
        <v>0</v>
      </c>
      <c r="C5017" s="39">
        <f>IF(B5017=0,0,'MASSA TRABALHADA UNIFICADA'!B5015)</f>
        <v>0</v>
      </c>
      <c r="D5017" s="39">
        <f>IF(B5017=0,0,'MASSA TRABALHADA UNIFICADA'!C5015)</f>
        <v>0</v>
      </c>
      <c r="E5017" s="43">
        <f>IF(B5017=0,0,VLOOKUP($D5017,qx!$A$4:$E$129,IF($C5017=1,2,3)))</f>
        <v>0</v>
      </c>
      <c r="F5017" s="43">
        <f>IF(B5017=0,0,VLOOKUP($D5017,qx!$A$4:$E$129,2))</f>
        <v>0</v>
      </c>
      <c r="G5017" s="43">
        <f>IF(B5017=0,0,VLOOKUP($D5017,qx!$A$4:$E$129,3))</f>
        <v>0</v>
      </c>
      <c r="H5017" s="43">
        <f>IF(B5017=0,0,VLOOKUP($D5017,qx!$A$4:$E$129,4))</f>
        <v>0</v>
      </c>
      <c r="I5017" s="43">
        <f>IF(B5017=0,0,VLOOKUP($D5017,qx!$A$4:$E$129,5))</f>
        <v>0</v>
      </c>
    </row>
    <row r="5018" spans="1:9" x14ac:dyDescent="0.25">
      <c r="A5018">
        <f>IF('MASSA TRABALHADA UNIFICADA'!A5016&lt;&gt;0,'MASSA TRABALHADA UNIFICADA'!A5016,0)</f>
        <v>0</v>
      </c>
      <c r="B5018" s="39">
        <f>IF('MASSA TRABALHADA UNIFICADA'!D5016&lt;&gt;0,'MASSA TRABALHADA UNIFICADA'!D5016,0)</f>
        <v>0</v>
      </c>
      <c r="C5018" s="39">
        <f>IF(B5018=0,0,'MASSA TRABALHADA UNIFICADA'!B5016)</f>
        <v>0</v>
      </c>
      <c r="D5018" s="39">
        <f>IF(B5018=0,0,'MASSA TRABALHADA UNIFICADA'!C5016)</f>
        <v>0</v>
      </c>
      <c r="E5018" s="43">
        <f>IF(B5018=0,0,VLOOKUP($D5018,qx!$A$4:$E$129,IF($C5018=1,2,3)))</f>
        <v>0</v>
      </c>
      <c r="F5018" s="43">
        <f>IF(B5018=0,0,VLOOKUP($D5018,qx!$A$4:$E$129,2))</f>
        <v>0</v>
      </c>
      <c r="G5018" s="43">
        <f>IF(B5018=0,0,VLOOKUP($D5018,qx!$A$4:$E$129,3))</f>
        <v>0</v>
      </c>
      <c r="H5018" s="43">
        <f>IF(B5018=0,0,VLOOKUP($D5018,qx!$A$4:$E$129,4))</f>
        <v>0</v>
      </c>
      <c r="I5018" s="43">
        <f>IF(B5018=0,0,VLOOKUP($D5018,qx!$A$4:$E$129,5))</f>
        <v>0</v>
      </c>
    </row>
    <row r="5019" spans="1:9" x14ac:dyDescent="0.25">
      <c r="A5019">
        <f>IF('MASSA TRABALHADA UNIFICADA'!A5017&lt;&gt;0,'MASSA TRABALHADA UNIFICADA'!A5017,0)</f>
        <v>0</v>
      </c>
      <c r="B5019" s="39">
        <f>IF('MASSA TRABALHADA UNIFICADA'!D5017&lt;&gt;0,'MASSA TRABALHADA UNIFICADA'!D5017,0)</f>
        <v>0</v>
      </c>
      <c r="C5019" s="39">
        <f>IF(B5019=0,0,'MASSA TRABALHADA UNIFICADA'!B5017)</f>
        <v>0</v>
      </c>
      <c r="D5019" s="39">
        <f>IF(B5019=0,0,'MASSA TRABALHADA UNIFICADA'!C5017)</f>
        <v>0</v>
      </c>
      <c r="E5019" s="43">
        <f>IF(B5019=0,0,VLOOKUP($D5019,qx!$A$4:$E$129,IF($C5019=1,2,3)))</f>
        <v>0</v>
      </c>
      <c r="F5019" s="43">
        <f>IF(B5019=0,0,VLOOKUP($D5019,qx!$A$4:$E$129,2))</f>
        <v>0</v>
      </c>
      <c r="G5019" s="43">
        <f>IF(B5019=0,0,VLOOKUP($D5019,qx!$A$4:$E$129,3))</f>
        <v>0</v>
      </c>
      <c r="H5019" s="43">
        <f>IF(B5019=0,0,VLOOKUP($D5019,qx!$A$4:$E$129,4))</f>
        <v>0</v>
      </c>
      <c r="I5019" s="43">
        <f>IF(B5019=0,0,VLOOKUP($D5019,qx!$A$4:$E$129,5))</f>
        <v>0</v>
      </c>
    </row>
    <row r="5020" spans="1:9" x14ac:dyDescent="0.25">
      <c r="A5020">
        <f>IF('MASSA TRABALHADA UNIFICADA'!A5018&lt;&gt;0,'MASSA TRABALHADA UNIFICADA'!A5018,0)</f>
        <v>0</v>
      </c>
      <c r="B5020" s="39">
        <f>IF('MASSA TRABALHADA UNIFICADA'!D5018&lt;&gt;0,'MASSA TRABALHADA UNIFICADA'!D5018,0)</f>
        <v>0</v>
      </c>
      <c r="C5020" s="39">
        <f>IF(B5020=0,0,'MASSA TRABALHADA UNIFICADA'!B5018)</f>
        <v>0</v>
      </c>
      <c r="D5020" s="39">
        <f>IF(B5020=0,0,'MASSA TRABALHADA UNIFICADA'!C5018)</f>
        <v>0</v>
      </c>
      <c r="E5020" s="43">
        <f>IF(B5020=0,0,VLOOKUP($D5020,qx!$A$4:$E$129,IF($C5020=1,2,3)))</f>
        <v>0</v>
      </c>
      <c r="F5020" s="43">
        <f>IF(B5020=0,0,VLOOKUP($D5020,qx!$A$4:$E$129,2))</f>
        <v>0</v>
      </c>
      <c r="G5020" s="43">
        <f>IF(B5020=0,0,VLOOKUP($D5020,qx!$A$4:$E$129,3))</f>
        <v>0</v>
      </c>
      <c r="H5020" s="43">
        <f>IF(B5020=0,0,VLOOKUP($D5020,qx!$A$4:$E$129,4))</f>
        <v>0</v>
      </c>
      <c r="I5020" s="43">
        <f>IF(B5020=0,0,VLOOKUP($D5020,qx!$A$4:$E$129,5))</f>
        <v>0</v>
      </c>
    </row>
    <row r="5021" spans="1:9" x14ac:dyDescent="0.25">
      <c r="A5021">
        <f>IF('MASSA TRABALHADA UNIFICADA'!A5019&lt;&gt;0,'MASSA TRABALHADA UNIFICADA'!A5019,0)</f>
        <v>0</v>
      </c>
      <c r="B5021" s="39">
        <f>IF('MASSA TRABALHADA UNIFICADA'!D5019&lt;&gt;0,'MASSA TRABALHADA UNIFICADA'!D5019,0)</f>
        <v>0</v>
      </c>
      <c r="C5021" s="39">
        <f>IF(B5021=0,0,'MASSA TRABALHADA UNIFICADA'!B5019)</f>
        <v>0</v>
      </c>
      <c r="D5021" s="39">
        <f>IF(B5021=0,0,'MASSA TRABALHADA UNIFICADA'!C5019)</f>
        <v>0</v>
      </c>
      <c r="E5021" s="43">
        <f>IF(B5021=0,0,VLOOKUP($D5021,qx!$A$4:$E$129,IF($C5021=1,2,3)))</f>
        <v>0</v>
      </c>
      <c r="F5021" s="43">
        <f>IF(B5021=0,0,VLOOKUP($D5021,qx!$A$4:$E$129,2))</f>
        <v>0</v>
      </c>
      <c r="G5021" s="43">
        <f>IF(B5021=0,0,VLOOKUP($D5021,qx!$A$4:$E$129,3))</f>
        <v>0</v>
      </c>
      <c r="H5021" s="43">
        <f>IF(B5021=0,0,VLOOKUP($D5021,qx!$A$4:$E$129,4))</f>
        <v>0</v>
      </c>
      <c r="I5021" s="43">
        <f>IF(B5021=0,0,VLOOKUP($D5021,qx!$A$4:$E$129,5))</f>
        <v>0</v>
      </c>
    </row>
    <row r="5022" spans="1:9" x14ac:dyDescent="0.25">
      <c r="A5022">
        <f>IF('MASSA TRABALHADA UNIFICADA'!A5020&lt;&gt;0,'MASSA TRABALHADA UNIFICADA'!A5020,0)</f>
        <v>0</v>
      </c>
      <c r="B5022" s="39">
        <f>IF('MASSA TRABALHADA UNIFICADA'!D5020&lt;&gt;0,'MASSA TRABALHADA UNIFICADA'!D5020,0)</f>
        <v>0</v>
      </c>
      <c r="C5022" s="39">
        <f>IF(B5022=0,0,'MASSA TRABALHADA UNIFICADA'!B5020)</f>
        <v>0</v>
      </c>
      <c r="D5022" s="39">
        <f>IF(B5022=0,0,'MASSA TRABALHADA UNIFICADA'!C5020)</f>
        <v>0</v>
      </c>
      <c r="E5022" s="43">
        <f>IF(B5022=0,0,VLOOKUP($D5022,qx!$A$4:$E$129,IF($C5022=1,2,3)))</f>
        <v>0</v>
      </c>
      <c r="F5022" s="43">
        <f>IF(B5022=0,0,VLOOKUP($D5022,qx!$A$4:$E$129,2))</f>
        <v>0</v>
      </c>
      <c r="G5022" s="43">
        <f>IF(B5022=0,0,VLOOKUP($D5022,qx!$A$4:$E$129,3))</f>
        <v>0</v>
      </c>
      <c r="H5022" s="43">
        <f>IF(B5022=0,0,VLOOKUP($D5022,qx!$A$4:$E$129,4))</f>
        <v>0</v>
      </c>
      <c r="I5022" s="43">
        <f>IF(B5022=0,0,VLOOKUP($D5022,qx!$A$4:$E$129,5))</f>
        <v>0</v>
      </c>
    </row>
    <row r="5023" spans="1:9" x14ac:dyDescent="0.25">
      <c r="A5023">
        <f>IF('MASSA TRABALHADA UNIFICADA'!A5021&lt;&gt;0,'MASSA TRABALHADA UNIFICADA'!A5021,0)</f>
        <v>0</v>
      </c>
      <c r="B5023" s="39">
        <f>IF('MASSA TRABALHADA UNIFICADA'!D5021&lt;&gt;0,'MASSA TRABALHADA UNIFICADA'!D5021,0)</f>
        <v>0</v>
      </c>
      <c r="C5023" s="39">
        <f>IF(B5023=0,0,'MASSA TRABALHADA UNIFICADA'!B5021)</f>
        <v>0</v>
      </c>
      <c r="D5023" s="39">
        <f>IF(B5023=0,0,'MASSA TRABALHADA UNIFICADA'!C5021)</f>
        <v>0</v>
      </c>
      <c r="E5023" s="43">
        <f>IF(B5023=0,0,VLOOKUP($D5023,qx!$A$4:$E$129,IF($C5023=1,2,3)))</f>
        <v>0</v>
      </c>
      <c r="F5023" s="43">
        <f>IF(B5023=0,0,VLOOKUP($D5023,qx!$A$4:$E$129,2))</f>
        <v>0</v>
      </c>
      <c r="G5023" s="43">
        <f>IF(B5023=0,0,VLOOKUP($D5023,qx!$A$4:$E$129,3))</f>
        <v>0</v>
      </c>
      <c r="H5023" s="43">
        <f>IF(B5023=0,0,VLOOKUP($D5023,qx!$A$4:$E$129,4))</f>
        <v>0</v>
      </c>
      <c r="I5023" s="43">
        <f>IF(B5023=0,0,VLOOKUP($D5023,qx!$A$4:$E$129,5))</f>
        <v>0</v>
      </c>
    </row>
    <row r="5024" spans="1:9" x14ac:dyDescent="0.25">
      <c r="A5024">
        <f>IF('MASSA TRABALHADA UNIFICADA'!A5022&lt;&gt;0,'MASSA TRABALHADA UNIFICADA'!A5022,0)</f>
        <v>0</v>
      </c>
      <c r="B5024" s="39">
        <f>IF('MASSA TRABALHADA UNIFICADA'!D5022&lt;&gt;0,'MASSA TRABALHADA UNIFICADA'!D5022,0)</f>
        <v>0</v>
      </c>
      <c r="C5024" s="39">
        <f>IF(B5024=0,0,'MASSA TRABALHADA UNIFICADA'!B5022)</f>
        <v>0</v>
      </c>
      <c r="D5024" s="39">
        <f>IF(B5024=0,0,'MASSA TRABALHADA UNIFICADA'!C5022)</f>
        <v>0</v>
      </c>
      <c r="E5024" s="43">
        <f>IF(B5024=0,0,VLOOKUP($D5024,qx!$A$4:$E$129,IF($C5024=1,2,3)))</f>
        <v>0</v>
      </c>
      <c r="F5024" s="43">
        <f>IF(B5024=0,0,VLOOKUP($D5024,qx!$A$4:$E$129,2))</f>
        <v>0</v>
      </c>
      <c r="G5024" s="43">
        <f>IF(B5024=0,0,VLOOKUP($D5024,qx!$A$4:$E$129,3))</f>
        <v>0</v>
      </c>
      <c r="H5024" s="43">
        <f>IF(B5024=0,0,VLOOKUP($D5024,qx!$A$4:$E$129,4))</f>
        <v>0</v>
      </c>
      <c r="I5024" s="43">
        <f>IF(B5024=0,0,VLOOKUP($D5024,qx!$A$4:$E$129,5))</f>
        <v>0</v>
      </c>
    </row>
    <row r="5025" spans="1:9" x14ac:dyDescent="0.25">
      <c r="A5025">
        <f>IF('MASSA TRABALHADA UNIFICADA'!A5023&lt;&gt;0,'MASSA TRABALHADA UNIFICADA'!A5023,0)</f>
        <v>0</v>
      </c>
      <c r="B5025" s="39">
        <f>IF('MASSA TRABALHADA UNIFICADA'!D5023&lt;&gt;0,'MASSA TRABALHADA UNIFICADA'!D5023,0)</f>
        <v>0</v>
      </c>
      <c r="C5025" s="39">
        <f>IF(B5025=0,0,'MASSA TRABALHADA UNIFICADA'!B5023)</f>
        <v>0</v>
      </c>
      <c r="D5025" s="39">
        <f>IF(B5025=0,0,'MASSA TRABALHADA UNIFICADA'!C5023)</f>
        <v>0</v>
      </c>
      <c r="E5025" s="43">
        <f>IF(B5025=0,0,VLOOKUP($D5025,qx!$A$4:$E$129,IF($C5025=1,2,3)))</f>
        <v>0</v>
      </c>
      <c r="F5025" s="43">
        <f>IF(B5025=0,0,VLOOKUP($D5025,qx!$A$4:$E$129,2))</f>
        <v>0</v>
      </c>
      <c r="G5025" s="43">
        <f>IF(B5025=0,0,VLOOKUP($D5025,qx!$A$4:$E$129,3))</f>
        <v>0</v>
      </c>
      <c r="H5025" s="43">
        <f>IF(B5025=0,0,VLOOKUP($D5025,qx!$A$4:$E$129,4))</f>
        <v>0</v>
      </c>
      <c r="I5025" s="43">
        <f>IF(B5025=0,0,VLOOKUP($D5025,qx!$A$4:$E$129,5))</f>
        <v>0</v>
      </c>
    </row>
    <row r="5026" spans="1:9" x14ac:dyDescent="0.25">
      <c r="A5026">
        <f>IF('MASSA TRABALHADA UNIFICADA'!A5024&lt;&gt;0,'MASSA TRABALHADA UNIFICADA'!A5024,0)</f>
        <v>0</v>
      </c>
      <c r="B5026" s="39">
        <f>IF('MASSA TRABALHADA UNIFICADA'!D5024&lt;&gt;0,'MASSA TRABALHADA UNIFICADA'!D5024,0)</f>
        <v>0</v>
      </c>
      <c r="C5026" s="39">
        <f>IF(B5026=0,0,'MASSA TRABALHADA UNIFICADA'!B5024)</f>
        <v>0</v>
      </c>
      <c r="D5026" s="39">
        <f>IF(B5026=0,0,'MASSA TRABALHADA UNIFICADA'!C5024)</f>
        <v>0</v>
      </c>
      <c r="E5026" s="43">
        <f>IF(B5026=0,0,VLOOKUP($D5026,qx!$A$4:$E$129,IF($C5026=1,2,3)))</f>
        <v>0</v>
      </c>
      <c r="F5026" s="43">
        <f>IF(B5026=0,0,VLOOKUP($D5026,qx!$A$4:$E$129,2))</f>
        <v>0</v>
      </c>
      <c r="G5026" s="43">
        <f>IF(B5026=0,0,VLOOKUP($D5026,qx!$A$4:$E$129,3))</f>
        <v>0</v>
      </c>
      <c r="H5026" s="43">
        <f>IF(B5026=0,0,VLOOKUP($D5026,qx!$A$4:$E$129,4))</f>
        <v>0</v>
      </c>
      <c r="I5026" s="43">
        <f>IF(B5026=0,0,VLOOKUP($D5026,qx!$A$4:$E$129,5))</f>
        <v>0</v>
      </c>
    </row>
    <row r="5027" spans="1:9" x14ac:dyDescent="0.25">
      <c r="A5027">
        <f>IF('MASSA TRABALHADA UNIFICADA'!A5025&lt;&gt;0,'MASSA TRABALHADA UNIFICADA'!A5025,0)</f>
        <v>0</v>
      </c>
      <c r="B5027" s="39">
        <f>IF('MASSA TRABALHADA UNIFICADA'!D5025&lt;&gt;0,'MASSA TRABALHADA UNIFICADA'!D5025,0)</f>
        <v>0</v>
      </c>
      <c r="C5027" s="39">
        <f>IF(B5027=0,0,'MASSA TRABALHADA UNIFICADA'!B5025)</f>
        <v>0</v>
      </c>
      <c r="D5027" s="39">
        <f>IF(B5027=0,0,'MASSA TRABALHADA UNIFICADA'!C5025)</f>
        <v>0</v>
      </c>
      <c r="E5027" s="43">
        <f>IF(B5027=0,0,VLOOKUP($D5027,qx!$A$4:$E$129,IF($C5027=1,2,3)))</f>
        <v>0</v>
      </c>
      <c r="F5027" s="43">
        <f>IF(B5027=0,0,VLOOKUP($D5027,qx!$A$4:$E$129,2))</f>
        <v>0</v>
      </c>
      <c r="G5027" s="43">
        <f>IF(B5027=0,0,VLOOKUP($D5027,qx!$A$4:$E$129,3))</f>
        <v>0</v>
      </c>
      <c r="H5027" s="43">
        <f>IF(B5027=0,0,VLOOKUP($D5027,qx!$A$4:$E$129,4))</f>
        <v>0</v>
      </c>
      <c r="I5027" s="43">
        <f>IF(B5027=0,0,VLOOKUP($D5027,qx!$A$4:$E$129,5))</f>
        <v>0</v>
      </c>
    </row>
    <row r="5028" spans="1:9" x14ac:dyDescent="0.25">
      <c r="A5028">
        <f>IF('MASSA TRABALHADA UNIFICADA'!A5026&lt;&gt;0,'MASSA TRABALHADA UNIFICADA'!A5026,0)</f>
        <v>0</v>
      </c>
      <c r="B5028" s="39">
        <f>IF('MASSA TRABALHADA UNIFICADA'!D5026&lt;&gt;0,'MASSA TRABALHADA UNIFICADA'!D5026,0)</f>
        <v>0</v>
      </c>
      <c r="C5028" s="39">
        <f>IF(B5028=0,0,'MASSA TRABALHADA UNIFICADA'!B5026)</f>
        <v>0</v>
      </c>
      <c r="D5028" s="39">
        <f>IF(B5028=0,0,'MASSA TRABALHADA UNIFICADA'!C5026)</f>
        <v>0</v>
      </c>
      <c r="E5028" s="43">
        <f>IF(B5028=0,0,VLOOKUP($D5028,qx!$A$4:$E$129,IF($C5028=1,2,3)))</f>
        <v>0</v>
      </c>
      <c r="F5028" s="43">
        <f>IF(B5028=0,0,VLOOKUP($D5028,qx!$A$4:$E$129,2))</f>
        <v>0</v>
      </c>
      <c r="G5028" s="43">
        <f>IF(B5028=0,0,VLOOKUP($D5028,qx!$A$4:$E$129,3))</f>
        <v>0</v>
      </c>
      <c r="H5028" s="43">
        <f>IF(B5028=0,0,VLOOKUP($D5028,qx!$A$4:$E$129,4))</f>
        <v>0</v>
      </c>
      <c r="I5028" s="43">
        <f>IF(B5028=0,0,VLOOKUP($D5028,qx!$A$4:$E$129,5))</f>
        <v>0</v>
      </c>
    </row>
    <row r="5029" spans="1:9" x14ac:dyDescent="0.25">
      <c r="A5029">
        <f>IF('MASSA TRABALHADA UNIFICADA'!A5027&lt;&gt;0,'MASSA TRABALHADA UNIFICADA'!A5027,0)</f>
        <v>0</v>
      </c>
      <c r="B5029" s="39">
        <f>IF('MASSA TRABALHADA UNIFICADA'!D5027&lt;&gt;0,'MASSA TRABALHADA UNIFICADA'!D5027,0)</f>
        <v>0</v>
      </c>
      <c r="C5029" s="39">
        <f>IF(B5029=0,0,'MASSA TRABALHADA UNIFICADA'!B5027)</f>
        <v>0</v>
      </c>
      <c r="D5029" s="39">
        <f>IF(B5029=0,0,'MASSA TRABALHADA UNIFICADA'!C5027)</f>
        <v>0</v>
      </c>
      <c r="E5029" s="43">
        <f>IF(B5029=0,0,VLOOKUP($D5029,qx!$A$4:$E$129,IF($C5029=1,2,3)))</f>
        <v>0</v>
      </c>
      <c r="F5029" s="43">
        <f>IF(B5029=0,0,VLOOKUP($D5029,qx!$A$4:$E$129,2))</f>
        <v>0</v>
      </c>
      <c r="G5029" s="43">
        <f>IF(B5029=0,0,VLOOKUP($D5029,qx!$A$4:$E$129,3))</f>
        <v>0</v>
      </c>
      <c r="H5029" s="43">
        <f>IF(B5029=0,0,VLOOKUP($D5029,qx!$A$4:$E$129,4))</f>
        <v>0</v>
      </c>
      <c r="I5029" s="43">
        <f>IF(B5029=0,0,VLOOKUP($D5029,qx!$A$4:$E$129,5))</f>
        <v>0</v>
      </c>
    </row>
    <row r="5030" spans="1:9" x14ac:dyDescent="0.25">
      <c r="A5030">
        <f>IF('MASSA TRABALHADA UNIFICADA'!A5028&lt;&gt;0,'MASSA TRABALHADA UNIFICADA'!A5028,0)</f>
        <v>0</v>
      </c>
      <c r="B5030" s="39">
        <f>IF('MASSA TRABALHADA UNIFICADA'!D5028&lt;&gt;0,'MASSA TRABALHADA UNIFICADA'!D5028,0)</f>
        <v>0</v>
      </c>
      <c r="C5030" s="39">
        <f>IF(B5030=0,0,'MASSA TRABALHADA UNIFICADA'!B5028)</f>
        <v>0</v>
      </c>
      <c r="D5030" s="39">
        <f>IF(B5030=0,0,'MASSA TRABALHADA UNIFICADA'!C5028)</f>
        <v>0</v>
      </c>
      <c r="E5030" s="43">
        <f>IF(B5030=0,0,VLOOKUP($D5030,qx!$A$4:$E$129,IF($C5030=1,2,3)))</f>
        <v>0</v>
      </c>
      <c r="F5030" s="43">
        <f>IF(B5030=0,0,VLOOKUP($D5030,qx!$A$4:$E$129,2))</f>
        <v>0</v>
      </c>
      <c r="G5030" s="43">
        <f>IF(B5030=0,0,VLOOKUP($D5030,qx!$A$4:$E$129,3))</f>
        <v>0</v>
      </c>
      <c r="H5030" s="43">
        <f>IF(B5030=0,0,VLOOKUP($D5030,qx!$A$4:$E$129,4))</f>
        <v>0</v>
      </c>
      <c r="I5030" s="43">
        <f>IF(B5030=0,0,VLOOKUP($D5030,qx!$A$4:$E$129,5))</f>
        <v>0</v>
      </c>
    </row>
    <row r="5031" spans="1:9" x14ac:dyDescent="0.25">
      <c r="A5031">
        <f>IF('MASSA TRABALHADA UNIFICADA'!A5029&lt;&gt;0,'MASSA TRABALHADA UNIFICADA'!A5029,0)</f>
        <v>0</v>
      </c>
      <c r="B5031" s="39">
        <f>IF('MASSA TRABALHADA UNIFICADA'!D5029&lt;&gt;0,'MASSA TRABALHADA UNIFICADA'!D5029,0)</f>
        <v>0</v>
      </c>
      <c r="C5031" s="39">
        <f>IF(B5031=0,0,'MASSA TRABALHADA UNIFICADA'!B5029)</f>
        <v>0</v>
      </c>
      <c r="D5031" s="39">
        <f>IF(B5031=0,0,'MASSA TRABALHADA UNIFICADA'!C5029)</f>
        <v>0</v>
      </c>
      <c r="E5031" s="43">
        <f>IF(B5031=0,0,VLOOKUP($D5031,qx!$A$4:$E$129,IF($C5031=1,2,3)))</f>
        <v>0</v>
      </c>
      <c r="F5031" s="43">
        <f>IF(B5031=0,0,VLOOKUP($D5031,qx!$A$4:$E$129,2))</f>
        <v>0</v>
      </c>
      <c r="G5031" s="43">
        <f>IF(B5031=0,0,VLOOKUP($D5031,qx!$A$4:$E$129,3))</f>
        <v>0</v>
      </c>
      <c r="H5031" s="43">
        <f>IF(B5031=0,0,VLOOKUP($D5031,qx!$A$4:$E$129,4))</f>
        <v>0</v>
      </c>
      <c r="I5031" s="43">
        <f>IF(B5031=0,0,VLOOKUP($D5031,qx!$A$4:$E$129,5))</f>
        <v>0</v>
      </c>
    </row>
    <row r="5032" spans="1:9" x14ac:dyDescent="0.25">
      <c r="A5032">
        <f>IF('MASSA TRABALHADA UNIFICADA'!A5030&lt;&gt;0,'MASSA TRABALHADA UNIFICADA'!A5030,0)</f>
        <v>0</v>
      </c>
      <c r="B5032" s="39">
        <f>IF('MASSA TRABALHADA UNIFICADA'!D5030&lt;&gt;0,'MASSA TRABALHADA UNIFICADA'!D5030,0)</f>
        <v>0</v>
      </c>
      <c r="C5032" s="39">
        <f>IF(B5032=0,0,'MASSA TRABALHADA UNIFICADA'!B5030)</f>
        <v>0</v>
      </c>
      <c r="D5032" s="39">
        <f>IF(B5032=0,0,'MASSA TRABALHADA UNIFICADA'!C5030)</f>
        <v>0</v>
      </c>
      <c r="E5032" s="43">
        <f>IF(B5032=0,0,VLOOKUP($D5032,qx!$A$4:$E$129,IF($C5032=1,2,3)))</f>
        <v>0</v>
      </c>
      <c r="F5032" s="43">
        <f>IF(B5032=0,0,VLOOKUP($D5032,qx!$A$4:$E$129,2))</f>
        <v>0</v>
      </c>
      <c r="G5032" s="43">
        <f>IF(B5032=0,0,VLOOKUP($D5032,qx!$A$4:$E$129,3))</f>
        <v>0</v>
      </c>
      <c r="H5032" s="43">
        <f>IF(B5032=0,0,VLOOKUP($D5032,qx!$A$4:$E$129,4))</f>
        <v>0</v>
      </c>
      <c r="I5032" s="43">
        <f>IF(B5032=0,0,VLOOKUP($D5032,qx!$A$4:$E$129,5))</f>
        <v>0</v>
      </c>
    </row>
    <row r="5033" spans="1:9" x14ac:dyDescent="0.25">
      <c r="A5033">
        <f>IF('MASSA TRABALHADA UNIFICADA'!A5031&lt;&gt;0,'MASSA TRABALHADA UNIFICADA'!A5031,0)</f>
        <v>0</v>
      </c>
      <c r="B5033" s="39">
        <f>IF('MASSA TRABALHADA UNIFICADA'!D5031&lt;&gt;0,'MASSA TRABALHADA UNIFICADA'!D5031,0)</f>
        <v>0</v>
      </c>
      <c r="C5033" s="39">
        <f>IF(B5033=0,0,'MASSA TRABALHADA UNIFICADA'!B5031)</f>
        <v>0</v>
      </c>
      <c r="D5033" s="39">
        <f>IF(B5033=0,0,'MASSA TRABALHADA UNIFICADA'!C5031)</f>
        <v>0</v>
      </c>
      <c r="E5033" s="43">
        <f>IF(B5033=0,0,VLOOKUP($D5033,qx!$A$4:$E$129,IF($C5033=1,2,3)))</f>
        <v>0</v>
      </c>
      <c r="F5033" s="43">
        <f>IF(B5033=0,0,VLOOKUP($D5033,qx!$A$4:$E$129,2))</f>
        <v>0</v>
      </c>
      <c r="G5033" s="43">
        <f>IF(B5033=0,0,VLOOKUP($D5033,qx!$A$4:$E$129,3))</f>
        <v>0</v>
      </c>
      <c r="H5033" s="43">
        <f>IF(B5033=0,0,VLOOKUP($D5033,qx!$A$4:$E$129,4))</f>
        <v>0</v>
      </c>
      <c r="I5033" s="43">
        <f>IF(B5033=0,0,VLOOKUP($D5033,qx!$A$4:$E$129,5))</f>
        <v>0</v>
      </c>
    </row>
    <row r="5034" spans="1:9" x14ac:dyDescent="0.25">
      <c r="A5034">
        <f>IF('MASSA TRABALHADA UNIFICADA'!A5032&lt;&gt;0,'MASSA TRABALHADA UNIFICADA'!A5032,0)</f>
        <v>0</v>
      </c>
      <c r="B5034" s="39">
        <f>IF('MASSA TRABALHADA UNIFICADA'!D5032&lt;&gt;0,'MASSA TRABALHADA UNIFICADA'!D5032,0)</f>
        <v>0</v>
      </c>
      <c r="C5034" s="39">
        <f>IF(B5034=0,0,'MASSA TRABALHADA UNIFICADA'!B5032)</f>
        <v>0</v>
      </c>
      <c r="D5034" s="39">
        <f>IF(B5034=0,0,'MASSA TRABALHADA UNIFICADA'!C5032)</f>
        <v>0</v>
      </c>
      <c r="E5034" s="43">
        <f>IF(B5034=0,0,VLOOKUP($D5034,qx!$A$4:$E$129,IF($C5034=1,2,3)))</f>
        <v>0</v>
      </c>
      <c r="F5034" s="43">
        <f>IF(B5034=0,0,VLOOKUP($D5034,qx!$A$4:$E$129,2))</f>
        <v>0</v>
      </c>
      <c r="G5034" s="43">
        <f>IF(B5034=0,0,VLOOKUP($D5034,qx!$A$4:$E$129,3))</f>
        <v>0</v>
      </c>
      <c r="H5034" s="43">
        <f>IF(B5034=0,0,VLOOKUP($D5034,qx!$A$4:$E$129,4))</f>
        <v>0</v>
      </c>
      <c r="I5034" s="43">
        <f>IF(B5034=0,0,VLOOKUP($D5034,qx!$A$4:$E$129,5))</f>
        <v>0</v>
      </c>
    </row>
    <row r="5035" spans="1:9" x14ac:dyDescent="0.25">
      <c r="A5035">
        <f>IF('MASSA TRABALHADA UNIFICADA'!A5033&lt;&gt;0,'MASSA TRABALHADA UNIFICADA'!A5033,0)</f>
        <v>0</v>
      </c>
      <c r="B5035" s="39">
        <f>IF('MASSA TRABALHADA UNIFICADA'!D5033&lt;&gt;0,'MASSA TRABALHADA UNIFICADA'!D5033,0)</f>
        <v>0</v>
      </c>
      <c r="C5035" s="39">
        <f>IF(B5035=0,0,'MASSA TRABALHADA UNIFICADA'!B5033)</f>
        <v>0</v>
      </c>
      <c r="D5035" s="39">
        <f>IF(B5035=0,0,'MASSA TRABALHADA UNIFICADA'!C5033)</f>
        <v>0</v>
      </c>
      <c r="E5035" s="43">
        <f>IF(B5035=0,0,VLOOKUP($D5035,qx!$A$4:$E$129,IF($C5035=1,2,3)))</f>
        <v>0</v>
      </c>
      <c r="F5035" s="43">
        <f>IF(B5035=0,0,VLOOKUP($D5035,qx!$A$4:$E$129,2))</f>
        <v>0</v>
      </c>
      <c r="G5035" s="43">
        <f>IF(B5035=0,0,VLOOKUP($D5035,qx!$A$4:$E$129,3))</f>
        <v>0</v>
      </c>
      <c r="H5035" s="43">
        <f>IF(B5035=0,0,VLOOKUP($D5035,qx!$A$4:$E$129,4))</f>
        <v>0</v>
      </c>
      <c r="I5035" s="43">
        <f>IF(B5035=0,0,VLOOKUP($D5035,qx!$A$4:$E$129,5))</f>
        <v>0</v>
      </c>
    </row>
    <row r="5036" spans="1:9" x14ac:dyDescent="0.25">
      <c r="A5036">
        <f>IF('MASSA TRABALHADA UNIFICADA'!A5034&lt;&gt;0,'MASSA TRABALHADA UNIFICADA'!A5034,0)</f>
        <v>0</v>
      </c>
      <c r="B5036" s="39">
        <f>IF('MASSA TRABALHADA UNIFICADA'!D5034&lt;&gt;0,'MASSA TRABALHADA UNIFICADA'!D5034,0)</f>
        <v>0</v>
      </c>
      <c r="C5036" s="39">
        <f>IF(B5036=0,0,'MASSA TRABALHADA UNIFICADA'!B5034)</f>
        <v>0</v>
      </c>
      <c r="D5036" s="39">
        <f>IF(B5036=0,0,'MASSA TRABALHADA UNIFICADA'!C5034)</f>
        <v>0</v>
      </c>
      <c r="E5036" s="43">
        <f>IF(B5036=0,0,VLOOKUP($D5036,qx!$A$4:$E$129,IF($C5036=1,2,3)))</f>
        <v>0</v>
      </c>
      <c r="F5036" s="43">
        <f>IF(B5036=0,0,VLOOKUP($D5036,qx!$A$4:$E$129,2))</f>
        <v>0</v>
      </c>
      <c r="G5036" s="43">
        <f>IF(B5036=0,0,VLOOKUP($D5036,qx!$A$4:$E$129,3))</f>
        <v>0</v>
      </c>
      <c r="H5036" s="43">
        <f>IF(B5036=0,0,VLOOKUP($D5036,qx!$A$4:$E$129,4))</f>
        <v>0</v>
      </c>
      <c r="I5036" s="43">
        <f>IF(B5036=0,0,VLOOKUP($D5036,qx!$A$4:$E$129,5))</f>
        <v>0</v>
      </c>
    </row>
    <row r="5037" spans="1:9" x14ac:dyDescent="0.25">
      <c r="A5037">
        <f>IF('MASSA TRABALHADA UNIFICADA'!A5035&lt;&gt;0,'MASSA TRABALHADA UNIFICADA'!A5035,0)</f>
        <v>0</v>
      </c>
      <c r="B5037" s="39">
        <f>IF('MASSA TRABALHADA UNIFICADA'!D5035&lt;&gt;0,'MASSA TRABALHADA UNIFICADA'!D5035,0)</f>
        <v>0</v>
      </c>
      <c r="C5037" s="39">
        <f>IF(B5037=0,0,'MASSA TRABALHADA UNIFICADA'!B5035)</f>
        <v>0</v>
      </c>
      <c r="D5037" s="39">
        <f>IF(B5037=0,0,'MASSA TRABALHADA UNIFICADA'!C5035)</f>
        <v>0</v>
      </c>
      <c r="E5037" s="43">
        <f>IF(B5037=0,0,VLOOKUP($D5037,qx!$A$4:$E$129,IF($C5037=1,2,3)))</f>
        <v>0</v>
      </c>
      <c r="F5037" s="43">
        <f>IF(B5037=0,0,VLOOKUP($D5037,qx!$A$4:$E$129,2))</f>
        <v>0</v>
      </c>
      <c r="G5037" s="43">
        <f>IF(B5037=0,0,VLOOKUP($D5037,qx!$A$4:$E$129,3))</f>
        <v>0</v>
      </c>
      <c r="H5037" s="43">
        <f>IF(B5037=0,0,VLOOKUP($D5037,qx!$A$4:$E$129,4))</f>
        <v>0</v>
      </c>
      <c r="I5037" s="43">
        <f>IF(B5037=0,0,VLOOKUP($D5037,qx!$A$4:$E$129,5))</f>
        <v>0</v>
      </c>
    </row>
    <row r="5038" spans="1:9" x14ac:dyDescent="0.25">
      <c r="A5038">
        <f>IF('MASSA TRABALHADA UNIFICADA'!A5036&lt;&gt;0,'MASSA TRABALHADA UNIFICADA'!A5036,0)</f>
        <v>0</v>
      </c>
      <c r="B5038" s="39">
        <f>IF('MASSA TRABALHADA UNIFICADA'!D5036&lt;&gt;0,'MASSA TRABALHADA UNIFICADA'!D5036,0)</f>
        <v>0</v>
      </c>
      <c r="C5038" s="39">
        <f>IF(B5038=0,0,'MASSA TRABALHADA UNIFICADA'!B5036)</f>
        <v>0</v>
      </c>
      <c r="D5038" s="39">
        <f>IF(B5038=0,0,'MASSA TRABALHADA UNIFICADA'!C5036)</f>
        <v>0</v>
      </c>
      <c r="E5038" s="43">
        <f>IF(B5038=0,0,VLOOKUP($D5038,qx!$A$4:$E$129,IF($C5038=1,2,3)))</f>
        <v>0</v>
      </c>
      <c r="F5038" s="43">
        <f>IF(B5038=0,0,VLOOKUP($D5038,qx!$A$4:$E$129,2))</f>
        <v>0</v>
      </c>
      <c r="G5038" s="43">
        <f>IF(B5038=0,0,VLOOKUP($D5038,qx!$A$4:$E$129,3))</f>
        <v>0</v>
      </c>
      <c r="H5038" s="43">
        <f>IF(B5038=0,0,VLOOKUP($D5038,qx!$A$4:$E$129,4))</f>
        <v>0</v>
      </c>
      <c r="I5038" s="43">
        <f>IF(B5038=0,0,VLOOKUP($D5038,qx!$A$4:$E$129,5))</f>
        <v>0</v>
      </c>
    </row>
    <row r="5039" spans="1:9" x14ac:dyDescent="0.25">
      <c r="A5039">
        <f>IF('MASSA TRABALHADA UNIFICADA'!A5037&lt;&gt;0,'MASSA TRABALHADA UNIFICADA'!A5037,0)</f>
        <v>0</v>
      </c>
      <c r="B5039" s="39">
        <f>IF('MASSA TRABALHADA UNIFICADA'!D5037&lt;&gt;0,'MASSA TRABALHADA UNIFICADA'!D5037,0)</f>
        <v>0</v>
      </c>
      <c r="C5039" s="39">
        <f>IF(B5039=0,0,'MASSA TRABALHADA UNIFICADA'!B5037)</f>
        <v>0</v>
      </c>
      <c r="D5039" s="39">
        <f>IF(B5039=0,0,'MASSA TRABALHADA UNIFICADA'!C5037)</f>
        <v>0</v>
      </c>
      <c r="E5039" s="43">
        <f>IF(B5039=0,0,VLOOKUP($D5039,qx!$A$4:$E$129,IF($C5039=1,2,3)))</f>
        <v>0</v>
      </c>
      <c r="F5039" s="43">
        <f>IF(B5039=0,0,VLOOKUP($D5039,qx!$A$4:$E$129,2))</f>
        <v>0</v>
      </c>
      <c r="G5039" s="43">
        <f>IF(B5039=0,0,VLOOKUP($D5039,qx!$A$4:$E$129,3))</f>
        <v>0</v>
      </c>
      <c r="H5039" s="43">
        <f>IF(B5039=0,0,VLOOKUP($D5039,qx!$A$4:$E$129,4))</f>
        <v>0</v>
      </c>
      <c r="I5039" s="43">
        <f>IF(B5039=0,0,VLOOKUP($D5039,qx!$A$4:$E$129,5))</f>
        <v>0</v>
      </c>
    </row>
    <row r="5040" spans="1:9" x14ac:dyDescent="0.25">
      <c r="A5040">
        <f>IF('MASSA TRABALHADA UNIFICADA'!A5038&lt;&gt;0,'MASSA TRABALHADA UNIFICADA'!A5038,0)</f>
        <v>0</v>
      </c>
      <c r="B5040" s="39">
        <f>IF('MASSA TRABALHADA UNIFICADA'!D5038&lt;&gt;0,'MASSA TRABALHADA UNIFICADA'!D5038,0)</f>
        <v>0</v>
      </c>
      <c r="C5040" s="39">
        <f>IF(B5040=0,0,'MASSA TRABALHADA UNIFICADA'!B5038)</f>
        <v>0</v>
      </c>
      <c r="D5040" s="39">
        <f>IF(B5040=0,0,'MASSA TRABALHADA UNIFICADA'!C5038)</f>
        <v>0</v>
      </c>
      <c r="E5040" s="43">
        <f>IF(B5040=0,0,VLOOKUP($D5040,qx!$A$4:$E$129,IF($C5040=1,2,3)))</f>
        <v>0</v>
      </c>
      <c r="F5040" s="43">
        <f>IF(B5040=0,0,VLOOKUP($D5040,qx!$A$4:$E$129,2))</f>
        <v>0</v>
      </c>
      <c r="G5040" s="43">
        <f>IF(B5040=0,0,VLOOKUP($D5040,qx!$A$4:$E$129,3))</f>
        <v>0</v>
      </c>
      <c r="H5040" s="43">
        <f>IF(B5040=0,0,VLOOKUP($D5040,qx!$A$4:$E$129,4))</f>
        <v>0</v>
      </c>
      <c r="I5040" s="43">
        <f>IF(B5040=0,0,VLOOKUP($D5040,qx!$A$4:$E$129,5))</f>
        <v>0</v>
      </c>
    </row>
    <row r="5041" spans="1:9" x14ac:dyDescent="0.25">
      <c r="A5041">
        <f>IF('MASSA TRABALHADA UNIFICADA'!A5039&lt;&gt;0,'MASSA TRABALHADA UNIFICADA'!A5039,0)</f>
        <v>0</v>
      </c>
      <c r="B5041" s="39">
        <f>IF('MASSA TRABALHADA UNIFICADA'!D5039&lt;&gt;0,'MASSA TRABALHADA UNIFICADA'!D5039,0)</f>
        <v>0</v>
      </c>
      <c r="C5041" s="39">
        <f>IF(B5041=0,0,'MASSA TRABALHADA UNIFICADA'!B5039)</f>
        <v>0</v>
      </c>
      <c r="D5041" s="39">
        <f>IF(B5041=0,0,'MASSA TRABALHADA UNIFICADA'!C5039)</f>
        <v>0</v>
      </c>
      <c r="E5041" s="43">
        <f>IF(B5041=0,0,VLOOKUP($D5041,qx!$A$4:$E$129,IF($C5041=1,2,3)))</f>
        <v>0</v>
      </c>
      <c r="F5041" s="43">
        <f>IF(B5041=0,0,VLOOKUP($D5041,qx!$A$4:$E$129,2))</f>
        <v>0</v>
      </c>
      <c r="G5041" s="43">
        <f>IF(B5041=0,0,VLOOKUP($D5041,qx!$A$4:$E$129,3))</f>
        <v>0</v>
      </c>
      <c r="H5041" s="43">
        <f>IF(B5041=0,0,VLOOKUP($D5041,qx!$A$4:$E$129,4))</f>
        <v>0</v>
      </c>
      <c r="I5041" s="43">
        <f>IF(B5041=0,0,VLOOKUP($D5041,qx!$A$4:$E$129,5))</f>
        <v>0</v>
      </c>
    </row>
    <row r="5042" spans="1:9" x14ac:dyDescent="0.25">
      <c r="A5042">
        <f>IF('MASSA TRABALHADA UNIFICADA'!A5040&lt;&gt;0,'MASSA TRABALHADA UNIFICADA'!A5040,0)</f>
        <v>0</v>
      </c>
      <c r="B5042" s="39">
        <f>IF('MASSA TRABALHADA UNIFICADA'!D5040&lt;&gt;0,'MASSA TRABALHADA UNIFICADA'!D5040,0)</f>
        <v>0</v>
      </c>
      <c r="C5042" s="39">
        <f>IF(B5042=0,0,'MASSA TRABALHADA UNIFICADA'!B5040)</f>
        <v>0</v>
      </c>
      <c r="D5042" s="39">
        <f>IF(B5042=0,0,'MASSA TRABALHADA UNIFICADA'!C5040)</f>
        <v>0</v>
      </c>
      <c r="E5042" s="43">
        <f>IF(B5042=0,0,VLOOKUP($D5042,qx!$A$4:$E$129,IF($C5042=1,2,3)))</f>
        <v>0</v>
      </c>
      <c r="F5042" s="43">
        <f>IF(B5042=0,0,VLOOKUP($D5042,qx!$A$4:$E$129,2))</f>
        <v>0</v>
      </c>
      <c r="G5042" s="43">
        <f>IF(B5042=0,0,VLOOKUP($D5042,qx!$A$4:$E$129,3))</f>
        <v>0</v>
      </c>
      <c r="H5042" s="43">
        <f>IF(B5042=0,0,VLOOKUP($D5042,qx!$A$4:$E$129,4))</f>
        <v>0</v>
      </c>
      <c r="I5042" s="43">
        <f>IF(B5042=0,0,VLOOKUP($D5042,qx!$A$4:$E$129,5))</f>
        <v>0</v>
      </c>
    </row>
    <row r="5043" spans="1:9" x14ac:dyDescent="0.25">
      <c r="A5043">
        <f>IF('MASSA TRABALHADA UNIFICADA'!A5041&lt;&gt;0,'MASSA TRABALHADA UNIFICADA'!A5041,0)</f>
        <v>0</v>
      </c>
      <c r="B5043" s="39">
        <f>IF('MASSA TRABALHADA UNIFICADA'!D5041&lt;&gt;0,'MASSA TRABALHADA UNIFICADA'!D5041,0)</f>
        <v>0</v>
      </c>
      <c r="C5043" s="39">
        <f>IF(B5043=0,0,'MASSA TRABALHADA UNIFICADA'!B5041)</f>
        <v>0</v>
      </c>
      <c r="D5043" s="39">
        <f>IF(B5043=0,0,'MASSA TRABALHADA UNIFICADA'!C5041)</f>
        <v>0</v>
      </c>
      <c r="E5043" s="43">
        <f>IF(B5043=0,0,VLOOKUP($D5043,qx!$A$4:$E$129,IF($C5043=1,2,3)))</f>
        <v>0</v>
      </c>
      <c r="F5043" s="43">
        <f>IF(B5043=0,0,VLOOKUP($D5043,qx!$A$4:$E$129,2))</f>
        <v>0</v>
      </c>
      <c r="G5043" s="43">
        <f>IF(B5043=0,0,VLOOKUP($D5043,qx!$A$4:$E$129,3))</f>
        <v>0</v>
      </c>
      <c r="H5043" s="43">
        <f>IF(B5043=0,0,VLOOKUP($D5043,qx!$A$4:$E$129,4))</f>
        <v>0</v>
      </c>
      <c r="I5043" s="43">
        <f>IF(B5043=0,0,VLOOKUP($D5043,qx!$A$4:$E$129,5))</f>
        <v>0</v>
      </c>
    </row>
    <row r="5044" spans="1:9" x14ac:dyDescent="0.25">
      <c r="A5044">
        <f>IF('MASSA TRABALHADA UNIFICADA'!A5042&lt;&gt;0,'MASSA TRABALHADA UNIFICADA'!A5042,0)</f>
        <v>0</v>
      </c>
      <c r="B5044" s="39">
        <f>IF('MASSA TRABALHADA UNIFICADA'!D5042&lt;&gt;0,'MASSA TRABALHADA UNIFICADA'!D5042,0)</f>
        <v>0</v>
      </c>
      <c r="C5044" s="39">
        <f>IF(B5044=0,0,'MASSA TRABALHADA UNIFICADA'!B5042)</f>
        <v>0</v>
      </c>
      <c r="D5044" s="39">
        <f>IF(B5044=0,0,'MASSA TRABALHADA UNIFICADA'!C5042)</f>
        <v>0</v>
      </c>
      <c r="E5044" s="43">
        <f>IF(B5044=0,0,VLOOKUP($D5044,qx!$A$4:$E$129,IF($C5044=1,2,3)))</f>
        <v>0</v>
      </c>
      <c r="F5044" s="43">
        <f>IF(B5044=0,0,VLOOKUP($D5044,qx!$A$4:$E$129,2))</f>
        <v>0</v>
      </c>
      <c r="G5044" s="43">
        <f>IF(B5044=0,0,VLOOKUP($D5044,qx!$A$4:$E$129,3))</f>
        <v>0</v>
      </c>
      <c r="H5044" s="43">
        <f>IF(B5044=0,0,VLOOKUP($D5044,qx!$A$4:$E$129,4))</f>
        <v>0</v>
      </c>
      <c r="I5044" s="43">
        <f>IF(B5044=0,0,VLOOKUP($D5044,qx!$A$4:$E$129,5))</f>
        <v>0</v>
      </c>
    </row>
    <row r="5045" spans="1:9" x14ac:dyDescent="0.25">
      <c r="A5045">
        <f>IF('MASSA TRABALHADA UNIFICADA'!A5043&lt;&gt;0,'MASSA TRABALHADA UNIFICADA'!A5043,0)</f>
        <v>0</v>
      </c>
      <c r="B5045" s="39">
        <f>IF('MASSA TRABALHADA UNIFICADA'!D5043&lt;&gt;0,'MASSA TRABALHADA UNIFICADA'!D5043,0)</f>
        <v>0</v>
      </c>
      <c r="C5045" s="39">
        <f>IF(B5045=0,0,'MASSA TRABALHADA UNIFICADA'!B5043)</f>
        <v>0</v>
      </c>
      <c r="D5045" s="39">
        <f>IF(B5045=0,0,'MASSA TRABALHADA UNIFICADA'!C5043)</f>
        <v>0</v>
      </c>
      <c r="E5045" s="43">
        <f>IF(B5045=0,0,VLOOKUP($D5045,qx!$A$4:$E$129,IF($C5045=1,2,3)))</f>
        <v>0</v>
      </c>
      <c r="F5045" s="43">
        <f>IF(B5045=0,0,VLOOKUP($D5045,qx!$A$4:$E$129,2))</f>
        <v>0</v>
      </c>
      <c r="G5045" s="43">
        <f>IF(B5045=0,0,VLOOKUP($D5045,qx!$A$4:$E$129,3))</f>
        <v>0</v>
      </c>
      <c r="H5045" s="43">
        <f>IF(B5045=0,0,VLOOKUP($D5045,qx!$A$4:$E$129,4))</f>
        <v>0</v>
      </c>
      <c r="I5045" s="43">
        <f>IF(B5045=0,0,VLOOKUP($D5045,qx!$A$4:$E$129,5))</f>
        <v>0</v>
      </c>
    </row>
    <row r="5046" spans="1:9" x14ac:dyDescent="0.25">
      <c r="A5046">
        <f>IF('MASSA TRABALHADA UNIFICADA'!A5044&lt;&gt;0,'MASSA TRABALHADA UNIFICADA'!A5044,0)</f>
        <v>0</v>
      </c>
      <c r="B5046" s="39">
        <f>IF('MASSA TRABALHADA UNIFICADA'!D5044&lt;&gt;0,'MASSA TRABALHADA UNIFICADA'!D5044,0)</f>
        <v>0</v>
      </c>
      <c r="C5046" s="39">
        <f>IF(B5046=0,0,'MASSA TRABALHADA UNIFICADA'!B5044)</f>
        <v>0</v>
      </c>
      <c r="D5046" s="39">
        <f>IF(B5046=0,0,'MASSA TRABALHADA UNIFICADA'!C5044)</f>
        <v>0</v>
      </c>
      <c r="E5046" s="43">
        <f>IF(B5046=0,0,VLOOKUP($D5046,qx!$A$4:$E$129,IF($C5046=1,2,3)))</f>
        <v>0</v>
      </c>
      <c r="F5046" s="43">
        <f>IF(B5046=0,0,VLOOKUP($D5046,qx!$A$4:$E$129,2))</f>
        <v>0</v>
      </c>
      <c r="G5046" s="43">
        <f>IF(B5046=0,0,VLOOKUP($D5046,qx!$A$4:$E$129,3))</f>
        <v>0</v>
      </c>
      <c r="H5046" s="43">
        <f>IF(B5046=0,0,VLOOKUP($D5046,qx!$A$4:$E$129,4))</f>
        <v>0</v>
      </c>
      <c r="I5046" s="43">
        <f>IF(B5046=0,0,VLOOKUP($D5046,qx!$A$4:$E$129,5))</f>
        <v>0</v>
      </c>
    </row>
    <row r="5047" spans="1:9" x14ac:dyDescent="0.25">
      <c r="A5047">
        <f>IF('MASSA TRABALHADA UNIFICADA'!A5045&lt;&gt;0,'MASSA TRABALHADA UNIFICADA'!A5045,0)</f>
        <v>0</v>
      </c>
      <c r="B5047" s="39">
        <f>IF('MASSA TRABALHADA UNIFICADA'!D5045&lt;&gt;0,'MASSA TRABALHADA UNIFICADA'!D5045,0)</f>
        <v>0</v>
      </c>
      <c r="C5047" s="39">
        <f>IF(B5047=0,0,'MASSA TRABALHADA UNIFICADA'!B5045)</f>
        <v>0</v>
      </c>
      <c r="D5047" s="39">
        <f>IF(B5047=0,0,'MASSA TRABALHADA UNIFICADA'!C5045)</f>
        <v>0</v>
      </c>
      <c r="E5047" s="43">
        <f>IF(B5047=0,0,VLOOKUP($D5047,qx!$A$4:$E$129,IF($C5047=1,2,3)))</f>
        <v>0</v>
      </c>
      <c r="F5047" s="43">
        <f>IF(B5047=0,0,VLOOKUP($D5047,qx!$A$4:$E$129,2))</f>
        <v>0</v>
      </c>
      <c r="G5047" s="43">
        <f>IF(B5047=0,0,VLOOKUP($D5047,qx!$A$4:$E$129,3))</f>
        <v>0</v>
      </c>
      <c r="H5047" s="43">
        <f>IF(B5047=0,0,VLOOKUP($D5047,qx!$A$4:$E$129,4))</f>
        <v>0</v>
      </c>
      <c r="I5047" s="43">
        <f>IF(B5047=0,0,VLOOKUP($D5047,qx!$A$4:$E$129,5))</f>
        <v>0</v>
      </c>
    </row>
    <row r="5048" spans="1:9" x14ac:dyDescent="0.25">
      <c r="A5048">
        <f>IF('MASSA TRABALHADA UNIFICADA'!A5046&lt;&gt;0,'MASSA TRABALHADA UNIFICADA'!A5046,0)</f>
        <v>0</v>
      </c>
      <c r="B5048" s="39">
        <f>IF('MASSA TRABALHADA UNIFICADA'!D5046&lt;&gt;0,'MASSA TRABALHADA UNIFICADA'!D5046,0)</f>
        <v>0</v>
      </c>
      <c r="C5048" s="39">
        <f>IF(B5048=0,0,'MASSA TRABALHADA UNIFICADA'!B5046)</f>
        <v>0</v>
      </c>
      <c r="D5048" s="39">
        <f>IF(B5048=0,0,'MASSA TRABALHADA UNIFICADA'!C5046)</f>
        <v>0</v>
      </c>
      <c r="E5048" s="43">
        <f>IF(B5048=0,0,VLOOKUP($D5048,qx!$A$4:$E$129,IF($C5048=1,2,3)))</f>
        <v>0</v>
      </c>
      <c r="F5048" s="43">
        <f>IF(B5048=0,0,VLOOKUP($D5048,qx!$A$4:$E$129,2))</f>
        <v>0</v>
      </c>
      <c r="G5048" s="43">
        <f>IF(B5048=0,0,VLOOKUP($D5048,qx!$A$4:$E$129,3))</f>
        <v>0</v>
      </c>
      <c r="H5048" s="43">
        <f>IF(B5048=0,0,VLOOKUP($D5048,qx!$A$4:$E$129,4))</f>
        <v>0</v>
      </c>
      <c r="I5048" s="43">
        <f>IF(B5048=0,0,VLOOKUP($D5048,qx!$A$4:$E$129,5))</f>
        <v>0</v>
      </c>
    </row>
    <row r="5049" spans="1:9" x14ac:dyDescent="0.25">
      <c r="A5049">
        <f>IF('MASSA TRABALHADA UNIFICADA'!A5047&lt;&gt;0,'MASSA TRABALHADA UNIFICADA'!A5047,0)</f>
        <v>0</v>
      </c>
      <c r="B5049" s="39">
        <f>IF('MASSA TRABALHADA UNIFICADA'!D5047&lt;&gt;0,'MASSA TRABALHADA UNIFICADA'!D5047,0)</f>
        <v>0</v>
      </c>
      <c r="C5049" s="39">
        <f>IF(B5049=0,0,'MASSA TRABALHADA UNIFICADA'!B5047)</f>
        <v>0</v>
      </c>
      <c r="D5049" s="39">
        <f>IF(B5049=0,0,'MASSA TRABALHADA UNIFICADA'!C5047)</f>
        <v>0</v>
      </c>
      <c r="E5049" s="43">
        <f>IF(B5049=0,0,VLOOKUP($D5049,qx!$A$4:$E$129,IF($C5049=1,2,3)))</f>
        <v>0</v>
      </c>
      <c r="F5049" s="43">
        <f>IF(B5049=0,0,VLOOKUP($D5049,qx!$A$4:$E$129,2))</f>
        <v>0</v>
      </c>
      <c r="G5049" s="43">
        <f>IF(B5049=0,0,VLOOKUP($D5049,qx!$A$4:$E$129,3))</f>
        <v>0</v>
      </c>
      <c r="H5049" s="43">
        <f>IF(B5049=0,0,VLOOKUP($D5049,qx!$A$4:$E$129,4))</f>
        <v>0</v>
      </c>
      <c r="I5049" s="43">
        <f>IF(B5049=0,0,VLOOKUP($D5049,qx!$A$4:$E$129,5))</f>
        <v>0</v>
      </c>
    </row>
    <row r="5050" spans="1:9" x14ac:dyDescent="0.25">
      <c r="A5050">
        <f>IF('MASSA TRABALHADA UNIFICADA'!A5048&lt;&gt;0,'MASSA TRABALHADA UNIFICADA'!A5048,0)</f>
        <v>0</v>
      </c>
      <c r="B5050" s="39">
        <f>IF('MASSA TRABALHADA UNIFICADA'!D5048&lt;&gt;0,'MASSA TRABALHADA UNIFICADA'!D5048,0)</f>
        <v>0</v>
      </c>
      <c r="C5050" s="39">
        <f>IF(B5050=0,0,'MASSA TRABALHADA UNIFICADA'!B5048)</f>
        <v>0</v>
      </c>
      <c r="D5050" s="39">
        <f>IF(B5050=0,0,'MASSA TRABALHADA UNIFICADA'!C5048)</f>
        <v>0</v>
      </c>
      <c r="E5050" s="43">
        <f>IF(B5050=0,0,VLOOKUP($D5050,qx!$A$4:$E$129,IF($C5050=1,2,3)))</f>
        <v>0</v>
      </c>
      <c r="F5050" s="43">
        <f>IF(B5050=0,0,VLOOKUP($D5050,qx!$A$4:$E$129,2))</f>
        <v>0</v>
      </c>
      <c r="G5050" s="43">
        <f>IF(B5050=0,0,VLOOKUP($D5050,qx!$A$4:$E$129,3))</f>
        <v>0</v>
      </c>
      <c r="H5050" s="43">
        <f>IF(B5050=0,0,VLOOKUP($D5050,qx!$A$4:$E$129,4))</f>
        <v>0</v>
      </c>
      <c r="I5050" s="43">
        <f>IF(B5050=0,0,VLOOKUP($D5050,qx!$A$4:$E$129,5))</f>
        <v>0</v>
      </c>
    </row>
    <row r="5051" spans="1:9" x14ac:dyDescent="0.25">
      <c r="A5051">
        <f>IF('MASSA TRABALHADA UNIFICADA'!A5049&lt;&gt;0,'MASSA TRABALHADA UNIFICADA'!A5049,0)</f>
        <v>0</v>
      </c>
      <c r="B5051" s="39">
        <f>IF('MASSA TRABALHADA UNIFICADA'!D5049&lt;&gt;0,'MASSA TRABALHADA UNIFICADA'!D5049,0)</f>
        <v>0</v>
      </c>
      <c r="C5051" s="39">
        <f>IF(B5051=0,0,'MASSA TRABALHADA UNIFICADA'!B5049)</f>
        <v>0</v>
      </c>
      <c r="D5051" s="39">
        <f>IF(B5051=0,0,'MASSA TRABALHADA UNIFICADA'!C5049)</f>
        <v>0</v>
      </c>
      <c r="E5051" s="43">
        <f>IF(B5051=0,0,VLOOKUP($D5051,qx!$A$4:$E$129,IF($C5051=1,2,3)))</f>
        <v>0</v>
      </c>
      <c r="F5051" s="43">
        <f>IF(B5051=0,0,VLOOKUP($D5051,qx!$A$4:$E$129,2))</f>
        <v>0</v>
      </c>
      <c r="G5051" s="43">
        <f>IF(B5051=0,0,VLOOKUP($D5051,qx!$A$4:$E$129,3))</f>
        <v>0</v>
      </c>
      <c r="H5051" s="43">
        <f>IF(B5051=0,0,VLOOKUP($D5051,qx!$A$4:$E$129,4))</f>
        <v>0</v>
      </c>
      <c r="I5051" s="43">
        <f>IF(B5051=0,0,VLOOKUP($D5051,qx!$A$4:$E$129,5))</f>
        <v>0</v>
      </c>
    </row>
    <row r="5052" spans="1:9" x14ac:dyDescent="0.25">
      <c r="A5052">
        <f>IF('MASSA TRABALHADA UNIFICADA'!A5050&lt;&gt;0,'MASSA TRABALHADA UNIFICADA'!A5050,0)</f>
        <v>0</v>
      </c>
      <c r="B5052" s="39">
        <f>IF('MASSA TRABALHADA UNIFICADA'!D5050&lt;&gt;0,'MASSA TRABALHADA UNIFICADA'!D5050,0)</f>
        <v>0</v>
      </c>
      <c r="C5052" s="39">
        <f>IF(B5052=0,0,'MASSA TRABALHADA UNIFICADA'!B5050)</f>
        <v>0</v>
      </c>
      <c r="D5052" s="39">
        <f>IF(B5052=0,0,'MASSA TRABALHADA UNIFICADA'!C5050)</f>
        <v>0</v>
      </c>
      <c r="E5052" s="43">
        <f>IF(B5052=0,0,VLOOKUP($D5052,qx!$A$4:$E$129,IF($C5052=1,2,3)))</f>
        <v>0</v>
      </c>
      <c r="F5052" s="43">
        <f>IF(B5052=0,0,VLOOKUP($D5052,qx!$A$4:$E$129,2))</f>
        <v>0</v>
      </c>
      <c r="G5052" s="43">
        <f>IF(B5052=0,0,VLOOKUP($D5052,qx!$A$4:$E$129,3))</f>
        <v>0</v>
      </c>
      <c r="H5052" s="43">
        <f>IF(B5052=0,0,VLOOKUP($D5052,qx!$A$4:$E$129,4))</f>
        <v>0</v>
      </c>
      <c r="I5052" s="43">
        <f>IF(B5052=0,0,VLOOKUP($D5052,qx!$A$4:$E$129,5))</f>
        <v>0</v>
      </c>
    </row>
    <row r="5053" spans="1:9" x14ac:dyDescent="0.25">
      <c r="A5053">
        <f>IF('MASSA TRABALHADA UNIFICADA'!A5051&lt;&gt;0,'MASSA TRABALHADA UNIFICADA'!A5051,0)</f>
        <v>0</v>
      </c>
      <c r="B5053" s="39">
        <f>IF('MASSA TRABALHADA UNIFICADA'!D5051&lt;&gt;0,'MASSA TRABALHADA UNIFICADA'!D5051,0)</f>
        <v>0</v>
      </c>
      <c r="C5053" s="39">
        <f>IF(B5053=0,0,'MASSA TRABALHADA UNIFICADA'!B5051)</f>
        <v>0</v>
      </c>
      <c r="D5053" s="39">
        <f>IF(B5053=0,0,'MASSA TRABALHADA UNIFICADA'!C5051)</f>
        <v>0</v>
      </c>
      <c r="E5053" s="43">
        <f>IF(B5053=0,0,VLOOKUP($D5053,qx!$A$4:$E$129,IF($C5053=1,2,3)))</f>
        <v>0</v>
      </c>
      <c r="F5053" s="43">
        <f>IF(B5053=0,0,VLOOKUP($D5053,qx!$A$4:$E$129,2))</f>
        <v>0</v>
      </c>
      <c r="G5053" s="43">
        <f>IF(B5053=0,0,VLOOKUP($D5053,qx!$A$4:$E$129,3))</f>
        <v>0</v>
      </c>
      <c r="H5053" s="43">
        <f>IF(B5053=0,0,VLOOKUP($D5053,qx!$A$4:$E$129,4))</f>
        <v>0</v>
      </c>
      <c r="I5053" s="43">
        <f>IF(B5053=0,0,VLOOKUP($D5053,qx!$A$4:$E$129,5))</f>
        <v>0</v>
      </c>
    </row>
    <row r="5054" spans="1:9" x14ac:dyDescent="0.25">
      <c r="A5054">
        <f>IF('MASSA TRABALHADA UNIFICADA'!A5052&lt;&gt;0,'MASSA TRABALHADA UNIFICADA'!A5052,0)</f>
        <v>0</v>
      </c>
      <c r="B5054" s="39">
        <f>IF('MASSA TRABALHADA UNIFICADA'!D5052&lt;&gt;0,'MASSA TRABALHADA UNIFICADA'!D5052,0)</f>
        <v>0</v>
      </c>
      <c r="C5054" s="39">
        <f>IF(B5054=0,0,'MASSA TRABALHADA UNIFICADA'!B5052)</f>
        <v>0</v>
      </c>
      <c r="D5054" s="39">
        <f>IF(B5054=0,0,'MASSA TRABALHADA UNIFICADA'!C5052)</f>
        <v>0</v>
      </c>
      <c r="E5054" s="43">
        <f>IF(B5054=0,0,VLOOKUP($D5054,qx!$A$4:$E$129,IF($C5054=1,2,3)))</f>
        <v>0</v>
      </c>
      <c r="F5054" s="43">
        <f>IF(B5054=0,0,VLOOKUP($D5054,qx!$A$4:$E$129,2))</f>
        <v>0</v>
      </c>
      <c r="G5054" s="43">
        <f>IF(B5054=0,0,VLOOKUP($D5054,qx!$A$4:$E$129,3))</f>
        <v>0</v>
      </c>
      <c r="H5054" s="43">
        <f>IF(B5054=0,0,VLOOKUP($D5054,qx!$A$4:$E$129,4))</f>
        <v>0</v>
      </c>
      <c r="I5054" s="43">
        <f>IF(B5054=0,0,VLOOKUP($D5054,qx!$A$4:$E$129,5))</f>
        <v>0</v>
      </c>
    </row>
    <row r="5055" spans="1:9" x14ac:dyDescent="0.25">
      <c r="A5055">
        <f>IF('MASSA TRABALHADA UNIFICADA'!A5053&lt;&gt;0,'MASSA TRABALHADA UNIFICADA'!A5053,0)</f>
        <v>0</v>
      </c>
      <c r="B5055" s="39">
        <f>IF('MASSA TRABALHADA UNIFICADA'!D5053&lt;&gt;0,'MASSA TRABALHADA UNIFICADA'!D5053,0)</f>
        <v>0</v>
      </c>
      <c r="C5055" s="39">
        <f>IF(B5055=0,0,'MASSA TRABALHADA UNIFICADA'!B5053)</f>
        <v>0</v>
      </c>
      <c r="D5055" s="39">
        <f>IF(B5055=0,0,'MASSA TRABALHADA UNIFICADA'!C5053)</f>
        <v>0</v>
      </c>
      <c r="E5055" s="43">
        <f>IF(B5055=0,0,VLOOKUP($D5055,qx!$A$4:$E$129,IF($C5055=1,2,3)))</f>
        <v>0</v>
      </c>
      <c r="F5055" s="43">
        <f>IF(B5055=0,0,VLOOKUP($D5055,qx!$A$4:$E$129,2))</f>
        <v>0</v>
      </c>
      <c r="G5055" s="43">
        <f>IF(B5055=0,0,VLOOKUP($D5055,qx!$A$4:$E$129,3))</f>
        <v>0</v>
      </c>
      <c r="H5055" s="43">
        <f>IF(B5055=0,0,VLOOKUP($D5055,qx!$A$4:$E$129,4))</f>
        <v>0</v>
      </c>
      <c r="I5055" s="43">
        <f>IF(B5055=0,0,VLOOKUP($D5055,qx!$A$4:$E$129,5))</f>
        <v>0</v>
      </c>
    </row>
    <row r="5056" spans="1:9" x14ac:dyDescent="0.25">
      <c r="A5056">
        <f>IF('MASSA TRABALHADA UNIFICADA'!A5054&lt;&gt;0,'MASSA TRABALHADA UNIFICADA'!A5054,0)</f>
        <v>0</v>
      </c>
      <c r="B5056" s="39">
        <f>IF('MASSA TRABALHADA UNIFICADA'!D5054&lt;&gt;0,'MASSA TRABALHADA UNIFICADA'!D5054,0)</f>
        <v>0</v>
      </c>
      <c r="C5056" s="39">
        <f>IF(B5056=0,0,'MASSA TRABALHADA UNIFICADA'!B5054)</f>
        <v>0</v>
      </c>
      <c r="D5056" s="39">
        <f>IF(B5056=0,0,'MASSA TRABALHADA UNIFICADA'!C5054)</f>
        <v>0</v>
      </c>
      <c r="E5056" s="43">
        <f>IF(B5056=0,0,VLOOKUP($D5056,qx!$A$4:$E$129,IF($C5056=1,2,3)))</f>
        <v>0</v>
      </c>
      <c r="F5056" s="43">
        <f>IF(B5056=0,0,VLOOKUP($D5056,qx!$A$4:$E$129,2))</f>
        <v>0</v>
      </c>
      <c r="G5056" s="43">
        <f>IF(B5056=0,0,VLOOKUP($D5056,qx!$A$4:$E$129,3))</f>
        <v>0</v>
      </c>
      <c r="H5056" s="43">
        <f>IF(B5056=0,0,VLOOKUP($D5056,qx!$A$4:$E$129,4))</f>
        <v>0</v>
      </c>
      <c r="I5056" s="43">
        <f>IF(B5056=0,0,VLOOKUP($D5056,qx!$A$4:$E$129,5))</f>
        <v>0</v>
      </c>
    </row>
    <row r="5057" spans="1:9" x14ac:dyDescent="0.25">
      <c r="A5057">
        <f>IF('MASSA TRABALHADA UNIFICADA'!A5055&lt;&gt;0,'MASSA TRABALHADA UNIFICADA'!A5055,0)</f>
        <v>0</v>
      </c>
      <c r="B5057" s="39">
        <f>IF('MASSA TRABALHADA UNIFICADA'!D5055&lt;&gt;0,'MASSA TRABALHADA UNIFICADA'!D5055,0)</f>
        <v>0</v>
      </c>
      <c r="C5057" s="39">
        <f>IF(B5057=0,0,'MASSA TRABALHADA UNIFICADA'!B5055)</f>
        <v>0</v>
      </c>
      <c r="D5057" s="39">
        <f>IF(B5057=0,0,'MASSA TRABALHADA UNIFICADA'!C5055)</f>
        <v>0</v>
      </c>
      <c r="E5057" s="43">
        <f>IF(B5057=0,0,VLOOKUP($D5057,qx!$A$4:$E$129,IF($C5057=1,2,3)))</f>
        <v>0</v>
      </c>
      <c r="F5057" s="43">
        <f>IF(B5057=0,0,VLOOKUP($D5057,qx!$A$4:$E$129,2))</f>
        <v>0</v>
      </c>
      <c r="G5057" s="43">
        <f>IF(B5057=0,0,VLOOKUP($D5057,qx!$A$4:$E$129,3))</f>
        <v>0</v>
      </c>
      <c r="H5057" s="43">
        <f>IF(B5057=0,0,VLOOKUP($D5057,qx!$A$4:$E$129,4))</f>
        <v>0</v>
      </c>
      <c r="I5057" s="43">
        <f>IF(B5057=0,0,VLOOKUP($D5057,qx!$A$4:$E$129,5))</f>
        <v>0</v>
      </c>
    </row>
    <row r="5058" spans="1:9" x14ac:dyDescent="0.25">
      <c r="A5058">
        <f>IF('MASSA TRABALHADA UNIFICADA'!A5056&lt;&gt;0,'MASSA TRABALHADA UNIFICADA'!A5056,0)</f>
        <v>0</v>
      </c>
      <c r="B5058" s="39">
        <f>IF('MASSA TRABALHADA UNIFICADA'!D5056&lt;&gt;0,'MASSA TRABALHADA UNIFICADA'!D5056,0)</f>
        <v>0</v>
      </c>
      <c r="C5058" s="39">
        <f>IF(B5058=0,0,'MASSA TRABALHADA UNIFICADA'!B5056)</f>
        <v>0</v>
      </c>
      <c r="D5058" s="39">
        <f>IF(B5058=0,0,'MASSA TRABALHADA UNIFICADA'!C5056)</f>
        <v>0</v>
      </c>
      <c r="E5058" s="43">
        <f>IF(B5058=0,0,VLOOKUP($D5058,qx!$A$4:$E$129,IF($C5058=1,2,3)))</f>
        <v>0</v>
      </c>
      <c r="F5058" s="43">
        <f>IF(B5058=0,0,VLOOKUP($D5058,qx!$A$4:$E$129,2))</f>
        <v>0</v>
      </c>
      <c r="G5058" s="43">
        <f>IF(B5058=0,0,VLOOKUP($D5058,qx!$A$4:$E$129,3))</f>
        <v>0</v>
      </c>
      <c r="H5058" s="43">
        <f>IF(B5058=0,0,VLOOKUP($D5058,qx!$A$4:$E$129,4))</f>
        <v>0</v>
      </c>
      <c r="I5058" s="43">
        <f>IF(B5058=0,0,VLOOKUP($D5058,qx!$A$4:$E$129,5))</f>
        <v>0</v>
      </c>
    </row>
    <row r="5059" spans="1:9" x14ac:dyDescent="0.25">
      <c r="A5059">
        <f>IF('MASSA TRABALHADA UNIFICADA'!A5057&lt;&gt;0,'MASSA TRABALHADA UNIFICADA'!A5057,0)</f>
        <v>0</v>
      </c>
      <c r="B5059" s="39">
        <f>IF('MASSA TRABALHADA UNIFICADA'!D5057&lt;&gt;0,'MASSA TRABALHADA UNIFICADA'!D5057,0)</f>
        <v>0</v>
      </c>
      <c r="C5059" s="39">
        <f>IF(B5059=0,0,'MASSA TRABALHADA UNIFICADA'!B5057)</f>
        <v>0</v>
      </c>
      <c r="D5059" s="39">
        <f>IF(B5059=0,0,'MASSA TRABALHADA UNIFICADA'!C5057)</f>
        <v>0</v>
      </c>
      <c r="E5059" s="43">
        <f>IF(B5059=0,0,VLOOKUP($D5059,qx!$A$4:$E$129,IF($C5059=1,2,3)))</f>
        <v>0</v>
      </c>
      <c r="F5059" s="43">
        <f>IF(B5059=0,0,VLOOKUP($D5059,qx!$A$4:$E$129,2))</f>
        <v>0</v>
      </c>
      <c r="G5059" s="43">
        <f>IF(B5059=0,0,VLOOKUP($D5059,qx!$A$4:$E$129,3))</f>
        <v>0</v>
      </c>
      <c r="H5059" s="43">
        <f>IF(B5059=0,0,VLOOKUP($D5059,qx!$A$4:$E$129,4))</f>
        <v>0</v>
      </c>
      <c r="I5059" s="43">
        <f>IF(B5059=0,0,VLOOKUP($D5059,qx!$A$4:$E$129,5))</f>
        <v>0</v>
      </c>
    </row>
    <row r="5060" spans="1:9" x14ac:dyDescent="0.25">
      <c r="A5060">
        <f>IF('MASSA TRABALHADA UNIFICADA'!A5058&lt;&gt;0,'MASSA TRABALHADA UNIFICADA'!A5058,0)</f>
        <v>0</v>
      </c>
      <c r="B5060" s="39">
        <f>IF('MASSA TRABALHADA UNIFICADA'!D5058&lt;&gt;0,'MASSA TRABALHADA UNIFICADA'!D5058,0)</f>
        <v>0</v>
      </c>
      <c r="C5060" s="39">
        <f>IF(B5060=0,0,'MASSA TRABALHADA UNIFICADA'!B5058)</f>
        <v>0</v>
      </c>
      <c r="D5060" s="39">
        <f>IF(B5060=0,0,'MASSA TRABALHADA UNIFICADA'!C5058)</f>
        <v>0</v>
      </c>
      <c r="E5060" s="43">
        <f>IF(B5060=0,0,VLOOKUP($D5060,qx!$A$4:$E$129,IF($C5060=1,2,3)))</f>
        <v>0</v>
      </c>
      <c r="F5060" s="43">
        <f>IF(B5060=0,0,VLOOKUP($D5060,qx!$A$4:$E$129,2))</f>
        <v>0</v>
      </c>
      <c r="G5060" s="43">
        <f>IF(B5060=0,0,VLOOKUP($D5060,qx!$A$4:$E$129,3))</f>
        <v>0</v>
      </c>
      <c r="H5060" s="43">
        <f>IF(B5060=0,0,VLOOKUP($D5060,qx!$A$4:$E$129,4))</f>
        <v>0</v>
      </c>
      <c r="I5060" s="43">
        <f>IF(B5060=0,0,VLOOKUP($D5060,qx!$A$4:$E$129,5))</f>
        <v>0</v>
      </c>
    </row>
    <row r="5061" spans="1:9" x14ac:dyDescent="0.25">
      <c r="A5061">
        <f>IF('MASSA TRABALHADA UNIFICADA'!A5059&lt;&gt;0,'MASSA TRABALHADA UNIFICADA'!A5059,0)</f>
        <v>0</v>
      </c>
      <c r="B5061" s="39">
        <f>IF('MASSA TRABALHADA UNIFICADA'!D5059&lt;&gt;0,'MASSA TRABALHADA UNIFICADA'!D5059,0)</f>
        <v>0</v>
      </c>
      <c r="C5061" s="39">
        <f>IF(B5061=0,0,'MASSA TRABALHADA UNIFICADA'!B5059)</f>
        <v>0</v>
      </c>
      <c r="D5061" s="39">
        <f>IF(B5061=0,0,'MASSA TRABALHADA UNIFICADA'!C5059)</f>
        <v>0</v>
      </c>
      <c r="E5061" s="43">
        <f>IF(B5061=0,0,VLOOKUP($D5061,qx!$A$4:$E$129,IF($C5061=1,2,3)))</f>
        <v>0</v>
      </c>
      <c r="F5061" s="43">
        <f>IF(B5061=0,0,VLOOKUP($D5061,qx!$A$4:$E$129,2))</f>
        <v>0</v>
      </c>
      <c r="G5061" s="43">
        <f>IF(B5061=0,0,VLOOKUP($D5061,qx!$A$4:$E$129,3))</f>
        <v>0</v>
      </c>
      <c r="H5061" s="43">
        <f>IF(B5061=0,0,VLOOKUP($D5061,qx!$A$4:$E$129,4))</f>
        <v>0</v>
      </c>
      <c r="I5061" s="43">
        <f>IF(B5061=0,0,VLOOKUP($D5061,qx!$A$4:$E$129,5))</f>
        <v>0</v>
      </c>
    </row>
    <row r="5062" spans="1:9" x14ac:dyDescent="0.25">
      <c r="A5062">
        <f>IF('MASSA TRABALHADA UNIFICADA'!A5060&lt;&gt;0,'MASSA TRABALHADA UNIFICADA'!A5060,0)</f>
        <v>0</v>
      </c>
      <c r="B5062" s="39">
        <f>IF('MASSA TRABALHADA UNIFICADA'!D5060&lt;&gt;0,'MASSA TRABALHADA UNIFICADA'!D5060,0)</f>
        <v>0</v>
      </c>
      <c r="C5062" s="39">
        <f>IF(B5062=0,0,'MASSA TRABALHADA UNIFICADA'!B5060)</f>
        <v>0</v>
      </c>
      <c r="D5062" s="39">
        <f>IF(B5062=0,0,'MASSA TRABALHADA UNIFICADA'!C5060)</f>
        <v>0</v>
      </c>
      <c r="E5062" s="43">
        <f>IF(B5062=0,0,VLOOKUP($D5062,qx!$A$4:$E$129,IF($C5062=1,2,3)))</f>
        <v>0</v>
      </c>
      <c r="F5062" s="43">
        <f>IF(B5062=0,0,VLOOKUP($D5062,qx!$A$4:$E$129,2))</f>
        <v>0</v>
      </c>
      <c r="G5062" s="43">
        <f>IF(B5062=0,0,VLOOKUP($D5062,qx!$A$4:$E$129,3))</f>
        <v>0</v>
      </c>
      <c r="H5062" s="43">
        <f>IF(B5062=0,0,VLOOKUP($D5062,qx!$A$4:$E$129,4))</f>
        <v>0</v>
      </c>
      <c r="I5062" s="43">
        <f>IF(B5062=0,0,VLOOKUP($D5062,qx!$A$4:$E$129,5))</f>
        <v>0</v>
      </c>
    </row>
    <row r="5063" spans="1:9" x14ac:dyDescent="0.25">
      <c r="A5063">
        <f>IF('MASSA TRABALHADA UNIFICADA'!A5061&lt;&gt;0,'MASSA TRABALHADA UNIFICADA'!A5061,0)</f>
        <v>0</v>
      </c>
      <c r="B5063" s="39">
        <f>IF('MASSA TRABALHADA UNIFICADA'!D5061&lt;&gt;0,'MASSA TRABALHADA UNIFICADA'!D5061,0)</f>
        <v>0</v>
      </c>
      <c r="C5063" s="39">
        <f>IF(B5063=0,0,'MASSA TRABALHADA UNIFICADA'!B5061)</f>
        <v>0</v>
      </c>
      <c r="D5063" s="39">
        <f>IF(B5063=0,0,'MASSA TRABALHADA UNIFICADA'!C5061)</f>
        <v>0</v>
      </c>
      <c r="E5063" s="43">
        <f>IF(B5063=0,0,VLOOKUP($D5063,qx!$A$4:$E$129,IF($C5063=1,2,3)))</f>
        <v>0</v>
      </c>
      <c r="F5063" s="43">
        <f>IF(B5063=0,0,VLOOKUP($D5063,qx!$A$4:$E$129,2))</f>
        <v>0</v>
      </c>
      <c r="G5063" s="43">
        <f>IF(B5063=0,0,VLOOKUP($D5063,qx!$A$4:$E$129,3))</f>
        <v>0</v>
      </c>
      <c r="H5063" s="43">
        <f>IF(B5063=0,0,VLOOKUP($D5063,qx!$A$4:$E$129,4))</f>
        <v>0</v>
      </c>
      <c r="I5063" s="43">
        <f>IF(B5063=0,0,VLOOKUP($D5063,qx!$A$4:$E$129,5))</f>
        <v>0</v>
      </c>
    </row>
    <row r="5064" spans="1:9" x14ac:dyDescent="0.25">
      <c r="A5064">
        <f>IF('MASSA TRABALHADA UNIFICADA'!A5062&lt;&gt;0,'MASSA TRABALHADA UNIFICADA'!A5062,0)</f>
        <v>0</v>
      </c>
      <c r="B5064" s="39">
        <f>IF('MASSA TRABALHADA UNIFICADA'!D5062&lt;&gt;0,'MASSA TRABALHADA UNIFICADA'!D5062,0)</f>
        <v>0</v>
      </c>
      <c r="C5064" s="39">
        <f>IF(B5064=0,0,'MASSA TRABALHADA UNIFICADA'!B5062)</f>
        <v>0</v>
      </c>
      <c r="D5064" s="39">
        <f>IF(B5064=0,0,'MASSA TRABALHADA UNIFICADA'!C5062)</f>
        <v>0</v>
      </c>
      <c r="E5064" s="43">
        <f>IF(B5064=0,0,VLOOKUP($D5064,qx!$A$4:$E$129,IF($C5064=1,2,3)))</f>
        <v>0</v>
      </c>
      <c r="F5064" s="43">
        <f>IF(B5064=0,0,VLOOKUP($D5064,qx!$A$4:$E$129,2))</f>
        <v>0</v>
      </c>
      <c r="G5064" s="43">
        <f>IF(B5064=0,0,VLOOKUP($D5064,qx!$A$4:$E$129,3))</f>
        <v>0</v>
      </c>
      <c r="H5064" s="43">
        <f>IF(B5064=0,0,VLOOKUP($D5064,qx!$A$4:$E$129,4))</f>
        <v>0</v>
      </c>
      <c r="I5064" s="43">
        <f>IF(B5064=0,0,VLOOKUP($D5064,qx!$A$4:$E$129,5))</f>
        <v>0</v>
      </c>
    </row>
    <row r="5065" spans="1:9" x14ac:dyDescent="0.25">
      <c r="A5065">
        <f>IF('MASSA TRABALHADA UNIFICADA'!A5063&lt;&gt;0,'MASSA TRABALHADA UNIFICADA'!A5063,0)</f>
        <v>0</v>
      </c>
      <c r="B5065" s="39">
        <f>IF('MASSA TRABALHADA UNIFICADA'!D5063&lt;&gt;0,'MASSA TRABALHADA UNIFICADA'!D5063,0)</f>
        <v>0</v>
      </c>
      <c r="C5065" s="39">
        <f>IF(B5065=0,0,'MASSA TRABALHADA UNIFICADA'!B5063)</f>
        <v>0</v>
      </c>
      <c r="D5065" s="39">
        <f>IF(B5065=0,0,'MASSA TRABALHADA UNIFICADA'!C5063)</f>
        <v>0</v>
      </c>
      <c r="E5065" s="43">
        <f>IF(B5065=0,0,VLOOKUP($D5065,qx!$A$4:$E$129,IF($C5065=1,2,3)))</f>
        <v>0</v>
      </c>
      <c r="F5065" s="43">
        <f>IF(B5065=0,0,VLOOKUP($D5065,qx!$A$4:$E$129,2))</f>
        <v>0</v>
      </c>
      <c r="G5065" s="43">
        <f>IF(B5065=0,0,VLOOKUP($D5065,qx!$A$4:$E$129,3))</f>
        <v>0</v>
      </c>
      <c r="H5065" s="43">
        <f>IF(B5065=0,0,VLOOKUP($D5065,qx!$A$4:$E$129,4))</f>
        <v>0</v>
      </c>
      <c r="I5065" s="43">
        <f>IF(B5065=0,0,VLOOKUP($D5065,qx!$A$4:$E$129,5))</f>
        <v>0</v>
      </c>
    </row>
    <row r="5066" spans="1:9" x14ac:dyDescent="0.25">
      <c r="A5066">
        <f>IF('MASSA TRABALHADA UNIFICADA'!A5064&lt;&gt;0,'MASSA TRABALHADA UNIFICADA'!A5064,0)</f>
        <v>0</v>
      </c>
      <c r="B5066" s="39">
        <f>IF('MASSA TRABALHADA UNIFICADA'!D5064&lt;&gt;0,'MASSA TRABALHADA UNIFICADA'!D5064,0)</f>
        <v>0</v>
      </c>
      <c r="C5066" s="39">
        <f>IF(B5066=0,0,'MASSA TRABALHADA UNIFICADA'!B5064)</f>
        <v>0</v>
      </c>
      <c r="D5066" s="39">
        <f>IF(B5066=0,0,'MASSA TRABALHADA UNIFICADA'!C5064)</f>
        <v>0</v>
      </c>
      <c r="E5066" s="43">
        <f>IF(B5066=0,0,VLOOKUP($D5066,qx!$A$4:$E$129,IF($C5066=1,2,3)))</f>
        <v>0</v>
      </c>
      <c r="F5066" s="43">
        <f>IF(B5066=0,0,VLOOKUP($D5066,qx!$A$4:$E$129,2))</f>
        <v>0</v>
      </c>
      <c r="G5066" s="43">
        <f>IF(B5066=0,0,VLOOKUP($D5066,qx!$A$4:$E$129,3))</f>
        <v>0</v>
      </c>
      <c r="H5066" s="43">
        <f>IF(B5066=0,0,VLOOKUP($D5066,qx!$A$4:$E$129,4))</f>
        <v>0</v>
      </c>
      <c r="I5066" s="43">
        <f>IF(B5066=0,0,VLOOKUP($D5066,qx!$A$4:$E$129,5))</f>
        <v>0</v>
      </c>
    </row>
    <row r="5067" spans="1:9" x14ac:dyDescent="0.25">
      <c r="A5067">
        <f>IF('MASSA TRABALHADA UNIFICADA'!A5065&lt;&gt;0,'MASSA TRABALHADA UNIFICADA'!A5065,0)</f>
        <v>0</v>
      </c>
      <c r="B5067" s="39">
        <f>IF('MASSA TRABALHADA UNIFICADA'!D5065&lt;&gt;0,'MASSA TRABALHADA UNIFICADA'!D5065,0)</f>
        <v>0</v>
      </c>
      <c r="C5067" s="39">
        <f>IF(B5067=0,0,'MASSA TRABALHADA UNIFICADA'!B5065)</f>
        <v>0</v>
      </c>
      <c r="D5067" s="39">
        <f>IF(B5067=0,0,'MASSA TRABALHADA UNIFICADA'!C5065)</f>
        <v>0</v>
      </c>
      <c r="E5067" s="43">
        <f>IF(B5067=0,0,VLOOKUP($D5067,qx!$A$4:$E$129,IF($C5067=1,2,3)))</f>
        <v>0</v>
      </c>
      <c r="F5067" s="43">
        <f>IF(B5067=0,0,VLOOKUP($D5067,qx!$A$4:$E$129,2))</f>
        <v>0</v>
      </c>
      <c r="G5067" s="43">
        <f>IF(B5067=0,0,VLOOKUP($D5067,qx!$A$4:$E$129,3))</f>
        <v>0</v>
      </c>
      <c r="H5067" s="43">
        <f>IF(B5067=0,0,VLOOKUP($D5067,qx!$A$4:$E$129,4))</f>
        <v>0</v>
      </c>
      <c r="I5067" s="43">
        <f>IF(B5067=0,0,VLOOKUP($D5067,qx!$A$4:$E$129,5))</f>
        <v>0</v>
      </c>
    </row>
    <row r="5068" spans="1:9" x14ac:dyDescent="0.25">
      <c r="A5068">
        <f>IF('MASSA TRABALHADA UNIFICADA'!A5066&lt;&gt;0,'MASSA TRABALHADA UNIFICADA'!A5066,0)</f>
        <v>0</v>
      </c>
      <c r="B5068" s="39">
        <f>IF('MASSA TRABALHADA UNIFICADA'!D5066&lt;&gt;0,'MASSA TRABALHADA UNIFICADA'!D5066,0)</f>
        <v>0</v>
      </c>
      <c r="C5068" s="39">
        <f>IF(B5068=0,0,'MASSA TRABALHADA UNIFICADA'!B5066)</f>
        <v>0</v>
      </c>
      <c r="D5068" s="39">
        <f>IF(B5068=0,0,'MASSA TRABALHADA UNIFICADA'!C5066)</f>
        <v>0</v>
      </c>
      <c r="E5068" s="43">
        <f>IF(B5068=0,0,VLOOKUP($D5068,qx!$A$4:$E$129,IF($C5068=1,2,3)))</f>
        <v>0</v>
      </c>
      <c r="F5068" s="43">
        <f>IF(B5068=0,0,VLOOKUP($D5068,qx!$A$4:$E$129,2))</f>
        <v>0</v>
      </c>
      <c r="G5068" s="43">
        <f>IF(B5068=0,0,VLOOKUP($D5068,qx!$A$4:$E$129,3))</f>
        <v>0</v>
      </c>
      <c r="H5068" s="43">
        <f>IF(B5068=0,0,VLOOKUP($D5068,qx!$A$4:$E$129,4))</f>
        <v>0</v>
      </c>
      <c r="I5068" s="43">
        <f>IF(B5068=0,0,VLOOKUP($D5068,qx!$A$4:$E$129,5))</f>
        <v>0</v>
      </c>
    </row>
    <row r="5069" spans="1:9" x14ac:dyDescent="0.25">
      <c r="A5069">
        <f>IF('MASSA TRABALHADA UNIFICADA'!A5067&lt;&gt;0,'MASSA TRABALHADA UNIFICADA'!A5067,0)</f>
        <v>0</v>
      </c>
      <c r="B5069" s="39">
        <f>IF('MASSA TRABALHADA UNIFICADA'!D5067&lt;&gt;0,'MASSA TRABALHADA UNIFICADA'!D5067,0)</f>
        <v>0</v>
      </c>
      <c r="C5069" s="39">
        <f>IF(B5069=0,0,'MASSA TRABALHADA UNIFICADA'!B5067)</f>
        <v>0</v>
      </c>
      <c r="D5069" s="39">
        <f>IF(B5069=0,0,'MASSA TRABALHADA UNIFICADA'!C5067)</f>
        <v>0</v>
      </c>
      <c r="E5069" s="43">
        <f>IF(B5069=0,0,VLOOKUP($D5069,qx!$A$4:$E$129,IF($C5069=1,2,3)))</f>
        <v>0</v>
      </c>
      <c r="F5069" s="43">
        <f>IF(B5069=0,0,VLOOKUP($D5069,qx!$A$4:$E$129,2))</f>
        <v>0</v>
      </c>
      <c r="G5069" s="43">
        <f>IF(B5069=0,0,VLOOKUP($D5069,qx!$A$4:$E$129,3))</f>
        <v>0</v>
      </c>
      <c r="H5069" s="43">
        <f>IF(B5069=0,0,VLOOKUP($D5069,qx!$A$4:$E$129,4))</f>
        <v>0</v>
      </c>
      <c r="I5069" s="43">
        <f>IF(B5069=0,0,VLOOKUP($D5069,qx!$A$4:$E$129,5))</f>
        <v>0</v>
      </c>
    </row>
    <row r="5070" spans="1:9" x14ac:dyDescent="0.25">
      <c r="A5070">
        <f>IF('MASSA TRABALHADA UNIFICADA'!A5068&lt;&gt;0,'MASSA TRABALHADA UNIFICADA'!A5068,0)</f>
        <v>0</v>
      </c>
      <c r="B5070" s="39">
        <f>IF('MASSA TRABALHADA UNIFICADA'!D5068&lt;&gt;0,'MASSA TRABALHADA UNIFICADA'!D5068,0)</f>
        <v>0</v>
      </c>
      <c r="C5070" s="39">
        <f>IF(B5070=0,0,'MASSA TRABALHADA UNIFICADA'!B5068)</f>
        <v>0</v>
      </c>
      <c r="D5070" s="39">
        <f>IF(B5070=0,0,'MASSA TRABALHADA UNIFICADA'!C5068)</f>
        <v>0</v>
      </c>
      <c r="E5070" s="43">
        <f>IF(B5070=0,0,VLOOKUP($D5070,qx!$A$4:$E$129,IF($C5070=1,2,3)))</f>
        <v>0</v>
      </c>
      <c r="F5070" s="43">
        <f>IF(B5070=0,0,VLOOKUP($D5070,qx!$A$4:$E$129,2))</f>
        <v>0</v>
      </c>
      <c r="G5070" s="43">
        <f>IF(B5070=0,0,VLOOKUP($D5070,qx!$A$4:$E$129,3))</f>
        <v>0</v>
      </c>
      <c r="H5070" s="43">
        <f>IF(B5070=0,0,VLOOKUP($D5070,qx!$A$4:$E$129,4))</f>
        <v>0</v>
      </c>
      <c r="I5070" s="43">
        <f>IF(B5070=0,0,VLOOKUP($D5070,qx!$A$4:$E$129,5))</f>
        <v>0</v>
      </c>
    </row>
    <row r="5071" spans="1:9" x14ac:dyDescent="0.25">
      <c r="A5071">
        <f>IF('MASSA TRABALHADA UNIFICADA'!A5069&lt;&gt;0,'MASSA TRABALHADA UNIFICADA'!A5069,0)</f>
        <v>0</v>
      </c>
      <c r="B5071" s="39">
        <f>IF('MASSA TRABALHADA UNIFICADA'!D5069&lt;&gt;0,'MASSA TRABALHADA UNIFICADA'!D5069,0)</f>
        <v>0</v>
      </c>
      <c r="C5071" s="39">
        <f>IF(B5071=0,0,'MASSA TRABALHADA UNIFICADA'!B5069)</f>
        <v>0</v>
      </c>
      <c r="D5071" s="39">
        <f>IF(B5071=0,0,'MASSA TRABALHADA UNIFICADA'!C5069)</f>
        <v>0</v>
      </c>
      <c r="E5071" s="43">
        <f>IF(B5071=0,0,VLOOKUP($D5071,qx!$A$4:$E$129,IF($C5071=1,2,3)))</f>
        <v>0</v>
      </c>
      <c r="F5071" s="43">
        <f>IF(B5071=0,0,VLOOKUP($D5071,qx!$A$4:$E$129,2))</f>
        <v>0</v>
      </c>
      <c r="G5071" s="43">
        <f>IF(B5071=0,0,VLOOKUP($D5071,qx!$A$4:$E$129,3))</f>
        <v>0</v>
      </c>
      <c r="H5071" s="43">
        <f>IF(B5071=0,0,VLOOKUP($D5071,qx!$A$4:$E$129,4))</f>
        <v>0</v>
      </c>
      <c r="I5071" s="43">
        <f>IF(B5071=0,0,VLOOKUP($D5071,qx!$A$4:$E$129,5))</f>
        <v>0</v>
      </c>
    </row>
    <row r="5072" spans="1:9" x14ac:dyDescent="0.25">
      <c r="A5072">
        <f>IF('MASSA TRABALHADA UNIFICADA'!A5070&lt;&gt;0,'MASSA TRABALHADA UNIFICADA'!A5070,0)</f>
        <v>0</v>
      </c>
      <c r="B5072" s="39">
        <f>IF('MASSA TRABALHADA UNIFICADA'!D5070&lt;&gt;0,'MASSA TRABALHADA UNIFICADA'!D5070,0)</f>
        <v>0</v>
      </c>
      <c r="C5072" s="39">
        <f>IF(B5072=0,0,'MASSA TRABALHADA UNIFICADA'!B5070)</f>
        <v>0</v>
      </c>
      <c r="D5072" s="39">
        <f>IF(B5072=0,0,'MASSA TRABALHADA UNIFICADA'!C5070)</f>
        <v>0</v>
      </c>
      <c r="E5072" s="43">
        <f>IF(B5072=0,0,VLOOKUP($D5072,qx!$A$4:$E$129,IF($C5072=1,2,3)))</f>
        <v>0</v>
      </c>
      <c r="F5072" s="43">
        <f>IF(B5072=0,0,VLOOKUP($D5072,qx!$A$4:$E$129,2))</f>
        <v>0</v>
      </c>
      <c r="G5072" s="43">
        <f>IF(B5072=0,0,VLOOKUP($D5072,qx!$A$4:$E$129,3))</f>
        <v>0</v>
      </c>
      <c r="H5072" s="43">
        <f>IF(B5072=0,0,VLOOKUP($D5072,qx!$A$4:$E$129,4))</f>
        <v>0</v>
      </c>
      <c r="I5072" s="43">
        <f>IF(B5072=0,0,VLOOKUP($D5072,qx!$A$4:$E$129,5))</f>
        <v>0</v>
      </c>
    </row>
    <row r="5073" spans="1:9" x14ac:dyDescent="0.25">
      <c r="A5073">
        <f>IF('MASSA TRABALHADA UNIFICADA'!A5071&lt;&gt;0,'MASSA TRABALHADA UNIFICADA'!A5071,0)</f>
        <v>0</v>
      </c>
      <c r="B5073" s="39">
        <f>IF('MASSA TRABALHADA UNIFICADA'!D5071&lt;&gt;0,'MASSA TRABALHADA UNIFICADA'!D5071,0)</f>
        <v>0</v>
      </c>
      <c r="C5073" s="39">
        <f>IF(B5073=0,0,'MASSA TRABALHADA UNIFICADA'!B5071)</f>
        <v>0</v>
      </c>
      <c r="D5073" s="39">
        <f>IF(B5073=0,0,'MASSA TRABALHADA UNIFICADA'!C5071)</f>
        <v>0</v>
      </c>
      <c r="E5073" s="43">
        <f>IF(B5073=0,0,VLOOKUP($D5073,qx!$A$4:$E$129,IF($C5073=1,2,3)))</f>
        <v>0</v>
      </c>
      <c r="F5073" s="43">
        <f>IF(B5073=0,0,VLOOKUP($D5073,qx!$A$4:$E$129,2))</f>
        <v>0</v>
      </c>
      <c r="G5073" s="43">
        <f>IF(B5073=0,0,VLOOKUP($D5073,qx!$A$4:$E$129,3))</f>
        <v>0</v>
      </c>
      <c r="H5073" s="43">
        <f>IF(B5073=0,0,VLOOKUP($D5073,qx!$A$4:$E$129,4))</f>
        <v>0</v>
      </c>
      <c r="I5073" s="43">
        <f>IF(B5073=0,0,VLOOKUP($D5073,qx!$A$4:$E$129,5))</f>
        <v>0</v>
      </c>
    </row>
    <row r="5074" spans="1:9" x14ac:dyDescent="0.25">
      <c r="A5074">
        <f>IF('MASSA TRABALHADA UNIFICADA'!A5072&lt;&gt;0,'MASSA TRABALHADA UNIFICADA'!A5072,0)</f>
        <v>0</v>
      </c>
      <c r="B5074" s="39">
        <f>IF('MASSA TRABALHADA UNIFICADA'!D5072&lt;&gt;0,'MASSA TRABALHADA UNIFICADA'!D5072,0)</f>
        <v>0</v>
      </c>
      <c r="C5074" s="39">
        <f>IF(B5074=0,0,'MASSA TRABALHADA UNIFICADA'!B5072)</f>
        <v>0</v>
      </c>
      <c r="D5074" s="39">
        <f>IF(B5074=0,0,'MASSA TRABALHADA UNIFICADA'!C5072)</f>
        <v>0</v>
      </c>
      <c r="E5074" s="43">
        <f>IF(B5074=0,0,VLOOKUP($D5074,qx!$A$4:$E$129,IF($C5074=1,2,3)))</f>
        <v>0</v>
      </c>
      <c r="F5074" s="43">
        <f>IF(B5074=0,0,VLOOKUP($D5074,qx!$A$4:$E$129,2))</f>
        <v>0</v>
      </c>
      <c r="G5074" s="43">
        <f>IF(B5074=0,0,VLOOKUP($D5074,qx!$A$4:$E$129,3))</f>
        <v>0</v>
      </c>
      <c r="H5074" s="43">
        <f>IF(B5074=0,0,VLOOKUP($D5074,qx!$A$4:$E$129,4))</f>
        <v>0</v>
      </c>
      <c r="I5074" s="43">
        <f>IF(B5074=0,0,VLOOKUP($D5074,qx!$A$4:$E$129,5))</f>
        <v>0</v>
      </c>
    </row>
    <row r="5075" spans="1:9" x14ac:dyDescent="0.25">
      <c r="A5075">
        <f>IF('MASSA TRABALHADA UNIFICADA'!A5073&lt;&gt;0,'MASSA TRABALHADA UNIFICADA'!A5073,0)</f>
        <v>0</v>
      </c>
      <c r="B5075" s="39">
        <f>IF('MASSA TRABALHADA UNIFICADA'!D5073&lt;&gt;0,'MASSA TRABALHADA UNIFICADA'!D5073,0)</f>
        <v>0</v>
      </c>
      <c r="C5075" s="39">
        <f>IF(B5075=0,0,'MASSA TRABALHADA UNIFICADA'!B5073)</f>
        <v>0</v>
      </c>
      <c r="D5075" s="39">
        <f>IF(B5075=0,0,'MASSA TRABALHADA UNIFICADA'!C5073)</f>
        <v>0</v>
      </c>
      <c r="E5075" s="43">
        <f>IF(B5075=0,0,VLOOKUP($D5075,qx!$A$4:$E$129,IF($C5075=1,2,3)))</f>
        <v>0</v>
      </c>
      <c r="F5075" s="43">
        <f>IF(B5075=0,0,VLOOKUP($D5075,qx!$A$4:$E$129,2))</f>
        <v>0</v>
      </c>
      <c r="G5075" s="43">
        <f>IF(B5075=0,0,VLOOKUP($D5075,qx!$A$4:$E$129,3))</f>
        <v>0</v>
      </c>
      <c r="H5075" s="43">
        <f>IF(B5075=0,0,VLOOKUP($D5075,qx!$A$4:$E$129,4))</f>
        <v>0</v>
      </c>
      <c r="I5075" s="43">
        <f>IF(B5075=0,0,VLOOKUP($D5075,qx!$A$4:$E$129,5))</f>
        <v>0</v>
      </c>
    </row>
    <row r="5076" spans="1:9" x14ac:dyDescent="0.25">
      <c r="A5076">
        <f>IF('MASSA TRABALHADA UNIFICADA'!A5074&lt;&gt;0,'MASSA TRABALHADA UNIFICADA'!A5074,0)</f>
        <v>0</v>
      </c>
      <c r="B5076" s="39">
        <f>IF('MASSA TRABALHADA UNIFICADA'!D5074&lt;&gt;0,'MASSA TRABALHADA UNIFICADA'!D5074,0)</f>
        <v>0</v>
      </c>
      <c r="C5076" s="39">
        <f>IF(B5076=0,0,'MASSA TRABALHADA UNIFICADA'!B5074)</f>
        <v>0</v>
      </c>
      <c r="D5076" s="39">
        <f>IF(B5076=0,0,'MASSA TRABALHADA UNIFICADA'!C5074)</f>
        <v>0</v>
      </c>
      <c r="E5076" s="43">
        <f>IF(B5076=0,0,VLOOKUP($D5076,qx!$A$4:$E$129,IF($C5076=1,2,3)))</f>
        <v>0</v>
      </c>
      <c r="F5076" s="43">
        <f>IF(B5076=0,0,VLOOKUP($D5076,qx!$A$4:$E$129,2))</f>
        <v>0</v>
      </c>
      <c r="G5076" s="43">
        <f>IF(B5076=0,0,VLOOKUP($D5076,qx!$A$4:$E$129,3))</f>
        <v>0</v>
      </c>
      <c r="H5076" s="43">
        <f>IF(B5076=0,0,VLOOKUP($D5076,qx!$A$4:$E$129,4))</f>
        <v>0</v>
      </c>
      <c r="I5076" s="43">
        <f>IF(B5076=0,0,VLOOKUP($D5076,qx!$A$4:$E$129,5))</f>
        <v>0</v>
      </c>
    </row>
    <row r="5077" spans="1:9" x14ac:dyDescent="0.25">
      <c r="A5077">
        <f>IF('MASSA TRABALHADA UNIFICADA'!A5075&lt;&gt;0,'MASSA TRABALHADA UNIFICADA'!A5075,0)</f>
        <v>0</v>
      </c>
      <c r="B5077" s="39">
        <f>IF('MASSA TRABALHADA UNIFICADA'!D5075&lt;&gt;0,'MASSA TRABALHADA UNIFICADA'!D5075,0)</f>
        <v>0</v>
      </c>
      <c r="C5077" s="39">
        <f>IF(B5077=0,0,'MASSA TRABALHADA UNIFICADA'!B5075)</f>
        <v>0</v>
      </c>
      <c r="D5077" s="39">
        <f>IF(B5077=0,0,'MASSA TRABALHADA UNIFICADA'!C5075)</f>
        <v>0</v>
      </c>
      <c r="E5077" s="43">
        <f>IF(B5077=0,0,VLOOKUP($D5077,qx!$A$4:$E$129,IF($C5077=1,2,3)))</f>
        <v>0</v>
      </c>
      <c r="F5077" s="43">
        <f>IF(B5077=0,0,VLOOKUP($D5077,qx!$A$4:$E$129,2))</f>
        <v>0</v>
      </c>
      <c r="G5077" s="43">
        <f>IF(B5077=0,0,VLOOKUP($D5077,qx!$A$4:$E$129,3))</f>
        <v>0</v>
      </c>
      <c r="H5077" s="43">
        <f>IF(B5077=0,0,VLOOKUP($D5077,qx!$A$4:$E$129,4))</f>
        <v>0</v>
      </c>
      <c r="I5077" s="43">
        <f>IF(B5077=0,0,VLOOKUP($D5077,qx!$A$4:$E$129,5))</f>
        <v>0</v>
      </c>
    </row>
    <row r="5078" spans="1:9" x14ac:dyDescent="0.25">
      <c r="A5078">
        <f>IF('MASSA TRABALHADA UNIFICADA'!A5076&lt;&gt;0,'MASSA TRABALHADA UNIFICADA'!A5076,0)</f>
        <v>0</v>
      </c>
      <c r="B5078" s="39">
        <f>IF('MASSA TRABALHADA UNIFICADA'!D5076&lt;&gt;0,'MASSA TRABALHADA UNIFICADA'!D5076,0)</f>
        <v>0</v>
      </c>
      <c r="C5078" s="39">
        <f>IF(B5078=0,0,'MASSA TRABALHADA UNIFICADA'!B5076)</f>
        <v>0</v>
      </c>
      <c r="D5078" s="39">
        <f>IF(B5078=0,0,'MASSA TRABALHADA UNIFICADA'!C5076)</f>
        <v>0</v>
      </c>
      <c r="E5078" s="43">
        <f>IF(B5078=0,0,VLOOKUP($D5078,qx!$A$4:$E$129,IF($C5078=1,2,3)))</f>
        <v>0</v>
      </c>
      <c r="F5078" s="43">
        <f>IF(B5078=0,0,VLOOKUP($D5078,qx!$A$4:$E$129,2))</f>
        <v>0</v>
      </c>
      <c r="G5078" s="43">
        <f>IF(B5078=0,0,VLOOKUP($D5078,qx!$A$4:$E$129,3))</f>
        <v>0</v>
      </c>
      <c r="H5078" s="43">
        <f>IF(B5078=0,0,VLOOKUP($D5078,qx!$A$4:$E$129,4))</f>
        <v>0</v>
      </c>
      <c r="I5078" s="43">
        <f>IF(B5078=0,0,VLOOKUP($D5078,qx!$A$4:$E$129,5))</f>
        <v>0</v>
      </c>
    </row>
    <row r="5079" spans="1:9" x14ac:dyDescent="0.25">
      <c r="A5079">
        <f>IF('MASSA TRABALHADA UNIFICADA'!A5077&lt;&gt;0,'MASSA TRABALHADA UNIFICADA'!A5077,0)</f>
        <v>0</v>
      </c>
      <c r="B5079" s="39">
        <f>IF('MASSA TRABALHADA UNIFICADA'!D5077&lt;&gt;0,'MASSA TRABALHADA UNIFICADA'!D5077,0)</f>
        <v>0</v>
      </c>
      <c r="C5079" s="39">
        <f>IF(B5079=0,0,'MASSA TRABALHADA UNIFICADA'!B5077)</f>
        <v>0</v>
      </c>
      <c r="D5079" s="39">
        <f>IF(B5079=0,0,'MASSA TRABALHADA UNIFICADA'!C5077)</f>
        <v>0</v>
      </c>
      <c r="E5079" s="43">
        <f>IF(B5079=0,0,VLOOKUP($D5079,qx!$A$4:$E$129,IF($C5079=1,2,3)))</f>
        <v>0</v>
      </c>
      <c r="F5079" s="43">
        <f>IF(B5079=0,0,VLOOKUP($D5079,qx!$A$4:$E$129,2))</f>
        <v>0</v>
      </c>
      <c r="G5079" s="43">
        <f>IF(B5079=0,0,VLOOKUP($D5079,qx!$A$4:$E$129,3))</f>
        <v>0</v>
      </c>
      <c r="H5079" s="43">
        <f>IF(B5079=0,0,VLOOKUP($D5079,qx!$A$4:$E$129,4))</f>
        <v>0</v>
      </c>
      <c r="I5079" s="43">
        <f>IF(B5079=0,0,VLOOKUP($D5079,qx!$A$4:$E$129,5))</f>
        <v>0</v>
      </c>
    </row>
    <row r="5080" spans="1:9" x14ac:dyDescent="0.25">
      <c r="A5080">
        <f>IF('MASSA TRABALHADA UNIFICADA'!A5078&lt;&gt;0,'MASSA TRABALHADA UNIFICADA'!A5078,0)</f>
        <v>0</v>
      </c>
      <c r="B5080" s="39">
        <f>IF('MASSA TRABALHADA UNIFICADA'!D5078&lt;&gt;0,'MASSA TRABALHADA UNIFICADA'!D5078,0)</f>
        <v>0</v>
      </c>
      <c r="C5080" s="39">
        <f>IF(B5080=0,0,'MASSA TRABALHADA UNIFICADA'!B5078)</f>
        <v>0</v>
      </c>
      <c r="D5080" s="39">
        <f>IF(B5080=0,0,'MASSA TRABALHADA UNIFICADA'!C5078)</f>
        <v>0</v>
      </c>
      <c r="E5080" s="43">
        <f>IF(B5080=0,0,VLOOKUP($D5080,qx!$A$4:$E$129,IF($C5080=1,2,3)))</f>
        <v>0</v>
      </c>
      <c r="F5080" s="43">
        <f>IF(B5080=0,0,VLOOKUP($D5080,qx!$A$4:$E$129,2))</f>
        <v>0</v>
      </c>
      <c r="G5080" s="43">
        <f>IF(B5080=0,0,VLOOKUP($D5080,qx!$A$4:$E$129,3))</f>
        <v>0</v>
      </c>
      <c r="H5080" s="43">
        <f>IF(B5080=0,0,VLOOKUP($D5080,qx!$A$4:$E$129,4))</f>
        <v>0</v>
      </c>
      <c r="I5080" s="43">
        <f>IF(B5080=0,0,VLOOKUP($D5080,qx!$A$4:$E$129,5))</f>
        <v>0</v>
      </c>
    </row>
    <row r="5081" spans="1:9" x14ac:dyDescent="0.25">
      <c r="A5081">
        <f>IF('MASSA TRABALHADA UNIFICADA'!A5079&lt;&gt;0,'MASSA TRABALHADA UNIFICADA'!A5079,0)</f>
        <v>0</v>
      </c>
      <c r="B5081" s="39">
        <f>IF('MASSA TRABALHADA UNIFICADA'!D5079&lt;&gt;0,'MASSA TRABALHADA UNIFICADA'!D5079,0)</f>
        <v>0</v>
      </c>
      <c r="C5081" s="39">
        <f>IF(B5081=0,0,'MASSA TRABALHADA UNIFICADA'!B5079)</f>
        <v>0</v>
      </c>
      <c r="D5081" s="39">
        <f>IF(B5081=0,0,'MASSA TRABALHADA UNIFICADA'!C5079)</f>
        <v>0</v>
      </c>
      <c r="E5081" s="43">
        <f>IF(B5081=0,0,VLOOKUP($D5081,qx!$A$4:$E$129,IF($C5081=1,2,3)))</f>
        <v>0</v>
      </c>
      <c r="F5081" s="43">
        <f>IF(B5081=0,0,VLOOKUP($D5081,qx!$A$4:$E$129,2))</f>
        <v>0</v>
      </c>
      <c r="G5081" s="43">
        <f>IF(B5081=0,0,VLOOKUP($D5081,qx!$A$4:$E$129,3))</f>
        <v>0</v>
      </c>
      <c r="H5081" s="43">
        <f>IF(B5081=0,0,VLOOKUP($D5081,qx!$A$4:$E$129,4))</f>
        <v>0</v>
      </c>
      <c r="I5081" s="43">
        <f>IF(B5081=0,0,VLOOKUP($D5081,qx!$A$4:$E$129,5))</f>
        <v>0</v>
      </c>
    </row>
    <row r="5082" spans="1:9" x14ac:dyDescent="0.25">
      <c r="A5082">
        <f>IF('MASSA TRABALHADA UNIFICADA'!A5080&lt;&gt;0,'MASSA TRABALHADA UNIFICADA'!A5080,0)</f>
        <v>0</v>
      </c>
      <c r="B5082" s="39">
        <f>IF('MASSA TRABALHADA UNIFICADA'!D5080&lt;&gt;0,'MASSA TRABALHADA UNIFICADA'!D5080,0)</f>
        <v>0</v>
      </c>
      <c r="C5082" s="39">
        <f>IF(B5082=0,0,'MASSA TRABALHADA UNIFICADA'!B5080)</f>
        <v>0</v>
      </c>
      <c r="D5082" s="39">
        <f>IF(B5082=0,0,'MASSA TRABALHADA UNIFICADA'!C5080)</f>
        <v>0</v>
      </c>
      <c r="E5082" s="43">
        <f>IF(B5082=0,0,VLOOKUP($D5082,qx!$A$4:$E$129,IF($C5082=1,2,3)))</f>
        <v>0</v>
      </c>
      <c r="F5082" s="43">
        <f>IF(B5082=0,0,VLOOKUP($D5082,qx!$A$4:$E$129,2))</f>
        <v>0</v>
      </c>
      <c r="G5082" s="43">
        <f>IF(B5082=0,0,VLOOKUP($D5082,qx!$A$4:$E$129,3))</f>
        <v>0</v>
      </c>
      <c r="H5082" s="43">
        <f>IF(B5082=0,0,VLOOKUP($D5082,qx!$A$4:$E$129,4))</f>
        <v>0</v>
      </c>
      <c r="I5082" s="43">
        <f>IF(B5082=0,0,VLOOKUP($D5082,qx!$A$4:$E$129,5))</f>
        <v>0</v>
      </c>
    </row>
    <row r="5083" spans="1:9" x14ac:dyDescent="0.25">
      <c r="A5083">
        <f>IF('MASSA TRABALHADA UNIFICADA'!A5081&lt;&gt;0,'MASSA TRABALHADA UNIFICADA'!A5081,0)</f>
        <v>0</v>
      </c>
      <c r="B5083" s="39">
        <f>IF('MASSA TRABALHADA UNIFICADA'!D5081&lt;&gt;0,'MASSA TRABALHADA UNIFICADA'!D5081,0)</f>
        <v>0</v>
      </c>
      <c r="C5083" s="39">
        <f>IF(B5083=0,0,'MASSA TRABALHADA UNIFICADA'!B5081)</f>
        <v>0</v>
      </c>
      <c r="D5083" s="39">
        <f>IF(B5083=0,0,'MASSA TRABALHADA UNIFICADA'!C5081)</f>
        <v>0</v>
      </c>
      <c r="E5083" s="43">
        <f>IF(B5083=0,0,VLOOKUP($D5083,qx!$A$4:$E$129,IF($C5083=1,2,3)))</f>
        <v>0</v>
      </c>
      <c r="F5083" s="43">
        <f>IF(B5083=0,0,VLOOKUP($D5083,qx!$A$4:$E$129,2))</f>
        <v>0</v>
      </c>
      <c r="G5083" s="43">
        <f>IF(B5083=0,0,VLOOKUP($D5083,qx!$A$4:$E$129,3))</f>
        <v>0</v>
      </c>
      <c r="H5083" s="43">
        <f>IF(B5083=0,0,VLOOKUP($D5083,qx!$A$4:$E$129,4))</f>
        <v>0</v>
      </c>
      <c r="I5083" s="43">
        <f>IF(B5083=0,0,VLOOKUP($D5083,qx!$A$4:$E$129,5))</f>
        <v>0</v>
      </c>
    </row>
    <row r="5084" spans="1:9" x14ac:dyDescent="0.25">
      <c r="A5084">
        <f>IF('MASSA TRABALHADA UNIFICADA'!A5082&lt;&gt;0,'MASSA TRABALHADA UNIFICADA'!A5082,0)</f>
        <v>0</v>
      </c>
      <c r="B5084" s="39">
        <f>IF('MASSA TRABALHADA UNIFICADA'!D5082&lt;&gt;0,'MASSA TRABALHADA UNIFICADA'!D5082,0)</f>
        <v>0</v>
      </c>
      <c r="C5084" s="39">
        <f>IF(B5084=0,0,'MASSA TRABALHADA UNIFICADA'!B5082)</f>
        <v>0</v>
      </c>
      <c r="D5084" s="39">
        <f>IF(B5084=0,0,'MASSA TRABALHADA UNIFICADA'!C5082)</f>
        <v>0</v>
      </c>
      <c r="E5084" s="43">
        <f>IF(B5084=0,0,VLOOKUP($D5084,qx!$A$4:$E$129,IF($C5084=1,2,3)))</f>
        <v>0</v>
      </c>
      <c r="F5084" s="43">
        <f>IF(B5084=0,0,VLOOKUP($D5084,qx!$A$4:$E$129,2))</f>
        <v>0</v>
      </c>
      <c r="G5084" s="43">
        <f>IF(B5084=0,0,VLOOKUP($D5084,qx!$A$4:$E$129,3))</f>
        <v>0</v>
      </c>
      <c r="H5084" s="43">
        <f>IF(B5084=0,0,VLOOKUP($D5084,qx!$A$4:$E$129,4))</f>
        <v>0</v>
      </c>
      <c r="I5084" s="43">
        <f>IF(B5084=0,0,VLOOKUP($D5084,qx!$A$4:$E$129,5))</f>
        <v>0</v>
      </c>
    </row>
    <row r="5085" spans="1:9" x14ac:dyDescent="0.25">
      <c r="A5085">
        <f>IF('MASSA TRABALHADA UNIFICADA'!A5083&lt;&gt;0,'MASSA TRABALHADA UNIFICADA'!A5083,0)</f>
        <v>0</v>
      </c>
      <c r="B5085" s="39">
        <f>IF('MASSA TRABALHADA UNIFICADA'!D5083&lt;&gt;0,'MASSA TRABALHADA UNIFICADA'!D5083,0)</f>
        <v>0</v>
      </c>
      <c r="C5085" s="39">
        <f>IF(B5085=0,0,'MASSA TRABALHADA UNIFICADA'!B5083)</f>
        <v>0</v>
      </c>
      <c r="D5085" s="39">
        <f>IF(B5085=0,0,'MASSA TRABALHADA UNIFICADA'!C5083)</f>
        <v>0</v>
      </c>
      <c r="E5085" s="43">
        <f>IF(B5085=0,0,VLOOKUP($D5085,qx!$A$4:$E$129,IF($C5085=1,2,3)))</f>
        <v>0</v>
      </c>
      <c r="F5085" s="43">
        <f>IF(B5085=0,0,VLOOKUP($D5085,qx!$A$4:$E$129,2))</f>
        <v>0</v>
      </c>
      <c r="G5085" s="43">
        <f>IF(B5085=0,0,VLOOKUP($D5085,qx!$A$4:$E$129,3))</f>
        <v>0</v>
      </c>
      <c r="H5085" s="43">
        <f>IF(B5085=0,0,VLOOKUP($D5085,qx!$A$4:$E$129,4))</f>
        <v>0</v>
      </c>
      <c r="I5085" s="43">
        <f>IF(B5085=0,0,VLOOKUP($D5085,qx!$A$4:$E$129,5))</f>
        <v>0</v>
      </c>
    </row>
    <row r="5086" spans="1:9" x14ac:dyDescent="0.25">
      <c r="A5086">
        <f>IF('MASSA TRABALHADA UNIFICADA'!A5084&lt;&gt;0,'MASSA TRABALHADA UNIFICADA'!A5084,0)</f>
        <v>0</v>
      </c>
      <c r="B5086" s="39">
        <f>IF('MASSA TRABALHADA UNIFICADA'!D5084&lt;&gt;0,'MASSA TRABALHADA UNIFICADA'!D5084,0)</f>
        <v>0</v>
      </c>
      <c r="C5086" s="39">
        <f>IF(B5086=0,0,'MASSA TRABALHADA UNIFICADA'!B5084)</f>
        <v>0</v>
      </c>
      <c r="D5086" s="39">
        <f>IF(B5086=0,0,'MASSA TRABALHADA UNIFICADA'!C5084)</f>
        <v>0</v>
      </c>
      <c r="E5086" s="43">
        <f>IF(B5086=0,0,VLOOKUP($D5086,qx!$A$4:$E$129,IF($C5086=1,2,3)))</f>
        <v>0</v>
      </c>
      <c r="F5086" s="43">
        <f>IF(B5086=0,0,VLOOKUP($D5086,qx!$A$4:$E$129,2))</f>
        <v>0</v>
      </c>
      <c r="G5086" s="43">
        <f>IF(B5086=0,0,VLOOKUP($D5086,qx!$A$4:$E$129,3))</f>
        <v>0</v>
      </c>
      <c r="H5086" s="43">
        <f>IF(B5086=0,0,VLOOKUP($D5086,qx!$A$4:$E$129,4))</f>
        <v>0</v>
      </c>
      <c r="I5086" s="43">
        <f>IF(B5086=0,0,VLOOKUP($D5086,qx!$A$4:$E$129,5))</f>
        <v>0</v>
      </c>
    </row>
    <row r="5087" spans="1:9" x14ac:dyDescent="0.25">
      <c r="A5087">
        <f>IF('MASSA TRABALHADA UNIFICADA'!A5085&lt;&gt;0,'MASSA TRABALHADA UNIFICADA'!A5085,0)</f>
        <v>0</v>
      </c>
      <c r="B5087" s="39">
        <f>IF('MASSA TRABALHADA UNIFICADA'!D5085&lt;&gt;0,'MASSA TRABALHADA UNIFICADA'!D5085,0)</f>
        <v>0</v>
      </c>
      <c r="C5087" s="39">
        <f>IF(B5087=0,0,'MASSA TRABALHADA UNIFICADA'!B5085)</f>
        <v>0</v>
      </c>
      <c r="D5087" s="39">
        <f>IF(B5087=0,0,'MASSA TRABALHADA UNIFICADA'!C5085)</f>
        <v>0</v>
      </c>
      <c r="E5087" s="43">
        <f>IF(B5087=0,0,VLOOKUP($D5087,qx!$A$4:$E$129,IF($C5087=1,2,3)))</f>
        <v>0</v>
      </c>
      <c r="F5087" s="43">
        <f>IF(B5087=0,0,VLOOKUP($D5087,qx!$A$4:$E$129,2))</f>
        <v>0</v>
      </c>
      <c r="G5087" s="43">
        <f>IF(B5087=0,0,VLOOKUP($D5087,qx!$A$4:$E$129,3))</f>
        <v>0</v>
      </c>
      <c r="H5087" s="43">
        <f>IF(B5087=0,0,VLOOKUP($D5087,qx!$A$4:$E$129,4))</f>
        <v>0</v>
      </c>
      <c r="I5087" s="43">
        <f>IF(B5087=0,0,VLOOKUP($D5087,qx!$A$4:$E$129,5))</f>
        <v>0</v>
      </c>
    </row>
    <row r="5088" spans="1:9" x14ac:dyDescent="0.25">
      <c r="A5088">
        <f>IF('MASSA TRABALHADA UNIFICADA'!A5086&lt;&gt;0,'MASSA TRABALHADA UNIFICADA'!A5086,0)</f>
        <v>0</v>
      </c>
      <c r="B5088" s="39">
        <f>IF('MASSA TRABALHADA UNIFICADA'!D5086&lt;&gt;0,'MASSA TRABALHADA UNIFICADA'!D5086,0)</f>
        <v>0</v>
      </c>
      <c r="C5088" s="39">
        <f>IF(B5088=0,0,'MASSA TRABALHADA UNIFICADA'!B5086)</f>
        <v>0</v>
      </c>
      <c r="D5088" s="39">
        <f>IF(B5088=0,0,'MASSA TRABALHADA UNIFICADA'!C5086)</f>
        <v>0</v>
      </c>
      <c r="E5088" s="43">
        <f>IF(B5088=0,0,VLOOKUP($D5088,qx!$A$4:$E$129,IF($C5088=1,2,3)))</f>
        <v>0</v>
      </c>
      <c r="F5088" s="43">
        <f>IF(B5088=0,0,VLOOKUP($D5088,qx!$A$4:$E$129,2))</f>
        <v>0</v>
      </c>
      <c r="G5088" s="43">
        <f>IF(B5088=0,0,VLOOKUP($D5088,qx!$A$4:$E$129,3))</f>
        <v>0</v>
      </c>
      <c r="H5088" s="43">
        <f>IF(B5088=0,0,VLOOKUP($D5088,qx!$A$4:$E$129,4))</f>
        <v>0</v>
      </c>
      <c r="I5088" s="43">
        <f>IF(B5088=0,0,VLOOKUP($D5088,qx!$A$4:$E$129,5))</f>
        <v>0</v>
      </c>
    </row>
    <row r="5089" spans="1:9" x14ac:dyDescent="0.25">
      <c r="A5089">
        <f>IF('MASSA TRABALHADA UNIFICADA'!A5087&lt;&gt;0,'MASSA TRABALHADA UNIFICADA'!A5087,0)</f>
        <v>0</v>
      </c>
      <c r="B5089" s="39">
        <f>IF('MASSA TRABALHADA UNIFICADA'!D5087&lt;&gt;0,'MASSA TRABALHADA UNIFICADA'!D5087,0)</f>
        <v>0</v>
      </c>
      <c r="C5089" s="39">
        <f>IF(B5089=0,0,'MASSA TRABALHADA UNIFICADA'!B5087)</f>
        <v>0</v>
      </c>
      <c r="D5089" s="39">
        <f>IF(B5089=0,0,'MASSA TRABALHADA UNIFICADA'!C5087)</f>
        <v>0</v>
      </c>
      <c r="E5089" s="43">
        <f>IF(B5089=0,0,VLOOKUP($D5089,qx!$A$4:$E$129,IF($C5089=1,2,3)))</f>
        <v>0</v>
      </c>
      <c r="F5089" s="43">
        <f>IF(B5089=0,0,VLOOKUP($D5089,qx!$A$4:$E$129,2))</f>
        <v>0</v>
      </c>
      <c r="G5089" s="43">
        <f>IF(B5089=0,0,VLOOKUP($D5089,qx!$A$4:$E$129,3))</f>
        <v>0</v>
      </c>
      <c r="H5089" s="43">
        <f>IF(B5089=0,0,VLOOKUP($D5089,qx!$A$4:$E$129,4))</f>
        <v>0</v>
      </c>
      <c r="I5089" s="43">
        <f>IF(B5089=0,0,VLOOKUP($D5089,qx!$A$4:$E$129,5))</f>
        <v>0</v>
      </c>
    </row>
    <row r="5090" spans="1:9" x14ac:dyDescent="0.25">
      <c r="A5090">
        <f>IF('MASSA TRABALHADA UNIFICADA'!A5088&lt;&gt;0,'MASSA TRABALHADA UNIFICADA'!A5088,0)</f>
        <v>0</v>
      </c>
      <c r="B5090" s="39">
        <f>IF('MASSA TRABALHADA UNIFICADA'!D5088&lt;&gt;0,'MASSA TRABALHADA UNIFICADA'!D5088,0)</f>
        <v>0</v>
      </c>
      <c r="C5090" s="39">
        <f>IF(B5090=0,0,'MASSA TRABALHADA UNIFICADA'!B5088)</f>
        <v>0</v>
      </c>
      <c r="D5090" s="39">
        <f>IF(B5090=0,0,'MASSA TRABALHADA UNIFICADA'!C5088)</f>
        <v>0</v>
      </c>
      <c r="E5090" s="43">
        <f>IF(B5090=0,0,VLOOKUP($D5090,qx!$A$4:$E$129,IF($C5090=1,2,3)))</f>
        <v>0</v>
      </c>
      <c r="F5090" s="43">
        <f>IF(B5090=0,0,VLOOKUP($D5090,qx!$A$4:$E$129,2))</f>
        <v>0</v>
      </c>
      <c r="G5090" s="43">
        <f>IF(B5090=0,0,VLOOKUP($D5090,qx!$A$4:$E$129,3))</f>
        <v>0</v>
      </c>
      <c r="H5090" s="43">
        <f>IF(B5090=0,0,VLOOKUP($D5090,qx!$A$4:$E$129,4))</f>
        <v>0</v>
      </c>
      <c r="I5090" s="43">
        <f>IF(B5090=0,0,VLOOKUP($D5090,qx!$A$4:$E$129,5))</f>
        <v>0</v>
      </c>
    </row>
    <row r="5091" spans="1:9" x14ac:dyDescent="0.25">
      <c r="A5091">
        <f>IF('MASSA TRABALHADA UNIFICADA'!A5089&lt;&gt;0,'MASSA TRABALHADA UNIFICADA'!A5089,0)</f>
        <v>0</v>
      </c>
      <c r="B5091" s="39">
        <f>IF('MASSA TRABALHADA UNIFICADA'!D5089&lt;&gt;0,'MASSA TRABALHADA UNIFICADA'!D5089,0)</f>
        <v>0</v>
      </c>
      <c r="C5091" s="39">
        <f>IF(B5091=0,0,'MASSA TRABALHADA UNIFICADA'!B5089)</f>
        <v>0</v>
      </c>
      <c r="D5091" s="39">
        <f>IF(B5091=0,0,'MASSA TRABALHADA UNIFICADA'!C5089)</f>
        <v>0</v>
      </c>
      <c r="E5091" s="43">
        <f>IF(B5091=0,0,VLOOKUP($D5091,qx!$A$4:$E$129,IF($C5091=1,2,3)))</f>
        <v>0</v>
      </c>
      <c r="F5091" s="43">
        <f>IF(B5091=0,0,VLOOKUP($D5091,qx!$A$4:$E$129,2))</f>
        <v>0</v>
      </c>
      <c r="G5091" s="43">
        <f>IF(B5091=0,0,VLOOKUP($D5091,qx!$A$4:$E$129,3))</f>
        <v>0</v>
      </c>
      <c r="H5091" s="43">
        <f>IF(B5091=0,0,VLOOKUP($D5091,qx!$A$4:$E$129,4))</f>
        <v>0</v>
      </c>
      <c r="I5091" s="43">
        <f>IF(B5091=0,0,VLOOKUP($D5091,qx!$A$4:$E$129,5))</f>
        <v>0</v>
      </c>
    </row>
    <row r="5092" spans="1:9" x14ac:dyDescent="0.25">
      <c r="A5092">
        <f>IF('MASSA TRABALHADA UNIFICADA'!A5090&lt;&gt;0,'MASSA TRABALHADA UNIFICADA'!A5090,0)</f>
        <v>0</v>
      </c>
      <c r="B5092" s="39">
        <f>IF('MASSA TRABALHADA UNIFICADA'!D5090&lt;&gt;0,'MASSA TRABALHADA UNIFICADA'!D5090,0)</f>
        <v>0</v>
      </c>
      <c r="C5092" s="39">
        <f>IF(B5092=0,0,'MASSA TRABALHADA UNIFICADA'!B5090)</f>
        <v>0</v>
      </c>
      <c r="D5092" s="39">
        <f>IF(B5092=0,0,'MASSA TRABALHADA UNIFICADA'!C5090)</f>
        <v>0</v>
      </c>
      <c r="E5092" s="43">
        <f>IF(B5092=0,0,VLOOKUP($D5092,qx!$A$4:$E$129,IF($C5092=1,2,3)))</f>
        <v>0</v>
      </c>
      <c r="F5092" s="43">
        <f>IF(B5092=0,0,VLOOKUP($D5092,qx!$A$4:$E$129,2))</f>
        <v>0</v>
      </c>
      <c r="G5092" s="43">
        <f>IF(B5092=0,0,VLOOKUP($D5092,qx!$A$4:$E$129,3))</f>
        <v>0</v>
      </c>
      <c r="H5092" s="43">
        <f>IF(B5092=0,0,VLOOKUP($D5092,qx!$A$4:$E$129,4))</f>
        <v>0</v>
      </c>
      <c r="I5092" s="43">
        <f>IF(B5092=0,0,VLOOKUP($D5092,qx!$A$4:$E$129,5))</f>
        <v>0</v>
      </c>
    </row>
    <row r="5093" spans="1:9" x14ac:dyDescent="0.25">
      <c r="A5093">
        <f>IF('MASSA TRABALHADA UNIFICADA'!A5091&lt;&gt;0,'MASSA TRABALHADA UNIFICADA'!A5091,0)</f>
        <v>0</v>
      </c>
      <c r="B5093" s="39">
        <f>IF('MASSA TRABALHADA UNIFICADA'!D5091&lt;&gt;0,'MASSA TRABALHADA UNIFICADA'!D5091,0)</f>
        <v>0</v>
      </c>
      <c r="C5093" s="39">
        <f>IF(B5093=0,0,'MASSA TRABALHADA UNIFICADA'!B5091)</f>
        <v>0</v>
      </c>
      <c r="D5093" s="39">
        <f>IF(B5093=0,0,'MASSA TRABALHADA UNIFICADA'!C5091)</f>
        <v>0</v>
      </c>
      <c r="E5093" s="43">
        <f>IF(B5093=0,0,VLOOKUP($D5093,qx!$A$4:$E$129,IF($C5093=1,2,3)))</f>
        <v>0</v>
      </c>
      <c r="F5093" s="43">
        <f>IF(B5093=0,0,VLOOKUP($D5093,qx!$A$4:$E$129,2))</f>
        <v>0</v>
      </c>
      <c r="G5093" s="43">
        <f>IF(B5093=0,0,VLOOKUP($D5093,qx!$A$4:$E$129,3))</f>
        <v>0</v>
      </c>
      <c r="H5093" s="43">
        <f>IF(B5093=0,0,VLOOKUP($D5093,qx!$A$4:$E$129,4))</f>
        <v>0</v>
      </c>
      <c r="I5093" s="43">
        <f>IF(B5093=0,0,VLOOKUP($D5093,qx!$A$4:$E$129,5))</f>
        <v>0</v>
      </c>
    </row>
    <row r="5094" spans="1:9" x14ac:dyDescent="0.25">
      <c r="A5094">
        <f>IF('MASSA TRABALHADA UNIFICADA'!A5092&lt;&gt;0,'MASSA TRABALHADA UNIFICADA'!A5092,0)</f>
        <v>0</v>
      </c>
      <c r="B5094" s="39">
        <f>IF('MASSA TRABALHADA UNIFICADA'!D5092&lt;&gt;0,'MASSA TRABALHADA UNIFICADA'!D5092,0)</f>
        <v>0</v>
      </c>
      <c r="C5094" s="39">
        <f>IF(B5094=0,0,'MASSA TRABALHADA UNIFICADA'!B5092)</f>
        <v>0</v>
      </c>
      <c r="D5094" s="39">
        <f>IF(B5094=0,0,'MASSA TRABALHADA UNIFICADA'!C5092)</f>
        <v>0</v>
      </c>
      <c r="E5094" s="43">
        <f>IF(B5094=0,0,VLOOKUP($D5094,qx!$A$4:$E$129,IF($C5094=1,2,3)))</f>
        <v>0</v>
      </c>
      <c r="F5094" s="43">
        <f>IF(B5094=0,0,VLOOKUP($D5094,qx!$A$4:$E$129,2))</f>
        <v>0</v>
      </c>
      <c r="G5094" s="43">
        <f>IF(B5094=0,0,VLOOKUP($D5094,qx!$A$4:$E$129,3))</f>
        <v>0</v>
      </c>
      <c r="H5094" s="43">
        <f>IF(B5094=0,0,VLOOKUP($D5094,qx!$A$4:$E$129,4))</f>
        <v>0</v>
      </c>
      <c r="I5094" s="43">
        <f>IF(B5094=0,0,VLOOKUP($D5094,qx!$A$4:$E$129,5))</f>
        <v>0</v>
      </c>
    </row>
    <row r="5095" spans="1:9" x14ac:dyDescent="0.25">
      <c r="A5095">
        <f>IF('MASSA TRABALHADA UNIFICADA'!A5093&lt;&gt;0,'MASSA TRABALHADA UNIFICADA'!A5093,0)</f>
        <v>0</v>
      </c>
      <c r="B5095" s="39">
        <f>IF('MASSA TRABALHADA UNIFICADA'!D5093&lt;&gt;0,'MASSA TRABALHADA UNIFICADA'!D5093,0)</f>
        <v>0</v>
      </c>
      <c r="C5095" s="39">
        <f>IF(B5095=0,0,'MASSA TRABALHADA UNIFICADA'!B5093)</f>
        <v>0</v>
      </c>
      <c r="D5095" s="39">
        <f>IF(B5095=0,0,'MASSA TRABALHADA UNIFICADA'!C5093)</f>
        <v>0</v>
      </c>
      <c r="E5095" s="43">
        <f>IF(B5095=0,0,VLOOKUP($D5095,qx!$A$4:$E$129,IF($C5095=1,2,3)))</f>
        <v>0</v>
      </c>
      <c r="F5095" s="43">
        <f>IF(B5095=0,0,VLOOKUP($D5095,qx!$A$4:$E$129,2))</f>
        <v>0</v>
      </c>
      <c r="G5095" s="43">
        <f>IF(B5095=0,0,VLOOKUP($D5095,qx!$A$4:$E$129,3))</f>
        <v>0</v>
      </c>
      <c r="H5095" s="43">
        <f>IF(B5095=0,0,VLOOKUP($D5095,qx!$A$4:$E$129,4))</f>
        <v>0</v>
      </c>
      <c r="I5095" s="43">
        <f>IF(B5095=0,0,VLOOKUP($D5095,qx!$A$4:$E$129,5))</f>
        <v>0</v>
      </c>
    </row>
    <row r="5096" spans="1:9" x14ac:dyDescent="0.25">
      <c r="A5096">
        <f>IF('MASSA TRABALHADA UNIFICADA'!A5094&lt;&gt;0,'MASSA TRABALHADA UNIFICADA'!A5094,0)</f>
        <v>0</v>
      </c>
      <c r="B5096" s="39">
        <f>IF('MASSA TRABALHADA UNIFICADA'!D5094&lt;&gt;0,'MASSA TRABALHADA UNIFICADA'!D5094,0)</f>
        <v>0</v>
      </c>
      <c r="C5096" s="39">
        <f>IF(B5096=0,0,'MASSA TRABALHADA UNIFICADA'!B5094)</f>
        <v>0</v>
      </c>
      <c r="D5096" s="39">
        <f>IF(B5096=0,0,'MASSA TRABALHADA UNIFICADA'!C5094)</f>
        <v>0</v>
      </c>
      <c r="E5096" s="43">
        <f>IF(B5096=0,0,VLOOKUP($D5096,qx!$A$4:$E$129,IF($C5096=1,2,3)))</f>
        <v>0</v>
      </c>
      <c r="F5096" s="43">
        <f>IF(B5096=0,0,VLOOKUP($D5096,qx!$A$4:$E$129,2))</f>
        <v>0</v>
      </c>
      <c r="G5096" s="43">
        <f>IF(B5096=0,0,VLOOKUP($D5096,qx!$A$4:$E$129,3))</f>
        <v>0</v>
      </c>
      <c r="H5096" s="43">
        <f>IF(B5096=0,0,VLOOKUP($D5096,qx!$A$4:$E$129,4))</f>
        <v>0</v>
      </c>
      <c r="I5096" s="43">
        <f>IF(B5096=0,0,VLOOKUP($D5096,qx!$A$4:$E$129,5))</f>
        <v>0</v>
      </c>
    </row>
    <row r="5097" spans="1:9" x14ac:dyDescent="0.25">
      <c r="A5097">
        <f>IF('MASSA TRABALHADA UNIFICADA'!A5095&lt;&gt;0,'MASSA TRABALHADA UNIFICADA'!A5095,0)</f>
        <v>0</v>
      </c>
      <c r="B5097" s="39">
        <f>IF('MASSA TRABALHADA UNIFICADA'!D5095&lt;&gt;0,'MASSA TRABALHADA UNIFICADA'!D5095,0)</f>
        <v>0</v>
      </c>
      <c r="C5097" s="39">
        <f>IF(B5097=0,0,'MASSA TRABALHADA UNIFICADA'!B5095)</f>
        <v>0</v>
      </c>
      <c r="D5097" s="39">
        <f>IF(B5097=0,0,'MASSA TRABALHADA UNIFICADA'!C5095)</f>
        <v>0</v>
      </c>
      <c r="E5097" s="43">
        <f>IF(B5097=0,0,VLOOKUP($D5097,qx!$A$4:$E$129,IF($C5097=1,2,3)))</f>
        <v>0</v>
      </c>
      <c r="F5097" s="43">
        <f>IF(B5097=0,0,VLOOKUP($D5097,qx!$A$4:$E$129,2))</f>
        <v>0</v>
      </c>
      <c r="G5097" s="43">
        <f>IF(B5097=0,0,VLOOKUP($D5097,qx!$A$4:$E$129,3))</f>
        <v>0</v>
      </c>
      <c r="H5097" s="43">
        <f>IF(B5097=0,0,VLOOKUP($D5097,qx!$A$4:$E$129,4))</f>
        <v>0</v>
      </c>
      <c r="I5097" s="43">
        <f>IF(B5097=0,0,VLOOKUP($D5097,qx!$A$4:$E$129,5))</f>
        <v>0</v>
      </c>
    </row>
    <row r="5098" spans="1:9" x14ac:dyDescent="0.25">
      <c r="A5098">
        <f>IF('MASSA TRABALHADA UNIFICADA'!A5096&lt;&gt;0,'MASSA TRABALHADA UNIFICADA'!A5096,0)</f>
        <v>0</v>
      </c>
      <c r="B5098" s="39">
        <f>IF('MASSA TRABALHADA UNIFICADA'!D5096&lt;&gt;0,'MASSA TRABALHADA UNIFICADA'!D5096,0)</f>
        <v>0</v>
      </c>
      <c r="C5098" s="39">
        <f>IF(B5098=0,0,'MASSA TRABALHADA UNIFICADA'!B5096)</f>
        <v>0</v>
      </c>
      <c r="D5098" s="39">
        <f>IF(B5098=0,0,'MASSA TRABALHADA UNIFICADA'!C5096)</f>
        <v>0</v>
      </c>
      <c r="E5098" s="43">
        <f>IF(B5098=0,0,VLOOKUP($D5098,qx!$A$4:$E$129,IF($C5098=1,2,3)))</f>
        <v>0</v>
      </c>
      <c r="F5098" s="43">
        <f>IF(B5098=0,0,VLOOKUP($D5098,qx!$A$4:$E$129,2))</f>
        <v>0</v>
      </c>
      <c r="G5098" s="43">
        <f>IF(B5098=0,0,VLOOKUP($D5098,qx!$A$4:$E$129,3))</f>
        <v>0</v>
      </c>
      <c r="H5098" s="43">
        <f>IF(B5098=0,0,VLOOKUP($D5098,qx!$A$4:$E$129,4))</f>
        <v>0</v>
      </c>
      <c r="I5098" s="43">
        <f>IF(B5098=0,0,VLOOKUP($D5098,qx!$A$4:$E$129,5))</f>
        <v>0</v>
      </c>
    </row>
    <row r="5099" spans="1:9" x14ac:dyDescent="0.25">
      <c r="A5099">
        <f>IF('MASSA TRABALHADA UNIFICADA'!A5097&lt;&gt;0,'MASSA TRABALHADA UNIFICADA'!A5097,0)</f>
        <v>0</v>
      </c>
      <c r="B5099" s="39">
        <f>IF('MASSA TRABALHADA UNIFICADA'!D5097&lt;&gt;0,'MASSA TRABALHADA UNIFICADA'!D5097,0)</f>
        <v>0</v>
      </c>
      <c r="C5099" s="39">
        <f>IF(B5099=0,0,'MASSA TRABALHADA UNIFICADA'!B5097)</f>
        <v>0</v>
      </c>
      <c r="D5099" s="39">
        <f>IF(B5099=0,0,'MASSA TRABALHADA UNIFICADA'!C5097)</f>
        <v>0</v>
      </c>
      <c r="E5099" s="43">
        <f>IF(B5099=0,0,VLOOKUP($D5099,qx!$A$4:$E$129,IF($C5099=1,2,3)))</f>
        <v>0</v>
      </c>
      <c r="F5099" s="43">
        <f>IF(B5099=0,0,VLOOKUP($D5099,qx!$A$4:$E$129,2))</f>
        <v>0</v>
      </c>
      <c r="G5099" s="43">
        <f>IF(B5099=0,0,VLOOKUP($D5099,qx!$A$4:$E$129,3))</f>
        <v>0</v>
      </c>
      <c r="H5099" s="43">
        <f>IF(B5099=0,0,VLOOKUP($D5099,qx!$A$4:$E$129,4))</f>
        <v>0</v>
      </c>
      <c r="I5099" s="43">
        <f>IF(B5099=0,0,VLOOKUP($D5099,qx!$A$4:$E$129,5))</f>
        <v>0</v>
      </c>
    </row>
    <row r="5100" spans="1:9" x14ac:dyDescent="0.25">
      <c r="A5100">
        <f>IF('MASSA TRABALHADA UNIFICADA'!A5098&lt;&gt;0,'MASSA TRABALHADA UNIFICADA'!A5098,0)</f>
        <v>0</v>
      </c>
      <c r="B5100" s="39">
        <f>IF('MASSA TRABALHADA UNIFICADA'!D5098&lt;&gt;0,'MASSA TRABALHADA UNIFICADA'!D5098,0)</f>
        <v>0</v>
      </c>
      <c r="C5100" s="39">
        <f>IF(B5100=0,0,'MASSA TRABALHADA UNIFICADA'!B5098)</f>
        <v>0</v>
      </c>
      <c r="D5100" s="39">
        <f>IF(B5100=0,0,'MASSA TRABALHADA UNIFICADA'!C5098)</f>
        <v>0</v>
      </c>
      <c r="E5100" s="43">
        <f>IF(B5100=0,0,VLOOKUP($D5100,qx!$A$4:$E$129,IF($C5100=1,2,3)))</f>
        <v>0</v>
      </c>
      <c r="F5100" s="43">
        <f>IF(B5100=0,0,VLOOKUP($D5100,qx!$A$4:$E$129,2))</f>
        <v>0</v>
      </c>
      <c r="G5100" s="43">
        <f>IF(B5100=0,0,VLOOKUP($D5100,qx!$A$4:$E$129,3))</f>
        <v>0</v>
      </c>
      <c r="H5100" s="43">
        <f>IF(B5100=0,0,VLOOKUP($D5100,qx!$A$4:$E$129,4))</f>
        <v>0</v>
      </c>
      <c r="I5100" s="43">
        <f>IF(B5100=0,0,VLOOKUP($D5100,qx!$A$4:$E$129,5))</f>
        <v>0</v>
      </c>
    </row>
    <row r="5101" spans="1:9" x14ac:dyDescent="0.25">
      <c r="A5101">
        <f>IF('MASSA TRABALHADA UNIFICADA'!A5099&lt;&gt;0,'MASSA TRABALHADA UNIFICADA'!A5099,0)</f>
        <v>0</v>
      </c>
      <c r="B5101" s="39">
        <f>IF('MASSA TRABALHADA UNIFICADA'!D5099&lt;&gt;0,'MASSA TRABALHADA UNIFICADA'!D5099,0)</f>
        <v>0</v>
      </c>
      <c r="C5101" s="39">
        <f>IF(B5101=0,0,'MASSA TRABALHADA UNIFICADA'!B5099)</f>
        <v>0</v>
      </c>
      <c r="D5101" s="39">
        <f>IF(B5101=0,0,'MASSA TRABALHADA UNIFICADA'!C5099)</f>
        <v>0</v>
      </c>
      <c r="E5101" s="43">
        <f>IF(B5101=0,0,VLOOKUP($D5101,qx!$A$4:$E$129,IF($C5101=1,2,3)))</f>
        <v>0</v>
      </c>
      <c r="F5101" s="43">
        <f>IF(B5101=0,0,VLOOKUP($D5101,qx!$A$4:$E$129,2))</f>
        <v>0</v>
      </c>
      <c r="G5101" s="43">
        <f>IF(B5101=0,0,VLOOKUP($D5101,qx!$A$4:$E$129,3))</f>
        <v>0</v>
      </c>
      <c r="H5101" s="43">
        <f>IF(B5101=0,0,VLOOKUP($D5101,qx!$A$4:$E$129,4))</f>
        <v>0</v>
      </c>
      <c r="I5101" s="43">
        <f>IF(B5101=0,0,VLOOKUP($D5101,qx!$A$4:$E$129,5))</f>
        <v>0</v>
      </c>
    </row>
    <row r="5102" spans="1:9" x14ac:dyDescent="0.25">
      <c r="A5102">
        <f>IF('MASSA TRABALHADA UNIFICADA'!A5100&lt;&gt;0,'MASSA TRABALHADA UNIFICADA'!A5100,0)</f>
        <v>0</v>
      </c>
      <c r="B5102" s="39">
        <f>IF('MASSA TRABALHADA UNIFICADA'!D5100&lt;&gt;0,'MASSA TRABALHADA UNIFICADA'!D5100,0)</f>
        <v>0</v>
      </c>
      <c r="C5102" s="39">
        <f>IF(B5102=0,0,'MASSA TRABALHADA UNIFICADA'!B5100)</f>
        <v>0</v>
      </c>
      <c r="D5102" s="39">
        <f>IF(B5102=0,0,'MASSA TRABALHADA UNIFICADA'!C5100)</f>
        <v>0</v>
      </c>
      <c r="E5102" s="43">
        <f>IF(B5102=0,0,VLOOKUP($D5102,qx!$A$4:$E$129,IF($C5102=1,2,3)))</f>
        <v>0</v>
      </c>
      <c r="F5102" s="43">
        <f>IF(B5102=0,0,VLOOKUP($D5102,qx!$A$4:$E$129,2))</f>
        <v>0</v>
      </c>
      <c r="G5102" s="43">
        <f>IF(B5102=0,0,VLOOKUP($D5102,qx!$A$4:$E$129,3))</f>
        <v>0</v>
      </c>
      <c r="H5102" s="43">
        <f>IF(B5102=0,0,VLOOKUP($D5102,qx!$A$4:$E$129,4))</f>
        <v>0</v>
      </c>
      <c r="I5102" s="43">
        <f>IF(B5102=0,0,VLOOKUP($D5102,qx!$A$4:$E$129,5))</f>
        <v>0</v>
      </c>
    </row>
    <row r="5103" spans="1:9" x14ac:dyDescent="0.25">
      <c r="A5103">
        <f>IF('MASSA TRABALHADA UNIFICADA'!A5101&lt;&gt;0,'MASSA TRABALHADA UNIFICADA'!A5101,0)</f>
        <v>0</v>
      </c>
      <c r="B5103" s="39">
        <f>IF('MASSA TRABALHADA UNIFICADA'!D5101&lt;&gt;0,'MASSA TRABALHADA UNIFICADA'!D5101,0)</f>
        <v>0</v>
      </c>
      <c r="C5103" s="39">
        <f>IF(B5103=0,0,'MASSA TRABALHADA UNIFICADA'!B5101)</f>
        <v>0</v>
      </c>
      <c r="D5103" s="39">
        <f>IF(B5103=0,0,'MASSA TRABALHADA UNIFICADA'!C5101)</f>
        <v>0</v>
      </c>
      <c r="E5103" s="43">
        <f>IF(B5103=0,0,VLOOKUP($D5103,qx!$A$4:$E$129,IF($C5103=1,2,3)))</f>
        <v>0</v>
      </c>
      <c r="F5103" s="43">
        <f>IF(B5103=0,0,VLOOKUP($D5103,qx!$A$4:$E$129,2))</f>
        <v>0</v>
      </c>
      <c r="G5103" s="43">
        <f>IF(B5103=0,0,VLOOKUP($D5103,qx!$A$4:$E$129,3))</f>
        <v>0</v>
      </c>
      <c r="H5103" s="43">
        <f>IF(B5103=0,0,VLOOKUP($D5103,qx!$A$4:$E$129,4))</f>
        <v>0</v>
      </c>
      <c r="I5103" s="43">
        <f>IF(B5103=0,0,VLOOKUP($D5103,qx!$A$4:$E$129,5))</f>
        <v>0</v>
      </c>
    </row>
    <row r="5104" spans="1:9" x14ac:dyDescent="0.25">
      <c r="A5104">
        <f>IF('MASSA TRABALHADA UNIFICADA'!A5102&lt;&gt;0,'MASSA TRABALHADA UNIFICADA'!A5102,0)</f>
        <v>0</v>
      </c>
      <c r="B5104" s="39">
        <f>IF('MASSA TRABALHADA UNIFICADA'!D5102&lt;&gt;0,'MASSA TRABALHADA UNIFICADA'!D5102,0)</f>
        <v>0</v>
      </c>
      <c r="C5104" s="39">
        <f>IF(B5104=0,0,'MASSA TRABALHADA UNIFICADA'!B5102)</f>
        <v>0</v>
      </c>
      <c r="D5104" s="39">
        <f>IF(B5104=0,0,'MASSA TRABALHADA UNIFICADA'!C5102)</f>
        <v>0</v>
      </c>
      <c r="E5104" s="43">
        <f>IF(B5104=0,0,VLOOKUP($D5104,qx!$A$4:$E$129,IF($C5104=1,2,3)))</f>
        <v>0</v>
      </c>
      <c r="F5104" s="43">
        <f>IF(B5104=0,0,VLOOKUP($D5104,qx!$A$4:$E$129,2))</f>
        <v>0</v>
      </c>
      <c r="G5104" s="43">
        <f>IF(B5104=0,0,VLOOKUP($D5104,qx!$A$4:$E$129,3))</f>
        <v>0</v>
      </c>
      <c r="H5104" s="43">
        <f>IF(B5104=0,0,VLOOKUP($D5104,qx!$A$4:$E$129,4))</f>
        <v>0</v>
      </c>
      <c r="I5104" s="43">
        <f>IF(B5104=0,0,VLOOKUP($D5104,qx!$A$4:$E$129,5))</f>
        <v>0</v>
      </c>
    </row>
    <row r="5105" spans="1:9" x14ac:dyDescent="0.25">
      <c r="A5105">
        <f>IF('MASSA TRABALHADA UNIFICADA'!A5103&lt;&gt;0,'MASSA TRABALHADA UNIFICADA'!A5103,0)</f>
        <v>0</v>
      </c>
      <c r="B5105" s="39">
        <f>IF('MASSA TRABALHADA UNIFICADA'!D5103&lt;&gt;0,'MASSA TRABALHADA UNIFICADA'!D5103,0)</f>
        <v>0</v>
      </c>
      <c r="C5105" s="39">
        <f>IF(B5105=0,0,'MASSA TRABALHADA UNIFICADA'!B5103)</f>
        <v>0</v>
      </c>
      <c r="D5105" s="39">
        <f>IF(B5105=0,0,'MASSA TRABALHADA UNIFICADA'!C5103)</f>
        <v>0</v>
      </c>
      <c r="E5105" s="43">
        <f>IF(B5105=0,0,VLOOKUP($D5105,qx!$A$4:$E$129,IF($C5105=1,2,3)))</f>
        <v>0</v>
      </c>
      <c r="F5105" s="43">
        <f>IF(B5105=0,0,VLOOKUP($D5105,qx!$A$4:$E$129,2))</f>
        <v>0</v>
      </c>
      <c r="G5105" s="43">
        <f>IF(B5105=0,0,VLOOKUP($D5105,qx!$A$4:$E$129,3))</f>
        <v>0</v>
      </c>
      <c r="H5105" s="43">
        <f>IF(B5105=0,0,VLOOKUP($D5105,qx!$A$4:$E$129,4))</f>
        <v>0</v>
      </c>
      <c r="I5105" s="43">
        <f>IF(B5105=0,0,VLOOKUP($D5105,qx!$A$4:$E$129,5))</f>
        <v>0</v>
      </c>
    </row>
    <row r="5106" spans="1:9" x14ac:dyDescent="0.25">
      <c r="A5106">
        <f>IF('MASSA TRABALHADA UNIFICADA'!A5104&lt;&gt;0,'MASSA TRABALHADA UNIFICADA'!A5104,0)</f>
        <v>0</v>
      </c>
      <c r="B5106" s="39">
        <f>IF('MASSA TRABALHADA UNIFICADA'!D5104&lt;&gt;0,'MASSA TRABALHADA UNIFICADA'!D5104,0)</f>
        <v>0</v>
      </c>
      <c r="C5106" s="39">
        <f>IF(B5106=0,0,'MASSA TRABALHADA UNIFICADA'!B5104)</f>
        <v>0</v>
      </c>
      <c r="D5106" s="39">
        <f>IF(B5106=0,0,'MASSA TRABALHADA UNIFICADA'!C5104)</f>
        <v>0</v>
      </c>
      <c r="E5106" s="43">
        <f>IF(B5106=0,0,VLOOKUP($D5106,qx!$A$4:$E$129,IF($C5106=1,2,3)))</f>
        <v>0</v>
      </c>
      <c r="F5106" s="43">
        <f>IF(B5106=0,0,VLOOKUP($D5106,qx!$A$4:$E$129,2))</f>
        <v>0</v>
      </c>
      <c r="G5106" s="43">
        <f>IF(B5106=0,0,VLOOKUP($D5106,qx!$A$4:$E$129,3))</f>
        <v>0</v>
      </c>
      <c r="H5106" s="43">
        <f>IF(B5106=0,0,VLOOKUP($D5106,qx!$A$4:$E$129,4))</f>
        <v>0</v>
      </c>
      <c r="I5106" s="43">
        <f>IF(B5106=0,0,VLOOKUP($D5106,qx!$A$4:$E$129,5))</f>
        <v>0</v>
      </c>
    </row>
    <row r="5107" spans="1:9" x14ac:dyDescent="0.25">
      <c r="A5107">
        <f>IF('MASSA TRABALHADA UNIFICADA'!A5105&lt;&gt;0,'MASSA TRABALHADA UNIFICADA'!A5105,0)</f>
        <v>0</v>
      </c>
      <c r="B5107" s="39">
        <f>IF('MASSA TRABALHADA UNIFICADA'!D5105&lt;&gt;0,'MASSA TRABALHADA UNIFICADA'!D5105,0)</f>
        <v>0</v>
      </c>
      <c r="C5107" s="39">
        <f>IF(B5107=0,0,'MASSA TRABALHADA UNIFICADA'!B5105)</f>
        <v>0</v>
      </c>
      <c r="D5107" s="39">
        <f>IF(B5107=0,0,'MASSA TRABALHADA UNIFICADA'!C5105)</f>
        <v>0</v>
      </c>
      <c r="E5107" s="43">
        <f>IF(B5107=0,0,VLOOKUP($D5107,qx!$A$4:$E$129,IF($C5107=1,2,3)))</f>
        <v>0</v>
      </c>
      <c r="F5107" s="43">
        <f>IF(B5107=0,0,VLOOKUP($D5107,qx!$A$4:$E$129,2))</f>
        <v>0</v>
      </c>
      <c r="G5107" s="43">
        <f>IF(B5107=0,0,VLOOKUP($D5107,qx!$A$4:$E$129,3))</f>
        <v>0</v>
      </c>
      <c r="H5107" s="43">
        <f>IF(B5107=0,0,VLOOKUP($D5107,qx!$A$4:$E$129,4))</f>
        <v>0</v>
      </c>
      <c r="I5107" s="43">
        <f>IF(B5107=0,0,VLOOKUP($D5107,qx!$A$4:$E$129,5))</f>
        <v>0</v>
      </c>
    </row>
    <row r="5108" spans="1:9" x14ac:dyDescent="0.25">
      <c r="A5108">
        <f>IF('MASSA TRABALHADA UNIFICADA'!A5106&lt;&gt;0,'MASSA TRABALHADA UNIFICADA'!A5106,0)</f>
        <v>0</v>
      </c>
      <c r="B5108" s="39">
        <f>IF('MASSA TRABALHADA UNIFICADA'!D5106&lt;&gt;0,'MASSA TRABALHADA UNIFICADA'!D5106,0)</f>
        <v>0</v>
      </c>
      <c r="C5108" s="39">
        <f>IF(B5108=0,0,'MASSA TRABALHADA UNIFICADA'!B5106)</f>
        <v>0</v>
      </c>
      <c r="D5108" s="39">
        <f>IF(B5108=0,0,'MASSA TRABALHADA UNIFICADA'!C5106)</f>
        <v>0</v>
      </c>
      <c r="E5108" s="43">
        <f>IF(B5108=0,0,VLOOKUP($D5108,qx!$A$4:$E$129,IF($C5108=1,2,3)))</f>
        <v>0</v>
      </c>
      <c r="F5108" s="43">
        <f>IF(B5108=0,0,VLOOKUP($D5108,qx!$A$4:$E$129,2))</f>
        <v>0</v>
      </c>
      <c r="G5108" s="43">
        <f>IF(B5108=0,0,VLOOKUP($D5108,qx!$A$4:$E$129,3))</f>
        <v>0</v>
      </c>
      <c r="H5108" s="43">
        <f>IF(B5108=0,0,VLOOKUP($D5108,qx!$A$4:$E$129,4))</f>
        <v>0</v>
      </c>
      <c r="I5108" s="43">
        <f>IF(B5108=0,0,VLOOKUP($D5108,qx!$A$4:$E$129,5))</f>
        <v>0</v>
      </c>
    </row>
    <row r="5109" spans="1:9" x14ac:dyDescent="0.25">
      <c r="A5109">
        <f>IF('MASSA TRABALHADA UNIFICADA'!A5107&lt;&gt;0,'MASSA TRABALHADA UNIFICADA'!A5107,0)</f>
        <v>0</v>
      </c>
      <c r="B5109" s="39">
        <f>IF('MASSA TRABALHADA UNIFICADA'!D5107&lt;&gt;0,'MASSA TRABALHADA UNIFICADA'!D5107,0)</f>
        <v>0</v>
      </c>
      <c r="C5109" s="39">
        <f>IF(B5109=0,0,'MASSA TRABALHADA UNIFICADA'!B5107)</f>
        <v>0</v>
      </c>
      <c r="D5109" s="39">
        <f>IF(B5109=0,0,'MASSA TRABALHADA UNIFICADA'!C5107)</f>
        <v>0</v>
      </c>
      <c r="E5109" s="43">
        <f>IF(B5109=0,0,VLOOKUP($D5109,qx!$A$4:$E$129,IF($C5109=1,2,3)))</f>
        <v>0</v>
      </c>
      <c r="F5109" s="43">
        <f>IF(B5109=0,0,VLOOKUP($D5109,qx!$A$4:$E$129,2))</f>
        <v>0</v>
      </c>
      <c r="G5109" s="43">
        <f>IF(B5109=0,0,VLOOKUP($D5109,qx!$A$4:$E$129,3))</f>
        <v>0</v>
      </c>
      <c r="H5109" s="43">
        <f>IF(B5109=0,0,VLOOKUP($D5109,qx!$A$4:$E$129,4))</f>
        <v>0</v>
      </c>
      <c r="I5109" s="43">
        <f>IF(B5109=0,0,VLOOKUP($D5109,qx!$A$4:$E$129,5))</f>
        <v>0</v>
      </c>
    </row>
    <row r="5110" spans="1:9" x14ac:dyDescent="0.25">
      <c r="A5110">
        <f>IF('MASSA TRABALHADA UNIFICADA'!A5108&lt;&gt;0,'MASSA TRABALHADA UNIFICADA'!A5108,0)</f>
        <v>0</v>
      </c>
      <c r="B5110" s="39">
        <f>IF('MASSA TRABALHADA UNIFICADA'!D5108&lt;&gt;0,'MASSA TRABALHADA UNIFICADA'!D5108,0)</f>
        <v>0</v>
      </c>
      <c r="C5110" s="39">
        <f>IF(B5110=0,0,'MASSA TRABALHADA UNIFICADA'!B5108)</f>
        <v>0</v>
      </c>
      <c r="D5110" s="39">
        <f>IF(B5110=0,0,'MASSA TRABALHADA UNIFICADA'!C5108)</f>
        <v>0</v>
      </c>
      <c r="E5110" s="43">
        <f>IF(B5110=0,0,VLOOKUP($D5110,qx!$A$4:$E$129,IF($C5110=1,2,3)))</f>
        <v>0</v>
      </c>
      <c r="F5110" s="43">
        <f>IF(B5110=0,0,VLOOKUP($D5110,qx!$A$4:$E$129,2))</f>
        <v>0</v>
      </c>
      <c r="G5110" s="43">
        <f>IF(B5110=0,0,VLOOKUP($D5110,qx!$A$4:$E$129,3))</f>
        <v>0</v>
      </c>
      <c r="H5110" s="43">
        <f>IF(B5110=0,0,VLOOKUP($D5110,qx!$A$4:$E$129,4))</f>
        <v>0</v>
      </c>
      <c r="I5110" s="43">
        <f>IF(B5110=0,0,VLOOKUP($D5110,qx!$A$4:$E$129,5))</f>
        <v>0</v>
      </c>
    </row>
    <row r="5111" spans="1:9" x14ac:dyDescent="0.25">
      <c r="A5111">
        <f>IF('MASSA TRABALHADA UNIFICADA'!A5109&lt;&gt;0,'MASSA TRABALHADA UNIFICADA'!A5109,0)</f>
        <v>0</v>
      </c>
      <c r="B5111" s="39">
        <f>IF('MASSA TRABALHADA UNIFICADA'!D5109&lt;&gt;0,'MASSA TRABALHADA UNIFICADA'!D5109,0)</f>
        <v>0</v>
      </c>
      <c r="C5111" s="39">
        <f>IF(B5111=0,0,'MASSA TRABALHADA UNIFICADA'!B5109)</f>
        <v>0</v>
      </c>
      <c r="D5111" s="39">
        <f>IF(B5111=0,0,'MASSA TRABALHADA UNIFICADA'!C5109)</f>
        <v>0</v>
      </c>
      <c r="E5111" s="43">
        <f>IF(B5111=0,0,VLOOKUP($D5111,qx!$A$4:$E$129,IF($C5111=1,2,3)))</f>
        <v>0</v>
      </c>
      <c r="F5111" s="43">
        <f>IF(B5111=0,0,VLOOKUP($D5111,qx!$A$4:$E$129,2))</f>
        <v>0</v>
      </c>
      <c r="G5111" s="43">
        <f>IF(B5111=0,0,VLOOKUP($D5111,qx!$A$4:$E$129,3))</f>
        <v>0</v>
      </c>
      <c r="H5111" s="43">
        <f>IF(B5111=0,0,VLOOKUP($D5111,qx!$A$4:$E$129,4))</f>
        <v>0</v>
      </c>
      <c r="I5111" s="43">
        <f>IF(B5111=0,0,VLOOKUP($D5111,qx!$A$4:$E$129,5))</f>
        <v>0</v>
      </c>
    </row>
    <row r="5112" spans="1:9" x14ac:dyDescent="0.25">
      <c r="A5112">
        <f>IF('MASSA TRABALHADA UNIFICADA'!A5110&lt;&gt;0,'MASSA TRABALHADA UNIFICADA'!A5110,0)</f>
        <v>0</v>
      </c>
      <c r="B5112" s="39">
        <f>IF('MASSA TRABALHADA UNIFICADA'!D5110&lt;&gt;0,'MASSA TRABALHADA UNIFICADA'!D5110,0)</f>
        <v>0</v>
      </c>
      <c r="C5112" s="39">
        <f>IF(B5112=0,0,'MASSA TRABALHADA UNIFICADA'!B5110)</f>
        <v>0</v>
      </c>
      <c r="D5112" s="39">
        <f>IF(B5112=0,0,'MASSA TRABALHADA UNIFICADA'!C5110)</f>
        <v>0</v>
      </c>
      <c r="E5112" s="43">
        <f>IF(B5112=0,0,VLOOKUP($D5112,qx!$A$4:$E$129,IF($C5112=1,2,3)))</f>
        <v>0</v>
      </c>
      <c r="F5112" s="43">
        <f>IF(B5112=0,0,VLOOKUP($D5112,qx!$A$4:$E$129,2))</f>
        <v>0</v>
      </c>
      <c r="G5112" s="43">
        <f>IF(B5112=0,0,VLOOKUP($D5112,qx!$A$4:$E$129,3))</f>
        <v>0</v>
      </c>
      <c r="H5112" s="43">
        <f>IF(B5112=0,0,VLOOKUP($D5112,qx!$A$4:$E$129,4))</f>
        <v>0</v>
      </c>
      <c r="I5112" s="43">
        <f>IF(B5112=0,0,VLOOKUP($D5112,qx!$A$4:$E$129,5))</f>
        <v>0</v>
      </c>
    </row>
    <row r="5113" spans="1:9" x14ac:dyDescent="0.25">
      <c r="A5113">
        <f>IF('MASSA TRABALHADA UNIFICADA'!A5111&lt;&gt;0,'MASSA TRABALHADA UNIFICADA'!A5111,0)</f>
        <v>0</v>
      </c>
      <c r="B5113" s="39">
        <f>IF('MASSA TRABALHADA UNIFICADA'!D5111&lt;&gt;0,'MASSA TRABALHADA UNIFICADA'!D5111,0)</f>
        <v>0</v>
      </c>
      <c r="C5113" s="39">
        <f>IF(B5113=0,0,'MASSA TRABALHADA UNIFICADA'!B5111)</f>
        <v>0</v>
      </c>
      <c r="D5113" s="39">
        <f>IF(B5113=0,0,'MASSA TRABALHADA UNIFICADA'!C5111)</f>
        <v>0</v>
      </c>
      <c r="E5113" s="43">
        <f>IF(B5113=0,0,VLOOKUP($D5113,qx!$A$4:$E$129,IF($C5113=1,2,3)))</f>
        <v>0</v>
      </c>
      <c r="F5113" s="43">
        <f>IF(B5113=0,0,VLOOKUP($D5113,qx!$A$4:$E$129,2))</f>
        <v>0</v>
      </c>
      <c r="G5113" s="43">
        <f>IF(B5113=0,0,VLOOKUP($D5113,qx!$A$4:$E$129,3))</f>
        <v>0</v>
      </c>
      <c r="H5113" s="43">
        <f>IF(B5113=0,0,VLOOKUP($D5113,qx!$A$4:$E$129,4))</f>
        <v>0</v>
      </c>
      <c r="I5113" s="43">
        <f>IF(B5113=0,0,VLOOKUP($D5113,qx!$A$4:$E$129,5))</f>
        <v>0</v>
      </c>
    </row>
    <row r="5114" spans="1:9" x14ac:dyDescent="0.25">
      <c r="A5114">
        <f>IF('MASSA TRABALHADA UNIFICADA'!A5112&lt;&gt;0,'MASSA TRABALHADA UNIFICADA'!A5112,0)</f>
        <v>0</v>
      </c>
      <c r="B5114" s="39">
        <f>IF('MASSA TRABALHADA UNIFICADA'!D5112&lt;&gt;0,'MASSA TRABALHADA UNIFICADA'!D5112,0)</f>
        <v>0</v>
      </c>
      <c r="C5114" s="39">
        <f>IF(B5114=0,0,'MASSA TRABALHADA UNIFICADA'!B5112)</f>
        <v>0</v>
      </c>
      <c r="D5114" s="39">
        <f>IF(B5114=0,0,'MASSA TRABALHADA UNIFICADA'!C5112)</f>
        <v>0</v>
      </c>
      <c r="E5114" s="43">
        <f>IF(B5114=0,0,VLOOKUP($D5114,qx!$A$4:$E$129,IF($C5114=1,2,3)))</f>
        <v>0</v>
      </c>
      <c r="F5114" s="43">
        <f>IF(B5114=0,0,VLOOKUP($D5114,qx!$A$4:$E$129,2))</f>
        <v>0</v>
      </c>
      <c r="G5114" s="43">
        <f>IF(B5114=0,0,VLOOKUP($D5114,qx!$A$4:$E$129,3))</f>
        <v>0</v>
      </c>
      <c r="H5114" s="43">
        <f>IF(B5114=0,0,VLOOKUP($D5114,qx!$A$4:$E$129,4))</f>
        <v>0</v>
      </c>
      <c r="I5114" s="43">
        <f>IF(B5114=0,0,VLOOKUP($D5114,qx!$A$4:$E$129,5))</f>
        <v>0</v>
      </c>
    </row>
    <row r="5115" spans="1:9" x14ac:dyDescent="0.25">
      <c r="A5115">
        <f>IF('MASSA TRABALHADA UNIFICADA'!A5113&lt;&gt;0,'MASSA TRABALHADA UNIFICADA'!A5113,0)</f>
        <v>0</v>
      </c>
      <c r="B5115" s="39">
        <f>IF('MASSA TRABALHADA UNIFICADA'!D5113&lt;&gt;0,'MASSA TRABALHADA UNIFICADA'!D5113,0)</f>
        <v>0</v>
      </c>
      <c r="C5115" s="39">
        <f>IF(B5115=0,0,'MASSA TRABALHADA UNIFICADA'!B5113)</f>
        <v>0</v>
      </c>
      <c r="D5115" s="39">
        <f>IF(B5115=0,0,'MASSA TRABALHADA UNIFICADA'!C5113)</f>
        <v>0</v>
      </c>
      <c r="E5115" s="43">
        <f>IF(B5115=0,0,VLOOKUP($D5115,qx!$A$4:$E$129,IF($C5115=1,2,3)))</f>
        <v>0</v>
      </c>
      <c r="F5115" s="43">
        <f>IF(B5115=0,0,VLOOKUP($D5115,qx!$A$4:$E$129,2))</f>
        <v>0</v>
      </c>
      <c r="G5115" s="43">
        <f>IF(B5115=0,0,VLOOKUP($D5115,qx!$A$4:$E$129,3))</f>
        <v>0</v>
      </c>
      <c r="H5115" s="43">
        <f>IF(B5115=0,0,VLOOKUP($D5115,qx!$A$4:$E$129,4))</f>
        <v>0</v>
      </c>
      <c r="I5115" s="43">
        <f>IF(B5115=0,0,VLOOKUP($D5115,qx!$A$4:$E$129,5))</f>
        <v>0</v>
      </c>
    </row>
    <row r="5116" spans="1:9" x14ac:dyDescent="0.25">
      <c r="A5116">
        <f>IF('MASSA TRABALHADA UNIFICADA'!A5114&lt;&gt;0,'MASSA TRABALHADA UNIFICADA'!A5114,0)</f>
        <v>0</v>
      </c>
      <c r="B5116" s="39">
        <f>IF('MASSA TRABALHADA UNIFICADA'!D5114&lt;&gt;0,'MASSA TRABALHADA UNIFICADA'!D5114,0)</f>
        <v>0</v>
      </c>
      <c r="C5116" s="39">
        <f>IF(B5116=0,0,'MASSA TRABALHADA UNIFICADA'!B5114)</f>
        <v>0</v>
      </c>
      <c r="D5116" s="39">
        <f>IF(B5116=0,0,'MASSA TRABALHADA UNIFICADA'!C5114)</f>
        <v>0</v>
      </c>
      <c r="E5116" s="43">
        <f>IF(B5116=0,0,VLOOKUP($D5116,qx!$A$4:$E$129,IF($C5116=1,2,3)))</f>
        <v>0</v>
      </c>
      <c r="F5116" s="43">
        <f>IF(B5116=0,0,VLOOKUP($D5116,qx!$A$4:$E$129,2))</f>
        <v>0</v>
      </c>
      <c r="G5116" s="43">
        <f>IF(B5116=0,0,VLOOKUP($D5116,qx!$A$4:$E$129,3))</f>
        <v>0</v>
      </c>
      <c r="H5116" s="43">
        <f>IF(B5116=0,0,VLOOKUP($D5116,qx!$A$4:$E$129,4))</f>
        <v>0</v>
      </c>
      <c r="I5116" s="43">
        <f>IF(B5116=0,0,VLOOKUP($D5116,qx!$A$4:$E$129,5))</f>
        <v>0</v>
      </c>
    </row>
    <row r="5117" spans="1:9" x14ac:dyDescent="0.25">
      <c r="A5117">
        <f>IF('MASSA TRABALHADA UNIFICADA'!A5115&lt;&gt;0,'MASSA TRABALHADA UNIFICADA'!A5115,0)</f>
        <v>0</v>
      </c>
      <c r="B5117" s="39">
        <f>IF('MASSA TRABALHADA UNIFICADA'!D5115&lt;&gt;0,'MASSA TRABALHADA UNIFICADA'!D5115,0)</f>
        <v>0</v>
      </c>
      <c r="C5117" s="39">
        <f>IF(B5117=0,0,'MASSA TRABALHADA UNIFICADA'!B5115)</f>
        <v>0</v>
      </c>
      <c r="D5117" s="39">
        <f>IF(B5117=0,0,'MASSA TRABALHADA UNIFICADA'!C5115)</f>
        <v>0</v>
      </c>
      <c r="E5117" s="43">
        <f>IF(B5117=0,0,VLOOKUP($D5117,qx!$A$4:$E$129,IF($C5117=1,2,3)))</f>
        <v>0</v>
      </c>
      <c r="F5117" s="43">
        <f>IF(B5117=0,0,VLOOKUP($D5117,qx!$A$4:$E$129,2))</f>
        <v>0</v>
      </c>
      <c r="G5117" s="43">
        <f>IF(B5117=0,0,VLOOKUP($D5117,qx!$A$4:$E$129,3))</f>
        <v>0</v>
      </c>
      <c r="H5117" s="43">
        <f>IF(B5117=0,0,VLOOKUP($D5117,qx!$A$4:$E$129,4))</f>
        <v>0</v>
      </c>
      <c r="I5117" s="43">
        <f>IF(B5117=0,0,VLOOKUP($D5117,qx!$A$4:$E$129,5))</f>
        <v>0</v>
      </c>
    </row>
    <row r="5118" spans="1:9" x14ac:dyDescent="0.25">
      <c r="A5118">
        <f>IF('MASSA TRABALHADA UNIFICADA'!A5116&lt;&gt;0,'MASSA TRABALHADA UNIFICADA'!A5116,0)</f>
        <v>0</v>
      </c>
      <c r="B5118" s="39">
        <f>IF('MASSA TRABALHADA UNIFICADA'!D5116&lt;&gt;0,'MASSA TRABALHADA UNIFICADA'!D5116,0)</f>
        <v>0</v>
      </c>
      <c r="C5118" s="39">
        <f>IF(B5118=0,0,'MASSA TRABALHADA UNIFICADA'!B5116)</f>
        <v>0</v>
      </c>
      <c r="D5118" s="39">
        <f>IF(B5118=0,0,'MASSA TRABALHADA UNIFICADA'!C5116)</f>
        <v>0</v>
      </c>
      <c r="E5118" s="43">
        <f>IF(B5118=0,0,VLOOKUP($D5118,qx!$A$4:$E$129,IF($C5118=1,2,3)))</f>
        <v>0</v>
      </c>
      <c r="F5118" s="43">
        <f>IF(B5118=0,0,VLOOKUP($D5118,qx!$A$4:$E$129,2))</f>
        <v>0</v>
      </c>
      <c r="G5118" s="43">
        <f>IF(B5118=0,0,VLOOKUP($D5118,qx!$A$4:$E$129,3))</f>
        <v>0</v>
      </c>
      <c r="H5118" s="43">
        <f>IF(B5118=0,0,VLOOKUP($D5118,qx!$A$4:$E$129,4))</f>
        <v>0</v>
      </c>
      <c r="I5118" s="43">
        <f>IF(B5118=0,0,VLOOKUP($D5118,qx!$A$4:$E$129,5))</f>
        <v>0</v>
      </c>
    </row>
    <row r="5119" spans="1:9" x14ac:dyDescent="0.25">
      <c r="A5119">
        <f>IF('MASSA TRABALHADA UNIFICADA'!A5117&lt;&gt;0,'MASSA TRABALHADA UNIFICADA'!A5117,0)</f>
        <v>0</v>
      </c>
      <c r="B5119" s="39">
        <f>IF('MASSA TRABALHADA UNIFICADA'!D5117&lt;&gt;0,'MASSA TRABALHADA UNIFICADA'!D5117,0)</f>
        <v>0</v>
      </c>
      <c r="C5119" s="39">
        <f>IF(B5119=0,0,'MASSA TRABALHADA UNIFICADA'!B5117)</f>
        <v>0</v>
      </c>
      <c r="D5119" s="39">
        <f>IF(B5119=0,0,'MASSA TRABALHADA UNIFICADA'!C5117)</f>
        <v>0</v>
      </c>
      <c r="E5119" s="43">
        <f>IF(B5119=0,0,VLOOKUP($D5119,qx!$A$4:$E$129,IF($C5119=1,2,3)))</f>
        <v>0</v>
      </c>
      <c r="F5119" s="43">
        <f>IF(B5119=0,0,VLOOKUP($D5119,qx!$A$4:$E$129,2))</f>
        <v>0</v>
      </c>
      <c r="G5119" s="43">
        <f>IF(B5119=0,0,VLOOKUP($D5119,qx!$A$4:$E$129,3))</f>
        <v>0</v>
      </c>
      <c r="H5119" s="43">
        <f>IF(B5119=0,0,VLOOKUP($D5119,qx!$A$4:$E$129,4))</f>
        <v>0</v>
      </c>
      <c r="I5119" s="43">
        <f>IF(B5119=0,0,VLOOKUP($D5119,qx!$A$4:$E$129,5))</f>
        <v>0</v>
      </c>
    </row>
    <row r="5120" spans="1:9" x14ac:dyDescent="0.25">
      <c r="A5120">
        <f>IF('MASSA TRABALHADA UNIFICADA'!A5118&lt;&gt;0,'MASSA TRABALHADA UNIFICADA'!A5118,0)</f>
        <v>0</v>
      </c>
      <c r="B5120" s="39">
        <f>IF('MASSA TRABALHADA UNIFICADA'!D5118&lt;&gt;0,'MASSA TRABALHADA UNIFICADA'!D5118,0)</f>
        <v>0</v>
      </c>
      <c r="C5120" s="39">
        <f>IF(B5120=0,0,'MASSA TRABALHADA UNIFICADA'!B5118)</f>
        <v>0</v>
      </c>
      <c r="D5120" s="39">
        <f>IF(B5120=0,0,'MASSA TRABALHADA UNIFICADA'!C5118)</f>
        <v>0</v>
      </c>
      <c r="E5120" s="43">
        <f>IF(B5120=0,0,VLOOKUP($D5120,qx!$A$4:$E$129,IF($C5120=1,2,3)))</f>
        <v>0</v>
      </c>
      <c r="F5120" s="43">
        <f>IF(B5120=0,0,VLOOKUP($D5120,qx!$A$4:$E$129,2))</f>
        <v>0</v>
      </c>
      <c r="G5120" s="43">
        <f>IF(B5120=0,0,VLOOKUP($D5120,qx!$A$4:$E$129,3))</f>
        <v>0</v>
      </c>
      <c r="H5120" s="43">
        <f>IF(B5120=0,0,VLOOKUP($D5120,qx!$A$4:$E$129,4))</f>
        <v>0</v>
      </c>
      <c r="I5120" s="43">
        <f>IF(B5120=0,0,VLOOKUP($D5120,qx!$A$4:$E$129,5))</f>
        <v>0</v>
      </c>
    </row>
    <row r="5121" spans="1:9" x14ac:dyDescent="0.25">
      <c r="A5121">
        <f>IF('MASSA TRABALHADA UNIFICADA'!A5119&lt;&gt;0,'MASSA TRABALHADA UNIFICADA'!A5119,0)</f>
        <v>0</v>
      </c>
      <c r="B5121" s="39">
        <f>IF('MASSA TRABALHADA UNIFICADA'!D5119&lt;&gt;0,'MASSA TRABALHADA UNIFICADA'!D5119,0)</f>
        <v>0</v>
      </c>
      <c r="C5121" s="39">
        <f>IF(B5121=0,0,'MASSA TRABALHADA UNIFICADA'!B5119)</f>
        <v>0</v>
      </c>
      <c r="D5121" s="39">
        <f>IF(B5121=0,0,'MASSA TRABALHADA UNIFICADA'!C5119)</f>
        <v>0</v>
      </c>
      <c r="E5121" s="43">
        <f>IF(B5121=0,0,VLOOKUP($D5121,qx!$A$4:$E$129,IF($C5121=1,2,3)))</f>
        <v>0</v>
      </c>
      <c r="F5121" s="43">
        <f>IF(B5121=0,0,VLOOKUP($D5121,qx!$A$4:$E$129,2))</f>
        <v>0</v>
      </c>
      <c r="G5121" s="43">
        <f>IF(B5121=0,0,VLOOKUP($D5121,qx!$A$4:$E$129,3))</f>
        <v>0</v>
      </c>
      <c r="H5121" s="43">
        <f>IF(B5121=0,0,VLOOKUP($D5121,qx!$A$4:$E$129,4))</f>
        <v>0</v>
      </c>
      <c r="I5121" s="43">
        <f>IF(B5121=0,0,VLOOKUP($D5121,qx!$A$4:$E$129,5))</f>
        <v>0</v>
      </c>
    </row>
    <row r="5122" spans="1:9" x14ac:dyDescent="0.25">
      <c r="A5122">
        <f>IF('MASSA TRABALHADA UNIFICADA'!A5120&lt;&gt;0,'MASSA TRABALHADA UNIFICADA'!A5120,0)</f>
        <v>0</v>
      </c>
      <c r="B5122" s="39">
        <f>IF('MASSA TRABALHADA UNIFICADA'!D5120&lt;&gt;0,'MASSA TRABALHADA UNIFICADA'!D5120,0)</f>
        <v>0</v>
      </c>
      <c r="C5122" s="39">
        <f>IF(B5122=0,0,'MASSA TRABALHADA UNIFICADA'!B5120)</f>
        <v>0</v>
      </c>
      <c r="D5122" s="39">
        <f>IF(B5122=0,0,'MASSA TRABALHADA UNIFICADA'!C5120)</f>
        <v>0</v>
      </c>
      <c r="E5122" s="43">
        <f>IF(B5122=0,0,VLOOKUP($D5122,qx!$A$4:$E$129,IF($C5122=1,2,3)))</f>
        <v>0</v>
      </c>
      <c r="F5122" s="43">
        <f>IF(B5122=0,0,VLOOKUP($D5122,qx!$A$4:$E$129,2))</f>
        <v>0</v>
      </c>
      <c r="G5122" s="43">
        <f>IF(B5122=0,0,VLOOKUP($D5122,qx!$A$4:$E$129,3))</f>
        <v>0</v>
      </c>
      <c r="H5122" s="43">
        <f>IF(B5122=0,0,VLOOKUP($D5122,qx!$A$4:$E$129,4))</f>
        <v>0</v>
      </c>
      <c r="I5122" s="43">
        <f>IF(B5122=0,0,VLOOKUP($D5122,qx!$A$4:$E$129,5))</f>
        <v>0</v>
      </c>
    </row>
    <row r="5123" spans="1:9" x14ac:dyDescent="0.25">
      <c r="A5123">
        <f>IF('MASSA TRABALHADA UNIFICADA'!A5121&lt;&gt;0,'MASSA TRABALHADA UNIFICADA'!A5121,0)</f>
        <v>0</v>
      </c>
      <c r="B5123" s="39">
        <f>IF('MASSA TRABALHADA UNIFICADA'!D5121&lt;&gt;0,'MASSA TRABALHADA UNIFICADA'!D5121,0)</f>
        <v>0</v>
      </c>
      <c r="C5123" s="39">
        <f>IF(B5123=0,0,'MASSA TRABALHADA UNIFICADA'!B5121)</f>
        <v>0</v>
      </c>
      <c r="D5123" s="39">
        <f>IF(B5123=0,0,'MASSA TRABALHADA UNIFICADA'!C5121)</f>
        <v>0</v>
      </c>
      <c r="E5123" s="43">
        <f>IF(B5123=0,0,VLOOKUP($D5123,qx!$A$4:$E$129,IF($C5123=1,2,3)))</f>
        <v>0</v>
      </c>
      <c r="F5123" s="43">
        <f>IF(B5123=0,0,VLOOKUP($D5123,qx!$A$4:$E$129,2))</f>
        <v>0</v>
      </c>
      <c r="G5123" s="43">
        <f>IF(B5123=0,0,VLOOKUP($D5123,qx!$A$4:$E$129,3))</f>
        <v>0</v>
      </c>
      <c r="H5123" s="43">
        <f>IF(B5123=0,0,VLOOKUP($D5123,qx!$A$4:$E$129,4))</f>
        <v>0</v>
      </c>
      <c r="I5123" s="43">
        <f>IF(B5123=0,0,VLOOKUP($D5123,qx!$A$4:$E$129,5))</f>
        <v>0</v>
      </c>
    </row>
    <row r="5124" spans="1:9" x14ac:dyDescent="0.25">
      <c r="A5124">
        <f>IF('MASSA TRABALHADA UNIFICADA'!A5122&lt;&gt;0,'MASSA TRABALHADA UNIFICADA'!A5122,0)</f>
        <v>0</v>
      </c>
      <c r="B5124" s="39">
        <f>IF('MASSA TRABALHADA UNIFICADA'!D5122&lt;&gt;0,'MASSA TRABALHADA UNIFICADA'!D5122,0)</f>
        <v>0</v>
      </c>
      <c r="C5124" s="39">
        <f>IF(B5124=0,0,'MASSA TRABALHADA UNIFICADA'!B5122)</f>
        <v>0</v>
      </c>
      <c r="D5124" s="39">
        <f>IF(B5124=0,0,'MASSA TRABALHADA UNIFICADA'!C5122)</f>
        <v>0</v>
      </c>
      <c r="E5124" s="43">
        <f>IF(B5124=0,0,VLOOKUP($D5124,qx!$A$4:$E$129,IF($C5124=1,2,3)))</f>
        <v>0</v>
      </c>
      <c r="F5124" s="43">
        <f>IF(B5124=0,0,VLOOKUP($D5124,qx!$A$4:$E$129,2))</f>
        <v>0</v>
      </c>
      <c r="G5124" s="43">
        <f>IF(B5124=0,0,VLOOKUP($D5124,qx!$A$4:$E$129,3))</f>
        <v>0</v>
      </c>
      <c r="H5124" s="43">
        <f>IF(B5124=0,0,VLOOKUP($D5124,qx!$A$4:$E$129,4))</f>
        <v>0</v>
      </c>
      <c r="I5124" s="43">
        <f>IF(B5124=0,0,VLOOKUP($D5124,qx!$A$4:$E$129,5))</f>
        <v>0</v>
      </c>
    </row>
    <row r="5125" spans="1:9" x14ac:dyDescent="0.25">
      <c r="A5125">
        <f>IF('MASSA TRABALHADA UNIFICADA'!A5123&lt;&gt;0,'MASSA TRABALHADA UNIFICADA'!A5123,0)</f>
        <v>0</v>
      </c>
      <c r="B5125" s="39">
        <f>IF('MASSA TRABALHADA UNIFICADA'!D5123&lt;&gt;0,'MASSA TRABALHADA UNIFICADA'!D5123,0)</f>
        <v>0</v>
      </c>
      <c r="C5125" s="39">
        <f>IF(B5125=0,0,'MASSA TRABALHADA UNIFICADA'!B5123)</f>
        <v>0</v>
      </c>
      <c r="D5125" s="39">
        <f>IF(B5125=0,0,'MASSA TRABALHADA UNIFICADA'!C5123)</f>
        <v>0</v>
      </c>
      <c r="E5125" s="43">
        <f>IF(B5125=0,0,VLOOKUP($D5125,qx!$A$4:$E$129,IF($C5125=1,2,3)))</f>
        <v>0</v>
      </c>
      <c r="F5125" s="43">
        <f>IF(B5125=0,0,VLOOKUP($D5125,qx!$A$4:$E$129,2))</f>
        <v>0</v>
      </c>
      <c r="G5125" s="43">
        <f>IF(B5125=0,0,VLOOKUP($D5125,qx!$A$4:$E$129,3))</f>
        <v>0</v>
      </c>
      <c r="H5125" s="43">
        <f>IF(B5125=0,0,VLOOKUP($D5125,qx!$A$4:$E$129,4))</f>
        <v>0</v>
      </c>
      <c r="I5125" s="43">
        <f>IF(B5125=0,0,VLOOKUP($D5125,qx!$A$4:$E$129,5))</f>
        <v>0</v>
      </c>
    </row>
    <row r="5126" spans="1:9" x14ac:dyDescent="0.25">
      <c r="A5126">
        <f>IF('MASSA TRABALHADA UNIFICADA'!A5124&lt;&gt;0,'MASSA TRABALHADA UNIFICADA'!A5124,0)</f>
        <v>0</v>
      </c>
      <c r="B5126" s="39">
        <f>IF('MASSA TRABALHADA UNIFICADA'!D5124&lt;&gt;0,'MASSA TRABALHADA UNIFICADA'!D5124,0)</f>
        <v>0</v>
      </c>
      <c r="C5126" s="39">
        <f>IF(B5126=0,0,'MASSA TRABALHADA UNIFICADA'!B5124)</f>
        <v>0</v>
      </c>
      <c r="D5126" s="39">
        <f>IF(B5126=0,0,'MASSA TRABALHADA UNIFICADA'!C5124)</f>
        <v>0</v>
      </c>
      <c r="E5126" s="43">
        <f>IF(B5126=0,0,VLOOKUP($D5126,qx!$A$4:$E$129,IF($C5126=1,2,3)))</f>
        <v>0</v>
      </c>
      <c r="F5126" s="43">
        <f>IF(B5126=0,0,VLOOKUP($D5126,qx!$A$4:$E$129,2))</f>
        <v>0</v>
      </c>
      <c r="G5126" s="43">
        <f>IF(B5126=0,0,VLOOKUP($D5126,qx!$A$4:$E$129,3))</f>
        <v>0</v>
      </c>
      <c r="H5126" s="43">
        <f>IF(B5126=0,0,VLOOKUP($D5126,qx!$A$4:$E$129,4))</f>
        <v>0</v>
      </c>
      <c r="I5126" s="43">
        <f>IF(B5126=0,0,VLOOKUP($D5126,qx!$A$4:$E$129,5))</f>
        <v>0</v>
      </c>
    </row>
    <row r="5127" spans="1:9" x14ac:dyDescent="0.25">
      <c r="A5127">
        <f>IF('MASSA TRABALHADA UNIFICADA'!A5125&lt;&gt;0,'MASSA TRABALHADA UNIFICADA'!A5125,0)</f>
        <v>0</v>
      </c>
      <c r="B5127" s="39">
        <f>IF('MASSA TRABALHADA UNIFICADA'!D5125&lt;&gt;0,'MASSA TRABALHADA UNIFICADA'!D5125,0)</f>
        <v>0</v>
      </c>
      <c r="C5127" s="39">
        <f>IF(B5127=0,0,'MASSA TRABALHADA UNIFICADA'!B5125)</f>
        <v>0</v>
      </c>
      <c r="D5127" s="39">
        <f>IF(B5127=0,0,'MASSA TRABALHADA UNIFICADA'!C5125)</f>
        <v>0</v>
      </c>
      <c r="E5127" s="43">
        <f>IF(B5127=0,0,VLOOKUP($D5127,qx!$A$4:$E$129,IF($C5127=1,2,3)))</f>
        <v>0</v>
      </c>
      <c r="F5127" s="43">
        <f>IF(B5127=0,0,VLOOKUP($D5127,qx!$A$4:$E$129,2))</f>
        <v>0</v>
      </c>
      <c r="G5127" s="43">
        <f>IF(B5127=0,0,VLOOKUP($D5127,qx!$A$4:$E$129,3))</f>
        <v>0</v>
      </c>
      <c r="H5127" s="43">
        <f>IF(B5127=0,0,VLOOKUP($D5127,qx!$A$4:$E$129,4))</f>
        <v>0</v>
      </c>
      <c r="I5127" s="43">
        <f>IF(B5127=0,0,VLOOKUP($D5127,qx!$A$4:$E$129,5))</f>
        <v>0</v>
      </c>
    </row>
    <row r="5128" spans="1:9" x14ac:dyDescent="0.25">
      <c r="A5128">
        <f>IF('MASSA TRABALHADA UNIFICADA'!A5126&lt;&gt;0,'MASSA TRABALHADA UNIFICADA'!A5126,0)</f>
        <v>0</v>
      </c>
      <c r="B5128" s="39">
        <f>IF('MASSA TRABALHADA UNIFICADA'!D5126&lt;&gt;0,'MASSA TRABALHADA UNIFICADA'!D5126,0)</f>
        <v>0</v>
      </c>
      <c r="C5128" s="39">
        <f>IF(B5128=0,0,'MASSA TRABALHADA UNIFICADA'!B5126)</f>
        <v>0</v>
      </c>
      <c r="D5128" s="39">
        <f>IF(B5128=0,0,'MASSA TRABALHADA UNIFICADA'!C5126)</f>
        <v>0</v>
      </c>
      <c r="E5128" s="43">
        <f>IF(B5128=0,0,VLOOKUP($D5128,qx!$A$4:$E$129,IF($C5128=1,2,3)))</f>
        <v>0</v>
      </c>
      <c r="F5128" s="43">
        <f>IF(B5128=0,0,VLOOKUP($D5128,qx!$A$4:$E$129,2))</f>
        <v>0</v>
      </c>
      <c r="G5128" s="43">
        <f>IF(B5128=0,0,VLOOKUP($D5128,qx!$A$4:$E$129,3))</f>
        <v>0</v>
      </c>
      <c r="H5128" s="43">
        <f>IF(B5128=0,0,VLOOKUP($D5128,qx!$A$4:$E$129,4))</f>
        <v>0</v>
      </c>
      <c r="I5128" s="43">
        <f>IF(B5128=0,0,VLOOKUP($D5128,qx!$A$4:$E$129,5))</f>
        <v>0</v>
      </c>
    </row>
    <row r="5129" spans="1:9" x14ac:dyDescent="0.25">
      <c r="A5129">
        <f>IF('MASSA TRABALHADA UNIFICADA'!A5127&lt;&gt;0,'MASSA TRABALHADA UNIFICADA'!A5127,0)</f>
        <v>0</v>
      </c>
      <c r="B5129" s="39">
        <f>IF('MASSA TRABALHADA UNIFICADA'!D5127&lt;&gt;0,'MASSA TRABALHADA UNIFICADA'!D5127,0)</f>
        <v>0</v>
      </c>
      <c r="C5129" s="39">
        <f>IF(B5129=0,0,'MASSA TRABALHADA UNIFICADA'!B5127)</f>
        <v>0</v>
      </c>
      <c r="D5129" s="39">
        <f>IF(B5129=0,0,'MASSA TRABALHADA UNIFICADA'!C5127)</f>
        <v>0</v>
      </c>
      <c r="E5129" s="43">
        <f>IF(B5129=0,0,VLOOKUP($D5129,qx!$A$4:$E$129,IF($C5129=1,2,3)))</f>
        <v>0</v>
      </c>
      <c r="F5129" s="43">
        <f>IF(B5129=0,0,VLOOKUP($D5129,qx!$A$4:$E$129,2))</f>
        <v>0</v>
      </c>
      <c r="G5129" s="43">
        <f>IF(B5129=0,0,VLOOKUP($D5129,qx!$A$4:$E$129,3))</f>
        <v>0</v>
      </c>
      <c r="H5129" s="43">
        <f>IF(B5129=0,0,VLOOKUP($D5129,qx!$A$4:$E$129,4))</f>
        <v>0</v>
      </c>
      <c r="I5129" s="43">
        <f>IF(B5129=0,0,VLOOKUP($D5129,qx!$A$4:$E$129,5))</f>
        <v>0</v>
      </c>
    </row>
    <row r="5130" spans="1:9" x14ac:dyDescent="0.25">
      <c r="A5130">
        <f>IF('MASSA TRABALHADA UNIFICADA'!A5128&lt;&gt;0,'MASSA TRABALHADA UNIFICADA'!A5128,0)</f>
        <v>0</v>
      </c>
      <c r="B5130" s="39">
        <f>IF('MASSA TRABALHADA UNIFICADA'!D5128&lt;&gt;0,'MASSA TRABALHADA UNIFICADA'!D5128,0)</f>
        <v>0</v>
      </c>
      <c r="C5130" s="39">
        <f>IF(B5130=0,0,'MASSA TRABALHADA UNIFICADA'!B5128)</f>
        <v>0</v>
      </c>
      <c r="D5130" s="39">
        <f>IF(B5130=0,0,'MASSA TRABALHADA UNIFICADA'!C5128)</f>
        <v>0</v>
      </c>
      <c r="E5130" s="43">
        <f>IF(B5130=0,0,VLOOKUP($D5130,qx!$A$4:$E$129,IF($C5130=1,2,3)))</f>
        <v>0</v>
      </c>
      <c r="F5130" s="43">
        <f>IF(B5130=0,0,VLOOKUP($D5130,qx!$A$4:$E$129,2))</f>
        <v>0</v>
      </c>
      <c r="G5130" s="43">
        <f>IF(B5130=0,0,VLOOKUP($D5130,qx!$A$4:$E$129,3))</f>
        <v>0</v>
      </c>
      <c r="H5130" s="43">
        <f>IF(B5130=0,0,VLOOKUP($D5130,qx!$A$4:$E$129,4))</f>
        <v>0</v>
      </c>
      <c r="I5130" s="43">
        <f>IF(B5130=0,0,VLOOKUP($D5130,qx!$A$4:$E$129,5))</f>
        <v>0</v>
      </c>
    </row>
    <row r="5131" spans="1:9" x14ac:dyDescent="0.25">
      <c r="A5131">
        <f>IF('MASSA TRABALHADA UNIFICADA'!A5129&lt;&gt;0,'MASSA TRABALHADA UNIFICADA'!A5129,0)</f>
        <v>0</v>
      </c>
      <c r="B5131" s="39">
        <f>IF('MASSA TRABALHADA UNIFICADA'!D5129&lt;&gt;0,'MASSA TRABALHADA UNIFICADA'!D5129,0)</f>
        <v>0</v>
      </c>
      <c r="C5131" s="39">
        <f>IF(B5131=0,0,'MASSA TRABALHADA UNIFICADA'!B5129)</f>
        <v>0</v>
      </c>
      <c r="D5131" s="39">
        <f>IF(B5131=0,0,'MASSA TRABALHADA UNIFICADA'!C5129)</f>
        <v>0</v>
      </c>
      <c r="E5131" s="43">
        <f>IF(B5131=0,0,VLOOKUP($D5131,qx!$A$4:$E$129,IF($C5131=1,2,3)))</f>
        <v>0</v>
      </c>
      <c r="F5131" s="43">
        <f>IF(B5131=0,0,VLOOKUP($D5131,qx!$A$4:$E$129,2))</f>
        <v>0</v>
      </c>
      <c r="G5131" s="43">
        <f>IF(B5131=0,0,VLOOKUP($D5131,qx!$A$4:$E$129,3))</f>
        <v>0</v>
      </c>
      <c r="H5131" s="43">
        <f>IF(B5131=0,0,VLOOKUP($D5131,qx!$A$4:$E$129,4))</f>
        <v>0</v>
      </c>
      <c r="I5131" s="43">
        <f>IF(B5131=0,0,VLOOKUP($D5131,qx!$A$4:$E$129,5))</f>
        <v>0</v>
      </c>
    </row>
    <row r="5132" spans="1:9" x14ac:dyDescent="0.25">
      <c r="A5132">
        <f>IF('MASSA TRABALHADA UNIFICADA'!A5130&lt;&gt;0,'MASSA TRABALHADA UNIFICADA'!A5130,0)</f>
        <v>0</v>
      </c>
      <c r="B5132" s="39">
        <f>IF('MASSA TRABALHADA UNIFICADA'!D5130&lt;&gt;0,'MASSA TRABALHADA UNIFICADA'!D5130,0)</f>
        <v>0</v>
      </c>
      <c r="C5132" s="39">
        <f>IF(B5132=0,0,'MASSA TRABALHADA UNIFICADA'!B5130)</f>
        <v>0</v>
      </c>
      <c r="D5132" s="39">
        <f>IF(B5132=0,0,'MASSA TRABALHADA UNIFICADA'!C5130)</f>
        <v>0</v>
      </c>
      <c r="E5132" s="43">
        <f>IF(B5132=0,0,VLOOKUP($D5132,qx!$A$4:$E$129,IF($C5132=1,2,3)))</f>
        <v>0</v>
      </c>
      <c r="F5132" s="43">
        <f>IF(B5132=0,0,VLOOKUP($D5132,qx!$A$4:$E$129,2))</f>
        <v>0</v>
      </c>
      <c r="G5132" s="43">
        <f>IF(B5132=0,0,VLOOKUP($D5132,qx!$A$4:$E$129,3))</f>
        <v>0</v>
      </c>
      <c r="H5132" s="43">
        <f>IF(B5132=0,0,VLOOKUP($D5132,qx!$A$4:$E$129,4))</f>
        <v>0</v>
      </c>
      <c r="I5132" s="43">
        <f>IF(B5132=0,0,VLOOKUP($D5132,qx!$A$4:$E$129,5))</f>
        <v>0</v>
      </c>
    </row>
    <row r="5133" spans="1:9" x14ac:dyDescent="0.25">
      <c r="A5133">
        <f>IF('MASSA TRABALHADA UNIFICADA'!A5131&lt;&gt;0,'MASSA TRABALHADA UNIFICADA'!A5131,0)</f>
        <v>0</v>
      </c>
      <c r="B5133" s="39">
        <f>IF('MASSA TRABALHADA UNIFICADA'!D5131&lt;&gt;0,'MASSA TRABALHADA UNIFICADA'!D5131,0)</f>
        <v>0</v>
      </c>
      <c r="C5133" s="39">
        <f>IF(B5133=0,0,'MASSA TRABALHADA UNIFICADA'!B5131)</f>
        <v>0</v>
      </c>
      <c r="D5133" s="39">
        <f>IF(B5133=0,0,'MASSA TRABALHADA UNIFICADA'!C5131)</f>
        <v>0</v>
      </c>
      <c r="E5133" s="43">
        <f>IF(B5133=0,0,VLOOKUP($D5133,qx!$A$4:$E$129,IF($C5133=1,2,3)))</f>
        <v>0</v>
      </c>
      <c r="F5133" s="43">
        <f>IF(B5133=0,0,VLOOKUP($D5133,qx!$A$4:$E$129,2))</f>
        <v>0</v>
      </c>
      <c r="G5133" s="43">
        <f>IF(B5133=0,0,VLOOKUP($D5133,qx!$A$4:$E$129,3))</f>
        <v>0</v>
      </c>
      <c r="H5133" s="43">
        <f>IF(B5133=0,0,VLOOKUP($D5133,qx!$A$4:$E$129,4))</f>
        <v>0</v>
      </c>
      <c r="I5133" s="43">
        <f>IF(B5133=0,0,VLOOKUP($D5133,qx!$A$4:$E$129,5))</f>
        <v>0</v>
      </c>
    </row>
    <row r="5134" spans="1:9" x14ac:dyDescent="0.25">
      <c r="A5134">
        <f>IF('MASSA TRABALHADA UNIFICADA'!A5132&lt;&gt;0,'MASSA TRABALHADA UNIFICADA'!A5132,0)</f>
        <v>0</v>
      </c>
      <c r="B5134" s="39">
        <f>IF('MASSA TRABALHADA UNIFICADA'!D5132&lt;&gt;0,'MASSA TRABALHADA UNIFICADA'!D5132,0)</f>
        <v>0</v>
      </c>
      <c r="C5134" s="39">
        <f>IF(B5134=0,0,'MASSA TRABALHADA UNIFICADA'!B5132)</f>
        <v>0</v>
      </c>
      <c r="D5134" s="39">
        <f>IF(B5134=0,0,'MASSA TRABALHADA UNIFICADA'!C5132)</f>
        <v>0</v>
      </c>
      <c r="E5134" s="43">
        <f>IF(B5134=0,0,VLOOKUP($D5134,qx!$A$4:$E$129,IF($C5134=1,2,3)))</f>
        <v>0</v>
      </c>
      <c r="F5134" s="43">
        <f>IF(B5134=0,0,VLOOKUP($D5134,qx!$A$4:$E$129,2))</f>
        <v>0</v>
      </c>
      <c r="G5134" s="43">
        <f>IF(B5134=0,0,VLOOKUP($D5134,qx!$A$4:$E$129,3))</f>
        <v>0</v>
      </c>
      <c r="H5134" s="43">
        <f>IF(B5134=0,0,VLOOKUP($D5134,qx!$A$4:$E$129,4))</f>
        <v>0</v>
      </c>
      <c r="I5134" s="43">
        <f>IF(B5134=0,0,VLOOKUP($D5134,qx!$A$4:$E$129,5))</f>
        <v>0</v>
      </c>
    </row>
    <row r="5135" spans="1:9" x14ac:dyDescent="0.25">
      <c r="A5135">
        <f>IF('MASSA TRABALHADA UNIFICADA'!A5133&lt;&gt;0,'MASSA TRABALHADA UNIFICADA'!A5133,0)</f>
        <v>0</v>
      </c>
      <c r="B5135" s="39">
        <f>IF('MASSA TRABALHADA UNIFICADA'!D5133&lt;&gt;0,'MASSA TRABALHADA UNIFICADA'!D5133,0)</f>
        <v>0</v>
      </c>
      <c r="C5135" s="39">
        <f>IF(B5135=0,0,'MASSA TRABALHADA UNIFICADA'!B5133)</f>
        <v>0</v>
      </c>
      <c r="D5135" s="39">
        <f>IF(B5135=0,0,'MASSA TRABALHADA UNIFICADA'!C5133)</f>
        <v>0</v>
      </c>
      <c r="E5135" s="43">
        <f>IF(B5135=0,0,VLOOKUP($D5135,qx!$A$4:$E$129,IF($C5135=1,2,3)))</f>
        <v>0</v>
      </c>
      <c r="F5135" s="43">
        <f>IF(B5135=0,0,VLOOKUP($D5135,qx!$A$4:$E$129,2))</f>
        <v>0</v>
      </c>
      <c r="G5135" s="43">
        <f>IF(B5135=0,0,VLOOKUP($D5135,qx!$A$4:$E$129,3))</f>
        <v>0</v>
      </c>
      <c r="H5135" s="43">
        <f>IF(B5135=0,0,VLOOKUP($D5135,qx!$A$4:$E$129,4))</f>
        <v>0</v>
      </c>
      <c r="I5135" s="43">
        <f>IF(B5135=0,0,VLOOKUP($D5135,qx!$A$4:$E$129,5))</f>
        <v>0</v>
      </c>
    </row>
    <row r="5136" spans="1:9" x14ac:dyDescent="0.25">
      <c r="A5136">
        <f>IF('MASSA TRABALHADA UNIFICADA'!A5134&lt;&gt;0,'MASSA TRABALHADA UNIFICADA'!A5134,0)</f>
        <v>0</v>
      </c>
      <c r="B5136" s="39">
        <f>IF('MASSA TRABALHADA UNIFICADA'!D5134&lt;&gt;0,'MASSA TRABALHADA UNIFICADA'!D5134,0)</f>
        <v>0</v>
      </c>
      <c r="C5136" s="39">
        <f>IF(B5136=0,0,'MASSA TRABALHADA UNIFICADA'!B5134)</f>
        <v>0</v>
      </c>
      <c r="D5136" s="39">
        <f>IF(B5136=0,0,'MASSA TRABALHADA UNIFICADA'!C5134)</f>
        <v>0</v>
      </c>
      <c r="E5136" s="43">
        <f>IF(B5136=0,0,VLOOKUP($D5136,qx!$A$4:$E$129,IF($C5136=1,2,3)))</f>
        <v>0</v>
      </c>
      <c r="F5136" s="43">
        <f>IF(B5136=0,0,VLOOKUP($D5136,qx!$A$4:$E$129,2))</f>
        <v>0</v>
      </c>
      <c r="G5136" s="43">
        <f>IF(B5136=0,0,VLOOKUP($D5136,qx!$A$4:$E$129,3))</f>
        <v>0</v>
      </c>
      <c r="H5136" s="43">
        <f>IF(B5136=0,0,VLOOKUP($D5136,qx!$A$4:$E$129,4))</f>
        <v>0</v>
      </c>
      <c r="I5136" s="43">
        <f>IF(B5136=0,0,VLOOKUP($D5136,qx!$A$4:$E$129,5))</f>
        <v>0</v>
      </c>
    </row>
    <row r="5137" spans="1:9" x14ac:dyDescent="0.25">
      <c r="A5137">
        <f>IF('MASSA TRABALHADA UNIFICADA'!A5135&lt;&gt;0,'MASSA TRABALHADA UNIFICADA'!A5135,0)</f>
        <v>0</v>
      </c>
      <c r="B5137" s="39">
        <f>IF('MASSA TRABALHADA UNIFICADA'!D5135&lt;&gt;0,'MASSA TRABALHADA UNIFICADA'!D5135,0)</f>
        <v>0</v>
      </c>
      <c r="C5137" s="39">
        <f>IF(B5137=0,0,'MASSA TRABALHADA UNIFICADA'!B5135)</f>
        <v>0</v>
      </c>
      <c r="D5137" s="39">
        <f>IF(B5137=0,0,'MASSA TRABALHADA UNIFICADA'!C5135)</f>
        <v>0</v>
      </c>
      <c r="E5137" s="43">
        <f>IF(B5137=0,0,VLOOKUP($D5137,qx!$A$4:$E$129,IF($C5137=1,2,3)))</f>
        <v>0</v>
      </c>
      <c r="F5137" s="43">
        <f>IF(B5137=0,0,VLOOKUP($D5137,qx!$A$4:$E$129,2))</f>
        <v>0</v>
      </c>
      <c r="G5137" s="43">
        <f>IF(B5137=0,0,VLOOKUP($D5137,qx!$A$4:$E$129,3))</f>
        <v>0</v>
      </c>
      <c r="H5137" s="43">
        <f>IF(B5137=0,0,VLOOKUP($D5137,qx!$A$4:$E$129,4))</f>
        <v>0</v>
      </c>
      <c r="I5137" s="43">
        <f>IF(B5137=0,0,VLOOKUP($D5137,qx!$A$4:$E$129,5))</f>
        <v>0</v>
      </c>
    </row>
    <row r="5138" spans="1:9" x14ac:dyDescent="0.25">
      <c r="A5138">
        <f>IF('MASSA TRABALHADA UNIFICADA'!A5136&lt;&gt;0,'MASSA TRABALHADA UNIFICADA'!A5136,0)</f>
        <v>0</v>
      </c>
      <c r="B5138" s="39">
        <f>IF('MASSA TRABALHADA UNIFICADA'!D5136&lt;&gt;0,'MASSA TRABALHADA UNIFICADA'!D5136,0)</f>
        <v>0</v>
      </c>
      <c r="C5138" s="39">
        <f>IF(B5138=0,0,'MASSA TRABALHADA UNIFICADA'!B5136)</f>
        <v>0</v>
      </c>
      <c r="D5138" s="39">
        <f>IF(B5138=0,0,'MASSA TRABALHADA UNIFICADA'!C5136)</f>
        <v>0</v>
      </c>
      <c r="E5138" s="43">
        <f>IF(B5138=0,0,VLOOKUP($D5138,qx!$A$4:$E$129,IF($C5138=1,2,3)))</f>
        <v>0</v>
      </c>
      <c r="F5138" s="43">
        <f>IF(B5138=0,0,VLOOKUP($D5138,qx!$A$4:$E$129,2))</f>
        <v>0</v>
      </c>
      <c r="G5138" s="43">
        <f>IF(B5138=0,0,VLOOKUP($D5138,qx!$A$4:$E$129,3))</f>
        <v>0</v>
      </c>
      <c r="H5138" s="43">
        <f>IF(B5138=0,0,VLOOKUP($D5138,qx!$A$4:$E$129,4))</f>
        <v>0</v>
      </c>
      <c r="I5138" s="43">
        <f>IF(B5138=0,0,VLOOKUP($D5138,qx!$A$4:$E$129,5))</f>
        <v>0</v>
      </c>
    </row>
    <row r="5139" spans="1:9" x14ac:dyDescent="0.25">
      <c r="A5139">
        <f>IF('MASSA TRABALHADA UNIFICADA'!A5137&lt;&gt;0,'MASSA TRABALHADA UNIFICADA'!A5137,0)</f>
        <v>0</v>
      </c>
      <c r="B5139" s="39">
        <f>IF('MASSA TRABALHADA UNIFICADA'!D5137&lt;&gt;0,'MASSA TRABALHADA UNIFICADA'!D5137,0)</f>
        <v>0</v>
      </c>
      <c r="C5139" s="39">
        <f>IF(B5139=0,0,'MASSA TRABALHADA UNIFICADA'!B5137)</f>
        <v>0</v>
      </c>
      <c r="D5139" s="39">
        <f>IF(B5139=0,0,'MASSA TRABALHADA UNIFICADA'!C5137)</f>
        <v>0</v>
      </c>
      <c r="E5139" s="43">
        <f>IF(B5139=0,0,VLOOKUP($D5139,qx!$A$4:$E$129,IF($C5139=1,2,3)))</f>
        <v>0</v>
      </c>
      <c r="F5139" s="43">
        <f>IF(B5139=0,0,VLOOKUP($D5139,qx!$A$4:$E$129,2))</f>
        <v>0</v>
      </c>
      <c r="G5139" s="43">
        <f>IF(B5139=0,0,VLOOKUP($D5139,qx!$A$4:$E$129,3))</f>
        <v>0</v>
      </c>
      <c r="H5139" s="43">
        <f>IF(B5139=0,0,VLOOKUP($D5139,qx!$A$4:$E$129,4))</f>
        <v>0</v>
      </c>
      <c r="I5139" s="43">
        <f>IF(B5139=0,0,VLOOKUP($D5139,qx!$A$4:$E$129,5))</f>
        <v>0</v>
      </c>
    </row>
    <row r="5140" spans="1:9" x14ac:dyDescent="0.25">
      <c r="A5140">
        <f>IF('MASSA TRABALHADA UNIFICADA'!A5138&lt;&gt;0,'MASSA TRABALHADA UNIFICADA'!A5138,0)</f>
        <v>0</v>
      </c>
      <c r="B5140" s="39">
        <f>IF('MASSA TRABALHADA UNIFICADA'!D5138&lt;&gt;0,'MASSA TRABALHADA UNIFICADA'!D5138,0)</f>
        <v>0</v>
      </c>
      <c r="C5140" s="39">
        <f>IF(B5140=0,0,'MASSA TRABALHADA UNIFICADA'!B5138)</f>
        <v>0</v>
      </c>
      <c r="D5140" s="39">
        <f>IF(B5140=0,0,'MASSA TRABALHADA UNIFICADA'!C5138)</f>
        <v>0</v>
      </c>
      <c r="E5140" s="43">
        <f>IF(B5140=0,0,VLOOKUP($D5140,qx!$A$4:$E$129,IF($C5140=1,2,3)))</f>
        <v>0</v>
      </c>
      <c r="F5140" s="43">
        <f>IF(B5140=0,0,VLOOKUP($D5140,qx!$A$4:$E$129,2))</f>
        <v>0</v>
      </c>
      <c r="G5140" s="43">
        <f>IF(B5140=0,0,VLOOKUP($D5140,qx!$A$4:$E$129,3))</f>
        <v>0</v>
      </c>
      <c r="H5140" s="43">
        <f>IF(B5140=0,0,VLOOKUP($D5140,qx!$A$4:$E$129,4))</f>
        <v>0</v>
      </c>
      <c r="I5140" s="43">
        <f>IF(B5140=0,0,VLOOKUP($D5140,qx!$A$4:$E$129,5))</f>
        <v>0</v>
      </c>
    </row>
    <row r="5141" spans="1:9" x14ac:dyDescent="0.25">
      <c r="A5141">
        <f>IF('MASSA TRABALHADA UNIFICADA'!A5139&lt;&gt;0,'MASSA TRABALHADA UNIFICADA'!A5139,0)</f>
        <v>0</v>
      </c>
      <c r="B5141" s="39">
        <f>IF('MASSA TRABALHADA UNIFICADA'!D5139&lt;&gt;0,'MASSA TRABALHADA UNIFICADA'!D5139,0)</f>
        <v>0</v>
      </c>
      <c r="C5141" s="39">
        <f>IF(B5141=0,0,'MASSA TRABALHADA UNIFICADA'!B5139)</f>
        <v>0</v>
      </c>
      <c r="D5141" s="39">
        <f>IF(B5141=0,0,'MASSA TRABALHADA UNIFICADA'!C5139)</f>
        <v>0</v>
      </c>
      <c r="E5141" s="43">
        <f>IF(B5141=0,0,VLOOKUP($D5141,qx!$A$4:$E$129,IF($C5141=1,2,3)))</f>
        <v>0</v>
      </c>
      <c r="F5141" s="43">
        <f>IF(B5141=0,0,VLOOKUP($D5141,qx!$A$4:$E$129,2))</f>
        <v>0</v>
      </c>
      <c r="G5141" s="43">
        <f>IF(B5141=0,0,VLOOKUP($D5141,qx!$A$4:$E$129,3))</f>
        <v>0</v>
      </c>
      <c r="H5141" s="43">
        <f>IF(B5141=0,0,VLOOKUP($D5141,qx!$A$4:$E$129,4))</f>
        <v>0</v>
      </c>
      <c r="I5141" s="43">
        <f>IF(B5141=0,0,VLOOKUP($D5141,qx!$A$4:$E$129,5))</f>
        <v>0</v>
      </c>
    </row>
    <row r="5142" spans="1:9" x14ac:dyDescent="0.25">
      <c r="A5142">
        <f>IF('MASSA TRABALHADA UNIFICADA'!A5140&lt;&gt;0,'MASSA TRABALHADA UNIFICADA'!A5140,0)</f>
        <v>0</v>
      </c>
      <c r="B5142" s="39">
        <f>IF('MASSA TRABALHADA UNIFICADA'!D5140&lt;&gt;0,'MASSA TRABALHADA UNIFICADA'!D5140,0)</f>
        <v>0</v>
      </c>
      <c r="C5142" s="39">
        <f>IF(B5142=0,0,'MASSA TRABALHADA UNIFICADA'!B5140)</f>
        <v>0</v>
      </c>
      <c r="D5142" s="39">
        <f>IF(B5142=0,0,'MASSA TRABALHADA UNIFICADA'!C5140)</f>
        <v>0</v>
      </c>
      <c r="E5142" s="43">
        <f>IF(B5142=0,0,VLOOKUP($D5142,qx!$A$4:$E$129,IF($C5142=1,2,3)))</f>
        <v>0</v>
      </c>
      <c r="F5142" s="43">
        <f>IF(B5142=0,0,VLOOKUP($D5142,qx!$A$4:$E$129,2))</f>
        <v>0</v>
      </c>
      <c r="G5142" s="43">
        <f>IF(B5142=0,0,VLOOKUP($D5142,qx!$A$4:$E$129,3))</f>
        <v>0</v>
      </c>
      <c r="H5142" s="43">
        <f>IF(B5142=0,0,VLOOKUP($D5142,qx!$A$4:$E$129,4))</f>
        <v>0</v>
      </c>
      <c r="I5142" s="43">
        <f>IF(B5142=0,0,VLOOKUP($D5142,qx!$A$4:$E$129,5))</f>
        <v>0</v>
      </c>
    </row>
    <row r="5143" spans="1:9" x14ac:dyDescent="0.25">
      <c r="A5143">
        <f>IF('MASSA TRABALHADA UNIFICADA'!A5141&lt;&gt;0,'MASSA TRABALHADA UNIFICADA'!A5141,0)</f>
        <v>0</v>
      </c>
      <c r="B5143" s="39">
        <f>IF('MASSA TRABALHADA UNIFICADA'!D5141&lt;&gt;0,'MASSA TRABALHADA UNIFICADA'!D5141,0)</f>
        <v>0</v>
      </c>
      <c r="C5143" s="39">
        <f>IF(B5143=0,0,'MASSA TRABALHADA UNIFICADA'!B5141)</f>
        <v>0</v>
      </c>
      <c r="D5143" s="39">
        <f>IF(B5143=0,0,'MASSA TRABALHADA UNIFICADA'!C5141)</f>
        <v>0</v>
      </c>
      <c r="E5143" s="43">
        <f>IF(B5143=0,0,VLOOKUP($D5143,qx!$A$4:$E$129,IF($C5143=1,2,3)))</f>
        <v>0</v>
      </c>
      <c r="F5143" s="43">
        <f>IF(B5143=0,0,VLOOKUP($D5143,qx!$A$4:$E$129,2))</f>
        <v>0</v>
      </c>
      <c r="G5143" s="43">
        <f>IF(B5143=0,0,VLOOKUP($D5143,qx!$A$4:$E$129,3))</f>
        <v>0</v>
      </c>
      <c r="H5143" s="43">
        <f>IF(B5143=0,0,VLOOKUP($D5143,qx!$A$4:$E$129,4))</f>
        <v>0</v>
      </c>
      <c r="I5143" s="43">
        <f>IF(B5143=0,0,VLOOKUP($D5143,qx!$A$4:$E$129,5))</f>
        <v>0</v>
      </c>
    </row>
    <row r="5144" spans="1:9" x14ac:dyDescent="0.25">
      <c r="A5144">
        <f>IF('MASSA TRABALHADA UNIFICADA'!A5142&lt;&gt;0,'MASSA TRABALHADA UNIFICADA'!A5142,0)</f>
        <v>0</v>
      </c>
      <c r="B5144" s="39">
        <f>IF('MASSA TRABALHADA UNIFICADA'!D5142&lt;&gt;0,'MASSA TRABALHADA UNIFICADA'!D5142,0)</f>
        <v>0</v>
      </c>
      <c r="C5144" s="39">
        <f>IF(B5144=0,0,'MASSA TRABALHADA UNIFICADA'!B5142)</f>
        <v>0</v>
      </c>
      <c r="D5144" s="39">
        <f>IF(B5144=0,0,'MASSA TRABALHADA UNIFICADA'!C5142)</f>
        <v>0</v>
      </c>
      <c r="E5144" s="43">
        <f>IF(B5144=0,0,VLOOKUP($D5144,qx!$A$4:$E$129,IF($C5144=1,2,3)))</f>
        <v>0</v>
      </c>
      <c r="F5144" s="43">
        <f>IF(B5144=0,0,VLOOKUP($D5144,qx!$A$4:$E$129,2))</f>
        <v>0</v>
      </c>
      <c r="G5144" s="43">
        <f>IF(B5144=0,0,VLOOKUP($D5144,qx!$A$4:$E$129,3))</f>
        <v>0</v>
      </c>
      <c r="H5144" s="43">
        <f>IF(B5144=0,0,VLOOKUP($D5144,qx!$A$4:$E$129,4))</f>
        <v>0</v>
      </c>
      <c r="I5144" s="43">
        <f>IF(B5144=0,0,VLOOKUP($D5144,qx!$A$4:$E$129,5))</f>
        <v>0</v>
      </c>
    </row>
    <row r="5145" spans="1:9" x14ac:dyDescent="0.25">
      <c r="A5145">
        <f>IF('MASSA TRABALHADA UNIFICADA'!A5143&lt;&gt;0,'MASSA TRABALHADA UNIFICADA'!A5143,0)</f>
        <v>0</v>
      </c>
      <c r="B5145" s="39">
        <f>IF('MASSA TRABALHADA UNIFICADA'!D5143&lt;&gt;0,'MASSA TRABALHADA UNIFICADA'!D5143,0)</f>
        <v>0</v>
      </c>
      <c r="C5145" s="39">
        <f>IF(B5145=0,0,'MASSA TRABALHADA UNIFICADA'!B5143)</f>
        <v>0</v>
      </c>
      <c r="D5145" s="39">
        <f>IF(B5145=0,0,'MASSA TRABALHADA UNIFICADA'!C5143)</f>
        <v>0</v>
      </c>
      <c r="E5145" s="43">
        <f>IF(B5145=0,0,VLOOKUP($D5145,qx!$A$4:$E$129,IF($C5145=1,2,3)))</f>
        <v>0</v>
      </c>
      <c r="F5145" s="43">
        <f>IF(B5145=0,0,VLOOKUP($D5145,qx!$A$4:$E$129,2))</f>
        <v>0</v>
      </c>
      <c r="G5145" s="43">
        <f>IF(B5145=0,0,VLOOKUP($D5145,qx!$A$4:$E$129,3))</f>
        <v>0</v>
      </c>
      <c r="H5145" s="43">
        <f>IF(B5145=0,0,VLOOKUP($D5145,qx!$A$4:$E$129,4))</f>
        <v>0</v>
      </c>
      <c r="I5145" s="43">
        <f>IF(B5145=0,0,VLOOKUP($D5145,qx!$A$4:$E$129,5))</f>
        <v>0</v>
      </c>
    </row>
    <row r="5146" spans="1:9" x14ac:dyDescent="0.25">
      <c r="A5146">
        <f>IF('MASSA TRABALHADA UNIFICADA'!A5144&lt;&gt;0,'MASSA TRABALHADA UNIFICADA'!A5144,0)</f>
        <v>0</v>
      </c>
      <c r="B5146" s="39">
        <f>IF('MASSA TRABALHADA UNIFICADA'!D5144&lt;&gt;0,'MASSA TRABALHADA UNIFICADA'!D5144,0)</f>
        <v>0</v>
      </c>
      <c r="C5146" s="39">
        <f>IF(B5146=0,0,'MASSA TRABALHADA UNIFICADA'!B5144)</f>
        <v>0</v>
      </c>
      <c r="D5146" s="39">
        <f>IF(B5146=0,0,'MASSA TRABALHADA UNIFICADA'!C5144)</f>
        <v>0</v>
      </c>
      <c r="E5146" s="43">
        <f>IF(B5146=0,0,VLOOKUP($D5146,qx!$A$4:$E$129,IF($C5146=1,2,3)))</f>
        <v>0</v>
      </c>
      <c r="F5146" s="43">
        <f>IF(B5146=0,0,VLOOKUP($D5146,qx!$A$4:$E$129,2))</f>
        <v>0</v>
      </c>
      <c r="G5146" s="43">
        <f>IF(B5146=0,0,VLOOKUP($D5146,qx!$A$4:$E$129,3))</f>
        <v>0</v>
      </c>
      <c r="H5146" s="43">
        <f>IF(B5146=0,0,VLOOKUP($D5146,qx!$A$4:$E$129,4))</f>
        <v>0</v>
      </c>
      <c r="I5146" s="43">
        <f>IF(B5146=0,0,VLOOKUP($D5146,qx!$A$4:$E$129,5))</f>
        <v>0</v>
      </c>
    </row>
    <row r="5147" spans="1:9" x14ac:dyDescent="0.25">
      <c r="A5147">
        <f>IF('MASSA TRABALHADA UNIFICADA'!A5145&lt;&gt;0,'MASSA TRABALHADA UNIFICADA'!A5145,0)</f>
        <v>0</v>
      </c>
      <c r="B5147" s="39">
        <f>IF('MASSA TRABALHADA UNIFICADA'!D5145&lt;&gt;0,'MASSA TRABALHADA UNIFICADA'!D5145,0)</f>
        <v>0</v>
      </c>
      <c r="C5147" s="39">
        <f>IF(B5147=0,0,'MASSA TRABALHADA UNIFICADA'!B5145)</f>
        <v>0</v>
      </c>
      <c r="D5147" s="39">
        <f>IF(B5147=0,0,'MASSA TRABALHADA UNIFICADA'!C5145)</f>
        <v>0</v>
      </c>
      <c r="E5147" s="43">
        <f>IF(B5147=0,0,VLOOKUP($D5147,qx!$A$4:$E$129,IF($C5147=1,2,3)))</f>
        <v>0</v>
      </c>
      <c r="F5147" s="43">
        <f>IF(B5147=0,0,VLOOKUP($D5147,qx!$A$4:$E$129,2))</f>
        <v>0</v>
      </c>
      <c r="G5147" s="43">
        <f>IF(B5147=0,0,VLOOKUP($D5147,qx!$A$4:$E$129,3))</f>
        <v>0</v>
      </c>
      <c r="H5147" s="43">
        <f>IF(B5147=0,0,VLOOKUP($D5147,qx!$A$4:$E$129,4))</f>
        <v>0</v>
      </c>
      <c r="I5147" s="43">
        <f>IF(B5147=0,0,VLOOKUP($D5147,qx!$A$4:$E$129,5))</f>
        <v>0</v>
      </c>
    </row>
    <row r="5148" spans="1:9" x14ac:dyDescent="0.25">
      <c r="A5148">
        <f>IF('MASSA TRABALHADA UNIFICADA'!A5146&lt;&gt;0,'MASSA TRABALHADA UNIFICADA'!A5146,0)</f>
        <v>0</v>
      </c>
      <c r="B5148" s="39">
        <f>IF('MASSA TRABALHADA UNIFICADA'!D5146&lt;&gt;0,'MASSA TRABALHADA UNIFICADA'!D5146,0)</f>
        <v>0</v>
      </c>
      <c r="C5148" s="39">
        <f>IF(B5148=0,0,'MASSA TRABALHADA UNIFICADA'!B5146)</f>
        <v>0</v>
      </c>
      <c r="D5148" s="39">
        <f>IF(B5148=0,0,'MASSA TRABALHADA UNIFICADA'!C5146)</f>
        <v>0</v>
      </c>
      <c r="E5148" s="43">
        <f>IF(B5148=0,0,VLOOKUP($D5148,qx!$A$4:$E$129,IF($C5148=1,2,3)))</f>
        <v>0</v>
      </c>
      <c r="F5148" s="43">
        <f>IF(B5148=0,0,VLOOKUP($D5148,qx!$A$4:$E$129,2))</f>
        <v>0</v>
      </c>
      <c r="G5148" s="43">
        <f>IF(B5148=0,0,VLOOKUP($D5148,qx!$A$4:$E$129,3))</f>
        <v>0</v>
      </c>
      <c r="H5148" s="43">
        <f>IF(B5148=0,0,VLOOKUP($D5148,qx!$A$4:$E$129,4))</f>
        <v>0</v>
      </c>
      <c r="I5148" s="43">
        <f>IF(B5148=0,0,VLOOKUP($D5148,qx!$A$4:$E$129,5))</f>
        <v>0</v>
      </c>
    </row>
    <row r="5149" spans="1:9" x14ac:dyDescent="0.25">
      <c r="A5149">
        <f>IF('MASSA TRABALHADA UNIFICADA'!A5147&lt;&gt;0,'MASSA TRABALHADA UNIFICADA'!A5147,0)</f>
        <v>0</v>
      </c>
      <c r="B5149" s="39">
        <f>IF('MASSA TRABALHADA UNIFICADA'!D5147&lt;&gt;0,'MASSA TRABALHADA UNIFICADA'!D5147,0)</f>
        <v>0</v>
      </c>
      <c r="C5149" s="39">
        <f>IF(B5149=0,0,'MASSA TRABALHADA UNIFICADA'!B5147)</f>
        <v>0</v>
      </c>
      <c r="D5149" s="39">
        <f>IF(B5149=0,0,'MASSA TRABALHADA UNIFICADA'!C5147)</f>
        <v>0</v>
      </c>
      <c r="E5149" s="43">
        <f>IF(B5149=0,0,VLOOKUP($D5149,qx!$A$4:$E$129,IF($C5149=1,2,3)))</f>
        <v>0</v>
      </c>
      <c r="F5149" s="43">
        <f>IF(B5149=0,0,VLOOKUP($D5149,qx!$A$4:$E$129,2))</f>
        <v>0</v>
      </c>
      <c r="G5149" s="43">
        <f>IF(B5149=0,0,VLOOKUP($D5149,qx!$A$4:$E$129,3))</f>
        <v>0</v>
      </c>
      <c r="H5149" s="43">
        <f>IF(B5149=0,0,VLOOKUP($D5149,qx!$A$4:$E$129,4))</f>
        <v>0</v>
      </c>
      <c r="I5149" s="43">
        <f>IF(B5149=0,0,VLOOKUP($D5149,qx!$A$4:$E$129,5))</f>
        <v>0</v>
      </c>
    </row>
    <row r="5150" spans="1:9" x14ac:dyDescent="0.25">
      <c r="A5150">
        <f>IF('MASSA TRABALHADA UNIFICADA'!A5148&lt;&gt;0,'MASSA TRABALHADA UNIFICADA'!A5148,0)</f>
        <v>0</v>
      </c>
      <c r="B5150" s="39">
        <f>IF('MASSA TRABALHADA UNIFICADA'!D5148&lt;&gt;0,'MASSA TRABALHADA UNIFICADA'!D5148,0)</f>
        <v>0</v>
      </c>
      <c r="C5150" s="39">
        <f>IF(B5150=0,0,'MASSA TRABALHADA UNIFICADA'!B5148)</f>
        <v>0</v>
      </c>
      <c r="D5150" s="39">
        <f>IF(B5150=0,0,'MASSA TRABALHADA UNIFICADA'!C5148)</f>
        <v>0</v>
      </c>
      <c r="E5150" s="43">
        <f>IF(B5150=0,0,VLOOKUP($D5150,qx!$A$4:$E$129,IF($C5150=1,2,3)))</f>
        <v>0</v>
      </c>
      <c r="F5150" s="43">
        <f>IF(B5150=0,0,VLOOKUP($D5150,qx!$A$4:$E$129,2))</f>
        <v>0</v>
      </c>
      <c r="G5150" s="43">
        <f>IF(B5150=0,0,VLOOKUP($D5150,qx!$A$4:$E$129,3))</f>
        <v>0</v>
      </c>
      <c r="H5150" s="43">
        <f>IF(B5150=0,0,VLOOKUP($D5150,qx!$A$4:$E$129,4))</f>
        <v>0</v>
      </c>
      <c r="I5150" s="43">
        <f>IF(B5150=0,0,VLOOKUP($D5150,qx!$A$4:$E$129,5))</f>
        <v>0</v>
      </c>
    </row>
    <row r="5151" spans="1:9" x14ac:dyDescent="0.25">
      <c r="A5151">
        <f>IF('MASSA TRABALHADA UNIFICADA'!A5149&lt;&gt;0,'MASSA TRABALHADA UNIFICADA'!A5149,0)</f>
        <v>0</v>
      </c>
      <c r="B5151" s="39">
        <f>IF('MASSA TRABALHADA UNIFICADA'!D5149&lt;&gt;0,'MASSA TRABALHADA UNIFICADA'!D5149,0)</f>
        <v>0</v>
      </c>
      <c r="C5151" s="39">
        <f>IF(B5151=0,0,'MASSA TRABALHADA UNIFICADA'!B5149)</f>
        <v>0</v>
      </c>
      <c r="D5151" s="39">
        <f>IF(B5151=0,0,'MASSA TRABALHADA UNIFICADA'!C5149)</f>
        <v>0</v>
      </c>
      <c r="E5151" s="43">
        <f>IF(B5151=0,0,VLOOKUP($D5151,qx!$A$4:$E$129,IF($C5151=1,2,3)))</f>
        <v>0</v>
      </c>
      <c r="F5151" s="43">
        <f>IF(B5151=0,0,VLOOKUP($D5151,qx!$A$4:$E$129,2))</f>
        <v>0</v>
      </c>
      <c r="G5151" s="43">
        <f>IF(B5151=0,0,VLOOKUP($D5151,qx!$A$4:$E$129,3))</f>
        <v>0</v>
      </c>
      <c r="H5151" s="43">
        <f>IF(B5151=0,0,VLOOKUP($D5151,qx!$A$4:$E$129,4))</f>
        <v>0</v>
      </c>
      <c r="I5151" s="43">
        <f>IF(B5151=0,0,VLOOKUP($D5151,qx!$A$4:$E$129,5))</f>
        <v>0</v>
      </c>
    </row>
    <row r="5152" spans="1:9" x14ac:dyDescent="0.25">
      <c r="A5152">
        <f>IF('MASSA TRABALHADA UNIFICADA'!A5150&lt;&gt;0,'MASSA TRABALHADA UNIFICADA'!A5150,0)</f>
        <v>0</v>
      </c>
      <c r="B5152" s="39">
        <f>IF('MASSA TRABALHADA UNIFICADA'!D5150&lt;&gt;0,'MASSA TRABALHADA UNIFICADA'!D5150,0)</f>
        <v>0</v>
      </c>
      <c r="C5152" s="39">
        <f>IF(B5152=0,0,'MASSA TRABALHADA UNIFICADA'!B5150)</f>
        <v>0</v>
      </c>
      <c r="D5152" s="39">
        <f>IF(B5152=0,0,'MASSA TRABALHADA UNIFICADA'!C5150)</f>
        <v>0</v>
      </c>
      <c r="E5152" s="43">
        <f>IF(B5152=0,0,VLOOKUP($D5152,qx!$A$4:$E$129,IF($C5152=1,2,3)))</f>
        <v>0</v>
      </c>
      <c r="F5152" s="43">
        <f>IF(B5152=0,0,VLOOKUP($D5152,qx!$A$4:$E$129,2))</f>
        <v>0</v>
      </c>
      <c r="G5152" s="43">
        <f>IF(B5152=0,0,VLOOKUP($D5152,qx!$A$4:$E$129,3))</f>
        <v>0</v>
      </c>
      <c r="H5152" s="43">
        <f>IF(B5152=0,0,VLOOKUP($D5152,qx!$A$4:$E$129,4))</f>
        <v>0</v>
      </c>
      <c r="I5152" s="43">
        <f>IF(B5152=0,0,VLOOKUP($D5152,qx!$A$4:$E$129,5))</f>
        <v>0</v>
      </c>
    </row>
    <row r="5153" spans="1:9" x14ac:dyDescent="0.25">
      <c r="A5153">
        <f>IF('MASSA TRABALHADA UNIFICADA'!A5151&lt;&gt;0,'MASSA TRABALHADA UNIFICADA'!A5151,0)</f>
        <v>0</v>
      </c>
      <c r="B5153" s="39">
        <f>IF('MASSA TRABALHADA UNIFICADA'!D5151&lt;&gt;0,'MASSA TRABALHADA UNIFICADA'!D5151,0)</f>
        <v>0</v>
      </c>
      <c r="C5153" s="39">
        <f>IF(B5153=0,0,'MASSA TRABALHADA UNIFICADA'!B5151)</f>
        <v>0</v>
      </c>
      <c r="D5153" s="39">
        <f>IF(B5153=0,0,'MASSA TRABALHADA UNIFICADA'!C5151)</f>
        <v>0</v>
      </c>
      <c r="E5153" s="43">
        <f>IF(B5153=0,0,VLOOKUP($D5153,qx!$A$4:$E$129,IF($C5153=1,2,3)))</f>
        <v>0</v>
      </c>
      <c r="F5153" s="43">
        <f>IF(B5153=0,0,VLOOKUP($D5153,qx!$A$4:$E$129,2))</f>
        <v>0</v>
      </c>
      <c r="G5153" s="43">
        <f>IF(B5153=0,0,VLOOKUP($D5153,qx!$A$4:$E$129,3))</f>
        <v>0</v>
      </c>
      <c r="H5153" s="43">
        <f>IF(B5153=0,0,VLOOKUP($D5153,qx!$A$4:$E$129,4))</f>
        <v>0</v>
      </c>
      <c r="I5153" s="43">
        <f>IF(B5153=0,0,VLOOKUP($D5153,qx!$A$4:$E$129,5))</f>
        <v>0</v>
      </c>
    </row>
    <row r="5154" spans="1:9" x14ac:dyDescent="0.25">
      <c r="A5154">
        <f>IF('MASSA TRABALHADA UNIFICADA'!A5152&lt;&gt;0,'MASSA TRABALHADA UNIFICADA'!A5152,0)</f>
        <v>0</v>
      </c>
      <c r="B5154" s="39">
        <f>IF('MASSA TRABALHADA UNIFICADA'!D5152&lt;&gt;0,'MASSA TRABALHADA UNIFICADA'!D5152,0)</f>
        <v>0</v>
      </c>
      <c r="C5154" s="39">
        <f>IF(B5154=0,0,'MASSA TRABALHADA UNIFICADA'!B5152)</f>
        <v>0</v>
      </c>
      <c r="D5154" s="39">
        <f>IF(B5154=0,0,'MASSA TRABALHADA UNIFICADA'!C5152)</f>
        <v>0</v>
      </c>
      <c r="E5154" s="43">
        <f>IF(B5154=0,0,VLOOKUP($D5154,qx!$A$4:$E$129,IF($C5154=1,2,3)))</f>
        <v>0</v>
      </c>
      <c r="F5154" s="43">
        <f>IF(B5154=0,0,VLOOKUP($D5154,qx!$A$4:$E$129,2))</f>
        <v>0</v>
      </c>
      <c r="G5154" s="43">
        <f>IF(B5154=0,0,VLOOKUP($D5154,qx!$A$4:$E$129,3))</f>
        <v>0</v>
      </c>
      <c r="H5154" s="43">
        <f>IF(B5154=0,0,VLOOKUP($D5154,qx!$A$4:$E$129,4))</f>
        <v>0</v>
      </c>
      <c r="I5154" s="43">
        <f>IF(B5154=0,0,VLOOKUP($D5154,qx!$A$4:$E$129,5))</f>
        <v>0</v>
      </c>
    </row>
    <row r="5155" spans="1:9" x14ac:dyDescent="0.25">
      <c r="A5155">
        <f>IF('MASSA TRABALHADA UNIFICADA'!A5153&lt;&gt;0,'MASSA TRABALHADA UNIFICADA'!A5153,0)</f>
        <v>0</v>
      </c>
      <c r="B5155" s="39">
        <f>IF('MASSA TRABALHADA UNIFICADA'!D5153&lt;&gt;0,'MASSA TRABALHADA UNIFICADA'!D5153,0)</f>
        <v>0</v>
      </c>
      <c r="C5155" s="39">
        <f>IF(B5155=0,0,'MASSA TRABALHADA UNIFICADA'!B5153)</f>
        <v>0</v>
      </c>
      <c r="D5155" s="39">
        <f>IF(B5155=0,0,'MASSA TRABALHADA UNIFICADA'!C5153)</f>
        <v>0</v>
      </c>
      <c r="E5155" s="43">
        <f>IF(B5155=0,0,VLOOKUP($D5155,qx!$A$4:$E$129,IF($C5155=1,2,3)))</f>
        <v>0</v>
      </c>
      <c r="F5155" s="43">
        <f>IF(B5155=0,0,VLOOKUP($D5155,qx!$A$4:$E$129,2))</f>
        <v>0</v>
      </c>
      <c r="G5155" s="43">
        <f>IF(B5155=0,0,VLOOKUP($D5155,qx!$A$4:$E$129,3))</f>
        <v>0</v>
      </c>
      <c r="H5155" s="43">
        <f>IF(B5155=0,0,VLOOKUP($D5155,qx!$A$4:$E$129,4))</f>
        <v>0</v>
      </c>
      <c r="I5155" s="43">
        <f>IF(B5155=0,0,VLOOKUP($D5155,qx!$A$4:$E$129,5))</f>
        <v>0</v>
      </c>
    </row>
    <row r="5156" spans="1:9" x14ac:dyDescent="0.25">
      <c r="A5156">
        <f>IF('MASSA TRABALHADA UNIFICADA'!A5154&lt;&gt;0,'MASSA TRABALHADA UNIFICADA'!A5154,0)</f>
        <v>0</v>
      </c>
      <c r="B5156" s="39">
        <f>IF('MASSA TRABALHADA UNIFICADA'!D5154&lt;&gt;0,'MASSA TRABALHADA UNIFICADA'!D5154,0)</f>
        <v>0</v>
      </c>
      <c r="C5156" s="39">
        <f>IF(B5156=0,0,'MASSA TRABALHADA UNIFICADA'!B5154)</f>
        <v>0</v>
      </c>
      <c r="D5156" s="39">
        <f>IF(B5156=0,0,'MASSA TRABALHADA UNIFICADA'!C5154)</f>
        <v>0</v>
      </c>
      <c r="E5156" s="43">
        <f>IF(B5156=0,0,VLOOKUP($D5156,qx!$A$4:$E$129,IF($C5156=1,2,3)))</f>
        <v>0</v>
      </c>
      <c r="F5156" s="43">
        <f>IF(B5156=0,0,VLOOKUP($D5156,qx!$A$4:$E$129,2))</f>
        <v>0</v>
      </c>
      <c r="G5156" s="43">
        <f>IF(B5156=0,0,VLOOKUP($D5156,qx!$A$4:$E$129,3))</f>
        <v>0</v>
      </c>
      <c r="H5156" s="43">
        <f>IF(B5156=0,0,VLOOKUP($D5156,qx!$A$4:$E$129,4))</f>
        <v>0</v>
      </c>
      <c r="I5156" s="43">
        <f>IF(B5156=0,0,VLOOKUP($D5156,qx!$A$4:$E$129,5))</f>
        <v>0</v>
      </c>
    </row>
    <row r="5157" spans="1:9" x14ac:dyDescent="0.25">
      <c r="A5157">
        <f>IF('MASSA TRABALHADA UNIFICADA'!A5155&lt;&gt;0,'MASSA TRABALHADA UNIFICADA'!A5155,0)</f>
        <v>0</v>
      </c>
      <c r="B5157" s="39">
        <f>IF('MASSA TRABALHADA UNIFICADA'!D5155&lt;&gt;0,'MASSA TRABALHADA UNIFICADA'!D5155,0)</f>
        <v>0</v>
      </c>
      <c r="C5157" s="39">
        <f>IF(B5157=0,0,'MASSA TRABALHADA UNIFICADA'!B5155)</f>
        <v>0</v>
      </c>
      <c r="D5157" s="39">
        <f>IF(B5157=0,0,'MASSA TRABALHADA UNIFICADA'!C5155)</f>
        <v>0</v>
      </c>
      <c r="E5157" s="43">
        <f>IF(B5157=0,0,VLOOKUP($D5157,qx!$A$4:$E$129,IF($C5157=1,2,3)))</f>
        <v>0</v>
      </c>
      <c r="F5157" s="43">
        <f>IF(B5157=0,0,VLOOKUP($D5157,qx!$A$4:$E$129,2))</f>
        <v>0</v>
      </c>
      <c r="G5157" s="43">
        <f>IF(B5157=0,0,VLOOKUP($D5157,qx!$A$4:$E$129,3))</f>
        <v>0</v>
      </c>
      <c r="H5157" s="43">
        <f>IF(B5157=0,0,VLOOKUP($D5157,qx!$A$4:$E$129,4))</f>
        <v>0</v>
      </c>
      <c r="I5157" s="43">
        <f>IF(B5157=0,0,VLOOKUP($D5157,qx!$A$4:$E$129,5))</f>
        <v>0</v>
      </c>
    </row>
    <row r="5158" spans="1:9" x14ac:dyDescent="0.25">
      <c r="A5158">
        <f>IF('MASSA TRABALHADA UNIFICADA'!A5156&lt;&gt;0,'MASSA TRABALHADA UNIFICADA'!A5156,0)</f>
        <v>0</v>
      </c>
      <c r="B5158" s="39">
        <f>IF('MASSA TRABALHADA UNIFICADA'!D5156&lt;&gt;0,'MASSA TRABALHADA UNIFICADA'!D5156,0)</f>
        <v>0</v>
      </c>
      <c r="C5158" s="39">
        <f>IF(B5158=0,0,'MASSA TRABALHADA UNIFICADA'!B5156)</f>
        <v>0</v>
      </c>
      <c r="D5158" s="39">
        <f>IF(B5158=0,0,'MASSA TRABALHADA UNIFICADA'!C5156)</f>
        <v>0</v>
      </c>
      <c r="E5158" s="43">
        <f>IF(B5158=0,0,VLOOKUP($D5158,qx!$A$4:$E$129,IF($C5158=1,2,3)))</f>
        <v>0</v>
      </c>
      <c r="F5158" s="43">
        <f>IF(B5158=0,0,VLOOKUP($D5158,qx!$A$4:$E$129,2))</f>
        <v>0</v>
      </c>
      <c r="G5158" s="43">
        <f>IF(B5158=0,0,VLOOKUP($D5158,qx!$A$4:$E$129,3))</f>
        <v>0</v>
      </c>
      <c r="H5158" s="43">
        <f>IF(B5158=0,0,VLOOKUP($D5158,qx!$A$4:$E$129,4))</f>
        <v>0</v>
      </c>
      <c r="I5158" s="43">
        <f>IF(B5158=0,0,VLOOKUP($D5158,qx!$A$4:$E$129,5))</f>
        <v>0</v>
      </c>
    </row>
    <row r="5159" spans="1:9" x14ac:dyDescent="0.25">
      <c r="A5159">
        <f>IF('MASSA TRABALHADA UNIFICADA'!A5157&lt;&gt;0,'MASSA TRABALHADA UNIFICADA'!A5157,0)</f>
        <v>0</v>
      </c>
      <c r="B5159" s="39">
        <f>IF('MASSA TRABALHADA UNIFICADA'!D5157&lt;&gt;0,'MASSA TRABALHADA UNIFICADA'!D5157,0)</f>
        <v>0</v>
      </c>
      <c r="C5159" s="39">
        <f>IF(B5159=0,0,'MASSA TRABALHADA UNIFICADA'!B5157)</f>
        <v>0</v>
      </c>
      <c r="D5159" s="39">
        <f>IF(B5159=0,0,'MASSA TRABALHADA UNIFICADA'!C5157)</f>
        <v>0</v>
      </c>
      <c r="E5159" s="43">
        <f>IF(B5159=0,0,VLOOKUP($D5159,qx!$A$4:$E$129,IF($C5159=1,2,3)))</f>
        <v>0</v>
      </c>
      <c r="F5159" s="43">
        <f>IF(B5159=0,0,VLOOKUP($D5159,qx!$A$4:$E$129,2))</f>
        <v>0</v>
      </c>
      <c r="G5159" s="43">
        <f>IF(B5159=0,0,VLOOKUP($D5159,qx!$A$4:$E$129,3))</f>
        <v>0</v>
      </c>
      <c r="H5159" s="43">
        <f>IF(B5159=0,0,VLOOKUP($D5159,qx!$A$4:$E$129,4))</f>
        <v>0</v>
      </c>
      <c r="I5159" s="43">
        <f>IF(B5159=0,0,VLOOKUP($D5159,qx!$A$4:$E$129,5))</f>
        <v>0</v>
      </c>
    </row>
    <row r="5160" spans="1:9" x14ac:dyDescent="0.25">
      <c r="A5160">
        <f>IF('MASSA TRABALHADA UNIFICADA'!A5158&lt;&gt;0,'MASSA TRABALHADA UNIFICADA'!A5158,0)</f>
        <v>0</v>
      </c>
      <c r="B5160" s="39">
        <f>IF('MASSA TRABALHADA UNIFICADA'!D5158&lt;&gt;0,'MASSA TRABALHADA UNIFICADA'!D5158,0)</f>
        <v>0</v>
      </c>
      <c r="C5160" s="39">
        <f>IF(B5160=0,0,'MASSA TRABALHADA UNIFICADA'!B5158)</f>
        <v>0</v>
      </c>
      <c r="D5160" s="39">
        <f>IF(B5160=0,0,'MASSA TRABALHADA UNIFICADA'!C5158)</f>
        <v>0</v>
      </c>
      <c r="E5160" s="43">
        <f>IF(B5160=0,0,VLOOKUP($D5160,qx!$A$4:$E$129,IF($C5160=1,2,3)))</f>
        <v>0</v>
      </c>
      <c r="F5160" s="43">
        <f>IF(B5160=0,0,VLOOKUP($D5160,qx!$A$4:$E$129,2))</f>
        <v>0</v>
      </c>
      <c r="G5160" s="43">
        <f>IF(B5160=0,0,VLOOKUP($D5160,qx!$A$4:$E$129,3))</f>
        <v>0</v>
      </c>
      <c r="H5160" s="43">
        <f>IF(B5160=0,0,VLOOKUP($D5160,qx!$A$4:$E$129,4))</f>
        <v>0</v>
      </c>
      <c r="I5160" s="43">
        <f>IF(B5160=0,0,VLOOKUP($D5160,qx!$A$4:$E$129,5))</f>
        <v>0</v>
      </c>
    </row>
    <row r="5161" spans="1:9" x14ac:dyDescent="0.25">
      <c r="A5161">
        <f>IF('MASSA TRABALHADA UNIFICADA'!A5159&lt;&gt;0,'MASSA TRABALHADA UNIFICADA'!A5159,0)</f>
        <v>0</v>
      </c>
      <c r="B5161" s="39">
        <f>IF('MASSA TRABALHADA UNIFICADA'!D5159&lt;&gt;0,'MASSA TRABALHADA UNIFICADA'!D5159,0)</f>
        <v>0</v>
      </c>
      <c r="C5161" s="39">
        <f>IF(B5161=0,0,'MASSA TRABALHADA UNIFICADA'!B5159)</f>
        <v>0</v>
      </c>
      <c r="D5161" s="39">
        <f>IF(B5161=0,0,'MASSA TRABALHADA UNIFICADA'!C5159)</f>
        <v>0</v>
      </c>
      <c r="E5161" s="43">
        <f>IF(B5161=0,0,VLOOKUP($D5161,qx!$A$4:$E$129,IF($C5161=1,2,3)))</f>
        <v>0</v>
      </c>
      <c r="F5161" s="43">
        <f>IF(B5161=0,0,VLOOKUP($D5161,qx!$A$4:$E$129,2))</f>
        <v>0</v>
      </c>
      <c r="G5161" s="43">
        <f>IF(B5161=0,0,VLOOKUP($D5161,qx!$A$4:$E$129,3))</f>
        <v>0</v>
      </c>
      <c r="H5161" s="43">
        <f>IF(B5161=0,0,VLOOKUP($D5161,qx!$A$4:$E$129,4))</f>
        <v>0</v>
      </c>
      <c r="I5161" s="43">
        <f>IF(B5161=0,0,VLOOKUP($D5161,qx!$A$4:$E$129,5))</f>
        <v>0</v>
      </c>
    </row>
    <row r="5162" spans="1:9" x14ac:dyDescent="0.25">
      <c r="A5162">
        <f>IF('MASSA TRABALHADA UNIFICADA'!A5160&lt;&gt;0,'MASSA TRABALHADA UNIFICADA'!A5160,0)</f>
        <v>0</v>
      </c>
      <c r="B5162" s="39">
        <f>IF('MASSA TRABALHADA UNIFICADA'!D5160&lt;&gt;0,'MASSA TRABALHADA UNIFICADA'!D5160,0)</f>
        <v>0</v>
      </c>
      <c r="C5162" s="39">
        <f>IF(B5162=0,0,'MASSA TRABALHADA UNIFICADA'!B5160)</f>
        <v>0</v>
      </c>
      <c r="D5162" s="39">
        <f>IF(B5162=0,0,'MASSA TRABALHADA UNIFICADA'!C5160)</f>
        <v>0</v>
      </c>
      <c r="E5162" s="43">
        <f>IF(B5162=0,0,VLOOKUP($D5162,qx!$A$4:$E$129,IF($C5162=1,2,3)))</f>
        <v>0</v>
      </c>
      <c r="F5162" s="43">
        <f>IF(B5162=0,0,VLOOKUP($D5162,qx!$A$4:$E$129,2))</f>
        <v>0</v>
      </c>
      <c r="G5162" s="43">
        <f>IF(B5162=0,0,VLOOKUP($D5162,qx!$A$4:$E$129,3))</f>
        <v>0</v>
      </c>
      <c r="H5162" s="43">
        <f>IF(B5162=0,0,VLOOKUP($D5162,qx!$A$4:$E$129,4))</f>
        <v>0</v>
      </c>
      <c r="I5162" s="43">
        <f>IF(B5162=0,0,VLOOKUP($D5162,qx!$A$4:$E$129,5))</f>
        <v>0</v>
      </c>
    </row>
    <row r="5163" spans="1:9" x14ac:dyDescent="0.25">
      <c r="A5163">
        <f>IF('MASSA TRABALHADA UNIFICADA'!A5161&lt;&gt;0,'MASSA TRABALHADA UNIFICADA'!A5161,0)</f>
        <v>0</v>
      </c>
      <c r="B5163" s="39">
        <f>IF('MASSA TRABALHADA UNIFICADA'!D5161&lt;&gt;0,'MASSA TRABALHADA UNIFICADA'!D5161,0)</f>
        <v>0</v>
      </c>
      <c r="C5163" s="39">
        <f>IF(B5163=0,0,'MASSA TRABALHADA UNIFICADA'!B5161)</f>
        <v>0</v>
      </c>
      <c r="D5163" s="39">
        <f>IF(B5163=0,0,'MASSA TRABALHADA UNIFICADA'!C5161)</f>
        <v>0</v>
      </c>
      <c r="E5163" s="43">
        <f>IF(B5163=0,0,VLOOKUP($D5163,qx!$A$4:$E$129,IF($C5163=1,2,3)))</f>
        <v>0</v>
      </c>
      <c r="F5163" s="43">
        <f>IF(B5163=0,0,VLOOKUP($D5163,qx!$A$4:$E$129,2))</f>
        <v>0</v>
      </c>
      <c r="G5163" s="43">
        <f>IF(B5163=0,0,VLOOKUP($D5163,qx!$A$4:$E$129,3))</f>
        <v>0</v>
      </c>
      <c r="H5163" s="43">
        <f>IF(B5163=0,0,VLOOKUP($D5163,qx!$A$4:$E$129,4))</f>
        <v>0</v>
      </c>
      <c r="I5163" s="43">
        <f>IF(B5163=0,0,VLOOKUP($D5163,qx!$A$4:$E$129,5))</f>
        <v>0</v>
      </c>
    </row>
    <row r="5164" spans="1:9" x14ac:dyDescent="0.25">
      <c r="A5164">
        <f>IF('MASSA TRABALHADA UNIFICADA'!A5162&lt;&gt;0,'MASSA TRABALHADA UNIFICADA'!A5162,0)</f>
        <v>0</v>
      </c>
      <c r="B5164" s="39">
        <f>IF('MASSA TRABALHADA UNIFICADA'!D5162&lt;&gt;0,'MASSA TRABALHADA UNIFICADA'!D5162,0)</f>
        <v>0</v>
      </c>
      <c r="C5164" s="39">
        <f>IF(B5164=0,0,'MASSA TRABALHADA UNIFICADA'!B5162)</f>
        <v>0</v>
      </c>
      <c r="D5164" s="39">
        <f>IF(B5164=0,0,'MASSA TRABALHADA UNIFICADA'!C5162)</f>
        <v>0</v>
      </c>
      <c r="E5164" s="43">
        <f>IF(B5164=0,0,VLOOKUP($D5164,qx!$A$4:$E$129,IF($C5164=1,2,3)))</f>
        <v>0</v>
      </c>
      <c r="F5164" s="43">
        <f>IF(B5164=0,0,VLOOKUP($D5164,qx!$A$4:$E$129,2))</f>
        <v>0</v>
      </c>
      <c r="G5164" s="43">
        <f>IF(B5164=0,0,VLOOKUP($D5164,qx!$A$4:$E$129,3))</f>
        <v>0</v>
      </c>
      <c r="H5164" s="43">
        <f>IF(B5164=0,0,VLOOKUP($D5164,qx!$A$4:$E$129,4))</f>
        <v>0</v>
      </c>
      <c r="I5164" s="43">
        <f>IF(B5164=0,0,VLOOKUP($D5164,qx!$A$4:$E$129,5))</f>
        <v>0</v>
      </c>
    </row>
    <row r="5165" spans="1:9" x14ac:dyDescent="0.25">
      <c r="A5165">
        <f>IF('MASSA TRABALHADA UNIFICADA'!A5163&lt;&gt;0,'MASSA TRABALHADA UNIFICADA'!A5163,0)</f>
        <v>0</v>
      </c>
      <c r="B5165" s="39">
        <f>IF('MASSA TRABALHADA UNIFICADA'!D5163&lt;&gt;0,'MASSA TRABALHADA UNIFICADA'!D5163,0)</f>
        <v>0</v>
      </c>
      <c r="C5165" s="39">
        <f>IF(B5165=0,0,'MASSA TRABALHADA UNIFICADA'!B5163)</f>
        <v>0</v>
      </c>
      <c r="D5165" s="39">
        <f>IF(B5165=0,0,'MASSA TRABALHADA UNIFICADA'!C5163)</f>
        <v>0</v>
      </c>
      <c r="E5165" s="43">
        <f>IF(B5165=0,0,VLOOKUP($D5165,qx!$A$4:$E$129,IF($C5165=1,2,3)))</f>
        <v>0</v>
      </c>
      <c r="F5165" s="43">
        <f>IF(B5165=0,0,VLOOKUP($D5165,qx!$A$4:$E$129,2))</f>
        <v>0</v>
      </c>
      <c r="G5165" s="43">
        <f>IF(B5165=0,0,VLOOKUP($D5165,qx!$A$4:$E$129,3))</f>
        <v>0</v>
      </c>
      <c r="H5165" s="43">
        <f>IF(B5165=0,0,VLOOKUP($D5165,qx!$A$4:$E$129,4))</f>
        <v>0</v>
      </c>
      <c r="I5165" s="43">
        <f>IF(B5165=0,0,VLOOKUP($D5165,qx!$A$4:$E$129,5))</f>
        <v>0</v>
      </c>
    </row>
    <row r="5166" spans="1:9" x14ac:dyDescent="0.25">
      <c r="A5166">
        <f>IF('MASSA TRABALHADA UNIFICADA'!A5164&lt;&gt;0,'MASSA TRABALHADA UNIFICADA'!A5164,0)</f>
        <v>0</v>
      </c>
      <c r="B5166" s="39">
        <f>IF('MASSA TRABALHADA UNIFICADA'!D5164&lt;&gt;0,'MASSA TRABALHADA UNIFICADA'!D5164,0)</f>
        <v>0</v>
      </c>
      <c r="C5166" s="39">
        <f>IF(B5166=0,0,'MASSA TRABALHADA UNIFICADA'!B5164)</f>
        <v>0</v>
      </c>
      <c r="D5166" s="39">
        <f>IF(B5166=0,0,'MASSA TRABALHADA UNIFICADA'!C5164)</f>
        <v>0</v>
      </c>
      <c r="E5166" s="43">
        <f>IF(B5166=0,0,VLOOKUP($D5166,qx!$A$4:$E$129,IF($C5166=1,2,3)))</f>
        <v>0</v>
      </c>
      <c r="F5166" s="43">
        <f>IF(B5166=0,0,VLOOKUP($D5166,qx!$A$4:$E$129,2))</f>
        <v>0</v>
      </c>
      <c r="G5166" s="43">
        <f>IF(B5166=0,0,VLOOKUP($D5166,qx!$A$4:$E$129,3))</f>
        <v>0</v>
      </c>
      <c r="H5166" s="43">
        <f>IF(B5166=0,0,VLOOKUP($D5166,qx!$A$4:$E$129,4))</f>
        <v>0</v>
      </c>
      <c r="I5166" s="43">
        <f>IF(B5166=0,0,VLOOKUP($D5166,qx!$A$4:$E$129,5))</f>
        <v>0</v>
      </c>
    </row>
    <row r="5167" spans="1:9" x14ac:dyDescent="0.25">
      <c r="A5167">
        <f>IF('MASSA TRABALHADA UNIFICADA'!A5165&lt;&gt;0,'MASSA TRABALHADA UNIFICADA'!A5165,0)</f>
        <v>0</v>
      </c>
      <c r="B5167" s="39">
        <f>IF('MASSA TRABALHADA UNIFICADA'!D5165&lt;&gt;0,'MASSA TRABALHADA UNIFICADA'!D5165,0)</f>
        <v>0</v>
      </c>
      <c r="C5167" s="39">
        <f>IF(B5167=0,0,'MASSA TRABALHADA UNIFICADA'!B5165)</f>
        <v>0</v>
      </c>
      <c r="D5167" s="39">
        <f>IF(B5167=0,0,'MASSA TRABALHADA UNIFICADA'!C5165)</f>
        <v>0</v>
      </c>
      <c r="E5167" s="43">
        <f>IF(B5167=0,0,VLOOKUP($D5167,qx!$A$4:$E$129,IF($C5167=1,2,3)))</f>
        <v>0</v>
      </c>
      <c r="F5167" s="43">
        <f>IF(B5167=0,0,VLOOKUP($D5167,qx!$A$4:$E$129,2))</f>
        <v>0</v>
      </c>
      <c r="G5167" s="43">
        <f>IF(B5167=0,0,VLOOKUP($D5167,qx!$A$4:$E$129,3))</f>
        <v>0</v>
      </c>
      <c r="H5167" s="43">
        <f>IF(B5167=0,0,VLOOKUP($D5167,qx!$A$4:$E$129,4))</f>
        <v>0</v>
      </c>
      <c r="I5167" s="43">
        <f>IF(B5167=0,0,VLOOKUP($D5167,qx!$A$4:$E$129,5))</f>
        <v>0</v>
      </c>
    </row>
    <row r="5168" spans="1:9" x14ac:dyDescent="0.25">
      <c r="A5168">
        <f>IF('MASSA TRABALHADA UNIFICADA'!A5166&lt;&gt;0,'MASSA TRABALHADA UNIFICADA'!A5166,0)</f>
        <v>0</v>
      </c>
      <c r="B5168" s="39">
        <f>IF('MASSA TRABALHADA UNIFICADA'!D5166&lt;&gt;0,'MASSA TRABALHADA UNIFICADA'!D5166,0)</f>
        <v>0</v>
      </c>
      <c r="C5168" s="39">
        <f>IF(B5168=0,0,'MASSA TRABALHADA UNIFICADA'!B5166)</f>
        <v>0</v>
      </c>
      <c r="D5168" s="39">
        <f>IF(B5168=0,0,'MASSA TRABALHADA UNIFICADA'!C5166)</f>
        <v>0</v>
      </c>
      <c r="E5168" s="43">
        <f>IF(B5168=0,0,VLOOKUP($D5168,qx!$A$4:$E$129,IF($C5168=1,2,3)))</f>
        <v>0</v>
      </c>
      <c r="F5168" s="43">
        <f>IF(B5168=0,0,VLOOKUP($D5168,qx!$A$4:$E$129,2))</f>
        <v>0</v>
      </c>
      <c r="G5168" s="43">
        <f>IF(B5168=0,0,VLOOKUP($D5168,qx!$A$4:$E$129,3))</f>
        <v>0</v>
      </c>
      <c r="H5168" s="43">
        <f>IF(B5168=0,0,VLOOKUP($D5168,qx!$A$4:$E$129,4))</f>
        <v>0</v>
      </c>
      <c r="I5168" s="43">
        <f>IF(B5168=0,0,VLOOKUP($D5168,qx!$A$4:$E$129,5))</f>
        <v>0</v>
      </c>
    </row>
    <row r="5169" spans="1:9" x14ac:dyDescent="0.25">
      <c r="A5169">
        <f>IF('MASSA TRABALHADA UNIFICADA'!A5167&lt;&gt;0,'MASSA TRABALHADA UNIFICADA'!A5167,0)</f>
        <v>0</v>
      </c>
      <c r="B5169" s="39">
        <f>IF('MASSA TRABALHADA UNIFICADA'!D5167&lt;&gt;0,'MASSA TRABALHADA UNIFICADA'!D5167,0)</f>
        <v>0</v>
      </c>
      <c r="C5169" s="39">
        <f>IF(B5169=0,0,'MASSA TRABALHADA UNIFICADA'!B5167)</f>
        <v>0</v>
      </c>
      <c r="D5169" s="39">
        <f>IF(B5169=0,0,'MASSA TRABALHADA UNIFICADA'!C5167)</f>
        <v>0</v>
      </c>
      <c r="E5169" s="43">
        <f>IF(B5169=0,0,VLOOKUP($D5169,qx!$A$4:$E$129,IF($C5169=1,2,3)))</f>
        <v>0</v>
      </c>
      <c r="F5169" s="43">
        <f>IF(B5169=0,0,VLOOKUP($D5169,qx!$A$4:$E$129,2))</f>
        <v>0</v>
      </c>
      <c r="G5169" s="43">
        <f>IF(B5169=0,0,VLOOKUP($D5169,qx!$A$4:$E$129,3))</f>
        <v>0</v>
      </c>
      <c r="H5169" s="43">
        <f>IF(B5169=0,0,VLOOKUP($D5169,qx!$A$4:$E$129,4))</f>
        <v>0</v>
      </c>
      <c r="I5169" s="43">
        <f>IF(B5169=0,0,VLOOKUP($D5169,qx!$A$4:$E$129,5))</f>
        <v>0</v>
      </c>
    </row>
    <row r="5170" spans="1:9" x14ac:dyDescent="0.25">
      <c r="A5170">
        <f>IF('MASSA TRABALHADA UNIFICADA'!A5168&lt;&gt;0,'MASSA TRABALHADA UNIFICADA'!A5168,0)</f>
        <v>0</v>
      </c>
      <c r="B5170" s="39">
        <f>IF('MASSA TRABALHADA UNIFICADA'!D5168&lt;&gt;0,'MASSA TRABALHADA UNIFICADA'!D5168,0)</f>
        <v>0</v>
      </c>
      <c r="C5170" s="39">
        <f>IF(B5170=0,0,'MASSA TRABALHADA UNIFICADA'!B5168)</f>
        <v>0</v>
      </c>
      <c r="D5170" s="39">
        <f>IF(B5170=0,0,'MASSA TRABALHADA UNIFICADA'!C5168)</f>
        <v>0</v>
      </c>
      <c r="E5170" s="43">
        <f>IF(B5170=0,0,VLOOKUP($D5170,qx!$A$4:$E$129,IF($C5170=1,2,3)))</f>
        <v>0</v>
      </c>
      <c r="F5170" s="43">
        <f>IF(B5170=0,0,VLOOKUP($D5170,qx!$A$4:$E$129,2))</f>
        <v>0</v>
      </c>
      <c r="G5170" s="43">
        <f>IF(B5170=0,0,VLOOKUP($D5170,qx!$A$4:$E$129,3))</f>
        <v>0</v>
      </c>
      <c r="H5170" s="43">
        <f>IF(B5170=0,0,VLOOKUP($D5170,qx!$A$4:$E$129,4))</f>
        <v>0</v>
      </c>
      <c r="I5170" s="43">
        <f>IF(B5170=0,0,VLOOKUP($D5170,qx!$A$4:$E$129,5))</f>
        <v>0</v>
      </c>
    </row>
    <row r="5171" spans="1:9" x14ac:dyDescent="0.25">
      <c r="A5171">
        <f>IF('MASSA TRABALHADA UNIFICADA'!A5169&lt;&gt;0,'MASSA TRABALHADA UNIFICADA'!A5169,0)</f>
        <v>0</v>
      </c>
      <c r="B5171" s="39">
        <f>IF('MASSA TRABALHADA UNIFICADA'!D5169&lt;&gt;0,'MASSA TRABALHADA UNIFICADA'!D5169,0)</f>
        <v>0</v>
      </c>
      <c r="C5171" s="39">
        <f>IF(B5171=0,0,'MASSA TRABALHADA UNIFICADA'!B5169)</f>
        <v>0</v>
      </c>
      <c r="D5171" s="39">
        <f>IF(B5171=0,0,'MASSA TRABALHADA UNIFICADA'!C5169)</f>
        <v>0</v>
      </c>
      <c r="E5171" s="43">
        <f>IF(B5171=0,0,VLOOKUP($D5171,qx!$A$4:$E$129,IF($C5171=1,2,3)))</f>
        <v>0</v>
      </c>
      <c r="F5171" s="43">
        <f>IF(B5171=0,0,VLOOKUP($D5171,qx!$A$4:$E$129,2))</f>
        <v>0</v>
      </c>
      <c r="G5171" s="43">
        <f>IF(B5171=0,0,VLOOKUP($D5171,qx!$A$4:$E$129,3))</f>
        <v>0</v>
      </c>
      <c r="H5171" s="43">
        <f>IF(B5171=0,0,VLOOKUP($D5171,qx!$A$4:$E$129,4))</f>
        <v>0</v>
      </c>
      <c r="I5171" s="43">
        <f>IF(B5171=0,0,VLOOKUP($D5171,qx!$A$4:$E$129,5))</f>
        <v>0</v>
      </c>
    </row>
    <row r="5172" spans="1:9" x14ac:dyDescent="0.25">
      <c r="A5172">
        <f>IF('MASSA TRABALHADA UNIFICADA'!A5170&lt;&gt;0,'MASSA TRABALHADA UNIFICADA'!A5170,0)</f>
        <v>0</v>
      </c>
      <c r="B5172" s="39">
        <f>IF('MASSA TRABALHADA UNIFICADA'!D5170&lt;&gt;0,'MASSA TRABALHADA UNIFICADA'!D5170,0)</f>
        <v>0</v>
      </c>
      <c r="C5172" s="39">
        <f>IF(B5172=0,0,'MASSA TRABALHADA UNIFICADA'!B5170)</f>
        <v>0</v>
      </c>
      <c r="D5172" s="39">
        <f>IF(B5172=0,0,'MASSA TRABALHADA UNIFICADA'!C5170)</f>
        <v>0</v>
      </c>
      <c r="E5172" s="43">
        <f>IF(B5172=0,0,VLOOKUP($D5172,qx!$A$4:$E$129,IF($C5172=1,2,3)))</f>
        <v>0</v>
      </c>
      <c r="F5172" s="43">
        <f>IF(B5172=0,0,VLOOKUP($D5172,qx!$A$4:$E$129,2))</f>
        <v>0</v>
      </c>
      <c r="G5172" s="43">
        <f>IF(B5172=0,0,VLOOKUP($D5172,qx!$A$4:$E$129,3))</f>
        <v>0</v>
      </c>
      <c r="H5172" s="43">
        <f>IF(B5172=0,0,VLOOKUP($D5172,qx!$A$4:$E$129,4))</f>
        <v>0</v>
      </c>
      <c r="I5172" s="43">
        <f>IF(B5172=0,0,VLOOKUP($D5172,qx!$A$4:$E$129,5))</f>
        <v>0</v>
      </c>
    </row>
    <row r="5173" spans="1:9" x14ac:dyDescent="0.25">
      <c r="A5173">
        <f>IF('MASSA TRABALHADA UNIFICADA'!A5171&lt;&gt;0,'MASSA TRABALHADA UNIFICADA'!A5171,0)</f>
        <v>0</v>
      </c>
      <c r="B5173" s="39">
        <f>IF('MASSA TRABALHADA UNIFICADA'!D5171&lt;&gt;0,'MASSA TRABALHADA UNIFICADA'!D5171,0)</f>
        <v>0</v>
      </c>
      <c r="C5173" s="39">
        <f>IF(B5173=0,0,'MASSA TRABALHADA UNIFICADA'!B5171)</f>
        <v>0</v>
      </c>
      <c r="D5173" s="39">
        <f>IF(B5173=0,0,'MASSA TRABALHADA UNIFICADA'!C5171)</f>
        <v>0</v>
      </c>
      <c r="E5173" s="43">
        <f>IF(B5173=0,0,VLOOKUP($D5173,qx!$A$4:$E$129,IF($C5173=1,2,3)))</f>
        <v>0</v>
      </c>
      <c r="F5173" s="43">
        <f>IF(B5173=0,0,VLOOKUP($D5173,qx!$A$4:$E$129,2))</f>
        <v>0</v>
      </c>
      <c r="G5173" s="43">
        <f>IF(B5173=0,0,VLOOKUP($D5173,qx!$A$4:$E$129,3))</f>
        <v>0</v>
      </c>
      <c r="H5173" s="43">
        <f>IF(B5173=0,0,VLOOKUP($D5173,qx!$A$4:$E$129,4))</f>
        <v>0</v>
      </c>
      <c r="I5173" s="43">
        <f>IF(B5173=0,0,VLOOKUP($D5173,qx!$A$4:$E$129,5))</f>
        <v>0</v>
      </c>
    </row>
    <row r="5174" spans="1:9" x14ac:dyDescent="0.25">
      <c r="A5174">
        <f>IF('MASSA TRABALHADA UNIFICADA'!A5172&lt;&gt;0,'MASSA TRABALHADA UNIFICADA'!A5172,0)</f>
        <v>0</v>
      </c>
      <c r="B5174" s="39">
        <f>IF('MASSA TRABALHADA UNIFICADA'!D5172&lt;&gt;0,'MASSA TRABALHADA UNIFICADA'!D5172,0)</f>
        <v>0</v>
      </c>
      <c r="C5174" s="39">
        <f>IF(B5174=0,0,'MASSA TRABALHADA UNIFICADA'!B5172)</f>
        <v>0</v>
      </c>
      <c r="D5174" s="39">
        <f>IF(B5174=0,0,'MASSA TRABALHADA UNIFICADA'!C5172)</f>
        <v>0</v>
      </c>
      <c r="E5174" s="43">
        <f>IF(B5174=0,0,VLOOKUP($D5174,qx!$A$4:$E$129,IF($C5174=1,2,3)))</f>
        <v>0</v>
      </c>
      <c r="F5174" s="43">
        <f>IF(B5174=0,0,VLOOKUP($D5174,qx!$A$4:$E$129,2))</f>
        <v>0</v>
      </c>
      <c r="G5174" s="43">
        <f>IF(B5174=0,0,VLOOKUP($D5174,qx!$A$4:$E$129,3))</f>
        <v>0</v>
      </c>
      <c r="H5174" s="43">
        <f>IF(B5174=0,0,VLOOKUP($D5174,qx!$A$4:$E$129,4))</f>
        <v>0</v>
      </c>
      <c r="I5174" s="43">
        <f>IF(B5174=0,0,VLOOKUP($D5174,qx!$A$4:$E$129,5))</f>
        <v>0</v>
      </c>
    </row>
    <row r="5175" spans="1:9" x14ac:dyDescent="0.25">
      <c r="A5175">
        <f>IF('MASSA TRABALHADA UNIFICADA'!A5173&lt;&gt;0,'MASSA TRABALHADA UNIFICADA'!A5173,0)</f>
        <v>0</v>
      </c>
      <c r="B5175" s="39">
        <f>IF('MASSA TRABALHADA UNIFICADA'!D5173&lt;&gt;0,'MASSA TRABALHADA UNIFICADA'!D5173,0)</f>
        <v>0</v>
      </c>
      <c r="C5175" s="39">
        <f>IF(B5175=0,0,'MASSA TRABALHADA UNIFICADA'!B5173)</f>
        <v>0</v>
      </c>
      <c r="D5175" s="39">
        <f>IF(B5175=0,0,'MASSA TRABALHADA UNIFICADA'!C5173)</f>
        <v>0</v>
      </c>
      <c r="E5175" s="43">
        <f>IF(B5175=0,0,VLOOKUP($D5175,qx!$A$4:$E$129,IF($C5175=1,2,3)))</f>
        <v>0</v>
      </c>
      <c r="F5175" s="43">
        <f>IF(B5175=0,0,VLOOKUP($D5175,qx!$A$4:$E$129,2))</f>
        <v>0</v>
      </c>
      <c r="G5175" s="43">
        <f>IF(B5175=0,0,VLOOKUP($D5175,qx!$A$4:$E$129,3))</f>
        <v>0</v>
      </c>
      <c r="H5175" s="43">
        <f>IF(B5175=0,0,VLOOKUP($D5175,qx!$A$4:$E$129,4))</f>
        <v>0</v>
      </c>
      <c r="I5175" s="43">
        <f>IF(B5175=0,0,VLOOKUP($D5175,qx!$A$4:$E$129,5))</f>
        <v>0</v>
      </c>
    </row>
    <row r="5176" spans="1:9" x14ac:dyDescent="0.25">
      <c r="A5176">
        <f>IF('MASSA TRABALHADA UNIFICADA'!A5174&lt;&gt;0,'MASSA TRABALHADA UNIFICADA'!A5174,0)</f>
        <v>0</v>
      </c>
      <c r="B5176" s="39">
        <f>IF('MASSA TRABALHADA UNIFICADA'!D5174&lt;&gt;0,'MASSA TRABALHADA UNIFICADA'!D5174,0)</f>
        <v>0</v>
      </c>
      <c r="C5176" s="39">
        <f>IF(B5176=0,0,'MASSA TRABALHADA UNIFICADA'!B5174)</f>
        <v>0</v>
      </c>
      <c r="D5176" s="39">
        <f>IF(B5176=0,0,'MASSA TRABALHADA UNIFICADA'!C5174)</f>
        <v>0</v>
      </c>
      <c r="E5176" s="43">
        <f>IF(B5176=0,0,VLOOKUP($D5176,qx!$A$4:$E$129,IF($C5176=1,2,3)))</f>
        <v>0</v>
      </c>
      <c r="F5176" s="43">
        <f>IF(B5176=0,0,VLOOKUP($D5176,qx!$A$4:$E$129,2))</f>
        <v>0</v>
      </c>
      <c r="G5176" s="43">
        <f>IF(B5176=0,0,VLOOKUP($D5176,qx!$A$4:$E$129,3))</f>
        <v>0</v>
      </c>
      <c r="H5176" s="43">
        <f>IF(B5176=0,0,VLOOKUP($D5176,qx!$A$4:$E$129,4))</f>
        <v>0</v>
      </c>
      <c r="I5176" s="43">
        <f>IF(B5176=0,0,VLOOKUP($D5176,qx!$A$4:$E$129,5))</f>
        <v>0</v>
      </c>
    </row>
    <row r="5177" spans="1:9" x14ac:dyDescent="0.25">
      <c r="A5177">
        <f>IF('MASSA TRABALHADA UNIFICADA'!A5175&lt;&gt;0,'MASSA TRABALHADA UNIFICADA'!A5175,0)</f>
        <v>0</v>
      </c>
      <c r="B5177" s="39">
        <f>IF('MASSA TRABALHADA UNIFICADA'!D5175&lt;&gt;0,'MASSA TRABALHADA UNIFICADA'!D5175,0)</f>
        <v>0</v>
      </c>
      <c r="C5177" s="39">
        <f>IF(B5177=0,0,'MASSA TRABALHADA UNIFICADA'!B5175)</f>
        <v>0</v>
      </c>
      <c r="D5177" s="39">
        <f>IF(B5177=0,0,'MASSA TRABALHADA UNIFICADA'!C5175)</f>
        <v>0</v>
      </c>
      <c r="E5177" s="43">
        <f>IF(B5177=0,0,VLOOKUP($D5177,qx!$A$4:$E$129,IF($C5177=1,2,3)))</f>
        <v>0</v>
      </c>
      <c r="F5177" s="43">
        <f>IF(B5177=0,0,VLOOKUP($D5177,qx!$A$4:$E$129,2))</f>
        <v>0</v>
      </c>
      <c r="G5177" s="43">
        <f>IF(B5177=0,0,VLOOKUP($D5177,qx!$A$4:$E$129,3))</f>
        <v>0</v>
      </c>
      <c r="H5177" s="43">
        <f>IF(B5177=0,0,VLOOKUP($D5177,qx!$A$4:$E$129,4))</f>
        <v>0</v>
      </c>
      <c r="I5177" s="43">
        <f>IF(B5177=0,0,VLOOKUP($D5177,qx!$A$4:$E$129,5))</f>
        <v>0</v>
      </c>
    </row>
    <row r="5178" spans="1:9" x14ac:dyDescent="0.25">
      <c r="A5178">
        <f>IF('MASSA TRABALHADA UNIFICADA'!A5176&lt;&gt;0,'MASSA TRABALHADA UNIFICADA'!A5176,0)</f>
        <v>0</v>
      </c>
      <c r="B5178" s="39">
        <f>IF('MASSA TRABALHADA UNIFICADA'!D5176&lt;&gt;0,'MASSA TRABALHADA UNIFICADA'!D5176,0)</f>
        <v>0</v>
      </c>
      <c r="C5178" s="39">
        <f>IF(B5178=0,0,'MASSA TRABALHADA UNIFICADA'!B5176)</f>
        <v>0</v>
      </c>
      <c r="D5178" s="39">
        <f>IF(B5178=0,0,'MASSA TRABALHADA UNIFICADA'!C5176)</f>
        <v>0</v>
      </c>
      <c r="E5178" s="43">
        <f>IF(B5178=0,0,VLOOKUP($D5178,qx!$A$4:$E$129,IF($C5178=1,2,3)))</f>
        <v>0</v>
      </c>
      <c r="F5178" s="43">
        <f>IF(B5178=0,0,VLOOKUP($D5178,qx!$A$4:$E$129,2))</f>
        <v>0</v>
      </c>
      <c r="G5178" s="43">
        <f>IF(B5178=0,0,VLOOKUP($D5178,qx!$A$4:$E$129,3))</f>
        <v>0</v>
      </c>
      <c r="H5178" s="43">
        <f>IF(B5178=0,0,VLOOKUP($D5178,qx!$A$4:$E$129,4))</f>
        <v>0</v>
      </c>
      <c r="I5178" s="43">
        <f>IF(B5178=0,0,VLOOKUP($D5178,qx!$A$4:$E$129,5))</f>
        <v>0</v>
      </c>
    </row>
    <row r="5179" spans="1:9" x14ac:dyDescent="0.25">
      <c r="A5179">
        <f>IF('MASSA TRABALHADA UNIFICADA'!A5177&lt;&gt;0,'MASSA TRABALHADA UNIFICADA'!A5177,0)</f>
        <v>0</v>
      </c>
      <c r="B5179" s="39">
        <f>IF('MASSA TRABALHADA UNIFICADA'!D5177&lt;&gt;0,'MASSA TRABALHADA UNIFICADA'!D5177,0)</f>
        <v>0</v>
      </c>
      <c r="C5179" s="39">
        <f>IF(B5179=0,0,'MASSA TRABALHADA UNIFICADA'!B5177)</f>
        <v>0</v>
      </c>
      <c r="D5179" s="39">
        <f>IF(B5179=0,0,'MASSA TRABALHADA UNIFICADA'!C5177)</f>
        <v>0</v>
      </c>
      <c r="E5179" s="43">
        <f>IF(B5179=0,0,VLOOKUP($D5179,qx!$A$4:$E$129,IF($C5179=1,2,3)))</f>
        <v>0</v>
      </c>
      <c r="F5179" s="43">
        <f>IF(B5179=0,0,VLOOKUP($D5179,qx!$A$4:$E$129,2))</f>
        <v>0</v>
      </c>
      <c r="G5179" s="43">
        <f>IF(B5179=0,0,VLOOKUP($D5179,qx!$A$4:$E$129,3))</f>
        <v>0</v>
      </c>
      <c r="H5179" s="43">
        <f>IF(B5179=0,0,VLOOKUP($D5179,qx!$A$4:$E$129,4))</f>
        <v>0</v>
      </c>
      <c r="I5179" s="43">
        <f>IF(B5179=0,0,VLOOKUP($D5179,qx!$A$4:$E$129,5))</f>
        <v>0</v>
      </c>
    </row>
    <row r="5180" spans="1:9" x14ac:dyDescent="0.25">
      <c r="A5180">
        <f>IF('MASSA TRABALHADA UNIFICADA'!A5178&lt;&gt;0,'MASSA TRABALHADA UNIFICADA'!A5178,0)</f>
        <v>0</v>
      </c>
      <c r="B5180" s="39">
        <f>IF('MASSA TRABALHADA UNIFICADA'!D5178&lt;&gt;0,'MASSA TRABALHADA UNIFICADA'!D5178,0)</f>
        <v>0</v>
      </c>
      <c r="C5180" s="39">
        <f>IF(B5180=0,0,'MASSA TRABALHADA UNIFICADA'!B5178)</f>
        <v>0</v>
      </c>
      <c r="D5180" s="39">
        <f>IF(B5180=0,0,'MASSA TRABALHADA UNIFICADA'!C5178)</f>
        <v>0</v>
      </c>
      <c r="E5180" s="43">
        <f>IF(B5180=0,0,VLOOKUP($D5180,qx!$A$4:$E$129,IF($C5180=1,2,3)))</f>
        <v>0</v>
      </c>
      <c r="F5180" s="43">
        <f>IF(B5180=0,0,VLOOKUP($D5180,qx!$A$4:$E$129,2))</f>
        <v>0</v>
      </c>
      <c r="G5180" s="43">
        <f>IF(B5180=0,0,VLOOKUP($D5180,qx!$A$4:$E$129,3))</f>
        <v>0</v>
      </c>
      <c r="H5180" s="43">
        <f>IF(B5180=0,0,VLOOKUP($D5180,qx!$A$4:$E$129,4))</f>
        <v>0</v>
      </c>
      <c r="I5180" s="43">
        <f>IF(B5180=0,0,VLOOKUP($D5180,qx!$A$4:$E$129,5))</f>
        <v>0</v>
      </c>
    </row>
    <row r="5181" spans="1:9" x14ac:dyDescent="0.25">
      <c r="A5181">
        <f>IF('MASSA TRABALHADA UNIFICADA'!A5179&lt;&gt;0,'MASSA TRABALHADA UNIFICADA'!A5179,0)</f>
        <v>0</v>
      </c>
      <c r="B5181" s="39">
        <f>IF('MASSA TRABALHADA UNIFICADA'!D5179&lt;&gt;0,'MASSA TRABALHADA UNIFICADA'!D5179,0)</f>
        <v>0</v>
      </c>
      <c r="C5181" s="39">
        <f>IF(B5181=0,0,'MASSA TRABALHADA UNIFICADA'!B5179)</f>
        <v>0</v>
      </c>
      <c r="D5181" s="39">
        <f>IF(B5181=0,0,'MASSA TRABALHADA UNIFICADA'!C5179)</f>
        <v>0</v>
      </c>
      <c r="E5181" s="43">
        <f>IF(B5181=0,0,VLOOKUP($D5181,qx!$A$4:$E$129,IF($C5181=1,2,3)))</f>
        <v>0</v>
      </c>
      <c r="F5181" s="43">
        <f>IF(B5181=0,0,VLOOKUP($D5181,qx!$A$4:$E$129,2))</f>
        <v>0</v>
      </c>
      <c r="G5181" s="43">
        <f>IF(B5181=0,0,VLOOKUP($D5181,qx!$A$4:$E$129,3))</f>
        <v>0</v>
      </c>
      <c r="H5181" s="43">
        <f>IF(B5181=0,0,VLOOKUP($D5181,qx!$A$4:$E$129,4))</f>
        <v>0</v>
      </c>
      <c r="I5181" s="43">
        <f>IF(B5181=0,0,VLOOKUP($D5181,qx!$A$4:$E$129,5))</f>
        <v>0</v>
      </c>
    </row>
    <row r="5182" spans="1:9" x14ac:dyDescent="0.25">
      <c r="A5182">
        <f>IF('MASSA TRABALHADA UNIFICADA'!A5180&lt;&gt;0,'MASSA TRABALHADA UNIFICADA'!A5180,0)</f>
        <v>0</v>
      </c>
      <c r="B5182" s="39">
        <f>IF('MASSA TRABALHADA UNIFICADA'!D5180&lt;&gt;0,'MASSA TRABALHADA UNIFICADA'!D5180,0)</f>
        <v>0</v>
      </c>
      <c r="C5182" s="39">
        <f>IF(B5182=0,0,'MASSA TRABALHADA UNIFICADA'!B5180)</f>
        <v>0</v>
      </c>
      <c r="D5182" s="39">
        <f>IF(B5182=0,0,'MASSA TRABALHADA UNIFICADA'!C5180)</f>
        <v>0</v>
      </c>
      <c r="E5182" s="43">
        <f>IF(B5182=0,0,VLOOKUP($D5182,qx!$A$4:$E$129,IF($C5182=1,2,3)))</f>
        <v>0</v>
      </c>
      <c r="F5182" s="43">
        <f>IF(B5182=0,0,VLOOKUP($D5182,qx!$A$4:$E$129,2))</f>
        <v>0</v>
      </c>
      <c r="G5182" s="43">
        <f>IF(B5182=0,0,VLOOKUP($D5182,qx!$A$4:$E$129,3))</f>
        <v>0</v>
      </c>
      <c r="H5182" s="43">
        <f>IF(B5182=0,0,VLOOKUP($D5182,qx!$A$4:$E$129,4))</f>
        <v>0</v>
      </c>
      <c r="I5182" s="43">
        <f>IF(B5182=0,0,VLOOKUP($D5182,qx!$A$4:$E$129,5))</f>
        <v>0</v>
      </c>
    </row>
    <row r="5183" spans="1:9" x14ac:dyDescent="0.25">
      <c r="A5183">
        <f>IF('MASSA TRABALHADA UNIFICADA'!A5181&lt;&gt;0,'MASSA TRABALHADA UNIFICADA'!A5181,0)</f>
        <v>0</v>
      </c>
      <c r="B5183" s="39">
        <f>IF('MASSA TRABALHADA UNIFICADA'!D5181&lt;&gt;0,'MASSA TRABALHADA UNIFICADA'!D5181,0)</f>
        <v>0</v>
      </c>
      <c r="C5183" s="39">
        <f>IF(B5183=0,0,'MASSA TRABALHADA UNIFICADA'!B5181)</f>
        <v>0</v>
      </c>
      <c r="D5183" s="39">
        <f>IF(B5183=0,0,'MASSA TRABALHADA UNIFICADA'!C5181)</f>
        <v>0</v>
      </c>
      <c r="E5183" s="43">
        <f>IF(B5183=0,0,VLOOKUP($D5183,qx!$A$4:$E$129,IF($C5183=1,2,3)))</f>
        <v>0</v>
      </c>
      <c r="F5183" s="43">
        <f>IF(B5183=0,0,VLOOKUP($D5183,qx!$A$4:$E$129,2))</f>
        <v>0</v>
      </c>
      <c r="G5183" s="43">
        <f>IF(B5183=0,0,VLOOKUP($D5183,qx!$A$4:$E$129,3))</f>
        <v>0</v>
      </c>
      <c r="H5183" s="43">
        <f>IF(B5183=0,0,VLOOKUP($D5183,qx!$A$4:$E$129,4))</f>
        <v>0</v>
      </c>
      <c r="I5183" s="43">
        <f>IF(B5183=0,0,VLOOKUP($D5183,qx!$A$4:$E$129,5))</f>
        <v>0</v>
      </c>
    </row>
    <row r="5184" spans="1:9" x14ac:dyDescent="0.25">
      <c r="A5184">
        <f>IF('MASSA TRABALHADA UNIFICADA'!A5182&lt;&gt;0,'MASSA TRABALHADA UNIFICADA'!A5182,0)</f>
        <v>0</v>
      </c>
      <c r="B5184" s="39">
        <f>IF('MASSA TRABALHADA UNIFICADA'!D5182&lt;&gt;0,'MASSA TRABALHADA UNIFICADA'!D5182,0)</f>
        <v>0</v>
      </c>
      <c r="C5184" s="39">
        <f>IF(B5184=0,0,'MASSA TRABALHADA UNIFICADA'!B5182)</f>
        <v>0</v>
      </c>
      <c r="D5184" s="39">
        <f>IF(B5184=0,0,'MASSA TRABALHADA UNIFICADA'!C5182)</f>
        <v>0</v>
      </c>
      <c r="E5184" s="43">
        <f>IF(B5184=0,0,VLOOKUP($D5184,qx!$A$4:$E$129,IF($C5184=1,2,3)))</f>
        <v>0</v>
      </c>
      <c r="F5184" s="43">
        <f>IF(B5184=0,0,VLOOKUP($D5184,qx!$A$4:$E$129,2))</f>
        <v>0</v>
      </c>
      <c r="G5184" s="43">
        <f>IF(B5184=0,0,VLOOKUP($D5184,qx!$A$4:$E$129,3))</f>
        <v>0</v>
      </c>
      <c r="H5184" s="43">
        <f>IF(B5184=0,0,VLOOKUP($D5184,qx!$A$4:$E$129,4))</f>
        <v>0</v>
      </c>
      <c r="I5184" s="43">
        <f>IF(B5184=0,0,VLOOKUP($D5184,qx!$A$4:$E$129,5))</f>
        <v>0</v>
      </c>
    </row>
    <row r="5185" spans="1:9" x14ac:dyDescent="0.25">
      <c r="A5185">
        <f>IF('MASSA TRABALHADA UNIFICADA'!A5183&lt;&gt;0,'MASSA TRABALHADA UNIFICADA'!A5183,0)</f>
        <v>0</v>
      </c>
      <c r="B5185" s="39">
        <f>IF('MASSA TRABALHADA UNIFICADA'!D5183&lt;&gt;0,'MASSA TRABALHADA UNIFICADA'!D5183,0)</f>
        <v>0</v>
      </c>
      <c r="C5185" s="39">
        <f>IF(B5185=0,0,'MASSA TRABALHADA UNIFICADA'!B5183)</f>
        <v>0</v>
      </c>
      <c r="D5185" s="39">
        <f>IF(B5185=0,0,'MASSA TRABALHADA UNIFICADA'!C5183)</f>
        <v>0</v>
      </c>
      <c r="E5185" s="43">
        <f>IF(B5185=0,0,VLOOKUP($D5185,qx!$A$4:$E$129,IF($C5185=1,2,3)))</f>
        <v>0</v>
      </c>
      <c r="F5185" s="43">
        <f>IF(B5185=0,0,VLOOKUP($D5185,qx!$A$4:$E$129,2))</f>
        <v>0</v>
      </c>
      <c r="G5185" s="43">
        <f>IF(B5185=0,0,VLOOKUP($D5185,qx!$A$4:$E$129,3))</f>
        <v>0</v>
      </c>
      <c r="H5185" s="43">
        <f>IF(B5185=0,0,VLOOKUP($D5185,qx!$A$4:$E$129,4))</f>
        <v>0</v>
      </c>
      <c r="I5185" s="43">
        <f>IF(B5185=0,0,VLOOKUP($D5185,qx!$A$4:$E$129,5))</f>
        <v>0</v>
      </c>
    </row>
    <row r="5186" spans="1:9" x14ac:dyDescent="0.25">
      <c r="A5186">
        <f>IF('MASSA TRABALHADA UNIFICADA'!A5184&lt;&gt;0,'MASSA TRABALHADA UNIFICADA'!A5184,0)</f>
        <v>0</v>
      </c>
      <c r="B5186" s="39">
        <f>IF('MASSA TRABALHADA UNIFICADA'!D5184&lt;&gt;0,'MASSA TRABALHADA UNIFICADA'!D5184,0)</f>
        <v>0</v>
      </c>
      <c r="C5186" s="39">
        <f>IF(B5186=0,0,'MASSA TRABALHADA UNIFICADA'!B5184)</f>
        <v>0</v>
      </c>
      <c r="D5186" s="39">
        <f>IF(B5186=0,0,'MASSA TRABALHADA UNIFICADA'!C5184)</f>
        <v>0</v>
      </c>
      <c r="E5186" s="43">
        <f>IF(B5186=0,0,VLOOKUP($D5186,qx!$A$4:$E$129,IF($C5186=1,2,3)))</f>
        <v>0</v>
      </c>
      <c r="F5186" s="43">
        <f>IF(B5186=0,0,VLOOKUP($D5186,qx!$A$4:$E$129,2))</f>
        <v>0</v>
      </c>
      <c r="G5186" s="43">
        <f>IF(B5186=0,0,VLOOKUP($D5186,qx!$A$4:$E$129,3))</f>
        <v>0</v>
      </c>
      <c r="H5186" s="43">
        <f>IF(B5186=0,0,VLOOKUP($D5186,qx!$A$4:$E$129,4))</f>
        <v>0</v>
      </c>
      <c r="I5186" s="43">
        <f>IF(B5186=0,0,VLOOKUP($D5186,qx!$A$4:$E$129,5))</f>
        <v>0</v>
      </c>
    </row>
    <row r="5187" spans="1:9" x14ac:dyDescent="0.25">
      <c r="A5187">
        <f>IF('MASSA TRABALHADA UNIFICADA'!A5185&lt;&gt;0,'MASSA TRABALHADA UNIFICADA'!A5185,0)</f>
        <v>0</v>
      </c>
      <c r="B5187" s="39">
        <f>IF('MASSA TRABALHADA UNIFICADA'!D5185&lt;&gt;0,'MASSA TRABALHADA UNIFICADA'!D5185,0)</f>
        <v>0</v>
      </c>
      <c r="C5187" s="39">
        <f>IF(B5187=0,0,'MASSA TRABALHADA UNIFICADA'!B5185)</f>
        <v>0</v>
      </c>
      <c r="D5187" s="39">
        <f>IF(B5187=0,0,'MASSA TRABALHADA UNIFICADA'!C5185)</f>
        <v>0</v>
      </c>
      <c r="E5187" s="43">
        <f>IF(B5187=0,0,VLOOKUP($D5187,qx!$A$4:$E$129,IF($C5187=1,2,3)))</f>
        <v>0</v>
      </c>
      <c r="F5187" s="43">
        <f>IF(B5187=0,0,VLOOKUP($D5187,qx!$A$4:$E$129,2))</f>
        <v>0</v>
      </c>
      <c r="G5187" s="43">
        <f>IF(B5187=0,0,VLOOKUP($D5187,qx!$A$4:$E$129,3))</f>
        <v>0</v>
      </c>
      <c r="H5187" s="43">
        <f>IF(B5187=0,0,VLOOKUP($D5187,qx!$A$4:$E$129,4))</f>
        <v>0</v>
      </c>
      <c r="I5187" s="43">
        <f>IF(B5187=0,0,VLOOKUP($D5187,qx!$A$4:$E$129,5))</f>
        <v>0</v>
      </c>
    </row>
    <row r="5188" spans="1:9" x14ac:dyDescent="0.25">
      <c r="A5188">
        <f>IF('MASSA TRABALHADA UNIFICADA'!A5186&lt;&gt;0,'MASSA TRABALHADA UNIFICADA'!A5186,0)</f>
        <v>0</v>
      </c>
      <c r="B5188" s="39">
        <f>IF('MASSA TRABALHADA UNIFICADA'!D5186&lt;&gt;0,'MASSA TRABALHADA UNIFICADA'!D5186,0)</f>
        <v>0</v>
      </c>
      <c r="C5188" s="39">
        <f>IF(B5188=0,0,'MASSA TRABALHADA UNIFICADA'!B5186)</f>
        <v>0</v>
      </c>
      <c r="D5188" s="39">
        <f>IF(B5188=0,0,'MASSA TRABALHADA UNIFICADA'!C5186)</f>
        <v>0</v>
      </c>
      <c r="E5188" s="43">
        <f>IF(B5188=0,0,VLOOKUP($D5188,qx!$A$4:$E$129,IF($C5188=1,2,3)))</f>
        <v>0</v>
      </c>
      <c r="F5188" s="43">
        <f>IF(B5188=0,0,VLOOKUP($D5188,qx!$A$4:$E$129,2))</f>
        <v>0</v>
      </c>
      <c r="G5188" s="43">
        <f>IF(B5188=0,0,VLOOKUP($D5188,qx!$A$4:$E$129,3))</f>
        <v>0</v>
      </c>
      <c r="H5188" s="43">
        <f>IF(B5188=0,0,VLOOKUP($D5188,qx!$A$4:$E$129,4))</f>
        <v>0</v>
      </c>
      <c r="I5188" s="43">
        <f>IF(B5188=0,0,VLOOKUP($D5188,qx!$A$4:$E$129,5))</f>
        <v>0</v>
      </c>
    </row>
    <row r="5189" spans="1:9" x14ac:dyDescent="0.25">
      <c r="A5189">
        <f>IF('MASSA TRABALHADA UNIFICADA'!A5187&lt;&gt;0,'MASSA TRABALHADA UNIFICADA'!A5187,0)</f>
        <v>0</v>
      </c>
      <c r="B5189" s="39">
        <f>IF('MASSA TRABALHADA UNIFICADA'!D5187&lt;&gt;0,'MASSA TRABALHADA UNIFICADA'!D5187,0)</f>
        <v>0</v>
      </c>
      <c r="C5189" s="39">
        <f>IF(B5189=0,0,'MASSA TRABALHADA UNIFICADA'!B5187)</f>
        <v>0</v>
      </c>
      <c r="D5189" s="39">
        <f>IF(B5189=0,0,'MASSA TRABALHADA UNIFICADA'!C5187)</f>
        <v>0</v>
      </c>
      <c r="E5189" s="43">
        <f>IF(B5189=0,0,VLOOKUP($D5189,qx!$A$4:$E$129,IF($C5189=1,2,3)))</f>
        <v>0</v>
      </c>
      <c r="F5189" s="43">
        <f>IF(B5189=0,0,VLOOKUP($D5189,qx!$A$4:$E$129,2))</f>
        <v>0</v>
      </c>
      <c r="G5189" s="43">
        <f>IF(B5189=0,0,VLOOKUP($D5189,qx!$A$4:$E$129,3))</f>
        <v>0</v>
      </c>
      <c r="H5189" s="43">
        <f>IF(B5189=0,0,VLOOKUP($D5189,qx!$A$4:$E$129,4))</f>
        <v>0</v>
      </c>
      <c r="I5189" s="43">
        <f>IF(B5189=0,0,VLOOKUP($D5189,qx!$A$4:$E$129,5))</f>
        <v>0</v>
      </c>
    </row>
    <row r="5190" spans="1:9" x14ac:dyDescent="0.25">
      <c r="A5190">
        <f>IF('MASSA TRABALHADA UNIFICADA'!A5188&lt;&gt;0,'MASSA TRABALHADA UNIFICADA'!A5188,0)</f>
        <v>0</v>
      </c>
      <c r="B5190" s="39">
        <f>IF('MASSA TRABALHADA UNIFICADA'!D5188&lt;&gt;0,'MASSA TRABALHADA UNIFICADA'!D5188,0)</f>
        <v>0</v>
      </c>
      <c r="C5190" s="39">
        <f>IF(B5190=0,0,'MASSA TRABALHADA UNIFICADA'!B5188)</f>
        <v>0</v>
      </c>
      <c r="D5190" s="39">
        <f>IF(B5190=0,0,'MASSA TRABALHADA UNIFICADA'!C5188)</f>
        <v>0</v>
      </c>
      <c r="E5190" s="43">
        <f>IF(B5190=0,0,VLOOKUP($D5190,qx!$A$4:$E$129,IF($C5190=1,2,3)))</f>
        <v>0</v>
      </c>
      <c r="F5190" s="43">
        <f>IF(B5190=0,0,VLOOKUP($D5190,qx!$A$4:$E$129,2))</f>
        <v>0</v>
      </c>
      <c r="G5190" s="43">
        <f>IF(B5190=0,0,VLOOKUP($D5190,qx!$A$4:$E$129,3))</f>
        <v>0</v>
      </c>
      <c r="H5190" s="43">
        <f>IF(B5190=0,0,VLOOKUP($D5190,qx!$A$4:$E$129,4))</f>
        <v>0</v>
      </c>
      <c r="I5190" s="43">
        <f>IF(B5190=0,0,VLOOKUP($D5190,qx!$A$4:$E$129,5))</f>
        <v>0</v>
      </c>
    </row>
    <row r="5191" spans="1:9" x14ac:dyDescent="0.25">
      <c r="A5191">
        <f>IF('MASSA TRABALHADA UNIFICADA'!A5189&lt;&gt;0,'MASSA TRABALHADA UNIFICADA'!A5189,0)</f>
        <v>0</v>
      </c>
      <c r="B5191" s="39">
        <f>IF('MASSA TRABALHADA UNIFICADA'!D5189&lt;&gt;0,'MASSA TRABALHADA UNIFICADA'!D5189,0)</f>
        <v>0</v>
      </c>
      <c r="C5191" s="39">
        <f>IF(B5191=0,0,'MASSA TRABALHADA UNIFICADA'!B5189)</f>
        <v>0</v>
      </c>
      <c r="D5191" s="39">
        <f>IF(B5191=0,0,'MASSA TRABALHADA UNIFICADA'!C5189)</f>
        <v>0</v>
      </c>
      <c r="E5191" s="43">
        <f>IF(B5191=0,0,VLOOKUP($D5191,qx!$A$4:$E$129,IF($C5191=1,2,3)))</f>
        <v>0</v>
      </c>
      <c r="F5191" s="43">
        <f>IF(B5191=0,0,VLOOKUP($D5191,qx!$A$4:$E$129,2))</f>
        <v>0</v>
      </c>
      <c r="G5191" s="43">
        <f>IF(B5191=0,0,VLOOKUP($D5191,qx!$A$4:$E$129,3))</f>
        <v>0</v>
      </c>
      <c r="H5191" s="43">
        <f>IF(B5191=0,0,VLOOKUP($D5191,qx!$A$4:$E$129,4))</f>
        <v>0</v>
      </c>
      <c r="I5191" s="43">
        <f>IF(B5191=0,0,VLOOKUP($D5191,qx!$A$4:$E$129,5))</f>
        <v>0</v>
      </c>
    </row>
    <row r="5192" spans="1:9" x14ac:dyDescent="0.25">
      <c r="A5192">
        <f>IF('MASSA TRABALHADA UNIFICADA'!A5190&lt;&gt;0,'MASSA TRABALHADA UNIFICADA'!A5190,0)</f>
        <v>0</v>
      </c>
      <c r="B5192" s="39">
        <f>IF('MASSA TRABALHADA UNIFICADA'!D5190&lt;&gt;0,'MASSA TRABALHADA UNIFICADA'!D5190,0)</f>
        <v>0</v>
      </c>
      <c r="C5192" s="39">
        <f>IF(B5192=0,0,'MASSA TRABALHADA UNIFICADA'!B5190)</f>
        <v>0</v>
      </c>
      <c r="D5192" s="39">
        <f>IF(B5192=0,0,'MASSA TRABALHADA UNIFICADA'!C5190)</f>
        <v>0</v>
      </c>
      <c r="E5192" s="43">
        <f>IF(B5192=0,0,VLOOKUP($D5192,qx!$A$4:$E$129,IF($C5192=1,2,3)))</f>
        <v>0</v>
      </c>
      <c r="F5192" s="43">
        <f>IF(B5192=0,0,VLOOKUP($D5192,qx!$A$4:$E$129,2))</f>
        <v>0</v>
      </c>
      <c r="G5192" s="43">
        <f>IF(B5192=0,0,VLOOKUP($D5192,qx!$A$4:$E$129,3))</f>
        <v>0</v>
      </c>
      <c r="H5192" s="43">
        <f>IF(B5192=0,0,VLOOKUP($D5192,qx!$A$4:$E$129,4))</f>
        <v>0</v>
      </c>
      <c r="I5192" s="43">
        <f>IF(B5192=0,0,VLOOKUP($D5192,qx!$A$4:$E$129,5))</f>
        <v>0</v>
      </c>
    </row>
    <row r="5193" spans="1:9" x14ac:dyDescent="0.25">
      <c r="A5193">
        <f>IF('MASSA TRABALHADA UNIFICADA'!A5191&lt;&gt;0,'MASSA TRABALHADA UNIFICADA'!A5191,0)</f>
        <v>0</v>
      </c>
      <c r="B5193" s="39">
        <f>IF('MASSA TRABALHADA UNIFICADA'!D5191&lt;&gt;0,'MASSA TRABALHADA UNIFICADA'!D5191,0)</f>
        <v>0</v>
      </c>
      <c r="C5193" s="39">
        <f>IF(B5193=0,0,'MASSA TRABALHADA UNIFICADA'!B5191)</f>
        <v>0</v>
      </c>
      <c r="D5193" s="39">
        <f>IF(B5193=0,0,'MASSA TRABALHADA UNIFICADA'!C5191)</f>
        <v>0</v>
      </c>
      <c r="E5193" s="43">
        <f>IF(B5193=0,0,VLOOKUP($D5193,qx!$A$4:$E$129,IF($C5193=1,2,3)))</f>
        <v>0</v>
      </c>
      <c r="F5193" s="43">
        <f>IF(B5193=0,0,VLOOKUP($D5193,qx!$A$4:$E$129,2))</f>
        <v>0</v>
      </c>
      <c r="G5193" s="43">
        <f>IF(B5193=0,0,VLOOKUP($D5193,qx!$A$4:$E$129,3))</f>
        <v>0</v>
      </c>
      <c r="H5193" s="43">
        <f>IF(B5193=0,0,VLOOKUP($D5193,qx!$A$4:$E$129,4))</f>
        <v>0</v>
      </c>
      <c r="I5193" s="43">
        <f>IF(B5193=0,0,VLOOKUP($D5193,qx!$A$4:$E$129,5))</f>
        <v>0</v>
      </c>
    </row>
    <row r="5194" spans="1:9" x14ac:dyDescent="0.25">
      <c r="A5194">
        <f>IF('MASSA TRABALHADA UNIFICADA'!A5192&lt;&gt;0,'MASSA TRABALHADA UNIFICADA'!A5192,0)</f>
        <v>0</v>
      </c>
      <c r="B5194" s="39">
        <f>IF('MASSA TRABALHADA UNIFICADA'!D5192&lt;&gt;0,'MASSA TRABALHADA UNIFICADA'!D5192,0)</f>
        <v>0</v>
      </c>
      <c r="C5194" s="39">
        <f>IF(B5194=0,0,'MASSA TRABALHADA UNIFICADA'!B5192)</f>
        <v>0</v>
      </c>
      <c r="D5194" s="39">
        <f>IF(B5194=0,0,'MASSA TRABALHADA UNIFICADA'!C5192)</f>
        <v>0</v>
      </c>
      <c r="E5194" s="43">
        <f>IF(B5194=0,0,VLOOKUP($D5194,qx!$A$4:$E$129,IF($C5194=1,2,3)))</f>
        <v>0</v>
      </c>
      <c r="F5194" s="43">
        <f>IF(B5194=0,0,VLOOKUP($D5194,qx!$A$4:$E$129,2))</f>
        <v>0</v>
      </c>
      <c r="G5194" s="43">
        <f>IF(B5194=0,0,VLOOKUP($D5194,qx!$A$4:$E$129,3))</f>
        <v>0</v>
      </c>
      <c r="H5194" s="43">
        <f>IF(B5194=0,0,VLOOKUP($D5194,qx!$A$4:$E$129,4))</f>
        <v>0</v>
      </c>
      <c r="I5194" s="43">
        <f>IF(B5194=0,0,VLOOKUP($D5194,qx!$A$4:$E$129,5))</f>
        <v>0</v>
      </c>
    </row>
    <row r="5195" spans="1:9" x14ac:dyDescent="0.25">
      <c r="A5195">
        <f>IF('MASSA TRABALHADA UNIFICADA'!A5193&lt;&gt;0,'MASSA TRABALHADA UNIFICADA'!A5193,0)</f>
        <v>0</v>
      </c>
      <c r="B5195" s="39">
        <f>IF('MASSA TRABALHADA UNIFICADA'!D5193&lt;&gt;0,'MASSA TRABALHADA UNIFICADA'!D5193,0)</f>
        <v>0</v>
      </c>
      <c r="C5195" s="39">
        <f>IF(B5195=0,0,'MASSA TRABALHADA UNIFICADA'!B5193)</f>
        <v>0</v>
      </c>
      <c r="D5195" s="39">
        <f>IF(B5195=0,0,'MASSA TRABALHADA UNIFICADA'!C5193)</f>
        <v>0</v>
      </c>
      <c r="E5195" s="43">
        <f>IF(B5195=0,0,VLOOKUP($D5195,qx!$A$4:$E$129,IF($C5195=1,2,3)))</f>
        <v>0</v>
      </c>
      <c r="F5195" s="43">
        <f>IF(B5195=0,0,VLOOKUP($D5195,qx!$A$4:$E$129,2))</f>
        <v>0</v>
      </c>
      <c r="G5195" s="43">
        <f>IF(B5195=0,0,VLOOKUP($D5195,qx!$A$4:$E$129,3))</f>
        <v>0</v>
      </c>
      <c r="H5195" s="43">
        <f>IF(B5195=0,0,VLOOKUP($D5195,qx!$A$4:$E$129,4))</f>
        <v>0</v>
      </c>
      <c r="I5195" s="43">
        <f>IF(B5195=0,0,VLOOKUP($D5195,qx!$A$4:$E$129,5))</f>
        <v>0</v>
      </c>
    </row>
    <row r="5196" spans="1:9" x14ac:dyDescent="0.25">
      <c r="A5196">
        <f>IF('MASSA TRABALHADA UNIFICADA'!A5194&lt;&gt;0,'MASSA TRABALHADA UNIFICADA'!A5194,0)</f>
        <v>0</v>
      </c>
      <c r="B5196" s="39">
        <f>IF('MASSA TRABALHADA UNIFICADA'!D5194&lt;&gt;0,'MASSA TRABALHADA UNIFICADA'!D5194,0)</f>
        <v>0</v>
      </c>
      <c r="C5196" s="39">
        <f>IF(B5196=0,0,'MASSA TRABALHADA UNIFICADA'!B5194)</f>
        <v>0</v>
      </c>
      <c r="D5196" s="39">
        <f>IF(B5196=0,0,'MASSA TRABALHADA UNIFICADA'!C5194)</f>
        <v>0</v>
      </c>
      <c r="E5196" s="43">
        <f>IF(B5196=0,0,VLOOKUP($D5196,qx!$A$4:$E$129,IF($C5196=1,2,3)))</f>
        <v>0</v>
      </c>
      <c r="F5196" s="43">
        <f>IF(B5196=0,0,VLOOKUP($D5196,qx!$A$4:$E$129,2))</f>
        <v>0</v>
      </c>
      <c r="G5196" s="43">
        <f>IF(B5196=0,0,VLOOKUP($D5196,qx!$A$4:$E$129,3))</f>
        <v>0</v>
      </c>
      <c r="H5196" s="43">
        <f>IF(B5196=0,0,VLOOKUP($D5196,qx!$A$4:$E$129,4))</f>
        <v>0</v>
      </c>
      <c r="I5196" s="43">
        <f>IF(B5196=0,0,VLOOKUP($D5196,qx!$A$4:$E$129,5))</f>
        <v>0</v>
      </c>
    </row>
    <row r="5197" spans="1:9" x14ac:dyDescent="0.25">
      <c r="A5197">
        <f>IF('MASSA TRABALHADA UNIFICADA'!A5195&lt;&gt;0,'MASSA TRABALHADA UNIFICADA'!A5195,0)</f>
        <v>0</v>
      </c>
      <c r="B5197" s="39">
        <f>IF('MASSA TRABALHADA UNIFICADA'!D5195&lt;&gt;0,'MASSA TRABALHADA UNIFICADA'!D5195,0)</f>
        <v>0</v>
      </c>
      <c r="C5197" s="39">
        <f>IF(B5197=0,0,'MASSA TRABALHADA UNIFICADA'!B5195)</f>
        <v>0</v>
      </c>
      <c r="D5197" s="39">
        <f>IF(B5197=0,0,'MASSA TRABALHADA UNIFICADA'!C5195)</f>
        <v>0</v>
      </c>
      <c r="E5197" s="43">
        <f>IF(B5197=0,0,VLOOKUP($D5197,qx!$A$4:$E$129,IF($C5197=1,2,3)))</f>
        <v>0</v>
      </c>
      <c r="F5197" s="43">
        <f>IF(B5197=0,0,VLOOKUP($D5197,qx!$A$4:$E$129,2))</f>
        <v>0</v>
      </c>
      <c r="G5197" s="43">
        <f>IF(B5197=0,0,VLOOKUP($D5197,qx!$A$4:$E$129,3))</f>
        <v>0</v>
      </c>
      <c r="H5197" s="43">
        <f>IF(B5197=0,0,VLOOKUP($D5197,qx!$A$4:$E$129,4))</f>
        <v>0</v>
      </c>
      <c r="I5197" s="43">
        <f>IF(B5197=0,0,VLOOKUP($D5197,qx!$A$4:$E$129,5))</f>
        <v>0</v>
      </c>
    </row>
    <row r="5198" spans="1:9" x14ac:dyDescent="0.25">
      <c r="A5198">
        <f>IF('MASSA TRABALHADA UNIFICADA'!A5196&lt;&gt;0,'MASSA TRABALHADA UNIFICADA'!A5196,0)</f>
        <v>0</v>
      </c>
      <c r="B5198" s="39">
        <f>IF('MASSA TRABALHADA UNIFICADA'!D5196&lt;&gt;0,'MASSA TRABALHADA UNIFICADA'!D5196,0)</f>
        <v>0</v>
      </c>
      <c r="C5198" s="39">
        <f>IF(B5198=0,0,'MASSA TRABALHADA UNIFICADA'!B5196)</f>
        <v>0</v>
      </c>
      <c r="D5198" s="39">
        <f>IF(B5198=0,0,'MASSA TRABALHADA UNIFICADA'!C5196)</f>
        <v>0</v>
      </c>
      <c r="E5198" s="43">
        <f>IF(B5198=0,0,VLOOKUP($D5198,qx!$A$4:$E$129,IF($C5198=1,2,3)))</f>
        <v>0</v>
      </c>
      <c r="F5198" s="43">
        <f>IF(B5198=0,0,VLOOKUP($D5198,qx!$A$4:$E$129,2))</f>
        <v>0</v>
      </c>
      <c r="G5198" s="43">
        <f>IF(B5198=0,0,VLOOKUP($D5198,qx!$A$4:$E$129,3))</f>
        <v>0</v>
      </c>
      <c r="H5198" s="43">
        <f>IF(B5198=0,0,VLOOKUP($D5198,qx!$A$4:$E$129,4))</f>
        <v>0</v>
      </c>
      <c r="I5198" s="43">
        <f>IF(B5198=0,0,VLOOKUP($D5198,qx!$A$4:$E$129,5))</f>
        <v>0</v>
      </c>
    </row>
    <row r="5199" spans="1:9" x14ac:dyDescent="0.25">
      <c r="A5199">
        <f>IF('MASSA TRABALHADA UNIFICADA'!A5197&lt;&gt;0,'MASSA TRABALHADA UNIFICADA'!A5197,0)</f>
        <v>0</v>
      </c>
      <c r="B5199" s="39">
        <f>IF('MASSA TRABALHADA UNIFICADA'!D5197&lt;&gt;0,'MASSA TRABALHADA UNIFICADA'!D5197,0)</f>
        <v>0</v>
      </c>
      <c r="C5199" s="39">
        <f>IF(B5199=0,0,'MASSA TRABALHADA UNIFICADA'!B5197)</f>
        <v>0</v>
      </c>
      <c r="D5199" s="39">
        <f>IF(B5199=0,0,'MASSA TRABALHADA UNIFICADA'!C5197)</f>
        <v>0</v>
      </c>
      <c r="E5199" s="43">
        <f>IF(B5199=0,0,VLOOKUP($D5199,qx!$A$4:$E$129,IF($C5199=1,2,3)))</f>
        <v>0</v>
      </c>
      <c r="F5199" s="43">
        <f>IF(B5199=0,0,VLOOKUP($D5199,qx!$A$4:$E$129,2))</f>
        <v>0</v>
      </c>
      <c r="G5199" s="43">
        <f>IF(B5199=0,0,VLOOKUP($D5199,qx!$A$4:$E$129,3))</f>
        <v>0</v>
      </c>
      <c r="H5199" s="43">
        <f>IF(B5199=0,0,VLOOKUP($D5199,qx!$A$4:$E$129,4))</f>
        <v>0</v>
      </c>
      <c r="I5199" s="43">
        <f>IF(B5199=0,0,VLOOKUP($D5199,qx!$A$4:$E$129,5))</f>
        <v>0</v>
      </c>
    </row>
    <row r="5200" spans="1:9" x14ac:dyDescent="0.25">
      <c r="A5200">
        <f>IF('MASSA TRABALHADA UNIFICADA'!A5198&lt;&gt;0,'MASSA TRABALHADA UNIFICADA'!A5198,0)</f>
        <v>0</v>
      </c>
      <c r="B5200" s="39">
        <f>IF('MASSA TRABALHADA UNIFICADA'!D5198&lt;&gt;0,'MASSA TRABALHADA UNIFICADA'!D5198,0)</f>
        <v>0</v>
      </c>
      <c r="C5200" s="39">
        <f>IF(B5200=0,0,'MASSA TRABALHADA UNIFICADA'!B5198)</f>
        <v>0</v>
      </c>
      <c r="D5200" s="39">
        <f>IF(B5200=0,0,'MASSA TRABALHADA UNIFICADA'!C5198)</f>
        <v>0</v>
      </c>
      <c r="E5200" s="43">
        <f>IF(B5200=0,0,VLOOKUP($D5200,qx!$A$4:$E$129,IF($C5200=1,2,3)))</f>
        <v>0</v>
      </c>
      <c r="F5200" s="43">
        <f>IF(B5200=0,0,VLOOKUP($D5200,qx!$A$4:$E$129,2))</f>
        <v>0</v>
      </c>
      <c r="G5200" s="43">
        <f>IF(B5200=0,0,VLOOKUP($D5200,qx!$A$4:$E$129,3))</f>
        <v>0</v>
      </c>
      <c r="H5200" s="43">
        <f>IF(B5200=0,0,VLOOKUP($D5200,qx!$A$4:$E$129,4))</f>
        <v>0</v>
      </c>
      <c r="I5200" s="43">
        <f>IF(B5200=0,0,VLOOKUP($D5200,qx!$A$4:$E$129,5))</f>
        <v>0</v>
      </c>
    </row>
    <row r="5201" spans="1:9" x14ac:dyDescent="0.25">
      <c r="A5201">
        <f>IF('MASSA TRABALHADA UNIFICADA'!A5199&lt;&gt;0,'MASSA TRABALHADA UNIFICADA'!A5199,0)</f>
        <v>0</v>
      </c>
      <c r="B5201" s="39">
        <f>IF('MASSA TRABALHADA UNIFICADA'!D5199&lt;&gt;0,'MASSA TRABALHADA UNIFICADA'!D5199,0)</f>
        <v>0</v>
      </c>
      <c r="C5201" s="39">
        <f>IF(B5201=0,0,'MASSA TRABALHADA UNIFICADA'!B5199)</f>
        <v>0</v>
      </c>
      <c r="D5201" s="39">
        <f>IF(B5201=0,0,'MASSA TRABALHADA UNIFICADA'!C5199)</f>
        <v>0</v>
      </c>
      <c r="E5201" s="43">
        <f>IF(B5201=0,0,VLOOKUP($D5201,qx!$A$4:$E$129,IF($C5201=1,2,3)))</f>
        <v>0</v>
      </c>
      <c r="F5201" s="43">
        <f>IF(B5201=0,0,VLOOKUP($D5201,qx!$A$4:$E$129,2))</f>
        <v>0</v>
      </c>
      <c r="G5201" s="43">
        <f>IF(B5201=0,0,VLOOKUP($D5201,qx!$A$4:$E$129,3))</f>
        <v>0</v>
      </c>
      <c r="H5201" s="43">
        <f>IF(B5201=0,0,VLOOKUP($D5201,qx!$A$4:$E$129,4))</f>
        <v>0</v>
      </c>
      <c r="I5201" s="43">
        <f>IF(B5201=0,0,VLOOKUP($D5201,qx!$A$4:$E$129,5))</f>
        <v>0</v>
      </c>
    </row>
    <row r="5202" spans="1:9" x14ac:dyDescent="0.25">
      <c r="A5202">
        <f>IF('MASSA TRABALHADA UNIFICADA'!A5200&lt;&gt;0,'MASSA TRABALHADA UNIFICADA'!A5200,0)</f>
        <v>0</v>
      </c>
      <c r="B5202" s="39">
        <f>IF('MASSA TRABALHADA UNIFICADA'!D5200&lt;&gt;0,'MASSA TRABALHADA UNIFICADA'!D5200,0)</f>
        <v>0</v>
      </c>
      <c r="C5202" s="39">
        <f>IF(B5202=0,0,'MASSA TRABALHADA UNIFICADA'!B5200)</f>
        <v>0</v>
      </c>
      <c r="D5202" s="39">
        <f>IF(B5202=0,0,'MASSA TRABALHADA UNIFICADA'!C5200)</f>
        <v>0</v>
      </c>
      <c r="E5202" s="43">
        <f>IF(B5202=0,0,VLOOKUP($D5202,qx!$A$4:$E$129,IF($C5202=1,2,3)))</f>
        <v>0</v>
      </c>
      <c r="F5202" s="43">
        <f>IF(B5202=0,0,VLOOKUP($D5202,qx!$A$4:$E$129,2))</f>
        <v>0</v>
      </c>
      <c r="G5202" s="43">
        <f>IF(B5202=0,0,VLOOKUP($D5202,qx!$A$4:$E$129,3))</f>
        <v>0</v>
      </c>
      <c r="H5202" s="43">
        <f>IF(B5202=0,0,VLOOKUP($D5202,qx!$A$4:$E$129,4))</f>
        <v>0</v>
      </c>
      <c r="I5202" s="43">
        <f>IF(B5202=0,0,VLOOKUP($D5202,qx!$A$4:$E$129,5))</f>
        <v>0</v>
      </c>
    </row>
    <row r="5203" spans="1:9" x14ac:dyDescent="0.25">
      <c r="A5203">
        <f>IF('MASSA TRABALHADA UNIFICADA'!A5201&lt;&gt;0,'MASSA TRABALHADA UNIFICADA'!A5201,0)</f>
        <v>0</v>
      </c>
      <c r="B5203" s="39">
        <f>IF('MASSA TRABALHADA UNIFICADA'!D5201&lt;&gt;0,'MASSA TRABALHADA UNIFICADA'!D5201,0)</f>
        <v>0</v>
      </c>
      <c r="C5203" s="39">
        <f>IF(B5203=0,0,'MASSA TRABALHADA UNIFICADA'!B5201)</f>
        <v>0</v>
      </c>
      <c r="D5203" s="39">
        <f>IF(B5203=0,0,'MASSA TRABALHADA UNIFICADA'!C5201)</f>
        <v>0</v>
      </c>
      <c r="E5203" s="43">
        <f>IF(B5203=0,0,VLOOKUP($D5203,qx!$A$4:$E$129,IF($C5203=1,2,3)))</f>
        <v>0</v>
      </c>
      <c r="F5203" s="43">
        <f>IF(B5203=0,0,VLOOKUP($D5203,qx!$A$4:$E$129,2))</f>
        <v>0</v>
      </c>
      <c r="G5203" s="43">
        <f>IF(B5203=0,0,VLOOKUP($D5203,qx!$A$4:$E$129,3))</f>
        <v>0</v>
      </c>
      <c r="H5203" s="43">
        <f>IF(B5203=0,0,VLOOKUP($D5203,qx!$A$4:$E$129,4))</f>
        <v>0</v>
      </c>
      <c r="I5203" s="43">
        <f>IF(B5203=0,0,VLOOKUP($D5203,qx!$A$4:$E$129,5))</f>
        <v>0</v>
      </c>
    </row>
    <row r="5204" spans="1:9" x14ac:dyDescent="0.25">
      <c r="A5204">
        <f>IF('MASSA TRABALHADA UNIFICADA'!A5202&lt;&gt;0,'MASSA TRABALHADA UNIFICADA'!A5202,0)</f>
        <v>0</v>
      </c>
      <c r="B5204" s="39">
        <f>IF('MASSA TRABALHADA UNIFICADA'!D5202&lt;&gt;0,'MASSA TRABALHADA UNIFICADA'!D5202,0)</f>
        <v>0</v>
      </c>
      <c r="C5204" s="39">
        <f>IF(B5204=0,0,'MASSA TRABALHADA UNIFICADA'!B5202)</f>
        <v>0</v>
      </c>
      <c r="D5204" s="39">
        <f>IF(B5204=0,0,'MASSA TRABALHADA UNIFICADA'!C5202)</f>
        <v>0</v>
      </c>
      <c r="E5204" s="43">
        <f>IF(B5204=0,0,VLOOKUP($D5204,qx!$A$4:$E$129,IF($C5204=1,2,3)))</f>
        <v>0</v>
      </c>
      <c r="F5204" s="43">
        <f>IF(B5204=0,0,VLOOKUP($D5204,qx!$A$4:$E$129,2))</f>
        <v>0</v>
      </c>
      <c r="G5204" s="43">
        <f>IF(B5204=0,0,VLOOKUP($D5204,qx!$A$4:$E$129,3))</f>
        <v>0</v>
      </c>
      <c r="H5204" s="43">
        <f>IF(B5204=0,0,VLOOKUP($D5204,qx!$A$4:$E$129,4))</f>
        <v>0</v>
      </c>
      <c r="I5204" s="43">
        <f>IF(B5204=0,0,VLOOKUP($D5204,qx!$A$4:$E$129,5))</f>
        <v>0</v>
      </c>
    </row>
    <row r="5205" spans="1:9" x14ac:dyDescent="0.25">
      <c r="A5205">
        <f>IF('MASSA TRABALHADA UNIFICADA'!A5203&lt;&gt;0,'MASSA TRABALHADA UNIFICADA'!A5203,0)</f>
        <v>0</v>
      </c>
      <c r="B5205" s="39">
        <f>IF('MASSA TRABALHADA UNIFICADA'!D5203&lt;&gt;0,'MASSA TRABALHADA UNIFICADA'!D5203,0)</f>
        <v>0</v>
      </c>
      <c r="C5205" s="39">
        <f>IF(B5205=0,0,'MASSA TRABALHADA UNIFICADA'!B5203)</f>
        <v>0</v>
      </c>
      <c r="D5205" s="39">
        <f>IF(B5205=0,0,'MASSA TRABALHADA UNIFICADA'!C5203)</f>
        <v>0</v>
      </c>
      <c r="E5205" s="43">
        <f>IF(B5205=0,0,VLOOKUP($D5205,qx!$A$4:$E$129,IF($C5205=1,2,3)))</f>
        <v>0</v>
      </c>
      <c r="F5205" s="43">
        <f>IF(B5205=0,0,VLOOKUP($D5205,qx!$A$4:$E$129,2))</f>
        <v>0</v>
      </c>
      <c r="G5205" s="43">
        <f>IF(B5205=0,0,VLOOKUP($D5205,qx!$A$4:$E$129,3))</f>
        <v>0</v>
      </c>
      <c r="H5205" s="43">
        <f>IF(B5205=0,0,VLOOKUP($D5205,qx!$A$4:$E$129,4))</f>
        <v>0</v>
      </c>
      <c r="I5205" s="43">
        <f>IF(B5205=0,0,VLOOKUP($D5205,qx!$A$4:$E$129,5))</f>
        <v>0</v>
      </c>
    </row>
    <row r="5206" spans="1:9" x14ac:dyDescent="0.25">
      <c r="A5206">
        <f>IF('MASSA TRABALHADA UNIFICADA'!A5204&lt;&gt;0,'MASSA TRABALHADA UNIFICADA'!A5204,0)</f>
        <v>0</v>
      </c>
      <c r="B5206" s="39">
        <f>IF('MASSA TRABALHADA UNIFICADA'!D5204&lt;&gt;0,'MASSA TRABALHADA UNIFICADA'!D5204,0)</f>
        <v>0</v>
      </c>
      <c r="C5206" s="39">
        <f>IF(B5206=0,0,'MASSA TRABALHADA UNIFICADA'!B5204)</f>
        <v>0</v>
      </c>
      <c r="D5206" s="39">
        <f>IF(B5206=0,0,'MASSA TRABALHADA UNIFICADA'!C5204)</f>
        <v>0</v>
      </c>
      <c r="E5206" s="43">
        <f>IF(B5206=0,0,VLOOKUP($D5206,qx!$A$4:$E$129,IF($C5206=1,2,3)))</f>
        <v>0</v>
      </c>
      <c r="F5206" s="43">
        <f>IF(B5206=0,0,VLOOKUP($D5206,qx!$A$4:$E$129,2))</f>
        <v>0</v>
      </c>
      <c r="G5206" s="43">
        <f>IF(B5206=0,0,VLOOKUP($D5206,qx!$A$4:$E$129,3))</f>
        <v>0</v>
      </c>
      <c r="H5206" s="43">
        <f>IF(B5206=0,0,VLOOKUP($D5206,qx!$A$4:$E$129,4))</f>
        <v>0</v>
      </c>
      <c r="I5206" s="43">
        <f>IF(B5206=0,0,VLOOKUP($D5206,qx!$A$4:$E$129,5))</f>
        <v>0</v>
      </c>
    </row>
    <row r="5207" spans="1:9" x14ac:dyDescent="0.25">
      <c r="A5207">
        <f>IF('MASSA TRABALHADA UNIFICADA'!A5205&lt;&gt;0,'MASSA TRABALHADA UNIFICADA'!A5205,0)</f>
        <v>0</v>
      </c>
      <c r="B5207" s="39">
        <f>IF('MASSA TRABALHADA UNIFICADA'!D5205&lt;&gt;0,'MASSA TRABALHADA UNIFICADA'!D5205,0)</f>
        <v>0</v>
      </c>
      <c r="C5207" s="39">
        <f>IF(B5207=0,0,'MASSA TRABALHADA UNIFICADA'!B5205)</f>
        <v>0</v>
      </c>
      <c r="D5207" s="39">
        <f>IF(B5207=0,0,'MASSA TRABALHADA UNIFICADA'!C5205)</f>
        <v>0</v>
      </c>
      <c r="E5207" s="43">
        <f>IF(B5207=0,0,VLOOKUP($D5207,qx!$A$4:$E$129,IF($C5207=1,2,3)))</f>
        <v>0</v>
      </c>
      <c r="F5207" s="43">
        <f>IF(B5207=0,0,VLOOKUP($D5207,qx!$A$4:$E$129,2))</f>
        <v>0</v>
      </c>
      <c r="G5207" s="43">
        <f>IF(B5207=0,0,VLOOKUP($D5207,qx!$A$4:$E$129,3))</f>
        <v>0</v>
      </c>
      <c r="H5207" s="43">
        <f>IF(B5207=0,0,VLOOKUP($D5207,qx!$A$4:$E$129,4))</f>
        <v>0</v>
      </c>
      <c r="I5207" s="43">
        <f>IF(B5207=0,0,VLOOKUP($D5207,qx!$A$4:$E$129,5))</f>
        <v>0</v>
      </c>
    </row>
    <row r="5208" spans="1:9" x14ac:dyDescent="0.25">
      <c r="A5208">
        <f>IF('MASSA TRABALHADA UNIFICADA'!A5206&lt;&gt;0,'MASSA TRABALHADA UNIFICADA'!A5206,0)</f>
        <v>0</v>
      </c>
      <c r="B5208" s="39">
        <f>IF('MASSA TRABALHADA UNIFICADA'!D5206&lt;&gt;0,'MASSA TRABALHADA UNIFICADA'!D5206,0)</f>
        <v>0</v>
      </c>
      <c r="C5208" s="39">
        <f>IF(B5208=0,0,'MASSA TRABALHADA UNIFICADA'!B5206)</f>
        <v>0</v>
      </c>
      <c r="D5208" s="39">
        <f>IF(B5208=0,0,'MASSA TRABALHADA UNIFICADA'!C5206)</f>
        <v>0</v>
      </c>
      <c r="E5208" s="43">
        <f>IF(B5208=0,0,VLOOKUP($D5208,qx!$A$4:$E$129,IF($C5208=1,2,3)))</f>
        <v>0</v>
      </c>
      <c r="F5208" s="43">
        <f>IF(B5208=0,0,VLOOKUP($D5208,qx!$A$4:$E$129,2))</f>
        <v>0</v>
      </c>
      <c r="G5208" s="43">
        <f>IF(B5208=0,0,VLOOKUP($D5208,qx!$A$4:$E$129,3))</f>
        <v>0</v>
      </c>
      <c r="H5208" s="43">
        <f>IF(B5208=0,0,VLOOKUP($D5208,qx!$A$4:$E$129,4))</f>
        <v>0</v>
      </c>
      <c r="I5208" s="43">
        <f>IF(B5208=0,0,VLOOKUP($D5208,qx!$A$4:$E$129,5))</f>
        <v>0</v>
      </c>
    </row>
    <row r="5209" spans="1:9" x14ac:dyDescent="0.25">
      <c r="A5209">
        <f>IF('MASSA TRABALHADA UNIFICADA'!A5207&lt;&gt;0,'MASSA TRABALHADA UNIFICADA'!A5207,0)</f>
        <v>0</v>
      </c>
      <c r="B5209" s="39">
        <f>IF('MASSA TRABALHADA UNIFICADA'!D5207&lt;&gt;0,'MASSA TRABALHADA UNIFICADA'!D5207,0)</f>
        <v>0</v>
      </c>
      <c r="C5209" s="39">
        <f>IF(B5209=0,0,'MASSA TRABALHADA UNIFICADA'!B5207)</f>
        <v>0</v>
      </c>
      <c r="D5209" s="39">
        <f>IF(B5209=0,0,'MASSA TRABALHADA UNIFICADA'!C5207)</f>
        <v>0</v>
      </c>
      <c r="E5209" s="43">
        <f>IF(B5209=0,0,VLOOKUP($D5209,qx!$A$4:$E$129,IF($C5209=1,2,3)))</f>
        <v>0</v>
      </c>
      <c r="F5209" s="43">
        <f>IF(B5209=0,0,VLOOKUP($D5209,qx!$A$4:$E$129,2))</f>
        <v>0</v>
      </c>
      <c r="G5209" s="43">
        <f>IF(B5209=0,0,VLOOKUP($D5209,qx!$A$4:$E$129,3))</f>
        <v>0</v>
      </c>
      <c r="H5209" s="43">
        <f>IF(B5209=0,0,VLOOKUP($D5209,qx!$A$4:$E$129,4))</f>
        <v>0</v>
      </c>
      <c r="I5209" s="43">
        <f>IF(B5209=0,0,VLOOKUP($D5209,qx!$A$4:$E$129,5))</f>
        <v>0</v>
      </c>
    </row>
    <row r="5210" spans="1:9" x14ac:dyDescent="0.25">
      <c r="A5210">
        <f>IF('MASSA TRABALHADA UNIFICADA'!A5208&lt;&gt;0,'MASSA TRABALHADA UNIFICADA'!A5208,0)</f>
        <v>0</v>
      </c>
      <c r="B5210" s="39">
        <f>IF('MASSA TRABALHADA UNIFICADA'!D5208&lt;&gt;0,'MASSA TRABALHADA UNIFICADA'!D5208,0)</f>
        <v>0</v>
      </c>
      <c r="C5210" s="39">
        <f>IF(B5210=0,0,'MASSA TRABALHADA UNIFICADA'!B5208)</f>
        <v>0</v>
      </c>
      <c r="D5210" s="39">
        <f>IF(B5210=0,0,'MASSA TRABALHADA UNIFICADA'!C5208)</f>
        <v>0</v>
      </c>
      <c r="E5210" s="43">
        <f>IF(B5210=0,0,VLOOKUP($D5210,qx!$A$4:$E$129,IF($C5210=1,2,3)))</f>
        <v>0</v>
      </c>
      <c r="F5210" s="43">
        <f>IF(B5210=0,0,VLOOKUP($D5210,qx!$A$4:$E$129,2))</f>
        <v>0</v>
      </c>
      <c r="G5210" s="43">
        <f>IF(B5210=0,0,VLOOKUP($D5210,qx!$A$4:$E$129,3))</f>
        <v>0</v>
      </c>
      <c r="H5210" s="43">
        <f>IF(B5210=0,0,VLOOKUP($D5210,qx!$A$4:$E$129,4))</f>
        <v>0</v>
      </c>
      <c r="I5210" s="43">
        <f>IF(B5210=0,0,VLOOKUP($D5210,qx!$A$4:$E$129,5))</f>
        <v>0</v>
      </c>
    </row>
    <row r="5211" spans="1:9" x14ac:dyDescent="0.25">
      <c r="A5211">
        <f>IF('MASSA TRABALHADA UNIFICADA'!A5209&lt;&gt;0,'MASSA TRABALHADA UNIFICADA'!A5209,0)</f>
        <v>0</v>
      </c>
      <c r="B5211" s="39">
        <f>IF('MASSA TRABALHADA UNIFICADA'!D5209&lt;&gt;0,'MASSA TRABALHADA UNIFICADA'!D5209,0)</f>
        <v>0</v>
      </c>
      <c r="C5211" s="39">
        <f>IF(B5211=0,0,'MASSA TRABALHADA UNIFICADA'!B5209)</f>
        <v>0</v>
      </c>
      <c r="D5211" s="39">
        <f>IF(B5211=0,0,'MASSA TRABALHADA UNIFICADA'!C5209)</f>
        <v>0</v>
      </c>
      <c r="E5211" s="43">
        <f>IF(B5211=0,0,VLOOKUP($D5211,qx!$A$4:$E$129,IF($C5211=1,2,3)))</f>
        <v>0</v>
      </c>
      <c r="F5211" s="43">
        <f>IF(B5211=0,0,VLOOKUP($D5211,qx!$A$4:$E$129,2))</f>
        <v>0</v>
      </c>
      <c r="G5211" s="43">
        <f>IF(B5211=0,0,VLOOKUP($D5211,qx!$A$4:$E$129,3))</f>
        <v>0</v>
      </c>
      <c r="H5211" s="43">
        <f>IF(B5211=0,0,VLOOKUP($D5211,qx!$A$4:$E$129,4))</f>
        <v>0</v>
      </c>
      <c r="I5211" s="43">
        <f>IF(B5211=0,0,VLOOKUP($D5211,qx!$A$4:$E$129,5))</f>
        <v>0</v>
      </c>
    </row>
    <row r="5212" spans="1:9" x14ac:dyDescent="0.25">
      <c r="A5212">
        <f>IF('MASSA TRABALHADA UNIFICADA'!A5210&lt;&gt;0,'MASSA TRABALHADA UNIFICADA'!A5210,0)</f>
        <v>0</v>
      </c>
      <c r="B5212" s="39">
        <f>IF('MASSA TRABALHADA UNIFICADA'!D5210&lt;&gt;0,'MASSA TRABALHADA UNIFICADA'!D5210,0)</f>
        <v>0</v>
      </c>
      <c r="C5212" s="39">
        <f>IF(B5212=0,0,'MASSA TRABALHADA UNIFICADA'!B5210)</f>
        <v>0</v>
      </c>
      <c r="D5212" s="39">
        <f>IF(B5212=0,0,'MASSA TRABALHADA UNIFICADA'!C5210)</f>
        <v>0</v>
      </c>
      <c r="E5212" s="43">
        <f>IF(B5212=0,0,VLOOKUP($D5212,qx!$A$4:$E$129,IF($C5212=1,2,3)))</f>
        <v>0</v>
      </c>
      <c r="F5212" s="43">
        <f>IF(B5212=0,0,VLOOKUP($D5212,qx!$A$4:$E$129,2))</f>
        <v>0</v>
      </c>
      <c r="G5212" s="43">
        <f>IF(B5212=0,0,VLOOKUP($D5212,qx!$A$4:$E$129,3))</f>
        <v>0</v>
      </c>
      <c r="H5212" s="43">
        <f>IF(B5212=0,0,VLOOKUP($D5212,qx!$A$4:$E$129,4))</f>
        <v>0</v>
      </c>
      <c r="I5212" s="43">
        <f>IF(B5212=0,0,VLOOKUP($D5212,qx!$A$4:$E$129,5))</f>
        <v>0</v>
      </c>
    </row>
    <row r="5213" spans="1:9" x14ac:dyDescent="0.25">
      <c r="A5213">
        <f>IF('MASSA TRABALHADA UNIFICADA'!A5211&lt;&gt;0,'MASSA TRABALHADA UNIFICADA'!A5211,0)</f>
        <v>0</v>
      </c>
      <c r="B5213" s="39">
        <f>IF('MASSA TRABALHADA UNIFICADA'!D5211&lt;&gt;0,'MASSA TRABALHADA UNIFICADA'!D5211,0)</f>
        <v>0</v>
      </c>
      <c r="C5213" s="39">
        <f>IF(B5213=0,0,'MASSA TRABALHADA UNIFICADA'!B5211)</f>
        <v>0</v>
      </c>
      <c r="D5213" s="39">
        <f>IF(B5213=0,0,'MASSA TRABALHADA UNIFICADA'!C5211)</f>
        <v>0</v>
      </c>
      <c r="E5213" s="43">
        <f>IF(B5213=0,0,VLOOKUP($D5213,qx!$A$4:$E$129,IF($C5213=1,2,3)))</f>
        <v>0</v>
      </c>
      <c r="F5213" s="43">
        <f>IF(B5213=0,0,VLOOKUP($D5213,qx!$A$4:$E$129,2))</f>
        <v>0</v>
      </c>
      <c r="G5213" s="43">
        <f>IF(B5213=0,0,VLOOKUP($D5213,qx!$A$4:$E$129,3))</f>
        <v>0</v>
      </c>
      <c r="H5213" s="43">
        <f>IF(B5213=0,0,VLOOKUP($D5213,qx!$A$4:$E$129,4))</f>
        <v>0</v>
      </c>
      <c r="I5213" s="43">
        <f>IF(B5213=0,0,VLOOKUP($D5213,qx!$A$4:$E$129,5))</f>
        <v>0</v>
      </c>
    </row>
    <row r="5214" spans="1:9" x14ac:dyDescent="0.25">
      <c r="A5214">
        <f>IF('MASSA TRABALHADA UNIFICADA'!A5212&lt;&gt;0,'MASSA TRABALHADA UNIFICADA'!A5212,0)</f>
        <v>0</v>
      </c>
      <c r="B5214" s="39">
        <f>IF('MASSA TRABALHADA UNIFICADA'!D5212&lt;&gt;0,'MASSA TRABALHADA UNIFICADA'!D5212,0)</f>
        <v>0</v>
      </c>
      <c r="C5214" s="39">
        <f>IF(B5214=0,0,'MASSA TRABALHADA UNIFICADA'!B5212)</f>
        <v>0</v>
      </c>
      <c r="D5214" s="39">
        <f>IF(B5214=0,0,'MASSA TRABALHADA UNIFICADA'!C5212)</f>
        <v>0</v>
      </c>
      <c r="E5214" s="43">
        <f>IF(B5214=0,0,VLOOKUP($D5214,qx!$A$4:$E$129,IF($C5214=1,2,3)))</f>
        <v>0</v>
      </c>
      <c r="F5214" s="43">
        <f>IF(B5214=0,0,VLOOKUP($D5214,qx!$A$4:$E$129,2))</f>
        <v>0</v>
      </c>
      <c r="G5214" s="43">
        <f>IF(B5214=0,0,VLOOKUP($D5214,qx!$A$4:$E$129,3))</f>
        <v>0</v>
      </c>
      <c r="H5214" s="43">
        <f>IF(B5214=0,0,VLOOKUP($D5214,qx!$A$4:$E$129,4))</f>
        <v>0</v>
      </c>
      <c r="I5214" s="43">
        <f>IF(B5214=0,0,VLOOKUP($D5214,qx!$A$4:$E$129,5))</f>
        <v>0</v>
      </c>
    </row>
    <row r="5215" spans="1:9" x14ac:dyDescent="0.25">
      <c r="A5215">
        <f>IF('MASSA TRABALHADA UNIFICADA'!A5213&lt;&gt;0,'MASSA TRABALHADA UNIFICADA'!A5213,0)</f>
        <v>0</v>
      </c>
      <c r="B5215" s="39">
        <f>IF('MASSA TRABALHADA UNIFICADA'!D5213&lt;&gt;0,'MASSA TRABALHADA UNIFICADA'!D5213,0)</f>
        <v>0</v>
      </c>
      <c r="C5215" s="39">
        <f>IF(B5215=0,0,'MASSA TRABALHADA UNIFICADA'!B5213)</f>
        <v>0</v>
      </c>
      <c r="D5215" s="39">
        <f>IF(B5215=0,0,'MASSA TRABALHADA UNIFICADA'!C5213)</f>
        <v>0</v>
      </c>
      <c r="E5215" s="43">
        <f>IF(B5215=0,0,VLOOKUP($D5215,qx!$A$4:$E$129,IF($C5215=1,2,3)))</f>
        <v>0</v>
      </c>
      <c r="F5215" s="43">
        <f>IF(B5215=0,0,VLOOKUP($D5215,qx!$A$4:$E$129,2))</f>
        <v>0</v>
      </c>
      <c r="G5215" s="43">
        <f>IF(B5215=0,0,VLOOKUP($D5215,qx!$A$4:$E$129,3))</f>
        <v>0</v>
      </c>
      <c r="H5215" s="43">
        <f>IF(B5215=0,0,VLOOKUP($D5215,qx!$A$4:$E$129,4))</f>
        <v>0</v>
      </c>
      <c r="I5215" s="43">
        <f>IF(B5215=0,0,VLOOKUP($D5215,qx!$A$4:$E$129,5))</f>
        <v>0</v>
      </c>
    </row>
    <row r="5216" spans="1:9" x14ac:dyDescent="0.25">
      <c r="A5216">
        <f>IF('MASSA TRABALHADA UNIFICADA'!A5214&lt;&gt;0,'MASSA TRABALHADA UNIFICADA'!A5214,0)</f>
        <v>0</v>
      </c>
      <c r="B5216" s="39">
        <f>IF('MASSA TRABALHADA UNIFICADA'!D5214&lt;&gt;0,'MASSA TRABALHADA UNIFICADA'!D5214,0)</f>
        <v>0</v>
      </c>
      <c r="C5216" s="39">
        <f>IF(B5216=0,0,'MASSA TRABALHADA UNIFICADA'!B5214)</f>
        <v>0</v>
      </c>
      <c r="D5216" s="39">
        <f>IF(B5216=0,0,'MASSA TRABALHADA UNIFICADA'!C5214)</f>
        <v>0</v>
      </c>
      <c r="E5216" s="43">
        <f>IF(B5216=0,0,VLOOKUP($D5216,qx!$A$4:$E$129,IF($C5216=1,2,3)))</f>
        <v>0</v>
      </c>
      <c r="F5216" s="43">
        <f>IF(B5216=0,0,VLOOKUP($D5216,qx!$A$4:$E$129,2))</f>
        <v>0</v>
      </c>
      <c r="G5216" s="43">
        <f>IF(B5216=0,0,VLOOKUP($D5216,qx!$A$4:$E$129,3))</f>
        <v>0</v>
      </c>
      <c r="H5216" s="43">
        <f>IF(B5216=0,0,VLOOKUP($D5216,qx!$A$4:$E$129,4))</f>
        <v>0</v>
      </c>
      <c r="I5216" s="43">
        <f>IF(B5216=0,0,VLOOKUP($D5216,qx!$A$4:$E$129,5))</f>
        <v>0</v>
      </c>
    </row>
    <row r="5217" spans="1:9" x14ac:dyDescent="0.25">
      <c r="A5217">
        <f>IF('MASSA TRABALHADA UNIFICADA'!A5215&lt;&gt;0,'MASSA TRABALHADA UNIFICADA'!A5215,0)</f>
        <v>0</v>
      </c>
      <c r="B5217" s="39">
        <f>IF('MASSA TRABALHADA UNIFICADA'!D5215&lt;&gt;0,'MASSA TRABALHADA UNIFICADA'!D5215,0)</f>
        <v>0</v>
      </c>
      <c r="C5217" s="39">
        <f>IF(B5217=0,0,'MASSA TRABALHADA UNIFICADA'!B5215)</f>
        <v>0</v>
      </c>
      <c r="D5217" s="39">
        <f>IF(B5217=0,0,'MASSA TRABALHADA UNIFICADA'!C5215)</f>
        <v>0</v>
      </c>
      <c r="E5217" s="43">
        <f>IF(B5217=0,0,VLOOKUP($D5217,qx!$A$4:$E$129,IF($C5217=1,2,3)))</f>
        <v>0</v>
      </c>
      <c r="F5217" s="43">
        <f>IF(B5217=0,0,VLOOKUP($D5217,qx!$A$4:$E$129,2))</f>
        <v>0</v>
      </c>
      <c r="G5217" s="43">
        <f>IF(B5217=0,0,VLOOKUP($D5217,qx!$A$4:$E$129,3))</f>
        <v>0</v>
      </c>
      <c r="H5217" s="43">
        <f>IF(B5217=0,0,VLOOKUP($D5217,qx!$A$4:$E$129,4))</f>
        <v>0</v>
      </c>
      <c r="I5217" s="43">
        <f>IF(B5217=0,0,VLOOKUP($D5217,qx!$A$4:$E$129,5))</f>
        <v>0</v>
      </c>
    </row>
    <row r="5218" spans="1:9" x14ac:dyDescent="0.25">
      <c r="A5218">
        <f>IF('MASSA TRABALHADA UNIFICADA'!A5216&lt;&gt;0,'MASSA TRABALHADA UNIFICADA'!A5216,0)</f>
        <v>0</v>
      </c>
      <c r="B5218" s="39">
        <f>IF('MASSA TRABALHADA UNIFICADA'!D5216&lt;&gt;0,'MASSA TRABALHADA UNIFICADA'!D5216,0)</f>
        <v>0</v>
      </c>
      <c r="C5218" s="39">
        <f>IF(B5218=0,0,'MASSA TRABALHADA UNIFICADA'!B5216)</f>
        <v>0</v>
      </c>
      <c r="D5218" s="39">
        <f>IF(B5218=0,0,'MASSA TRABALHADA UNIFICADA'!C5216)</f>
        <v>0</v>
      </c>
      <c r="E5218" s="43">
        <f>IF(B5218=0,0,VLOOKUP($D5218,qx!$A$4:$E$129,IF($C5218=1,2,3)))</f>
        <v>0</v>
      </c>
      <c r="F5218" s="43">
        <f>IF(B5218=0,0,VLOOKUP($D5218,qx!$A$4:$E$129,2))</f>
        <v>0</v>
      </c>
      <c r="G5218" s="43">
        <f>IF(B5218=0,0,VLOOKUP($D5218,qx!$A$4:$E$129,3))</f>
        <v>0</v>
      </c>
      <c r="H5218" s="43">
        <f>IF(B5218=0,0,VLOOKUP($D5218,qx!$A$4:$E$129,4))</f>
        <v>0</v>
      </c>
      <c r="I5218" s="43">
        <f>IF(B5218=0,0,VLOOKUP($D5218,qx!$A$4:$E$129,5))</f>
        <v>0</v>
      </c>
    </row>
    <row r="5219" spans="1:9" x14ac:dyDescent="0.25">
      <c r="A5219">
        <f>IF('MASSA TRABALHADA UNIFICADA'!A5217&lt;&gt;0,'MASSA TRABALHADA UNIFICADA'!A5217,0)</f>
        <v>0</v>
      </c>
      <c r="B5219" s="39">
        <f>IF('MASSA TRABALHADA UNIFICADA'!D5217&lt;&gt;0,'MASSA TRABALHADA UNIFICADA'!D5217,0)</f>
        <v>0</v>
      </c>
      <c r="C5219" s="39">
        <f>IF(B5219=0,0,'MASSA TRABALHADA UNIFICADA'!B5217)</f>
        <v>0</v>
      </c>
      <c r="D5219" s="39">
        <f>IF(B5219=0,0,'MASSA TRABALHADA UNIFICADA'!C5217)</f>
        <v>0</v>
      </c>
      <c r="E5219" s="43">
        <f>IF(B5219=0,0,VLOOKUP($D5219,qx!$A$4:$E$129,IF($C5219=1,2,3)))</f>
        <v>0</v>
      </c>
      <c r="F5219" s="43">
        <f>IF(B5219=0,0,VLOOKUP($D5219,qx!$A$4:$E$129,2))</f>
        <v>0</v>
      </c>
      <c r="G5219" s="43">
        <f>IF(B5219=0,0,VLOOKUP($D5219,qx!$A$4:$E$129,3))</f>
        <v>0</v>
      </c>
      <c r="H5219" s="43">
        <f>IF(B5219=0,0,VLOOKUP($D5219,qx!$A$4:$E$129,4))</f>
        <v>0</v>
      </c>
      <c r="I5219" s="43">
        <f>IF(B5219=0,0,VLOOKUP($D5219,qx!$A$4:$E$129,5))</f>
        <v>0</v>
      </c>
    </row>
    <row r="5220" spans="1:9" x14ac:dyDescent="0.25">
      <c r="A5220">
        <f>IF('MASSA TRABALHADA UNIFICADA'!A5218&lt;&gt;0,'MASSA TRABALHADA UNIFICADA'!A5218,0)</f>
        <v>0</v>
      </c>
      <c r="B5220" s="39">
        <f>IF('MASSA TRABALHADA UNIFICADA'!D5218&lt;&gt;0,'MASSA TRABALHADA UNIFICADA'!D5218,0)</f>
        <v>0</v>
      </c>
      <c r="C5220" s="39">
        <f>IF(B5220=0,0,'MASSA TRABALHADA UNIFICADA'!B5218)</f>
        <v>0</v>
      </c>
      <c r="D5220" s="39">
        <f>IF(B5220=0,0,'MASSA TRABALHADA UNIFICADA'!C5218)</f>
        <v>0</v>
      </c>
      <c r="E5220" s="43">
        <f>IF(B5220=0,0,VLOOKUP($D5220,qx!$A$4:$E$129,IF($C5220=1,2,3)))</f>
        <v>0</v>
      </c>
      <c r="F5220" s="43">
        <f>IF(B5220=0,0,VLOOKUP($D5220,qx!$A$4:$E$129,2))</f>
        <v>0</v>
      </c>
      <c r="G5220" s="43">
        <f>IF(B5220=0,0,VLOOKUP($D5220,qx!$A$4:$E$129,3))</f>
        <v>0</v>
      </c>
      <c r="H5220" s="43">
        <f>IF(B5220=0,0,VLOOKUP($D5220,qx!$A$4:$E$129,4))</f>
        <v>0</v>
      </c>
      <c r="I5220" s="43">
        <f>IF(B5220=0,0,VLOOKUP($D5220,qx!$A$4:$E$129,5))</f>
        <v>0</v>
      </c>
    </row>
    <row r="5221" spans="1:9" x14ac:dyDescent="0.25">
      <c r="A5221">
        <f>IF('MASSA TRABALHADA UNIFICADA'!A5219&lt;&gt;0,'MASSA TRABALHADA UNIFICADA'!A5219,0)</f>
        <v>0</v>
      </c>
      <c r="B5221" s="39">
        <f>IF('MASSA TRABALHADA UNIFICADA'!D5219&lt;&gt;0,'MASSA TRABALHADA UNIFICADA'!D5219,0)</f>
        <v>0</v>
      </c>
      <c r="C5221" s="39">
        <f>IF(B5221=0,0,'MASSA TRABALHADA UNIFICADA'!B5219)</f>
        <v>0</v>
      </c>
      <c r="D5221" s="39">
        <f>IF(B5221=0,0,'MASSA TRABALHADA UNIFICADA'!C5219)</f>
        <v>0</v>
      </c>
      <c r="E5221" s="43">
        <f>IF(B5221=0,0,VLOOKUP($D5221,qx!$A$4:$E$129,IF($C5221=1,2,3)))</f>
        <v>0</v>
      </c>
      <c r="F5221" s="43">
        <f>IF(B5221=0,0,VLOOKUP($D5221,qx!$A$4:$E$129,2))</f>
        <v>0</v>
      </c>
      <c r="G5221" s="43">
        <f>IF(B5221=0,0,VLOOKUP($D5221,qx!$A$4:$E$129,3))</f>
        <v>0</v>
      </c>
      <c r="H5221" s="43">
        <f>IF(B5221=0,0,VLOOKUP($D5221,qx!$A$4:$E$129,4))</f>
        <v>0</v>
      </c>
      <c r="I5221" s="43">
        <f>IF(B5221=0,0,VLOOKUP($D5221,qx!$A$4:$E$129,5))</f>
        <v>0</v>
      </c>
    </row>
    <row r="5222" spans="1:9" x14ac:dyDescent="0.25">
      <c r="A5222">
        <f>IF('MASSA TRABALHADA UNIFICADA'!A5220&lt;&gt;0,'MASSA TRABALHADA UNIFICADA'!A5220,0)</f>
        <v>0</v>
      </c>
      <c r="B5222" s="39">
        <f>IF('MASSA TRABALHADA UNIFICADA'!D5220&lt;&gt;0,'MASSA TRABALHADA UNIFICADA'!D5220,0)</f>
        <v>0</v>
      </c>
      <c r="C5222" s="39">
        <f>IF(B5222=0,0,'MASSA TRABALHADA UNIFICADA'!B5220)</f>
        <v>0</v>
      </c>
      <c r="D5222" s="39">
        <f>IF(B5222=0,0,'MASSA TRABALHADA UNIFICADA'!C5220)</f>
        <v>0</v>
      </c>
      <c r="E5222" s="43">
        <f>IF(B5222=0,0,VLOOKUP($D5222,qx!$A$4:$E$129,IF($C5222=1,2,3)))</f>
        <v>0</v>
      </c>
      <c r="F5222" s="43">
        <f>IF(B5222=0,0,VLOOKUP($D5222,qx!$A$4:$E$129,2))</f>
        <v>0</v>
      </c>
      <c r="G5222" s="43">
        <f>IF(B5222=0,0,VLOOKUP($D5222,qx!$A$4:$E$129,3))</f>
        <v>0</v>
      </c>
      <c r="H5222" s="43">
        <f>IF(B5222=0,0,VLOOKUP($D5222,qx!$A$4:$E$129,4))</f>
        <v>0</v>
      </c>
      <c r="I5222" s="43">
        <f>IF(B5222=0,0,VLOOKUP($D5222,qx!$A$4:$E$129,5))</f>
        <v>0</v>
      </c>
    </row>
    <row r="5223" spans="1:9" x14ac:dyDescent="0.25">
      <c r="A5223">
        <f>IF('MASSA TRABALHADA UNIFICADA'!A5221&lt;&gt;0,'MASSA TRABALHADA UNIFICADA'!A5221,0)</f>
        <v>0</v>
      </c>
      <c r="B5223" s="39">
        <f>IF('MASSA TRABALHADA UNIFICADA'!D5221&lt;&gt;0,'MASSA TRABALHADA UNIFICADA'!D5221,0)</f>
        <v>0</v>
      </c>
      <c r="C5223" s="39">
        <f>IF(B5223=0,0,'MASSA TRABALHADA UNIFICADA'!B5221)</f>
        <v>0</v>
      </c>
      <c r="D5223" s="39">
        <f>IF(B5223=0,0,'MASSA TRABALHADA UNIFICADA'!C5221)</f>
        <v>0</v>
      </c>
      <c r="E5223" s="43">
        <f>IF(B5223=0,0,VLOOKUP($D5223,qx!$A$4:$E$129,IF($C5223=1,2,3)))</f>
        <v>0</v>
      </c>
      <c r="F5223" s="43">
        <f>IF(B5223=0,0,VLOOKUP($D5223,qx!$A$4:$E$129,2))</f>
        <v>0</v>
      </c>
      <c r="G5223" s="43">
        <f>IF(B5223=0,0,VLOOKUP($D5223,qx!$A$4:$E$129,3))</f>
        <v>0</v>
      </c>
      <c r="H5223" s="43">
        <f>IF(B5223=0,0,VLOOKUP($D5223,qx!$A$4:$E$129,4))</f>
        <v>0</v>
      </c>
      <c r="I5223" s="43">
        <f>IF(B5223=0,0,VLOOKUP($D5223,qx!$A$4:$E$129,5))</f>
        <v>0</v>
      </c>
    </row>
    <row r="5224" spans="1:9" x14ac:dyDescent="0.25">
      <c r="A5224">
        <f>IF('MASSA TRABALHADA UNIFICADA'!A5222&lt;&gt;0,'MASSA TRABALHADA UNIFICADA'!A5222,0)</f>
        <v>0</v>
      </c>
      <c r="B5224" s="39">
        <f>IF('MASSA TRABALHADA UNIFICADA'!D5222&lt;&gt;0,'MASSA TRABALHADA UNIFICADA'!D5222,0)</f>
        <v>0</v>
      </c>
      <c r="C5224" s="39">
        <f>IF(B5224=0,0,'MASSA TRABALHADA UNIFICADA'!B5222)</f>
        <v>0</v>
      </c>
      <c r="D5224" s="39">
        <f>IF(B5224=0,0,'MASSA TRABALHADA UNIFICADA'!C5222)</f>
        <v>0</v>
      </c>
      <c r="E5224" s="43">
        <f>IF(B5224=0,0,VLOOKUP($D5224,qx!$A$4:$E$129,IF($C5224=1,2,3)))</f>
        <v>0</v>
      </c>
      <c r="F5224" s="43">
        <f>IF(B5224=0,0,VLOOKUP($D5224,qx!$A$4:$E$129,2))</f>
        <v>0</v>
      </c>
      <c r="G5224" s="43">
        <f>IF(B5224=0,0,VLOOKUP($D5224,qx!$A$4:$E$129,3))</f>
        <v>0</v>
      </c>
      <c r="H5224" s="43">
        <f>IF(B5224=0,0,VLOOKUP($D5224,qx!$A$4:$E$129,4))</f>
        <v>0</v>
      </c>
      <c r="I5224" s="43">
        <f>IF(B5224=0,0,VLOOKUP($D5224,qx!$A$4:$E$129,5))</f>
        <v>0</v>
      </c>
    </row>
    <row r="5225" spans="1:9" x14ac:dyDescent="0.25">
      <c r="A5225">
        <f>IF('MASSA TRABALHADA UNIFICADA'!A5223&lt;&gt;0,'MASSA TRABALHADA UNIFICADA'!A5223,0)</f>
        <v>0</v>
      </c>
      <c r="B5225" s="39">
        <f>IF('MASSA TRABALHADA UNIFICADA'!D5223&lt;&gt;0,'MASSA TRABALHADA UNIFICADA'!D5223,0)</f>
        <v>0</v>
      </c>
      <c r="C5225" s="39">
        <f>IF(B5225=0,0,'MASSA TRABALHADA UNIFICADA'!B5223)</f>
        <v>0</v>
      </c>
      <c r="D5225" s="39">
        <f>IF(B5225=0,0,'MASSA TRABALHADA UNIFICADA'!C5223)</f>
        <v>0</v>
      </c>
      <c r="E5225" s="43">
        <f>IF(B5225=0,0,VLOOKUP($D5225,qx!$A$4:$E$129,IF($C5225=1,2,3)))</f>
        <v>0</v>
      </c>
      <c r="F5225" s="43">
        <f>IF(B5225=0,0,VLOOKUP($D5225,qx!$A$4:$E$129,2))</f>
        <v>0</v>
      </c>
      <c r="G5225" s="43">
        <f>IF(B5225=0,0,VLOOKUP($D5225,qx!$A$4:$E$129,3))</f>
        <v>0</v>
      </c>
      <c r="H5225" s="43">
        <f>IF(B5225=0,0,VLOOKUP($D5225,qx!$A$4:$E$129,4))</f>
        <v>0</v>
      </c>
      <c r="I5225" s="43">
        <f>IF(B5225=0,0,VLOOKUP($D5225,qx!$A$4:$E$129,5))</f>
        <v>0</v>
      </c>
    </row>
    <row r="5226" spans="1:9" x14ac:dyDescent="0.25">
      <c r="A5226">
        <f>IF('MASSA TRABALHADA UNIFICADA'!A5224&lt;&gt;0,'MASSA TRABALHADA UNIFICADA'!A5224,0)</f>
        <v>0</v>
      </c>
      <c r="B5226" s="39">
        <f>IF('MASSA TRABALHADA UNIFICADA'!D5224&lt;&gt;0,'MASSA TRABALHADA UNIFICADA'!D5224,0)</f>
        <v>0</v>
      </c>
      <c r="C5226" s="39">
        <f>IF(B5226=0,0,'MASSA TRABALHADA UNIFICADA'!B5224)</f>
        <v>0</v>
      </c>
      <c r="D5226" s="39">
        <f>IF(B5226=0,0,'MASSA TRABALHADA UNIFICADA'!C5224)</f>
        <v>0</v>
      </c>
      <c r="E5226" s="43">
        <f>IF(B5226=0,0,VLOOKUP($D5226,qx!$A$4:$E$129,IF($C5226=1,2,3)))</f>
        <v>0</v>
      </c>
      <c r="F5226" s="43">
        <f>IF(B5226=0,0,VLOOKUP($D5226,qx!$A$4:$E$129,2))</f>
        <v>0</v>
      </c>
      <c r="G5226" s="43">
        <f>IF(B5226=0,0,VLOOKUP($D5226,qx!$A$4:$E$129,3))</f>
        <v>0</v>
      </c>
      <c r="H5226" s="43">
        <f>IF(B5226=0,0,VLOOKUP($D5226,qx!$A$4:$E$129,4))</f>
        <v>0</v>
      </c>
      <c r="I5226" s="43">
        <f>IF(B5226=0,0,VLOOKUP($D5226,qx!$A$4:$E$129,5))</f>
        <v>0</v>
      </c>
    </row>
    <row r="5227" spans="1:9" x14ac:dyDescent="0.25">
      <c r="A5227">
        <f>IF('MASSA TRABALHADA UNIFICADA'!A5225&lt;&gt;0,'MASSA TRABALHADA UNIFICADA'!A5225,0)</f>
        <v>0</v>
      </c>
      <c r="B5227" s="39">
        <f>IF('MASSA TRABALHADA UNIFICADA'!D5225&lt;&gt;0,'MASSA TRABALHADA UNIFICADA'!D5225,0)</f>
        <v>0</v>
      </c>
      <c r="C5227" s="39">
        <f>IF(B5227=0,0,'MASSA TRABALHADA UNIFICADA'!B5225)</f>
        <v>0</v>
      </c>
      <c r="D5227" s="39">
        <f>IF(B5227=0,0,'MASSA TRABALHADA UNIFICADA'!C5225)</f>
        <v>0</v>
      </c>
      <c r="E5227" s="43">
        <f>IF(B5227=0,0,VLOOKUP($D5227,qx!$A$4:$E$129,IF($C5227=1,2,3)))</f>
        <v>0</v>
      </c>
      <c r="F5227" s="43">
        <f>IF(B5227=0,0,VLOOKUP($D5227,qx!$A$4:$E$129,2))</f>
        <v>0</v>
      </c>
      <c r="G5227" s="43">
        <f>IF(B5227=0,0,VLOOKUP($D5227,qx!$A$4:$E$129,3))</f>
        <v>0</v>
      </c>
      <c r="H5227" s="43">
        <f>IF(B5227=0,0,VLOOKUP($D5227,qx!$A$4:$E$129,4))</f>
        <v>0</v>
      </c>
      <c r="I5227" s="43">
        <f>IF(B5227=0,0,VLOOKUP($D5227,qx!$A$4:$E$129,5))</f>
        <v>0</v>
      </c>
    </row>
    <row r="5228" spans="1:9" x14ac:dyDescent="0.25">
      <c r="A5228">
        <f>IF('MASSA TRABALHADA UNIFICADA'!A5226&lt;&gt;0,'MASSA TRABALHADA UNIFICADA'!A5226,0)</f>
        <v>0</v>
      </c>
      <c r="B5228" s="39">
        <f>IF('MASSA TRABALHADA UNIFICADA'!D5226&lt;&gt;0,'MASSA TRABALHADA UNIFICADA'!D5226,0)</f>
        <v>0</v>
      </c>
      <c r="C5228" s="39">
        <f>IF(B5228=0,0,'MASSA TRABALHADA UNIFICADA'!B5226)</f>
        <v>0</v>
      </c>
      <c r="D5228" s="39">
        <f>IF(B5228=0,0,'MASSA TRABALHADA UNIFICADA'!C5226)</f>
        <v>0</v>
      </c>
      <c r="E5228" s="43">
        <f>IF(B5228=0,0,VLOOKUP($D5228,qx!$A$4:$E$129,IF($C5228=1,2,3)))</f>
        <v>0</v>
      </c>
      <c r="F5228" s="43">
        <f>IF(B5228=0,0,VLOOKUP($D5228,qx!$A$4:$E$129,2))</f>
        <v>0</v>
      </c>
      <c r="G5228" s="43">
        <f>IF(B5228=0,0,VLOOKUP($D5228,qx!$A$4:$E$129,3))</f>
        <v>0</v>
      </c>
      <c r="H5228" s="43">
        <f>IF(B5228=0,0,VLOOKUP($D5228,qx!$A$4:$E$129,4))</f>
        <v>0</v>
      </c>
      <c r="I5228" s="43">
        <f>IF(B5228=0,0,VLOOKUP($D5228,qx!$A$4:$E$129,5))</f>
        <v>0</v>
      </c>
    </row>
    <row r="5229" spans="1:9" x14ac:dyDescent="0.25">
      <c r="A5229">
        <f>IF('MASSA TRABALHADA UNIFICADA'!A5227&lt;&gt;0,'MASSA TRABALHADA UNIFICADA'!A5227,0)</f>
        <v>0</v>
      </c>
      <c r="B5229" s="39">
        <f>IF('MASSA TRABALHADA UNIFICADA'!D5227&lt;&gt;0,'MASSA TRABALHADA UNIFICADA'!D5227,0)</f>
        <v>0</v>
      </c>
      <c r="C5229" s="39">
        <f>IF(B5229=0,0,'MASSA TRABALHADA UNIFICADA'!B5227)</f>
        <v>0</v>
      </c>
      <c r="D5229" s="39">
        <f>IF(B5229=0,0,'MASSA TRABALHADA UNIFICADA'!C5227)</f>
        <v>0</v>
      </c>
      <c r="E5229" s="43">
        <f>IF(B5229=0,0,VLOOKUP($D5229,qx!$A$4:$E$129,IF($C5229=1,2,3)))</f>
        <v>0</v>
      </c>
      <c r="F5229" s="43">
        <f>IF(B5229=0,0,VLOOKUP($D5229,qx!$A$4:$E$129,2))</f>
        <v>0</v>
      </c>
      <c r="G5229" s="43">
        <f>IF(B5229=0,0,VLOOKUP($D5229,qx!$A$4:$E$129,3))</f>
        <v>0</v>
      </c>
      <c r="H5229" s="43">
        <f>IF(B5229=0,0,VLOOKUP($D5229,qx!$A$4:$E$129,4))</f>
        <v>0</v>
      </c>
      <c r="I5229" s="43">
        <f>IF(B5229=0,0,VLOOKUP($D5229,qx!$A$4:$E$129,5))</f>
        <v>0</v>
      </c>
    </row>
    <row r="5230" spans="1:9" x14ac:dyDescent="0.25">
      <c r="A5230">
        <f>IF('MASSA TRABALHADA UNIFICADA'!A5228&lt;&gt;0,'MASSA TRABALHADA UNIFICADA'!A5228,0)</f>
        <v>0</v>
      </c>
      <c r="B5230" s="39">
        <f>IF('MASSA TRABALHADA UNIFICADA'!D5228&lt;&gt;0,'MASSA TRABALHADA UNIFICADA'!D5228,0)</f>
        <v>0</v>
      </c>
      <c r="C5230" s="39">
        <f>IF(B5230=0,0,'MASSA TRABALHADA UNIFICADA'!B5228)</f>
        <v>0</v>
      </c>
      <c r="D5230" s="39">
        <f>IF(B5230=0,0,'MASSA TRABALHADA UNIFICADA'!C5228)</f>
        <v>0</v>
      </c>
      <c r="E5230" s="43">
        <f>IF(B5230=0,0,VLOOKUP($D5230,qx!$A$4:$E$129,IF($C5230=1,2,3)))</f>
        <v>0</v>
      </c>
      <c r="F5230" s="43">
        <f>IF(B5230=0,0,VLOOKUP($D5230,qx!$A$4:$E$129,2))</f>
        <v>0</v>
      </c>
      <c r="G5230" s="43">
        <f>IF(B5230=0,0,VLOOKUP($D5230,qx!$A$4:$E$129,3))</f>
        <v>0</v>
      </c>
      <c r="H5230" s="43">
        <f>IF(B5230=0,0,VLOOKUP($D5230,qx!$A$4:$E$129,4))</f>
        <v>0</v>
      </c>
      <c r="I5230" s="43">
        <f>IF(B5230=0,0,VLOOKUP($D5230,qx!$A$4:$E$129,5))</f>
        <v>0</v>
      </c>
    </row>
    <row r="5231" spans="1:9" x14ac:dyDescent="0.25">
      <c r="A5231">
        <f>IF('MASSA TRABALHADA UNIFICADA'!A5229&lt;&gt;0,'MASSA TRABALHADA UNIFICADA'!A5229,0)</f>
        <v>0</v>
      </c>
      <c r="B5231" s="39">
        <f>IF('MASSA TRABALHADA UNIFICADA'!D5229&lt;&gt;0,'MASSA TRABALHADA UNIFICADA'!D5229,0)</f>
        <v>0</v>
      </c>
      <c r="C5231" s="39">
        <f>IF(B5231=0,0,'MASSA TRABALHADA UNIFICADA'!B5229)</f>
        <v>0</v>
      </c>
      <c r="D5231" s="39">
        <f>IF(B5231=0,0,'MASSA TRABALHADA UNIFICADA'!C5229)</f>
        <v>0</v>
      </c>
      <c r="E5231" s="43">
        <f>IF(B5231=0,0,VLOOKUP($D5231,qx!$A$4:$E$129,IF($C5231=1,2,3)))</f>
        <v>0</v>
      </c>
      <c r="F5231" s="43">
        <f>IF(B5231=0,0,VLOOKUP($D5231,qx!$A$4:$E$129,2))</f>
        <v>0</v>
      </c>
      <c r="G5231" s="43">
        <f>IF(B5231=0,0,VLOOKUP($D5231,qx!$A$4:$E$129,3))</f>
        <v>0</v>
      </c>
      <c r="H5231" s="43">
        <f>IF(B5231=0,0,VLOOKUP($D5231,qx!$A$4:$E$129,4))</f>
        <v>0</v>
      </c>
      <c r="I5231" s="43">
        <f>IF(B5231=0,0,VLOOKUP($D5231,qx!$A$4:$E$129,5))</f>
        <v>0</v>
      </c>
    </row>
    <row r="5232" spans="1:9" x14ac:dyDescent="0.25">
      <c r="A5232">
        <f>IF('MASSA TRABALHADA UNIFICADA'!A5230&lt;&gt;0,'MASSA TRABALHADA UNIFICADA'!A5230,0)</f>
        <v>0</v>
      </c>
      <c r="B5232" s="39">
        <f>IF('MASSA TRABALHADA UNIFICADA'!D5230&lt;&gt;0,'MASSA TRABALHADA UNIFICADA'!D5230,0)</f>
        <v>0</v>
      </c>
      <c r="C5232" s="39">
        <f>IF(B5232=0,0,'MASSA TRABALHADA UNIFICADA'!B5230)</f>
        <v>0</v>
      </c>
      <c r="D5232" s="39">
        <f>IF(B5232=0,0,'MASSA TRABALHADA UNIFICADA'!C5230)</f>
        <v>0</v>
      </c>
      <c r="E5232" s="43">
        <f>IF(B5232=0,0,VLOOKUP($D5232,qx!$A$4:$E$129,IF($C5232=1,2,3)))</f>
        <v>0</v>
      </c>
      <c r="F5232" s="43">
        <f>IF(B5232=0,0,VLOOKUP($D5232,qx!$A$4:$E$129,2))</f>
        <v>0</v>
      </c>
      <c r="G5232" s="43">
        <f>IF(B5232=0,0,VLOOKUP($D5232,qx!$A$4:$E$129,3))</f>
        <v>0</v>
      </c>
      <c r="H5232" s="43">
        <f>IF(B5232=0,0,VLOOKUP($D5232,qx!$A$4:$E$129,4))</f>
        <v>0</v>
      </c>
      <c r="I5232" s="43">
        <f>IF(B5232=0,0,VLOOKUP($D5232,qx!$A$4:$E$129,5))</f>
        <v>0</v>
      </c>
    </row>
    <row r="5233" spans="1:9" x14ac:dyDescent="0.25">
      <c r="A5233">
        <f>IF('MASSA TRABALHADA UNIFICADA'!A5231&lt;&gt;0,'MASSA TRABALHADA UNIFICADA'!A5231,0)</f>
        <v>0</v>
      </c>
      <c r="B5233" s="39">
        <f>IF('MASSA TRABALHADA UNIFICADA'!D5231&lt;&gt;0,'MASSA TRABALHADA UNIFICADA'!D5231,0)</f>
        <v>0</v>
      </c>
      <c r="C5233" s="39">
        <f>IF(B5233=0,0,'MASSA TRABALHADA UNIFICADA'!B5231)</f>
        <v>0</v>
      </c>
      <c r="D5233" s="39">
        <f>IF(B5233=0,0,'MASSA TRABALHADA UNIFICADA'!C5231)</f>
        <v>0</v>
      </c>
      <c r="E5233" s="43">
        <f>IF(B5233=0,0,VLOOKUP($D5233,qx!$A$4:$E$129,IF($C5233=1,2,3)))</f>
        <v>0</v>
      </c>
      <c r="F5233" s="43">
        <f>IF(B5233=0,0,VLOOKUP($D5233,qx!$A$4:$E$129,2))</f>
        <v>0</v>
      </c>
      <c r="G5233" s="43">
        <f>IF(B5233=0,0,VLOOKUP($D5233,qx!$A$4:$E$129,3))</f>
        <v>0</v>
      </c>
      <c r="H5233" s="43">
        <f>IF(B5233=0,0,VLOOKUP($D5233,qx!$A$4:$E$129,4))</f>
        <v>0</v>
      </c>
      <c r="I5233" s="43">
        <f>IF(B5233=0,0,VLOOKUP($D5233,qx!$A$4:$E$129,5))</f>
        <v>0</v>
      </c>
    </row>
    <row r="5234" spans="1:9" x14ac:dyDescent="0.25">
      <c r="A5234">
        <f>IF('MASSA TRABALHADA UNIFICADA'!A5232&lt;&gt;0,'MASSA TRABALHADA UNIFICADA'!A5232,0)</f>
        <v>0</v>
      </c>
      <c r="B5234" s="39">
        <f>IF('MASSA TRABALHADA UNIFICADA'!D5232&lt;&gt;0,'MASSA TRABALHADA UNIFICADA'!D5232,0)</f>
        <v>0</v>
      </c>
      <c r="C5234" s="39">
        <f>IF(B5234=0,0,'MASSA TRABALHADA UNIFICADA'!B5232)</f>
        <v>0</v>
      </c>
      <c r="D5234" s="39">
        <f>IF(B5234=0,0,'MASSA TRABALHADA UNIFICADA'!C5232)</f>
        <v>0</v>
      </c>
      <c r="E5234" s="43">
        <f>IF(B5234=0,0,VLOOKUP($D5234,qx!$A$4:$E$129,IF($C5234=1,2,3)))</f>
        <v>0</v>
      </c>
      <c r="F5234" s="43">
        <f>IF(B5234=0,0,VLOOKUP($D5234,qx!$A$4:$E$129,2))</f>
        <v>0</v>
      </c>
      <c r="G5234" s="43">
        <f>IF(B5234=0,0,VLOOKUP($D5234,qx!$A$4:$E$129,3))</f>
        <v>0</v>
      </c>
      <c r="H5234" s="43">
        <f>IF(B5234=0,0,VLOOKUP($D5234,qx!$A$4:$E$129,4))</f>
        <v>0</v>
      </c>
      <c r="I5234" s="43">
        <f>IF(B5234=0,0,VLOOKUP($D5234,qx!$A$4:$E$129,5))</f>
        <v>0</v>
      </c>
    </row>
    <row r="5235" spans="1:9" x14ac:dyDescent="0.25">
      <c r="A5235">
        <f>IF('MASSA TRABALHADA UNIFICADA'!A5233&lt;&gt;0,'MASSA TRABALHADA UNIFICADA'!A5233,0)</f>
        <v>0</v>
      </c>
      <c r="B5235" s="39">
        <f>IF('MASSA TRABALHADA UNIFICADA'!D5233&lt;&gt;0,'MASSA TRABALHADA UNIFICADA'!D5233,0)</f>
        <v>0</v>
      </c>
      <c r="C5235" s="39">
        <f>IF(B5235=0,0,'MASSA TRABALHADA UNIFICADA'!B5233)</f>
        <v>0</v>
      </c>
      <c r="D5235" s="39">
        <f>IF(B5235=0,0,'MASSA TRABALHADA UNIFICADA'!C5233)</f>
        <v>0</v>
      </c>
      <c r="E5235" s="43">
        <f>IF(B5235=0,0,VLOOKUP($D5235,qx!$A$4:$E$129,IF($C5235=1,2,3)))</f>
        <v>0</v>
      </c>
      <c r="F5235" s="43">
        <f>IF(B5235=0,0,VLOOKUP($D5235,qx!$A$4:$E$129,2))</f>
        <v>0</v>
      </c>
      <c r="G5235" s="43">
        <f>IF(B5235=0,0,VLOOKUP($D5235,qx!$A$4:$E$129,3))</f>
        <v>0</v>
      </c>
      <c r="H5235" s="43">
        <f>IF(B5235=0,0,VLOOKUP($D5235,qx!$A$4:$E$129,4))</f>
        <v>0</v>
      </c>
      <c r="I5235" s="43">
        <f>IF(B5235=0,0,VLOOKUP($D5235,qx!$A$4:$E$129,5))</f>
        <v>0</v>
      </c>
    </row>
    <row r="5236" spans="1:9" x14ac:dyDescent="0.25">
      <c r="A5236">
        <f>IF('MASSA TRABALHADA UNIFICADA'!A5234&lt;&gt;0,'MASSA TRABALHADA UNIFICADA'!A5234,0)</f>
        <v>0</v>
      </c>
      <c r="B5236" s="39">
        <f>IF('MASSA TRABALHADA UNIFICADA'!D5234&lt;&gt;0,'MASSA TRABALHADA UNIFICADA'!D5234,0)</f>
        <v>0</v>
      </c>
      <c r="C5236" s="39">
        <f>IF(B5236=0,0,'MASSA TRABALHADA UNIFICADA'!B5234)</f>
        <v>0</v>
      </c>
      <c r="D5236" s="39">
        <f>IF(B5236=0,0,'MASSA TRABALHADA UNIFICADA'!C5234)</f>
        <v>0</v>
      </c>
      <c r="E5236" s="43">
        <f>IF(B5236=0,0,VLOOKUP($D5236,qx!$A$4:$E$129,IF($C5236=1,2,3)))</f>
        <v>0</v>
      </c>
      <c r="F5236" s="43">
        <f>IF(B5236=0,0,VLOOKUP($D5236,qx!$A$4:$E$129,2))</f>
        <v>0</v>
      </c>
      <c r="G5236" s="43">
        <f>IF(B5236=0,0,VLOOKUP($D5236,qx!$A$4:$E$129,3))</f>
        <v>0</v>
      </c>
      <c r="H5236" s="43">
        <f>IF(B5236=0,0,VLOOKUP($D5236,qx!$A$4:$E$129,4))</f>
        <v>0</v>
      </c>
      <c r="I5236" s="43">
        <f>IF(B5236=0,0,VLOOKUP($D5236,qx!$A$4:$E$129,5))</f>
        <v>0</v>
      </c>
    </row>
    <row r="5237" spans="1:9" x14ac:dyDescent="0.25">
      <c r="A5237">
        <f>IF('MASSA TRABALHADA UNIFICADA'!A5235&lt;&gt;0,'MASSA TRABALHADA UNIFICADA'!A5235,0)</f>
        <v>0</v>
      </c>
      <c r="B5237" s="39">
        <f>IF('MASSA TRABALHADA UNIFICADA'!D5235&lt;&gt;0,'MASSA TRABALHADA UNIFICADA'!D5235,0)</f>
        <v>0</v>
      </c>
      <c r="C5237" s="39">
        <f>IF(B5237=0,0,'MASSA TRABALHADA UNIFICADA'!B5235)</f>
        <v>0</v>
      </c>
      <c r="D5237" s="39">
        <f>IF(B5237=0,0,'MASSA TRABALHADA UNIFICADA'!C5235)</f>
        <v>0</v>
      </c>
      <c r="E5237" s="43">
        <f>IF(B5237=0,0,VLOOKUP($D5237,qx!$A$4:$E$129,IF($C5237=1,2,3)))</f>
        <v>0</v>
      </c>
      <c r="F5237" s="43">
        <f>IF(B5237=0,0,VLOOKUP($D5237,qx!$A$4:$E$129,2))</f>
        <v>0</v>
      </c>
      <c r="G5237" s="43">
        <f>IF(B5237=0,0,VLOOKUP($D5237,qx!$A$4:$E$129,3))</f>
        <v>0</v>
      </c>
      <c r="H5237" s="43">
        <f>IF(B5237=0,0,VLOOKUP($D5237,qx!$A$4:$E$129,4))</f>
        <v>0</v>
      </c>
      <c r="I5237" s="43">
        <f>IF(B5237=0,0,VLOOKUP($D5237,qx!$A$4:$E$129,5))</f>
        <v>0</v>
      </c>
    </row>
    <row r="5238" spans="1:9" x14ac:dyDescent="0.25">
      <c r="A5238">
        <f>IF('MASSA TRABALHADA UNIFICADA'!A5236&lt;&gt;0,'MASSA TRABALHADA UNIFICADA'!A5236,0)</f>
        <v>0</v>
      </c>
      <c r="B5238" s="39">
        <f>IF('MASSA TRABALHADA UNIFICADA'!D5236&lt;&gt;0,'MASSA TRABALHADA UNIFICADA'!D5236,0)</f>
        <v>0</v>
      </c>
      <c r="C5238" s="39">
        <f>IF(B5238=0,0,'MASSA TRABALHADA UNIFICADA'!B5236)</f>
        <v>0</v>
      </c>
      <c r="D5238" s="39">
        <f>IF(B5238=0,0,'MASSA TRABALHADA UNIFICADA'!C5236)</f>
        <v>0</v>
      </c>
      <c r="E5238" s="43">
        <f>IF(B5238=0,0,VLOOKUP($D5238,qx!$A$4:$E$129,IF($C5238=1,2,3)))</f>
        <v>0</v>
      </c>
      <c r="F5238" s="43">
        <f>IF(B5238=0,0,VLOOKUP($D5238,qx!$A$4:$E$129,2))</f>
        <v>0</v>
      </c>
      <c r="G5238" s="43">
        <f>IF(B5238=0,0,VLOOKUP($D5238,qx!$A$4:$E$129,3))</f>
        <v>0</v>
      </c>
      <c r="H5238" s="43">
        <f>IF(B5238=0,0,VLOOKUP($D5238,qx!$A$4:$E$129,4))</f>
        <v>0</v>
      </c>
      <c r="I5238" s="43">
        <f>IF(B5238=0,0,VLOOKUP($D5238,qx!$A$4:$E$129,5))</f>
        <v>0</v>
      </c>
    </row>
    <row r="5239" spans="1:9" x14ac:dyDescent="0.25">
      <c r="A5239">
        <f>IF('MASSA TRABALHADA UNIFICADA'!A5237&lt;&gt;0,'MASSA TRABALHADA UNIFICADA'!A5237,0)</f>
        <v>0</v>
      </c>
      <c r="B5239" s="39">
        <f>IF('MASSA TRABALHADA UNIFICADA'!D5237&lt;&gt;0,'MASSA TRABALHADA UNIFICADA'!D5237,0)</f>
        <v>0</v>
      </c>
      <c r="C5239" s="39">
        <f>IF(B5239=0,0,'MASSA TRABALHADA UNIFICADA'!B5237)</f>
        <v>0</v>
      </c>
      <c r="D5239" s="39">
        <f>IF(B5239=0,0,'MASSA TRABALHADA UNIFICADA'!C5237)</f>
        <v>0</v>
      </c>
      <c r="E5239" s="43">
        <f>IF(B5239=0,0,VLOOKUP($D5239,qx!$A$4:$E$129,IF($C5239=1,2,3)))</f>
        <v>0</v>
      </c>
      <c r="F5239" s="43">
        <f>IF(B5239=0,0,VLOOKUP($D5239,qx!$A$4:$E$129,2))</f>
        <v>0</v>
      </c>
      <c r="G5239" s="43">
        <f>IF(B5239=0,0,VLOOKUP($D5239,qx!$A$4:$E$129,3))</f>
        <v>0</v>
      </c>
      <c r="H5239" s="43">
        <f>IF(B5239=0,0,VLOOKUP($D5239,qx!$A$4:$E$129,4))</f>
        <v>0</v>
      </c>
      <c r="I5239" s="43">
        <f>IF(B5239=0,0,VLOOKUP($D5239,qx!$A$4:$E$129,5))</f>
        <v>0</v>
      </c>
    </row>
    <row r="5240" spans="1:9" x14ac:dyDescent="0.25">
      <c r="A5240">
        <f>IF('MASSA TRABALHADA UNIFICADA'!A5238&lt;&gt;0,'MASSA TRABALHADA UNIFICADA'!A5238,0)</f>
        <v>0</v>
      </c>
      <c r="B5240" s="39">
        <f>IF('MASSA TRABALHADA UNIFICADA'!D5238&lt;&gt;0,'MASSA TRABALHADA UNIFICADA'!D5238,0)</f>
        <v>0</v>
      </c>
      <c r="C5240" s="39">
        <f>IF(B5240=0,0,'MASSA TRABALHADA UNIFICADA'!B5238)</f>
        <v>0</v>
      </c>
      <c r="D5240" s="39">
        <f>IF(B5240=0,0,'MASSA TRABALHADA UNIFICADA'!C5238)</f>
        <v>0</v>
      </c>
      <c r="E5240" s="43">
        <f>IF(B5240=0,0,VLOOKUP($D5240,qx!$A$4:$E$129,IF($C5240=1,2,3)))</f>
        <v>0</v>
      </c>
      <c r="F5240" s="43">
        <f>IF(B5240=0,0,VLOOKUP($D5240,qx!$A$4:$E$129,2))</f>
        <v>0</v>
      </c>
      <c r="G5240" s="43">
        <f>IF(B5240=0,0,VLOOKUP($D5240,qx!$A$4:$E$129,3))</f>
        <v>0</v>
      </c>
      <c r="H5240" s="43">
        <f>IF(B5240=0,0,VLOOKUP($D5240,qx!$A$4:$E$129,4))</f>
        <v>0</v>
      </c>
      <c r="I5240" s="43">
        <f>IF(B5240=0,0,VLOOKUP($D5240,qx!$A$4:$E$129,5))</f>
        <v>0</v>
      </c>
    </row>
    <row r="5241" spans="1:9" x14ac:dyDescent="0.25">
      <c r="A5241">
        <f>IF('MASSA TRABALHADA UNIFICADA'!A5239&lt;&gt;0,'MASSA TRABALHADA UNIFICADA'!A5239,0)</f>
        <v>0</v>
      </c>
      <c r="B5241" s="39">
        <f>IF('MASSA TRABALHADA UNIFICADA'!D5239&lt;&gt;0,'MASSA TRABALHADA UNIFICADA'!D5239,0)</f>
        <v>0</v>
      </c>
      <c r="C5241" s="39">
        <f>IF(B5241=0,0,'MASSA TRABALHADA UNIFICADA'!B5239)</f>
        <v>0</v>
      </c>
      <c r="D5241" s="39">
        <f>IF(B5241=0,0,'MASSA TRABALHADA UNIFICADA'!C5239)</f>
        <v>0</v>
      </c>
      <c r="E5241" s="43">
        <f>IF(B5241=0,0,VLOOKUP($D5241,qx!$A$4:$E$129,IF($C5241=1,2,3)))</f>
        <v>0</v>
      </c>
      <c r="F5241" s="43">
        <f>IF(B5241=0,0,VLOOKUP($D5241,qx!$A$4:$E$129,2))</f>
        <v>0</v>
      </c>
      <c r="G5241" s="43">
        <f>IF(B5241=0,0,VLOOKUP($D5241,qx!$A$4:$E$129,3))</f>
        <v>0</v>
      </c>
      <c r="H5241" s="43">
        <f>IF(B5241=0,0,VLOOKUP($D5241,qx!$A$4:$E$129,4))</f>
        <v>0</v>
      </c>
      <c r="I5241" s="43">
        <f>IF(B5241=0,0,VLOOKUP($D5241,qx!$A$4:$E$129,5))</f>
        <v>0</v>
      </c>
    </row>
    <row r="5242" spans="1:9" x14ac:dyDescent="0.25">
      <c r="A5242">
        <f>IF('MASSA TRABALHADA UNIFICADA'!A5240&lt;&gt;0,'MASSA TRABALHADA UNIFICADA'!A5240,0)</f>
        <v>0</v>
      </c>
      <c r="B5242" s="39">
        <f>IF('MASSA TRABALHADA UNIFICADA'!D5240&lt;&gt;0,'MASSA TRABALHADA UNIFICADA'!D5240,0)</f>
        <v>0</v>
      </c>
      <c r="C5242" s="39">
        <f>IF(B5242=0,0,'MASSA TRABALHADA UNIFICADA'!B5240)</f>
        <v>0</v>
      </c>
      <c r="D5242" s="39">
        <f>IF(B5242=0,0,'MASSA TRABALHADA UNIFICADA'!C5240)</f>
        <v>0</v>
      </c>
      <c r="E5242" s="43">
        <f>IF(B5242=0,0,VLOOKUP($D5242,qx!$A$4:$E$129,IF($C5242=1,2,3)))</f>
        <v>0</v>
      </c>
      <c r="F5242" s="43">
        <f>IF(B5242=0,0,VLOOKUP($D5242,qx!$A$4:$E$129,2))</f>
        <v>0</v>
      </c>
      <c r="G5242" s="43">
        <f>IF(B5242=0,0,VLOOKUP($D5242,qx!$A$4:$E$129,3))</f>
        <v>0</v>
      </c>
      <c r="H5242" s="43">
        <f>IF(B5242=0,0,VLOOKUP($D5242,qx!$A$4:$E$129,4))</f>
        <v>0</v>
      </c>
      <c r="I5242" s="43">
        <f>IF(B5242=0,0,VLOOKUP($D5242,qx!$A$4:$E$129,5))</f>
        <v>0</v>
      </c>
    </row>
    <row r="5243" spans="1:9" x14ac:dyDescent="0.25">
      <c r="A5243">
        <f>IF('MASSA TRABALHADA UNIFICADA'!A5241&lt;&gt;0,'MASSA TRABALHADA UNIFICADA'!A5241,0)</f>
        <v>0</v>
      </c>
      <c r="B5243" s="39">
        <f>IF('MASSA TRABALHADA UNIFICADA'!D5241&lt;&gt;0,'MASSA TRABALHADA UNIFICADA'!D5241,0)</f>
        <v>0</v>
      </c>
      <c r="C5243" s="39">
        <f>IF(B5243=0,0,'MASSA TRABALHADA UNIFICADA'!B5241)</f>
        <v>0</v>
      </c>
      <c r="D5243" s="39">
        <f>IF(B5243=0,0,'MASSA TRABALHADA UNIFICADA'!C5241)</f>
        <v>0</v>
      </c>
      <c r="E5243" s="43">
        <f>IF(B5243=0,0,VLOOKUP($D5243,qx!$A$4:$E$129,IF($C5243=1,2,3)))</f>
        <v>0</v>
      </c>
      <c r="F5243" s="43">
        <f>IF(B5243=0,0,VLOOKUP($D5243,qx!$A$4:$E$129,2))</f>
        <v>0</v>
      </c>
      <c r="G5243" s="43">
        <f>IF(B5243=0,0,VLOOKUP($D5243,qx!$A$4:$E$129,3))</f>
        <v>0</v>
      </c>
      <c r="H5243" s="43">
        <f>IF(B5243=0,0,VLOOKUP($D5243,qx!$A$4:$E$129,4))</f>
        <v>0</v>
      </c>
      <c r="I5243" s="43">
        <f>IF(B5243=0,0,VLOOKUP($D5243,qx!$A$4:$E$129,5))</f>
        <v>0</v>
      </c>
    </row>
    <row r="5244" spans="1:9" x14ac:dyDescent="0.25">
      <c r="A5244">
        <f>IF('MASSA TRABALHADA UNIFICADA'!A5242&lt;&gt;0,'MASSA TRABALHADA UNIFICADA'!A5242,0)</f>
        <v>0</v>
      </c>
      <c r="B5244" s="39">
        <f>IF('MASSA TRABALHADA UNIFICADA'!D5242&lt;&gt;0,'MASSA TRABALHADA UNIFICADA'!D5242,0)</f>
        <v>0</v>
      </c>
      <c r="C5244" s="39">
        <f>IF(B5244=0,0,'MASSA TRABALHADA UNIFICADA'!B5242)</f>
        <v>0</v>
      </c>
      <c r="D5244" s="39">
        <f>IF(B5244=0,0,'MASSA TRABALHADA UNIFICADA'!C5242)</f>
        <v>0</v>
      </c>
      <c r="E5244" s="43">
        <f>IF(B5244=0,0,VLOOKUP($D5244,qx!$A$4:$E$129,IF($C5244=1,2,3)))</f>
        <v>0</v>
      </c>
      <c r="F5244" s="43">
        <f>IF(B5244=0,0,VLOOKUP($D5244,qx!$A$4:$E$129,2))</f>
        <v>0</v>
      </c>
      <c r="G5244" s="43">
        <f>IF(B5244=0,0,VLOOKUP($D5244,qx!$A$4:$E$129,3))</f>
        <v>0</v>
      </c>
      <c r="H5244" s="43">
        <f>IF(B5244=0,0,VLOOKUP($D5244,qx!$A$4:$E$129,4))</f>
        <v>0</v>
      </c>
      <c r="I5244" s="43">
        <f>IF(B5244=0,0,VLOOKUP($D5244,qx!$A$4:$E$129,5))</f>
        <v>0</v>
      </c>
    </row>
    <row r="5245" spans="1:9" x14ac:dyDescent="0.25">
      <c r="A5245">
        <f>IF('MASSA TRABALHADA UNIFICADA'!A5243&lt;&gt;0,'MASSA TRABALHADA UNIFICADA'!A5243,0)</f>
        <v>0</v>
      </c>
      <c r="B5245" s="39">
        <f>IF('MASSA TRABALHADA UNIFICADA'!D5243&lt;&gt;0,'MASSA TRABALHADA UNIFICADA'!D5243,0)</f>
        <v>0</v>
      </c>
      <c r="C5245" s="39">
        <f>IF(B5245=0,0,'MASSA TRABALHADA UNIFICADA'!B5243)</f>
        <v>0</v>
      </c>
      <c r="D5245" s="39">
        <f>IF(B5245=0,0,'MASSA TRABALHADA UNIFICADA'!C5243)</f>
        <v>0</v>
      </c>
      <c r="E5245" s="43">
        <f>IF(B5245=0,0,VLOOKUP($D5245,qx!$A$4:$E$129,IF($C5245=1,2,3)))</f>
        <v>0</v>
      </c>
      <c r="F5245" s="43">
        <f>IF(B5245=0,0,VLOOKUP($D5245,qx!$A$4:$E$129,2))</f>
        <v>0</v>
      </c>
      <c r="G5245" s="43">
        <f>IF(B5245=0,0,VLOOKUP($D5245,qx!$A$4:$E$129,3))</f>
        <v>0</v>
      </c>
      <c r="H5245" s="43">
        <f>IF(B5245=0,0,VLOOKUP($D5245,qx!$A$4:$E$129,4))</f>
        <v>0</v>
      </c>
      <c r="I5245" s="43">
        <f>IF(B5245=0,0,VLOOKUP($D5245,qx!$A$4:$E$129,5))</f>
        <v>0</v>
      </c>
    </row>
    <row r="5246" spans="1:9" x14ac:dyDescent="0.25">
      <c r="A5246">
        <f>IF('MASSA TRABALHADA UNIFICADA'!A5244&lt;&gt;0,'MASSA TRABALHADA UNIFICADA'!A5244,0)</f>
        <v>0</v>
      </c>
      <c r="B5246" s="39">
        <f>IF('MASSA TRABALHADA UNIFICADA'!D5244&lt;&gt;0,'MASSA TRABALHADA UNIFICADA'!D5244,0)</f>
        <v>0</v>
      </c>
      <c r="C5246" s="39">
        <f>IF(B5246=0,0,'MASSA TRABALHADA UNIFICADA'!B5244)</f>
        <v>0</v>
      </c>
      <c r="D5246" s="39">
        <f>IF(B5246=0,0,'MASSA TRABALHADA UNIFICADA'!C5244)</f>
        <v>0</v>
      </c>
      <c r="E5246" s="43">
        <f>IF(B5246=0,0,VLOOKUP($D5246,qx!$A$4:$E$129,IF($C5246=1,2,3)))</f>
        <v>0</v>
      </c>
      <c r="F5246" s="43">
        <f>IF(B5246=0,0,VLOOKUP($D5246,qx!$A$4:$E$129,2))</f>
        <v>0</v>
      </c>
      <c r="G5246" s="43">
        <f>IF(B5246=0,0,VLOOKUP($D5246,qx!$A$4:$E$129,3))</f>
        <v>0</v>
      </c>
      <c r="H5246" s="43">
        <f>IF(B5246=0,0,VLOOKUP($D5246,qx!$A$4:$E$129,4))</f>
        <v>0</v>
      </c>
      <c r="I5246" s="43">
        <f>IF(B5246=0,0,VLOOKUP($D5246,qx!$A$4:$E$129,5))</f>
        <v>0</v>
      </c>
    </row>
    <row r="5247" spans="1:9" x14ac:dyDescent="0.25">
      <c r="A5247">
        <f>IF('MASSA TRABALHADA UNIFICADA'!A5245&lt;&gt;0,'MASSA TRABALHADA UNIFICADA'!A5245,0)</f>
        <v>0</v>
      </c>
      <c r="B5247" s="39">
        <f>IF('MASSA TRABALHADA UNIFICADA'!D5245&lt;&gt;0,'MASSA TRABALHADA UNIFICADA'!D5245,0)</f>
        <v>0</v>
      </c>
      <c r="C5247" s="39">
        <f>IF(B5247=0,0,'MASSA TRABALHADA UNIFICADA'!B5245)</f>
        <v>0</v>
      </c>
      <c r="D5247" s="39">
        <f>IF(B5247=0,0,'MASSA TRABALHADA UNIFICADA'!C5245)</f>
        <v>0</v>
      </c>
      <c r="E5247" s="43">
        <f>IF(B5247=0,0,VLOOKUP($D5247,qx!$A$4:$E$129,IF($C5247=1,2,3)))</f>
        <v>0</v>
      </c>
      <c r="F5247" s="43">
        <f>IF(B5247=0,0,VLOOKUP($D5247,qx!$A$4:$E$129,2))</f>
        <v>0</v>
      </c>
      <c r="G5247" s="43">
        <f>IF(B5247=0,0,VLOOKUP($D5247,qx!$A$4:$E$129,3))</f>
        <v>0</v>
      </c>
      <c r="H5247" s="43">
        <f>IF(B5247=0,0,VLOOKUP($D5247,qx!$A$4:$E$129,4))</f>
        <v>0</v>
      </c>
      <c r="I5247" s="43">
        <f>IF(B5247=0,0,VLOOKUP($D5247,qx!$A$4:$E$129,5))</f>
        <v>0</v>
      </c>
    </row>
    <row r="5248" spans="1:9" x14ac:dyDescent="0.25">
      <c r="A5248">
        <f>IF('MASSA TRABALHADA UNIFICADA'!A5246&lt;&gt;0,'MASSA TRABALHADA UNIFICADA'!A5246,0)</f>
        <v>0</v>
      </c>
      <c r="B5248" s="39">
        <f>IF('MASSA TRABALHADA UNIFICADA'!D5246&lt;&gt;0,'MASSA TRABALHADA UNIFICADA'!D5246,0)</f>
        <v>0</v>
      </c>
      <c r="C5248" s="39">
        <f>IF(B5248=0,0,'MASSA TRABALHADA UNIFICADA'!B5246)</f>
        <v>0</v>
      </c>
      <c r="D5248" s="39">
        <f>IF(B5248=0,0,'MASSA TRABALHADA UNIFICADA'!C5246)</f>
        <v>0</v>
      </c>
      <c r="E5248" s="43">
        <f>IF(B5248=0,0,VLOOKUP($D5248,qx!$A$4:$E$129,IF($C5248=1,2,3)))</f>
        <v>0</v>
      </c>
      <c r="F5248" s="43">
        <f>IF(B5248=0,0,VLOOKUP($D5248,qx!$A$4:$E$129,2))</f>
        <v>0</v>
      </c>
      <c r="G5248" s="43">
        <f>IF(B5248=0,0,VLOOKUP($D5248,qx!$A$4:$E$129,3))</f>
        <v>0</v>
      </c>
      <c r="H5248" s="43">
        <f>IF(B5248=0,0,VLOOKUP($D5248,qx!$A$4:$E$129,4))</f>
        <v>0</v>
      </c>
      <c r="I5248" s="43">
        <f>IF(B5248=0,0,VLOOKUP($D5248,qx!$A$4:$E$129,5))</f>
        <v>0</v>
      </c>
    </row>
    <row r="5249" spans="1:9" x14ac:dyDescent="0.25">
      <c r="A5249">
        <f>IF('MASSA TRABALHADA UNIFICADA'!A5247&lt;&gt;0,'MASSA TRABALHADA UNIFICADA'!A5247,0)</f>
        <v>0</v>
      </c>
      <c r="B5249" s="39">
        <f>IF('MASSA TRABALHADA UNIFICADA'!D5247&lt;&gt;0,'MASSA TRABALHADA UNIFICADA'!D5247,0)</f>
        <v>0</v>
      </c>
      <c r="C5249" s="39">
        <f>IF(B5249=0,0,'MASSA TRABALHADA UNIFICADA'!B5247)</f>
        <v>0</v>
      </c>
      <c r="D5249" s="39">
        <f>IF(B5249=0,0,'MASSA TRABALHADA UNIFICADA'!C5247)</f>
        <v>0</v>
      </c>
      <c r="E5249" s="43">
        <f>IF(B5249=0,0,VLOOKUP($D5249,qx!$A$4:$E$129,IF($C5249=1,2,3)))</f>
        <v>0</v>
      </c>
      <c r="F5249" s="43">
        <f>IF(B5249=0,0,VLOOKUP($D5249,qx!$A$4:$E$129,2))</f>
        <v>0</v>
      </c>
      <c r="G5249" s="43">
        <f>IF(B5249=0,0,VLOOKUP($D5249,qx!$A$4:$E$129,3))</f>
        <v>0</v>
      </c>
      <c r="H5249" s="43">
        <f>IF(B5249=0,0,VLOOKUP($D5249,qx!$A$4:$E$129,4))</f>
        <v>0</v>
      </c>
      <c r="I5249" s="43">
        <f>IF(B5249=0,0,VLOOKUP($D5249,qx!$A$4:$E$129,5))</f>
        <v>0</v>
      </c>
    </row>
    <row r="5250" spans="1:9" x14ac:dyDescent="0.25">
      <c r="A5250">
        <f>IF('MASSA TRABALHADA UNIFICADA'!A5248&lt;&gt;0,'MASSA TRABALHADA UNIFICADA'!A5248,0)</f>
        <v>0</v>
      </c>
      <c r="B5250" s="39">
        <f>IF('MASSA TRABALHADA UNIFICADA'!D5248&lt;&gt;0,'MASSA TRABALHADA UNIFICADA'!D5248,0)</f>
        <v>0</v>
      </c>
      <c r="C5250" s="39">
        <f>IF(B5250=0,0,'MASSA TRABALHADA UNIFICADA'!B5248)</f>
        <v>0</v>
      </c>
      <c r="D5250" s="39">
        <f>IF(B5250=0,0,'MASSA TRABALHADA UNIFICADA'!C5248)</f>
        <v>0</v>
      </c>
      <c r="E5250" s="43">
        <f>IF(B5250=0,0,VLOOKUP($D5250,qx!$A$4:$E$129,IF($C5250=1,2,3)))</f>
        <v>0</v>
      </c>
      <c r="F5250" s="43">
        <f>IF(B5250=0,0,VLOOKUP($D5250,qx!$A$4:$E$129,2))</f>
        <v>0</v>
      </c>
      <c r="G5250" s="43">
        <f>IF(B5250=0,0,VLOOKUP($D5250,qx!$A$4:$E$129,3))</f>
        <v>0</v>
      </c>
      <c r="H5250" s="43">
        <f>IF(B5250=0,0,VLOOKUP($D5250,qx!$A$4:$E$129,4))</f>
        <v>0</v>
      </c>
      <c r="I5250" s="43">
        <f>IF(B5250=0,0,VLOOKUP($D5250,qx!$A$4:$E$129,5))</f>
        <v>0</v>
      </c>
    </row>
    <row r="5251" spans="1:9" x14ac:dyDescent="0.25">
      <c r="A5251">
        <f>IF('MASSA TRABALHADA UNIFICADA'!A5249&lt;&gt;0,'MASSA TRABALHADA UNIFICADA'!A5249,0)</f>
        <v>0</v>
      </c>
      <c r="B5251" s="39">
        <f>IF('MASSA TRABALHADA UNIFICADA'!D5249&lt;&gt;0,'MASSA TRABALHADA UNIFICADA'!D5249,0)</f>
        <v>0</v>
      </c>
      <c r="C5251" s="39">
        <f>IF(B5251=0,0,'MASSA TRABALHADA UNIFICADA'!B5249)</f>
        <v>0</v>
      </c>
      <c r="D5251" s="39">
        <f>IF(B5251=0,0,'MASSA TRABALHADA UNIFICADA'!C5249)</f>
        <v>0</v>
      </c>
      <c r="E5251" s="43">
        <f>IF(B5251=0,0,VLOOKUP($D5251,qx!$A$4:$E$129,IF($C5251=1,2,3)))</f>
        <v>0</v>
      </c>
      <c r="F5251" s="43">
        <f>IF(B5251=0,0,VLOOKUP($D5251,qx!$A$4:$E$129,2))</f>
        <v>0</v>
      </c>
      <c r="G5251" s="43">
        <f>IF(B5251=0,0,VLOOKUP($D5251,qx!$A$4:$E$129,3))</f>
        <v>0</v>
      </c>
      <c r="H5251" s="43">
        <f>IF(B5251=0,0,VLOOKUP($D5251,qx!$A$4:$E$129,4))</f>
        <v>0</v>
      </c>
      <c r="I5251" s="43">
        <f>IF(B5251=0,0,VLOOKUP($D5251,qx!$A$4:$E$129,5))</f>
        <v>0</v>
      </c>
    </row>
    <row r="5252" spans="1:9" x14ac:dyDescent="0.25">
      <c r="A5252">
        <f>IF('MASSA TRABALHADA UNIFICADA'!A5250&lt;&gt;0,'MASSA TRABALHADA UNIFICADA'!A5250,0)</f>
        <v>0</v>
      </c>
      <c r="B5252" s="39">
        <f>IF('MASSA TRABALHADA UNIFICADA'!D5250&lt;&gt;0,'MASSA TRABALHADA UNIFICADA'!D5250,0)</f>
        <v>0</v>
      </c>
      <c r="C5252" s="39">
        <f>IF(B5252=0,0,'MASSA TRABALHADA UNIFICADA'!B5250)</f>
        <v>0</v>
      </c>
      <c r="D5252" s="39">
        <f>IF(B5252=0,0,'MASSA TRABALHADA UNIFICADA'!C5250)</f>
        <v>0</v>
      </c>
      <c r="E5252" s="43">
        <f>IF(B5252=0,0,VLOOKUP($D5252,qx!$A$4:$E$129,IF($C5252=1,2,3)))</f>
        <v>0</v>
      </c>
      <c r="F5252" s="43">
        <f>IF(B5252=0,0,VLOOKUP($D5252,qx!$A$4:$E$129,2))</f>
        <v>0</v>
      </c>
      <c r="G5252" s="43">
        <f>IF(B5252=0,0,VLOOKUP($D5252,qx!$A$4:$E$129,3))</f>
        <v>0</v>
      </c>
      <c r="H5252" s="43">
        <f>IF(B5252=0,0,VLOOKUP($D5252,qx!$A$4:$E$129,4))</f>
        <v>0</v>
      </c>
      <c r="I5252" s="43">
        <f>IF(B5252=0,0,VLOOKUP($D5252,qx!$A$4:$E$129,5))</f>
        <v>0</v>
      </c>
    </row>
    <row r="5253" spans="1:9" x14ac:dyDescent="0.25">
      <c r="A5253">
        <f>IF('MASSA TRABALHADA UNIFICADA'!A5251&lt;&gt;0,'MASSA TRABALHADA UNIFICADA'!A5251,0)</f>
        <v>0</v>
      </c>
      <c r="B5253" s="39">
        <f>IF('MASSA TRABALHADA UNIFICADA'!D5251&lt;&gt;0,'MASSA TRABALHADA UNIFICADA'!D5251,0)</f>
        <v>0</v>
      </c>
      <c r="C5253" s="39">
        <f>IF(B5253=0,0,'MASSA TRABALHADA UNIFICADA'!B5251)</f>
        <v>0</v>
      </c>
      <c r="D5253" s="39">
        <f>IF(B5253=0,0,'MASSA TRABALHADA UNIFICADA'!C5251)</f>
        <v>0</v>
      </c>
      <c r="E5253" s="43">
        <f>IF(B5253=0,0,VLOOKUP($D5253,qx!$A$4:$E$129,IF($C5253=1,2,3)))</f>
        <v>0</v>
      </c>
      <c r="F5253" s="43">
        <f>IF(B5253=0,0,VLOOKUP($D5253,qx!$A$4:$E$129,2))</f>
        <v>0</v>
      </c>
      <c r="G5253" s="43">
        <f>IF(B5253=0,0,VLOOKUP($D5253,qx!$A$4:$E$129,3))</f>
        <v>0</v>
      </c>
      <c r="H5253" s="43">
        <f>IF(B5253=0,0,VLOOKUP($D5253,qx!$A$4:$E$129,4))</f>
        <v>0</v>
      </c>
      <c r="I5253" s="43">
        <f>IF(B5253=0,0,VLOOKUP($D5253,qx!$A$4:$E$129,5))</f>
        <v>0</v>
      </c>
    </row>
    <row r="5254" spans="1:9" x14ac:dyDescent="0.25">
      <c r="A5254">
        <f>IF('MASSA TRABALHADA UNIFICADA'!A5252&lt;&gt;0,'MASSA TRABALHADA UNIFICADA'!A5252,0)</f>
        <v>0</v>
      </c>
      <c r="B5254" s="39">
        <f>IF('MASSA TRABALHADA UNIFICADA'!D5252&lt;&gt;0,'MASSA TRABALHADA UNIFICADA'!D5252,0)</f>
        <v>0</v>
      </c>
      <c r="C5254" s="39">
        <f>IF(B5254=0,0,'MASSA TRABALHADA UNIFICADA'!B5252)</f>
        <v>0</v>
      </c>
      <c r="D5254" s="39">
        <f>IF(B5254=0,0,'MASSA TRABALHADA UNIFICADA'!C5252)</f>
        <v>0</v>
      </c>
      <c r="E5254" s="43">
        <f>IF(B5254=0,0,VLOOKUP($D5254,qx!$A$4:$E$129,IF($C5254=1,2,3)))</f>
        <v>0</v>
      </c>
      <c r="F5254" s="43">
        <f>IF(B5254=0,0,VLOOKUP($D5254,qx!$A$4:$E$129,2))</f>
        <v>0</v>
      </c>
      <c r="G5254" s="43">
        <f>IF(B5254=0,0,VLOOKUP($D5254,qx!$A$4:$E$129,3))</f>
        <v>0</v>
      </c>
      <c r="H5254" s="43">
        <f>IF(B5254=0,0,VLOOKUP($D5254,qx!$A$4:$E$129,4))</f>
        <v>0</v>
      </c>
      <c r="I5254" s="43">
        <f>IF(B5254=0,0,VLOOKUP($D5254,qx!$A$4:$E$129,5))</f>
        <v>0</v>
      </c>
    </row>
    <row r="5255" spans="1:9" x14ac:dyDescent="0.25">
      <c r="A5255">
        <f>IF('MASSA TRABALHADA UNIFICADA'!A5253&lt;&gt;0,'MASSA TRABALHADA UNIFICADA'!A5253,0)</f>
        <v>0</v>
      </c>
      <c r="B5255" s="39">
        <f>IF('MASSA TRABALHADA UNIFICADA'!D5253&lt;&gt;0,'MASSA TRABALHADA UNIFICADA'!D5253,0)</f>
        <v>0</v>
      </c>
      <c r="C5255" s="39">
        <f>IF(B5255=0,0,'MASSA TRABALHADA UNIFICADA'!B5253)</f>
        <v>0</v>
      </c>
      <c r="D5255" s="39">
        <f>IF(B5255=0,0,'MASSA TRABALHADA UNIFICADA'!C5253)</f>
        <v>0</v>
      </c>
      <c r="E5255" s="43">
        <f>IF(B5255=0,0,VLOOKUP($D5255,qx!$A$4:$E$129,IF($C5255=1,2,3)))</f>
        <v>0</v>
      </c>
      <c r="F5255" s="43">
        <f>IF(B5255=0,0,VLOOKUP($D5255,qx!$A$4:$E$129,2))</f>
        <v>0</v>
      </c>
      <c r="G5255" s="43">
        <f>IF(B5255=0,0,VLOOKUP($D5255,qx!$A$4:$E$129,3))</f>
        <v>0</v>
      </c>
      <c r="H5255" s="43">
        <f>IF(B5255=0,0,VLOOKUP($D5255,qx!$A$4:$E$129,4))</f>
        <v>0</v>
      </c>
      <c r="I5255" s="43">
        <f>IF(B5255=0,0,VLOOKUP($D5255,qx!$A$4:$E$129,5))</f>
        <v>0</v>
      </c>
    </row>
    <row r="5256" spans="1:9" x14ac:dyDescent="0.25">
      <c r="A5256">
        <f>IF('MASSA TRABALHADA UNIFICADA'!A5254&lt;&gt;0,'MASSA TRABALHADA UNIFICADA'!A5254,0)</f>
        <v>0</v>
      </c>
      <c r="B5256" s="39">
        <f>IF('MASSA TRABALHADA UNIFICADA'!D5254&lt;&gt;0,'MASSA TRABALHADA UNIFICADA'!D5254,0)</f>
        <v>0</v>
      </c>
      <c r="C5256" s="39">
        <f>IF(B5256=0,0,'MASSA TRABALHADA UNIFICADA'!B5254)</f>
        <v>0</v>
      </c>
      <c r="D5256" s="39">
        <f>IF(B5256=0,0,'MASSA TRABALHADA UNIFICADA'!C5254)</f>
        <v>0</v>
      </c>
      <c r="E5256" s="43">
        <f>IF(B5256=0,0,VLOOKUP($D5256,qx!$A$4:$E$129,IF($C5256=1,2,3)))</f>
        <v>0</v>
      </c>
      <c r="F5256" s="43">
        <f>IF(B5256=0,0,VLOOKUP($D5256,qx!$A$4:$E$129,2))</f>
        <v>0</v>
      </c>
      <c r="G5256" s="43">
        <f>IF(B5256=0,0,VLOOKUP($D5256,qx!$A$4:$E$129,3))</f>
        <v>0</v>
      </c>
      <c r="H5256" s="43">
        <f>IF(B5256=0,0,VLOOKUP($D5256,qx!$A$4:$E$129,4))</f>
        <v>0</v>
      </c>
      <c r="I5256" s="43">
        <f>IF(B5256=0,0,VLOOKUP($D5256,qx!$A$4:$E$129,5))</f>
        <v>0</v>
      </c>
    </row>
    <row r="5257" spans="1:9" x14ac:dyDescent="0.25">
      <c r="A5257">
        <f>IF('MASSA TRABALHADA UNIFICADA'!A5255&lt;&gt;0,'MASSA TRABALHADA UNIFICADA'!A5255,0)</f>
        <v>0</v>
      </c>
      <c r="B5257" s="39">
        <f>IF('MASSA TRABALHADA UNIFICADA'!D5255&lt;&gt;0,'MASSA TRABALHADA UNIFICADA'!D5255,0)</f>
        <v>0</v>
      </c>
      <c r="C5257" s="39">
        <f>IF(B5257=0,0,'MASSA TRABALHADA UNIFICADA'!B5255)</f>
        <v>0</v>
      </c>
      <c r="D5257" s="39">
        <f>IF(B5257=0,0,'MASSA TRABALHADA UNIFICADA'!C5255)</f>
        <v>0</v>
      </c>
      <c r="E5257" s="43">
        <f>IF(B5257=0,0,VLOOKUP($D5257,qx!$A$4:$E$129,IF($C5257=1,2,3)))</f>
        <v>0</v>
      </c>
      <c r="F5257" s="43">
        <f>IF(B5257=0,0,VLOOKUP($D5257,qx!$A$4:$E$129,2))</f>
        <v>0</v>
      </c>
      <c r="G5257" s="43">
        <f>IF(B5257=0,0,VLOOKUP($D5257,qx!$A$4:$E$129,3))</f>
        <v>0</v>
      </c>
      <c r="H5257" s="43">
        <f>IF(B5257=0,0,VLOOKUP($D5257,qx!$A$4:$E$129,4))</f>
        <v>0</v>
      </c>
      <c r="I5257" s="43">
        <f>IF(B5257=0,0,VLOOKUP($D5257,qx!$A$4:$E$129,5))</f>
        <v>0</v>
      </c>
    </row>
    <row r="5258" spans="1:9" x14ac:dyDescent="0.25">
      <c r="A5258">
        <f>IF('MASSA TRABALHADA UNIFICADA'!A5256&lt;&gt;0,'MASSA TRABALHADA UNIFICADA'!A5256,0)</f>
        <v>0</v>
      </c>
      <c r="B5258" s="39">
        <f>IF('MASSA TRABALHADA UNIFICADA'!D5256&lt;&gt;0,'MASSA TRABALHADA UNIFICADA'!D5256,0)</f>
        <v>0</v>
      </c>
      <c r="C5258" s="39">
        <f>IF(B5258=0,0,'MASSA TRABALHADA UNIFICADA'!B5256)</f>
        <v>0</v>
      </c>
      <c r="D5258" s="39">
        <f>IF(B5258=0,0,'MASSA TRABALHADA UNIFICADA'!C5256)</f>
        <v>0</v>
      </c>
      <c r="E5258" s="43">
        <f>IF(B5258=0,0,VLOOKUP($D5258,qx!$A$4:$E$129,IF($C5258=1,2,3)))</f>
        <v>0</v>
      </c>
      <c r="F5258" s="43">
        <f>IF(B5258=0,0,VLOOKUP($D5258,qx!$A$4:$E$129,2))</f>
        <v>0</v>
      </c>
      <c r="G5258" s="43">
        <f>IF(B5258=0,0,VLOOKUP($D5258,qx!$A$4:$E$129,3))</f>
        <v>0</v>
      </c>
      <c r="H5258" s="43">
        <f>IF(B5258=0,0,VLOOKUP($D5258,qx!$A$4:$E$129,4))</f>
        <v>0</v>
      </c>
      <c r="I5258" s="43">
        <f>IF(B5258=0,0,VLOOKUP($D5258,qx!$A$4:$E$129,5))</f>
        <v>0</v>
      </c>
    </row>
    <row r="5259" spans="1:9" x14ac:dyDescent="0.25">
      <c r="A5259">
        <f>IF('MASSA TRABALHADA UNIFICADA'!A5257&lt;&gt;0,'MASSA TRABALHADA UNIFICADA'!A5257,0)</f>
        <v>0</v>
      </c>
      <c r="B5259" s="39">
        <f>IF('MASSA TRABALHADA UNIFICADA'!D5257&lt;&gt;0,'MASSA TRABALHADA UNIFICADA'!D5257,0)</f>
        <v>0</v>
      </c>
      <c r="C5259" s="39">
        <f>IF(B5259=0,0,'MASSA TRABALHADA UNIFICADA'!B5257)</f>
        <v>0</v>
      </c>
      <c r="D5259" s="39">
        <f>IF(B5259=0,0,'MASSA TRABALHADA UNIFICADA'!C5257)</f>
        <v>0</v>
      </c>
      <c r="E5259" s="43">
        <f>IF(B5259=0,0,VLOOKUP($D5259,qx!$A$4:$E$129,IF($C5259=1,2,3)))</f>
        <v>0</v>
      </c>
      <c r="F5259" s="43">
        <f>IF(B5259=0,0,VLOOKUP($D5259,qx!$A$4:$E$129,2))</f>
        <v>0</v>
      </c>
      <c r="G5259" s="43">
        <f>IF(B5259=0,0,VLOOKUP($D5259,qx!$A$4:$E$129,3))</f>
        <v>0</v>
      </c>
      <c r="H5259" s="43">
        <f>IF(B5259=0,0,VLOOKUP($D5259,qx!$A$4:$E$129,4))</f>
        <v>0</v>
      </c>
      <c r="I5259" s="43">
        <f>IF(B5259=0,0,VLOOKUP($D5259,qx!$A$4:$E$129,5))</f>
        <v>0</v>
      </c>
    </row>
    <row r="5260" spans="1:9" x14ac:dyDescent="0.25">
      <c r="A5260">
        <f>IF('MASSA TRABALHADA UNIFICADA'!A5258&lt;&gt;0,'MASSA TRABALHADA UNIFICADA'!A5258,0)</f>
        <v>0</v>
      </c>
      <c r="B5260" s="39">
        <f>IF('MASSA TRABALHADA UNIFICADA'!D5258&lt;&gt;0,'MASSA TRABALHADA UNIFICADA'!D5258,0)</f>
        <v>0</v>
      </c>
      <c r="C5260" s="39">
        <f>IF(B5260=0,0,'MASSA TRABALHADA UNIFICADA'!B5258)</f>
        <v>0</v>
      </c>
      <c r="D5260" s="39">
        <f>IF(B5260=0,0,'MASSA TRABALHADA UNIFICADA'!C5258)</f>
        <v>0</v>
      </c>
      <c r="E5260" s="43">
        <f>IF(B5260=0,0,VLOOKUP($D5260,qx!$A$4:$E$129,IF($C5260=1,2,3)))</f>
        <v>0</v>
      </c>
      <c r="F5260" s="43">
        <f>IF(B5260=0,0,VLOOKUP($D5260,qx!$A$4:$E$129,2))</f>
        <v>0</v>
      </c>
      <c r="G5260" s="43">
        <f>IF(B5260=0,0,VLOOKUP($D5260,qx!$A$4:$E$129,3))</f>
        <v>0</v>
      </c>
      <c r="H5260" s="43">
        <f>IF(B5260=0,0,VLOOKUP($D5260,qx!$A$4:$E$129,4))</f>
        <v>0</v>
      </c>
      <c r="I5260" s="43">
        <f>IF(B5260=0,0,VLOOKUP($D5260,qx!$A$4:$E$129,5))</f>
        <v>0</v>
      </c>
    </row>
    <row r="5261" spans="1:9" x14ac:dyDescent="0.25">
      <c r="A5261">
        <f>IF('MASSA TRABALHADA UNIFICADA'!A5259&lt;&gt;0,'MASSA TRABALHADA UNIFICADA'!A5259,0)</f>
        <v>0</v>
      </c>
      <c r="B5261" s="39">
        <f>IF('MASSA TRABALHADA UNIFICADA'!D5259&lt;&gt;0,'MASSA TRABALHADA UNIFICADA'!D5259,0)</f>
        <v>0</v>
      </c>
      <c r="C5261" s="39">
        <f>IF(B5261=0,0,'MASSA TRABALHADA UNIFICADA'!B5259)</f>
        <v>0</v>
      </c>
      <c r="D5261" s="39">
        <f>IF(B5261=0,0,'MASSA TRABALHADA UNIFICADA'!C5259)</f>
        <v>0</v>
      </c>
      <c r="E5261" s="43">
        <f>IF(B5261=0,0,VLOOKUP($D5261,qx!$A$4:$E$129,IF($C5261=1,2,3)))</f>
        <v>0</v>
      </c>
      <c r="F5261" s="43">
        <f>IF(B5261=0,0,VLOOKUP($D5261,qx!$A$4:$E$129,2))</f>
        <v>0</v>
      </c>
      <c r="G5261" s="43">
        <f>IF(B5261=0,0,VLOOKUP($D5261,qx!$A$4:$E$129,3))</f>
        <v>0</v>
      </c>
      <c r="H5261" s="43">
        <f>IF(B5261=0,0,VLOOKUP($D5261,qx!$A$4:$E$129,4))</f>
        <v>0</v>
      </c>
      <c r="I5261" s="43">
        <f>IF(B5261=0,0,VLOOKUP($D5261,qx!$A$4:$E$129,5))</f>
        <v>0</v>
      </c>
    </row>
    <row r="5262" spans="1:9" x14ac:dyDescent="0.25">
      <c r="A5262">
        <f>IF('MASSA TRABALHADA UNIFICADA'!A5260&lt;&gt;0,'MASSA TRABALHADA UNIFICADA'!A5260,0)</f>
        <v>0</v>
      </c>
      <c r="B5262" s="39">
        <f>IF('MASSA TRABALHADA UNIFICADA'!D5260&lt;&gt;0,'MASSA TRABALHADA UNIFICADA'!D5260,0)</f>
        <v>0</v>
      </c>
      <c r="C5262" s="39">
        <f>IF(B5262=0,0,'MASSA TRABALHADA UNIFICADA'!B5260)</f>
        <v>0</v>
      </c>
      <c r="D5262" s="39">
        <f>IF(B5262=0,0,'MASSA TRABALHADA UNIFICADA'!C5260)</f>
        <v>0</v>
      </c>
      <c r="E5262" s="43">
        <f>IF(B5262=0,0,VLOOKUP($D5262,qx!$A$4:$E$129,IF($C5262=1,2,3)))</f>
        <v>0</v>
      </c>
      <c r="F5262" s="43">
        <f>IF(B5262=0,0,VLOOKUP($D5262,qx!$A$4:$E$129,2))</f>
        <v>0</v>
      </c>
      <c r="G5262" s="43">
        <f>IF(B5262=0,0,VLOOKUP($D5262,qx!$A$4:$E$129,3))</f>
        <v>0</v>
      </c>
      <c r="H5262" s="43">
        <f>IF(B5262=0,0,VLOOKUP($D5262,qx!$A$4:$E$129,4))</f>
        <v>0</v>
      </c>
      <c r="I5262" s="43">
        <f>IF(B5262=0,0,VLOOKUP($D5262,qx!$A$4:$E$129,5))</f>
        <v>0</v>
      </c>
    </row>
    <row r="5263" spans="1:9" x14ac:dyDescent="0.25">
      <c r="A5263">
        <f>IF('MASSA TRABALHADA UNIFICADA'!A5261&lt;&gt;0,'MASSA TRABALHADA UNIFICADA'!A5261,0)</f>
        <v>0</v>
      </c>
      <c r="B5263" s="39">
        <f>IF('MASSA TRABALHADA UNIFICADA'!D5261&lt;&gt;0,'MASSA TRABALHADA UNIFICADA'!D5261,0)</f>
        <v>0</v>
      </c>
      <c r="C5263" s="39">
        <f>IF(B5263=0,0,'MASSA TRABALHADA UNIFICADA'!B5261)</f>
        <v>0</v>
      </c>
      <c r="D5263" s="39">
        <f>IF(B5263=0,0,'MASSA TRABALHADA UNIFICADA'!C5261)</f>
        <v>0</v>
      </c>
      <c r="E5263" s="43">
        <f>IF(B5263=0,0,VLOOKUP($D5263,qx!$A$4:$E$129,IF($C5263=1,2,3)))</f>
        <v>0</v>
      </c>
      <c r="F5263" s="43">
        <f>IF(B5263=0,0,VLOOKUP($D5263,qx!$A$4:$E$129,2))</f>
        <v>0</v>
      </c>
      <c r="G5263" s="43">
        <f>IF(B5263=0,0,VLOOKUP($D5263,qx!$A$4:$E$129,3))</f>
        <v>0</v>
      </c>
      <c r="H5263" s="43">
        <f>IF(B5263=0,0,VLOOKUP($D5263,qx!$A$4:$E$129,4))</f>
        <v>0</v>
      </c>
      <c r="I5263" s="43">
        <f>IF(B5263=0,0,VLOOKUP($D5263,qx!$A$4:$E$129,5))</f>
        <v>0</v>
      </c>
    </row>
    <row r="5264" spans="1:9" x14ac:dyDescent="0.25">
      <c r="A5264">
        <f>IF('MASSA TRABALHADA UNIFICADA'!A5262&lt;&gt;0,'MASSA TRABALHADA UNIFICADA'!A5262,0)</f>
        <v>0</v>
      </c>
      <c r="B5264" s="39">
        <f>IF('MASSA TRABALHADA UNIFICADA'!D5262&lt;&gt;0,'MASSA TRABALHADA UNIFICADA'!D5262,0)</f>
        <v>0</v>
      </c>
      <c r="C5264" s="39">
        <f>IF(B5264=0,0,'MASSA TRABALHADA UNIFICADA'!B5262)</f>
        <v>0</v>
      </c>
      <c r="D5264" s="39">
        <f>IF(B5264=0,0,'MASSA TRABALHADA UNIFICADA'!C5262)</f>
        <v>0</v>
      </c>
      <c r="E5264" s="43">
        <f>IF(B5264=0,0,VLOOKUP($D5264,qx!$A$4:$E$129,IF($C5264=1,2,3)))</f>
        <v>0</v>
      </c>
      <c r="F5264" s="43">
        <f>IF(B5264=0,0,VLOOKUP($D5264,qx!$A$4:$E$129,2))</f>
        <v>0</v>
      </c>
      <c r="G5264" s="43">
        <f>IF(B5264=0,0,VLOOKUP($D5264,qx!$A$4:$E$129,3))</f>
        <v>0</v>
      </c>
      <c r="H5264" s="43">
        <f>IF(B5264=0,0,VLOOKUP($D5264,qx!$A$4:$E$129,4))</f>
        <v>0</v>
      </c>
      <c r="I5264" s="43">
        <f>IF(B5264=0,0,VLOOKUP($D5264,qx!$A$4:$E$129,5))</f>
        <v>0</v>
      </c>
    </row>
    <row r="5265" spans="1:9" x14ac:dyDescent="0.25">
      <c r="A5265">
        <f>IF('MASSA TRABALHADA UNIFICADA'!A5263&lt;&gt;0,'MASSA TRABALHADA UNIFICADA'!A5263,0)</f>
        <v>0</v>
      </c>
      <c r="B5265" s="39">
        <f>IF('MASSA TRABALHADA UNIFICADA'!D5263&lt;&gt;0,'MASSA TRABALHADA UNIFICADA'!D5263,0)</f>
        <v>0</v>
      </c>
      <c r="C5265" s="39">
        <f>IF(B5265=0,0,'MASSA TRABALHADA UNIFICADA'!B5263)</f>
        <v>0</v>
      </c>
      <c r="D5265" s="39">
        <f>IF(B5265=0,0,'MASSA TRABALHADA UNIFICADA'!C5263)</f>
        <v>0</v>
      </c>
      <c r="E5265" s="43">
        <f>IF(B5265=0,0,VLOOKUP($D5265,qx!$A$4:$E$129,IF($C5265=1,2,3)))</f>
        <v>0</v>
      </c>
      <c r="F5265" s="43">
        <f>IF(B5265=0,0,VLOOKUP($D5265,qx!$A$4:$E$129,2))</f>
        <v>0</v>
      </c>
      <c r="G5265" s="43">
        <f>IF(B5265=0,0,VLOOKUP($D5265,qx!$A$4:$E$129,3))</f>
        <v>0</v>
      </c>
      <c r="H5265" s="43">
        <f>IF(B5265=0,0,VLOOKUP($D5265,qx!$A$4:$E$129,4))</f>
        <v>0</v>
      </c>
      <c r="I5265" s="43">
        <f>IF(B5265=0,0,VLOOKUP($D5265,qx!$A$4:$E$129,5))</f>
        <v>0</v>
      </c>
    </row>
    <row r="5266" spans="1:9" x14ac:dyDescent="0.25">
      <c r="A5266">
        <f>IF('MASSA TRABALHADA UNIFICADA'!A5264&lt;&gt;0,'MASSA TRABALHADA UNIFICADA'!A5264,0)</f>
        <v>0</v>
      </c>
      <c r="B5266" s="39">
        <f>IF('MASSA TRABALHADA UNIFICADA'!D5264&lt;&gt;0,'MASSA TRABALHADA UNIFICADA'!D5264,0)</f>
        <v>0</v>
      </c>
      <c r="C5266" s="39">
        <f>IF(B5266=0,0,'MASSA TRABALHADA UNIFICADA'!B5264)</f>
        <v>0</v>
      </c>
      <c r="D5266" s="39">
        <f>IF(B5266=0,0,'MASSA TRABALHADA UNIFICADA'!C5264)</f>
        <v>0</v>
      </c>
      <c r="E5266" s="43">
        <f>IF(B5266=0,0,VLOOKUP($D5266,qx!$A$4:$E$129,IF($C5266=1,2,3)))</f>
        <v>0</v>
      </c>
      <c r="F5266" s="43">
        <f>IF(B5266=0,0,VLOOKUP($D5266,qx!$A$4:$E$129,2))</f>
        <v>0</v>
      </c>
      <c r="G5266" s="43">
        <f>IF(B5266=0,0,VLOOKUP($D5266,qx!$A$4:$E$129,3))</f>
        <v>0</v>
      </c>
      <c r="H5266" s="43">
        <f>IF(B5266=0,0,VLOOKUP($D5266,qx!$A$4:$E$129,4))</f>
        <v>0</v>
      </c>
      <c r="I5266" s="43">
        <f>IF(B5266=0,0,VLOOKUP($D5266,qx!$A$4:$E$129,5))</f>
        <v>0</v>
      </c>
    </row>
    <row r="5267" spans="1:9" x14ac:dyDescent="0.25">
      <c r="A5267">
        <f>IF('MASSA TRABALHADA UNIFICADA'!A5265&lt;&gt;0,'MASSA TRABALHADA UNIFICADA'!A5265,0)</f>
        <v>0</v>
      </c>
      <c r="B5267" s="39">
        <f>IF('MASSA TRABALHADA UNIFICADA'!D5265&lt;&gt;0,'MASSA TRABALHADA UNIFICADA'!D5265,0)</f>
        <v>0</v>
      </c>
      <c r="C5267" s="39">
        <f>IF(B5267=0,0,'MASSA TRABALHADA UNIFICADA'!B5265)</f>
        <v>0</v>
      </c>
      <c r="D5267" s="39">
        <f>IF(B5267=0,0,'MASSA TRABALHADA UNIFICADA'!C5265)</f>
        <v>0</v>
      </c>
      <c r="E5267" s="43">
        <f>IF(B5267=0,0,VLOOKUP($D5267,qx!$A$4:$E$129,IF($C5267=1,2,3)))</f>
        <v>0</v>
      </c>
      <c r="F5267" s="43">
        <f>IF(B5267=0,0,VLOOKUP($D5267,qx!$A$4:$E$129,2))</f>
        <v>0</v>
      </c>
      <c r="G5267" s="43">
        <f>IF(B5267=0,0,VLOOKUP($D5267,qx!$A$4:$E$129,3))</f>
        <v>0</v>
      </c>
      <c r="H5267" s="43">
        <f>IF(B5267=0,0,VLOOKUP($D5267,qx!$A$4:$E$129,4))</f>
        <v>0</v>
      </c>
      <c r="I5267" s="43">
        <f>IF(B5267=0,0,VLOOKUP($D5267,qx!$A$4:$E$129,5))</f>
        <v>0</v>
      </c>
    </row>
    <row r="5268" spans="1:9" x14ac:dyDescent="0.25">
      <c r="A5268">
        <f>IF('MASSA TRABALHADA UNIFICADA'!A5266&lt;&gt;0,'MASSA TRABALHADA UNIFICADA'!A5266,0)</f>
        <v>0</v>
      </c>
      <c r="B5268" s="39">
        <f>IF('MASSA TRABALHADA UNIFICADA'!D5266&lt;&gt;0,'MASSA TRABALHADA UNIFICADA'!D5266,0)</f>
        <v>0</v>
      </c>
      <c r="C5268" s="39">
        <f>IF(B5268=0,0,'MASSA TRABALHADA UNIFICADA'!B5266)</f>
        <v>0</v>
      </c>
      <c r="D5268" s="39">
        <f>IF(B5268=0,0,'MASSA TRABALHADA UNIFICADA'!C5266)</f>
        <v>0</v>
      </c>
      <c r="E5268" s="43">
        <f>IF(B5268=0,0,VLOOKUP($D5268,qx!$A$4:$E$129,IF($C5268=1,2,3)))</f>
        <v>0</v>
      </c>
      <c r="F5268" s="43">
        <f>IF(B5268=0,0,VLOOKUP($D5268,qx!$A$4:$E$129,2))</f>
        <v>0</v>
      </c>
      <c r="G5268" s="43">
        <f>IF(B5268=0,0,VLOOKUP($D5268,qx!$A$4:$E$129,3))</f>
        <v>0</v>
      </c>
      <c r="H5268" s="43">
        <f>IF(B5268=0,0,VLOOKUP($D5268,qx!$A$4:$E$129,4))</f>
        <v>0</v>
      </c>
      <c r="I5268" s="43">
        <f>IF(B5268=0,0,VLOOKUP($D5268,qx!$A$4:$E$129,5))</f>
        <v>0</v>
      </c>
    </row>
    <row r="5269" spans="1:9" x14ac:dyDescent="0.25">
      <c r="A5269">
        <f>IF('MASSA TRABALHADA UNIFICADA'!A5267&lt;&gt;0,'MASSA TRABALHADA UNIFICADA'!A5267,0)</f>
        <v>0</v>
      </c>
      <c r="B5269" s="39">
        <f>IF('MASSA TRABALHADA UNIFICADA'!D5267&lt;&gt;0,'MASSA TRABALHADA UNIFICADA'!D5267,0)</f>
        <v>0</v>
      </c>
      <c r="C5269" s="39">
        <f>IF(B5269=0,0,'MASSA TRABALHADA UNIFICADA'!B5267)</f>
        <v>0</v>
      </c>
      <c r="D5269" s="39">
        <f>IF(B5269=0,0,'MASSA TRABALHADA UNIFICADA'!C5267)</f>
        <v>0</v>
      </c>
      <c r="E5269" s="43">
        <f>IF(B5269=0,0,VLOOKUP($D5269,qx!$A$4:$E$129,IF($C5269=1,2,3)))</f>
        <v>0</v>
      </c>
      <c r="F5269" s="43">
        <f>IF(B5269=0,0,VLOOKUP($D5269,qx!$A$4:$E$129,2))</f>
        <v>0</v>
      </c>
      <c r="G5269" s="43">
        <f>IF(B5269=0,0,VLOOKUP($D5269,qx!$A$4:$E$129,3))</f>
        <v>0</v>
      </c>
      <c r="H5269" s="43">
        <f>IF(B5269=0,0,VLOOKUP($D5269,qx!$A$4:$E$129,4))</f>
        <v>0</v>
      </c>
      <c r="I5269" s="43">
        <f>IF(B5269=0,0,VLOOKUP($D5269,qx!$A$4:$E$129,5))</f>
        <v>0</v>
      </c>
    </row>
    <row r="5270" spans="1:9" x14ac:dyDescent="0.25">
      <c r="A5270">
        <f>IF('MASSA TRABALHADA UNIFICADA'!A5268&lt;&gt;0,'MASSA TRABALHADA UNIFICADA'!A5268,0)</f>
        <v>0</v>
      </c>
      <c r="B5270" s="39">
        <f>IF('MASSA TRABALHADA UNIFICADA'!D5268&lt;&gt;0,'MASSA TRABALHADA UNIFICADA'!D5268,0)</f>
        <v>0</v>
      </c>
      <c r="C5270" s="39">
        <f>IF(B5270=0,0,'MASSA TRABALHADA UNIFICADA'!B5268)</f>
        <v>0</v>
      </c>
      <c r="D5270" s="39">
        <f>IF(B5270=0,0,'MASSA TRABALHADA UNIFICADA'!C5268)</f>
        <v>0</v>
      </c>
      <c r="E5270" s="43">
        <f>IF(B5270=0,0,VLOOKUP($D5270,qx!$A$4:$E$129,IF($C5270=1,2,3)))</f>
        <v>0</v>
      </c>
      <c r="F5270" s="43">
        <f>IF(B5270=0,0,VLOOKUP($D5270,qx!$A$4:$E$129,2))</f>
        <v>0</v>
      </c>
      <c r="G5270" s="43">
        <f>IF(B5270=0,0,VLOOKUP($D5270,qx!$A$4:$E$129,3))</f>
        <v>0</v>
      </c>
      <c r="H5270" s="43">
        <f>IF(B5270=0,0,VLOOKUP($D5270,qx!$A$4:$E$129,4))</f>
        <v>0</v>
      </c>
      <c r="I5270" s="43">
        <f>IF(B5270=0,0,VLOOKUP($D5270,qx!$A$4:$E$129,5))</f>
        <v>0</v>
      </c>
    </row>
    <row r="5271" spans="1:9" x14ac:dyDescent="0.25">
      <c r="A5271">
        <f>IF('MASSA TRABALHADA UNIFICADA'!A5269&lt;&gt;0,'MASSA TRABALHADA UNIFICADA'!A5269,0)</f>
        <v>0</v>
      </c>
      <c r="B5271" s="39">
        <f>IF('MASSA TRABALHADA UNIFICADA'!D5269&lt;&gt;0,'MASSA TRABALHADA UNIFICADA'!D5269,0)</f>
        <v>0</v>
      </c>
      <c r="C5271" s="39">
        <f>IF(B5271=0,0,'MASSA TRABALHADA UNIFICADA'!B5269)</f>
        <v>0</v>
      </c>
      <c r="D5271" s="39">
        <f>IF(B5271=0,0,'MASSA TRABALHADA UNIFICADA'!C5269)</f>
        <v>0</v>
      </c>
      <c r="E5271" s="43">
        <f>IF(B5271=0,0,VLOOKUP($D5271,qx!$A$4:$E$129,IF($C5271=1,2,3)))</f>
        <v>0</v>
      </c>
      <c r="F5271" s="43">
        <f>IF(B5271=0,0,VLOOKUP($D5271,qx!$A$4:$E$129,2))</f>
        <v>0</v>
      </c>
      <c r="G5271" s="43">
        <f>IF(B5271=0,0,VLOOKUP($D5271,qx!$A$4:$E$129,3))</f>
        <v>0</v>
      </c>
      <c r="H5271" s="43">
        <f>IF(B5271=0,0,VLOOKUP($D5271,qx!$A$4:$E$129,4))</f>
        <v>0</v>
      </c>
      <c r="I5271" s="43">
        <f>IF(B5271=0,0,VLOOKUP($D5271,qx!$A$4:$E$129,5))</f>
        <v>0</v>
      </c>
    </row>
    <row r="5272" spans="1:9" x14ac:dyDescent="0.25">
      <c r="A5272">
        <f>IF('MASSA TRABALHADA UNIFICADA'!A5270&lt;&gt;0,'MASSA TRABALHADA UNIFICADA'!A5270,0)</f>
        <v>0</v>
      </c>
      <c r="B5272" s="39">
        <f>IF('MASSA TRABALHADA UNIFICADA'!D5270&lt;&gt;0,'MASSA TRABALHADA UNIFICADA'!D5270,0)</f>
        <v>0</v>
      </c>
      <c r="C5272" s="39">
        <f>IF(B5272=0,0,'MASSA TRABALHADA UNIFICADA'!B5270)</f>
        <v>0</v>
      </c>
      <c r="D5272" s="39">
        <f>IF(B5272=0,0,'MASSA TRABALHADA UNIFICADA'!C5270)</f>
        <v>0</v>
      </c>
      <c r="E5272" s="43">
        <f>IF(B5272=0,0,VLOOKUP($D5272,qx!$A$4:$E$129,IF($C5272=1,2,3)))</f>
        <v>0</v>
      </c>
      <c r="F5272" s="43">
        <f>IF(B5272=0,0,VLOOKUP($D5272,qx!$A$4:$E$129,2))</f>
        <v>0</v>
      </c>
      <c r="G5272" s="43">
        <f>IF(B5272=0,0,VLOOKUP($D5272,qx!$A$4:$E$129,3))</f>
        <v>0</v>
      </c>
      <c r="H5272" s="43">
        <f>IF(B5272=0,0,VLOOKUP($D5272,qx!$A$4:$E$129,4))</f>
        <v>0</v>
      </c>
      <c r="I5272" s="43">
        <f>IF(B5272=0,0,VLOOKUP($D5272,qx!$A$4:$E$129,5))</f>
        <v>0</v>
      </c>
    </row>
    <row r="5273" spans="1:9" x14ac:dyDescent="0.25">
      <c r="A5273">
        <f>IF('MASSA TRABALHADA UNIFICADA'!A5271&lt;&gt;0,'MASSA TRABALHADA UNIFICADA'!A5271,0)</f>
        <v>0</v>
      </c>
      <c r="B5273" s="39">
        <f>IF('MASSA TRABALHADA UNIFICADA'!D5271&lt;&gt;0,'MASSA TRABALHADA UNIFICADA'!D5271,0)</f>
        <v>0</v>
      </c>
      <c r="C5273" s="39">
        <f>IF(B5273=0,0,'MASSA TRABALHADA UNIFICADA'!B5271)</f>
        <v>0</v>
      </c>
      <c r="D5273" s="39">
        <f>IF(B5273=0,0,'MASSA TRABALHADA UNIFICADA'!C5271)</f>
        <v>0</v>
      </c>
      <c r="E5273" s="43">
        <f>IF(B5273=0,0,VLOOKUP($D5273,qx!$A$4:$E$129,IF($C5273=1,2,3)))</f>
        <v>0</v>
      </c>
      <c r="F5273" s="43">
        <f>IF(B5273=0,0,VLOOKUP($D5273,qx!$A$4:$E$129,2))</f>
        <v>0</v>
      </c>
      <c r="G5273" s="43">
        <f>IF(B5273=0,0,VLOOKUP($D5273,qx!$A$4:$E$129,3))</f>
        <v>0</v>
      </c>
      <c r="H5273" s="43">
        <f>IF(B5273=0,0,VLOOKUP($D5273,qx!$A$4:$E$129,4))</f>
        <v>0</v>
      </c>
      <c r="I5273" s="43">
        <f>IF(B5273=0,0,VLOOKUP($D5273,qx!$A$4:$E$129,5))</f>
        <v>0</v>
      </c>
    </row>
    <row r="5274" spans="1:9" x14ac:dyDescent="0.25">
      <c r="A5274">
        <f>IF('MASSA TRABALHADA UNIFICADA'!A5272&lt;&gt;0,'MASSA TRABALHADA UNIFICADA'!A5272,0)</f>
        <v>0</v>
      </c>
      <c r="B5274" s="39">
        <f>IF('MASSA TRABALHADA UNIFICADA'!D5272&lt;&gt;0,'MASSA TRABALHADA UNIFICADA'!D5272,0)</f>
        <v>0</v>
      </c>
      <c r="C5274" s="39">
        <f>IF(B5274=0,0,'MASSA TRABALHADA UNIFICADA'!B5272)</f>
        <v>0</v>
      </c>
      <c r="D5274" s="39">
        <f>IF(B5274=0,0,'MASSA TRABALHADA UNIFICADA'!C5272)</f>
        <v>0</v>
      </c>
      <c r="E5274" s="43">
        <f>IF(B5274=0,0,VLOOKUP($D5274,qx!$A$4:$E$129,IF($C5274=1,2,3)))</f>
        <v>0</v>
      </c>
      <c r="F5274" s="43">
        <f>IF(B5274=0,0,VLOOKUP($D5274,qx!$A$4:$E$129,2))</f>
        <v>0</v>
      </c>
      <c r="G5274" s="43">
        <f>IF(B5274=0,0,VLOOKUP($D5274,qx!$A$4:$E$129,3))</f>
        <v>0</v>
      </c>
      <c r="H5274" s="43">
        <f>IF(B5274=0,0,VLOOKUP($D5274,qx!$A$4:$E$129,4))</f>
        <v>0</v>
      </c>
      <c r="I5274" s="43">
        <f>IF(B5274=0,0,VLOOKUP($D5274,qx!$A$4:$E$129,5))</f>
        <v>0</v>
      </c>
    </row>
    <row r="5275" spans="1:9" x14ac:dyDescent="0.25">
      <c r="A5275">
        <f>IF('MASSA TRABALHADA UNIFICADA'!A5273&lt;&gt;0,'MASSA TRABALHADA UNIFICADA'!A5273,0)</f>
        <v>0</v>
      </c>
      <c r="B5275" s="39">
        <f>IF('MASSA TRABALHADA UNIFICADA'!D5273&lt;&gt;0,'MASSA TRABALHADA UNIFICADA'!D5273,0)</f>
        <v>0</v>
      </c>
      <c r="C5275" s="39">
        <f>IF(B5275=0,0,'MASSA TRABALHADA UNIFICADA'!B5273)</f>
        <v>0</v>
      </c>
      <c r="D5275" s="39">
        <f>IF(B5275=0,0,'MASSA TRABALHADA UNIFICADA'!C5273)</f>
        <v>0</v>
      </c>
      <c r="E5275" s="43">
        <f>IF(B5275=0,0,VLOOKUP($D5275,qx!$A$4:$E$129,IF($C5275=1,2,3)))</f>
        <v>0</v>
      </c>
      <c r="F5275" s="43">
        <f>IF(B5275=0,0,VLOOKUP($D5275,qx!$A$4:$E$129,2))</f>
        <v>0</v>
      </c>
      <c r="G5275" s="43">
        <f>IF(B5275=0,0,VLOOKUP($D5275,qx!$A$4:$E$129,3))</f>
        <v>0</v>
      </c>
      <c r="H5275" s="43">
        <f>IF(B5275=0,0,VLOOKUP($D5275,qx!$A$4:$E$129,4))</f>
        <v>0</v>
      </c>
      <c r="I5275" s="43">
        <f>IF(B5275=0,0,VLOOKUP($D5275,qx!$A$4:$E$129,5))</f>
        <v>0</v>
      </c>
    </row>
    <row r="5276" spans="1:9" x14ac:dyDescent="0.25">
      <c r="A5276">
        <f>IF('MASSA TRABALHADA UNIFICADA'!A5274&lt;&gt;0,'MASSA TRABALHADA UNIFICADA'!A5274,0)</f>
        <v>0</v>
      </c>
      <c r="B5276" s="39">
        <f>IF('MASSA TRABALHADA UNIFICADA'!D5274&lt;&gt;0,'MASSA TRABALHADA UNIFICADA'!D5274,0)</f>
        <v>0</v>
      </c>
      <c r="C5276" s="39">
        <f>IF(B5276=0,0,'MASSA TRABALHADA UNIFICADA'!B5274)</f>
        <v>0</v>
      </c>
      <c r="D5276" s="39">
        <f>IF(B5276=0,0,'MASSA TRABALHADA UNIFICADA'!C5274)</f>
        <v>0</v>
      </c>
      <c r="E5276" s="43">
        <f>IF(B5276=0,0,VLOOKUP($D5276,qx!$A$4:$E$129,IF($C5276=1,2,3)))</f>
        <v>0</v>
      </c>
      <c r="F5276" s="43">
        <f>IF(B5276=0,0,VLOOKUP($D5276,qx!$A$4:$E$129,2))</f>
        <v>0</v>
      </c>
      <c r="G5276" s="43">
        <f>IF(B5276=0,0,VLOOKUP($D5276,qx!$A$4:$E$129,3))</f>
        <v>0</v>
      </c>
      <c r="H5276" s="43">
        <f>IF(B5276=0,0,VLOOKUP($D5276,qx!$A$4:$E$129,4))</f>
        <v>0</v>
      </c>
      <c r="I5276" s="43">
        <f>IF(B5276=0,0,VLOOKUP($D5276,qx!$A$4:$E$129,5))</f>
        <v>0</v>
      </c>
    </row>
    <row r="5277" spans="1:9" x14ac:dyDescent="0.25">
      <c r="A5277">
        <f>IF('MASSA TRABALHADA UNIFICADA'!A5275&lt;&gt;0,'MASSA TRABALHADA UNIFICADA'!A5275,0)</f>
        <v>0</v>
      </c>
      <c r="B5277" s="39">
        <f>IF('MASSA TRABALHADA UNIFICADA'!D5275&lt;&gt;0,'MASSA TRABALHADA UNIFICADA'!D5275,0)</f>
        <v>0</v>
      </c>
      <c r="C5277" s="39">
        <f>IF(B5277=0,0,'MASSA TRABALHADA UNIFICADA'!B5275)</f>
        <v>0</v>
      </c>
      <c r="D5277" s="39">
        <f>IF(B5277=0,0,'MASSA TRABALHADA UNIFICADA'!C5275)</f>
        <v>0</v>
      </c>
      <c r="E5277" s="43">
        <f>IF(B5277=0,0,VLOOKUP($D5277,qx!$A$4:$E$129,IF($C5277=1,2,3)))</f>
        <v>0</v>
      </c>
      <c r="F5277" s="43">
        <f>IF(B5277=0,0,VLOOKUP($D5277,qx!$A$4:$E$129,2))</f>
        <v>0</v>
      </c>
      <c r="G5277" s="43">
        <f>IF(B5277=0,0,VLOOKUP($D5277,qx!$A$4:$E$129,3))</f>
        <v>0</v>
      </c>
      <c r="H5277" s="43">
        <f>IF(B5277=0,0,VLOOKUP($D5277,qx!$A$4:$E$129,4))</f>
        <v>0</v>
      </c>
      <c r="I5277" s="43">
        <f>IF(B5277=0,0,VLOOKUP($D5277,qx!$A$4:$E$129,5))</f>
        <v>0</v>
      </c>
    </row>
    <row r="5278" spans="1:9" x14ac:dyDescent="0.25">
      <c r="A5278">
        <f>IF('MASSA TRABALHADA UNIFICADA'!A5276&lt;&gt;0,'MASSA TRABALHADA UNIFICADA'!A5276,0)</f>
        <v>0</v>
      </c>
      <c r="B5278" s="39">
        <f>IF('MASSA TRABALHADA UNIFICADA'!D5276&lt;&gt;0,'MASSA TRABALHADA UNIFICADA'!D5276,0)</f>
        <v>0</v>
      </c>
      <c r="C5278" s="39">
        <f>IF(B5278=0,0,'MASSA TRABALHADA UNIFICADA'!B5276)</f>
        <v>0</v>
      </c>
      <c r="D5278" s="39">
        <f>IF(B5278=0,0,'MASSA TRABALHADA UNIFICADA'!C5276)</f>
        <v>0</v>
      </c>
      <c r="E5278" s="43">
        <f>IF(B5278=0,0,VLOOKUP($D5278,qx!$A$4:$E$129,IF($C5278=1,2,3)))</f>
        <v>0</v>
      </c>
      <c r="F5278" s="43">
        <f>IF(B5278=0,0,VLOOKUP($D5278,qx!$A$4:$E$129,2))</f>
        <v>0</v>
      </c>
      <c r="G5278" s="43">
        <f>IF(B5278=0,0,VLOOKUP($D5278,qx!$A$4:$E$129,3))</f>
        <v>0</v>
      </c>
      <c r="H5278" s="43">
        <f>IF(B5278=0,0,VLOOKUP($D5278,qx!$A$4:$E$129,4))</f>
        <v>0</v>
      </c>
      <c r="I5278" s="43">
        <f>IF(B5278=0,0,VLOOKUP($D5278,qx!$A$4:$E$129,5))</f>
        <v>0</v>
      </c>
    </row>
    <row r="5279" spans="1:9" x14ac:dyDescent="0.25">
      <c r="A5279">
        <f>IF('MASSA TRABALHADA UNIFICADA'!A5277&lt;&gt;0,'MASSA TRABALHADA UNIFICADA'!A5277,0)</f>
        <v>0</v>
      </c>
      <c r="B5279" s="39">
        <f>IF('MASSA TRABALHADA UNIFICADA'!D5277&lt;&gt;0,'MASSA TRABALHADA UNIFICADA'!D5277,0)</f>
        <v>0</v>
      </c>
      <c r="C5279" s="39">
        <f>IF(B5279=0,0,'MASSA TRABALHADA UNIFICADA'!B5277)</f>
        <v>0</v>
      </c>
      <c r="D5279" s="39">
        <f>IF(B5279=0,0,'MASSA TRABALHADA UNIFICADA'!C5277)</f>
        <v>0</v>
      </c>
      <c r="E5279" s="43">
        <f>IF(B5279=0,0,VLOOKUP($D5279,qx!$A$4:$E$129,IF($C5279=1,2,3)))</f>
        <v>0</v>
      </c>
      <c r="F5279" s="43">
        <f>IF(B5279=0,0,VLOOKUP($D5279,qx!$A$4:$E$129,2))</f>
        <v>0</v>
      </c>
      <c r="G5279" s="43">
        <f>IF(B5279=0,0,VLOOKUP($D5279,qx!$A$4:$E$129,3))</f>
        <v>0</v>
      </c>
      <c r="H5279" s="43">
        <f>IF(B5279=0,0,VLOOKUP($D5279,qx!$A$4:$E$129,4))</f>
        <v>0</v>
      </c>
      <c r="I5279" s="43">
        <f>IF(B5279=0,0,VLOOKUP($D5279,qx!$A$4:$E$129,5))</f>
        <v>0</v>
      </c>
    </row>
    <row r="5280" spans="1:9" x14ac:dyDescent="0.25">
      <c r="A5280">
        <f>IF('MASSA TRABALHADA UNIFICADA'!A5278&lt;&gt;0,'MASSA TRABALHADA UNIFICADA'!A5278,0)</f>
        <v>0</v>
      </c>
      <c r="B5280" s="39">
        <f>IF('MASSA TRABALHADA UNIFICADA'!D5278&lt;&gt;0,'MASSA TRABALHADA UNIFICADA'!D5278,0)</f>
        <v>0</v>
      </c>
      <c r="C5280" s="39">
        <f>IF(B5280=0,0,'MASSA TRABALHADA UNIFICADA'!B5278)</f>
        <v>0</v>
      </c>
      <c r="D5280" s="39">
        <f>IF(B5280=0,0,'MASSA TRABALHADA UNIFICADA'!C5278)</f>
        <v>0</v>
      </c>
      <c r="E5280" s="43">
        <f>IF(B5280=0,0,VLOOKUP($D5280,qx!$A$4:$E$129,IF($C5280=1,2,3)))</f>
        <v>0</v>
      </c>
      <c r="F5280" s="43">
        <f>IF(B5280=0,0,VLOOKUP($D5280,qx!$A$4:$E$129,2))</f>
        <v>0</v>
      </c>
      <c r="G5280" s="43">
        <f>IF(B5280=0,0,VLOOKUP($D5280,qx!$A$4:$E$129,3))</f>
        <v>0</v>
      </c>
      <c r="H5280" s="43">
        <f>IF(B5280=0,0,VLOOKUP($D5280,qx!$A$4:$E$129,4))</f>
        <v>0</v>
      </c>
      <c r="I5280" s="43">
        <f>IF(B5280=0,0,VLOOKUP($D5280,qx!$A$4:$E$129,5))</f>
        <v>0</v>
      </c>
    </row>
    <row r="5281" spans="1:9" x14ac:dyDescent="0.25">
      <c r="A5281">
        <f>IF('MASSA TRABALHADA UNIFICADA'!A5279&lt;&gt;0,'MASSA TRABALHADA UNIFICADA'!A5279,0)</f>
        <v>0</v>
      </c>
      <c r="B5281" s="39">
        <f>IF('MASSA TRABALHADA UNIFICADA'!D5279&lt;&gt;0,'MASSA TRABALHADA UNIFICADA'!D5279,0)</f>
        <v>0</v>
      </c>
      <c r="C5281" s="39">
        <f>IF(B5281=0,0,'MASSA TRABALHADA UNIFICADA'!B5279)</f>
        <v>0</v>
      </c>
      <c r="D5281" s="39">
        <f>IF(B5281=0,0,'MASSA TRABALHADA UNIFICADA'!C5279)</f>
        <v>0</v>
      </c>
      <c r="E5281" s="43">
        <f>IF(B5281=0,0,VLOOKUP($D5281,qx!$A$4:$E$129,IF($C5281=1,2,3)))</f>
        <v>0</v>
      </c>
      <c r="F5281" s="43">
        <f>IF(B5281=0,0,VLOOKUP($D5281,qx!$A$4:$E$129,2))</f>
        <v>0</v>
      </c>
      <c r="G5281" s="43">
        <f>IF(B5281=0,0,VLOOKUP($D5281,qx!$A$4:$E$129,3))</f>
        <v>0</v>
      </c>
      <c r="H5281" s="43">
        <f>IF(B5281=0,0,VLOOKUP($D5281,qx!$A$4:$E$129,4))</f>
        <v>0</v>
      </c>
      <c r="I5281" s="43">
        <f>IF(B5281=0,0,VLOOKUP($D5281,qx!$A$4:$E$129,5))</f>
        <v>0</v>
      </c>
    </row>
    <row r="5282" spans="1:9" x14ac:dyDescent="0.25">
      <c r="A5282">
        <f>IF('MASSA TRABALHADA UNIFICADA'!A5280&lt;&gt;0,'MASSA TRABALHADA UNIFICADA'!A5280,0)</f>
        <v>0</v>
      </c>
      <c r="B5282" s="39">
        <f>IF('MASSA TRABALHADA UNIFICADA'!D5280&lt;&gt;0,'MASSA TRABALHADA UNIFICADA'!D5280,0)</f>
        <v>0</v>
      </c>
      <c r="C5282" s="39">
        <f>IF(B5282=0,0,'MASSA TRABALHADA UNIFICADA'!B5280)</f>
        <v>0</v>
      </c>
      <c r="D5282" s="39">
        <f>IF(B5282=0,0,'MASSA TRABALHADA UNIFICADA'!C5280)</f>
        <v>0</v>
      </c>
      <c r="E5282" s="43">
        <f>IF(B5282=0,0,VLOOKUP($D5282,qx!$A$4:$E$129,IF($C5282=1,2,3)))</f>
        <v>0</v>
      </c>
      <c r="F5282" s="43">
        <f>IF(B5282=0,0,VLOOKUP($D5282,qx!$A$4:$E$129,2))</f>
        <v>0</v>
      </c>
      <c r="G5282" s="43">
        <f>IF(B5282=0,0,VLOOKUP($D5282,qx!$A$4:$E$129,3))</f>
        <v>0</v>
      </c>
      <c r="H5282" s="43">
        <f>IF(B5282=0,0,VLOOKUP($D5282,qx!$A$4:$E$129,4))</f>
        <v>0</v>
      </c>
      <c r="I5282" s="43">
        <f>IF(B5282=0,0,VLOOKUP($D5282,qx!$A$4:$E$129,5))</f>
        <v>0</v>
      </c>
    </row>
    <row r="5283" spans="1:9" x14ac:dyDescent="0.25">
      <c r="A5283">
        <f>IF('MASSA TRABALHADA UNIFICADA'!A5281&lt;&gt;0,'MASSA TRABALHADA UNIFICADA'!A5281,0)</f>
        <v>0</v>
      </c>
      <c r="B5283" s="39">
        <f>IF('MASSA TRABALHADA UNIFICADA'!D5281&lt;&gt;0,'MASSA TRABALHADA UNIFICADA'!D5281,0)</f>
        <v>0</v>
      </c>
      <c r="C5283" s="39">
        <f>IF(B5283=0,0,'MASSA TRABALHADA UNIFICADA'!B5281)</f>
        <v>0</v>
      </c>
      <c r="D5283" s="39">
        <f>IF(B5283=0,0,'MASSA TRABALHADA UNIFICADA'!C5281)</f>
        <v>0</v>
      </c>
      <c r="E5283" s="43">
        <f>IF(B5283=0,0,VLOOKUP($D5283,qx!$A$4:$E$129,IF($C5283=1,2,3)))</f>
        <v>0</v>
      </c>
      <c r="F5283" s="43">
        <f>IF(B5283=0,0,VLOOKUP($D5283,qx!$A$4:$E$129,2))</f>
        <v>0</v>
      </c>
      <c r="G5283" s="43">
        <f>IF(B5283=0,0,VLOOKUP($D5283,qx!$A$4:$E$129,3))</f>
        <v>0</v>
      </c>
      <c r="H5283" s="43">
        <f>IF(B5283=0,0,VLOOKUP($D5283,qx!$A$4:$E$129,4))</f>
        <v>0</v>
      </c>
      <c r="I5283" s="43">
        <f>IF(B5283=0,0,VLOOKUP($D5283,qx!$A$4:$E$129,5))</f>
        <v>0</v>
      </c>
    </row>
    <row r="5284" spans="1:9" x14ac:dyDescent="0.25">
      <c r="A5284">
        <f>IF('MASSA TRABALHADA UNIFICADA'!A5282&lt;&gt;0,'MASSA TRABALHADA UNIFICADA'!A5282,0)</f>
        <v>0</v>
      </c>
      <c r="B5284" s="39">
        <f>IF('MASSA TRABALHADA UNIFICADA'!D5282&lt;&gt;0,'MASSA TRABALHADA UNIFICADA'!D5282,0)</f>
        <v>0</v>
      </c>
      <c r="C5284" s="39">
        <f>IF(B5284=0,0,'MASSA TRABALHADA UNIFICADA'!B5282)</f>
        <v>0</v>
      </c>
      <c r="D5284" s="39">
        <f>IF(B5284=0,0,'MASSA TRABALHADA UNIFICADA'!C5282)</f>
        <v>0</v>
      </c>
      <c r="E5284" s="43">
        <f>IF(B5284=0,0,VLOOKUP($D5284,qx!$A$4:$E$129,IF($C5284=1,2,3)))</f>
        <v>0</v>
      </c>
      <c r="F5284" s="43">
        <f>IF(B5284=0,0,VLOOKUP($D5284,qx!$A$4:$E$129,2))</f>
        <v>0</v>
      </c>
      <c r="G5284" s="43">
        <f>IF(B5284=0,0,VLOOKUP($D5284,qx!$A$4:$E$129,3))</f>
        <v>0</v>
      </c>
      <c r="H5284" s="43">
        <f>IF(B5284=0,0,VLOOKUP($D5284,qx!$A$4:$E$129,4))</f>
        <v>0</v>
      </c>
      <c r="I5284" s="43">
        <f>IF(B5284=0,0,VLOOKUP($D5284,qx!$A$4:$E$129,5))</f>
        <v>0</v>
      </c>
    </row>
    <row r="5285" spans="1:9" x14ac:dyDescent="0.25">
      <c r="A5285">
        <f>IF('MASSA TRABALHADA UNIFICADA'!A5283&lt;&gt;0,'MASSA TRABALHADA UNIFICADA'!A5283,0)</f>
        <v>0</v>
      </c>
      <c r="B5285" s="39">
        <f>IF('MASSA TRABALHADA UNIFICADA'!D5283&lt;&gt;0,'MASSA TRABALHADA UNIFICADA'!D5283,0)</f>
        <v>0</v>
      </c>
      <c r="C5285" s="39">
        <f>IF(B5285=0,0,'MASSA TRABALHADA UNIFICADA'!B5283)</f>
        <v>0</v>
      </c>
      <c r="D5285" s="39">
        <f>IF(B5285=0,0,'MASSA TRABALHADA UNIFICADA'!C5283)</f>
        <v>0</v>
      </c>
      <c r="E5285" s="43">
        <f>IF(B5285=0,0,VLOOKUP($D5285,qx!$A$4:$E$129,IF($C5285=1,2,3)))</f>
        <v>0</v>
      </c>
      <c r="F5285" s="43">
        <f>IF(B5285=0,0,VLOOKUP($D5285,qx!$A$4:$E$129,2))</f>
        <v>0</v>
      </c>
      <c r="G5285" s="43">
        <f>IF(B5285=0,0,VLOOKUP($D5285,qx!$A$4:$E$129,3))</f>
        <v>0</v>
      </c>
      <c r="H5285" s="43">
        <f>IF(B5285=0,0,VLOOKUP($D5285,qx!$A$4:$E$129,4))</f>
        <v>0</v>
      </c>
      <c r="I5285" s="43">
        <f>IF(B5285=0,0,VLOOKUP($D5285,qx!$A$4:$E$129,5))</f>
        <v>0</v>
      </c>
    </row>
    <row r="5286" spans="1:9" x14ac:dyDescent="0.25">
      <c r="A5286">
        <f>IF('MASSA TRABALHADA UNIFICADA'!A5284&lt;&gt;0,'MASSA TRABALHADA UNIFICADA'!A5284,0)</f>
        <v>0</v>
      </c>
      <c r="B5286" s="39">
        <f>IF('MASSA TRABALHADA UNIFICADA'!D5284&lt;&gt;0,'MASSA TRABALHADA UNIFICADA'!D5284,0)</f>
        <v>0</v>
      </c>
      <c r="C5286" s="39">
        <f>IF(B5286=0,0,'MASSA TRABALHADA UNIFICADA'!B5284)</f>
        <v>0</v>
      </c>
      <c r="D5286" s="39">
        <f>IF(B5286=0,0,'MASSA TRABALHADA UNIFICADA'!C5284)</f>
        <v>0</v>
      </c>
      <c r="E5286" s="43">
        <f>IF(B5286=0,0,VLOOKUP($D5286,qx!$A$4:$E$129,IF($C5286=1,2,3)))</f>
        <v>0</v>
      </c>
      <c r="F5286" s="43">
        <f>IF(B5286=0,0,VLOOKUP($D5286,qx!$A$4:$E$129,2))</f>
        <v>0</v>
      </c>
      <c r="G5286" s="43">
        <f>IF(B5286=0,0,VLOOKUP($D5286,qx!$A$4:$E$129,3))</f>
        <v>0</v>
      </c>
      <c r="H5286" s="43">
        <f>IF(B5286=0,0,VLOOKUP($D5286,qx!$A$4:$E$129,4))</f>
        <v>0</v>
      </c>
      <c r="I5286" s="43">
        <f>IF(B5286=0,0,VLOOKUP($D5286,qx!$A$4:$E$129,5))</f>
        <v>0</v>
      </c>
    </row>
    <row r="5287" spans="1:9" x14ac:dyDescent="0.25">
      <c r="A5287">
        <f>IF('MASSA TRABALHADA UNIFICADA'!A5285&lt;&gt;0,'MASSA TRABALHADA UNIFICADA'!A5285,0)</f>
        <v>0</v>
      </c>
      <c r="B5287" s="39">
        <f>IF('MASSA TRABALHADA UNIFICADA'!D5285&lt;&gt;0,'MASSA TRABALHADA UNIFICADA'!D5285,0)</f>
        <v>0</v>
      </c>
      <c r="C5287" s="39">
        <f>IF(B5287=0,0,'MASSA TRABALHADA UNIFICADA'!B5285)</f>
        <v>0</v>
      </c>
      <c r="D5287" s="39">
        <f>IF(B5287=0,0,'MASSA TRABALHADA UNIFICADA'!C5285)</f>
        <v>0</v>
      </c>
      <c r="E5287" s="43">
        <f>IF(B5287=0,0,VLOOKUP($D5287,qx!$A$4:$E$129,IF($C5287=1,2,3)))</f>
        <v>0</v>
      </c>
      <c r="F5287" s="43">
        <f>IF(B5287=0,0,VLOOKUP($D5287,qx!$A$4:$E$129,2))</f>
        <v>0</v>
      </c>
      <c r="G5287" s="43">
        <f>IF(B5287=0,0,VLOOKUP($D5287,qx!$A$4:$E$129,3))</f>
        <v>0</v>
      </c>
      <c r="H5287" s="43">
        <f>IF(B5287=0,0,VLOOKUP($D5287,qx!$A$4:$E$129,4))</f>
        <v>0</v>
      </c>
      <c r="I5287" s="43">
        <f>IF(B5287=0,0,VLOOKUP($D5287,qx!$A$4:$E$129,5))</f>
        <v>0</v>
      </c>
    </row>
    <row r="5288" spans="1:9" x14ac:dyDescent="0.25">
      <c r="A5288">
        <f>IF('MASSA TRABALHADA UNIFICADA'!A5286&lt;&gt;0,'MASSA TRABALHADA UNIFICADA'!A5286,0)</f>
        <v>0</v>
      </c>
      <c r="B5288" s="39">
        <f>IF('MASSA TRABALHADA UNIFICADA'!D5286&lt;&gt;0,'MASSA TRABALHADA UNIFICADA'!D5286,0)</f>
        <v>0</v>
      </c>
      <c r="C5288" s="39">
        <f>IF(B5288=0,0,'MASSA TRABALHADA UNIFICADA'!B5286)</f>
        <v>0</v>
      </c>
      <c r="D5288" s="39">
        <f>IF(B5288=0,0,'MASSA TRABALHADA UNIFICADA'!C5286)</f>
        <v>0</v>
      </c>
      <c r="E5288" s="43">
        <f>IF(B5288=0,0,VLOOKUP($D5288,qx!$A$4:$E$129,IF($C5288=1,2,3)))</f>
        <v>0</v>
      </c>
      <c r="F5288" s="43">
        <f>IF(B5288=0,0,VLOOKUP($D5288,qx!$A$4:$E$129,2))</f>
        <v>0</v>
      </c>
      <c r="G5288" s="43">
        <f>IF(B5288=0,0,VLOOKUP($D5288,qx!$A$4:$E$129,3))</f>
        <v>0</v>
      </c>
      <c r="H5288" s="43">
        <f>IF(B5288=0,0,VLOOKUP($D5288,qx!$A$4:$E$129,4))</f>
        <v>0</v>
      </c>
      <c r="I5288" s="43">
        <f>IF(B5288=0,0,VLOOKUP($D5288,qx!$A$4:$E$129,5))</f>
        <v>0</v>
      </c>
    </row>
    <row r="5289" spans="1:9" x14ac:dyDescent="0.25">
      <c r="A5289">
        <f>IF('MASSA TRABALHADA UNIFICADA'!A5287&lt;&gt;0,'MASSA TRABALHADA UNIFICADA'!A5287,0)</f>
        <v>0</v>
      </c>
      <c r="B5289" s="39">
        <f>IF('MASSA TRABALHADA UNIFICADA'!D5287&lt;&gt;0,'MASSA TRABALHADA UNIFICADA'!D5287,0)</f>
        <v>0</v>
      </c>
      <c r="C5289" s="39">
        <f>IF(B5289=0,0,'MASSA TRABALHADA UNIFICADA'!B5287)</f>
        <v>0</v>
      </c>
      <c r="D5289" s="39">
        <f>IF(B5289=0,0,'MASSA TRABALHADA UNIFICADA'!C5287)</f>
        <v>0</v>
      </c>
      <c r="E5289" s="43">
        <f>IF(B5289=0,0,VLOOKUP($D5289,qx!$A$4:$E$129,IF($C5289=1,2,3)))</f>
        <v>0</v>
      </c>
      <c r="F5289" s="43">
        <f>IF(B5289=0,0,VLOOKUP($D5289,qx!$A$4:$E$129,2))</f>
        <v>0</v>
      </c>
      <c r="G5289" s="43">
        <f>IF(B5289=0,0,VLOOKUP($D5289,qx!$A$4:$E$129,3))</f>
        <v>0</v>
      </c>
      <c r="H5289" s="43">
        <f>IF(B5289=0,0,VLOOKUP($D5289,qx!$A$4:$E$129,4))</f>
        <v>0</v>
      </c>
      <c r="I5289" s="43">
        <f>IF(B5289=0,0,VLOOKUP($D5289,qx!$A$4:$E$129,5))</f>
        <v>0</v>
      </c>
    </row>
    <row r="5290" spans="1:9" x14ac:dyDescent="0.25">
      <c r="A5290">
        <f>IF('MASSA TRABALHADA UNIFICADA'!A5288&lt;&gt;0,'MASSA TRABALHADA UNIFICADA'!A5288,0)</f>
        <v>0</v>
      </c>
      <c r="B5290" s="39">
        <f>IF('MASSA TRABALHADA UNIFICADA'!D5288&lt;&gt;0,'MASSA TRABALHADA UNIFICADA'!D5288,0)</f>
        <v>0</v>
      </c>
      <c r="C5290" s="39">
        <f>IF(B5290=0,0,'MASSA TRABALHADA UNIFICADA'!B5288)</f>
        <v>0</v>
      </c>
      <c r="D5290" s="39">
        <f>IF(B5290=0,0,'MASSA TRABALHADA UNIFICADA'!C5288)</f>
        <v>0</v>
      </c>
      <c r="E5290" s="43">
        <f>IF(B5290=0,0,VLOOKUP($D5290,qx!$A$4:$E$129,IF($C5290=1,2,3)))</f>
        <v>0</v>
      </c>
      <c r="F5290" s="43">
        <f>IF(B5290=0,0,VLOOKUP($D5290,qx!$A$4:$E$129,2))</f>
        <v>0</v>
      </c>
      <c r="G5290" s="43">
        <f>IF(B5290=0,0,VLOOKUP($D5290,qx!$A$4:$E$129,3))</f>
        <v>0</v>
      </c>
      <c r="H5290" s="43">
        <f>IF(B5290=0,0,VLOOKUP($D5290,qx!$A$4:$E$129,4))</f>
        <v>0</v>
      </c>
      <c r="I5290" s="43">
        <f>IF(B5290=0,0,VLOOKUP($D5290,qx!$A$4:$E$129,5))</f>
        <v>0</v>
      </c>
    </row>
    <row r="5291" spans="1:9" x14ac:dyDescent="0.25">
      <c r="A5291">
        <f>IF('MASSA TRABALHADA UNIFICADA'!A5289&lt;&gt;0,'MASSA TRABALHADA UNIFICADA'!A5289,0)</f>
        <v>0</v>
      </c>
      <c r="B5291" s="39">
        <f>IF('MASSA TRABALHADA UNIFICADA'!D5289&lt;&gt;0,'MASSA TRABALHADA UNIFICADA'!D5289,0)</f>
        <v>0</v>
      </c>
      <c r="C5291" s="39">
        <f>IF(B5291=0,0,'MASSA TRABALHADA UNIFICADA'!B5289)</f>
        <v>0</v>
      </c>
      <c r="D5291" s="39">
        <f>IF(B5291=0,0,'MASSA TRABALHADA UNIFICADA'!C5289)</f>
        <v>0</v>
      </c>
      <c r="E5291" s="43">
        <f>IF(B5291=0,0,VLOOKUP($D5291,qx!$A$4:$E$129,IF($C5291=1,2,3)))</f>
        <v>0</v>
      </c>
      <c r="F5291" s="43">
        <f>IF(B5291=0,0,VLOOKUP($D5291,qx!$A$4:$E$129,2))</f>
        <v>0</v>
      </c>
      <c r="G5291" s="43">
        <f>IF(B5291=0,0,VLOOKUP($D5291,qx!$A$4:$E$129,3))</f>
        <v>0</v>
      </c>
      <c r="H5291" s="43">
        <f>IF(B5291=0,0,VLOOKUP($D5291,qx!$A$4:$E$129,4))</f>
        <v>0</v>
      </c>
      <c r="I5291" s="43">
        <f>IF(B5291=0,0,VLOOKUP($D5291,qx!$A$4:$E$129,5))</f>
        <v>0</v>
      </c>
    </row>
    <row r="5292" spans="1:9" x14ac:dyDescent="0.25">
      <c r="A5292">
        <f>IF('MASSA TRABALHADA UNIFICADA'!A5290&lt;&gt;0,'MASSA TRABALHADA UNIFICADA'!A5290,0)</f>
        <v>0</v>
      </c>
      <c r="B5292" s="39">
        <f>IF('MASSA TRABALHADA UNIFICADA'!D5290&lt;&gt;0,'MASSA TRABALHADA UNIFICADA'!D5290,0)</f>
        <v>0</v>
      </c>
      <c r="C5292" s="39">
        <f>IF(B5292=0,0,'MASSA TRABALHADA UNIFICADA'!B5290)</f>
        <v>0</v>
      </c>
      <c r="D5292" s="39">
        <f>IF(B5292=0,0,'MASSA TRABALHADA UNIFICADA'!C5290)</f>
        <v>0</v>
      </c>
      <c r="E5292" s="43">
        <f>IF(B5292=0,0,VLOOKUP($D5292,qx!$A$4:$E$129,IF($C5292=1,2,3)))</f>
        <v>0</v>
      </c>
      <c r="F5292" s="43">
        <f>IF(B5292=0,0,VLOOKUP($D5292,qx!$A$4:$E$129,2))</f>
        <v>0</v>
      </c>
      <c r="G5292" s="43">
        <f>IF(B5292=0,0,VLOOKUP($D5292,qx!$A$4:$E$129,3))</f>
        <v>0</v>
      </c>
      <c r="H5292" s="43">
        <f>IF(B5292=0,0,VLOOKUP($D5292,qx!$A$4:$E$129,4))</f>
        <v>0</v>
      </c>
      <c r="I5292" s="43">
        <f>IF(B5292=0,0,VLOOKUP($D5292,qx!$A$4:$E$129,5))</f>
        <v>0</v>
      </c>
    </row>
    <row r="5293" spans="1:9" x14ac:dyDescent="0.25">
      <c r="A5293">
        <f>IF('MASSA TRABALHADA UNIFICADA'!A5291&lt;&gt;0,'MASSA TRABALHADA UNIFICADA'!A5291,0)</f>
        <v>0</v>
      </c>
      <c r="B5293" s="39">
        <f>IF('MASSA TRABALHADA UNIFICADA'!D5291&lt;&gt;0,'MASSA TRABALHADA UNIFICADA'!D5291,0)</f>
        <v>0</v>
      </c>
      <c r="C5293" s="39">
        <f>IF(B5293=0,0,'MASSA TRABALHADA UNIFICADA'!B5291)</f>
        <v>0</v>
      </c>
      <c r="D5293" s="39">
        <f>IF(B5293=0,0,'MASSA TRABALHADA UNIFICADA'!C5291)</f>
        <v>0</v>
      </c>
      <c r="E5293" s="43">
        <f>IF(B5293=0,0,VLOOKUP($D5293,qx!$A$4:$E$129,IF($C5293=1,2,3)))</f>
        <v>0</v>
      </c>
      <c r="F5293" s="43">
        <f>IF(B5293=0,0,VLOOKUP($D5293,qx!$A$4:$E$129,2))</f>
        <v>0</v>
      </c>
      <c r="G5293" s="43">
        <f>IF(B5293=0,0,VLOOKUP($D5293,qx!$A$4:$E$129,3))</f>
        <v>0</v>
      </c>
      <c r="H5293" s="43">
        <f>IF(B5293=0,0,VLOOKUP($D5293,qx!$A$4:$E$129,4))</f>
        <v>0</v>
      </c>
      <c r="I5293" s="43">
        <f>IF(B5293=0,0,VLOOKUP($D5293,qx!$A$4:$E$129,5))</f>
        <v>0</v>
      </c>
    </row>
    <row r="5294" spans="1:9" x14ac:dyDescent="0.25">
      <c r="A5294">
        <f>IF('MASSA TRABALHADA UNIFICADA'!A5292&lt;&gt;0,'MASSA TRABALHADA UNIFICADA'!A5292,0)</f>
        <v>0</v>
      </c>
      <c r="B5294" s="39">
        <f>IF('MASSA TRABALHADA UNIFICADA'!D5292&lt;&gt;0,'MASSA TRABALHADA UNIFICADA'!D5292,0)</f>
        <v>0</v>
      </c>
      <c r="C5294" s="39">
        <f>IF(B5294=0,0,'MASSA TRABALHADA UNIFICADA'!B5292)</f>
        <v>0</v>
      </c>
      <c r="D5294" s="39">
        <f>IF(B5294=0,0,'MASSA TRABALHADA UNIFICADA'!C5292)</f>
        <v>0</v>
      </c>
      <c r="E5294" s="43">
        <f>IF(B5294=0,0,VLOOKUP($D5294,qx!$A$4:$E$129,IF($C5294=1,2,3)))</f>
        <v>0</v>
      </c>
      <c r="F5294" s="43">
        <f>IF(B5294=0,0,VLOOKUP($D5294,qx!$A$4:$E$129,2))</f>
        <v>0</v>
      </c>
      <c r="G5294" s="43">
        <f>IF(B5294=0,0,VLOOKUP($D5294,qx!$A$4:$E$129,3))</f>
        <v>0</v>
      </c>
      <c r="H5294" s="43">
        <f>IF(B5294=0,0,VLOOKUP($D5294,qx!$A$4:$E$129,4))</f>
        <v>0</v>
      </c>
      <c r="I5294" s="43">
        <f>IF(B5294=0,0,VLOOKUP($D5294,qx!$A$4:$E$129,5))</f>
        <v>0</v>
      </c>
    </row>
    <row r="5295" spans="1:9" x14ac:dyDescent="0.25">
      <c r="A5295">
        <f>IF('MASSA TRABALHADA UNIFICADA'!A5293&lt;&gt;0,'MASSA TRABALHADA UNIFICADA'!A5293,0)</f>
        <v>0</v>
      </c>
      <c r="B5295" s="39">
        <f>IF('MASSA TRABALHADA UNIFICADA'!D5293&lt;&gt;0,'MASSA TRABALHADA UNIFICADA'!D5293,0)</f>
        <v>0</v>
      </c>
      <c r="C5295" s="39">
        <f>IF(B5295=0,0,'MASSA TRABALHADA UNIFICADA'!B5293)</f>
        <v>0</v>
      </c>
      <c r="D5295" s="39">
        <f>IF(B5295=0,0,'MASSA TRABALHADA UNIFICADA'!C5293)</f>
        <v>0</v>
      </c>
      <c r="E5295" s="43">
        <f>IF(B5295=0,0,VLOOKUP($D5295,qx!$A$4:$E$129,IF($C5295=1,2,3)))</f>
        <v>0</v>
      </c>
      <c r="F5295" s="43">
        <f>IF(B5295=0,0,VLOOKUP($D5295,qx!$A$4:$E$129,2))</f>
        <v>0</v>
      </c>
      <c r="G5295" s="43">
        <f>IF(B5295=0,0,VLOOKUP($D5295,qx!$A$4:$E$129,3))</f>
        <v>0</v>
      </c>
      <c r="H5295" s="43">
        <f>IF(B5295=0,0,VLOOKUP($D5295,qx!$A$4:$E$129,4))</f>
        <v>0</v>
      </c>
      <c r="I5295" s="43">
        <f>IF(B5295=0,0,VLOOKUP($D5295,qx!$A$4:$E$129,5))</f>
        <v>0</v>
      </c>
    </row>
    <row r="5296" spans="1:9" x14ac:dyDescent="0.25">
      <c r="A5296">
        <f>IF('MASSA TRABALHADA UNIFICADA'!A5294&lt;&gt;0,'MASSA TRABALHADA UNIFICADA'!A5294,0)</f>
        <v>0</v>
      </c>
      <c r="B5296" s="39">
        <f>IF('MASSA TRABALHADA UNIFICADA'!D5294&lt;&gt;0,'MASSA TRABALHADA UNIFICADA'!D5294,0)</f>
        <v>0</v>
      </c>
      <c r="C5296" s="39">
        <f>IF(B5296=0,0,'MASSA TRABALHADA UNIFICADA'!B5294)</f>
        <v>0</v>
      </c>
      <c r="D5296" s="39">
        <f>IF(B5296=0,0,'MASSA TRABALHADA UNIFICADA'!C5294)</f>
        <v>0</v>
      </c>
      <c r="E5296" s="43">
        <f>IF(B5296=0,0,VLOOKUP($D5296,qx!$A$4:$E$129,IF($C5296=1,2,3)))</f>
        <v>0</v>
      </c>
      <c r="F5296" s="43">
        <f>IF(B5296=0,0,VLOOKUP($D5296,qx!$A$4:$E$129,2))</f>
        <v>0</v>
      </c>
      <c r="G5296" s="43">
        <f>IF(B5296=0,0,VLOOKUP($D5296,qx!$A$4:$E$129,3))</f>
        <v>0</v>
      </c>
      <c r="H5296" s="43">
        <f>IF(B5296=0,0,VLOOKUP($D5296,qx!$A$4:$E$129,4))</f>
        <v>0</v>
      </c>
      <c r="I5296" s="43">
        <f>IF(B5296=0,0,VLOOKUP($D5296,qx!$A$4:$E$129,5))</f>
        <v>0</v>
      </c>
    </row>
    <row r="5297" spans="1:9" x14ac:dyDescent="0.25">
      <c r="A5297">
        <f>IF('MASSA TRABALHADA UNIFICADA'!A5295&lt;&gt;0,'MASSA TRABALHADA UNIFICADA'!A5295,0)</f>
        <v>0</v>
      </c>
      <c r="B5297" s="39">
        <f>IF('MASSA TRABALHADA UNIFICADA'!D5295&lt;&gt;0,'MASSA TRABALHADA UNIFICADA'!D5295,0)</f>
        <v>0</v>
      </c>
      <c r="C5297" s="39">
        <f>IF(B5297=0,0,'MASSA TRABALHADA UNIFICADA'!B5295)</f>
        <v>0</v>
      </c>
      <c r="D5297" s="39">
        <f>IF(B5297=0,0,'MASSA TRABALHADA UNIFICADA'!C5295)</f>
        <v>0</v>
      </c>
      <c r="E5297" s="43">
        <f>IF(B5297=0,0,VLOOKUP($D5297,qx!$A$4:$E$129,IF($C5297=1,2,3)))</f>
        <v>0</v>
      </c>
      <c r="F5297" s="43">
        <f>IF(B5297=0,0,VLOOKUP($D5297,qx!$A$4:$E$129,2))</f>
        <v>0</v>
      </c>
      <c r="G5297" s="43">
        <f>IF(B5297=0,0,VLOOKUP($D5297,qx!$A$4:$E$129,3))</f>
        <v>0</v>
      </c>
      <c r="H5297" s="43">
        <f>IF(B5297=0,0,VLOOKUP($D5297,qx!$A$4:$E$129,4))</f>
        <v>0</v>
      </c>
      <c r="I5297" s="43">
        <f>IF(B5297=0,0,VLOOKUP($D5297,qx!$A$4:$E$129,5))</f>
        <v>0</v>
      </c>
    </row>
    <row r="5298" spans="1:9" x14ac:dyDescent="0.25">
      <c r="A5298">
        <f>IF('MASSA TRABALHADA UNIFICADA'!A5296&lt;&gt;0,'MASSA TRABALHADA UNIFICADA'!A5296,0)</f>
        <v>0</v>
      </c>
      <c r="B5298" s="39">
        <f>IF('MASSA TRABALHADA UNIFICADA'!D5296&lt;&gt;0,'MASSA TRABALHADA UNIFICADA'!D5296,0)</f>
        <v>0</v>
      </c>
      <c r="C5298" s="39">
        <f>IF(B5298=0,0,'MASSA TRABALHADA UNIFICADA'!B5296)</f>
        <v>0</v>
      </c>
      <c r="D5298" s="39">
        <f>IF(B5298=0,0,'MASSA TRABALHADA UNIFICADA'!C5296)</f>
        <v>0</v>
      </c>
      <c r="E5298" s="43">
        <f>IF(B5298=0,0,VLOOKUP($D5298,qx!$A$4:$E$129,IF($C5298=1,2,3)))</f>
        <v>0</v>
      </c>
      <c r="F5298" s="43">
        <f>IF(B5298=0,0,VLOOKUP($D5298,qx!$A$4:$E$129,2))</f>
        <v>0</v>
      </c>
      <c r="G5298" s="43">
        <f>IF(B5298=0,0,VLOOKUP($D5298,qx!$A$4:$E$129,3))</f>
        <v>0</v>
      </c>
      <c r="H5298" s="43">
        <f>IF(B5298=0,0,VLOOKUP($D5298,qx!$A$4:$E$129,4))</f>
        <v>0</v>
      </c>
      <c r="I5298" s="43">
        <f>IF(B5298=0,0,VLOOKUP($D5298,qx!$A$4:$E$129,5))</f>
        <v>0</v>
      </c>
    </row>
    <row r="5299" spans="1:9" x14ac:dyDescent="0.25">
      <c r="A5299">
        <f>IF('MASSA TRABALHADA UNIFICADA'!A5297&lt;&gt;0,'MASSA TRABALHADA UNIFICADA'!A5297,0)</f>
        <v>0</v>
      </c>
      <c r="B5299" s="39">
        <f>IF('MASSA TRABALHADA UNIFICADA'!D5297&lt;&gt;0,'MASSA TRABALHADA UNIFICADA'!D5297,0)</f>
        <v>0</v>
      </c>
      <c r="C5299" s="39">
        <f>IF(B5299=0,0,'MASSA TRABALHADA UNIFICADA'!B5297)</f>
        <v>0</v>
      </c>
      <c r="D5299" s="39">
        <f>IF(B5299=0,0,'MASSA TRABALHADA UNIFICADA'!C5297)</f>
        <v>0</v>
      </c>
      <c r="E5299" s="43">
        <f>IF(B5299=0,0,VLOOKUP($D5299,qx!$A$4:$E$129,IF($C5299=1,2,3)))</f>
        <v>0</v>
      </c>
      <c r="F5299" s="43">
        <f>IF(B5299=0,0,VLOOKUP($D5299,qx!$A$4:$E$129,2))</f>
        <v>0</v>
      </c>
      <c r="G5299" s="43">
        <f>IF(B5299=0,0,VLOOKUP($D5299,qx!$A$4:$E$129,3))</f>
        <v>0</v>
      </c>
      <c r="H5299" s="43">
        <f>IF(B5299=0,0,VLOOKUP($D5299,qx!$A$4:$E$129,4))</f>
        <v>0</v>
      </c>
      <c r="I5299" s="43">
        <f>IF(B5299=0,0,VLOOKUP($D5299,qx!$A$4:$E$129,5))</f>
        <v>0</v>
      </c>
    </row>
    <row r="5300" spans="1:9" x14ac:dyDescent="0.25">
      <c r="A5300">
        <f>IF('MASSA TRABALHADA UNIFICADA'!A5298&lt;&gt;0,'MASSA TRABALHADA UNIFICADA'!A5298,0)</f>
        <v>0</v>
      </c>
      <c r="B5300" s="39">
        <f>IF('MASSA TRABALHADA UNIFICADA'!D5298&lt;&gt;0,'MASSA TRABALHADA UNIFICADA'!D5298,0)</f>
        <v>0</v>
      </c>
      <c r="C5300" s="39">
        <f>IF(B5300=0,0,'MASSA TRABALHADA UNIFICADA'!B5298)</f>
        <v>0</v>
      </c>
      <c r="D5300" s="39">
        <f>IF(B5300=0,0,'MASSA TRABALHADA UNIFICADA'!C5298)</f>
        <v>0</v>
      </c>
      <c r="E5300" s="43">
        <f>IF(B5300=0,0,VLOOKUP($D5300,qx!$A$4:$E$129,IF($C5300=1,2,3)))</f>
        <v>0</v>
      </c>
      <c r="F5300" s="43">
        <f>IF(B5300=0,0,VLOOKUP($D5300,qx!$A$4:$E$129,2))</f>
        <v>0</v>
      </c>
      <c r="G5300" s="43">
        <f>IF(B5300=0,0,VLOOKUP($D5300,qx!$A$4:$E$129,3))</f>
        <v>0</v>
      </c>
      <c r="H5300" s="43">
        <f>IF(B5300=0,0,VLOOKUP($D5300,qx!$A$4:$E$129,4))</f>
        <v>0</v>
      </c>
      <c r="I5300" s="43">
        <f>IF(B5300=0,0,VLOOKUP($D5300,qx!$A$4:$E$129,5))</f>
        <v>0</v>
      </c>
    </row>
    <row r="5301" spans="1:9" x14ac:dyDescent="0.25">
      <c r="A5301">
        <f>IF('MASSA TRABALHADA UNIFICADA'!A5299&lt;&gt;0,'MASSA TRABALHADA UNIFICADA'!A5299,0)</f>
        <v>0</v>
      </c>
      <c r="B5301" s="39">
        <f>IF('MASSA TRABALHADA UNIFICADA'!D5299&lt;&gt;0,'MASSA TRABALHADA UNIFICADA'!D5299,0)</f>
        <v>0</v>
      </c>
      <c r="C5301" s="39">
        <f>IF(B5301=0,0,'MASSA TRABALHADA UNIFICADA'!B5299)</f>
        <v>0</v>
      </c>
      <c r="D5301" s="39">
        <f>IF(B5301=0,0,'MASSA TRABALHADA UNIFICADA'!C5299)</f>
        <v>0</v>
      </c>
      <c r="E5301" s="43">
        <f>IF(B5301=0,0,VLOOKUP($D5301,qx!$A$4:$E$129,IF($C5301=1,2,3)))</f>
        <v>0</v>
      </c>
      <c r="F5301" s="43">
        <f>IF(B5301=0,0,VLOOKUP($D5301,qx!$A$4:$E$129,2))</f>
        <v>0</v>
      </c>
      <c r="G5301" s="43">
        <f>IF(B5301=0,0,VLOOKUP($D5301,qx!$A$4:$E$129,3))</f>
        <v>0</v>
      </c>
      <c r="H5301" s="43">
        <f>IF(B5301=0,0,VLOOKUP($D5301,qx!$A$4:$E$129,4))</f>
        <v>0</v>
      </c>
      <c r="I5301" s="43">
        <f>IF(B5301=0,0,VLOOKUP($D5301,qx!$A$4:$E$129,5))</f>
        <v>0</v>
      </c>
    </row>
    <row r="5302" spans="1:9" x14ac:dyDescent="0.25">
      <c r="A5302">
        <f>IF('MASSA TRABALHADA UNIFICADA'!A5300&lt;&gt;0,'MASSA TRABALHADA UNIFICADA'!A5300,0)</f>
        <v>0</v>
      </c>
      <c r="B5302" s="39">
        <f>IF('MASSA TRABALHADA UNIFICADA'!D5300&lt;&gt;0,'MASSA TRABALHADA UNIFICADA'!D5300,0)</f>
        <v>0</v>
      </c>
      <c r="C5302" s="39">
        <f>IF(B5302=0,0,'MASSA TRABALHADA UNIFICADA'!B5300)</f>
        <v>0</v>
      </c>
      <c r="D5302" s="39">
        <f>IF(B5302=0,0,'MASSA TRABALHADA UNIFICADA'!C5300)</f>
        <v>0</v>
      </c>
      <c r="E5302" s="43">
        <f>IF(B5302=0,0,VLOOKUP($D5302,qx!$A$4:$E$129,IF($C5302=1,2,3)))</f>
        <v>0</v>
      </c>
      <c r="F5302" s="43">
        <f>IF(B5302=0,0,VLOOKUP($D5302,qx!$A$4:$E$129,2))</f>
        <v>0</v>
      </c>
      <c r="G5302" s="43">
        <f>IF(B5302=0,0,VLOOKUP($D5302,qx!$A$4:$E$129,3))</f>
        <v>0</v>
      </c>
      <c r="H5302" s="43">
        <f>IF(B5302=0,0,VLOOKUP($D5302,qx!$A$4:$E$129,4))</f>
        <v>0</v>
      </c>
      <c r="I5302" s="43">
        <f>IF(B5302=0,0,VLOOKUP($D5302,qx!$A$4:$E$129,5))</f>
        <v>0</v>
      </c>
    </row>
    <row r="5303" spans="1:9" x14ac:dyDescent="0.25">
      <c r="A5303">
        <f>IF('MASSA TRABALHADA UNIFICADA'!A5301&lt;&gt;0,'MASSA TRABALHADA UNIFICADA'!A5301,0)</f>
        <v>0</v>
      </c>
      <c r="B5303" s="39">
        <f>IF('MASSA TRABALHADA UNIFICADA'!D5301&lt;&gt;0,'MASSA TRABALHADA UNIFICADA'!D5301,0)</f>
        <v>0</v>
      </c>
      <c r="C5303" s="39">
        <f>IF(B5303=0,0,'MASSA TRABALHADA UNIFICADA'!B5301)</f>
        <v>0</v>
      </c>
      <c r="D5303" s="39">
        <f>IF(B5303=0,0,'MASSA TRABALHADA UNIFICADA'!C5301)</f>
        <v>0</v>
      </c>
      <c r="E5303" s="43">
        <f>IF(B5303=0,0,VLOOKUP($D5303,qx!$A$4:$E$129,IF($C5303=1,2,3)))</f>
        <v>0</v>
      </c>
      <c r="F5303" s="43">
        <f>IF(B5303=0,0,VLOOKUP($D5303,qx!$A$4:$E$129,2))</f>
        <v>0</v>
      </c>
      <c r="G5303" s="43">
        <f>IF(B5303=0,0,VLOOKUP($D5303,qx!$A$4:$E$129,3))</f>
        <v>0</v>
      </c>
      <c r="H5303" s="43">
        <f>IF(B5303=0,0,VLOOKUP($D5303,qx!$A$4:$E$129,4))</f>
        <v>0</v>
      </c>
      <c r="I5303" s="43">
        <f>IF(B5303=0,0,VLOOKUP($D5303,qx!$A$4:$E$129,5))</f>
        <v>0</v>
      </c>
    </row>
    <row r="5304" spans="1:9" x14ac:dyDescent="0.25">
      <c r="A5304">
        <f>IF('MASSA TRABALHADA UNIFICADA'!A5302&lt;&gt;0,'MASSA TRABALHADA UNIFICADA'!A5302,0)</f>
        <v>0</v>
      </c>
      <c r="B5304" s="39">
        <f>IF('MASSA TRABALHADA UNIFICADA'!D5302&lt;&gt;0,'MASSA TRABALHADA UNIFICADA'!D5302,0)</f>
        <v>0</v>
      </c>
      <c r="C5304" s="39">
        <f>IF(B5304=0,0,'MASSA TRABALHADA UNIFICADA'!B5302)</f>
        <v>0</v>
      </c>
      <c r="D5304" s="39">
        <f>IF(B5304=0,0,'MASSA TRABALHADA UNIFICADA'!C5302)</f>
        <v>0</v>
      </c>
      <c r="E5304" s="43">
        <f>IF(B5304=0,0,VLOOKUP($D5304,qx!$A$4:$E$129,IF($C5304=1,2,3)))</f>
        <v>0</v>
      </c>
      <c r="F5304" s="43">
        <f>IF(B5304=0,0,VLOOKUP($D5304,qx!$A$4:$E$129,2))</f>
        <v>0</v>
      </c>
      <c r="G5304" s="43">
        <f>IF(B5304=0,0,VLOOKUP($D5304,qx!$A$4:$E$129,3))</f>
        <v>0</v>
      </c>
      <c r="H5304" s="43">
        <f>IF(B5304=0,0,VLOOKUP($D5304,qx!$A$4:$E$129,4))</f>
        <v>0</v>
      </c>
      <c r="I5304" s="43">
        <f>IF(B5304=0,0,VLOOKUP($D5304,qx!$A$4:$E$129,5))</f>
        <v>0</v>
      </c>
    </row>
    <row r="5305" spans="1:9" x14ac:dyDescent="0.25">
      <c r="A5305">
        <f>IF('MASSA TRABALHADA UNIFICADA'!A5303&lt;&gt;0,'MASSA TRABALHADA UNIFICADA'!A5303,0)</f>
        <v>0</v>
      </c>
      <c r="B5305" s="39">
        <f>IF('MASSA TRABALHADA UNIFICADA'!D5303&lt;&gt;0,'MASSA TRABALHADA UNIFICADA'!D5303,0)</f>
        <v>0</v>
      </c>
      <c r="C5305" s="39">
        <f>IF(B5305=0,0,'MASSA TRABALHADA UNIFICADA'!B5303)</f>
        <v>0</v>
      </c>
      <c r="D5305" s="39">
        <f>IF(B5305=0,0,'MASSA TRABALHADA UNIFICADA'!C5303)</f>
        <v>0</v>
      </c>
      <c r="E5305" s="43">
        <f>IF(B5305=0,0,VLOOKUP($D5305,qx!$A$4:$E$129,IF($C5305=1,2,3)))</f>
        <v>0</v>
      </c>
      <c r="F5305" s="43">
        <f>IF(B5305=0,0,VLOOKUP($D5305,qx!$A$4:$E$129,2))</f>
        <v>0</v>
      </c>
      <c r="G5305" s="43">
        <f>IF(B5305=0,0,VLOOKUP($D5305,qx!$A$4:$E$129,3))</f>
        <v>0</v>
      </c>
      <c r="H5305" s="43">
        <f>IF(B5305=0,0,VLOOKUP($D5305,qx!$A$4:$E$129,4))</f>
        <v>0</v>
      </c>
      <c r="I5305" s="43">
        <f>IF(B5305=0,0,VLOOKUP($D5305,qx!$A$4:$E$129,5))</f>
        <v>0</v>
      </c>
    </row>
    <row r="5306" spans="1:9" x14ac:dyDescent="0.25">
      <c r="A5306">
        <f>IF('MASSA TRABALHADA UNIFICADA'!A5304&lt;&gt;0,'MASSA TRABALHADA UNIFICADA'!A5304,0)</f>
        <v>0</v>
      </c>
      <c r="B5306" s="39">
        <f>IF('MASSA TRABALHADA UNIFICADA'!D5304&lt;&gt;0,'MASSA TRABALHADA UNIFICADA'!D5304,0)</f>
        <v>0</v>
      </c>
      <c r="C5306" s="39">
        <f>IF(B5306=0,0,'MASSA TRABALHADA UNIFICADA'!B5304)</f>
        <v>0</v>
      </c>
      <c r="D5306" s="39">
        <f>IF(B5306=0,0,'MASSA TRABALHADA UNIFICADA'!C5304)</f>
        <v>0</v>
      </c>
      <c r="E5306" s="43">
        <f>IF(B5306=0,0,VLOOKUP($D5306,qx!$A$4:$E$129,IF($C5306=1,2,3)))</f>
        <v>0</v>
      </c>
      <c r="F5306" s="43">
        <f>IF(B5306=0,0,VLOOKUP($D5306,qx!$A$4:$E$129,2))</f>
        <v>0</v>
      </c>
      <c r="G5306" s="43">
        <f>IF(B5306=0,0,VLOOKUP($D5306,qx!$A$4:$E$129,3))</f>
        <v>0</v>
      </c>
      <c r="H5306" s="43">
        <f>IF(B5306=0,0,VLOOKUP($D5306,qx!$A$4:$E$129,4))</f>
        <v>0</v>
      </c>
      <c r="I5306" s="43">
        <f>IF(B5306=0,0,VLOOKUP($D5306,qx!$A$4:$E$129,5))</f>
        <v>0</v>
      </c>
    </row>
    <row r="5307" spans="1:9" x14ac:dyDescent="0.25">
      <c r="A5307">
        <f>IF('MASSA TRABALHADA UNIFICADA'!A5305&lt;&gt;0,'MASSA TRABALHADA UNIFICADA'!A5305,0)</f>
        <v>0</v>
      </c>
      <c r="B5307" s="39">
        <f>IF('MASSA TRABALHADA UNIFICADA'!D5305&lt;&gt;0,'MASSA TRABALHADA UNIFICADA'!D5305,0)</f>
        <v>0</v>
      </c>
      <c r="C5307" s="39">
        <f>IF(B5307=0,0,'MASSA TRABALHADA UNIFICADA'!B5305)</f>
        <v>0</v>
      </c>
      <c r="D5307" s="39">
        <f>IF(B5307=0,0,'MASSA TRABALHADA UNIFICADA'!C5305)</f>
        <v>0</v>
      </c>
      <c r="E5307" s="43">
        <f>IF(B5307=0,0,VLOOKUP($D5307,qx!$A$4:$E$129,IF($C5307=1,2,3)))</f>
        <v>0</v>
      </c>
      <c r="F5307" s="43">
        <f>IF(B5307=0,0,VLOOKUP($D5307,qx!$A$4:$E$129,2))</f>
        <v>0</v>
      </c>
      <c r="G5307" s="43">
        <f>IF(B5307=0,0,VLOOKUP($D5307,qx!$A$4:$E$129,3))</f>
        <v>0</v>
      </c>
      <c r="H5307" s="43">
        <f>IF(B5307=0,0,VLOOKUP($D5307,qx!$A$4:$E$129,4))</f>
        <v>0</v>
      </c>
      <c r="I5307" s="43">
        <f>IF(B5307=0,0,VLOOKUP($D5307,qx!$A$4:$E$129,5))</f>
        <v>0</v>
      </c>
    </row>
    <row r="5308" spans="1:9" x14ac:dyDescent="0.25">
      <c r="A5308">
        <f>IF('MASSA TRABALHADA UNIFICADA'!A5306&lt;&gt;0,'MASSA TRABALHADA UNIFICADA'!A5306,0)</f>
        <v>0</v>
      </c>
      <c r="B5308" s="39">
        <f>IF('MASSA TRABALHADA UNIFICADA'!D5306&lt;&gt;0,'MASSA TRABALHADA UNIFICADA'!D5306,0)</f>
        <v>0</v>
      </c>
      <c r="C5308" s="39">
        <f>IF(B5308=0,0,'MASSA TRABALHADA UNIFICADA'!B5306)</f>
        <v>0</v>
      </c>
      <c r="D5308" s="39">
        <f>IF(B5308=0,0,'MASSA TRABALHADA UNIFICADA'!C5306)</f>
        <v>0</v>
      </c>
      <c r="E5308" s="43">
        <f>IF(B5308=0,0,VLOOKUP($D5308,qx!$A$4:$E$129,IF($C5308=1,2,3)))</f>
        <v>0</v>
      </c>
      <c r="F5308" s="43">
        <f>IF(B5308=0,0,VLOOKUP($D5308,qx!$A$4:$E$129,2))</f>
        <v>0</v>
      </c>
      <c r="G5308" s="43">
        <f>IF(B5308=0,0,VLOOKUP($D5308,qx!$A$4:$E$129,3))</f>
        <v>0</v>
      </c>
      <c r="H5308" s="43">
        <f>IF(B5308=0,0,VLOOKUP($D5308,qx!$A$4:$E$129,4))</f>
        <v>0</v>
      </c>
      <c r="I5308" s="43">
        <f>IF(B5308=0,0,VLOOKUP($D5308,qx!$A$4:$E$129,5))</f>
        <v>0</v>
      </c>
    </row>
    <row r="5309" spans="1:9" x14ac:dyDescent="0.25">
      <c r="A5309">
        <f>IF('MASSA TRABALHADA UNIFICADA'!A5307&lt;&gt;0,'MASSA TRABALHADA UNIFICADA'!A5307,0)</f>
        <v>0</v>
      </c>
      <c r="B5309" s="39">
        <f>IF('MASSA TRABALHADA UNIFICADA'!D5307&lt;&gt;0,'MASSA TRABALHADA UNIFICADA'!D5307,0)</f>
        <v>0</v>
      </c>
      <c r="C5309" s="39">
        <f>IF(B5309=0,0,'MASSA TRABALHADA UNIFICADA'!B5307)</f>
        <v>0</v>
      </c>
      <c r="D5309" s="39">
        <f>IF(B5309=0,0,'MASSA TRABALHADA UNIFICADA'!C5307)</f>
        <v>0</v>
      </c>
      <c r="E5309" s="43">
        <f>IF(B5309=0,0,VLOOKUP($D5309,qx!$A$4:$E$129,IF($C5309=1,2,3)))</f>
        <v>0</v>
      </c>
      <c r="F5309" s="43">
        <f>IF(B5309=0,0,VLOOKUP($D5309,qx!$A$4:$E$129,2))</f>
        <v>0</v>
      </c>
      <c r="G5309" s="43">
        <f>IF(B5309=0,0,VLOOKUP($D5309,qx!$A$4:$E$129,3))</f>
        <v>0</v>
      </c>
      <c r="H5309" s="43">
        <f>IF(B5309=0,0,VLOOKUP($D5309,qx!$A$4:$E$129,4))</f>
        <v>0</v>
      </c>
      <c r="I5309" s="43">
        <f>IF(B5309=0,0,VLOOKUP($D5309,qx!$A$4:$E$129,5))</f>
        <v>0</v>
      </c>
    </row>
    <row r="5310" spans="1:9" x14ac:dyDescent="0.25">
      <c r="A5310">
        <f>IF('MASSA TRABALHADA UNIFICADA'!A5308&lt;&gt;0,'MASSA TRABALHADA UNIFICADA'!A5308,0)</f>
        <v>0</v>
      </c>
      <c r="B5310" s="39">
        <f>IF('MASSA TRABALHADA UNIFICADA'!D5308&lt;&gt;0,'MASSA TRABALHADA UNIFICADA'!D5308,0)</f>
        <v>0</v>
      </c>
      <c r="C5310" s="39">
        <f>IF(B5310=0,0,'MASSA TRABALHADA UNIFICADA'!B5308)</f>
        <v>0</v>
      </c>
      <c r="D5310" s="39">
        <f>IF(B5310=0,0,'MASSA TRABALHADA UNIFICADA'!C5308)</f>
        <v>0</v>
      </c>
      <c r="E5310" s="43">
        <f>IF(B5310=0,0,VLOOKUP($D5310,qx!$A$4:$E$129,IF($C5310=1,2,3)))</f>
        <v>0</v>
      </c>
      <c r="F5310" s="43">
        <f>IF(B5310=0,0,VLOOKUP($D5310,qx!$A$4:$E$129,2))</f>
        <v>0</v>
      </c>
      <c r="G5310" s="43">
        <f>IF(B5310=0,0,VLOOKUP($D5310,qx!$A$4:$E$129,3))</f>
        <v>0</v>
      </c>
      <c r="H5310" s="43">
        <f>IF(B5310=0,0,VLOOKUP($D5310,qx!$A$4:$E$129,4))</f>
        <v>0</v>
      </c>
      <c r="I5310" s="43">
        <f>IF(B5310=0,0,VLOOKUP($D5310,qx!$A$4:$E$129,5))</f>
        <v>0</v>
      </c>
    </row>
    <row r="5311" spans="1:9" x14ac:dyDescent="0.25">
      <c r="A5311">
        <f>IF('MASSA TRABALHADA UNIFICADA'!A5309&lt;&gt;0,'MASSA TRABALHADA UNIFICADA'!A5309,0)</f>
        <v>0</v>
      </c>
      <c r="B5311" s="39">
        <f>IF('MASSA TRABALHADA UNIFICADA'!D5309&lt;&gt;0,'MASSA TRABALHADA UNIFICADA'!D5309,0)</f>
        <v>0</v>
      </c>
      <c r="C5311" s="39">
        <f>IF(B5311=0,0,'MASSA TRABALHADA UNIFICADA'!B5309)</f>
        <v>0</v>
      </c>
      <c r="D5311" s="39">
        <f>IF(B5311=0,0,'MASSA TRABALHADA UNIFICADA'!C5309)</f>
        <v>0</v>
      </c>
      <c r="E5311" s="43">
        <f>IF(B5311=0,0,VLOOKUP($D5311,qx!$A$4:$E$129,IF($C5311=1,2,3)))</f>
        <v>0</v>
      </c>
      <c r="F5311" s="43">
        <f>IF(B5311=0,0,VLOOKUP($D5311,qx!$A$4:$E$129,2))</f>
        <v>0</v>
      </c>
      <c r="G5311" s="43">
        <f>IF(B5311=0,0,VLOOKUP($D5311,qx!$A$4:$E$129,3))</f>
        <v>0</v>
      </c>
      <c r="H5311" s="43">
        <f>IF(B5311=0,0,VLOOKUP($D5311,qx!$A$4:$E$129,4))</f>
        <v>0</v>
      </c>
      <c r="I5311" s="43">
        <f>IF(B5311=0,0,VLOOKUP($D5311,qx!$A$4:$E$129,5))</f>
        <v>0</v>
      </c>
    </row>
    <row r="5312" spans="1:9" x14ac:dyDescent="0.25">
      <c r="A5312">
        <f>IF('MASSA TRABALHADA UNIFICADA'!A5310&lt;&gt;0,'MASSA TRABALHADA UNIFICADA'!A5310,0)</f>
        <v>0</v>
      </c>
      <c r="B5312" s="39">
        <f>IF('MASSA TRABALHADA UNIFICADA'!D5310&lt;&gt;0,'MASSA TRABALHADA UNIFICADA'!D5310,0)</f>
        <v>0</v>
      </c>
      <c r="C5312" s="39">
        <f>IF(B5312=0,0,'MASSA TRABALHADA UNIFICADA'!B5310)</f>
        <v>0</v>
      </c>
      <c r="D5312" s="39">
        <f>IF(B5312=0,0,'MASSA TRABALHADA UNIFICADA'!C5310)</f>
        <v>0</v>
      </c>
      <c r="E5312" s="43">
        <f>IF(B5312=0,0,VLOOKUP($D5312,qx!$A$4:$E$129,IF($C5312=1,2,3)))</f>
        <v>0</v>
      </c>
      <c r="F5312" s="43">
        <f>IF(B5312=0,0,VLOOKUP($D5312,qx!$A$4:$E$129,2))</f>
        <v>0</v>
      </c>
      <c r="G5312" s="43">
        <f>IF(B5312=0,0,VLOOKUP($D5312,qx!$A$4:$E$129,3))</f>
        <v>0</v>
      </c>
      <c r="H5312" s="43">
        <f>IF(B5312=0,0,VLOOKUP($D5312,qx!$A$4:$E$129,4))</f>
        <v>0</v>
      </c>
      <c r="I5312" s="43">
        <f>IF(B5312=0,0,VLOOKUP($D5312,qx!$A$4:$E$129,5))</f>
        <v>0</v>
      </c>
    </row>
    <row r="5313" spans="1:9" x14ac:dyDescent="0.25">
      <c r="A5313">
        <f>IF('MASSA TRABALHADA UNIFICADA'!A5311&lt;&gt;0,'MASSA TRABALHADA UNIFICADA'!A5311,0)</f>
        <v>0</v>
      </c>
      <c r="B5313" s="39">
        <f>IF('MASSA TRABALHADA UNIFICADA'!D5311&lt;&gt;0,'MASSA TRABALHADA UNIFICADA'!D5311,0)</f>
        <v>0</v>
      </c>
      <c r="C5313" s="39">
        <f>IF(B5313=0,0,'MASSA TRABALHADA UNIFICADA'!B5311)</f>
        <v>0</v>
      </c>
      <c r="D5313" s="39">
        <f>IF(B5313=0,0,'MASSA TRABALHADA UNIFICADA'!C5311)</f>
        <v>0</v>
      </c>
      <c r="E5313" s="43">
        <f>IF(B5313=0,0,VLOOKUP($D5313,qx!$A$4:$E$129,IF($C5313=1,2,3)))</f>
        <v>0</v>
      </c>
      <c r="F5313" s="43">
        <f>IF(B5313=0,0,VLOOKUP($D5313,qx!$A$4:$E$129,2))</f>
        <v>0</v>
      </c>
      <c r="G5313" s="43">
        <f>IF(B5313=0,0,VLOOKUP($D5313,qx!$A$4:$E$129,3))</f>
        <v>0</v>
      </c>
      <c r="H5313" s="43">
        <f>IF(B5313=0,0,VLOOKUP($D5313,qx!$A$4:$E$129,4))</f>
        <v>0</v>
      </c>
      <c r="I5313" s="43">
        <f>IF(B5313=0,0,VLOOKUP($D5313,qx!$A$4:$E$129,5))</f>
        <v>0</v>
      </c>
    </row>
    <row r="5314" spans="1:9" x14ac:dyDescent="0.25">
      <c r="A5314">
        <f>IF('MASSA TRABALHADA UNIFICADA'!A5312&lt;&gt;0,'MASSA TRABALHADA UNIFICADA'!A5312,0)</f>
        <v>0</v>
      </c>
      <c r="B5314" s="39">
        <f>IF('MASSA TRABALHADA UNIFICADA'!D5312&lt;&gt;0,'MASSA TRABALHADA UNIFICADA'!D5312,0)</f>
        <v>0</v>
      </c>
      <c r="C5314" s="39">
        <f>IF(B5314=0,0,'MASSA TRABALHADA UNIFICADA'!B5312)</f>
        <v>0</v>
      </c>
      <c r="D5314" s="39">
        <f>IF(B5314=0,0,'MASSA TRABALHADA UNIFICADA'!C5312)</f>
        <v>0</v>
      </c>
      <c r="E5314" s="43">
        <f>IF(B5314=0,0,VLOOKUP($D5314,qx!$A$4:$E$129,IF($C5314=1,2,3)))</f>
        <v>0</v>
      </c>
      <c r="F5314" s="43">
        <f>IF(B5314=0,0,VLOOKUP($D5314,qx!$A$4:$E$129,2))</f>
        <v>0</v>
      </c>
      <c r="G5314" s="43">
        <f>IF(B5314=0,0,VLOOKUP($D5314,qx!$A$4:$E$129,3))</f>
        <v>0</v>
      </c>
      <c r="H5314" s="43">
        <f>IF(B5314=0,0,VLOOKUP($D5314,qx!$A$4:$E$129,4))</f>
        <v>0</v>
      </c>
      <c r="I5314" s="43">
        <f>IF(B5314=0,0,VLOOKUP($D5314,qx!$A$4:$E$129,5))</f>
        <v>0</v>
      </c>
    </row>
    <row r="5315" spans="1:9" x14ac:dyDescent="0.25">
      <c r="A5315">
        <f>IF('MASSA TRABALHADA UNIFICADA'!A5313&lt;&gt;0,'MASSA TRABALHADA UNIFICADA'!A5313,0)</f>
        <v>0</v>
      </c>
      <c r="B5315" s="39">
        <f>IF('MASSA TRABALHADA UNIFICADA'!D5313&lt;&gt;0,'MASSA TRABALHADA UNIFICADA'!D5313,0)</f>
        <v>0</v>
      </c>
      <c r="C5315" s="39">
        <f>IF(B5315=0,0,'MASSA TRABALHADA UNIFICADA'!B5313)</f>
        <v>0</v>
      </c>
      <c r="D5315" s="39">
        <f>IF(B5315=0,0,'MASSA TRABALHADA UNIFICADA'!C5313)</f>
        <v>0</v>
      </c>
      <c r="E5315" s="43">
        <f>IF(B5315=0,0,VLOOKUP($D5315,qx!$A$4:$E$129,IF($C5315=1,2,3)))</f>
        <v>0</v>
      </c>
      <c r="F5315" s="43">
        <f>IF(B5315=0,0,VLOOKUP($D5315,qx!$A$4:$E$129,2))</f>
        <v>0</v>
      </c>
      <c r="G5315" s="43">
        <f>IF(B5315=0,0,VLOOKUP($D5315,qx!$A$4:$E$129,3))</f>
        <v>0</v>
      </c>
      <c r="H5315" s="43">
        <f>IF(B5315=0,0,VLOOKUP($D5315,qx!$A$4:$E$129,4))</f>
        <v>0</v>
      </c>
      <c r="I5315" s="43">
        <f>IF(B5315=0,0,VLOOKUP($D5315,qx!$A$4:$E$129,5))</f>
        <v>0</v>
      </c>
    </row>
    <row r="5316" spans="1:9" x14ac:dyDescent="0.25">
      <c r="A5316">
        <f>IF('MASSA TRABALHADA UNIFICADA'!A5314&lt;&gt;0,'MASSA TRABALHADA UNIFICADA'!A5314,0)</f>
        <v>0</v>
      </c>
      <c r="B5316" s="39">
        <f>IF('MASSA TRABALHADA UNIFICADA'!D5314&lt;&gt;0,'MASSA TRABALHADA UNIFICADA'!D5314,0)</f>
        <v>0</v>
      </c>
      <c r="C5316" s="39">
        <f>IF(B5316=0,0,'MASSA TRABALHADA UNIFICADA'!B5314)</f>
        <v>0</v>
      </c>
      <c r="D5316" s="39">
        <f>IF(B5316=0,0,'MASSA TRABALHADA UNIFICADA'!C5314)</f>
        <v>0</v>
      </c>
      <c r="E5316" s="43">
        <f>IF(B5316=0,0,VLOOKUP($D5316,qx!$A$4:$E$129,IF($C5316=1,2,3)))</f>
        <v>0</v>
      </c>
      <c r="F5316" s="43">
        <f>IF(B5316=0,0,VLOOKUP($D5316,qx!$A$4:$E$129,2))</f>
        <v>0</v>
      </c>
      <c r="G5316" s="43">
        <f>IF(B5316=0,0,VLOOKUP($D5316,qx!$A$4:$E$129,3))</f>
        <v>0</v>
      </c>
      <c r="H5316" s="43">
        <f>IF(B5316=0,0,VLOOKUP($D5316,qx!$A$4:$E$129,4))</f>
        <v>0</v>
      </c>
      <c r="I5316" s="43">
        <f>IF(B5316=0,0,VLOOKUP($D5316,qx!$A$4:$E$129,5))</f>
        <v>0</v>
      </c>
    </row>
    <row r="5317" spans="1:9" x14ac:dyDescent="0.25">
      <c r="A5317">
        <f>IF('MASSA TRABALHADA UNIFICADA'!A5315&lt;&gt;0,'MASSA TRABALHADA UNIFICADA'!A5315,0)</f>
        <v>0</v>
      </c>
      <c r="B5317" s="39">
        <f>IF('MASSA TRABALHADA UNIFICADA'!D5315&lt;&gt;0,'MASSA TRABALHADA UNIFICADA'!D5315,0)</f>
        <v>0</v>
      </c>
      <c r="C5317" s="39">
        <f>IF(B5317=0,0,'MASSA TRABALHADA UNIFICADA'!B5315)</f>
        <v>0</v>
      </c>
      <c r="D5317" s="39">
        <f>IF(B5317=0,0,'MASSA TRABALHADA UNIFICADA'!C5315)</f>
        <v>0</v>
      </c>
      <c r="E5317" s="43">
        <f>IF(B5317=0,0,VLOOKUP($D5317,qx!$A$4:$E$129,IF($C5317=1,2,3)))</f>
        <v>0</v>
      </c>
      <c r="F5317" s="43">
        <f>IF(B5317=0,0,VLOOKUP($D5317,qx!$A$4:$E$129,2))</f>
        <v>0</v>
      </c>
      <c r="G5317" s="43">
        <f>IF(B5317=0,0,VLOOKUP($D5317,qx!$A$4:$E$129,3))</f>
        <v>0</v>
      </c>
      <c r="H5317" s="43">
        <f>IF(B5317=0,0,VLOOKUP($D5317,qx!$A$4:$E$129,4))</f>
        <v>0</v>
      </c>
      <c r="I5317" s="43">
        <f>IF(B5317=0,0,VLOOKUP($D5317,qx!$A$4:$E$129,5))</f>
        <v>0</v>
      </c>
    </row>
    <row r="5318" spans="1:9" x14ac:dyDescent="0.25">
      <c r="A5318">
        <f>IF('MASSA TRABALHADA UNIFICADA'!A5316&lt;&gt;0,'MASSA TRABALHADA UNIFICADA'!A5316,0)</f>
        <v>0</v>
      </c>
      <c r="B5318" s="39">
        <f>IF('MASSA TRABALHADA UNIFICADA'!D5316&lt;&gt;0,'MASSA TRABALHADA UNIFICADA'!D5316,0)</f>
        <v>0</v>
      </c>
      <c r="C5318" s="39">
        <f>IF(B5318=0,0,'MASSA TRABALHADA UNIFICADA'!B5316)</f>
        <v>0</v>
      </c>
      <c r="D5318" s="39">
        <f>IF(B5318=0,0,'MASSA TRABALHADA UNIFICADA'!C5316)</f>
        <v>0</v>
      </c>
      <c r="E5318" s="43">
        <f>IF(B5318=0,0,VLOOKUP($D5318,qx!$A$4:$E$129,IF($C5318=1,2,3)))</f>
        <v>0</v>
      </c>
      <c r="F5318" s="43">
        <f>IF(B5318=0,0,VLOOKUP($D5318,qx!$A$4:$E$129,2))</f>
        <v>0</v>
      </c>
      <c r="G5318" s="43">
        <f>IF(B5318=0,0,VLOOKUP($D5318,qx!$A$4:$E$129,3))</f>
        <v>0</v>
      </c>
      <c r="H5318" s="43">
        <f>IF(B5318=0,0,VLOOKUP($D5318,qx!$A$4:$E$129,4))</f>
        <v>0</v>
      </c>
      <c r="I5318" s="43">
        <f>IF(B5318=0,0,VLOOKUP($D5318,qx!$A$4:$E$129,5))</f>
        <v>0</v>
      </c>
    </row>
    <row r="5319" spans="1:9" x14ac:dyDescent="0.25">
      <c r="A5319">
        <f>IF('MASSA TRABALHADA UNIFICADA'!A5317&lt;&gt;0,'MASSA TRABALHADA UNIFICADA'!A5317,0)</f>
        <v>0</v>
      </c>
      <c r="B5319" s="39">
        <f>IF('MASSA TRABALHADA UNIFICADA'!D5317&lt;&gt;0,'MASSA TRABALHADA UNIFICADA'!D5317,0)</f>
        <v>0</v>
      </c>
      <c r="C5319" s="39">
        <f>IF(B5319=0,0,'MASSA TRABALHADA UNIFICADA'!B5317)</f>
        <v>0</v>
      </c>
      <c r="D5319" s="39">
        <f>IF(B5319=0,0,'MASSA TRABALHADA UNIFICADA'!C5317)</f>
        <v>0</v>
      </c>
      <c r="E5319" s="43">
        <f>IF(B5319=0,0,VLOOKUP($D5319,qx!$A$4:$E$129,IF($C5319=1,2,3)))</f>
        <v>0</v>
      </c>
      <c r="F5319" s="43">
        <f>IF(B5319=0,0,VLOOKUP($D5319,qx!$A$4:$E$129,2))</f>
        <v>0</v>
      </c>
      <c r="G5319" s="43">
        <f>IF(B5319=0,0,VLOOKUP($D5319,qx!$A$4:$E$129,3))</f>
        <v>0</v>
      </c>
      <c r="H5319" s="43">
        <f>IF(B5319=0,0,VLOOKUP($D5319,qx!$A$4:$E$129,4))</f>
        <v>0</v>
      </c>
      <c r="I5319" s="43">
        <f>IF(B5319=0,0,VLOOKUP($D5319,qx!$A$4:$E$129,5))</f>
        <v>0</v>
      </c>
    </row>
    <row r="5320" spans="1:9" x14ac:dyDescent="0.25">
      <c r="A5320">
        <f>IF('MASSA TRABALHADA UNIFICADA'!A5318&lt;&gt;0,'MASSA TRABALHADA UNIFICADA'!A5318,0)</f>
        <v>0</v>
      </c>
      <c r="B5320" s="39">
        <f>IF('MASSA TRABALHADA UNIFICADA'!D5318&lt;&gt;0,'MASSA TRABALHADA UNIFICADA'!D5318,0)</f>
        <v>0</v>
      </c>
      <c r="C5320" s="39">
        <f>IF(B5320=0,0,'MASSA TRABALHADA UNIFICADA'!B5318)</f>
        <v>0</v>
      </c>
      <c r="D5320" s="39">
        <f>IF(B5320=0,0,'MASSA TRABALHADA UNIFICADA'!C5318)</f>
        <v>0</v>
      </c>
      <c r="E5320" s="43">
        <f>IF(B5320=0,0,VLOOKUP($D5320,qx!$A$4:$E$129,IF($C5320=1,2,3)))</f>
        <v>0</v>
      </c>
      <c r="F5320" s="43">
        <f>IF(B5320=0,0,VLOOKUP($D5320,qx!$A$4:$E$129,2))</f>
        <v>0</v>
      </c>
      <c r="G5320" s="43">
        <f>IF(B5320=0,0,VLOOKUP($D5320,qx!$A$4:$E$129,3))</f>
        <v>0</v>
      </c>
      <c r="H5320" s="43">
        <f>IF(B5320=0,0,VLOOKUP($D5320,qx!$A$4:$E$129,4))</f>
        <v>0</v>
      </c>
      <c r="I5320" s="43">
        <f>IF(B5320=0,0,VLOOKUP($D5320,qx!$A$4:$E$129,5))</f>
        <v>0</v>
      </c>
    </row>
    <row r="5321" spans="1:9" x14ac:dyDescent="0.25">
      <c r="A5321">
        <f>IF('MASSA TRABALHADA UNIFICADA'!A5319&lt;&gt;0,'MASSA TRABALHADA UNIFICADA'!A5319,0)</f>
        <v>0</v>
      </c>
      <c r="B5321" s="39">
        <f>IF('MASSA TRABALHADA UNIFICADA'!D5319&lt;&gt;0,'MASSA TRABALHADA UNIFICADA'!D5319,0)</f>
        <v>0</v>
      </c>
      <c r="C5321" s="39">
        <f>IF(B5321=0,0,'MASSA TRABALHADA UNIFICADA'!B5319)</f>
        <v>0</v>
      </c>
      <c r="D5321" s="39">
        <f>IF(B5321=0,0,'MASSA TRABALHADA UNIFICADA'!C5319)</f>
        <v>0</v>
      </c>
      <c r="E5321" s="43">
        <f>IF(B5321=0,0,VLOOKUP($D5321,qx!$A$4:$E$129,IF($C5321=1,2,3)))</f>
        <v>0</v>
      </c>
      <c r="F5321" s="43">
        <f>IF(B5321=0,0,VLOOKUP($D5321,qx!$A$4:$E$129,2))</f>
        <v>0</v>
      </c>
      <c r="G5321" s="43">
        <f>IF(B5321=0,0,VLOOKUP($D5321,qx!$A$4:$E$129,3))</f>
        <v>0</v>
      </c>
      <c r="H5321" s="43">
        <f>IF(B5321=0,0,VLOOKUP($D5321,qx!$A$4:$E$129,4))</f>
        <v>0</v>
      </c>
      <c r="I5321" s="43">
        <f>IF(B5321=0,0,VLOOKUP($D5321,qx!$A$4:$E$129,5))</f>
        <v>0</v>
      </c>
    </row>
    <row r="5322" spans="1:9" x14ac:dyDescent="0.25">
      <c r="A5322">
        <f>IF('MASSA TRABALHADA UNIFICADA'!A5320&lt;&gt;0,'MASSA TRABALHADA UNIFICADA'!A5320,0)</f>
        <v>0</v>
      </c>
      <c r="B5322" s="39">
        <f>IF('MASSA TRABALHADA UNIFICADA'!D5320&lt;&gt;0,'MASSA TRABALHADA UNIFICADA'!D5320,0)</f>
        <v>0</v>
      </c>
      <c r="C5322" s="39">
        <f>IF(B5322=0,0,'MASSA TRABALHADA UNIFICADA'!B5320)</f>
        <v>0</v>
      </c>
      <c r="D5322" s="39">
        <f>IF(B5322=0,0,'MASSA TRABALHADA UNIFICADA'!C5320)</f>
        <v>0</v>
      </c>
      <c r="E5322" s="43">
        <f>IF(B5322=0,0,VLOOKUP($D5322,qx!$A$4:$E$129,IF($C5322=1,2,3)))</f>
        <v>0</v>
      </c>
      <c r="F5322" s="43">
        <f>IF(B5322=0,0,VLOOKUP($D5322,qx!$A$4:$E$129,2))</f>
        <v>0</v>
      </c>
      <c r="G5322" s="43">
        <f>IF(B5322=0,0,VLOOKUP($D5322,qx!$A$4:$E$129,3))</f>
        <v>0</v>
      </c>
      <c r="H5322" s="43">
        <f>IF(B5322=0,0,VLOOKUP($D5322,qx!$A$4:$E$129,4))</f>
        <v>0</v>
      </c>
      <c r="I5322" s="43">
        <f>IF(B5322=0,0,VLOOKUP($D5322,qx!$A$4:$E$129,5))</f>
        <v>0</v>
      </c>
    </row>
    <row r="5323" spans="1:9" x14ac:dyDescent="0.25">
      <c r="A5323">
        <f>IF('MASSA TRABALHADA UNIFICADA'!A5321&lt;&gt;0,'MASSA TRABALHADA UNIFICADA'!A5321,0)</f>
        <v>0</v>
      </c>
      <c r="B5323" s="39">
        <f>IF('MASSA TRABALHADA UNIFICADA'!D5321&lt;&gt;0,'MASSA TRABALHADA UNIFICADA'!D5321,0)</f>
        <v>0</v>
      </c>
      <c r="C5323" s="39">
        <f>IF(B5323=0,0,'MASSA TRABALHADA UNIFICADA'!B5321)</f>
        <v>0</v>
      </c>
      <c r="D5323" s="39">
        <f>IF(B5323=0,0,'MASSA TRABALHADA UNIFICADA'!C5321)</f>
        <v>0</v>
      </c>
      <c r="E5323" s="43">
        <f>IF(B5323=0,0,VLOOKUP($D5323,qx!$A$4:$E$129,IF($C5323=1,2,3)))</f>
        <v>0</v>
      </c>
      <c r="F5323" s="43">
        <f>IF(B5323=0,0,VLOOKUP($D5323,qx!$A$4:$E$129,2))</f>
        <v>0</v>
      </c>
      <c r="G5323" s="43">
        <f>IF(B5323=0,0,VLOOKUP($D5323,qx!$A$4:$E$129,3))</f>
        <v>0</v>
      </c>
      <c r="H5323" s="43">
        <f>IF(B5323=0,0,VLOOKUP($D5323,qx!$A$4:$E$129,4))</f>
        <v>0</v>
      </c>
      <c r="I5323" s="43">
        <f>IF(B5323=0,0,VLOOKUP($D5323,qx!$A$4:$E$129,5))</f>
        <v>0</v>
      </c>
    </row>
    <row r="5324" spans="1:9" x14ac:dyDescent="0.25">
      <c r="A5324">
        <f>IF('MASSA TRABALHADA UNIFICADA'!A5322&lt;&gt;0,'MASSA TRABALHADA UNIFICADA'!A5322,0)</f>
        <v>0</v>
      </c>
      <c r="B5324" s="39">
        <f>IF('MASSA TRABALHADA UNIFICADA'!D5322&lt;&gt;0,'MASSA TRABALHADA UNIFICADA'!D5322,0)</f>
        <v>0</v>
      </c>
      <c r="C5324" s="39">
        <f>IF(B5324=0,0,'MASSA TRABALHADA UNIFICADA'!B5322)</f>
        <v>0</v>
      </c>
      <c r="D5324" s="39">
        <f>IF(B5324=0,0,'MASSA TRABALHADA UNIFICADA'!C5322)</f>
        <v>0</v>
      </c>
      <c r="E5324" s="43">
        <f>IF(B5324=0,0,VLOOKUP($D5324,qx!$A$4:$E$129,IF($C5324=1,2,3)))</f>
        <v>0</v>
      </c>
      <c r="F5324" s="43">
        <f>IF(B5324=0,0,VLOOKUP($D5324,qx!$A$4:$E$129,2))</f>
        <v>0</v>
      </c>
      <c r="G5324" s="43">
        <f>IF(B5324=0,0,VLOOKUP($D5324,qx!$A$4:$E$129,3))</f>
        <v>0</v>
      </c>
      <c r="H5324" s="43">
        <f>IF(B5324=0,0,VLOOKUP($D5324,qx!$A$4:$E$129,4))</f>
        <v>0</v>
      </c>
      <c r="I5324" s="43">
        <f>IF(B5324=0,0,VLOOKUP($D5324,qx!$A$4:$E$129,5))</f>
        <v>0</v>
      </c>
    </row>
    <row r="5325" spans="1:9" x14ac:dyDescent="0.25">
      <c r="A5325">
        <f>IF('MASSA TRABALHADA UNIFICADA'!A5323&lt;&gt;0,'MASSA TRABALHADA UNIFICADA'!A5323,0)</f>
        <v>0</v>
      </c>
      <c r="B5325" s="39">
        <f>IF('MASSA TRABALHADA UNIFICADA'!D5323&lt;&gt;0,'MASSA TRABALHADA UNIFICADA'!D5323,0)</f>
        <v>0</v>
      </c>
      <c r="C5325" s="39">
        <f>IF(B5325=0,0,'MASSA TRABALHADA UNIFICADA'!B5323)</f>
        <v>0</v>
      </c>
      <c r="D5325" s="39">
        <f>IF(B5325=0,0,'MASSA TRABALHADA UNIFICADA'!C5323)</f>
        <v>0</v>
      </c>
      <c r="E5325" s="43">
        <f>IF(B5325=0,0,VLOOKUP($D5325,qx!$A$4:$E$129,IF($C5325=1,2,3)))</f>
        <v>0</v>
      </c>
      <c r="F5325" s="43">
        <f>IF(B5325=0,0,VLOOKUP($D5325,qx!$A$4:$E$129,2))</f>
        <v>0</v>
      </c>
      <c r="G5325" s="43">
        <f>IF(B5325=0,0,VLOOKUP($D5325,qx!$A$4:$E$129,3))</f>
        <v>0</v>
      </c>
      <c r="H5325" s="43">
        <f>IF(B5325=0,0,VLOOKUP($D5325,qx!$A$4:$E$129,4))</f>
        <v>0</v>
      </c>
      <c r="I5325" s="43">
        <f>IF(B5325=0,0,VLOOKUP($D5325,qx!$A$4:$E$129,5))</f>
        <v>0</v>
      </c>
    </row>
    <row r="5326" spans="1:9" x14ac:dyDescent="0.25">
      <c r="A5326">
        <f>IF('MASSA TRABALHADA UNIFICADA'!A5324&lt;&gt;0,'MASSA TRABALHADA UNIFICADA'!A5324,0)</f>
        <v>0</v>
      </c>
      <c r="B5326" s="39">
        <f>IF('MASSA TRABALHADA UNIFICADA'!D5324&lt;&gt;0,'MASSA TRABALHADA UNIFICADA'!D5324,0)</f>
        <v>0</v>
      </c>
      <c r="C5326" s="39">
        <f>IF(B5326=0,0,'MASSA TRABALHADA UNIFICADA'!B5324)</f>
        <v>0</v>
      </c>
      <c r="D5326" s="39">
        <f>IF(B5326=0,0,'MASSA TRABALHADA UNIFICADA'!C5324)</f>
        <v>0</v>
      </c>
      <c r="E5326" s="43">
        <f>IF(B5326=0,0,VLOOKUP($D5326,qx!$A$4:$E$129,IF($C5326=1,2,3)))</f>
        <v>0</v>
      </c>
      <c r="F5326" s="43">
        <f>IF(B5326=0,0,VLOOKUP($D5326,qx!$A$4:$E$129,2))</f>
        <v>0</v>
      </c>
      <c r="G5326" s="43">
        <f>IF(B5326=0,0,VLOOKUP($D5326,qx!$A$4:$E$129,3))</f>
        <v>0</v>
      </c>
      <c r="H5326" s="43">
        <f>IF(B5326=0,0,VLOOKUP($D5326,qx!$A$4:$E$129,4))</f>
        <v>0</v>
      </c>
      <c r="I5326" s="43">
        <f>IF(B5326=0,0,VLOOKUP($D5326,qx!$A$4:$E$129,5))</f>
        <v>0</v>
      </c>
    </row>
    <row r="5327" spans="1:9" x14ac:dyDescent="0.25">
      <c r="A5327">
        <f>IF('MASSA TRABALHADA UNIFICADA'!A5325&lt;&gt;0,'MASSA TRABALHADA UNIFICADA'!A5325,0)</f>
        <v>0</v>
      </c>
      <c r="B5327" s="39">
        <f>IF('MASSA TRABALHADA UNIFICADA'!D5325&lt;&gt;0,'MASSA TRABALHADA UNIFICADA'!D5325,0)</f>
        <v>0</v>
      </c>
      <c r="C5327" s="39">
        <f>IF(B5327=0,0,'MASSA TRABALHADA UNIFICADA'!B5325)</f>
        <v>0</v>
      </c>
      <c r="D5327" s="39">
        <f>IF(B5327=0,0,'MASSA TRABALHADA UNIFICADA'!C5325)</f>
        <v>0</v>
      </c>
      <c r="E5327" s="43">
        <f>IF(B5327=0,0,VLOOKUP($D5327,qx!$A$4:$E$129,IF($C5327=1,2,3)))</f>
        <v>0</v>
      </c>
      <c r="F5327" s="43">
        <f>IF(B5327=0,0,VLOOKUP($D5327,qx!$A$4:$E$129,2))</f>
        <v>0</v>
      </c>
      <c r="G5327" s="43">
        <f>IF(B5327=0,0,VLOOKUP($D5327,qx!$A$4:$E$129,3))</f>
        <v>0</v>
      </c>
      <c r="H5327" s="43">
        <f>IF(B5327=0,0,VLOOKUP($D5327,qx!$A$4:$E$129,4))</f>
        <v>0</v>
      </c>
      <c r="I5327" s="43">
        <f>IF(B5327=0,0,VLOOKUP($D5327,qx!$A$4:$E$129,5))</f>
        <v>0</v>
      </c>
    </row>
    <row r="5328" spans="1:9" x14ac:dyDescent="0.25">
      <c r="A5328">
        <f>IF('MASSA TRABALHADA UNIFICADA'!A5326&lt;&gt;0,'MASSA TRABALHADA UNIFICADA'!A5326,0)</f>
        <v>0</v>
      </c>
      <c r="B5328" s="39">
        <f>IF('MASSA TRABALHADA UNIFICADA'!D5326&lt;&gt;0,'MASSA TRABALHADA UNIFICADA'!D5326,0)</f>
        <v>0</v>
      </c>
      <c r="C5328" s="39">
        <f>IF(B5328=0,0,'MASSA TRABALHADA UNIFICADA'!B5326)</f>
        <v>0</v>
      </c>
      <c r="D5328" s="39">
        <f>IF(B5328=0,0,'MASSA TRABALHADA UNIFICADA'!C5326)</f>
        <v>0</v>
      </c>
      <c r="E5328" s="43">
        <f>IF(B5328=0,0,VLOOKUP($D5328,qx!$A$4:$E$129,IF($C5328=1,2,3)))</f>
        <v>0</v>
      </c>
      <c r="F5328" s="43">
        <f>IF(B5328=0,0,VLOOKUP($D5328,qx!$A$4:$E$129,2))</f>
        <v>0</v>
      </c>
      <c r="G5328" s="43">
        <f>IF(B5328=0,0,VLOOKUP($D5328,qx!$A$4:$E$129,3))</f>
        <v>0</v>
      </c>
      <c r="H5328" s="43">
        <f>IF(B5328=0,0,VLOOKUP($D5328,qx!$A$4:$E$129,4))</f>
        <v>0</v>
      </c>
      <c r="I5328" s="43">
        <f>IF(B5328=0,0,VLOOKUP($D5328,qx!$A$4:$E$129,5))</f>
        <v>0</v>
      </c>
    </row>
    <row r="5329" spans="1:9" x14ac:dyDescent="0.25">
      <c r="A5329">
        <f>IF('MASSA TRABALHADA UNIFICADA'!A5327&lt;&gt;0,'MASSA TRABALHADA UNIFICADA'!A5327,0)</f>
        <v>0</v>
      </c>
      <c r="B5329" s="39">
        <f>IF('MASSA TRABALHADA UNIFICADA'!D5327&lt;&gt;0,'MASSA TRABALHADA UNIFICADA'!D5327,0)</f>
        <v>0</v>
      </c>
      <c r="C5329" s="39">
        <f>IF(B5329=0,0,'MASSA TRABALHADA UNIFICADA'!B5327)</f>
        <v>0</v>
      </c>
      <c r="D5329" s="39">
        <f>IF(B5329=0,0,'MASSA TRABALHADA UNIFICADA'!C5327)</f>
        <v>0</v>
      </c>
      <c r="E5329" s="43">
        <f>IF(B5329=0,0,VLOOKUP($D5329,qx!$A$4:$E$129,IF($C5329=1,2,3)))</f>
        <v>0</v>
      </c>
      <c r="F5329" s="43">
        <f>IF(B5329=0,0,VLOOKUP($D5329,qx!$A$4:$E$129,2))</f>
        <v>0</v>
      </c>
      <c r="G5329" s="43">
        <f>IF(B5329=0,0,VLOOKUP($D5329,qx!$A$4:$E$129,3))</f>
        <v>0</v>
      </c>
      <c r="H5329" s="43">
        <f>IF(B5329=0,0,VLOOKUP($D5329,qx!$A$4:$E$129,4))</f>
        <v>0</v>
      </c>
      <c r="I5329" s="43">
        <f>IF(B5329=0,0,VLOOKUP($D5329,qx!$A$4:$E$129,5))</f>
        <v>0</v>
      </c>
    </row>
    <row r="5330" spans="1:9" x14ac:dyDescent="0.25">
      <c r="A5330">
        <f>IF('MASSA TRABALHADA UNIFICADA'!A5328&lt;&gt;0,'MASSA TRABALHADA UNIFICADA'!A5328,0)</f>
        <v>0</v>
      </c>
      <c r="B5330" s="39">
        <f>IF('MASSA TRABALHADA UNIFICADA'!D5328&lt;&gt;0,'MASSA TRABALHADA UNIFICADA'!D5328,0)</f>
        <v>0</v>
      </c>
      <c r="C5330" s="39">
        <f>IF(B5330=0,0,'MASSA TRABALHADA UNIFICADA'!B5328)</f>
        <v>0</v>
      </c>
      <c r="D5330" s="39">
        <f>IF(B5330=0,0,'MASSA TRABALHADA UNIFICADA'!C5328)</f>
        <v>0</v>
      </c>
      <c r="E5330" s="43">
        <f>IF(B5330=0,0,VLOOKUP($D5330,qx!$A$4:$E$129,IF($C5330=1,2,3)))</f>
        <v>0</v>
      </c>
      <c r="F5330" s="43">
        <f>IF(B5330=0,0,VLOOKUP($D5330,qx!$A$4:$E$129,2))</f>
        <v>0</v>
      </c>
      <c r="G5330" s="43">
        <f>IF(B5330=0,0,VLOOKUP($D5330,qx!$A$4:$E$129,3))</f>
        <v>0</v>
      </c>
      <c r="H5330" s="43">
        <f>IF(B5330=0,0,VLOOKUP($D5330,qx!$A$4:$E$129,4))</f>
        <v>0</v>
      </c>
      <c r="I5330" s="43">
        <f>IF(B5330=0,0,VLOOKUP($D5330,qx!$A$4:$E$129,5))</f>
        <v>0</v>
      </c>
    </row>
    <row r="5331" spans="1:9" x14ac:dyDescent="0.25">
      <c r="A5331">
        <f>IF('MASSA TRABALHADA UNIFICADA'!A5329&lt;&gt;0,'MASSA TRABALHADA UNIFICADA'!A5329,0)</f>
        <v>0</v>
      </c>
      <c r="B5331" s="39">
        <f>IF('MASSA TRABALHADA UNIFICADA'!D5329&lt;&gt;0,'MASSA TRABALHADA UNIFICADA'!D5329,0)</f>
        <v>0</v>
      </c>
      <c r="C5331" s="39">
        <f>IF(B5331=0,0,'MASSA TRABALHADA UNIFICADA'!B5329)</f>
        <v>0</v>
      </c>
      <c r="D5331" s="39">
        <f>IF(B5331=0,0,'MASSA TRABALHADA UNIFICADA'!C5329)</f>
        <v>0</v>
      </c>
      <c r="E5331" s="43">
        <f>IF(B5331=0,0,VLOOKUP($D5331,qx!$A$4:$E$129,IF($C5331=1,2,3)))</f>
        <v>0</v>
      </c>
      <c r="F5331" s="43">
        <f>IF(B5331=0,0,VLOOKUP($D5331,qx!$A$4:$E$129,2))</f>
        <v>0</v>
      </c>
      <c r="G5331" s="43">
        <f>IF(B5331=0,0,VLOOKUP($D5331,qx!$A$4:$E$129,3))</f>
        <v>0</v>
      </c>
      <c r="H5331" s="43">
        <f>IF(B5331=0,0,VLOOKUP($D5331,qx!$A$4:$E$129,4))</f>
        <v>0</v>
      </c>
      <c r="I5331" s="43">
        <f>IF(B5331=0,0,VLOOKUP($D5331,qx!$A$4:$E$129,5))</f>
        <v>0</v>
      </c>
    </row>
    <row r="5332" spans="1:9" x14ac:dyDescent="0.25">
      <c r="A5332">
        <f>IF('MASSA TRABALHADA UNIFICADA'!A5330&lt;&gt;0,'MASSA TRABALHADA UNIFICADA'!A5330,0)</f>
        <v>0</v>
      </c>
      <c r="B5332" s="39">
        <f>IF('MASSA TRABALHADA UNIFICADA'!D5330&lt;&gt;0,'MASSA TRABALHADA UNIFICADA'!D5330,0)</f>
        <v>0</v>
      </c>
      <c r="C5332" s="39">
        <f>IF(B5332=0,0,'MASSA TRABALHADA UNIFICADA'!B5330)</f>
        <v>0</v>
      </c>
      <c r="D5332" s="39">
        <f>IF(B5332=0,0,'MASSA TRABALHADA UNIFICADA'!C5330)</f>
        <v>0</v>
      </c>
      <c r="E5332" s="43">
        <f>IF(B5332=0,0,VLOOKUP($D5332,qx!$A$4:$E$129,IF($C5332=1,2,3)))</f>
        <v>0</v>
      </c>
      <c r="F5332" s="43">
        <f>IF(B5332=0,0,VLOOKUP($D5332,qx!$A$4:$E$129,2))</f>
        <v>0</v>
      </c>
      <c r="G5332" s="43">
        <f>IF(B5332=0,0,VLOOKUP($D5332,qx!$A$4:$E$129,3))</f>
        <v>0</v>
      </c>
      <c r="H5332" s="43">
        <f>IF(B5332=0,0,VLOOKUP($D5332,qx!$A$4:$E$129,4))</f>
        <v>0</v>
      </c>
      <c r="I5332" s="43">
        <f>IF(B5332=0,0,VLOOKUP($D5332,qx!$A$4:$E$129,5))</f>
        <v>0</v>
      </c>
    </row>
    <row r="5333" spans="1:9" x14ac:dyDescent="0.25">
      <c r="A5333">
        <f>IF('MASSA TRABALHADA UNIFICADA'!A5331&lt;&gt;0,'MASSA TRABALHADA UNIFICADA'!A5331,0)</f>
        <v>0</v>
      </c>
      <c r="B5333" s="39">
        <f>IF('MASSA TRABALHADA UNIFICADA'!D5331&lt;&gt;0,'MASSA TRABALHADA UNIFICADA'!D5331,0)</f>
        <v>0</v>
      </c>
      <c r="C5333" s="39">
        <f>IF(B5333=0,0,'MASSA TRABALHADA UNIFICADA'!B5331)</f>
        <v>0</v>
      </c>
      <c r="D5333" s="39">
        <f>IF(B5333=0,0,'MASSA TRABALHADA UNIFICADA'!C5331)</f>
        <v>0</v>
      </c>
      <c r="E5333" s="43">
        <f>IF(B5333=0,0,VLOOKUP($D5333,qx!$A$4:$E$129,IF($C5333=1,2,3)))</f>
        <v>0</v>
      </c>
      <c r="F5333" s="43">
        <f>IF(B5333=0,0,VLOOKUP($D5333,qx!$A$4:$E$129,2))</f>
        <v>0</v>
      </c>
      <c r="G5333" s="43">
        <f>IF(B5333=0,0,VLOOKUP($D5333,qx!$A$4:$E$129,3))</f>
        <v>0</v>
      </c>
      <c r="H5333" s="43">
        <f>IF(B5333=0,0,VLOOKUP($D5333,qx!$A$4:$E$129,4))</f>
        <v>0</v>
      </c>
      <c r="I5333" s="43">
        <f>IF(B5333=0,0,VLOOKUP($D5333,qx!$A$4:$E$129,5))</f>
        <v>0</v>
      </c>
    </row>
    <row r="5334" spans="1:9" x14ac:dyDescent="0.25">
      <c r="A5334">
        <f>IF('MASSA TRABALHADA UNIFICADA'!A5332&lt;&gt;0,'MASSA TRABALHADA UNIFICADA'!A5332,0)</f>
        <v>0</v>
      </c>
      <c r="B5334" s="39">
        <f>IF('MASSA TRABALHADA UNIFICADA'!D5332&lt;&gt;0,'MASSA TRABALHADA UNIFICADA'!D5332,0)</f>
        <v>0</v>
      </c>
      <c r="C5334" s="39">
        <f>IF(B5334=0,0,'MASSA TRABALHADA UNIFICADA'!B5332)</f>
        <v>0</v>
      </c>
      <c r="D5334" s="39">
        <f>IF(B5334=0,0,'MASSA TRABALHADA UNIFICADA'!C5332)</f>
        <v>0</v>
      </c>
      <c r="E5334" s="43">
        <f>IF(B5334=0,0,VLOOKUP($D5334,qx!$A$4:$E$129,IF($C5334=1,2,3)))</f>
        <v>0</v>
      </c>
      <c r="F5334" s="43">
        <f>IF(B5334=0,0,VLOOKUP($D5334,qx!$A$4:$E$129,2))</f>
        <v>0</v>
      </c>
      <c r="G5334" s="43">
        <f>IF(B5334=0,0,VLOOKUP($D5334,qx!$A$4:$E$129,3))</f>
        <v>0</v>
      </c>
      <c r="H5334" s="43">
        <f>IF(B5334=0,0,VLOOKUP($D5334,qx!$A$4:$E$129,4))</f>
        <v>0</v>
      </c>
      <c r="I5334" s="43">
        <f>IF(B5334=0,0,VLOOKUP($D5334,qx!$A$4:$E$129,5))</f>
        <v>0</v>
      </c>
    </row>
    <row r="5335" spans="1:9" x14ac:dyDescent="0.25">
      <c r="A5335">
        <f>IF('MASSA TRABALHADA UNIFICADA'!A5333&lt;&gt;0,'MASSA TRABALHADA UNIFICADA'!A5333,0)</f>
        <v>0</v>
      </c>
      <c r="B5335" s="39">
        <f>IF('MASSA TRABALHADA UNIFICADA'!D5333&lt;&gt;0,'MASSA TRABALHADA UNIFICADA'!D5333,0)</f>
        <v>0</v>
      </c>
      <c r="C5335" s="39">
        <f>IF(B5335=0,0,'MASSA TRABALHADA UNIFICADA'!B5333)</f>
        <v>0</v>
      </c>
      <c r="D5335" s="39">
        <f>IF(B5335=0,0,'MASSA TRABALHADA UNIFICADA'!C5333)</f>
        <v>0</v>
      </c>
      <c r="E5335" s="43">
        <f>IF(B5335=0,0,VLOOKUP($D5335,qx!$A$4:$E$129,IF($C5335=1,2,3)))</f>
        <v>0</v>
      </c>
      <c r="F5335" s="43">
        <f>IF(B5335=0,0,VLOOKUP($D5335,qx!$A$4:$E$129,2))</f>
        <v>0</v>
      </c>
      <c r="G5335" s="43">
        <f>IF(B5335=0,0,VLOOKUP($D5335,qx!$A$4:$E$129,3))</f>
        <v>0</v>
      </c>
      <c r="H5335" s="43">
        <f>IF(B5335=0,0,VLOOKUP($D5335,qx!$A$4:$E$129,4))</f>
        <v>0</v>
      </c>
      <c r="I5335" s="43">
        <f>IF(B5335=0,0,VLOOKUP($D5335,qx!$A$4:$E$129,5))</f>
        <v>0</v>
      </c>
    </row>
    <row r="5336" spans="1:9" x14ac:dyDescent="0.25">
      <c r="A5336">
        <f>IF('MASSA TRABALHADA UNIFICADA'!A5334&lt;&gt;0,'MASSA TRABALHADA UNIFICADA'!A5334,0)</f>
        <v>0</v>
      </c>
      <c r="B5336" s="39">
        <f>IF('MASSA TRABALHADA UNIFICADA'!D5334&lt;&gt;0,'MASSA TRABALHADA UNIFICADA'!D5334,0)</f>
        <v>0</v>
      </c>
      <c r="C5336" s="39">
        <f>IF(B5336=0,0,'MASSA TRABALHADA UNIFICADA'!B5334)</f>
        <v>0</v>
      </c>
      <c r="D5336" s="39">
        <f>IF(B5336=0,0,'MASSA TRABALHADA UNIFICADA'!C5334)</f>
        <v>0</v>
      </c>
      <c r="E5336" s="43">
        <f>IF(B5336=0,0,VLOOKUP($D5336,qx!$A$4:$E$129,IF($C5336=1,2,3)))</f>
        <v>0</v>
      </c>
      <c r="F5336" s="43">
        <f>IF(B5336=0,0,VLOOKUP($D5336,qx!$A$4:$E$129,2))</f>
        <v>0</v>
      </c>
      <c r="G5336" s="43">
        <f>IF(B5336=0,0,VLOOKUP($D5336,qx!$A$4:$E$129,3))</f>
        <v>0</v>
      </c>
      <c r="H5336" s="43">
        <f>IF(B5336=0,0,VLOOKUP($D5336,qx!$A$4:$E$129,4))</f>
        <v>0</v>
      </c>
      <c r="I5336" s="43">
        <f>IF(B5336=0,0,VLOOKUP($D5336,qx!$A$4:$E$129,5))</f>
        <v>0</v>
      </c>
    </row>
    <row r="5337" spans="1:9" x14ac:dyDescent="0.25">
      <c r="A5337">
        <f>IF('MASSA TRABALHADA UNIFICADA'!A5335&lt;&gt;0,'MASSA TRABALHADA UNIFICADA'!A5335,0)</f>
        <v>0</v>
      </c>
      <c r="B5337" s="39">
        <f>IF('MASSA TRABALHADA UNIFICADA'!D5335&lt;&gt;0,'MASSA TRABALHADA UNIFICADA'!D5335,0)</f>
        <v>0</v>
      </c>
      <c r="C5337" s="39">
        <f>IF(B5337=0,0,'MASSA TRABALHADA UNIFICADA'!B5335)</f>
        <v>0</v>
      </c>
      <c r="D5337" s="39">
        <f>IF(B5337=0,0,'MASSA TRABALHADA UNIFICADA'!C5335)</f>
        <v>0</v>
      </c>
      <c r="E5337" s="43">
        <f>IF(B5337=0,0,VLOOKUP($D5337,qx!$A$4:$E$129,IF($C5337=1,2,3)))</f>
        <v>0</v>
      </c>
      <c r="F5337" s="43">
        <f>IF(B5337=0,0,VLOOKUP($D5337,qx!$A$4:$E$129,2))</f>
        <v>0</v>
      </c>
      <c r="G5337" s="43">
        <f>IF(B5337=0,0,VLOOKUP($D5337,qx!$A$4:$E$129,3))</f>
        <v>0</v>
      </c>
      <c r="H5337" s="43">
        <f>IF(B5337=0,0,VLOOKUP($D5337,qx!$A$4:$E$129,4))</f>
        <v>0</v>
      </c>
      <c r="I5337" s="43">
        <f>IF(B5337=0,0,VLOOKUP($D5337,qx!$A$4:$E$129,5))</f>
        <v>0</v>
      </c>
    </row>
    <row r="5338" spans="1:9" x14ac:dyDescent="0.25">
      <c r="A5338">
        <f>IF('MASSA TRABALHADA UNIFICADA'!A5336&lt;&gt;0,'MASSA TRABALHADA UNIFICADA'!A5336,0)</f>
        <v>0</v>
      </c>
      <c r="B5338" s="39">
        <f>IF('MASSA TRABALHADA UNIFICADA'!D5336&lt;&gt;0,'MASSA TRABALHADA UNIFICADA'!D5336,0)</f>
        <v>0</v>
      </c>
      <c r="C5338" s="39">
        <f>IF(B5338=0,0,'MASSA TRABALHADA UNIFICADA'!B5336)</f>
        <v>0</v>
      </c>
      <c r="D5338" s="39">
        <f>IF(B5338=0,0,'MASSA TRABALHADA UNIFICADA'!C5336)</f>
        <v>0</v>
      </c>
      <c r="E5338" s="43">
        <f>IF(B5338=0,0,VLOOKUP($D5338,qx!$A$4:$E$129,IF($C5338=1,2,3)))</f>
        <v>0</v>
      </c>
      <c r="F5338" s="43">
        <f>IF(B5338=0,0,VLOOKUP($D5338,qx!$A$4:$E$129,2))</f>
        <v>0</v>
      </c>
      <c r="G5338" s="43">
        <f>IF(B5338=0,0,VLOOKUP($D5338,qx!$A$4:$E$129,3))</f>
        <v>0</v>
      </c>
      <c r="H5338" s="43">
        <f>IF(B5338=0,0,VLOOKUP($D5338,qx!$A$4:$E$129,4))</f>
        <v>0</v>
      </c>
      <c r="I5338" s="43">
        <f>IF(B5338=0,0,VLOOKUP($D5338,qx!$A$4:$E$129,5))</f>
        <v>0</v>
      </c>
    </row>
    <row r="5339" spans="1:9" x14ac:dyDescent="0.25">
      <c r="A5339">
        <f>IF('MASSA TRABALHADA UNIFICADA'!A5337&lt;&gt;0,'MASSA TRABALHADA UNIFICADA'!A5337,0)</f>
        <v>0</v>
      </c>
      <c r="B5339" s="39">
        <f>IF('MASSA TRABALHADA UNIFICADA'!D5337&lt;&gt;0,'MASSA TRABALHADA UNIFICADA'!D5337,0)</f>
        <v>0</v>
      </c>
      <c r="C5339" s="39">
        <f>IF(B5339=0,0,'MASSA TRABALHADA UNIFICADA'!B5337)</f>
        <v>0</v>
      </c>
      <c r="D5339" s="39">
        <f>IF(B5339=0,0,'MASSA TRABALHADA UNIFICADA'!C5337)</f>
        <v>0</v>
      </c>
      <c r="E5339" s="43">
        <f>IF(B5339=0,0,VLOOKUP($D5339,qx!$A$4:$E$129,IF($C5339=1,2,3)))</f>
        <v>0</v>
      </c>
      <c r="F5339" s="43">
        <f>IF(B5339=0,0,VLOOKUP($D5339,qx!$A$4:$E$129,2))</f>
        <v>0</v>
      </c>
      <c r="G5339" s="43">
        <f>IF(B5339=0,0,VLOOKUP($D5339,qx!$A$4:$E$129,3))</f>
        <v>0</v>
      </c>
      <c r="H5339" s="43">
        <f>IF(B5339=0,0,VLOOKUP($D5339,qx!$A$4:$E$129,4))</f>
        <v>0</v>
      </c>
      <c r="I5339" s="43">
        <f>IF(B5339=0,0,VLOOKUP($D5339,qx!$A$4:$E$129,5))</f>
        <v>0</v>
      </c>
    </row>
    <row r="5340" spans="1:9" x14ac:dyDescent="0.25">
      <c r="A5340">
        <f>IF('MASSA TRABALHADA UNIFICADA'!A5338&lt;&gt;0,'MASSA TRABALHADA UNIFICADA'!A5338,0)</f>
        <v>0</v>
      </c>
      <c r="B5340" s="39">
        <f>IF('MASSA TRABALHADA UNIFICADA'!D5338&lt;&gt;0,'MASSA TRABALHADA UNIFICADA'!D5338,0)</f>
        <v>0</v>
      </c>
      <c r="C5340" s="39">
        <f>IF(B5340=0,0,'MASSA TRABALHADA UNIFICADA'!B5338)</f>
        <v>0</v>
      </c>
      <c r="D5340" s="39">
        <f>IF(B5340=0,0,'MASSA TRABALHADA UNIFICADA'!C5338)</f>
        <v>0</v>
      </c>
      <c r="E5340" s="43">
        <f>IF(B5340=0,0,VLOOKUP($D5340,qx!$A$4:$E$129,IF($C5340=1,2,3)))</f>
        <v>0</v>
      </c>
      <c r="F5340" s="43">
        <f>IF(B5340=0,0,VLOOKUP($D5340,qx!$A$4:$E$129,2))</f>
        <v>0</v>
      </c>
      <c r="G5340" s="43">
        <f>IF(B5340=0,0,VLOOKUP($D5340,qx!$A$4:$E$129,3))</f>
        <v>0</v>
      </c>
      <c r="H5340" s="43">
        <f>IF(B5340=0,0,VLOOKUP($D5340,qx!$A$4:$E$129,4))</f>
        <v>0</v>
      </c>
      <c r="I5340" s="43">
        <f>IF(B5340=0,0,VLOOKUP($D5340,qx!$A$4:$E$129,5))</f>
        <v>0</v>
      </c>
    </row>
    <row r="5341" spans="1:9" x14ac:dyDescent="0.25">
      <c r="A5341">
        <f>IF('MASSA TRABALHADA UNIFICADA'!A5339&lt;&gt;0,'MASSA TRABALHADA UNIFICADA'!A5339,0)</f>
        <v>0</v>
      </c>
      <c r="B5341" s="39">
        <f>IF('MASSA TRABALHADA UNIFICADA'!D5339&lt;&gt;0,'MASSA TRABALHADA UNIFICADA'!D5339,0)</f>
        <v>0</v>
      </c>
      <c r="C5341" s="39">
        <f>IF(B5341=0,0,'MASSA TRABALHADA UNIFICADA'!B5339)</f>
        <v>0</v>
      </c>
      <c r="D5341" s="39">
        <f>IF(B5341=0,0,'MASSA TRABALHADA UNIFICADA'!C5339)</f>
        <v>0</v>
      </c>
      <c r="E5341" s="43">
        <f>IF(B5341=0,0,VLOOKUP($D5341,qx!$A$4:$E$129,IF($C5341=1,2,3)))</f>
        <v>0</v>
      </c>
      <c r="F5341" s="43">
        <f>IF(B5341=0,0,VLOOKUP($D5341,qx!$A$4:$E$129,2))</f>
        <v>0</v>
      </c>
      <c r="G5341" s="43">
        <f>IF(B5341=0,0,VLOOKUP($D5341,qx!$A$4:$E$129,3))</f>
        <v>0</v>
      </c>
      <c r="H5341" s="43">
        <f>IF(B5341=0,0,VLOOKUP($D5341,qx!$A$4:$E$129,4))</f>
        <v>0</v>
      </c>
      <c r="I5341" s="43">
        <f>IF(B5341=0,0,VLOOKUP($D5341,qx!$A$4:$E$129,5))</f>
        <v>0</v>
      </c>
    </row>
    <row r="5342" spans="1:9" x14ac:dyDescent="0.25">
      <c r="A5342">
        <f>IF('MASSA TRABALHADA UNIFICADA'!A5340&lt;&gt;0,'MASSA TRABALHADA UNIFICADA'!A5340,0)</f>
        <v>0</v>
      </c>
      <c r="B5342" s="39">
        <f>IF('MASSA TRABALHADA UNIFICADA'!D5340&lt;&gt;0,'MASSA TRABALHADA UNIFICADA'!D5340,0)</f>
        <v>0</v>
      </c>
      <c r="C5342" s="39">
        <f>IF(B5342=0,0,'MASSA TRABALHADA UNIFICADA'!B5340)</f>
        <v>0</v>
      </c>
      <c r="D5342" s="39">
        <f>IF(B5342=0,0,'MASSA TRABALHADA UNIFICADA'!C5340)</f>
        <v>0</v>
      </c>
      <c r="E5342" s="43">
        <f>IF(B5342=0,0,VLOOKUP($D5342,qx!$A$4:$E$129,IF($C5342=1,2,3)))</f>
        <v>0</v>
      </c>
      <c r="F5342" s="43">
        <f>IF(B5342=0,0,VLOOKUP($D5342,qx!$A$4:$E$129,2))</f>
        <v>0</v>
      </c>
      <c r="G5342" s="43">
        <f>IF(B5342=0,0,VLOOKUP($D5342,qx!$A$4:$E$129,3))</f>
        <v>0</v>
      </c>
      <c r="H5342" s="43">
        <f>IF(B5342=0,0,VLOOKUP($D5342,qx!$A$4:$E$129,4))</f>
        <v>0</v>
      </c>
      <c r="I5342" s="43">
        <f>IF(B5342=0,0,VLOOKUP($D5342,qx!$A$4:$E$129,5))</f>
        <v>0</v>
      </c>
    </row>
    <row r="5343" spans="1:9" x14ac:dyDescent="0.25">
      <c r="A5343">
        <f>IF('MASSA TRABALHADA UNIFICADA'!A5341&lt;&gt;0,'MASSA TRABALHADA UNIFICADA'!A5341,0)</f>
        <v>0</v>
      </c>
      <c r="B5343" s="39">
        <f>IF('MASSA TRABALHADA UNIFICADA'!D5341&lt;&gt;0,'MASSA TRABALHADA UNIFICADA'!D5341,0)</f>
        <v>0</v>
      </c>
      <c r="C5343" s="39">
        <f>IF(B5343=0,0,'MASSA TRABALHADA UNIFICADA'!B5341)</f>
        <v>0</v>
      </c>
      <c r="D5343" s="39">
        <f>IF(B5343=0,0,'MASSA TRABALHADA UNIFICADA'!C5341)</f>
        <v>0</v>
      </c>
      <c r="E5343" s="43">
        <f>IF(B5343=0,0,VLOOKUP($D5343,qx!$A$4:$E$129,IF($C5343=1,2,3)))</f>
        <v>0</v>
      </c>
      <c r="F5343" s="43">
        <f>IF(B5343=0,0,VLOOKUP($D5343,qx!$A$4:$E$129,2))</f>
        <v>0</v>
      </c>
      <c r="G5343" s="43">
        <f>IF(B5343=0,0,VLOOKUP($D5343,qx!$A$4:$E$129,3))</f>
        <v>0</v>
      </c>
      <c r="H5343" s="43">
        <f>IF(B5343=0,0,VLOOKUP($D5343,qx!$A$4:$E$129,4))</f>
        <v>0</v>
      </c>
      <c r="I5343" s="43">
        <f>IF(B5343=0,0,VLOOKUP($D5343,qx!$A$4:$E$129,5))</f>
        <v>0</v>
      </c>
    </row>
    <row r="5344" spans="1:9" x14ac:dyDescent="0.25">
      <c r="A5344">
        <f>IF('MASSA TRABALHADA UNIFICADA'!A5342&lt;&gt;0,'MASSA TRABALHADA UNIFICADA'!A5342,0)</f>
        <v>0</v>
      </c>
      <c r="B5344" s="39">
        <f>IF('MASSA TRABALHADA UNIFICADA'!D5342&lt;&gt;0,'MASSA TRABALHADA UNIFICADA'!D5342,0)</f>
        <v>0</v>
      </c>
      <c r="C5344" s="39">
        <f>IF(B5344=0,0,'MASSA TRABALHADA UNIFICADA'!B5342)</f>
        <v>0</v>
      </c>
      <c r="D5344" s="39">
        <f>IF(B5344=0,0,'MASSA TRABALHADA UNIFICADA'!C5342)</f>
        <v>0</v>
      </c>
      <c r="E5344" s="43">
        <f>IF(B5344=0,0,VLOOKUP($D5344,qx!$A$4:$E$129,IF($C5344=1,2,3)))</f>
        <v>0</v>
      </c>
      <c r="F5344" s="43">
        <f>IF(B5344=0,0,VLOOKUP($D5344,qx!$A$4:$E$129,2))</f>
        <v>0</v>
      </c>
      <c r="G5344" s="43">
        <f>IF(B5344=0,0,VLOOKUP($D5344,qx!$A$4:$E$129,3))</f>
        <v>0</v>
      </c>
      <c r="H5344" s="43">
        <f>IF(B5344=0,0,VLOOKUP($D5344,qx!$A$4:$E$129,4))</f>
        <v>0</v>
      </c>
      <c r="I5344" s="43">
        <f>IF(B5344=0,0,VLOOKUP($D5344,qx!$A$4:$E$129,5))</f>
        <v>0</v>
      </c>
    </row>
    <row r="5345" spans="1:9" x14ac:dyDescent="0.25">
      <c r="A5345">
        <f>IF('MASSA TRABALHADA UNIFICADA'!A5343&lt;&gt;0,'MASSA TRABALHADA UNIFICADA'!A5343,0)</f>
        <v>0</v>
      </c>
      <c r="B5345" s="39">
        <f>IF('MASSA TRABALHADA UNIFICADA'!D5343&lt;&gt;0,'MASSA TRABALHADA UNIFICADA'!D5343,0)</f>
        <v>0</v>
      </c>
      <c r="C5345" s="39">
        <f>IF(B5345=0,0,'MASSA TRABALHADA UNIFICADA'!B5343)</f>
        <v>0</v>
      </c>
      <c r="D5345" s="39">
        <f>IF(B5345=0,0,'MASSA TRABALHADA UNIFICADA'!C5343)</f>
        <v>0</v>
      </c>
      <c r="E5345" s="43">
        <f>IF(B5345=0,0,VLOOKUP($D5345,qx!$A$4:$E$129,IF($C5345=1,2,3)))</f>
        <v>0</v>
      </c>
      <c r="F5345" s="43">
        <f>IF(B5345=0,0,VLOOKUP($D5345,qx!$A$4:$E$129,2))</f>
        <v>0</v>
      </c>
      <c r="G5345" s="43">
        <f>IF(B5345=0,0,VLOOKUP($D5345,qx!$A$4:$E$129,3))</f>
        <v>0</v>
      </c>
      <c r="H5345" s="43">
        <f>IF(B5345=0,0,VLOOKUP($D5345,qx!$A$4:$E$129,4))</f>
        <v>0</v>
      </c>
      <c r="I5345" s="43">
        <f>IF(B5345=0,0,VLOOKUP($D5345,qx!$A$4:$E$129,5))</f>
        <v>0</v>
      </c>
    </row>
    <row r="5346" spans="1:9" x14ac:dyDescent="0.25">
      <c r="A5346">
        <f>IF('MASSA TRABALHADA UNIFICADA'!A5344&lt;&gt;0,'MASSA TRABALHADA UNIFICADA'!A5344,0)</f>
        <v>0</v>
      </c>
      <c r="B5346" s="39">
        <f>IF('MASSA TRABALHADA UNIFICADA'!D5344&lt;&gt;0,'MASSA TRABALHADA UNIFICADA'!D5344,0)</f>
        <v>0</v>
      </c>
      <c r="C5346" s="39">
        <f>IF(B5346=0,0,'MASSA TRABALHADA UNIFICADA'!B5344)</f>
        <v>0</v>
      </c>
      <c r="D5346" s="39">
        <f>IF(B5346=0,0,'MASSA TRABALHADA UNIFICADA'!C5344)</f>
        <v>0</v>
      </c>
      <c r="E5346" s="43">
        <f>IF(B5346=0,0,VLOOKUP($D5346,qx!$A$4:$E$129,IF($C5346=1,2,3)))</f>
        <v>0</v>
      </c>
      <c r="F5346" s="43">
        <f>IF(B5346=0,0,VLOOKUP($D5346,qx!$A$4:$E$129,2))</f>
        <v>0</v>
      </c>
      <c r="G5346" s="43">
        <f>IF(B5346=0,0,VLOOKUP($D5346,qx!$A$4:$E$129,3))</f>
        <v>0</v>
      </c>
      <c r="H5346" s="43">
        <f>IF(B5346=0,0,VLOOKUP($D5346,qx!$A$4:$E$129,4))</f>
        <v>0</v>
      </c>
      <c r="I5346" s="43">
        <f>IF(B5346=0,0,VLOOKUP($D5346,qx!$A$4:$E$129,5))</f>
        <v>0</v>
      </c>
    </row>
    <row r="5347" spans="1:9" x14ac:dyDescent="0.25">
      <c r="A5347">
        <f>IF('MASSA TRABALHADA UNIFICADA'!A5345&lt;&gt;0,'MASSA TRABALHADA UNIFICADA'!A5345,0)</f>
        <v>0</v>
      </c>
      <c r="B5347" s="39">
        <f>IF('MASSA TRABALHADA UNIFICADA'!D5345&lt;&gt;0,'MASSA TRABALHADA UNIFICADA'!D5345,0)</f>
        <v>0</v>
      </c>
      <c r="C5347" s="39">
        <f>IF(B5347=0,0,'MASSA TRABALHADA UNIFICADA'!B5345)</f>
        <v>0</v>
      </c>
      <c r="D5347" s="39">
        <f>IF(B5347=0,0,'MASSA TRABALHADA UNIFICADA'!C5345)</f>
        <v>0</v>
      </c>
      <c r="E5347" s="43">
        <f>IF(B5347=0,0,VLOOKUP($D5347,qx!$A$4:$E$129,IF($C5347=1,2,3)))</f>
        <v>0</v>
      </c>
      <c r="F5347" s="43">
        <f>IF(B5347=0,0,VLOOKUP($D5347,qx!$A$4:$E$129,2))</f>
        <v>0</v>
      </c>
      <c r="G5347" s="43">
        <f>IF(B5347=0,0,VLOOKUP($D5347,qx!$A$4:$E$129,3))</f>
        <v>0</v>
      </c>
      <c r="H5347" s="43">
        <f>IF(B5347=0,0,VLOOKUP($D5347,qx!$A$4:$E$129,4))</f>
        <v>0</v>
      </c>
      <c r="I5347" s="43">
        <f>IF(B5347=0,0,VLOOKUP($D5347,qx!$A$4:$E$129,5))</f>
        <v>0</v>
      </c>
    </row>
    <row r="5348" spans="1:9" x14ac:dyDescent="0.25">
      <c r="A5348">
        <f>IF('MASSA TRABALHADA UNIFICADA'!A5346&lt;&gt;0,'MASSA TRABALHADA UNIFICADA'!A5346,0)</f>
        <v>0</v>
      </c>
      <c r="B5348" s="39">
        <f>IF('MASSA TRABALHADA UNIFICADA'!D5346&lt;&gt;0,'MASSA TRABALHADA UNIFICADA'!D5346,0)</f>
        <v>0</v>
      </c>
      <c r="C5348" s="39">
        <f>IF(B5348=0,0,'MASSA TRABALHADA UNIFICADA'!B5346)</f>
        <v>0</v>
      </c>
      <c r="D5348" s="39">
        <f>IF(B5348=0,0,'MASSA TRABALHADA UNIFICADA'!C5346)</f>
        <v>0</v>
      </c>
      <c r="E5348" s="43">
        <f>IF(B5348=0,0,VLOOKUP($D5348,qx!$A$4:$E$129,IF($C5348=1,2,3)))</f>
        <v>0</v>
      </c>
      <c r="F5348" s="43">
        <f>IF(B5348=0,0,VLOOKUP($D5348,qx!$A$4:$E$129,2))</f>
        <v>0</v>
      </c>
      <c r="G5348" s="43">
        <f>IF(B5348=0,0,VLOOKUP($D5348,qx!$A$4:$E$129,3))</f>
        <v>0</v>
      </c>
      <c r="H5348" s="43">
        <f>IF(B5348=0,0,VLOOKUP($D5348,qx!$A$4:$E$129,4))</f>
        <v>0</v>
      </c>
      <c r="I5348" s="43">
        <f>IF(B5348=0,0,VLOOKUP($D5348,qx!$A$4:$E$129,5))</f>
        <v>0</v>
      </c>
    </row>
    <row r="5349" spans="1:9" x14ac:dyDescent="0.25">
      <c r="A5349">
        <f>IF('MASSA TRABALHADA UNIFICADA'!A5347&lt;&gt;0,'MASSA TRABALHADA UNIFICADA'!A5347,0)</f>
        <v>0</v>
      </c>
      <c r="B5349" s="39">
        <f>IF('MASSA TRABALHADA UNIFICADA'!D5347&lt;&gt;0,'MASSA TRABALHADA UNIFICADA'!D5347,0)</f>
        <v>0</v>
      </c>
      <c r="C5349" s="39">
        <f>IF(B5349=0,0,'MASSA TRABALHADA UNIFICADA'!B5347)</f>
        <v>0</v>
      </c>
      <c r="D5349" s="39">
        <f>IF(B5349=0,0,'MASSA TRABALHADA UNIFICADA'!C5347)</f>
        <v>0</v>
      </c>
      <c r="E5349" s="43">
        <f>IF(B5349=0,0,VLOOKUP($D5349,qx!$A$4:$E$129,IF($C5349=1,2,3)))</f>
        <v>0</v>
      </c>
      <c r="F5349" s="43">
        <f>IF(B5349=0,0,VLOOKUP($D5349,qx!$A$4:$E$129,2))</f>
        <v>0</v>
      </c>
      <c r="G5349" s="43">
        <f>IF(B5349=0,0,VLOOKUP($D5349,qx!$A$4:$E$129,3))</f>
        <v>0</v>
      </c>
      <c r="H5349" s="43">
        <f>IF(B5349=0,0,VLOOKUP($D5349,qx!$A$4:$E$129,4))</f>
        <v>0</v>
      </c>
      <c r="I5349" s="43">
        <f>IF(B5349=0,0,VLOOKUP($D5349,qx!$A$4:$E$129,5))</f>
        <v>0</v>
      </c>
    </row>
    <row r="5350" spans="1:9" x14ac:dyDescent="0.25">
      <c r="A5350">
        <f>IF('MASSA TRABALHADA UNIFICADA'!A5348&lt;&gt;0,'MASSA TRABALHADA UNIFICADA'!A5348,0)</f>
        <v>0</v>
      </c>
      <c r="B5350" s="39">
        <f>IF('MASSA TRABALHADA UNIFICADA'!D5348&lt;&gt;0,'MASSA TRABALHADA UNIFICADA'!D5348,0)</f>
        <v>0</v>
      </c>
      <c r="C5350" s="39">
        <f>IF(B5350=0,0,'MASSA TRABALHADA UNIFICADA'!B5348)</f>
        <v>0</v>
      </c>
      <c r="D5350" s="39">
        <f>IF(B5350=0,0,'MASSA TRABALHADA UNIFICADA'!C5348)</f>
        <v>0</v>
      </c>
      <c r="E5350" s="43">
        <f>IF(B5350=0,0,VLOOKUP($D5350,qx!$A$4:$E$129,IF($C5350=1,2,3)))</f>
        <v>0</v>
      </c>
      <c r="F5350" s="43">
        <f>IF(B5350=0,0,VLOOKUP($D5350,qx!$A$4:$E$129,2))</f>
        <v>0</v>
      </c>
      <c r="G5350" s="43">
        <f>IF(B5350=0,0,VLOOKUP($D5350,qx!$A$4:$E$129,3))</f>
        <v>0</v>
      </c>
      <c r="H5350" s="43">
        <f>IF(B5350=0,0,VLOOKUP($D5350,qx!$A$4:$E$129,4))</f>
        <v>0</v>
      </c>
      <c r="I5350" s="43">
        <f>IF(B5350=0,0,VLOOKUP($D5350,qx!$A$4:$E$129,5))</f>
        <v>0</v>
      </c>
    </row>
    <row r="5351" spans="1:9" x14ac:dyDescent="0.25">
      <c r="A5351">
        <f>IF('MASSA TRABALHADA UNIFICADA'!A5349&lt;&gt;0,'MASSA TRABALHADA UNIFICADA'!A5349,0)</f>
        <v>0</v>
      </c>
      <c r="B5351" s="39">
        <f>IF('MASSA TRABALHADA UNIFICADA'!D5349&lt;&gt;0,'MASSA TRABALHADA UNIFICADA'!D5349,0)</f>
        <v>0</v>
      </c>
      <c r="C5351" s="39">
        <f>IF(B5351=0,0,'MASSA TRABALHADA UNIFICADA'!B5349)</f>
        <v>0</v>
      </c>
      <c r="D5351" s="39">
        <f>IF(B5351=0,0,'MASSA TRABALHADA UNIFICADA'!C5349)</f>
        <v>0</v>
      </c>
      <c r="E5351" s="43">
        <f>IF(B5351=0,0,VLOOKUP($D5351,qx!$A$4:$E$129,IF($C5351=1,2,3)))</f>
        <v>0</v>
      </c>
      <c r="F5351" s="43">
        <f>IF(B5351=0,0,VLOOKUP($D5351,qx!$A$4:$E$129,2))</f>
        <v>0</v>
      </c>
      <c r="G5351" s="43">
        <f>IF(B5351=0,0,VLOOKUP($D5351,qx!$A$4:$E$129,3))</f>
        <v>0</v>
      </c>
      <c r="H5351" s="43">
        <f>IF(B5351=0,0,VLOOKUP($D5351,qx!$A$4:$E$129,4))</f>
        <v>0</v>
      </c>
      <c r="I5351" s="43">
        <f>IF(B5351=0,0,VLOOKUP($D5351,qx!$A$4:$E$129,5))</f>
        <v>0</v>
      </c>
    </row>
    <row r="5352" spans="1:9" x14ac:dyDescent="0.25">
      <c r="A5352">
        <f>IF('MASSA TRABALHADA UNIFICADA'!A5350&lt;&gt;0,'MASSA TRABALHADA UNIFICADA'!A5350,0)</f>
        <v>0</v>
      </c>
      <c r="B5352" s="39">
        <f>IF('MASSA TRABALHADA UNIFICADA'!D5350&lt;&gt;0,'MASSA TRABALHADA UNIFICADA'!D5350,0)</f>
        <v>0</v>
      </c>
      <c r="C5352" s="39">
        <f>IF(B5352=0,0,'MASSA TRABALHADA UNIFICADA'!B5350)</f>
        <v>0</v>
      </c>
      <c r="D5352" s="39">
        <f>IF(B5352=0,0,'MASSA TRABALHADA UNIFICADA'!C5350)</f>
        <v>0</v>
      </c>
      <c r="E5352" s="43">
        <f>IF(B5352=0,0,VLOOKUP($D5352,qx!$A$4:$E$129,IF($C5352=1,2,3)))</f>
        <v>0</v>
      </c>
      <c r="F5352" s="43">
        <f>IF(B5352=0,0,VLOOKUP($D5352,qx!$A$4:$E$129,2))</f>
        <v>0</v>
      </c>
      <c r="G5352" s="43">
        <f>IF(B5352=0,0,VLOOKUP($D5352,qx!$A$4:$E$129,3))</f>
        <v>0</v>
      </c>
      <c r="H5352" s="43">
        <f>IF(B5352=0,0,VLOOKUP($D5352,qx!$A$4:$E$129,4))</f>
        <v>0</v>
      </c>
      <c r="I5352" s="43">
        <f>IF(B5352=0,0,VLOOKUP($D5352,qx!$A$4:$E$129,5))</f>
        <v>0</v>
      </c>
    </row>
    <row r="5353" spans="1:9" x14ac:dyDescent="0.25">
      <c r="A5353">
        <f>IF('MASSA TRABALHADA UNIFICADA'!A5351&lt;&gt;0,'MASSA TRABALHADA UNIFICADA'!A5351,0)</f>
        <v>0</v>
      </c>
      <c r="B5353" s="39">
        <f>IF('MASSA TRABALHADA UNIFICADA'!D5351&lt;&gt;0,'MASSA TRABALHADA UNIFICADA'!D5351,0)</f>
        <v>0</v>
      </c>
      <c r="C5353" s="39">
        <f>IF(B5353=0,0,'MASSA TRABALHADA UNIFICADA'!B5351)</f>
        <v>0</v>
      </c>
      <c r="D5353" s="39">
        <f>IF(B5353=0,0,'MASSA TRABALHADA UNIFICADA'!C5351)</f>
        <v>0</v>
      </c>
      <c r="E5353" s="43">
        <f>IF(B5353=0,0,VLOOKUP($D5353,qx!$A$4:$E$129,IF($C5353=1,2,3)))</f>
        <v>0</v>
      </c>
      <c r="F5353" s="43">
        <f>IF(B5353=0,0,VLOOKUP($D5353,qx!$A$4:$E$129,2))</f>
        <v>0</v>
      </c>
      <c r="G5353" s="43">
        <f>IF(B5353=0,0,VLOOKUP($D5353,qx!$A$4:$E$129,3))</f>
        <v>0</v>
      </c>
      <c r="H5353" s="43">
        <f>IF(B5353=0,0,VLOOKUP($D5353,qx!$A$4:$E$129,4))</f>
        <v>0</v>
      </c>
      <c r="I5353" s="43">
        <f>IF(B5353=0,0,VLOOKUP($D5353,qx!$A$4:$E$129,5))</f>
        <v>0</v>
      </c>
    </row>
    <row r="5354" spans="1:9" x14ac:dyDescent="0.25">
      <c r="A5354">
        <f>IF('MASSA TRABALHADA UNIFICADA'!A5352&lt;&gt;0,'MASSA TRABALHADA UNIFICADA'!A5352,0)</f>
        <v>0</v>
      </c>
      <c r="B5354" s="39">
        <f>IF('MASSA TRABALHADA UNIFICADA'!D5352&lt;&gt;0,'MASSA TRABALHADA UNIFICADA'!D5352,0)</f>
        <v>0</v>
      </c>
      <c r="C5354" s="39">
        <f>IF(B5354=0,0,'MASSA TRABALHADA UNIFICADA'!B5352)</f>
        <v>0</v>
      </c>
      <c r="D5354" s="39">
        <f>IF(B5354=0,0,'MASSA TRABALHADA UNIFICADA'!C5352)</f>
        <v>0</v>
      </c>
      <c r="E5354" s="43">
        <f>IF(B5354=0,0,VLOOKUP($D5354,qx!$A$4:$E$129,IF($C5354=1,2,3)))</f>
        <v>0</v>
      </c>
      <c r="F5354" s="43">
        <f>IF(B5354=0,0,VLOOKUP($D5354,qx!$A$4:$E$129,2))</f>
        <v>0</v>
      </c>
      <c r="G5354" s="43">
        <f>IF(B5354=0,0,VLOOKUP($D5354,qx!$A$4:$E$129,3))</f>
        <v>0</v>
      </c>
      <c r="H5354" s="43">
        <f>IF(B5354=0,0,VLOOKUP($D5354,qx!$A$4:$E$129,4))</f>
        <v>0</v>
      </c>
      <c r="I5354" s="43">
        <f>IF(B5354=0,0,VLOOKUP($D5354,qx!$A$4:$E$129,5))</f>
        <v>0</v>
      </c>
    </row>
    <row r="5355" spans="1:9" x14ac:dyDescent="0.25">
      <c r="A5355">
        <f>IF('MASSA TRABALHADA UNIFICADA'!A5353&lt;&gt;0,'MASSA TRABALHADA UNIFICADA'!A5353,0)</f>
        <v>0</v>
      </c>
      <c r="B5355" s="39">
        <f>IF('MASSA TRABALHADA UNIFICADA'!D5353&lt;&gt;0,'MASSA TRABALHADA UNIFICADA'!D5353,0)</f>
        <v>0</v>
      </c>
      <c r="C5355" s="39">
        <f>IF(B5355=0,0,'MASSA TRABALHADA UNIFICADA'!B5353)</f>
        <v>0</v>
      </c>
      <c r="D5355" s="39">
        <f>IF(B5355=0,0,'MASSA TRABALHADA UNIFICADA'!C5353)</f>
        <v>0</v>
      </c>
      <c r="E5355" s="43">
        <f>IF(B5355=0,0,VLOOKUP($D5355,qx!$A$4:$E$129,IF($C5355=1,2,3)))</f>
        <v>0</v>
      </c>
      <c r="F5355" s="43">
        <f>IF(B5355=0,0,VLOOKUP($D5355,qx!$A$4:$E$129,2))</f>
        <v>0</v>
      </c>
      <c r="G5355" s="43">
        <f>IF(B5355=0,0,VLOOKUP($D5355,qx!$A$4:$E$129,3))</f>
        <v>0</v>
      </c>
      <c r="H5355" s="43">
        <f>IF(B5355=0,0,VLOOKUP($D5355,qx!$A$4:$E$129,4))</f>
        <v>0</v>
      </c>
      <c r="I5355" s="43">
        <f>IF(B5355=0,0,VLOOKUP($D5355,qx!$A$4:$E$129,5))</f>
        <v>0</v>
      </c>
    </row>
    <row r="5356" spans="1:9" x14ac:dyDescent="0.25">
      <c r="A5356">
        <f>IF('MASSA TRABALHADA UNIFICADA'!A5354&lt;&gt;0,'MASSA TRABALHADA UNIFICADA'!A5354,0)</f>
        <v>0</v>
      </c>
      <c r="B5356" s="39">
        <f>IF('MASSA TRABALHADA UNIFICADA'!D5354&lt;&gt;0,'MASSA TRABALHADA UNIFICADA'!D5354,0)</f>
        <v>0</v>
      </c>
      <c r="C5356" s="39">
        <f>IF(B5356=0,0,'MASSA TRABALHADA UNIFICADA'!B5354)</f>
        <v>0</v>
      </c>
      <c r="D5356" s="39">
        <f>IF(B5356=0,0,'MASSA TRABALHADA UNIFICADA'!C5354)</f>
        <v>0</v>
      </c>
      <c r="E5356" s="43">
        <f>IF(B5356=0,0,VLOOKUP($D5356,qx!$A$4:$E$129,IF($C5356=1,2,3)))</f>
        <v>0</v>
      </c>
      <c r="F5356" s="43">
        <f>IF(B5356=0,0,VLOOKUP($D5356,qx!$A$4:$E$129,2))</f>
        <v>0</v>
      </c>
      <c r="G5356" s="43">
        <f>IF(B5356=0,0,VLOOKUP($D5356,qx!$A$4:$E$129,3))</f>
        <v>0</v>
      </c>
      <c r="H5356" s="43">
        <f>IF(B5356=0,0,VLOOKUP($D5356,qx!$A$4:$E$129,4))</f>
        <v>0</v>
      </c>
      <c r="I5356" s="43">
        <f>IF(B5356=0,0,VLOOKUP($D5356,qx!$A$4:$E$129,5))</f>
        <v>0</v>
      </c>
    </row>
    <row r="5357" spans="1:9" x14ac:dyDescent="0.25">
      <c r="A5357">
        <f>IF('MASSA TRABALHADA UNIFICADA'!A5355&lt;&gt;0,'MASSA TRABALHADA UNIFICADA'!A5355,0)</f>
        <v>0</v>
      </c>
      <c r="B5357" s="39">
        <f>IF('MASSA TRABALHADA UNIFICADA'!D5355&lt;&gt;0,'MASSA TRABALHADA UNIFICADA'!D5355,0)</f>
        <v>0</v>
      </c>
      <c r="C5357" s="39">
        <f>IF(B5357=0,0,'MASSA TRABALHADA UNIFICADA'!B5355)</f>
        <v>0</v>
      </c>
      <c r="D5357" s="39">
        <f>IF(B5357=0,0,'MASSA TRABALHADA UNIFICADA'!C5355)</f>
        <v>0</v>
      </c>
      <c r="E5357" s="43">
        <f>IF(B5357=0,0,VLOOKUP($D5357,qx!$A$4:$E$129,IF($C5357=1,2,3)))</f>
        <v>0</v>
      </c>
      <c r="F5357" s="43">
        <f>IF(B5357=0,0,VLOOKUP($D5357,qx!$A$4:$E$129,2))</f>
        <v>0</v>
      </c>
      <c r="G5357" s="43">
        <f>IF(B5357=0,0,VLOOKUP($D5357,qx!$A$4:$E$129,3))</f>
        <v>0</v>
      </c>
      <c r="H5357" s="43">
        <f>IF(B5357=0,0,VLOOKUP($D5357,qx!$A$4:$E$129,4))</f>
        <v>0</v>
      </c>
      <c r="I5357" s="43">
        <f>IF(B5357=0,0,VLOOKUP($D5357,qx!$A$4:$E$129,5))</f>
        <v>0</v>
      </c>
    </row>
    <row r="5358" spans="1:9" x14ac:dyDescent="0.25">
      <c r="A5358">
        <f>IF('MASSA TRABALHADA UNIFICADA'!A5356&lt;&gt;0,'MASSA TRABALHADA UNIFICADA'!A5356,0)</f>
        <v>0</v>
      </c>
      <c r="B5358" s="39">
        <f>IF('MASSA TRABALHADA UNIFICADA'!D5356&lt;&gt;0,'MASSA TRABALHADA UNIFICADA'!D5356,0)</f>
        <v>0</v>
      </c>
      <c r="C5358" s="39">
        <f>IF(B5358=0,0,'MASSA TRABALHADA UNIFICADA'!B5356)</f>
        <v>0</v>
      </c>
      <c r="D5358" s="39">
        <f>IF(B5358=0,0,'MASSA TRABALHADA UNIFICADA'!C5356)</f>
        <v>0</v>
      </c>
      <c r="E5358" s="43">
        <f>IF(B5358=0,0,VLOOKUP($D5358,qx!$A$4:$E$129,IF($C5358=1,2,3)))</f>
        <v>0</v>
      </c>
      <c r="F5358" s="43">
        <f>IF(B5358=0,0,VLOOKUP($D5358,qx!$A$4:$E$129,2))</f>
        <v>0</v>
      </c>
      <c r="G5358" s="43">
        <f>IF(B5358=0,0,VLOOKUP($D5358,qx!$A$4:$E$129,3))</f>
        <v>0</v>
      </c>
      <c r="H5358" s="43">
        <f>IF(B5358=0,0,VLOOKUP($D5358,qx!$A$4:$E$129,4))</f>
        <v>0</v>
      </c>
      <c r="I5358" s="43">
        <f>IF(B5358=0,0,VLOOKUP($D5358,qx!$A$4:$E$129,5))</f>
        <v>0</v>
      </c>
    </row>
    <row r="5359" spans="1:9" x14ac:dyDescent="0.25">
      <c r="A5359">
        <f>IF('MASSA TRABALHADA UNIFICADA'!A5357&lt;&gt;0,'MASSA TRABALHADA UNIFICADA'!A5357,0)</f>
        <v>0</v>
      </c>
      <c r="B5359" s="39">
        <f>IF('MASSA TRABALHADA UNIFICADA'!D5357&lt;&gt;0,'MASSA TRABALHADA UNIFICADA'!D5357,0)</f>
        <v>0</v>
      </c>
      <c r="C5359" s="39">
        <f>IF(B5359=0,0,'MASSA TRABALHADA UNIFICADA'!B5357)</f>
        <v>0</v>
      </c>
      <c r="D5359" s="39">
        <f>IF(B5359=0,0,'MASSA TRABALHADA UNIFICADA'!C5357)</f>
        <v>0</v>
      </c>
      <c r="E5359" s="43">
        <f>IF(B5359=0,0,VLOOKUP($D5359,qx!$A$4:$E$129,IF($C5359=1,2,3)))</f>
        <v>0</v>
      </c>
      <c r="F5359" s="43">
        <f>IF(B5359=0,0,VLOOKUP($D5359,qx!$A$4:$E$129,2))</f>
        <v>0</v>
      </c>
      <c r="G5359" s="43">
        <f>IF(B5359=0,0,VLOOKUP($D5359,qx!$A$4:$E$129,3))</f>
        <v>0</v>
      </c>
      <c r="H5359" s="43">
        <f>IF(B5359=0,0,VLOOKUP($D5359,qx!$A$4:$E$129,4))</f>
        <v>0</v>
      </c>
      <c r="I5359" s="43">
        <f>IF(B5359=0,0,VLOOKUP($D5359,qx!$A$4:$E$129,5))</f>
        <v>0</v>
      </c>
    </row>
    <row r="5360" spans="1:9" x14ac:dyDescent="0.25">
      <c r="A5360">
        <f>IF('MASSA TRABALHADA UNIFICADA'!A5358&lt;&gt;0,'MASSA TRABALHADA UNIFICADA'!A5358,0)</f>
        <v>0</v>
      </c>
      <c r="B5360" s="39">
        <f>IF('MASSA TRABALHADA UNIFICADA'!D5358&lt;&gt;0,'MASSA TRABALHADA UNIFICADA'!D5358,0)</f>
        <v>0</v>
      </c>
      <c r="C5360" s="39">
        <f>IF(B5360=0,0,'MASSA TRABALHADA UNIFICADA'!B5358)</f>
        <v>0</v>
      </c>
      <c r="D5360" s="39">
        <f>IF(B5360=0,0,'MASSA TRABALHADA UNIFICADA'!C5358)</f>
        <v>0</v>
      </c>
      <c r="E5360" s="43">
        <f>IF(B5360=0,0,VLOOKUP($D5360,qx!$A$4:$E$129,IF($C5360=1,2,3)))</f>
        <v>0</v>
      </c>
      <c r="F5360" s="43">
        <f>IF(B5360=0,0,VLOOKUP($D5360,qx!$A$4:$E$129,2))</f>
        <v>0</v>
      </c>
      <c r="G5360" s="43">
        <f>IF(B5360=0,0,VLOOKUP($D5360,qx!$A$4:$E$129,3))</f>
        <v>0</v>
      </c>
      <c r="H5360" s="43">
        <f>IF(B5360=0,0,VLOOKUP($D5360,qx!$A$4:$E$129,4))</f>
        <v>0</v>
      </c>
      <c r="I5360" s="43">
        <f>IF(B5360=0,0,VLOOKUP($D5360,qx!$A$4:$E$129,5))</f>
        <v>0</v>
      </c>
    </row>
    <row r="5361" spans="1:9" x14ac:dyDescent="0.25">
      <c r="A5361">
        <f>IF('MASSA TRABALHADA UNIFICADA'!A5359&lt;&gt;0,'MASSA TRABALHADA UNIFICADA'!A5359,0)</f>
        <v>0</v>
      </c>
      <c r="B5361" s="39">
        <f>IF('MASSA TRABALHADA UNIFICADA'!D5359&lt;&gt;0,'MASSA TRABALHADA UNIFICADA'!D5359,0)</f>
        <v>0</v>
      </c>
      <c r="C5361" s="39">
        <f>IF(B5361=0,0,'MASSA TRABALHADA UNIFICADA'!B5359)</f>
        <v>0</v>
      </c>
      <c r="D5361" s="39">
        <f>IF(B5361=0,0,'MASSA TRABALHADA UNIFICADA'!C5359)</f>
        <v>0</v>
      </c>
      <c r="E5361" s="43">
        <f>IF(B5361=0,0,VLOOKUP($D5361,qx!$A$4:$E$129,IF($C5361=1,2,3)))</f>
        <v>0</v>
      </c>
      <c r="F5361" s="43">
        <f>IF(B5361=0,0,VLOOKUP($D5361,qx!$A$4:$E$129,2))</f>
        <v>0</v>
      </c>
      <c r="G5361" s="43">
        <f>IF(B5361=0,0,VLOOKUP($D5361,qx!$A$4:$E$129,3))</f>
        <v>0</v>
      </c>
      <c r="H5361" s="43">
        <f>IF(B5361=0,0,VLOOKUP($D5361,qx!$A$4:$E$129,4))</f>
        <v>0</v>
      </c>
      <c r="I5361" s="43">
        <f>IF(B5361=0,0,VLOOKUP($D5361,qx!$A$4:$E$129,5))</f>
        <v>0</v>
      </c>
    </row>
    <row r="5362" spans="1:9" x14ac:dyDescent="0.25">
      <c r="A5362">
        <f>IF('MASSA TRABALHADA UNIFICADA'!A5360&lt;&gt;0,'MASSA TRABALHADA UNIFICADA'!A5360,0)</f>
        <v>0</v>
      </c>
      <c r="B5362" s="39">
        <f>IF('MASSA TRABALHADA UNIFICADA'!D5360&lt;&gt;0,'MASSA TRABALHADA UNIFICADA'!D5360,0)</f>
        <v>0</v>
      </c>
      <c r="C5362" s="39">
        <f>IF(B5362=0,0,'MASSA TRABALHADA UNIFICADA'!B5360)</f>
        <v>0</v>
      </c>
      <c r="D5362" s="39">
        <f>IF(B5362=0,0,'MASSA TRABALHADA UNIFICADA'!C5360)</f>
        <v>0</v>
      </c>
      <c r="E5362" s="43">
        <f>IF(B5362=0,0,VLOOKUP($D5362,qx!$A$4:$E$129,IF($C5362=1,2,3)))</f>
        <v>0</v>
      </c>
      <c r="F5362" s="43">
        <f>IF(B5362=0,0,VLOOKUP($D5362,qx!$A$4:$E$129,2))</f>
        <v>0</v>
      </c>
      <c r="G5362" s="43">
        <f>IF(B5362=0,0,VLOOKUP($D5362,qx!$A$4:$E$129,3))</f>
        <v>0</v>
      </c>
      <c r="H5362" s="43">
        <f>IF(B5362=0,0,VLOOKUP($D5362,qx!$A$4:$E$129,4))</f>
        <v>0</v>
      </c>
      <c r="I5362" s="43">
        <f>IF(B5362=0,0,VLOOKUP($D5362,qx!$A$4:$E$129,5))</f>
        <v>0</v>
      </c>
    </row>
    <row r="5363" spans="1:9" x14ac:dyDescent="0.25">
      <c r="A5363">
        <f>IF('MASSA TRABALHADA UNIFICADA'!A5361&lt;&gt;0,'MASSA TRABALHADA UNIFICADA'!A5361,0)</f>
        <v>0</v>
      </c>
      <c r="B5363" s="39">
        <f>IF('MASSA TRABALHADA UNIFICADA'!D5361&lt;&gt;0,'MASSA TRABALHADA UNIFICADA'!D5361,0)</f>
        <v>0</v>
      </c>
      <c r="C5363" s="39">
        <f>IF(B5363=0,0,'MASSA TRABALHADA UNIFICADA'!B5361)</f>
        <v>0</v>
      </c>
      <c r="D5363" s="39">
        <f>IF(B5363=0,0,'MASSA TRABALHADA UNIFICADA'!C5361)</f>
        <v>0</v>
      </c>
      <c r="E5363" s="43">
        <f>IF(B5363=0,0,VLOOKUP($D5363,qx!$A$4:$E$129,IF($C5363=1,2,3)))</f>
        <v>0</v>
      </c>
      <c r="F5363" s="43">
        <f>IF(B5363=0,0,VLOOKUP($D5363,qx!$A$4:$E$129,2))</f>
        <v>0</v>
      </c>
      <c r="G5363" s="43">
        <f>IF(B5363=0,0,VLOOKUP($D5363,qx!$A$4:$E$129,3))</f>
        <v>0</v>
      </c>
      <c r="H5363" s="43">
        <f>IF(B5363=0,0,VLOOKUP($D5363,qx!$A$4:$E$129,4))</f>
        <v>0</v>
      </c>
      <c r="I5363" s="43">
        <f>IF(B5363=0,0,VLOOKUP($D5363,qx!$A$4:$E$129,5))</f>
        <v>0</v>
      </c>
    </row>
    <row r="5364" spans="1:9" x14ac:dyDescent="0.25">
      <c r="A5364">
        <f>IF('MASSA TRABALHADA UNIFICADA'!A5362&lt;&gt;0,'MASSA TRABALHADA UNIFICADA'!A5362,0)</f>
        <v>0</v>
      </c>
      <c r="B5364" s="39">
        <f>IF('MASSA TRABALHADA UNIFICADA'!D5362&lt;&gt;0,'MASSA TRABALHADA UNIFICADA'!D5362,0)</f>
        <v>0</v>
      </c>
      <c r="C5364" s="39">
        <f>IF(B5364=0,0,'MASSA TRABALHADA UNIFICADA'!B5362)</f>
        <v>0</v>
      </c>
      <c r="D5364" s="39">
        <f>IF(B5364=0,0,'MASSA TRABALHADA UNIFICADA'!C5362)</f>
        <v>0</v>
      </c>
      <c r="E5364" s="43">
        <f>IF(B5364=0,0,VLOOKUP($D5364,qx!$A$4:$E$129,IF($C5364=1,2,3)))</f>
        <v>0</v>
      </c>
      <c r="F5364" s="43">
        <f>IF(B5364=0,0,VLOOKUP($D5364,qx!$A$4:$E$129,2))</f>
        <v>0</v>
      </c>
      <c r="G5364" s="43">
        <f>IF(B5364=0,0,VLOOKUP($D5364,qx!$A$4:$E$129,3))</f>
        <v>0</v>
      </c>
      <c r="H5364" s="43">
        <f>IF(B5364=0,0,VLOOKUP($D5364,qx!$A$4:$E$129,4))</f>
        <v>0</v>
      </c>
      <c r="I5364" s="43">
        <f>IF(B5364=0,0,VLOOKUP($D5364,qx!$A$4:$E$129,5))</f>
        <v>0</v>
      </c>
    </row>
    <row r="5365" spans="1:9" x14ac:dyDescent="0.25">
      <c r="A5365">
        <f>IF('MASSA TRABALHADA UNIFICADA'!A5363&lt;&gt;0,'MASSA TRABALHADA UNIFICADA'!A5363,0)</f>
        <v>0</v>
      </c>
      <c r="B5365" s="39">
        <f>IF('MASSA TRABALHADA UNIFICADA'!D5363&lt;&gt;0,'MASSA TRABALHADA UNIFICADA'!D5363,0)</f>
        <v>0</v>
      </c>
      <c r="C5365" s="39">
        <f>IF(B5365=0,0,'MASSA TRABALHADA UNIFICADA'!B5363)</f>
        <v>0</v>
      </c>
      <c r="D5365" s="39">
        <f>IF(B5365=0,0,'MASSA TRABALHADA UNIFICADA'!C5363)</f>
        <v>0</v>
      </c>
      <c r="E5365" s="43">
        <f>IF(B5365=0,0,VLOOKUP($D5365,qx!$A$4:$E$129,IF($C5365=1,2,3)))</f>
        <v>0</v>
      </c>
      <c r="F5365" s="43">
        <f>IF(B5365=0,0,VLOOKUP($D5365,qx!$A$4:$E$129,2))</f>
        <v>0</v>
      </c>
      <c r="G5365" s="43">
        <f>IF(B5365=0,0,VLOOKUP($D5365,qx!$A$4:$E$129,3))</f>
        <v>0</v>
      </c>
      <c r="H5365" s="43">
        <f>IF(B5365=0,0,VLOOKUP($D5365,qx!$A$4:$E$129,4))</f>
        <v>0</v>
      </c>
      <c r="I5365" s="43">
        <f>IF(B5365=0,0,VLOOKUP($D5365,qx!$A$4:$E$129,5))</f>
        <v>0</v>
      </c>
    </row>
    <row r="5366" spans="1:9" x14ac:dyDescent="0.25">
      <c r="A5366">
        <f>IF('MASSA TRABALHADA UNIFICADA'!A5364&lt;&gt;0,'MASSA TRABALHADA UNIFICADA'!A5364,0)</f>
        <v>0</v>
      </c>
      <c r="B5366" s="39">
        <f>IF('MASSA TRABALHADA UNIFICADA'!D5364&lt;&gt;0,'MASSA TRABALHADA UNIFICADA'!D5364,0)</f>
        <v>0</v>
      </c>
      <c r="C5366" s="39">
        <f>IF(B5366=0,0,'MASSA TRABALHADA UNIFICADA'!B5364)</f>
        <v>0</v>
      </c>
      <c r="D5366" s="39">
        <f>IF(B5366=0,0,'MASSA TRABALHADA UNIFICADA'!C5364)</f>
        <v>0</v>
      </c>
      <c r="E5366" s="43">
        <f>IF(B5366=0,0,VLOOKUP($D5366,qx!$A$4:$E$129,IF($C5366=1,2,3)))</f>
        <v>0</v>
      </c>
      <c r="F5366" s="43">
        <f>IF(B5366=0,0,VLOOKUP($D5366,qx!$A$4:$E$129,2))</f>
        <v>0</v>
      </c>
      <c r="G5366" s="43">
        <f>IF(B5366=0,0,VLOOKUP($D5366,qx!$A$4:$E$129,3))</f>
        <v>0</v>
      </c>
      <c r="H5366" s="43">
        <f>IF(B5366=0,0,VLOOKUP($D5366,qx!$A$4:$E$129,4))</f>
        <v>0</v>
      </c>
      <c r="I5366" s="43">
        <f>IF(B5366=0,0,VLOOKUP($D5366,qx!$A$4:$E$129,5))</f>
        <v>0</v>
      </c>
    </row>
    <row r="5367" spans="1:9" x14ac:dyDescent="0.25">
      <c r="A5367">
        <f>IF('MASSA TRABALHADA UNIFICADA'!A5365&lt;&gt;0,'MASSA TRABALHADA UNIFICADA'!A5365,0)</f>
        <v>0</v>
      </c>
      <c r="B5367" s="39">
        <f>IF('MASSA TRABALHADA UNIFICADA'!D5365&lt;&gt;0,'MASSA TRABALHADA UNIFICADA'!D5365,0)</f>
        <v>0</v>
      </c>
      <c r="C5367" s="39">
        <f>IF(B5367=0,0,'MASSA TRABALHADA UNIFICADA'!B5365)</f>
        <v>0</v>
      </c>
      <c r="D5367" s="39">
        <f>IF(B5367=0,0,'MASSA TRABALHADA UNIFICADA'!C5365)</f>
        <v>0</v>
      </c>
      <c r="E5367" s="43">
        <f>IF(B5367=0,0,VLOOKUP($D5367,qx!$A$4:$E$129,IF($C5367=1,2,3)))</f>
        <v>0</v>
      </c>
      <c r="F5367" s="43">
        <f>IF(B5367=0,0,VLOOKUP($D5367,qx!$A$4:$E$129,2))</f>
        <v>0</v>
      </c>
      <c r="G5367" s="43">
        <f>IF(B5367=0,0,VLOOKUP($D5367,qx!$A$4:$E$129,3))</f>
        <v>0</v>
      </c>
      <c r="H5367" s="43">
        <f>IF(B5367=0,0,VLOOKUP($D5367,qx!$A$4:$E$129,4))</f>
        <v>0</v>
      </c>
      <c r="I5367" s="43">
        <f>IF(B5367=0,0,VLOOKUP($D5367,qx!$A$4:$E$129,5))</f>
        <v>0</v>
      </c>
    </row>
    <row r="5368" spans="1:9" x14ac:dyDescent="0.25">
      <c r="A5368">
        <f>IF('MASSA TRABALHADA UNIFICADA'!A5366&lt;&gt;0,'MASSA TRABALHADA UNIFICADA'!A5366,0)</f>
        <v>0</v>
      </c>
      <c r="B5368" s="39">
        <f>IF('MASSA TRABALHADA UNIFICADA'!D5366&lt;&gt;0,'MASSA TRABALHADA UNIFICADA'!D5366,0)</f>
        <v>0</v>
      </c>
      <c r="C5368" s="39">
        <f>IF(B5368=0,0,'MASSA TRABALHADA UNIFICADA'!B5366)</f>
        <v>0</v>
      </c>
      <c r="D5368" s="39">
        <f>IF(B5368=0,0,'MASSA TRABALHADA UNIFICADA'!C5366)</f>
        <v>0</v>
      </c>
      <c r="E5368" s="43">
        <f>IF(B5368=0,0,VLOOKUP($D5368,qx!$A$4:$E$129,IF($C5368=1,2,3)))</f>
        <v>0</v>
      </c>
      <c r="F5368" s="43">
        <f>IF(B5368=0,0,VLOOKUP($D5368,qx!$A$4:$E$129,2))</f>
        <v>0</v>
      </c>
      <c r="G5368" s="43">
        <f>IF(B5368=0,0,VLOOKUP($D5368,qx!$A$4:$E$129,3))</f>
        <v>0</v>
      </c>
      <c r="H5368" s="43">
        <f>IF(B5368=0,0,VLOOKUP($D5368,qx!$A$4:$E$129,4))</f>
        <v>0</v>
      </c>
      <c r="I5368" s="43">
        <f>IF(B5368=0,0,VLOOKUP($D5368,qx!$A$4:$E$129,5))</f>
        <v>0</v>
      </c>
    </row>
    <row r="5369" spans="1:9" x14ac:dyDescent="0.25">
      <c r="A5369">
        <f>IF('MASSA TRABALHADA UNIFICADA'!A5367&lt;&gt;0,'MASSA TRABALHADA UNIFICADA'!A5367,0)</f>
        <v>0</v>
      </c>
      <c r="B5369" s="39">
        <f>IF('MASSA TRABALHADA UNIFICADA'!D5367&lt;&gt;0,'MASSA TRABALHADA UNIFICADA'!D5367,0)</f>
        <v>0</v>
      </c>
      <c r="C5369" s="39">
        <f>IF(B5369=0,0,'MASSA TRABALHADA UNIFICADA'!B5367)</f>
        <v>0</v>
      </c>
      <c r="D5369" s="39">
        <f>IF(B5369=0,0,'MASSA TRABALHADA UNIFICADA'!C5367)</f>
        <v>0</v>
      </c>
      <c r="E5369" s="43">
        <f>IF(B5369=0,0,VLOOKUP($D5369,qx!$A$4:$E$129,IF($C5369=1,2,3)))</f>
        <v>0</v>
      </c>
      <c r="F5369" s="43">
        <f>IF(B5369=0,0,VLOOKUP($D5369,qx!$A$4:$E$129,2))</f>
        <v>0</v>
      </c>
      <c r="G5369" s="43">
        <f>IF(B5369=0,0,VLOOKUP($D5369,qx!$A$4:$E$129,3))</f>
        <v>0</v>
      </c>
      <c r="H5369" s="43">
        <f>IF(B5369=0,0,VLOOKUP($D5369,qx!$A$4:$E$129,4))</f>
        <v>0</v>
      </c>
      <c r="I5369" s="43">
        <f>IF(B5369=0,0,VLOOKUP($D5369,qx!$A$4:$E$129,5))</f>
        <v>0</v>
      </c>
    </row>
    <row r="5370" spans="1:9" x14ac:dyDescent="0.25">
      <c r="A5370">
        <f>IF('MASSA TRABALHADA UNIFICADA'!A5368&lt;&gt;0,'MASSA TRABALHADA UNIFICADA'!A5368,0)</f>
        <v>0</v>
      </c>
      <c r="B5370" s="39">
        <f>IF('MASSA TRABALHADA UNIFICADA'!D5368&lt;&gt;0,'MASSA TRABALHADA UNIFICADA'!D5368,0)</f>
        <v>0</v>
      </c>
      <c r="C5370" s="39">
        <f>IF(B5370=0,0,'MASSA TRABALHADA UNIFICADA'!B5368)</f>
        <v>0</v>
      </c>
      <c r="D5370" s="39">
        <f>IF(B5370=0,0,'MASSA TRABALHADA UNIFICADA'!C5368)</f>
        <v>0</v>
      </c>
      <c r="E5370" s="43">
        <f>IF(B5370=0,0,VLOOKUP($D5370,qx!$A$4:$E$129,IF($C5370=1,2,3)))</f>
        <v>0</v>
      </c>
      <c r="F5370" s="43">
        <f>IF(B5370=0,0,VLOOKUP($D5370,qx!$A$4:$E$129,2))</f>
        <v>0</v>
      </c>
      <c r="G5370" s="43">
        <f>IF(B5370=0,0,VLOOKUP($D5370,qx!$A$4:$E$129,3))</f>
        <v>0</v>
      </c>
      <c r="H5370" s="43">
        <f>IF(B5370=0,0,VLOOKUP($D5370,qx!$A$4:$E$129,4))</f>
        <v>0</v>
      </c>
      <c r="I5370" s="43">
        <f>IF(B5370=0,0,VLOOKUP($D5370,qx!$A$4:$E$129,5))</f>
        <v>0</v>
      </c>
    </row>
    <row r="5371" spans="1:9" x14ac:dyDescent="0.25">
      <c r="A5371">
        <f>IF('MASSA TRABALHADA UNIFICADA'!A5369&lt;&gt;0,'MASSA TRABALHADA UNIFICADA'!A5369,0)</f>
        <v>0</v>
      </c>
      <c r="B5371" s="39">
        <f>IF('MASSA TRABALHADA UNIFICADA'!D5369&lt;&gt;0,'MASSA TRABALHADA UNIFICADA'!D5369,0)</f>
        <v>0</v>
      </c>
      <c r="C5371" s="39">
        <f>IF(B5371=0,0,'MASSA TRABALHADA UNIFICADA'!B5369)</f>
        <v>0</v>
      </c>
      <c r="D5371" s="39">
        <f>IF(B5371=0,0,'MASSA TRABALHADA UNIFICADA'!C5369)</f>
        <v>0</v>
      </c>
      <c r="E5371" s="43">
        <f>IF(B5371=0,0,VLOOKUP($D5371,qx!$A$4:$E$129,IF($C5371=1,2,3)))</f>
        <v>0</v>
      </c>
      <c r="F5371" s="43">
        <f>IF(B5371=0,0,VLOOKUP($D5371,qx!$A$4:$E$129,2))</f>
        <v>0</v>
      </c>
      <c r="G5371" s="43">
        <f>IF(B5371=0,0,VLOOKUP($D5371,qx!$A$4:$E$129,3))</f>
        <v>0</v>
      </c>
      <c r="H5371" s="43">
        <f>IF(B5371=0,0,VLOOKUP($D5371,qx!$A$4:$E$129,4))</f>
        <v>0</v>
      </c>
      <c r="I5371" s="43">
        <f>IF(B5371=0,0,VLOOKUP($D5371,qx!$A$4:$E$129,5))</f>
        <v>0</v>
      </c>
    </row>
    <row r="5372" spans="1:9" x14ac:dyDescent="0.25">
      <c r="A5372">
        <f>IF('MASSA TRABALHADA UNIFICADA'!A5370&lt;&gt;0,'MASSA TRABALHADA UNIFICADA'!A5370,0)</f>
        <v>0</v>
      </c>
      <c r="B5372" s="39">
        <f>IF('MASSA TRABALHADA UNIFICADA'!D5370&lt;&gt;0,'MASSA TRABALHADA UNIFICADA'!D5370,0)</f>
        <v>0</v>
      </c>
      <c r="C5372" s="39">
        <f>IF(B5372=0,0,'MASSA TRABALHADA UNIFICADA'!B5370)</f>
        <v>0</v>
      </c>
      <c r="D5372" s="39">
        <f>IF(B5372=0,0,'MASSA TRABALHADA UNIFICADA'!C5370)</f>
        <v>0</v>
      </c>
      <c r="E5372" s="43">
        <f>IF(B5372=0,0,VLOOKUP($D5372,qx!$A$4:$E$129,IF($C5372=1,2,3)))</f>
        <v>0</v>
      </c>
      <c r="F5372" s="43">
        <f>IF(B5372=0,0,VLOOKUP($D5372,qx!$A$4:$E$129,2))</f>
        <v>0</v>
      </c>
      <c r="G5372" s="43">
        <f>IF(B5372=0,0,VLOOKUP($D5372,qx!$A$4:$E$129,3))</f>
        <v>0</v>
      </c>
      <c r="H5372" s="43">
        <f>IF(B5372=0,0,VLOOKUP($D5372,qx!$A$4:$E$129,4))</f>
        <v>0</v>
      </c>
      <c r="I5372" s="43">
        <f>IF(B5372=0,0,VLOOKUP($D5372,qx!$A$4:$E$129,5))</f>
        <v>0</v>
      </c>
    </row>
    <row r="5373" spans="1:9" x14ac:dyDescent="0.25">
      <c r="A5373">
        <f>IF('MASSA TRABALHADA UNIFICADA'!A5371&lt;&gt;0,'MASSA TRABALHADA UNIFICADA'!A5371,0)</f>
        <v>0</v>
      </c>
      <c r="B5373" s="39">
        <f>IF('MASSA TRABALHADA UNIFICADA'!D5371&lt;&gt;0,'MASSA TRABALHADA UNIFICADA'!D5371,0)</f>
        <v>0</v>
      </c>
      <c r="C5373" s="39">
        <f>IF(B5373=0,0,'MASSA TRABALHADA UNIFICADA'!B5371)</f>
        <v>0</v>
      </c>
      <c r="D5373" s="39">
        <f>IF(B5373=0,0,'MASSA TRABALHADA UNIFICADA'!C5371)</f>
        <v>0</v>
      </c>
      <c r="E5373" s="43">
        <f>IF(B5373=0,0,VLOOKUP($D5373,qx!$A$4:$E$129,IF($C5373=1,2,3)))</f>
        <v>0</v>
      </c>
      <c r="F5373" s="43">
        <f>IF(B5373=0,0,VLOOKUP($D5373,qx!$A$4:$E$129,2))</f>
        <v>0</v>
      </c>
      <c r="G5373" s="43">
        <f>IF(B5373=0,0,VLOOKUP($D5373,qx!$A$4:$E$129,3))</f>
        <v>0</v>
      </c>
      <c r="H5373" s="43">
        <f>IF(B5373=0,0,VLOOKUP($D5373,qx!$A$4:$E$129,4))</f>
        <v>0</v>
      </c>
      <c r="I5373" s="43">
        <f>IF(B5373=0,0,VLOOKUP($D5373,qx!$A$4:$E$129,5))</f>
        <v>0</v>
      </c>
    </row>
    <row r="5374" spans="1:9" x14ac:dyDescent="0.25">
      <c r="A5374">
        <f>IF('MASSA TRABALHADA UNIFICADA'!A5372&lt;&gt;0,'MASSA TRABALHADA UNIFICADA'!A5372,0)</f>
        <v>0</v>
      </c>
      <c r="B5374" s="39">
        <f>IF('MASSA TRABALHADA UNIFICADA'!D5372&lt;&gt;0,'MASSA TRABALHADA UNIFICADA'!D5372,0)</f>
        <v>0</v>
      </c>
      <c r="C5374" s="39">
        <f>IF(B5374=0,0,'MASSA TRABALHADA UNIFICADA'!B5372)</f>
        <v>0</v>
      </c>
      <c r="D5374" s="39">
        <f>IF(B5374=0,0,'MASSA TRABALHADA UNIFICADA'!C5372)</f>
        <v>0</v>
      </c>
      <c r="E5374" s="43">
        <f>IF(B5374=0,0,VLOOKUP($D5374,qx!$A$4:$E$129,IF($C5374=1,2,3)))</f>
        <v>0</v>
      </c>
      <c r="F5374" s="43">
        <f>IF(B5374=0,0,VLOOKUP($D5374,qx!$A$4:$E$129,2))</f>
        <v>0</v>
      </c>
      <c r="G5374" s="43">
        <f>IF(B5374=0,0,VLOOKUP($D5374,qx!$A$4:$E$129,3))</f>
        <v>0</v>
      </c>
      <c r="H5374" s="43">
        <f>IF(B5374=0,0,VLOOKUP($D5374,qx!$A$4:$E$129,4))</f>
        <v>0</v>
      </c>
      <c r="I5374" s="43">
        <f>IF(B5374=0,0,VLOOKUP($D5374,qx!$A$4:$E$129,5))</f>
        <v>0</v>
      </c>
    </row>
    <row r="5375" spans="1:9" x14ac:dyDescent="0.25">
      <c r="A5375">
        <f>IF('MASSA TRABALHADA UNIFICADA'!A5373&lt;&gt;0,'MASSA TRABALHADA UNIFICADA'!A5373,0)</f>
        <v>0</v>
      </c>
      <c r="B5375" s="39">
        <f>IF('MASSA TRABALHADA UNIFICADA'!D5373&lt;&gt;0,'MASSA TRABALHADA UNIFICADA'!D5373,0)</f>
        <v>0</v>
      </c>
      <c r="C5375" s="39">
        <f>IF(B5375=0,0,'MASSA TRABALHADA UNIFICADA'!B5373)</f>
        <v>0</v>
      </c>
      <c r="D5375" s="39">
        <f>IF(B5375=0,0,'MASSA TRABALHADA UNIFICADA'!C5373)</f>
        <v>0</v>
      </c>
      <c r="E5375" s="43">
        <f>IF(B5375=0,0,VLOOKUP($D5375,qx!$A$4:$E$129,IF($C5375=1,2,3)))</f>
        <v>0</v>
      </c>
      <c r="F5375" s="43">
        <f>IF(B5375=0,0,VLOOKUP($D5375,qx!$A$4:$E$129,2))</f>
        <v>0</v>
      </c>
      <c r="G5375" s="43">
        <f>IF(B5375=0,0,VLOOKUP($D5375,qx!$A$4:$E$129,3))</f>
        <v>0</v>
      </c>
      <c r="H5375" s="43">
        <f>IF(B5375=0,0,VLOOKUP($D5375,qx!$A$4:$E$129,4))</f>
        <v>0</v>
      </c>
      <c r="I5375" s="43">
        <f>IF(B5375=0,0,VLOOKUP($D5375,qx!$A$4:$E$129,5))</f>
        <v>0</v>
      </c>
    </row>
    <row r="5376" spans="1:9" x14ac:dyDescent="0.25">
      <c r="A5376">
        <f>IF('MASSA TRABALHADA UNIFICADA'!A5374&lt;&gt;0,'MASSA TRABALHADA UNIFICADA'!A5374,0)</f>
        <v>0</v>
      </c>
      <c r="B5376" s="39">
        <f>IF('MASSA TRABALHADA UNIFICADA'!D5374&lt;&gt;0,'MASSA TRABALHADA UNIFICADA'!D5374,0)</f>
        <v>0</v>
      </c>
      <c r="C5376" s="39">
        <f>IF(B5376=0,0,'MASSA TRABALHADA UNIFICADA'!B5374)</f>
        <v>0</v>
      </c>
      <c r="D5376" s="39">
        <f>IF(B5376=0,0,'MASSA TRABALHADA UNIFICADA'!C5374)</f>
        <v>0</v>
      </c>
      <c r="E5376" s="43">
        <f>IF(B5376=0,0,VLOOKUP($D5376,qx!$A$4:$E$129,IF($C5376=1,2,3)))</f>
        <v>0</v>
      </c>
      <c r="F5376" s="43">
        <f>IF(B5376=0,0,VLOOKUP($D5376,qx!$A$4:$E$129,2))</f>
        <v>0</v>
      </c>
      <c r="G5376" s="43">
        <f>IF(B5376=0,0,VLOOKUP($D5376,qx!$A$4:$E$129,3))</f>
        <v>0</v>
      </c>
      <c r="H5376" s="43">
        <f>IF(B5376=0,0,VLOOKUP($D5376,qx!$A$4:$E$129,4))</f>
        <v>0</v>
      </c>
      <c r="I5376" s="43">
        <f>IF(B5376=0,0,VLOOKUP($D5376,qx!$A$4:$E$129,5))</f>
        <v>0</v>
      </c>
    </row>
    <row r="5377" spans="1:9" x14ac:dyDescent="0.25">
      <c r="A5377">
        <f>IF('MASSA TRABALHADA UNIFICADA'!A5375&lt;&gt;0,'MASSA TRABALHADA UNIFICADA'!A5375,0)</f>
        <v>0</v>
      </c>
      <c r="B5377" s="39">
        <f>IF('MASSA TRABALHADA UNIFICADA'!D5375&lt;&gt;0,'MASSA TRABALHADA UNIFICADA'!D5375,0)</f>
        <v>0</v>
      </c>
      <c r="C5377" s="39">
        <f>IF(B5377=0,0,'MASSA TRABALHADA UNIFICADA'!B5375)</f>
        <v>0</v>
      </c>
      <c r="D5377" s="39">
        <f>IF(B5377=0,0,'MASSA TRABALHADA UNIFICADA'!C5375)</f>
        <v>0</v>
      </c>
      <c r="E5377" s="43">
        <f>IF(B5377=0,0,VLOOKUP($D5377,qx!$A$4:$E$129,IF($C5377=1,2,3)))</f>
        <v>0</v>
      </c>
      <c r="F5377" s="43">
        <f>IF(B5377=0,0,VLOOKUP($D5377,qx!$A$4:$E$129,2))</f>
        <v>0</v>
      </c>
      <c r="G5377" s="43">
        <f>IF(B5377=0,0,VLOOKUP($D5377,qx!$A$4:$E$129,3))</f>
        <v>0</v>
      </c>
      <c r="H5377" s="43">
        <f>IF(B5377=0,0,VLOOKUP($D5377,qx!$A$4:$E$129,4))</f>
        <v>0</v>
      </c>
      <c r="I5377" s="43">
        <f>IF(B5377=0,0,VLOOKUP($D5377,qx!$A$4:$E$129,5))</f>
        <v>0</v>
      </c>
    </row>
    <row r="5378" spans="1:9" x14ac:dyDescent="0.25">
      <c r="A5378">
        <f>IF('MASSA TRABALHADA UNIFICADA'!A5376&lt;&gt;0,'MASSA TRABALHADA UNIFICADA'!A5376,0)</f>
        <v>0</v>
      </c>
      <c r="B5378" s="39">
        <f>IF('MASSA TRABALHADA UNIFICADA'!D5376&lt;&gt;0,'MASSA TRABALHADA UNIFICADA'!D5376,0)</f>
        <v>0</v>
      </c>
      <c r="C5378" s="39">
        <f>IF(B5378=0,0,'MASSA TRABALHADA UNIFICADA'!B5376)</f>
        <v>0</v>
      </c>
      <c r="D5378" s="39">
        <f>IF(B5378=0,0,'MASSA TRABALHADA UNIFICADA'!C5376)</f>
        <v>0</v>
      </c>
      <c r="E5378" s="43">
        <f>IF(B5378=0,0,VLOOKUP($D5378,qx!$A$4:$E$129,IF($C5378=1,2,3)))</f>
        <v>0</v>
      </c>
      <c r="F5378" s="43">
        <f>IF(B5378=0,0,VLOOKUP($D5378,qx!$A$4:$E$129,2))</f>
        <v>0</v>
      </c>
      <c r="G5378" s="43">
        <f>IF(B5378=0,0,VLOOKUP($D5378,qx!$A$4:$E$129,3))</f>
        <v>0</v>
      </c>
      <c r="H5378" s="43">
        <f>IF(B5378=0,0,VLOOKUP($D5378,qx!$A$4:$E$129,4))</f>
        <v>0</v>
      </c>
      <c r="I5378" s="43">
        <f>IF(B5378=0,0,VLOOKUP($D5378,qx!$A$4:$E$129,5))</f>
        <v>0</v>
      </c>
    </row>
    <row r="5379" spans="1:9" x14ac:dyDescent="0.25">
      <c r="A5379">
        <f>IF('MASSA TRABALHADA UNIFICADA'!A5377&lt;&gt;0,'MASSA TRABALHADA UNIFICADA'!A5377,0)</f>
        <v>0</v>
      </c>
      <c r="B5379" s="39">
        <f>IF('MASSA TRABALHADA UNIFICADA'!D5377&lt;&gt;0,'MASSA TRABALHADA UNIFICADA'!D5377,0)</f>
        <v>0</v>
      </c>
      <c r="C5379" s="39">
        <f>IF(B5379=0,0,'MASSA TRABALHADA UNIFICADA'!B5377)</f>
        <v>0</v>
      </c>
      <c r="D5379" s="39">
        <f>IF(B5379=0,0,'MASSA TRABALHADA UNIFICADA'!C5377)</f>
        <v>0</v>
      </c>
      <c r="E5379" s="43">
        <f>IF(B5379=0,0,VLOOKUP($D5379,qx!$A$4:$E$129,IF($C5379=1,2,3)))</f>
        <v>0</v>
      </c>
      <c r="F5379" s="43">
        <f>IF(B5379=0,0,VLOOKUP($D5379,qx!$A$4:$E$129,2))</f>
        <v>0</v>
      </c>
      <c r="G5379" s="43">
        <f>IF(B5379=0,0,VLOOKUP($D5379,qx!$A$4:$E$129,3))</f>
        <v>0</v>
      </c>
      <c r="H5379" s="43">
        <f>IF(B5379=0,0,VLOOKUP($D5379,qx!$A$4:$E$129,4))</f>
        <v>0</v>
      </c>
      <c r="I5379" s="43">
        <f>IF(B5379=0,0,VLOOKUP($D5379,qx!$A$4:$E$129,5))</f>
        <v>0</v>
      </c>
    </row>
    <row r="5380" spans="1:9" x14ac:dyDescent="0.25">
      <c r="A5380">
        <f>IF('MASSA TRABALHADA UNIFICADA'!A5378&lt;&gt;0,'MASSA TRABALHADA UNIFICADA'!A5378,0)</f>
        <v>0</v>
      </c>
      <c r="B5380" s="39">
        <f>IF('MASSA TRABALHADA UNIFICADA'!D5378&lt;&gt;0,'MASSA TRABALHADA UNIFICADA'!D5378,0)</f>
        <v>0</v>
      </c>
      <c r="C5380" s="39">
        <f>IF(B5380=0,0,'MASSA TRABALHADA UNIFICADA'!B5378)</f>
        <v>0</v>
      </c>
      <c r="D5380" s="39">
        <f>IF(B5380=0,0,'MASSA TRABALHADA UNIFICADA'!C5378)</f>
        <v>0</v>
      </c>
      <c r="E5380" s="43">
        <f>IF(B5380=0,0,VLOOKUP($D5380,qx!$A$4:$E$129,IF($C5380=1,2,3)))</f>
        <v>0</v>
      </c>
      <c r="F5380" s="43">
        <f>IF(B5380=0,0,VLOOKUP($D5380,qx!$A$4:$E$129,2))</f>
        <v>0</v>
      </c>
      <c r="G5380" s="43">
        <f>IF(B5380=0,0,VLOOKUP($D5380,qx!$A$4:$E$129,3))</f>
        <v>0</v>
      </c>
      <c r="H5380" s="43">
        <f>IF(B5380=0,0,VLOOKUP($D5380,qx!$A$4:$E$129,4))</f>
        <v>0</v>
      </c>
      <c r="I5380" s="43">
        <f>IF(B5380=0,0,VLOOKUP($D5380,qx!$A$4:$E$129,5))</f>
        <v>0</v>
      </c>
    </row>
    <row r="5381" spans="1:9" x14ac:dyDescent="0.25">
      <c r="A5381">
        <f>IF('MASSA TRABALHADA UNIFICADA'!A5379&lt;&gt;0,'MASSA TRABALHADA UNIFICADA'!A5379,0)</f>
        <v>0</v>
      </c>
      <c r="B5381" s="39">
        <f>IF('MASSA TRABALHADA UNIFICADA'!D5379&lt;&gt;0,'MASSA TRABALHADA UNIFICADA'!D5379,0)</f>
        <v>0</v>
      </c>
      <c r="C5381" s="39">
        <f>IF(B5381=0,0,'MASSA TRABALHADA UNIFICADA'!B5379)</f>
        <v>0</v>
      </c>
      <c r="D5381" s="39">
        <f>IF(B5381=0,0,'MASSA TRABALHADA UNIFICADA'!C5379)</f>
        <v>0</v>
      </c>
      <c r="E5381" s="43">
        <f>IF(B5381=0,0,VLOOKUP($D5381,qx!$A$4:$E$129,IF($C5381=1,2,3)))</f>
        <v>0</v>
      </c>
      <c r="F5381" s="43">
        <f>IF(B5381=0,0,VLOOKUP($D5381,qx!$A$4:$E$129,2))</f>
        <v>0</v>
      </c>
      <c r="G5381" s="43">
        <f>IF(B5381=0,0,VLOOKUP($D5381,qx!$A$4:$E$129,3))</f>
        <v>0</v>
      </c>
      <c r="H5381" s="43">
        <f>IF(B5381=0,0,VLOOKUP($D5381,qx!$A$4:$E$129,4))</f>
        <v>0</v>
      </c>
      <c r="I5381" s="43">
        <f>IF(B5381=0,0,VLOOKUP($D5381,qx!$A$4:$E$129,5))</f>
        <v>0</v>
      </c>
    </row>
    <row r="5382" spans="1:9" x14ac:dyDescent="0.25">
      <c r="A5382">
        <f>IF('MASSA TRABALHADA UNIFICADA'!A5380&lt;&gt;0,'MASSA TRABALHADA UNIFICADA'!A5380,0)</f>
        <v>0</v>
      </c>
      <c r="B5382" s="39">
        <f>IF('MASSA TRABALHADA UNIFICADA'!D5380&lt;&gt;0,'MASSA TRABALHADA UNIFICADA'!D5380,0)</f>
        <v>0</v>
      </c>
      <c r="C5382" s="39">
        <f>IF(B5382=0,0,'MASSA TRABALHADA UNIFICADA'!B5380)</f>
        <v>0</v>
      </c>
      <c r="D5382" s="39">
        <f>IF(B5382=0,0,'MASSA TRABALHADA UNIFICADA'!C5380)</f>
        <v>0</v>
      </c>
      <c r="E5382" s="43">
        <f>IF(B5382=0,0,VLOOKUP($D5382,qx!$A$4:$E$129,IF($C5382=1,2,3)))</f>
        <v>0</v>
      </c>
      <c r="F5382" s="43">
        <f>IF(B5382=0,0,VLOOKUP($D5382,qx!$A$4:$E$129,2))</f>
        <v>0</v>
      </c>
      <c r="G5382" s="43">
        <f>IF(B5382=0,0,VLOOKUP($D5382,qx!$A$4:$E$129,3))</f>
        <v>0</v>
      </c>
      <c r="H5382" s="43">
        <f>IF(B5382=0,0,VLOOKUP($D5382,qx!$A$4:$E$129,4))</f>
        <v>0</v>
      </c>
      <c r="I5382" s="43">
        <f>IF(B5382=0,0,VLOOKUP($D5382,qx!$A$4:$E$129,5))</f>
        <v>0</v>
      </c>
    </row>
    <row r="5383" spans="1:9" x14ac:dyDescent="0.25">
      <c r="A5383">
        <f>IF('MASSA TRABALHADA UNIFICADA'!A5381&lt;&gt;0,'MASSA TRABALHADA UNIFICADA'!A5381,0)</f>
        <v>0</v>
      </c>
      <c r="B5383" s="39">
        <f>IF('MASSA TRABALHADA UNIFICADA'!D5381&lt;&gt;0,'MASSA TRABALHADA UNIFICADA'!D5381,0)</f>
        <v>0</v>
      </c>
      <c r="C5383" s="39">
        <f>IF(B5383=0,0,'MASSA TRABALHADA UNIFICADA'!B5381)</f>
        <v>0</v>
      </c>
      <c r="D5383" s="39">
        <f>IF(B5383=0,0,'MASSA TRABALHADA UNIFICADA'!C5381)</f>
        <v>0</v>
      </c>
      <c r="E5383" s="43">
        <f>IF(B5383=0,0,VLOOKUP($D5383,qx!$A$4:$E$129,IF($C5383=1,2,3)))</f>
        <v>0</v>
      </c>
      <c r="F5383" s="43">
        <f>IF(B5383=0,0,VLOOKUP($D5383,qx!$A$4:$E$129,2))</f>
        <v>0</v>
      </c>
      <c r="G5383" s="43">
        <f>IF(B5383=0,0,VLOOKUP($D5383,qx!$A$4:$E$129,3))</f>
        <v>0</v>
      </c>
      <c r="H5383" s="43">
        <f>IF(B5383=0,0,VLOOKUP($D5383,qx!$A$4:$E$129,4))</f>
        <v>0</v>
      </c>
      <c r="I5383" s="43">
        <f>IF(B5383=0,0,VLOOKUP($D5383,qx!$A$4:$E$129,5))</f>
        <v>0</v>
      </c>
    </row>
    <row r="5384" spans="1:9" x14ac:dyDescent="0.25">
      <c r="A5384">
        <f>IF('MASSA TRABALHADA UNIFICADA'!A5382&lt;&gt;0,'MASSA TRABALHADA UNIFICADA'!A5382,0)</f>
        <v>0</v>
      </c>
      <c r="B5384" s="39">
        <f>IF('MASSA TRABALHADA UNIFICADA'!D5382&lt;&gt;0,'MASSA TRABALHADA UNIFICADA'!D5382,0)</f>
        <v>0</v>
      </c>
      <c r="C5384" s="39">
        <f>IF(B5384=0,0,'MASSA TRABALHADA UNIFICADA'!B5382)</f>
        <v>0</v>
      </c>
      <c r="D5384" s="39">
        <f>IF(B5384=0,0,'MASSA TRABALHADA UNIFICADA'!C5382)</f>
        <v>0</v>
      </c>
      <c r="E5384" s="43">
        <f>IF(B5384=0,0,VLOOKUP($D5384,qx!$A$4:$E$129,IF($C5384=1,2,3)))</f>
        <v>0</v>
      </c>
      <c r="F5384" s="43">
        <f>IF(B5384=0,0,VLOOKUP($D5384,qx!$A$4:$E$129,2))</f>
        <v>0</v>
      </c>
      <c r="G5384" s="43">
        <f>IF(B5384=0,0,VLOOKUP($D5384,qx!$A$4:$E$129,3))</f>
        <v>0</v>
      </c>
      <c r="H5384" s="43">
        <f>IF(B5384=0,0,VLOOKUP($D5384,qx!$A$4:$E$129,4))</f>
        <v>0</v>
      </c>
      <c r="I5384" s="43">
        <f>IF(B5384=0,0,VLOOKUP($D5384,qx!$A$4:$E$129,5))</f>
        <v>0</v>
      </c>
    </row>
    <row r="5385" spans="1:9" x14ac:dyDescent="0.25">
      <c r="A5385">
        <f>IF('MASSA TRABALHADA UNIFICADA'!A5383&lt;&gt;0,'MASSA TRABALHADA UNIFICADA'!A5383,0)</f>
        <v>0</v>
      </c>
      <c r="B5385" s="39">
        <f>IF('MASSA TRABALHADA UNIFICADA'!D5383&lt;&gt;0,'MASSA TRABALHADA UNIFICADA'!D5383,0)</f>
        <v>0</v>
      </c>
      <c r="C5385" s="39">
        <f>IF(B5385=0,0,'MASSA TRABALHADA UNIFICADA'!B5383)</f>
        <v>0</v>
      </c>
      <c r="D5385" s="39">
        <f>IF(B5385=0,0,'MASSA TRABALHADA UNIFICADA'!C5383)</f>
        <v>0</v>
      </c>
      <c r="E5385" s="43">
        <f>IF(B5385=0,0,VLOOKUP($D5385,qx!$A$4:$E$129,IF($C5385=1,2,3)))</f>
        <v>0</v>
      </c>
      <c r="F5385" s="43">
        <f>IF(B5385=0,0,VLOOKUP($D5385,qx!$A$4:$E$129,2))</f>
        <v>0</v>
      </c>
      <c r="G5385" s="43">
        <f>IF(B5385=0,0,VLOOKUP($D5385,qx!$A$4:$E$129,3))</f>
        <v>0</v>
      </c>
      <c r="H5385" s="43">
        <f>IF(B5385=0,0,VLOOKUP($D5385,qx!$A$4:$E$129,4))</f>
        <v>0</v>
      </c>
      <c r="I5385" s="43">
        <f>IF(B5385=0,0,VLOOKUP($D5385,qx!$A$4:$E$129,5))</f>
        <v>0</v>
      </c>
    </row>
    <row r="5386" spans="1:9" x14ac:dyDescent="0.25">
      <c r="A5386">
        <f>IF('MASSA TRABALHADA UNIFICADA'!A5384&lt;&gt;0,'MASSA TRABALHADA UNIFICADA'!A5384,0)</f>
        <v>0</v>
      </c>
      <c r="B5386" s="39">
        <f>IF('MASSA TRABALHADA UNIFICADA'!D5384&lt;&gt;0,'MASSA TRABALHADA UNIFICADA'!D5384,0)</f>
        <v>0</v>
      </c>
      <c r="C5386" s="39">
        <f>IF(B5386=0,0,'MASSA TRABALHADA UNIFICADA'!B5384)</f>
        <v>0</v>
      </c>
      <c r="D5386" s="39">
        <f>IF(B5386=0,0,'MASSA TRABALHADA UNIFICADA'!C5384)</f>
        <v>0</v>
      </c>
      <c r="E5386" s="43">
        <f>IF(B5386=0,0,VLOOKUP($D5386,qx!$A$4:$E$129,IF($C5386=1,2,3)))</f>
        <v>0</v>
      </c>
      <c r="F5386" s="43">
        <f>IF(B5386=0,0,VLOOKUP($D5386,qx!$A$4:$E$129,2))</f>
        <v>0</v>
      </c>
      <c r="G5386" s="43">
        <f>IF(B5386=0,0,VLOOKUP($D5386,qx!$A$4:$E$129,3))</f>
        <v>0</v>
      </c>
      <c r="H5386" s="43">
        <f>IF(B5386=0,0,VLOOKUP($D5386,qx!$A$4:$E$129,4))</f>
        <v>0</v>
      </c>
      <c r="I5386" s="43">
        <f>IF(B5386=0,0,VLOOKUP($D5386,qx!$A$4:$E$129,5))</f>
        <v>0</v>
      </c>
    </row>
    <row r="5387" spans="1:9" x14ac:dyDescent="0.25">
      <c r="A5387">
        <f>IF('MASSA TRABALHADA UNIFICADA'!A5385&lt;&gt;0,'MASSA TRABALHADA UNIFICADA'!A5385,0)</f>
        <v>0</v>
      </c>
      <c r="B5387" s="39">
        <f>IF('MASSA TRABALHADA UNIFICADA'!D5385&lt;&gt;0,'MASSA TRABALHADA UNIFICADA'!D5385,0)</f>
        <v>0</v>
      </c>
      <c r="C5387" s="39">
        <f>IF(B5387=0,0,'MASSA TRABALHADA UNIFICADA'!B5385)</f>
        <v>0</v>
      </c>
      <c r="D5387" s="39">
        <f>IF(B5387=0,0,'MASSA TRABALHADA UNIFICADA'!C5385)</f>
        <v>0</v>
      </c>
      <c r="E5387" s="43">
        <f>IF(B5387=0,0,VLOOKUP($D5387,qx!$A$4:$E$129,IF($C5387=1,2,3)))</f>
        <v>0</v>
      </c>
      <c r="F5387" s="43">
        <f>IF(B5387=0,0,VLOOKUP($D5387,qx!$A$4:$E$129,2))</f>
        <v>0</v>
      </c>
      <c r="G5387" s="43">
        <f>IF(B5387=0,0,VLOOKUP($D5387,qx!$A$4:$E$129,3))</f>
        <v>0</v>
      </c>
      <c r="H5387" s="43">
        <f>IF(B5387=0,0,VLOOKUP($D5387,qx!$A$4:$E$129,4))</f>
        <v>0</v>
      </c>
      <c r="I5387" s="43">
        <f>IF(B5387=0,0,VLOOKUP($D5387,qx!$A$4:$E$129,5))</f>
        <v>0</v>
      </c>
    </row>
    <row r="5388" spans="1:9" x14ac:dyDescent="0.25">
      <c r="A5388">
        <f>IF('MASSA TRABALHADA UNIFICADA'!A5386&lt;&gt;0,'MASSA TRABALHADA UNIFICADA'!A5386,0)</f>
        <v>0</v>
      </c>
      <c r="B5388" s="39">
        <f>IF('MASSA TRABALHADA UNIFICADA'!D5386&lt;&gt;0,'MASSA TRABALHADA UNIFICADA'!D5386,0)</f>
        <v>0</v>
      </c>
      <c r="C5388" s="39">
        <f>IF(B5388=0,0,'MASSA TRABALHADA UNIFICADA'!B5386)</f>
        <v>0</v>
      </c>
      <c r="D5388" s="39">
        <f>IF(B5388=0,0,'MASSA TRABALHADA UNIFICADA'!C5386)</f>
        <v>0</v>
      </c>
      <c r="E5388" s="43">
        <f>IF(B5388=0,0,VLOOKUP($D5388,qx!$A$4:$E$129,IF($C5388=1,2,3)))</f>
        <v>0</v>
      </c>
      <c r="F5388" s="43">
        <f>IF(B5388=0,0,VLOOKUP($D5388,qx!$A$4:$E$129,2))</f>
        <v>0</v>
      </c>
      <c r="G5388" s="43">
        <f>IF(B5388=0,0,VLOOKUP($D5388,qx!$A$4:$E$129,3))</f>
        <v>0</v>
      </c>
      <c r="H5388" s="43">
        <f>IF(B5388=0,0,VLOOKUP($D5388,qx!$A$4:$E$129,4))</f>
        <v>0</v>
      </c>
      <c r="I5388" s="43">
        <f>IF(B5388=0,0,VLOOKUP($D5388,qx!$A$4:$E$129,5))</f>
        <v>0</v>
      </c>
    </row>
    <row r="5389" spans="1:9" x14ac:dyDescent="0.25">
      <c r="A5389">
        <f>IF('MASSA TRABALHADA UNIFICADA'!A5387&lt;&gt;0,'MASSA TRABALHADA UNIFICADA'!A5387,0)</f>
        <v>0</v>
      </c>
      <c r="B5389" s="39">
        <f>IF('MASSA TRABALHADA UNIFICADA'!D5387&lt;&gt;0,'MASSA TRABALHADA UNIFICADA'!D5387,0)</f>
        <v>0</v>
      </c>
      <c r="C5389" s="39">
        <f>IF(B5389=0,0,'MASSA TRABALHADA UNIFICADA'!B5387)</f>
        <v>0</v>
      </c>
      <c r="D5389" s="39">
        <f>IF(B5389=0,0,'MASSA TRABALHADA UNIFICADA'!C5387)</f>
        <v>0</v>
      </c>
      <c r="E5389" s="43">
        <f>IF(B5389=0,0,VLOOKUP($D5389,qx!$A$4:$E$129,IF($C5389=1,2,3)))</f>
        <v>0</v>
      </c>
      <c r="F5389" s="43">
        <f>IF(B5389=0,0,VLOOKUP($D5389,qx!$A$4:$E$129,2))</f>
        <v>0</v>
      </c>
      <c r="G5389" s="43">
        <f>IF(B5389=0,0,VLOOKUP($D5389,qx!$A$4:$E$129,3))</f>
        <v>0</v>
      </c>
      <c r="H5389" s="43">
        <f>IF(B5389=0,0,VLOOKUP($D5389,qx!$A$4:$E$129,4))</f>
        <v>0</v>
      </c>
      <c r="I5389" s="43">
        <f>IF(B5389=0,0,VLOOKUP($D5389,qx!$A$4:$E$129,5))</f>
        <v>0</v>
      </c>
    </row>
    <row r="5390" spans="1:9" x14ac:dyDescent="0.25">
      <c r="A5390">
        <f>IF('MASSA TRABALHADA UNIFICADA'!A5388&lt;&gt;0,'MASSA TRABALHADA UNIFICADA'!A5388,0)</f>
        <v>0</v>
      </c>
      <c r="B5390" s="39">
        <f>IF('MASSA TRABALHADA UNIFICADA'!D5388&lt;&gt;0,'MASSA TRABALHADA UNIFICADA'!D5388,0)</f>
        <v>0</v>
      </c>
      <c r="C5390" s="39">
        <f>IF(B5390=0,0,'MASSA TRABALHADA UNIFICADA'!B5388)</f>
        <v>0</v>
      </c>
      <c r="D5390" s="39">
        <f>IF(B5390=0,0,'MASSA TRABALHADA UNIFICADA'!C5388)</f>
        <v>0</v>
      </c>
      <c r="E5390" s="43">
        <f>IF(B5390=0,0,VLOOKUP($D5390,qx!$A$4:$E$129,IF($C5390=1,2,3)))</f>
        <v>0</v>
      </c>
      <c r="F5390" s="43">
        <f>IF(B5390=0,0,VLOOKUP($D5390,qx!$A$4:$E$129,2))</f>
        <v>0</v>
      </c>
      <c r="G5390" s="43">
        <f>IF(B5390=0,0,VLOOKUP($D5390,qx!$A$4:$E$129,3))</f>
        <v>0</v>
      </c>
      <c r="H5390" s="43">
        <f>IF(B5390=0,0,VLOOKUP($D5390,qx!$A$4:$E$129,4))</f>
        <v>0</v>
      </c>
      <c r="I5390" s="43">
        <f>IF(B5390=0,0,VLOOKUP($D5390,qx!$A$4:$E$129,5))</f>
        <v>0</v>
      </c>
    </row>
    <row r="5391" spans="1:9" x14ac:dyDescent="0.25">
      <c r="A5391">
        <f>IF('MASSA TRABALHADA UNIFICADA'!A5389&lt;&gt;0,'MASSA TRABALHADA UNIFICADA'!A5389,0)</f>
        <v>0</v>
      </c>
      <c r="B5391" s="39">
        <f>IF('MASSA TRABALHADA UNIFICADA'!D5389&lt;&gt;0,'MASSA TRABALHADA UNIFICADA'!D5389,0)</f>
        <v>0</v>
      </c>
      <c r="C5391" s="39">
        <f>IF(B5391=0,0,'MASSA TRABALHADA UNIFICADA'!B5389)</f>
        <v>0</v>
      </c>
      <c r="D5391" s="39">
        <f>IF(B5391=0,0,'MASSA TRABALHADA UNIFICADA'!C5389)</f>
        <v>0</v>
      </c>
      <c r="E5391" s="43">
        <f>IF(B5391=0,0,VLOOKUP($D5391,qx!$A$4:$E$129,IF($C5391=1,2,3)))</f>
        <v>0</v>
      </c>
      <c r="F5391" s="43">
        <f>IF(B5391=0,0,VLOOKUP($D5391,qx!$A$4:$E$129,2))</f>
        <v>0</v>
      </c>
      <c r="G5391" s="43">
        <f>IF(B5391=0,0,VLOOKUP($D5391,qx!$A$4:$E$129,3))</f>
        <v>0</v>
      </c>
      <c r="H5391" s="43">
        <f>IF(B5391=0,0,VLOOKUP($D5391,qx!$A$4:$E$129,4))</f>
        <v>0</v>
      </c>
      <c r="I5391" s="43">
        <f>IF(B5391=0,0,VLOOKUP($D5391,qx!$A$4:$E$129,5))</f>
        <v>0</v>
      </c>
    </row>
    <row r="5392" spans="1:9" x14ac:dyDescent="0.25">
      <c r="A5392">
        <f>IF('MASSA TRABALHADA UNIFICADA'!A5390&lt;&gt;0,'MASSA TRABALHADA UNIFICADA'!A5390,0)</f>
        <v>0</v>
      </c>
      <c r="B5392" s="39">
        <f>IF('MASSA TRABALHADA UNIFICADA'!D5390&lt;&gt;0,'MASSA TRABALHADA UNIFICADA'!D5390,0)</f>
        <v>0</v>
      </c>
      <c r="C5392" s="39">
        <f>IF(B5392=0,0,'MASSA TRABALHADA UNIFICADA'!B5390)</f>
        <v>0</v>
      </c>
      <c r="D5392" s="39">
        <f>IF(B5392=0,0,'MASSA TRABALHADA UNIFICADA'!C5390)</f>
        <v>0</v>
      </c>
      <c r="E5392" s="43">
        <f>IF(B5392=0,0,VLOOKUP($D5392,qx!$A$4:$E$129,IF($C5392=1,2,3)))</f>
        <v>0</v>
      </c>
      <c r="F5392" s="43">
        <f>IF(B5392=0,0,VLOOKUP($D5392,qx!$A$4:$E$129,2))</f>
        <v>0</v>
      </c>
      <c r="G5392" s="43">
        <f>IF(B5392=0,0,VLOOKUP($D5392,qx!$A$4:$E$129,3))</f>
        <v>0</v>
      </c>
      <c r="H5392" s="43">
        <f>IF(B5392=0,0,VLOOKUP($D5392,qx!$A$4:$E$129,4))</f>
        <v>0</v>
      </c>
      <c r="I5392" s="43">
        <f>IF(B5392=0,0,VLOOKUP($D5392,qx!$A$4:$E$129,5))</f>
        <v>0</v>
      </c>
    </row>
    <row r="5393" spans="1:9" x14ac:dyDescent="0.25">
      <c r="A5393">
        <f>IF('MASSA TRABALHADA UNIFICADA'!A5391&lt;&gt;0,'MASSA TRABALHADA UNIFICADA'!A5391,0)</f>
        <v>0</v>
      </c>
      <c r="B5393" s="39">
        <f>IF('MASSA TRABALHADA UNIFICADA'!D5391&lt;&gt;0,'MASSA TRABALHADA UNIFICADA'!D5391,0)</f>
        <v>0</v>
      </c>
      <c r="C5393" s="39">
        <f>IF(B5393=0,0,'MASSA TRABALHADA UNIFICADA'!B5391)</f>
        <v>0</v>
      </c>
      <c r="D5393" s="39">
        <f>IF(B5393=0,0,'MASSA TRABALHADA UNIFICADA'!C5391)</f>
        <v>0</v>
      </c>
      <c r="E5393" s="43">
        <f>IF(B5393=0,0,VLOOKUP($D5393,qx!$A$4:$E$129,IF($C5393=1,2,3)))</f>
        <v>0</v>
      </c>
      <c r="F5393" s="43">
        <f>IF(B5393=0,0,VLOOKUP($D5393,qx!$A$4:$E$129,2))</f>
        <v>0</v>
      </c>
      <c r="G5393" s="43">
        <f>IF(B5393=0,0,VLOOKUP($D5393,qx!$A$4:$E$129,3))</f>
        <v>0</v>
      </c>
      <c r="H5393" s="43">
        <f>IF(B5393=0,0,VLOOKUP($D5393,qx!$A$4:$E$129,4))</f>
        <v>0</v>
      </c>
      <c r="I5393" s="43">
        <f>IF(B5393=0,0,VLOOKUP($D5393,qx!$A$4:$E$129,5))</f>
        <v>0</v>
      </c>
    </row>
    <row r="5394" spans="1:9" x14ac:dyDescent="0.25">
      <c r="A5394">
        <f>IF('MASSA TRABALHADA UNIFICADA'!A5392&lt;&gt;0,'MASSA TRABALHADA UNIFICADA'!A5392,0)</f>
        <v>0</v>
      </c>
      <c r="B5394" s="39">
        <f>IF('MASSA TRABALHADA UNIFICADA'!D5392&lt;&gt;0,'MASSA TRABALHADA UNIFICADA'!D5392,0)</f>
        <v>0</v>
      </c>
      <c r="C5394" s="39">
        <f>IF(B5394=0,0,'MASSA TRABALHADA UNIFICADA'!B5392)</f>
        <v>0</v>
      </c>
      <c r="D5394" s="39">
        <f>IF(B5394=0,0,'MASSA TRABALHADA UNIFICADA'!C5392)</f>
        <v>0</v>
      </c>
      <c r="E5394" s="43">
        <f>IF(B5394=0,0,VLOOKUP($D5394,qx!$A$4:$E$129,IF($C5394=1,2,3)))</f>
        <v>0</v>
      </c>
      <c r="F5394" s="43">
        <f>IF(B5394=0,0,VLOOKUP($D5394,qx!$A$4:$E$129,2))</f>
        <v>0</v>
      </c>
      <c r="G5394" s="43">
        <f>IF(B5394=0,0,VLOOKUP($D5394,qx!$A$4:$E$129,3))</f>
        <v>0</v>
      </c>
      <c r="H5394" s="43">
        <f>IF(B5394=0,0,VLOOKUP($D5394,qx!$A$4:$E$129,4))</f>
        <v>0</v>
      </c>
      <c r="I5394" s="43">
        <f>IF(B5394=0,0,VLOOKUP($D5394,qx!$A$4:$E$129,5))</f>
        <v>0</v>
      </c>
    </row>
    <row r="5395" spans="1:9" x14ac:dyDescent="0.25">
      <c r="A5395">
        <f>IF('MASSA TRABALHADA UNIFICADA'!A5393&lt;&gt;0,'MASSA TRABALHADA UNIFICADA'!A5393,0)</f>
        <v>0</v>
      </c>
      <c r="B5395" s="39">
        <f>IF('MASSA TRABALHADA UNIFICADA'!D5393&lt;&gt;0,'MASSA TRABALHADA UNIFICADA'!D5393,0)</f>
        <v>0</v>
      </c>
      <c r="C5395" s="39">
        <f>IF(B5395=0,0,'MASSA TRABALHADA UNIFICADA'!B5393)</f>
        <v>0</v>
      </c>
      <c r="D5395" s="39">
        <f>IF(B5395=0,0,'MASSA TRABALHADA UNIFICADA'!C5393)</f>
        <v>0</v>
      </c>
      <c r="E5395" s="43">
        <f>IF(B5395=0,0,VLOOKUP($D5395,qx!$A$4:$E$129,IF($C5395=1,2,3)))</f>
        <v>0</v>
      </c>
      <c r="F5395" s="43">
        <f>IF(B5395=0,0,VLOOKUP($D5395,qx!$A$4:$E$129,2))</f>
        <v>0</v>
      </c>
      <c r="G5395" s="43">
        <f>IF(B5395=0,0,VLOOKUP($D5395,qx!$A$4:$E$129,3))</f>
        <v>0</v>
      </c>
      <c r="H5395" s="43">
        <f>IF(B5395=0,0,VLOOKUP($D5395,qx!$A$4:$E$129,4))</f>
        <v>0</v>
      </c>
      <c r="I5395" s="43">
        <f>IF(B5395=0,0,VLOOKUP($D5395,qx!$A$4:$E$129,5))</f>
        <v>0</v>
      </c>
    </row>
    <row r="5396" spans="1:9" x14ac:dyDescent="0.25">
      <c r="A5396">
        <f>IF('MASSA TRABALHADA UNIFICADA'!A5394&lt;&gt;0,'MASSA TRABALHADA UNIFICADA'!A5394,0)</f>
        <v>0</v>
      </c>
      <c r="B5396" s="39">
        <f>IF('MASSA TRABALHADA UNIFICADA'!D5394&lt;&gt;0,'MASSA TRABALHADA UNIFICADA'!D5394,0)</f>
        <v>0</v>
      </c>
      <c r="C5396" s="39">
        <f>IF(B5396=0,0,'MASSA TRABALHADA UNIFICADA'!B5394)</f>
        <v>0</v>
      </c>
      <c r="D5396" s="39">
        <f>IF(B5396=0,0,'MASSA TRABALHADA UNIFICADA'!C5394)</f>
        <v>0</v>
      </c>
      <c r="E5396" s="43">
        <f>IF(B5396=0,0,VLOOKUP($D5396,qx!$A$4:$E$129,IF($C5396=1,2,3)))</f>
        <v>0</v>
      </c>
      <c r="F5396" s="43">
        <f>IF(B5396=0,0,VLOOKUP($D5396,qx!$A$4:$E$129,2))</f>
        <v>0</v>
      </c>
      <c r="G5396" s="43">
        <f>IF(B5396=0,0,VLOOKUP($D5396,qx!$A$4:$E$129,3))</f>
        <v>0</v>
      </c>
      <c r="H5396" s="43">
        <f>IF(B5396=0,0,VLOOKUP($D5396,qx!$A$4:$E$129,4))</f>
        <v>0</v>
      </c>
      <c r="I5396" s="43">
        <f>IF(B5396=0,0,VLOOKUP($D5396,qx!$A$4:$E$129,5))</f>
        <v>0</v>
      </c>
    </row>
    <row r="5397" spans="1:9" x14ac:dyDescent="0.25">
      <c r="A5397">
        <f>IF('MASSA TRABALHADA UNIFICADA'!A5395&lt;&gt;0,'MASSA TRABALHADA UNIFICADA'!A5395,0)</f>
        <v>0</v>
      </c>
      <c r="B5397" s="39">
        <f>IF('MASSA TRABALHADA UNIFICADA'!D5395&lt;&gt;0,'MASSA TRABALHADA UNIFICADA'!D5395,0)</f>
        <v>0</v>
      </c>
      <c r="C5397" s="39">
        <f>IF(B5397=0,0,'MASSA TRABALHADA UNIFICADA'!B5395)</f>
        <v>0</v>
      </c>
      <c r="D5397" s="39">
        <f>IF(B5397=0,0,'MASSA TRABALHADA UNIFICADA'!C5395)</f>
        <v>0</v>
      </c>
      <c r="E5397" s="43">
        <f>IF(B5397=0,0,VLOOKUP($D5397,qx!$A$4:$E$129,IF($C5397=1,2,3)))</f>
        <v>0</v>
      </c>
      <c r="F5397" s="43">
        <f>IF(B5397=0,0,VLOOKUP($D5397,qx!$A$4:$E$129,2))</f>
        <v>0</v>
      </c>
      <c r="G5397" s="43">
        <f>IF(B5397=0,0,VLOOKUP($D5397,qx!$A$4:$E$129,3))</f>
        <v>0</v>
      </c>
      <c r="H5397" s="43">
        <f>IF(B5397=0,0,VLOOKUP($D5397,qx!$A$4:$E$129,4))</f>
        <v>0</v>
      </c>
      <c r="I5397" s="43">
        <f>IF(B5397=0,0,VLOOKUP($D5397,qx!$A$4:$E$129,5))</f>
        <v>0</v>
      </c>
    </row>
    <row r="5398" spans="1:9" x14ac:dyDescent="0.25">
      <c r="A5398">
        <f>IF('MASSA TRABALHADA UNIFICADA'!A5396&lt;&gt;0,'MASSA TRABALHADA UNIFICADA'!A5396,0)</f>
        <v>0</v>
      </c>
      <c r="B5398" s="39">
        <f>IF('MASSA TRABALHADA UNIFICADA'!D5396&lt;&gt;0,'MASSA TRABALHADA UNIFICADA'!D5396,0)</f>
        <v>0</v>
      </c>
      <c r="C5398" s="39">
        <f>IF(B5398=0,0,'MASSA TRABALHADA UNIFICADA'!B5396)</f>
        <v>0</v>
      </c>
      <c r="D5398" s="39">
        <f>IF(B5398=0,0,'MASSA TRABALHADA UNIFICADA'!C5396)</f>
        <v>0</v>
      </c>
      <c r="E5398" s="43">
        <f>IF(B5398=0,0,VLOOKUP($D5398,qx!$A$4:$E$129,IF($C5398=1,2,3)))</f>
        <v>0</v>
      </c>
      <c r="F5398" s="43">
        <f>IF(B5398=0,0,VLOOKUP($D5398,qx!$A$4:$E$129,2))</f>
        <v>0</v>
      </c>
      <c r="G5398" s="43">
        <f>IF(B5398=0,0,VLOOKUP($D5398,qx!$A$4:$E$129,3))</f>
        <v>0</v>
      </c>
      <c r="H5398" s="43">
        <f>IF(B5398=0,0,VLOOKUP($D5398,qx!$A$4:$E$129,4))</f>
        <v>0</v>
      </c>
      <c r="I5398" s="43">
        <f>IF(B5398=0,0,VLOOKUP($D5398,qx!$A$4:$E$129,5))</f>
        <v>0</v>
      </c>
    </row>
    <row r="5399" spans="1:9" x14ac:dyDescent="0.25">
      <c r="A5399">
        <f>IF('MASSA TRABALHADA UNIFICADA'!A5397&lt;&gt;0,'MASSA TRABALHADA UNIFICADA'!A5397,0)</f>
        <v>0</v>
      </c>
      <c r="B5399" s="39">
        <f>IF('MASSA TRABALHADA UNIFICADA'!D5397&lt;&gt;0,'MASSA TRABALHADA UNIFICADA'!D5397,0)</f>
        <v>0</v>
      </c>
      <c r="C5399" s="39">
        <f>IF(B5399=0,0,'MASSA TRABALHADA UNIFICADA'!B5397)</f>
        <v>0</v>
      </c>
      <c r="D5399" s="39">
        <f>IF(B5399=0,0,'MASSA TRABALHADA UNIFICADA'!C5397)</f>
        <v>0</v>
      </c>
      <c r="E5399" s="43">
        <f>IF(B5399=0,0,VLOOKUP($D5399,qx!$A$4:$E$129,IF($C5399=1,2,3)))</f>
        <v>0</v>
      </c>
      <c r="F5399" s="43">
        <f>IF(B5399=0,0,VLOOKUP($D5399,qx!$A$4:$E$129,2))</f>
        <v>0</v>
      </c>
      <c r="G5399" s="43">
        <f>IF(B5399=0,0,VLOOKUP($D5399,qx!$A$4:$E$129,3))</f>
        <v>0</v>
      </c>
      <c r="H5399" s="43">
        <f>IF(B5399=0,0,VLOOKUP($D5399,qx!$A$4:$E$129,4))</f>
        <v>0</v>
      </c>
      <c r="I5399" s="43">
        <f>IF(B5399=0,0,VLOOKUP($D5399,qx!$A$4:$E$129,5))</f>
        <v>0</v>
      </c>
    </row>
    <row r="5400" spans="1:9" x14ac:dyDescent="0.25">
      <c r="A5400">
        <f>IF('MASSA TRABALHADA UNIFICADA'!A5398&lt;&gt;0,'MASSA TRABALHADA UNIFICADA'!A5398,0)</f>
        <v>0</v>
      </c>
      <c r="B5400" s="39">
        <f>IF('MASSA TRABALHADA UNIFICADA'!D5398&lt;&gt;0,'MASSA TRABALHADA UNIFICADA'!D5398,0)</f>
        <v>0</v>
      </c>
      <c r="C5400" s="39">
        <f>IF(B5400=0,0,'MASSA TRABALHADA UNIFICADA'!B5398)</f>
        <v>0</v>
      </c>
      <c r="D5400" s="39">
        <f>IF(B5400=0,0,'MASSA TRABALHADA UNIFICADA'!C5398)</f>
        <v>0</v>
      </c>
      <c r="E5400" s="43">
        <f>IF(B5400=0,0,VLOOKUP($D5400,qx!$A$4:$E$129,IF($C5400=1,2,3)))</f>
        <v>0</v>
      </c>
      <c r="F5400" s="43">
        <f>IF(B5400=0,0,VLOOKUP($D5400,qx!$A$4:$E$129,2))</f>
        <v>0</v>
      </c>
      <c r="G5400" s="43">
        <f>IF(B5400=0,0,VLOOKUP($D5400,qx!$A$4:$E$129,3))</f>
        <v>0</v>
      </c>
      <c r="H5400" s="43">
        <f>IF(B5400=0,0,VLOOKUP($D5400,qx!$A$4:$E$129,4))</f>
        <v>0</v>
      </c>
      <c r="I5400" s="43">
        <f>IF(B5400=0,0,VLOOKUP($D5400,qx!$A$4:$E$129,5))</f>
        <v>0</v>
      </c>
    </row>
    <row r="5401" spans="1:9" x14ac:dyDescent="0.25">
      <c r="A5401">
        <f>IF('MASSA TRABALHADA UNIFICADA'!A5399&lt;&gt;0,'MASSA TRABALHADA UNIFICADA'!A5399,0)</f>
        <v>0</v>
      </c>
      <c r="B5401" s="39">
        <f>IF('MASSA TRABALHADA UNIFICADA'!D5399&lt;&gt;0,'MASSA TRABALHADA UNIFICADA'!D5399,0)</f>
        <v>0</v>
      </c>
      <c r="C5401" s="39">
        <f>IF(B5401=0,0,'MASSA TRABALHADA UNIFICADA'!B5399)</f>
        <v>0</v>
      </c>
      <c r="D5401" s="39">
        <f>IF(B5401=0,0,'MASSA TRABALHADA UNIFICADA'!C5399)</f>
        <v>0</v>
      </c>
      <c r="E5401" s="43">
        <f>IF(B5401=0,0,VLOOKUP($D5401,qx!$A$4:$E$129,IF($C5401=1,2,3)))</f>
        <v>0</v>
      </c>
      <c r="F5401" s="43">
        <f>IF(B5401=0,0,VLOOKUP($D5401,qx!$A$4:$E$129,2))</f>
        <v>0</v>
      </c>
      <c r="G5401" s="43">
        <f>IF(B5401=0,0,VLOOKUP($D5401,qx!$A$4:$E$129,3))</f>
        <v>0</v>
      </c>
      <c r="H5401" s="43">
        <f>IF(B5401=0,0,VLOOKUP($D5401,qx!$A$4:$E$129,4))</f>
        <v>0</v>
      </c>
      <c r="I5401" s="43">
        <f>IF(B5401=0,0,VLOOKUP($D5401,qx!$A$4:$E$129,5))</f>
        <v>0</v>
      </c>
    </row>
    <row r="5402" spans="1:9" x14ac:dyDescent="0.25">
      <c r="A5402">
        <f>IF('MASSA TRABALHADA UNIFICADA'!A5400&lt;&gt;0,'MASSA TRABALHADA UNIFICADA'!A5400,0)</f>
        <v>0</v>
      </c>
      <c r="B5402" s="39">
        <f>IF('MASSA TRABALHADA UNIFICADA'!D5400&lt;&gt;0,'MASSA TRABALHADA UNIFICADA'!D5400,0)</f>
        <v>0</v>
      </c>
      <c r="C5402" s="39">
        <f>IF(B5402=0,0,'MASSA TRABALHADA UNIFICADA'!B5400)</f>
        <v>0</v>
      </c>
      <c r="D5402" s="39">
        <f>IF(B5402=0,0,'MASSA TRABALHADA UNIFICADA'!C5400)</f>
        <v>0</v>
      </c>
      <c r="E5402" s="43">
        <f>IF(B5402=0,0,VLOOKUP($D5402,qx!$A$4:$E$129,IF($C5402=1,2,3)))</f>
        <v>0</v>
      </c>
      <c r="F5402" s="43">
        <f>IF(B5402=0,0,VLOOKUP($D5402,qx!$A$4:$E$129,2))</f>
        <v>0</v>
      </c>
      <c r="G5402" s="43">
        <f>IF(B5402=0,0,VLOOKUP($D5402,qx!$A$4:$E$129,3))</f>
        <v>0</v>
      </c>
      <c r="H5402" s="43">
        <f>IF(B5402=0,0,VLOOKUP($D5402,qx!$A$4:$E$129,4))</f>
        <v>0</v>
      </c>
      <c r="I5402" s="43">
        <f>IF(B5402=0,0,VLOOKUP($D5402,qx!$A$4:$E$129,5))</f>
        <v>0</v>
      </c>
    </row>
    <row r="5403" spans="1:9" x14ac:dyDescent="0.25">
      <c r="A5403">
        <f>IF('MASSA TRABALHADA UNIFICADA'!A5401&lt;&gt;0,'MASSA TRABALHADA UNIFICADA'!A5401,0)</f>
        <v>0</v>
      </c>
      <c r="B5403" s="39">
        <f>IF('MASSA TRABALHADA UNIFICADA'!D5401&lt;&gt;0,'MASSA TRABALHADA UNIFICADA'!D5401,0)</f>
        <v>0</v>
      </c>
      <c r="C5403" s="39">
        <f>IF(B5403=0,0,'MASSA TRABALHADA UNIFICADA'!B5401)</f>
        <v>0</v>
      </c>
      <c r="D5403" s="39">
        <f>IF(B5403=0,0,'MASSA TRABALHADA UNIFICADA'!C5401)</f>
        <v>0</v>
      </c>
      <c r="E5403" s="43">
        <f>IF(B5403=0,0,VLOOKUP($D5403,qx!$A$4:$E$129,IF($C5403=1,2,3)))</f>
        <v>0</v>
      </c>
      <c r="F5403" s="43">
        <f>IF(B5403=0,0,VLOOKUP($D5403,qx!$A$4:$E$129,2))</f>
        <v>0</v>
      </c>
      <c r="G5403" s="43">
        <f>IF(B5403=0,0,VLOOKUP($D5403,qx!$A$4:$E$129,3))</f>
        <v>0</v>
      </c>
      <c r="H5403" s="43">
        <f>IF(B5403=0,0,VLOOKUP($D5403,qx!$A$4:$E$129,4))</f>
        <v>0</v>
      </c>
      <c r="I5403" s="43">
        <f>IF(B5403=0,0,VLOOKUP($D5403,qx!$A$4:$E$129,5))</f>
        <v>0</v>
      </c>
    </row>
    <row r="5404" spans="1:9" x14ac:dyDescent="0.25">
      <c r="A5404">
        <f>IF('MASSA TRABALHADA UNIFICADA'!A5402&lt;&gt;0,'MASSA TRABALHADA UNIFICADA'!A5402,0)</f>
        <v>0</v>
      </c>
      <c r="B5404" s="39">
        <f>IF('MASSA TRABALHADA UNIFICADA'!D5402&lt;&gt;0,'MASSA TRABALHADA UNIFICADA'!D5402,0)</f>
        <v>0</v>
      </c>
      <c r="C5404" s="39">
        <f>IF(B5404=0,0,'MASSA TRABALHADA UNIFICADA'!B5402)</f>
        <v>0</v>
      </c>
      <c r="D5404" s="39">
        <f>IF(B5404=0,0,'MASSA TRABALHADA UNIFICADA'!C5402)</f>
        <v>0</v>
      </c>
      <c r="E5404" s="43">
        <f>IF(B5404=0,0,VLOOKUP($D5404,qx!$A$4:$E$129,IF($C5404=1,2,3)))</f>
        <v>0</v>
      </c>
      <c r="F5404" s="43">
        <f>IF(B5404=0,0,VLOOKUP($D5404,qx!$A$4:$E$129,2))</f>
        <v>0</v>
      </c>
      <c r="G5404" s="43">
        <f>IF(B5404=0,0,VLOOKUP($D5404,qx!$A$4:$E$129,3))</f>
        <v>0</v>
      </c>
      <c r="H5404" s="43">
        <f>IF(B5404=0,0,VLOOKUP($D5404,qx!$A$4:$E$129,4))</f>
        <v>0</v>
      </c>
      <c r="I5404" s="43">
        <f>IF(B5404=0,0,VLOOKUP($D5404,qx!$A$4:$E$129,5))</f>
        <v>0</v>
      </c>
    </row>
    <row r="5405" spans="1:9" x14ac:dyDescent="0.25">
      <c r="A5405">
        <f>IF('MASSA TRABALHADA UNIFICADA'!A5403&lt;&gt;0,'MASSA TRABALHADA UNIFICADA'!A5403,0)</f>
        <v>0</v>
      </c>
      <c r="B5405" s="39">
        <f>IF('MASSA TRABALHADA UNIFICADA'!D5403&lt;&gt;0,'MASSA TRABALHADA UNIFICADA'!D5403,0)</f>
        <v>0</v>
      </c>
      <c r="C5405" s="39">
        <f>IF(B5405=0,0,'MASSA TRABALHADA UNIFICADA'!B5403)</f>
        <v>0</v>
      </c>
      <c r="D5405" s="39">
        <f>IF(B5405=0,0,'MASSA TRABALHADA UNIFICADA'!C5403)</f>
        <v>0</v>
      </c>
      <c r="E5405" s="43">
        <f>IF(B5405=0,0,VLOOKUP($D5405,qx!$A$4:$E$129,IF($C5405=1,2,3)))</f>
        <v>0</v>
      </c>
      <c r="F5405" s="43">
        <f>IF(B5405=0,0,VLOOKUP($D5405,qx!$A$4:$E$129,2))</f>
        <v>0</v>
      </c>
      <c r="G5405" s="43">
        <f>IF(B5405=0,0,VLOOKUP($D5405,qx!$A$4:$E$129,3))</f>
        <v>0</v>
      </c>
      <c r="H5405" s="43">
        <f>IF(B5405=0,0,VLOOKUP($D5405,qx!$A$4:$E$129,4))</f>
        <v>0</v>
      </c>
      <c r="I5405" s="43">
        <f>IF(B5405=0,0,VLOOKUP($D5405,qx!$A$4:$E$129,5))</f>
        <v>0</v>
      </c>
    </row>
    <row r="5406" spans="1:9" x14ac:dyDescent="0.25">
      <c r="A5406">
        <f>IF('MASSA TRABALHADA UNIFICADA'!A5404&lt;&gt;0,'MASSA TRABALHADA UNIFICADA'!A5404,0)</f>
        <v>0</v>
      </c>
      <c r="B5406" s="39">
        <f>IF('MASSA TRABALHADA UNIFICADA'!D5404&lt;&gt;0,'MASSA TRABALHADA UNIFICADA'!D5404,0)</f>
        <v>0</v>
      </c>
      <c r="C5406" s="39">
        <f>IF(B5406=0,0,'MASSA TRABALHADA UNIFICADA'!B5404)</f>
        <v>0</v>
      </c>
      <c r="D5406" s="39">
        <f>IF(B5406=0,0,'MASSA TRABALHADA UNIFICADA'!C5404)</f>
        <v>0</v>
      </c>
      <c r="E5406" s="43">
        <f>IF(B5406=0,0,VLOOKUP($D5406,qx!$A$4:$E$129,IF($C5406=1,2,3)))</f>
        <v>0</v>
      </c>
      <c r="F5406" s="43">
        <f>IF(B5406=0,0,VLOOKUP($D5406,qx!$A$4:$E$129,2))</f>
        <v>0</v>
      </c>
      <c r="G5406" s="43">
        <f>IF(B5406=0,0,VLOOKUP($D5406,qx!$A$4:$E$129,3))</f>
        <v>0</v>
      </c>
      <c r="H5406" s="43">
        <f>IF(B5406=0,0,VLOOKUP($D5406,qx!$A$4:$E$129,4))</f>
        <v>0</v>
      </c>
      <c r="I5406" s="43">
        <f>IF(B5406=0,0,VLOOKUP($D5406,qx!$A$4:$E$129,5))</f>
        <v>0</v>
      </c>
    </row>
    <row r="5407" spans="1:9" x14ac:dyDescent="0.25">
      <c r="A5407">
        <f>IF('MASSA TRABALHADA UNIFICADA'!A5405&lt;&gt;0,'MASSA TRABALHADA UNIFICADA'!A5405,0)</f>
        <v>0</v>
      </c>
      <c r="B5407" s="39">
        <f>IF('MASSA TRABALHADA UNIFICADA'!D5405&lt;&gt;0,'MASSA TRABALHADA UNIFICADA'!D5405,0)</f>
        <v>0</v>
      </c>
      <c r="C5407" s="39">
        <f>IF(B5407=0,0,'MASSA TRABALHADA UNIFICADA'!B5405)</f>
        <v>0</v>
      </c>
      <c r="D5407" s="39">
        <f>IF(B5407=0,0,'MASSA TRABALHADA UNIFICADA'!C5405)</f>
        <v>0</v>
      </c>
      <c r="E5407" s="43">
        <f>IF(B5407=0,0,VLOOKUP($D5407,qx!$A$4:$E$129,IF($C5407=1,2,3)))</f>
        <v>0</v>
      </c>
      <c r="F5407" s="43">
        <f>IF(B5407=0,0,VLOOKUP($D5407,qx!$A$4:$E$129,2))</f>
        <v>0</v>
      </c>
      <c r="G5407" s="43">
        <f>IF(B5407=0,0,VLOOKUP($D5407,qx!$A$4:$E$129,3))</f>
        <v>0</v>
      </c>
      <c r="H5407" s="43">
        <f>IF(B5407=0,0,VLOOKUP($D5407,qx!$A$4:$E$129,4))</f>
        <v>0</v>
      </c>
      <c r="I5407" s="43">
        <f>IF(B5407=0,0,VLOOKUP($D5407,qx!$A$4:$E$129,5))</f>
        <v>0</v>
      </c>
    </row>
    <row r="5408" spans="1:9" x14ac:dyDescent="0.25">
      <c r="A5408">
        <f>IF('MASSA TRABALHADA UNIFICADA'!A5406&lt;&gt;0,'MASSA TRABALHADA UNIFICADA'!A5406,0)</f>
        <v>0</v>
      </c>
      <c r="B5408" s="39">
        <f>IF('MASSA TRABALHADA UNIFICADA'!D5406&lt;&gt;0,'MASSA TRABALHADA UNIFICADA'!D5406,0)</f>
        <v>0</v>
      </c>
      <c r="C5408" s="39">
        <f>IF(B5408=0,0,'MASSA TRABALHADA UNIFICADA'!B5406)</f>
        <v>0</v>
      </c>
      <c r="D5408" s="39">
        <f>IF(B5408=0,0,'MASSA TRABALHADA UNIFICADA'!C5406)</f>
        <v>0</v>
      </c>
      <c r="E5408" s="43">
        <f>IF(B5408=0,0,VLOOKUP($D5408,qx!$A$4:$E$129,IF($C5408=1,2,3)))</f>
        <v>0</v>
      </c>
      <c r="F5408" s="43">
        <f>IF(B5408=0,0,VLOOKUP($D5408,qx!$A$4:$E$129,2))</f>
        <v>0</v>
      </c>
      <c r="G5408" s="43">
        <f>IF(B5408=0,0,VLOOKUP($D5408,qx!$A$4:$E$129,3))</f>
        <v>0</v>
      </c>
      <c r="H5408" s="43">
        <f>IF(B5408=0,0,VLOOKUP($D5408,qx!$A$4:$E$129,4))</f>
        <v>0</v>
      </c>
      <c r="I5408" s="43">
        <f>IF(B5408=0,0,VLOOKUP($D5408,qx!$A$4:$E$129,5))</f>
        <v>0</v>
      </c>
    </row>
    <row r="5409" spans="1:9" x14ac:dyDescent="0.25">
      <c r="A5409">
        <f>IF('MASSA TRABALHADA UNIFICADA'!A5407&lt;&gt;0,'MASSA TRABALHADA UNIFICADA'!A5407,0)</f>
        <v>0</v>
      </c>
      <c r="B5409" s="39">
        <f>IF('MASSA TRABALHADA UNIFICADA'!D5407&lt;&gt;0,'MASSA TRABALHADA UNIFICADA'!D5407,0)</f>
        <v>0</v>
      </c>
      <c r="C5409" s="39">
        <f>IF(B5409=0,0,'MASSA TRABALHADA UNIFICADA'!B5407)</f>
        <v>0</v>
      </c>
      <c r="D5409" s="39">
        <f>IF(B5409=0,0,'MASSA TRABALHADA UNIFICADA'!C5407)</f>
        <v>0</v>
      </c>
      <c r="E5409" s="43">
        <f>IF(B5409=0,0,VLOOKUP($D5409,qx!$A$4:$E$129,IF($C5409=1,2,3)))</f>
        <v>0</v>
      </c>
      <c r="F5409" s="43">
        <f>IF(B5409=0,0,VLOOKUP($D5409,qx!$A$4:$E$129,2))</f>
        <v>0</v>
      </c>
      <c r="G5409" s="43">
        <f>IF(B5409=0,0,VLOOKUP($D5409,qx!$A$4:$E$129,3))</f>
        <v>0</v>
      </c>
      <c r="H5409" s="43">
        <f>IF(B5409=0,0,VLOOKUP($D5409,qx!$A$4:$E$129,4))</f>
        <v>0</v>
      </c>
      <c r="I5409" s="43">
        <f>IF(B5409=0,0,VLOOKUP($D5409,qx!$A$4:$E$129,5))</f>
        <v>0</v>
      </c>
    </row>
    <row r="5410" spans="1:9" x14ac:dyDescent="0.25">
      <c r="A5410">
        <f>IF('MASSA TRABALHADA UNIFICADA'!A5408&lt;&gt;0,'MASSA TRABALHADA UNIFICADA'!A5408,0)</f>
        <v>0</v>
      </c>
      <c r="B5410" s="39">
        <f>IF('MASSA TRABALHADA UNIFICADA'!D5408&lt;&gt;0,'MASSA TRABALHADA UNIFICADA'!D5408,0)</f>
        <v>0</v>
      </c>
      <c r="C5410" s="39">
        <f>IF(B5410=0,0,'MASSA TRABALHADA UNIFICADA'!B5408)</f>
        <v>0</v>
      </c>
      <c r="D5410" s="39">
        <f>IF(B5410=0,0,'MASSA TRABALHADA UNIFICADA'!C5408)</f>
        <v>0</v>
      </c>
      <c r="E5410" s="43">
        <f>IF(B5410=0,0,VLOOKUP($D5410,qx!$A$4:$E$129,IF($C5410=1,2,3)))</f>
        <v>0</v>
      </c>
      <c r="F5410" s="43">
        <f>IF(B5410=0,0,VLOOKUP($D5410,qx!$A$4:$E$129,2))</f>
        <v>0</v>
      </c>
      <c r="G5410" s="43">
        <f>IF(B5410=0,0,VLOOKUP($D5410,qx!$A$4:$E$129,3))</f>
        <v>0</v>
      </c>
      <c r="H5410" s="43">
        <f>IF(B5410=0,0,VLOOKUP($D5410,qx!$A$4:$E$129,4))</f>
        <v>0</v>
      </c>
      <c r="I5410" s="43">
        <f>IF(B5410=0,0,VLOOKUP($D5410,qx!$A$4:$E$129,5))</f>
        <v>0</v>
      </c>
    </row>
    <row r="5411" spans="1:9" x14ac:dyDescent="0.25">
      <c r="A5411">
        <f>IF('MASSA TRABALHADA UNIFICADA'!A5409&lt;&gt;0,'MASSA TRABALHADA UNIFICADA'!A5409,0)</f>
        <v>0</v>
      </c>
      <c r="B5411" s="39">
        <f>IF('MASSA TRABALHADA UNIFICADA'!D5409&lt;&gt;0,'MASSA TRABALHADA UNIFICADA'!D5409,0)</f>
        <v>0</v>
      </c>
      <c r="C5411" s="39">
        <f>IF(B5411=0,0,'MASSA TRABALHADA UNIFICADA'!B5409)</f>
        <v>0</v>
      </c>
      <c r="D5411" s="39">
        <f>IF(B5411=0,0,'MASSA TRABALHADA UNIFICADA'!C5409)</f>
        <v>0</v>
      </c>
      <c r="E5411" s="43">
        <f>IF(B5411=0,0,VLOOKUP($D5411,qx!$A$4:$E$129,IF($C5411=1,2,3)))</f>
        <v>0</v>
      </c>
      <c r="F5411" s="43">
        <f>IF(B5411=0,0,VLOOKUP($D5411,qx!$A$4:$E$129,2))</f>
        <v>0</v>
      </c>
      <c r="G5411" s="43">
        <f>IF(B5411=0,0,VLOOKUP($D5411,qx!$A$4:$E$129,3))</f>
        <v>0</v>
      </c>
      <c r="H5411" s="43">
        <f>IF(B5411=0,0,VLOOKUP($D5411,qx!$A$4:$E$129,4))</f>
        <v>0</v>
      </c>
      <c r="I5411" s="43">
        <f>IF(B5411=0,0,VLOOKUP($D5411,qx!$A$4:$E$129,5))</f>
        <v>0</v>
      </c>
    </row>
    <row r="5412" spans="1:9" x14ac:dyDescent="0.25">
      <c r="A5412">
        <f>IF('MASSA TRABALHADA UNIFICADA'!A5410&lt;&gt;0,'MASSA TRABALHADA UNIFICADA'!A5410,0)</f>
        <v>0</v>
      </c>
      <c r="B5412" s="39">
        <f>IF('MASSA TRABALHADA UNIFICADA'!D5410&lt;&gt;0,'MASSA TRABALHADA UNIFICADA'!D5410,0)</f>
        <v>0</v>
      </c>
      <c r="C5412" s="39">
        <f>IF(B5412=0,0,'MASSA TRABALHADA UNIFICADA'!B5410)</f>
        <v>0</v>
      </c>
      <c r="D5412" s="39">
        <f>IF(B5412=0,0,'MASSA TRABALHADA UNIFICADA'!C5410)</f>
        <v>0</v>
      </c>
      <c r="E5412" s="43">
        <f>IF(B5412=0,0,VLOOKUP($D5412,qx!$A$4:$E$129,IF($C5412=1,2,3)))</f>
        <v>0</v>
      </c>
      <c r="F5412" s="43">
        <f>IF(B5412=0,0,VLOOKUP($D5412,qx!$A$4:$E$129,2))</f>
        <v>0</v>
      </c>
      <c r="G5412" s="43">
        <f>IF(B5412=0,0,VLOOKUP($D5412,qx!$A$4:$E$129,3))</f>
        <v>0</v>
      </c>
      <c r="H5412" s="43">
        <f>IF(B5412=0,0,VLOOKUP($D5412,qx!$A$4:$E$129,4))</f>
        <v>0</v>
      </c>
      <c r="I5412" s="43">
        <f>IF(B5412=0,0,VLOOKUP($D5412,qx!$A$4:$E$129,5))</f>
        <v>0</v>
      </c>
    </row>
    <row r="5413" spans="1:9" x14ac:dyDescent="0.25">
      <c r="A5413">
        <f>IF('MASSA TRABALHADA UNIFICADA'!A5411&lt;&gt;0,'MASSA TRABALHADA UNIFICADA'!A5411,0)</f>
        <v>0</v>
      </c>
      <c r="B5413" s="39">
        <f>IF('MASSA TRABALHADA UNIFICADA'!D5411&lt;&gt;0,'MASSA TRABALHADA UNIFICADA'!D5411,0)</f>
        <v>0</v>
      </c>
      <c r="C5413" s="39">
        <f>IF(B5413=0,0,'MASSA TRABALHADA UNIFICADA'!B5411)</f>
        <v>0</v>
      </c>
      <c r="D5413" s="39">
        <f>IF(B5413=0,0,'MASSA TRABALHADA UNIFICADA'!C5411)</f>
        <v>0</v>
      </c>
      <c r="E5413" s="43">
        <f>IF(B5413=0,0,VLOOKUP($D5413,qx!$A$4:$E$129,IF($C5413=1,2,3)))</f>
        <v>0</v>
      </c>
      <c r="F5413" s="43">
        <f>IF(B5413=0,0,VLOOKUP($D5413,qx!$A$4:$E$129,2))</f>
        <v>0</v>
      </c>
      <c r="G5413" s="43">
        <f>IF(B5413=0,0,VLOOKUP($D5413,qx!$A$4:$E$129,3))</f>
        <v>0</v>
      </c>
      <c r="H5413" s="43">
        <f>IF(B5413=0,0,VLOOKUP($D5413,qx!$A$4:$E$129,4))</f>
        <v>0</v>
      </c>
      <c r="I5413" s="43">
        <f>IF(B5413=0,0,VLOOKUP($D5413,qx!$A$4:$E$129,5))</f>
        <v>0</v>
      </c>
    </row>
    <row r="5414" spans="1:9" x14ac:dyDescent="0.25">
      <c r="A5414">
        <f>IF('MASSA TRABALHADA UNIFICADA'!A5412&lt;&gt;0,'MASSA TRABALHADA UNIFICADA'!A5412,0)</f>
        <v>0</v>
      </c>
      <c r="B5414" s="39">
        <f>IF('MASSA TRABALHADA UNIFICADA'!D5412&lt;&gt;0,'MASSA TRABALHADA UNIFICADA'!D5412,0)</f>
        <v>0</v>
      </c>
      <c r="C5414" s="39">
        <f>IF(B5414=0,0,'MASSA TRABALHADA UNIFICADA'!B5412)</f>
        <v>0</v>
      </c>
      <c r="D5414" s="39">
        <f>IF(B5414=0,0,'MASSA TRABALHADA UNIFICADA'!C5412)</f>
        <v>0</v>
      </c>
      <c r="E5414" s="43">
        <f>IF(B5414=0,0,VLOOKUP($D5414,qx!$A$4:$E$129,IF($C5414=1,2,3)))</f>
        <v>0</v>
      </c>
      <c r="F5414" s="43">
        <f>IF(B5414=0,0,VLOOKUP($D5414,qx!$A$4:$E$129,2))</f>
        <v>0</v>
      </c>
      <c r="G5414" s="43">
        <f>IF(B5414=0,0,VLOOKUP($D5414,qx!$A$4:$E$129,3))</f>
        <v>0</v>
      </c>
      <c r="H5414" s="43">
        <f>IF(B5414=0,0,VLOOKUP($D5414,qx!$A$4:$E$129,4))</f>
        <v>0</v>
      </c>
      <c r="I5414" s="43">
        <f>IF(B5414=0,0,VLOOKUP($D5414,qx!$A$4:$E$129,5))</f>
        <v>0</v>
      </c>
    </row>
    <row r="5415" spans="1:9" x14ac:dyDescent="0.25">
      <c r="A5415">
        <f>IF('MASSA TRABALHADA UNIFICADA'!A5413&lt;&gt;0,'MASSA TRABALHADA UNIFICADA'!A5413,0)</f>
        <v>0</v>
      </c>
      <c r="B5415" s="39">
        <f>IF('MASSA TRABALHADA UNIFICADA'!D5413&lt;&gt;0,'MASSA TRABALHADA UNIFICADA'!D5413,0)</f>
        <v>0</v>
      </c>
      <c r="C5415" s="39">
        <f>IF(B5415=0,0,'MASSA TRABALHADA UNIFICADA'!B5413)</f>
        <v>0</v>
      </c>
      <c r="D5415" s="39">
        <f>IF(B5415=0,0,'MASSA TRABALHADA UNIFICADA'!C5413)</f>
        <v>0</v>
      </c>
      <c r="E5415" s="43">
        <f>IF(B5415=0,0,VLOOKUP($D5415,qx!$A$4:$E$129,IF($C5415=1,2,3)))</f>
        <v>0</v>
      </c>
      <c r="F5415" s="43">
        <f>IF(B5415=0,0,VLOOKUP($D5415,qx!$A$4:$E$129,2))</f>
        <v>0</v>
      </c>
      <c r="G5415" s="43">
        <f>IF(B5415=0,0,VLOOKUP($D5415,qx!$A$4:$E$129,3))</f>
        <v>0</v>
      </c>
      <c r="H5415" s="43">
        <f>IF(B5415=0,0,VLOOKUP($D5415,qx!$A$4:$E$129,4))</f>
        <v>0</v>
      </c>
      <c r="I5415" s="43">
        <f>IF(B5415=0,0,VLOOKUP($D5415,qx!$A$4:$E$129,5))</f>
        <v>0</v>
      </c>
    </row>
    <row r="5416" spans="1:9" x14ac:dyDescent="0.25">
      <c r="A5416">
        <f>IF('MASSA TRABALHADA UNIFICADA'!A5414&lt;&gt;0,'MASSA TRABALHADA UNIFICADA'!A5414,0)</f>
        <v>0</v>
      </c>
      <c r="B5416" s="39">
        <f>IF('MASSA TRABALHADA UNIFICADA'!D5414&lt;&gt;0,'MASSA TRABALHADA UNIFICADA'!D5414,0)</f>
        <v>0</v>
      </c>
      <c r="C5416" s="39">
        <f>IF(B5416=0,0,'MASSA TRABALHADA UNIFICADA'!B5414)</f>
        <v>0</v>
      </c>
      <c r="D5416" s="39">
        <f>IF(B5416=0,0,'MASSA TRABALHADA UNIFICADA'!C5414)</f>
        <v>0</v>
      </c>
      <c r="E5416" s="43">
        <f>IF(B5416=0,0,VLOOKUP($D5416,qx!$A$4:$E$129,IF($C5416=1,2,3)))</f>
        <v>0</v>
      </c>
      <c r="F5416" s="43">
        <f>IF(B5416=0,0,VLOOKUP($D5416,qx!$A$4:$E$129,2))</f>
        <v>0</v>
      </c>
      <c r="G5416" s="43">
        <f>IF(B5416=0,0,VLOOKUP($D5416,qx!$A$4:$E$129,3))</f>
        <v>0</v>
      </c>
      <c r="H5416" s="43">
        <f>IF(B5416=0,0,VLOOKUP($D5416,qx!$A$4:$E$129,4))</f>
        <v>0</v>
      </c>
      <c r="I5416" s="43">
        <f>IF(B5416=0,0,VLOOKUP($D5416,qx!$A$4:$E$129,5))</f>
        <v>0</v>
      </c>
    </row>
    <row r="5417" spans="1:9" x14ac:dyDescent="0.25">
      <c r="A5417">
        <f>IF('MASSA TRABALHADA UNIFICADA'!A5415&lt;&gt;0,'MASSA TRABALHADA UNIFICADA'!A5415,0)</f>
        <v>0</v>
      </c>
      <c r="B5417" s="39">
        <f>IF('MASSA TRABALHADA UNIFICADA'!D5415&lt;&gt;0,'MASSA TRABALHADA UNIFICADA'!D5415,0)</f>
        <v>0</v>
      </c>
      <c r="C5417" s="39">
        <f>IF(B5417=0,0,'MASSA TRABALHADA UNIFICADA'!B5415)</f>
        <v>0</v>
      </c>
      <c r="D5417" s="39">
        <f>IF(B5417=0,0,'MASSA TRABALHADA UNIFICADA'!C5415)</f>
        <v>0</v>
      </c>
      <c r="E5417" s="43">
        <f>IF(B5417=0,0,VLOOKUP($D5417,qx!$A$4:$E$129,IF($C5417=1,2,3)))</f>
        <v>0</v>
      </c>
      <c r="F5417" s="43">
        <f>IF(B5417=0,0,VLOOKUP($D5417,qx!$A$4:$E$129,2))</f>
        <v>0</v>
      </c>
      <c r="G5417" s="43">
        <f>IF(B5417=0,0,VLOOKUP($D5417,qx!$A$4:$E$129,3))</f>
        <v>0</v>
      </c>
      <c r="H5417" s="43">
        <f>IF(B5417=0,0,VLOOKUP($D5417,qx!$A$4:$E$129,4))</f>
        <v>0</v>
      </c>
      <c r="I5417" s="43">
        <f>IF(B5417=0,0,VLOOKUP($D5417,qx!$A$4:$E$129,5))</f>
        <v>0</v>
      </c>
    </row>
    <row r="5418" spans="1:9" x14ac:dyDescent="0.25">
      <c r="A5418">
        <f>IF('MASSA TRABALHADA UNIFICADA'!A5416&lt;&gt;0,'MASSA TRABALHADA UNIFICADA'!A5416,0)</f>
        <v>0</v>
      </c>
      <c r="B5418" s="39">
        <f>IF('MASSA TRABALHADA UNIFICADA'!D5416&lt;&gt;0,'MASSA TRABALHADA UNIFICADA'!D5416,0)</f>
        <v>0</v>
      </c>
      <c r="C5418" s="39">
        <f>IF(B5418=0,0,'MASSA TRABALHADA UNIFICADA'!B5416)</f>
        <v>0</v>
      </c>
      <c r="D5418" s="39">
        <f>IF(B5418=0,0,'MASSA TRABALHADA UNIFICADA'!C5416)</f>
        <v>0</v>
      </c>
      <c r="E5418" s="43">
        <f>IF(B5418=0,0,VLOOKUP($D5418,qx!$A$4:$E$129,IF($C5418=1,2,3)))</f>
        <v>0</v>
      </c>
      <c r="F5418" s="43">
        <f>IF(B5418=0,0,VLOOKUP($D5418,qx!$A$4:$E$129,2))</f>
        <v>0</v>
      </c>
      <c r="G5418" s="43">
        <f>IF(B5418=0,0,VLOOKUP($D5418,qx!$A$4:$E$129,3))</f>
        <v>0</v>
      </c>
      <c r="H5418" s="43">
        <f>IF(B5418=0,0,VLOOKUP($D5418,qx!$A$4:$E$129,4))</f>
        <v>0</v>
      </c>
      <c r="I5418" s="43">
        <f>IF(B5418=0,0,VLOOKUP($D5418,qx!$A$4:$E$129,5))</f>
        <v>0</v>
      </c>
    </row>
    <row r="5419" spans="1:9" x14ac:dyDescent="0.25">
      <c r="A5419">
        <f>IF('MASSA TRABALHADA UNIFICADA'!A5417&lt;&gt;0,'MASSA TRABALHADA UNIFICADA'!A5417,0)</f>
        <v>0</v>
      </c>
      <c r="B5419" s="39">
        <f>IF('MASSA TRABALHADA UNIFICADA'!D5417&lt;&gt;0,'MASSA TRABALHADA UNIFICADA'!D5417,0)</f>
        <v>0</v>
      </c>
      <c r="C5419" s="39">
        <f>IF(B5419=0,0,'MASSA TRABALHADA UNIFICADA'!B5417)</f>
        <v>0</v>
      </c>
      <c r="D5419" s="39">
        <f>IF(B5419=0,0,'MASSA TRABALHADA UNIFICADA'!C5417)</f>
        <v>0</v>
      </c>
      <c r="E5419" s="43">
        <f>IF(B5419=0,0,VLOOKUP($D5419,qx!$A$4:$E$129,IF($C5419=1,2,3)))</f>
        <v>0</v>
      </c>
      <c r="F5419" s="43">
        <f>IF(B5419=0,0,VLOOKUP($D5419,qx!$A$4:$E$129,2))</f>
        <v>0</v>
      </c>
      <c r="G5419" s="43">
        <f>IF(B5419=0,0,VLOOKUP($D5419,qx!$A$4:$E$129,3))</f>
        <v>0</v>
      </c>
      <c r="H5419" s="43">
        <f>IF(B5419=0,0,VLOOKUP($D5419,qx!$A$4:$E$129,4))</f>
        <v>0</v>
      </c>
      <c r="I5419" s="43">
        <f>IF(B5419=0,0,VLOOKUP($D5419,qx!$A$4:$E$129,5))</f>
        <v>0</v>
      </c>
    </row>
    <row r="5420" spans="1:9" x14ac:dyDescent="0.25">
      <c r="A5420">
        <f>IF('MASSA TRABALHADA UNIFICADA'!A5418&lt;&gt;0,'MASSA TRABALHADA UNIFICADA'!A5418,0)</f>
        <v>0</v>
      </c>
      <c r="B5420" s="39">
        <f>IF('MASSA TRABALHADA UNIFICADA'!D5418&lt;&gt;0,'MASSA TRABALHADA UNIFICADA'!D5418,0)</f>
        <v>0</v>
      </c>
      <c r="C5420" s="39">
        <f>IF(B5420=0,0,'MASSA TRABALHADA UNIFICADA'!B5418)</f>
        <v>0</v>
      </c>
      <c r="D5420" s="39">
        <f>IF(B5420=0,0,'MASSA TRABALHADA UNIFICADA'!C5418)</f>
        <v>0</v>
      </c>
      <c r="E5420" s="43">
        <f>IF(B5420=0,0,VLOOKUP($D5420,qx!$A$4:$E$129,IF($C5420=1,2,3)))</f>
        <v>0</v>
      </c>
      <c r="F5420" s="43">
        <f>IF(B5420=0,0,VLOOKUP($D5420,qx!$A$4:$E$129,2))</f>
        <v>0</v>
      </c>
      <c r="G5420" s="43">
        <f>IF(B5420=0,0,VLOOKUP($D5420,qx!$A$4:$E$129,3))</f>
        <v>0</v>
      </c>
      <c r="H5420" s="43">
        <f>IF(B5420=0,0,VLOOKUP($D5420,qx!$A$4:$E$129,4))</f>
        <v>0</v>
      </c>
      <c r="I5420" s="43">
        <f>IF(B5420=0,0,VLOOKUP($D5420,qx!$A$4:$E$129,5))</f>
        <v>0</v>
      </c>
    </row>
    <row r="5421" spans="1:9" x14ac:dyDescent="0.25">
      <c r="A5421">
        <f>IF('MASSA TRABALHADA UNIFICADA'!A5419&lt;&gt;0,'MASSA TRABALHADA UNIFICADA'!A5419,0)</f>
        <v>0</v>
      </c>
      <c r="B5421" s="39">
        <f>IF('MASSA TRABALHADA UNIFICADA'!D5419&lt;&gt;0,'MASSA TRABALHADA UNIFICADA'!D5419,0)</f>
        <v>0</v>
      </c>
      <c r="C5421" s="39">
        <f>IF(B5421=0,0,'MASSA TRABALHADA UNIFICADA'!B5419)</f>
        <v>0</v>
      </c>
      <c r="D5421" s="39">
        <f>IF(B5421=0,0,'MASSA TRABALHADA UNIFICADA'!C5419)</f>
        <v>0</v>
      </c>
      <c r="E5421" s="43">
        <f>IF(B5421=0,0,VLOOKUP($D5421,qx!$A$4:$E$129,IF($C5421=1,2,3)))</f>
        <v>0</v>
      </c>
      <c r="F5421" s="43">
        <f>IF(B5421=0,0,VLOOKUP($D5421,qx!$A$4:$E$129,2))</f>
        <v>0</v>
      </c>
      <c r="G5421" s="43">
        <f>IF(B5421=0,0,VLOOKUP($D5421,qx!$A$4:$E$129,3))</f>
        <v>0</v>
      </c>
      <c r="H5421" s="43">
        <f>IF(B5421=0,0,VLOOKUP($D5421,qx!$A$4:$E$129,4))</f>
        <v>0</v>
      </c>
      <c r="I5421" s="43">
        <f>IF(B5421=0,0,VLOOKUP($D5421,qx!$A$4:$E$129,5))</f>
        <v>0</v>
      </c>
    </row>
    <row r="5422" spans="1:9" x14ac:dyDescent="0.25">
      <c r="A5422">
        <f>IF('MASSA TRABALHADA UNIFICADA'!A5420&lt;&gt;0,'MASSA TRABALHADA UNIFICADA'!A5420,0)</f>
        <v>0</v>
      </c>
      <c r="B5422" s="39">
        <f>IF('MASSA TRABALHADA UNIFICADA'!D5420&lt;&gt;0,'MASSA TRABALHADA UNIFICADA'!D5420,0)</f>
        <v>0</v>
      </c>
      <c r="C5422" s="39">
        <f>IF(B5422=0,0,'MASSA TRABALHADA UNIFICADA'!B5420)</f>
        <v>0</v>
      </c>
      <c r="D5422" s="39">
        <f>IF(B5422=0,0,'MASSA TRABALHADA UNIFICADA'!C5420)</f>
        <v>0</v>
      </c>
      <c r="E5422" s="43">
        <f>IF(B5422=0,0,VLOOKUP($D5422,qx!$A$4:$E$129,IF($C5422=1,2,3)))</f>
        <v>0</v>
      </c>
      <c r="F5422" s="43">
        <f>IF(B5422=0,0,VLOOKUP($D5422,qx!$A$4:$E$129,2))</f>
        <v>0</v>
      </c>
      <c r="G5422" s="43">
        <f>IF(B5422=0,0,VLOOKUP($D5422,qx!$A$4:$E$129,3))</f>
        <v>0</v>
      </c>
      <c r="H5422" s="43">
        <f>IF(B5422=0,0,VLOOKUP($D5422,qx!$A$4:$E$129,4))</f>
        <v>0</v>
      </c>
      <c r="I5422" s="43">
        <f>IF(B5422=0,0,VLOOKUP($D5422,qx!$A$4:$E$129,5))</f>
        <v>0</v>
      </c>
    </row>
    <row r="5423" spans="1:9" x14ac:dyDescent="0.25">
      <c r="A5423">
        <f>IF('MASSA TRABALHADA UNIFICADA'!A5421&lt;&gt;0,'MASSA TRABALHADA UNIFICADA'!A5421,0)</f>
        <v>0</v>
      </c>
      <c r="B5423" s="39">
        <f>IF('MASSA TRABALHADA UNIFICADA'!D5421&lt;&gt;0,'MASSA TRABALHADA UNIFICADA'!D5421,0)</f>
        <v>0</v>
      </c>
      <c r="C5423" s="39">
        <f>IF(B5423=0,0,'MASSA TRABALHADA UNIFICADA'!B5421)</f>
        <v>0</v>
      </c>
      <c r="D5423" s="39">
        <f>IF(B5423=0,0,'MASSA TRABALHADA UNIFICADA'!C5421)</f>
        <v>0</v>
      </c>
      <c r="E5423" s="43">
        <f>IF(B5423=0,0,VLOOKUP($D5423,qx!$A$4:$E$129,IF($C5423=1,2,3)))</f>
        <v>0</v>
      </c>
      <c r="F5423" s="43">
        <f>IF(B5423=0,0,VLOOKUP($D5423,qx!$A$4:$E$129,2))</f>
        <v>0</v>
      </c>
      <c r="G5423" s="43">
        <f>IF(B5423=0,0,VLOOKUP($D5423,qx!$A$4:$E$129,3))</f>
        <v>0</v>
      </c>
      <c r="H5423" s="43">
        <f>IF(B5423=0,0,VLOOKUP($D5423,qx!$A$4:$E$129,4))</f>
        <v>0</v>
      </c>
      <c r="I5423" s="43">
        <f>IF(B5423=0,0,VLOOKUP($D5423,qx!$A$4:$E$129,5))</f>
        <v>0</v>
      </c>
    </row>
    <row r="5424" spans="1:9" x14ac:dyDescent="0.25">
      <c r="A5424">
        <f>IF('MASSA TRABALHADA UNIFICADA'!A5422&lt;&gt;0,'MASSA TRABALHADA UNIFICADA'!A5422,0)</f>
        <v>0</v>
      </c>
      <c r="B5424" s="39">
        <f>IF('MASSA TRABALHADA UNIFICADA'!D5422&lt;&gt;0,'MASSA TRABALHADA UNIFICADA'!D5422,0)</f>
        <v>0</v>
      </c>
      <c r="C5424" s="39">
        <f>IF(B5424=0,0,'MASSA TRABALHADA UNIFICADA'!B5422)</f>
        <v>0</v>
      </c>
      <c r="D5424" s="39">
        <f>IF(B5424=0,0,'MASSA TRABALHADA UNIFICADA'!C5422)</f>
        <v>0</v>
      </c>
      <c r="E5424" s="43">
        <f>IF(B5424=0,0,VLOOKUP($D5424,qx!$A$4:$E$129,IF($C5424=1,2,3)))</f>
        <v>0</v>
      </c>
      <c r="F5424" s="43">
        <f>IF(B5424=0,0,VLOOKUP($D5424,qx!$A$4:$E$129,2))</f>
        <v>0</v>
      </c>
      <c r="G5424" s="43">
        <f>IF(B5424=0,0,VLOOKUP($D5424,qx!$A$4:$E$129,3))</f>
        <v>0</v>
      </c>
      <c r="H5424" s="43">
        <f>IF(B5424=0,0,VLOOKUP($D5424,qx!$A$4:$E$129,4))</f>
        <v>0</v>
      </c>
      <c r="I5424" s="43">
        <f>IF(B5424=0,0,VLOOKUP($D5424,qx!$A$4:$E$129,5))</f>
        <v>0</v>
      </c>
    </row>
    <row r="5425" spans="1:9" x14ac:dyDescent="0.25">
      <c r="A5425">
        <f>IF('MASSA TRABALHADA UNIFICADA'!A5423&lt;&gt;0,'MASSA TRABALHADA UNIFICADA'!A5423,0)</f>
        <v>0</v>
      </c>
      <c r="B5425" s="39">
        <f>IF('MASSA TRABALHADA UNIFICADA'!D5423&lt;&gt;0,'MASSA TRABALHADA UNIFICADA'!D5423,0)</f>
        <v>0</v>
      </c>
      <c r="C5425" s="39">
        <f>IF(B5425=0,0,'MASSA TRABALHADA UNIFICADA'!B5423)</f>
        <v>0</v>
      </c>
      <c r="D5425" s="39">
        <f>IF(B5425=0,0,'MASSA TRABALHADA UNIFICADA'!C5423)</f>
        <v>0</v>
      </c>
      <c r="E5425" s="43">
        <f>IF(B5425=0,0,VLOOKUP($D5425,qx!$A$4:$E$129,IF($C5425=1,2,3)))</f>
        <v>0</v>
      </c>
      <c r="F5425" s="43">
        <f>IF(B5425=0,0,VLOOKUP($D5425,qx!$A$4:$E$129,2))</f>
        <v>0</v>
      </c>
      <c r="G5425" s="43">
        <f>IF(B5425=0,0,VLOOKUP($D5425,qx!$A$4:$E$129,3))</f>
        <v>0</v>
      </c>
      <c r="H5425" s="43">
        <f>IF(B5425=0,0,VLOOKUP($D5425,qx!$A$4:$E$129,4))</f>
        <v>0</v>
      </c>
      <c r="I5425" s="43">
        <f>IF(B5425=0,0,VLOOKUP($D5425,qx!$A$4:$E$129,5))</f>
        <v>0</v>
      </c>
    </row>
    <row r="5426" spans="1:9" x14ac:dyDescent="0.25">
      <c r="A5426">
        <f>IF('MASSA TRABALHADA UNIFICADA'!A5424&lt;&gt;0,'MASSA TRABALHADA UNIFICADA'!A5424,0)</f>
        <v>0</v>
      </c>
      <c r="B5426" s="39">
        <f>IF('MASSA TRABALHADA UNIFICADA'!D5424&lt;&gt;0,'MASSA TRABALHADA UNIFICADA'!D5424,0)</f>
        <v>0</v>
      </c>
      <c r="C5426" s="39">
        <f>IF(B5426=0,0,'MASSA TRABALHADA UNIFICADA'!B5424)</f>
        <v>0</v>
      </c>
      <c r="D5426" s="39">
        <f>IF(B5426=0,0,'MASSA TRABALHADA UNIFICADA'!C5424)</f>
        <v>0</v>
      </c>
      <c r="E5426" s="43">
        <f>IF(B5426=0,0,VLOOKUP($D5426,qx!$A$4:$E$129,IF($C5426=1,2,3)))</f>
        <v>0</v>
      </c>
      <c r="F5426" s="43">
        <f>IF(B5426=0,0,VLOOKUP($D5426,qx!$A$4:$E$129,2))</f>
        <v>0</v>
      </c>
      <c r="G5426" s="43">
        <f>IF(B5426=0,0,VLOOKUP($D5426,qx!$A$4:$E$129,3))</f>
        <v>0</v>
      </c>
      <c r="H5426" s="43">
        <f>IF(B5426=0,0,VLOOKUP($D5426,qx!$A$4:$E$129,4))</f>
        <v>0</v>
      </c>
      <c r="I5426" s="43">
        <f>IF(B5426=0,0,VLOOKUP($D5426,qx!$A$4:$E$129,5))</f>
        <v>0</v>
      </c>
    </row>
    <row r="5427" spans="1:9" x14ac:dyDescent="0.25">
      <c r="A5427">
        <f>IF('MASSA TRABALHADA UNIFICADA'!A5425&lt;&gt;0,'MASSA TRABALHADA UNIFICADA'!A5425,0)</f>
        <v>0</v>
      </c>
      <c r="B5427" s="39">
        <f>IF('MASSA TRABALHADA UNIFICADA'!D5425&lt;&gt;0,'MASSA TRABALHADA UNIFICADA'!D5425,0)</f>
        <v>0</v>
      </c>
      <c r="C5427" s="39">
        <f>IF(B5427=0,0,'MASSA TRABALHADA UNIFICADA'!B5425)</f>
        <v>0</v>
      </c>
      <c r="D5427" s="39">
        <f>IF(B5427=0,0,'MASSA TRABALHADA UNIFICADA'!C5425)</f>
        <v>0</v>
      </c>
      <c r="E5427" s="43">
        <f>IF(B5427=0,0,VLOOKUP($D5427,qx!$A$4:$E$129,IF($C5427=1,2,3)))</f>
        <v>0</v>
      </c>
      <c r="F5427" s="43">
        <f>IF(B5427=0,0,VLOOKUP($D5427,qx!$A$4:$E$129,2))</f>
        <v>0</v>
      </c>
      <c r="G5427" s="43">
        <f>IF(B5427=0,0,VLOOKUP($D5427,qx!$A$4:$E$129,3))</f>
        <v>0</v>
      </c>
      <c r="H5427" s="43">
        <f>IF(B5427=0,0,VLOOKUP($D5427,qx!$A$4:$E$129,4))</f>
        <v>0</v>
      </c>
      <c r="I5427" s="43">
        <f>IF(B5427=0,0,VLOOKUP($D5427,qx!$A$4:$E$129,5))</f>
        <v>0</v>
      </c>
    </row>
    <row r="5428" spans="1:9" x14ac:dyDescent="0.25">
      <c r="A5428">
        <f>IF('MASSA TRABALHADA UNIFICADA'!A5426&lt;&gt;0,'MASSA TRABALHADA UNIFICADA'!A5426,0)</f>
        <v>0</v>
      </c>
      <c r="B5428" s="39">
        <f>IF('MASSA TRABALHADA UNIFICADA'!D5426&lt;&gt;0,'MASSA TRABALHADA UNIFICADA'!D5426,0)</f>
        <v>0</v>
      </c>
      <c r="C5428" s="39">
        <f>IF(B5428=0,0,'MASSA TRABALHADA UNIFICADA'!B5426)</f>
        <v>0</v>
      </c>
      <c r="D5428" s="39">
        <f>IF(B5428=0,0,'MASSA TRABALHADA UNIFICADA'!C5426)</f>
        <v>0</v>
      </c>
      <c r="E5428" s="43">
        <f>IF(B5428=0,0,VLOOKUP($D5428,qx!$A$4:$E$129,IF($C5428=1,2,3)))</f>
        <v>0</v>
      </c>
      <c r="F5428" s="43">
        <f>IF(B5428=0,0,VLOOKUP($D5428,qx!$A$4:$E$129,2))</f>
        <v>0</v>
      </c>
      <c r="G5428" s="43">
        <f>IF(B5428=0,0,VLOOKUP($D5428,qx!$A$4:$E$129,3))</f>
        <v>0</v>
      </c>
      <c r="H5428" s="43">
        <f>IF(B5428=0,0,VLOOKUP($D5428,qx!$A$4:$E$129,4))</f>
        <v>0</v>
      </c>
      <c r="I5428" s="43">
        <f>IF(B5428=0,0,VLOOKUP($D5428,qx!$A$4:$E$129,5))</f>
        <v>0</v>
      </c>
    </row>
    <row r="5429" spans="1:9" x14ac:dyDescent="0.25">
      <c r="A5429">
        <f>IF('MASSA TRABALHADA UNIFICADA'!A5427&lt;&gt;0,'MASSA TRABALHADA UNIFICADA'!A5427,0)</f>
        <v>0</v>
      </c>
      <c r="B5429" s="39">
        <f>IF('MASSA TRABALHADA UNIFICADA'!D5427&lt;&gt;0,'MASSA TRABALHADA UNIFICADA'!D5427,0)</f>
        <v>0</v>
      </c>
      <c r="C5429" s="39">
        <f>IF(B5429=0,0,'MASSA TRABALHADA UNIFICADA'!B5427)</f>
        <v>0</v>
      </c>
      <c r="D5429" s="39">
        <f>IF(B5429=0,0,'MASSA TRABALHADA UNIFICADA'!C5427)</f>
        <v>0</v>
      </c>
      <c r="E5429" s="43">
        <f>IF(B5429=0,0,VLOOKUP($D5429,qx!$A$4:$E$129,IF($C5429=1,2,3)))</f>
        <v>0</v>
      </c>
      <c r="F5429" s="43">
        <f>IF(B5429=0,0,VLOOKUP($D5429,qx!$A$4:$E$129,2))</f>
        <v>0</v>
      </c>
      <c r="G5429" s="43">
        <f>IF(B5429=0,0,VLOOKUP($D5429,qx!$A$4:$E$129,3))</f>
        <v>0</v>
      </c>
      <c r="H5429" s="43">
        <f>IF(B5429=0,0,VLOOKUP($D5429,qx!$A$4:$E$129,4))</f>
        <v>0</v>
      </c>
      <c r="I5429" s="43">
        <f>IF(B5429=0,0,VLOOKUP($D5429,qx!$A$4:$E$129,5))</f>
        <v>0</v>
      </c>
    </row>
    <row r="5430" spans="1:9" x14ac:dyDescent="0.25">
      <c r="A5430">
        <f>IF('MASSA TRABALHADA UNIFICADA'!A5428&lt;&gt;0,'MASSA TRABALHADA UNIFICADA'!A5428,0)</f>
        <v>0</v>
      </c>
      <c r="B5430" s="39">
        <f>IF('MASSA TRABALHADA UNIFICADA'!D5428&lt;&gt;0,'MASSA TRABALHADA UNIFICADA'!D5428,0)</f>
        <v>0</v>
      </c>
      <c r="C5430" s="39">
        <f>IF(B5430=0,0,'MASSA TRABALHADA UNIFICADA'!B5428)</f>
        <v>0</v>
      </c>
      <c r="D5430" s="39">
        <f>IF(B5430=0,0,'MASSA TRABALHADA UNIFICADA'!C5428)</f>
        <v>0</v>
      </c>
      <c r="E5430" s="43">
        <f>IF(B5430=0,0,VLOOKUP($D5430,qx!$A$4:$E$129,IF($C5430=1,2,3)))</f>
        <v>0</v>
      </c>
      <c r="F5430" s="43">
        <f>IF(B5430=0,0,VLOOKUP($D5430,qx!$A$4:$E$129,2))</f>
        <v>0</v>
      </c>
      <c r="G5430" s="43">
        <f>IF(B5430=0,0,VLOOKUP($D5430,qx!$A$4:$E$129,3))</f>
        <v>0</v>
      </c>
      <c r="H5430" s="43">
        <f>IF(B5430=0,0,VLOOKUP($D5430,qx!$A$4:$E$129,4))</f>
        <v>0</v>
      </c>
      <c r="I5430" s="43">
        <f>IF(B5430=0,0,VLOOKUP($D5430,qx!$A$4:$E$129,5))</f>
        <v>0</v>
      </c>
    </row>
    <row r="5431" spans="1:9" x14ac:dyDescent="0.25">
      <c r="A5431">
        <f>IF('MASSA TRABALHADA UNIFICADA'!A5429&lt;&gt;0,'MASSA TRABALHADA UNIFICADA'!A5429,0)</f>
        <v>0</v>
      </c>
      <c r="B5431" s="39">
        <f>IF('MASSA TRABALHADA UNIFICADA'!D5429&lt;&gt;0,'MASSA TRABALHADA UNIFICADA'!D5429,0)</f>
        <v>0</v>
      </c>
      <c r="C5431" s="39">
        <f>IF(B5431=0,0,'MASSA TRABALHADA UNIFICADA'!B5429)</f>
        <v>0</v>
      </c>
      <c r="D5431" s="39">
        <f>IF(B5431=0,0,'MASSA TRABALHADA UNIFICADA'!C5429)</f>
        <v>0</v>
      </c>
      <c r="E5431" s="43">
        <f>IF(B5431=0,0,VLOOKUP($D5431,qx!$A$4:$E$129,IF($C5431=1,2,3)))</f>
        <v>0</v>
      </c>
      <c r="F5431" s="43">
        <f>IF(B5431=0,0,VLOOKUP($D5431,qx!$A$4:$E$129,2))</f>
        <v>0</v>
      </c>
      <c r="G5431" s="43">
        <f>IF(B5431=0,0,VLOOKUP($D5431,qx!$A$4:$E$129,3))</f>
        <v>0</v>
      </c>
      <c r="H5431" s="43">
        <f>IF(B5431=0,0,VLOOKUP($D5431,qx!$A$4:$E$129,4))</f>
        <v>0</v>
      </c>
      <c r="I5431" s="43">
        <f>IF(B5431=0,0,VLOOKUP($D5431,qx!$A$4:$E$129,5))</f>
        <v>0</v>
      </c>
    </row>
    <row r="5432" spans="1:9" x14ac:dyDescent="0.25">
      <c r="A5432">
        <f>IF('MASSA TRABALHADA UNIFICADA'!A5430&lt;&gt;0,'MASSA TRABALHADA UNIFICADA'!A5430,0)</f>
        <v>0</v>
      </c>
      <c r="B5432" s="39">
        <f>IF('MASSA TRABALHADA UNIFICADA'!D5430&lt;&gt;0,'MASSA TRABALHADA UNIFICADA'!D5430,0)</f>
        <v>0</v>
      </c>
      <c r="C5432" s="39">
        <f>IF(B5432=0,0,'MASSA TRABALHADA UNIFICADA'!B5430)</f>
        <v>0</v>
      </c>
      <c r="D5432" s="39">
        <f>IF(B5432=0,0,'MASSA TRABALHADA UNIFICADA'!C5430)</f>
        <v>0</v>
      </c>
      <c r="E5432" s="43">
        <f>IF(B5432=0,0,VLOOKUP($D5432,qx!$A$4:$E$129,IF($C5432=1,2,3)))</f>
        <v>0</v>
      </c>
      <c r="F5432" s="43">
        <f>IF(B5432=0,0,VLOOKUP($D5432,qx!$A$4:$E$129,2))</f>
        <v>0</v>
      </c>
      <c r="G5432" s="43">
        <f>IF(B5432=0,0,VLOOKUP($D5432,qx!$A$4:$E$129,3))</f>
        <v>0</v>
      </c>
      <c r="H5432" s="43">
        <f>IF(B5432=0,0,VLOOKUP($D5432,qx!$A$4:$E$129,4))</f>
        <v>0</v>
      </c>
      <c r="I5432" s="43">
        <f>IF(B5432=0,0,VLOOKUP($D5432,qx!$A$4:$E$129,5))</f>
        <v>0</v>
      </c>
    </row>
    <row r="5433" spans="1:9" x14ac:dyDescent="0.25">
      <c r="A5433">
        <f>IF('MASSA TRABALHADA UNIFICADA'!A5431&lt;&gt;0,'MASSA TRABALHADA UNIFICADA'!A5431,0)</f>
        <v>0</v>
      </c>
      <c r="B5433" s="39">
        <f>IF('MASSA TRABALHADA UNIFICADA'!D5431&lt;&gt;0,'MASSA TRABALHADA UNIFICADA'!D5431,0)</f>
        <v>0</v>
      </c>
      <c r="C5433" s="39">
        <f>IF(B5433=0,0,'MASSA TRABALHADA UNIFICADA'!B5431)</f>
        <v>0</v>
      </c>
      <c r="D5433" s="39">
        <f>IF(B5433=0,0,'MASSA TRABALHADA UNIFICADA'!C5431)</f>
        <v>0</v>
      </c>
      <c r="E5433" s="43">
        <f>IF(B5433=0,0,VLOOKUP($D5433,qx!$A$4:$E$129,IF($C5433=1,2,3)))</f>
        <v>0</v>
      </c>
      <c r="F5433" s="43">
        <f>IF(B5433=0,0,VLOOKUP($D5433,qx!$A$4:$E$129,2))</f>
        <v>0</v>
      </c>
      <c r="G5433" s="43">
        <f>IF(B5433=0,0,VLOOKUP($D5433,qx!$A$4:$E$129,3))</f>
        <v>0</v>
      </c>
      <c r="H5433" s="43">
        <f>IF(B5433=0,0,VLOOKUP($D5433,qx!$A$4:$E$129,4))</f>
        <v>0</v>
      </c>
      <c r="I5433" s="43">
        <f>IF(B5433=0,0,VLOOKUP($D5433,qx!$A$4:$E$129,5))</f>
        <v>0</v>
      </c>
    </row>
    <row r="5434" spans="1:9" x14ac:dyDescent="0.25">
      <c r="A5434">
        <f>IF('MASSA TRABALHADA UNIFICADA'!A5432&lt;&gt;0,'MASSA TRABALHADA UNIFICADA'!A5432,0)</f>
        <v>0</v>
      </c>
      <c r="B5434" s="39">
        <f>IF('MASSA TRABALHADA UNIFICADA'!D5432&lt;&gt;0,'MASSA TRABALHADA UNIFICADA'!D5432,0)</f>
        <v>0</v>
      </c>
      <c r="C5434" s="39">
        <f>IF(B5434=0,0,'MASSA TRABALHADA UNIFICADA'!B5432)</f>
        <v>0</v>
      </c>
      <c r="D5434" s="39">
        <f>IF(B5434=0,0,'MASSA TRABALHADA UNIFICADA'!C5432)</f>
        <v>0</v>
      </c>
      <c r="E5434" s="43">
        <f>IF(B5434=0,0,VLOOKUP($D5434,qx!$A$4:$E$129,IF($C5434=1,2,3)))</f>
        <v>0</v>
      </c>
      <c r="F5434" s="43">
        <f>IF(B5434=0,0,VLOOKUP($D5434,qx!$A$4:$E$129,2))</f>
        <v>0</v>
      </c>
      <c r="G5434" s="43">
        <f>IF(B5434=0,0,VLOOKUP($D5434,qx!$A$4:$E$129,3))</f>
        <v>0</v>
      </c>
      <c r="H5434" s="43">
        <f>IF(B5434=0,0,VLOOKUP($D5434,qx!$A$4:$E$129,4))</f>
        <v>0</v>
      </c>
      <c r="I5434" s="43">
        <f>IF(B5434=0,0,VLOOKUP($D5434,qx!$A$4:$E$129,5))</f>
        <v>0</v>
      </c>
    </row>
    <row r="5435" spans="1:9" x14ac:dyDescent="0.25">
      <c r="A5435">
        <f>IF('MASSA TRABALHADA UNIFICADA'!A5433&lt;&gt;0,'MASSA TRABALHADA UNIFICADA'!A5433,0)</f>
        <v>0</v>
      </c>
      <c r="B5435" s="39">
        <f>IF('MASSA TRABALHADA UNIFICADA'!D5433&lt;&gt;0,'MASSA TRABALHADA UNIFICADA'!D5433,0)</f>
        <v>0</v>
      </c>
      <c r="C5435" s="39">
        <f>IF(B5435=0,0,'MASSA TRABALHADA UNIFICADA'!B5433)</f>
        <v>0</v>
      </c>
      <c r="D5435" s="39">
        <f>IF(B5435=0,0,'MASSA TRABALHADA UNIFICADA'!C5433)</f>
        <v>0</v>
      </c>
      <c r="E5435" s="43">
        <f>IF(B5435=0,0,VLOOKUP($D5435,qx!$A$4:$E$129,IF($C5435=1,2,3)))</f>
        <v>0</v>
      </c>
      <c r="F5435" s="43">
        <f>IF(B5435=0,0,VLOOKUP($D5435,qx!$A$4:$E$129,2))</f>
        <v>0</v>
      </c>
      <c r="G5435" s="43">
        <f>IF(B5435=0,0,VLOOKUP($D5435,qx!$A$4:$E$129,3))</f>
        <v>0</v>
      </c>
      <c r="H5435" s="43">
        <f>IF(B5435=0,0,VLOOKUP($D5435,qx!$A$4:$E$129,4))</f>
        <v>0</v>
      </c>
      <c r="I5435" s="43">
        <f>IF(B5435=0,0,VLOOKUP($D5435,qx!$A$4:$E$129,5))</f>
        <v>0</v>
      </c>
    </row>
    <row r="5436" spans="1:9" x14ac:dyDescent="0.25">
      <c r="A5436">
        <f>IF('MASSA TRABALHADA UNIFICADA'!A5434&lt;&gt;0,'MASSA TRABALHADA UNIFICADA'!A5434,0)</f>
        <v>0</v>
      </c>
      <c r="B5436" s="39">
        <f>IF('MASSA TRABALHADA UNIFICADA'!D5434&lt;&gt;0,'MASSA TRABALHADA UNIFICADA'!D5434,0)</f>
        <v>0</v>
      </c>
      <c r="C5436" s="39">
        <f>IF(B5436=0,0,'MASSA TRABALHADA UNIFICADA'!B5434)</f>
        <v>0</v>
      </c>
      <c r="D5436" s="39">
        <f>IF(B5436=0,0,'MASSA TRABALHADA UNIFICADA'!C5434)</f>
        <v>0</v>
      </c>
      <c r="E5436" s="43">
        <f>IF(B5436=0,0,VLOOKUP($D5436,qx!$A$4:$E$129,IF($C5436=1,2,3)))</f>
        <v>0</v>
      </c>
      <c r="F5436" s="43">
        <f>IF(B5436=0,0,VLOOKUP($D5436,qx!$A$4:$E$129,2))</f>
        <v>0</v>
      </c>
      <c r="G5436" s="43">
        <f>IF(B5436=0,0,VLOOKUP($D5436,qx!$A$4:$E$129,3))</f>
        <v>0</v>
      </c>
      <c r="H5436" s="43">
        <f>IF(B5436=0,0,VLOOKUP($D5436,qx!$A$4:$E$129,4))</f>
        <v>0</v>
      </c>
      <c r="I5436" s="43">
        <f>IF(B5436=0,0,VLOOKUP($D5436,qx!$A$4:$E$129,5))</f>
        <v>0</v>
      </c>
    </row>
    <row r="5437" spans="1:9" x14ac:dyDescent="0.25">
      <c r="A5437">
        <f>IF('MASSA TRABALHADA UNIFICADA'!A5435&lt;&gt;0,'MASSA TRABALHADA UNIFICADA'!A5435,0)</f>
        <v>0</v>
      </c>
      <c r="B5437" s="39">
        <f>IF('MASSA TRABALHADA UNIFICADA'!D5435&lt;&gt;0,'MASSA TRABALHADA UNIFICADA'!D5435,0)</f>
        <v>0</v>
      </c>
      <c r="C5437" s="39">
        <f>IF(B5437=0,0,'MASSA TRABALHADA UNIFICADA'!B5435)</f>
        <v>0</v>
      </c>
      <c r="D5437" s="39">
        <f>IF(B5437=0,0,'MASSA TRABALHADA UNIFICADA'!C5435)</f>
        <v>0</v>
      </c>
      <c r="E5437" s="43">
        <f>IF(B5437=0,0,VLOOKUP($D5437,qx!$A$4:$E$129,IF($C5437=1,2,3)))</f>
        <v>0</v>
      </c>
      <c r="F5437" s="43">
        <f>IF(B5437=0,0,VLOOKUP($D5437,qx!$A$4:$E$129,2))</f>
        <v>0</v>
      </c>
      <c r="G5437" s="43">
        <f>IF(B5437=0,0,VLOOKUP($D5437,qx!$A$4:$E$129,3))</f>
        <v>0</v>
      </c>
      <c r="H5437" s="43">
        <f>IF(B5437=0,0,VLOOKUP($D5437,qx!$A$4:$E$129,4))</f>
        <v>0</v>
      </c>
      <c r="I5437" s="43">
        <f>IF(B5437=0,0,VLOOKUP($D5437,qx!$A$4:$E$129,5))</f>
        <v>0</v>
      </c>
    </row>
    <row r="5438" spans="1:9" x14ac:dyDescent="0.25">
      <c r="A5438">
        <f>IF('MASSA TRABALHADA UNIFICADA'!A5436&lt;&gt;0,'MASSA TRABALHADA UNIFICADA'!A5436,0)</f>
        <v>0</v>
      </c>
      <c r="B5438" s="39">
        <f>IF('MASSA TRABALHADA UNIFICADA'!D5436&lt;&gt;0,'MASSA TRABALHADA UNIFICADA'!D5436,0)</f>
        <v>0</v>
      </c>
      <c r="C5438" s="39">
        <f>IF(B5438=0,0,'MASSA TRABALHADA UNIFICADA'!B5436)</f>
        <v>0</v>
      </c>
      <c r="D5438" s="39">
        <f>IF(B5438=0,0,'MASSA TRABALHADA UNIFICADA'!C5436)</f>
        <v>0</v>
      </c>
      <c r="E5438" s="43">
        <f>IF(B5438=0,0,VLOOKUP($D5438,qx!$A$4:$E$129,IF($C5438=1,2,3)))</f>
        <v>0</v>
      </c>
      <c r="F5438" s="43">
        <f>IF(B5438=0,0,VLOOKUP($D5438,qx!$A$4:$E$129,2))</f>
        <v>0</v>
      </c>
      <c r="G5438" s="43">
        <f>IF(B5438=0,0,VLOOKUP($D5438,qx!$A$4:$E$129,3))</f>
        <v>0</v>
      </c>
      <c r="H5438" s="43">
        <f>IF(B5438=0,0,VLOOKUP($D5438,qx!$A$4:$E$129,4))</f>
        <v>0</v>
      </c>
      <c r="I5438" s="43">
        <f>IF(B5438=0,0,VLOOKUP($D5438,qx!$A$4:$E$129,5))</f>
        <v>0</v>
      </c>
    </row>
    <row r="5439" spans="1:9" x14ac:dyDescent="0.25">
      <c r="A5439">
        <f>IF('MASSA TRABALHADA UNIFICADA'!A5437&lt;&gt;0,'MASSA TRABALHADA UNIFICADA'!A5437,0)</f>
        <v>0</v>
      </c>
      <c r="B5439" s="39">
        <f>IF('MASSA TRABALHADA UNIFICADA'!D5437&lt;&gt;0,'MASSA TRABALHADA UNIFICADA'!D5437,0)</f>
        <v>0</v>
      </c>
      <c r="C5439" s="39">
        <f>IF(B5439=0,0,'MASSA TRABALHADA UNIFICADA'!B5437)</f>
        <v>0</v>
      </c>
      <c r="D5439" s="39">
        <f>IF(B5439=0,0,'MASSA TRABALHADA UNIFICADA'!C5437)</f>
        <v>0</v>
      </c>
      <c r="E5439" s="43">
        <f>IF(B5439=0,0,VLOOKUP($D5439,qx!$A$4:$E$129,IF($C5439=1,2,3)))</f>
        <v>0</v>
      </c>
      <c r="F5439" s="43">
        <f>IF(B5439=0,0,VLOOKUP($D5439,qx!$A$4:$E$129,2))</f>
        <v>0</v>
      </c>
      <c r="G5439" s="43">
        <f>IF(B5439=0,0,VLOOKUP($D5439,qx!$A$4:$E$129,3))</f>
        <v>0</v>
      </c>
      <c r="H5439" s="43">
        <f>IF(B5439=0,0,VLOOKUP($D5439,qx!$A$4:$E$129,4))</f>
        <v>0</v>
      </c>
      <c r="I5439" s="43">
        <f>IF(B5439=0,0,VLOOKUP($D5439,qx!$A$4:$E$129,5))</f>
        <v>0</v>
      </c>
    </row>
    <row r="5440" spans="1:9" x14ac:dyDescent="0.25">
      <c r="A5440">
        <f>IF('MASSA TRABALHADA UNIFICADA'!A5438&lt;&gt;0,'MASSA TRABALHADA UNIFICADA'!A5438,0)</f>
        <v>0</v>
      </c>
      <c r="B5440" s="39">
        <f>IF('MASSA TRABALHADA UNIFICADA'!D5438&lt;&gt;0,'MASSA TRABALHADA UNIFICADA'!D5438,0)</f>
        <v>0</v>
      </c>
      <c r="C5440" s="39">
        <f>IF(B5440=0,0,'MASSA TRABALHADA UNIFICADA'!B5438)</f>
        <v>0</v>
      </c>
      <c r="D5440" s="39">
        <f>IF(B5440=0,0,'MASSA TRABALHADA UNIFICADA'!C5438)</f>
        <v>0</v>
      </c>
      <c r="E5440" s="43">
        <f>IF(B5440=0,0,VLOOKUP($D5440,qx!$A$4:$E$129,IF($C5440=1,2,3)))</f>
        <v>0</v>
      </c>
      <c r="F5440" s="43">
        <f>IF(B5440=0,0,VLOOKUP($D5440,qx!$A$4:$E$129,2))</f>
        <v>0</v>
      </c>
      <c r="G5440" s="43">
        <f>IF(B5440=0,0,VLOOKUP($D5440,qx!$A$4:$E$129,3))</f>
        <v>0</v>
      </c>
      <c r="H5440" s="43">
        <f>IF(B5440=0,0,VLOOKUP($D5440,qx!$A$4:$E$129,4))</f>
        <v>0</v>
      </c>
      <c r="I5440" s="43">
        <f>IF(B5440=0,0,VLOOKUP($D5440,qx!$A$4:$E$129,5))</f>
        <v>0</v>
      </c>
    </row>
    <row r="5441" spans="1:9" x14ac:dyDescent="0.25">
      <c r="A5441">
        <f>IF('MASSA TRABALHADA UNIFICADA'!A5439&lt;&gt;0,'MASSA TRABALHADA UNIFICADA'!A5439,0)</f>
        <v>0</v>
      </c>
      <c r="B5441" s="39">
        <f>IF('MASSA TRABALHADA UNIFICADA'!D5439&lt;&gt;0,'MASSA TRABALHADA UNIFICADA'!D5439,0)</f>
        <v>0</v>
      </c>
      <c r="C5441" s="39">
        <f>IF(B5441=0,0,'MASSA TRABALHADA UNIFICADA'!B5439)</f>
        <v>0</v>
      </c>
      <c r="D5441" s="39">
        <f>IF(B5441=0,0,'MASSA TRABALHADA UNIFICADA'!C5439)</f>
        <v>0</v>
      </c>
      <c r="E5441" s="43">
        <f>IF(B5441=0,0,VLOOKUP($D5441,qx!$A$4:$E$129,IF($C5441=1,2,3)))</f>
        <v>0</v>
      </c>
      <c r="F5441" s="43">
        <f>IF(B5441=0,0,VLOOKUP($D5441,qx!$A$4:$E$129,2))</f>
        <v>0</v>
      </c>
      <c r="G5441" s="43">
        <f>IF(B5441=0,0,VLOOKUP($D5441,qx!$A$4:$E$129,3))</f>
        <v>0</v>
      </c>
      <c r="H5441" s="43">
        <f>IF(B5441=0,0,VLOOKUP($D5441,qx!$A$4:$E$129,4))</f>
        <v>0</v>
      </c>
      <c r="I5441" s="43">
        <f>IF(B5441=0,0,VLOOKUP($D5441,qx!$A$4:$E$129,5))</f>
        <v>0</v>
      </c>
    </row>
    <row r="5442" spans="1:9" x14ac:dyDescent="0.25">
      <c r="A5442">
        <f>IF('MASSA TRABALHADA UNIFICADA'!A5440&lt;&gt;0,'MASSA TRABALHADA UNIFICADA'!A5440,0)</f>
        <v>0</v>
      </c>
      <c r="B5442" s="39">
        <f>IF('MASSA TRABALHADA UNIFICADA'!D5440&lt;&gt;0,'MASSA TRABALHADA UNIFICADA'!D5440,0)</f>
        <v>0</v>
      </c>
      <c r="C5442" s="39">
        <f>IF(B5442=0,0,'MASSA TRABALHADA UNIFICADA'!B5440)</f>
        <v>0</v>
      </c>
      <c r="D5442" s="39">
        <f>IF(B5442=0,0,'MASSA TRABALHADA UNIFICADA'!C5440)</f>
        <v>0</v>
      </c>
      <c r="E5442" s="43">
        <f>IF(B5442=0,0,VLOOKUP($D5442,qx!$A$4:$E$129,IF($C5442=1,2,3)))</f>
        <v>0</v>
      </c>
      <c r="F5442" s="43">
        <f>IF(B5442=0,0,VLOOKUP($D5442,qx!$A$4:$E$129,2))</f>
        <v>0</v>
      </c>
      <c r="G5442" s="43">
        <f>IF(B5442=0,0,VLOOKUP($D5442,qx!$A$4:$E$129,3))</f>
        <v>0</v>
      </c>
      <c r="H5442" s="43">
        <f>IF(B5442=0,0,VLOOKUP($D5442,qx!$A$4:$E$129,4))</f>
        <v>0</v>
      </c>
      <c r="I5442" s="43">
        <f>IF(B5442=0,0,VLOOKUP($D5442,qx!$A$4:$E$129,5))</f>
        <v>0</v>
      </c>
    </row>
    <row r="5443" spans="1:9" x14ac:dyDescent="0.25">
      <c r="A5443">
        <f>IF('MASSA TRABALHADA UNIFICADA'!A5441&lt;&gt;0,'MASSA TRABALHADA UNIFICADA'!A5441,0)</f>
        <v>0</v>
      </c>
      <c r="B5443" s="39">
        <f>IF('MASSA TRABALHADA UNIFICADA'!D5441&lt;&gt;0,'MASSA TRABALHADA UNIFICADA'!D5441,0)</f>
        <v>0</v>
      </c>
      <c r="C5443" s="39">
        <f>IF(B5443=0,0,'MASSA TRABALHADA UNIFICADA'!B5441)</f>
        <v>0</v>
      </c>
      <c r="D5443" s="39">
        <f>IF(B5443=0,0,'MASSA TRABALHADA UNIFICADA'!C5441)</f>
        <v>0</v>
      </c>
      <c r="E5443" s="43">
        <f>IF(B5443=0,0,VLOOKUP($D5443,qx!$A$4:$E$129,IF($C5443=1,2,3)))</f>
        <v>0</v>
      </c>
      <c r="F5443" s="43">
        <f>IF(B5443=0,0,VLOOKUP($D5443,qx!$A$4:$E$129,2))</f>
        <v>0</v>
      </c>
      <c r="G5443" s="43">
        <f>IF(B5443=0,0,VLOOKUP($D5443,qx!$A$4:$E$129,3))</f>
        <v>0</v>
      </c>
      <c r="H5443" s="43">
        <f>IF(B5443=0,0,VLOOKUP($D5443,qx!$A$4:$E$129,4))</f>
        <v>0</v>
      </c>
      <c r="I5443" s="43">
        <f>IF(B5443=0,0,VLOOKUP($D5443,qx!$A$4:$E$129,5))</f>
        <v>0</v>
      </c>
    </row>
    <row r="5444" spans="1:9" x14ac:dyDescent="0.25">
      <c r="A5444">
        <f>IF('MASSA TRABALHADA UNIFICADA'!A5442&lt;&gt;0,'MASSA TRABALHADA UNIFICADA'!A5442,0)</f>
        <v>0</v>
      </c>
      <c r="B5444" s="39">
        <f>IF('MASSA TRABALHADA UNIFICADA'!D5442&lt;&gt;0,'MASSA TRABALHADA UNIFICADA'!D5442,0)</f>
        <v>0</v>
      </c>
      <c r="C5444" s="39">
        <f>IF(B5444=0,0,'MASSA TRABALHADA UNIFICADA'!B5442)</f>
        <v>0</v>
      </c>
      <c r="D5444" s="39">
        <f>IF(B5444=0,0,'MASSA TRABALHADA UNIFICADA'!C5442)</f>
        <v>0</v>
      </c>
      <c r="E5444" s="43">
        <f>IF(B5444=0,0,VLOOKUP($D5444,qx!$A$4:$E$129,IF($C5444=1,2,3)))</f>
        <v>0</v>
      </c>
      <c r="F5444" s="43">
        <f>IF(B5444=0,0,VLOOKUP($D5444,qx!$A$4:$E$129,2))</f>
        <v>0</v>
      </c>
      <c r="G5444" s="43">
        <f>IF(B5444=0,0,VLOOKUP($D5444,qx!$A$4:$E$129,3))</f>
        <v>0</v>
      </c>
      <c r="H5444" s="43">
        <f>IF(B5444=0,0,VLOOKUP($D5444,qx!$A$4:$E$129,4))</f>
        <v>0</v>
      </c>
      <c r="I5444" s="43">
        <f>IF(B5444=0,0,VLOOKUP($D5444,qx!$A$4:$E$129,5))</f>
        <v>0</v>
      </c>
    </row>
    <row r="5445" spans="1:9" x14ac:dyDescent="0.25">
      <c r="A5445">
        <f>IF('MASSA TRABALHADA UNIFICADA'!A5443&lt;&gt;0,'MASSA TRABALHADA UNIFICADA'!A5443,0)</f>
        <v>0</v>
      </c>
      <c r="B5445" s="39">
        <f>IF('MASSA TRABALHADA UNIFICADA'!D5443&lt;&gt;0,'MASSA TRABALHADA UNIFICADA'!D5443,0)</f>
        <v>0</v>
      </c>
      <c r="C5445" s="39">
        <f>IF(B5445=0,0,'MASSA TRABALHADA UNIFICADA'!B5443)</f>
        <v>0</v>
      </c>
      <c r="D5445" s="39">
        <f>IF(B5445=0,0,'MASSA TRABALHADA UNIFICADA'!C5443)</f>
        <v>0</v>
      </c>
      <c r="E5445" s="43">
        <f>IF(B5445=0,0,VLOOKUP($D5445,qx!$A$4:$E$129,IF($C5445=1,2,3)))</f>
        <v>0</v>
      </c>
      <c r="F5445" s="43">
        <f>IF(B5445=0,0,VLOOKUP($D5445,qx!$A$4:$E$129,2))</f>
        <v>0</v>
      </c>
      <c r="G5445" s="43">
        <f>IF(B5445=0,0,VLOOKUP($D5445,qx!$A$4:$E$129,3))</f>
        <v>0</v>
      </c>
      <c r="H5445" s="43">
        <f>IF(B5445=0,0,VLOOKUP($D5445,qx!$A$4:$E$129,4))</f>
        <v>0</v>
      </c>
      <c r="I5445" s="43">
        <f>IF(B5445=0,0,VLOOKUP($D5445,qx!$A$4:$E$129,5))</f>
        <v>0</v>
      </c>
    </row>
    <row r="5446" spans="1:9" x14ac:dyDescent="0.25">
      <c r="A5446">
        <f>IF('MASSA TRABALHADA UNIFICADA'!A5444&lt;&gt;0,'MASSA TRABALHADA UNIFICADA'!A5444,0)</f>
        <v>0</v>
      </c>
      <c r="B5446" s="39">
        <f>IF('MASSA TRABALHADA UNIFICADA'!D5444&lt;&gt;0,'MASSA TRABALHADA UNIFICADA'!D5444,0)</f>
        <v>0</v>
      </c>
      <c r="C5446" s="39">
        <f>IF(B5446=0,0,'MASSA TRABALHADA UNIFICADA'!B5444)</f>
        <v>0</v>
      </c>
      <c r="D5446" s="39">
        <f>IF(B5446=0,0,'MASSA TRABALHADA UNIFICADA'!C5444)</f>
        <v>0</v>
      </c>
      <c r="E5446" s="43">
        <f>IF(B5446=0,0,VLOOKUP($D5446,qx!$A$4:$E$129,IF($C5446=1,2,3)))</f>
        <v>0</v>
      </c>
      <c r="F5446" s="43">
        <f>IF(B5446=0,0,VLOOKUP($D5446,qx!$A$4:$E$129,2))</f>
        <v>0</v>
      </c>
      <c r="G5446" s="43">
        <f>IF(B5446=0,0,VLOOKUP($D5446,qx!$A$4:$E$129,3))</f>
        <v>0</v>
      </c>
      <c r="H5446" s="43">
        <f>IF(B5446=0,0,VLOOKUP($D5446,qx!$A$4:$E$129,4))</f>
        <v>0</v>
      </c>
      <c r="I5446" s="43">
        <f>IF(B5446=0,0,VLOOKUP($D5446,qx!$A$4:$E$129,5))</f>
        <v>0</v>
      </c>
    </row>
    <row r="5447" spans="1:9" x14ac:dyDescent="0.25">
      <c r="A5447">
        <f>IF('MASSA TRABALHADA UNIFICADA'!A5445&lt;&gt;0,'MASSA TRABALHADA UNIFICADA'!A5445,0)</f>
        <v>0</v>
      </c>
      <c r="B5447" s="39">
        <f>IF('MASSA TRABALHADA UNIFICADA'!D5445&lt;&gt;0,'MASSA TRABALHADA UNIFICADA'!D5445,0)</f>
        <v>0</v>
      </c>
      <c r="C5447" s="39">
        <f>IF(B5447=0,0,'MASSA TRABALHADA UNIFICADA'!B5445)</f>
        <v>0</v>
      </c>
      <c r="D5447" s="39">
        <f>IF(B5447=0,0,'MASSA TRABALHADA UNIFICADA'!C5445)</f>
        <v>0</v>
      </c>
      <c r="E5447" s="43">
        <f>IF(B5447=0,0,VLOOKUP($D5447,qx!$A$4:$E$129,IF($C5447=1,2,3)))</f>
        <v>0</v>
      </c>
      <c r="F5447" s="43">
        <f>IF(B5447=0,0,VLOOKUP($D5447,qx!$A$4:$E$129,2))</f>
        <v>0</v>
      </c>
      <c r="G5447" s="43">
        <f>IF(B5447=0,0,VLOOKUP($D5447,qx!$A$4:$E$129,3))</f>
        <v>0</v>
      </c>
      <c r="H5447" s="43">
        <f>IF(B5447=0,0,VLOOKUP($D5447,qx!$A$4:$E$129,4))</f>
        <v>0</v>
      </c>
      <c r="I5447" s="43">
        <f>IF(B5447=0,0,VLOOKUP($D5447,qx!$A$4:$E$129,5))</f>
        <v>0</v>
      </c>
    </row>
    <row r="5448" spans="1:9" x14ac:dyDescent="0.25">
      <c r="A5448">
        <f>IF('MASSA TRABALHADA UNIFICADA'!A5446&lt;&gt;0,'MASSA TRABALHADA UNIFICADA'!A5446,0)</f>
        <v>0</v>
      </c>
      <c r="B5448" s="39">
        <f>IF('MASSA TRABALHADA UNIFICADA'!D5446&lt;&gt;0,'MASSA TRABALHADA UNIFICADA'!D5446,0)</f>
        <v>0</v>
      </c>
      <c r="C5448" s="39">
        <f>IF(B5448=0,0,'MASSA TRABALHADA UNIFICADA'!B5446)</f>
        <v>0</v>
      </c>
      <c r="D5448" s="39">
        <f>IF(B5448=0,0,'MASSA TRABALHADA UNIFICADA'!C5446)</f>
        <v>0</v>
      </c>
      <c r="E5448" s="43">
        <f>IF(B5448=0,0,VLOOKUP($D5448,qx!$A$4:$E$129,IF($C5448=1,2,3)))</f>
        <v>0</v>
      </c>
      <c r="F5448" s="43">
        <f>IF(B5448=0,0,VLOOKUP($D5448,qx!$A$4:$E$129,2))</f>
        <v>0</v>
      </c>
      <c r="G5448" s="43">
        <f>IF(B5448=0,0,VLOOKUP($D5448,qx!$A$4:$E$129,3))</f>
        <v>0</v>
      </c>
      <c r="H5448" s="43">
        <f>IF(B5448=0,0,VLOOKUP($D5448,qx!$A$4:$E$129,4))</f>
        <v>0</v>
      </c>
      <c r="I5448" s="43">
        <f>IF(B5448=0,0,VLOOKUP($D5448,qx!$A$4:$E$129,5))</f>
        <v>0</v>
      </c>
    </row>
    <row r="5449" spans="1:9" x14ac:dyDescent="0.25">
      <c r="A5449">
        <f>IF('MASSA TRABALHADA UNIFICADA'!A5447&lt;&gt;0,'MASSA TRABALHADA UNIFICADA'!A5447,0)</f>
        <v>0</v>
      </c>
      <c r="B5449" s="39">
        <f>IF('MASSA TRABALHADA UNIFICADA'!D5447&lt;&gt;0,'MASSA TRABALHADA UNIFICADA'!D5447,0)</f>
        <v>0</v>
      </c>
      <c r="C5449" s="39">
        <f>IF(B5449=0,0,'MASSA TRABALHADA UNIFICADA'!B5447)</f>
        <v>0</v>
      </c>
      <c r="D5449" s="39">
        <f>IF(B5449=0,0,'MASSA TRABALHADA UNIFICADA'!C5447)</f>
        <v>0</v>
      </c>
      <c r="E5449" s="43">
        <f>IF(B5449=0,0,VLOOKUP($D5449,qx!$A$4:$E$129,IF($C5449=1,2,3)))</f>
        <v>0</v>
      </c>
      <c r="F5449" s="43">
        <f>IF(B5449=0,0,VLOOKUP($D5449,qx!$A$4:$E$129,2))</f>
        <v>0</v>
      </c>
      <c r="G5449" s="43">
        <f>IF(B5449=0,0,VLOOKUP($D5449,qx!$A$4:$E$129,3))</f>
        <v>0</v>
      </c>
      <c r="H5449" s="43">
        <f>IF(B5449=0,0,VLOOKUP($D5449,qx!$A$4:$E$129,4))</f>
        <v>0</v>
      </c>
      <c r="I5449" s="43">
        <f>IF(B5449=0,0,VLOOKUP($D5449,qx!$A$4:$E$129,5))</f>
        <v>0</v>
      </c>
    </row>
    <row r="5450" spans="1:9" x14ac:dyDescent="0.25">
      <c r="A5450">
        <f>IF('MASSA TRABALHADA UNIFICADA'!A5448&lt;&gt;0,'MASSA TRABALHADA UNIFICADA'!A5448,0)</f>
        <v>0</v>
      </c>
      <c r="B5450" s="39">
        <f>IF('MASSA TRABALHADA UNIFICADA'!D5448&lt;&gt;0,'MASSA TRABALHADA UNIFICADA'!D5448,0)</f>
        <v>0</v>
      </c>
      <c r="C5450" s="39">
        <f>IF(B5450=0,0,'MASSA TRABALHADA UNIFICADA'!B5448)</f>
        <v>0</v>
      </c>
      <c r="D5450" s="39">
        <f>IF(B5450=0,0,'MASSA TRABALHADA UNIFICADA'!C5448)</f>
        <v>0</v>
      </c>
      <c r="E5450" s="43">
        <f>IF(B5450=0,0,VLOOKUP($D5450,qx!$A$4:$E$129,IF($C5450=1,2,3)))</f>
        <v>0</v>
      </c>
      <c r="F5450" s="43">
        <f>IF(B5450=0,0,VLOOKUP($D5450,qx!$A$4:$E$129,2))</f>
        <v>0</v>
      </c>
      <c r="G5450" s="43">
        <f>IF(B5450=0,0,VLOOKUP($D5450,qx!$A$4:$E$129,3))</f>
        <v>0</v>
      </c>
      <c r="H5450" s="43">
        <f>IF(B5450=0,0,VLOOKUP($D5450,qx!$A$4:$E$129,4))</f>
        <v>0</v>
      </c>
      <c r="I5450" s="43">
        <f>IF(B5450=0,0,VLOOKUP($D5450,qx!$A$4:$E$129,5))</f>
        <v>0</v>
      </c>
    </row>
    <row r="5451" spans="1:9" x14ac:dyDescent="0.25">
      <c r="A5451">
        <f>IF('MASSA TRABALHADA UNIFICADA'!A5449&lt;&gt;0,'MASSA TRABALHADA UNIFICADA'!A5449,0)</f>
        <v>0</v>
      </c>
      <c r="B5451" s="39">
        <f>IF('MASSA TRABALHADA UNIFICADA'!D5449&lt;&gt;0,'MASSA TRABALHADA UNIFICADA'!D5449,0)</f>
        <v>0</v>
      </c>
      <c r="C5451" s="39">
        <f>IF(B5451=0,0,'MASSA TRABALHADA UNIFICADA'!B5449)</f>
        <v>0</v>
      </c>
      <c r="D5451" s="39">
        <f>IF(B5451=0,0,'MASSA TRABALHADA UNIFICADA'!C5449)</f>
        <v>0</v>
      </c>
      <c r="E5451" s="43">
        <f>IF(B5451=0,0,VLOOKUP($D5451,qx!$A$4:$E$129,IF($C5451=1,2,3)))</f>
        <v>0</v>
      </c>
      <c r="F5451" s="43">
        <f>IF(B5451=0,0,VLOOKUP($D5451,qx!$A$4:$E$129,2))</f>
        <v>0</v>
      </c>
      <c r="G5451" s="43">
        <f>IF(B5451=0,0,VLOOKUP($D5451,qx!$A$4:$E$129,3))</f>
        <v>0</v>
      </c>
      <c r="H5451" s="43">
        <f>IF(B5451=0,0,VLOOKUP($D5451,qx!$A$4:$E$129,4))</f>
        <v>0</v>
      </c>
      <c r="I5451" s="43">
        <f>IF(B5451=0,0,VLOOKUP($D5451,qx!$A$4:$E$129,5))</f>
        <v>0</v>
      </c>
    </row>
    <row r="5452" spans="1:9" x14ac:dyDescent="0.25">
      <c r="A5452">
        <f>IF('MASSA TRABALHADA UNIFICADA'!A5450&lt;&gt;0,'MASSA TRABALHADA UNIFICADA'!A5450,0)</f>
        <v>0</v>
      </c>
      <c r="B5452" s="39">
        <f>IF('MASSA TRABALHADA UNIFICADA'!D5450&lt;&gt;0,'MASSA TRABALHADA UNIFICADA'!D5450,0)</f>
        <v>0</v>
      </c>
      <c r="C5452" s="39">
        <f>IF(B5452=0,0,'MASSA TRABALHADA UNIFICADA'!B5450)</f>
        <v>0</v>
      </c>
      <c r="D5452" s="39">
        <f>IF(B5452=0,0,'MASSA TRABALHADA UNIFICADA'!C5450)</f>
        <v>0</v>
      </c>
      <c r="E5452" s="43">
        <f>IF(B5452=0,0,VLOOKUP($D5452,qx!$A$4:$E$129,IF($C5452=1,2,3)))</f>
        <v>0</v>
      </c>
      <c r="F5452" s="43">
        <f>IF(B5452=0,0,VLOOKUP($D5452,qx!$A$4:$E$129,2))</f>
        <v>0</v>
      </c>
      <c r="G5452" s="43">
        <f>IF(B5452=0,0,VLOOKUP($D5452,qx!$A$4:$E$129,3))</f>
        <v>0</v>
      </c>
      <c r="H5452" s="43">
        <f>IF(B5452=0,0,VLOOKUP($D5452,qx!$A$4:$E$129,4))</f>
        <v>0</v>
      </c>
      <c r="I5452" s="43">
        <f>IF(B5452=0,0,VLOOKUP($D5452,qx!$A$4:$E$129,5))</f>
        <v>0</v>
      </c>
    </row>
    <row r="5453" spans="1:9" x14ac:dyDescent="0.25">
      <c r="A5453">
        <f>IF('MASSA TRABALHADA UNIFICADA'!A5451&lt;&gt;0,'MASSA TRABALHADA UNIFICADA'!A5451,0)</f>
        <v>0</v>
      </c>
      <c r="B5453" s="39">
        <f>IF('MASSA TRABALHADA UNIFICADA'!D5451&lt;&gt;0,'MASSA TRABALHADA UNIFICADA'!D5451,0)</f>
        <v>0</v>
      </c>
      <c r="C5453" s="39">
        <f>IF(B5453=0,0,'MASSA TRABALHADA UNIFICADA'!B5451)</f>
        <v>0</v>
      </c>
      <c r="D5453" s="39">
        <f>IF(B5453=0,0,'MASSA TRABALHADA UNIFICADA'!C5451)</f>
        <v>0</v>
      </c>
      <c r="E5453" s="43">
        <f>IF(B5453=0,0,VLOOKUP($D5453,qx!$A$4:$E$129,IF($C5453=1,2,3)))</f>
        <v>0</v>
      </c>
      <c r="F5453" s="43">
        <f>IF(B5453=0,0,VLOOKUP($D5453,qx!$A$4:$E$129,2))</f>
        <v>0</v>
      </c>
      <c r="G5453" s="43">
        <f>IF(B5453=0,0,VLOOKUP($D5453,qx!$A$4:$E$129,3))</f>
        <v>0</v>
      </c>
      <c r="H5453" s="43">
        <f>IF(B5453=0,0,VLOOKUP($D5453,qx!$A$4:$E$129,4))</f>
        <v>0</v>
      </c>
      <c r="I5453" s="43">
        <f>IF(B5453=0,0,VLOOKUP($D5453,qx!$A$4:$E$129,5))</f>
        <v>0</v>
      </c>
    </row>
    <row r="5454" spans="1:9" x14ac:dyDescent="0.25">
      <c r="A5454">
        <f>IF('MASSA TRABALHADA UNIFICADA'!A5452&lt;&gt;0,'MASSA TRABALHADA UNIFICADA'!A5452,0)</f>
        <v>0</v>
      </c>
      <c r="B5454" s="39">
        <f>IF('MASSA TRABALHADA UNIFICADA'!D5452&lt;&gt;0,'MASSA TRABALHADA UNIFICADA'!D5452,0)</f>
        <v>0</v>
      </c>
      <c r="C5454" s="39">
        <f>IF(B5454=0,0,'MASSA TRABALHADA UNIFICADA'!B5452)</f>
        <v>0</v>
      </c>
      <c r="D5454" s="39">
        <f>IF(B5454=0,0,'MASSA TRABALHADA UNIFICADA'!C5452)</f>
        <v>0</v>
      </c>
      <c r="E5454" s="43">
        <f>IF(B5454=0,0,VLOOKUP($D5454,qx!$A$4:$E$129,IF($C5454=1,2,3)))</f>
        <v>0</v>
      </c>
      <c r="F5454" s="43">
        <f>IF(B5454=0,0,VLOOKUP($D5454,qx!$A$4:$E$129,2))</f>
        <v>0</v>
      </c>
      <c r="G5454" s="43">
        <f>IF(B5454=0,0,VLOOKUP($D5454,qx!$A$4:$E$129,3))</f>
        <v>0</v>
      </c>
      <c r="H5454" s="43">
        <f>IF(B5454=0,0,VLOOKUP($D5454,qx!$A$4:$E$129,4))</f>
        <v>0</v>
      </c>
      <c r="I5454" s="43">
        <f>IF(B5454=0,0,VLOOKUP($D5454,qx!$A$4:$E$129,5))</f>
        <v>0</v>
      </c>
    </row>
    <row r="5455" spans="1:9" x14ac:dyDescent="0.25">
      <c r="A5455">
        <f>IF('MASSA TRABALHADA UNIFICADA'!A5453&lt;&gt;0,'MASSA TRABALHADA UNIFICADA'!A5453,0)</f>
        <v>0</v>
      </c>
      <c r="B5455" s="39">
        <f>IF('MASSA TRABALHADA UNIFICADA'!D5453&lt;&gt;0,'MASSA TRABALHADA UNIFICADA'!D5453,0)</f>
        <v>0</v>
      </c>
      <c r="C5455" s="39">
        <f>IF(B5455=0,0,'MASSA TRABALHADA UNIFICADA'!B5453)</f>
        <v>0</v>
      </c>
      <c r="D5455" s="39">
        <f>IF(B5455=0,0,'MASSA TRABALHADA UNIFICADA'!C5453)</f>
        <v>0</v>
      </c>
      <c r="E5455" s="43">
        <f>IF(B5455=0,0,VLOOKUP($D5455,qx!$A$4:$E$129,IF($C5455=1,2,3)))</f>
        <v>0</v>
      </c>
      <c r="F5455" s="43">
        <f>IF(B5455=0,0,VLOOKUP($D5455,qx!$A$4:$E$129,2))</f>
        <v>0</v>
      </c>
      <c r="G5455" s="43">
        <f>IF(B5455=0,0,VLOOKUP($D5455,qx!$A$4:$E$129,3))</f>
        <v>0</v>
      </c>
      <c r="H5455" s="43">
        <f>IF(B5455=0,0,VLOOKUP($D5455,qx!$A$4:$E$129,4))</f>
        <v>0</v>
      </c>
      <c r="I5455" s="43">
        <f>IF(B5455=0,0,VLOOKUP($D5455,qx!$A$4:$E$129,5))</f>
        <v>0</v>
      </c>
    </row>
    <row r="5456" spans="1:9" x14ac:dyDescent="0.25">
      <c r="A5456">
        <f>IF('MASSA TRABALHADA UNIFICADA'!A5454&lt;&gt;0,'MASSA TRABALHADA UNIFICADA'!A5454,0)</f>
        <v>0</v>
      </c>
      <c r="B5456" s="39">
        <f>IF('MASSA TRABALHADA UNIFICADA'!D5454&lt;&gt;0,'MASSA TRABALHADA UNIFICADA'!D5454,0)</f>
        <v>0</v>
      </c>
      <c r="C5456" s="39">
        <f>IF(B5456=0,0,'MASSA TRABALHADA UNIFICADA'!B5454)</f>
        <v>0</v>
      </c>
      <c r="D5456" s="39">
        <f>IF(B5456=0,0,'MASSA TRABALHADA UNIFICADA'!C5454)</f>
        <v>0</v>
      </c>
      <c r="E5456" s="43">
        <f>IF(B5456=0,0,VLOOKUP($D5456,qx!$A$4:$E$129,IF($C5456=1,2,3)))</f>
        <v>0</v>
      </c>
      <c r="F5456" s="43">
        <f>IF(B5456=0,0,VLOOKUP($D5456,qx!$A$4:$E$129,2))</f>
        <v>0</v>
      </c>
      <c r="G5456" s="43">
        <f>IF(B5456=0,0,VLOOKUP($D5456,qx!$A$4:$E$129,3))</f>
        <v>0</v>
      </c>
      <c r="H5456" s="43">
        <f>IF(B5456=0,0,VLOOKUP($D5456,qx!$A$4:$E$129,4))</f>
        <v>0</v>
      </c>
      <c r="I5456" s="43">
        <f>IF(B5456=0,0,VLOOKUP($D5456,qx!$A$4:$E$129,5))</f>
        <v>0</v>
      </c>
    </row>
    <row r="5457" spans="1:9" x14ac:dyDescent="0.25">
      <c r="A5457">
        <f>IF('MASSA TRABALHADA UNIFICADA'!A5455&lt;&gt;0,'MASSA TRABALHADA UNIFICADA'!A5455,0)</f>
        <v>0</v>
      </c>
      <c r="B5457" s="39">
        <f>IF('MASSA TRABALHADA UNIFICADA'!D5455&lt;&gt;0,'MASSA TRABALHADA UNIFICADA'!D5455,0)</f>
        <v>0</v>
      </c>
      <c r="C5457" s="39">
        <f>IF(B5457=0,0,'MASSA TRABALHADA UNIFICADA'!B5455)</f>
        <v>0</v>
      </c>
      <c r="D5457" s="39">
        <f>IF(B5457=0,0,'MASSA TRABALHADA UNIFICADA'!C5455)</f>
        <v>0</v>
      </c>
      <c r="E5457" s="43">
        <f>IF(B5457=0,0,VLOOKUP($D5457,qx!$A$4:$E$129,IF($C5457=1,2,3)))</f>
        <v>0</v>
      </c>
      <c r="F5457" s="43">
        <f>IF(B5457=0,0,VLOOKUP($D5457,qx!$A$4:$E$129,2))</f>
        <v>0</v>
      </c>
      <c r="G5457" s="43">
        <f>IF(B5457=0,0,VLOOKUP($D5457,qx!$A$4:$E$129,3))</f>
        <v>0</v>
      </c>
      <c r="H5457" s="43">
        <f>IF(B5457=0,0,VLOOKUP($D5457,qx!$A$4:$E$129,4))</f>
        <v>0</v>
      </c>
      <c r="I5457" s="43">
        <f>IF(B5457=0,0,VLOOKUP($D5457,qx!$A$4:$E$129,5))</f>
        <v>0</v>
      </c>
    </row>
    <row r="5458" spans="1:9" x14ac:dyDescent="0.25">
      <c r="A5458">
        <f>IF('MASSA TRABALHADA UNIFICADA'!A5456&lt;&gt;0,'MASSA TRABALHADA UNIFICADA'!A5456,0)</f>
        <v>0</v>
      </c>
      <c r="B5458" s="39">
        <f>IF('MASSA TRABALHADA UNIFICADA'!D5456&lt;&gt;0,'MASSA TRABALHADA UNIFICADA'!D5456,0)</f>
        <v>0</v>
      </c>
      <c r="C5458" s="39">
        <f>IF(B5458=0,0,'MASSA TRABALHADA UNIFICADA'!B5456)</f>
        <v>0</v>
      </c>
      <c r="D5458" s="39">
        <f>IF(B5458=0,0,'MASSA TRABALHADA UNIFICADA'!C5456)</f>
        <v>0</v>
      </c>
      <c r="E5458" s="43">
        <f>IF(B5458=0,0,VLOOKUP($D5458,qx!$A$4:$E$129,IF($C5458=1,2,3)))</f>
        <v>0</v>
      </c>
      <c r="F5458" s="43">
        <f>IF(B5458=0,0,VLOOKUP($D5458,qx!$A$4:$E$129,2))</f>
        <v>0</v>
      </c>
      <c r="G5458" s="43">
        <f>IF(B5458=0,0,VLOOKUP($D5458,qx!$A$4:$E$129,3))</f>
        <v>0</v>
      </c>
      <c r="H5458" s="43">
        <f>IF(B5458=0,0,VLOOKUP($D5458,qx!$A$4:$E$129,4))</f>
        <v>0</v>
      </c>
      <c r="I5458" s="43">
        <f>IF(B5458=0,0,VLOOKUP($D5458,qx!$A$4:$E$129,5))</f>
        <v>0</v>
      </c>
    </row>
    <row r="5459" spans="1:9" x14ac:dyDescent="0.25">
      <c r="A5459">
        <f>IF('MASSA TRABALHADA UNIFICADA'!A5457&lt;&gt;0,'MASSA TRABALHADA UNIFICADA'!A5457,0)</f>
        <v>0</v>
      </c>
      <c r="B5459" s="39">
        <f>IF('MASSA TRABALHADA UNIFICADA'!D5457&lt;&gt;0,'MASSA TRABALHADA UNIFICADA'!D5457,0)</f>
        <v>0</v>
      </c>
      <c r="C5459" s="39">
        <f>IF(B5459=0,0,'MASSA TRABALHADA UNIFICADA'!B5457)</f>
        <v>0</v>
      </c>
      <c r="D5459" s="39">
        <f>IF(B5459=0,0,'MASSA TRABALHADA UNIFICADA'!C5457)</f>
        <v>0</v>
      </c>
      <c r="E5459" s="43">
        <f>IF(B5459=0,0,VLOOKUP($D5459,qx!$A$4:$E$129,IF($C5459=1,2,3)))</f>
        <v>0</v>
      </c>
      <c r="F5459" s="43">
        <f>IF(B5459=0,0,VLOOKUP($D5459,qx!$A$4:$E$129,2))</f>
        <v>0</v>
      </c>
      <c r="G5459" s="43">
        <f>IF(B5459=0,0,VLOOKUP($D5459,qx!$A$4:$E$129,3))</f>
        <v>0</v>
      </c>
      <c r="H5459" s="43">
        <f>IF(B5459=0,0,VLOOKUP($D5459,qx!$A$4:$E$129,4))</f>
        <v>0</v>
      </c>
      <c r="I5459" s="43">
        <f>IF(B5459=0,0,VLOOKUP($D5459,qx!$A$4:$E$129,5))</f>
        <v>0</v>
      </c>
    </row>
    <row r="5460" spans="1:9" x14ac:dyDescent="0.25">
      <c r="A5460">
        <f>IF('MASSA TRABALHADA UNIFICADA'!A5458&lt;&gt;0,'MASSA TRABALHADA UNIFICADA'!A5458,0)</f>
        <v>0</v>
      </c>
      <c r="B5460" s="39">
        <f>IF('MASSA TRABALHADA UNIFICADA'!D5458&lt;&gt;0,'MASSA TRABALHADA UNIFICADA'!D5458,0)</f>
        <v>0</v>
      </c>
      <c r="C5460" s="39">
        <f>IF(B5460=0,0,'MASSA TRABALHADA UNIFICADA'!B5458)</f>
        <v>0</v>
      </c>
      <c r="D5460" s="39">
        <f>IF(B5460=0,0,'MASSA TRABALHADA UNIFICADA'!C5458)</f>
        <v>0</v>
      </c>
      <c r="E5460" s="43">
        <f>IF(B5460=0,0,VLOOKUP($D5460,qx!$A$4:$E$129,IF($C5460=1,2,3)))</f>
        <v>0</v>
      </c>
      <c r="F5460" s="43">
        <f>IF(B5460=0,0,VLOOKUP($D5460,qx!$A$4:$E$129,2))</f>
        <v>0</v>
      </c>
      <c r="G5460" s="43">
        <f>IF(B5460=0,0,VLOOKUP($D5460,qx!$A$4:$E$129,3))</f>
        <v>0</v>
      </c>
      <c r="H5460" s="43">
        <f>IF(B5460=0,0,VLOOKUP($D5460,qx!$A$4:$E$129,4))</f>
        <v>0</v>
      </c>
      <c r="I5460" s="43">
        <f>IF(B5460=0,0,VLOOKUP($D5460,qx!$A$4:$E$129,5))</f>
        <v>0</v>
      </c>
    </row>
    <row r="5461" spans="1:9" x14ac:dyDescent="0.25">
      <c r="A5461">
        <f>IF('MASSA TRABALHADA UNIFICADA'!A5459&lt;&gt;0,'MASSA TRABALHADA UNIFICADA'!A5459,0)</f>
        <v>0</v>
      </c>
      <c r="B5461" s="39">
        <f>IF('MASSA TRABALHADA UNIFICADA'!D5459&lt;&gt;0,'MASSA TRABALHADA UNIFICADA'!D5459,0)</f>
        <v>0</v>
      </c>
      <c r="C5461" s="39">
        <f>IF(B5461=0,0,'MASSA TRABALHADA UNIFICADA'!B5459)</f>
        <v>0</v>
      </c>
      <c r="D5461" s="39">
        <f>IF(B5461=0,0,'MASSA TRABALHADA UNIFICADA'!C5459)</f>
        <v>0</v>
      </c>
      <c r="E5461" s="43">
        <f>IF(B5461=0,0,VLOOKUP($D5461,qx!$A$4:$E$129,IF($C5461=1,2,3)))</f>
        <v>0</v>
      </c>
      <c r="F5461" s="43">
        <f>IF(B5461=0,0,VLOOKUP($D5461,qx!$A$4:$E$129,2))</f>
        <v>0</v>
      </c>
      <c r="G5461" s="43">
        <f>IF(B5461=0,0,VLOOKUP($D5461,qx!$A$4:$E$129,3))</f>
        <v>0</v>
      </c>
      <c r="H5461" s="43">
        <f>IF(B5461=0,0,VLOOKUP($D5461,qx!$A$4:$E$129,4))</f>
        <v>0</v>
      </c>
      <c r="I5461" s="43">
        <f>IF(B5461=0,0,VLOOKUP($D5461,qx!$A$4:$E$129,5))</f>
        <v>0</v>
      </c>
    </row>
    <row r="5462" spans="1:9" x14ac:dyDescent="0.25">
      <c r="A5462">
        <f>IF('MASSA TRABALHADA UNIFICADA'!A5460&lt;&gt;0,'MASSA TRABALHADA UNIFICADA'!A5460,0)</f>
        <v>0</v>
      </c>
      <c r="B5462" s="39">
        <f>IF('MASSA TRABALHADA UNIFICADA'!D5460&lt;&gt;0,'MASSA TRABALHADA UNIFICADA'!D5460,0)</f>
        <v>0</v>
      </c>
      <c r="C5462" s="39">
        <f>IF(B5462=0,0,'MASSA TRABALHADA UNIFICADA'!B5460)</f>
        <v>0</v>
      </c>
      <c r="D5462" s="39">
        <f>IF(B5462=0,0,'MASSA TRABALHADA UNIFICADA'!C5460)</f>
        <v>0</v>
      </c>
      <c r="E5462" s="43">
        <f>IF(B5462=0,0,VLOOKUP($D5462,qx!$A$4:$E$129,IF($C5462=1,2,3)))</f>
        <v>0</v>
      </c>
      <c r="F5462" s="43">
        <f>IF(B5462=0,0,VLOOKUP($D5462,qx!$A$4:$E$129,2))</f>
        <v>0</v>
      </c>
      <c r="G5462" s="43">
        <f>IF(B5462=0,0,VLOOKUP($D5462,qx!$A$4:$E$129,3))</f>
        <v>0</v>
      </c>
      <c r="H5462" s="43">
        <f>IF(B5462=0,0,VLOOKUP($D5462,qx!$A$4:$E$129,4))</f>
        <v>0</v>
      </c>
      <c r="I5462" s="43">
        <f>IF(B5462=0,0,VLOOKUP($D5462,qx!$A$4:$E$129,5))</f>
        <v>0</v>
      </c>
    </row>
    <row r="5463" spans="1:9" x14ac:dyDescent="0.25">
      <c r="A5463">
        <f>IF('MASSA TRABALHADA UNIFICADA'!A5461&lt;&gt;0,'MASSA TRABALHADA UNIFICADA'!A5461,0)</f>
        <v>0</v>
      </c>
      <c r="B5463" s="39">
        <f>IF('MASSA TRABALHADA UNIFICADA'!D5461&lt;&gt;0,'MASSA TRABALHADA UNIFICADA'!D5461,0)</f>
        <v>0</v>
      </c>
      <c r="C5463" s="39">
        <f>IF(B5463=0,0,'MASSA TRABALHADA UNIFICADA'!B5461)</f>
        <v>0</v>
      </c>
      <c r="D5463" s="39">
        <f>IF(B5463=0,0,'MASSA TRABALHADA UNIFICADA'!C5461)</f>
        <v>0</v>
      </c>
      <c r="E5463" s="43">
        <f>IF(B5463=0,0,VLOOKUP($D5463,qx!$A$4:$E$129,IF($C5463=1,2,3)))</f>
        <v>0</v>
      </c>
      <c r="F5463" s="43">
        <f>IF(B5463=0,0,VLOOKUP($D5463,qx!$A$4:$E$129,2))</f>
        <v>0</v>
      </c>
      <c r="G5463" s="43">
        <f>IF(B5463=0,0,VLOOKUP($D5463,qx!$A$4:$E$129,3))</f>
        <v>0</v>
      </c>
      <c r="H5463" s="43">
        <f>IF(B5463=0,0,VLOOKUP($D5463,qx!$A$4:$E$129,4))</f>
        <v>0</v>
      </c>
      <c r="I5463" s="43">
        <f>IF(B5463=0,0,VLOOKUP($D5463,qx!$A$4:$E$129,5))</f>
        <v>0</v>
      </c>
    </row>
    <row r="5464" spans="1:9" x14ac:dyDescent="0.25">
      <c r="A5464">
        <f>IF('MASSA TRABALHADA UNIFICADA'!A5462&lt;&gt;0,'MASSA TRABALHADA UNIFICADA'!A5462,0)</f>
        <v>0</v>
      </c>
      <c r="B5464" s="39">
        <f>IF('MASSA TRABALHADA UNIFICADA'!D5462&lt;&gt;0,'MASSA TRABALHADA UNIFICADA'!D5462,0)</f>
        <v>0</v>
      </c>
      <c r="C5464" s="39">
        <f>IF(B5464=0,0,'MASSA TRABALHADA UNIFICADA'!B5462)</f>
        <v>0</v>
      </c>
      <c r="D5464" s="39">
        <f>IF(B5464=0,0,'MASSA TRABALHADA UNIFICADA'!C5462)</f>
        <v>0</v>
      </c>
      <c r="E5464" s="43">
        <f>IF(B5464=0,0,VLOOKUP($D5464,qx!$A$4:$E$129,IF($C5464=1,2,3)))</f>
        <v>0</v>
      </c>
      <c r="F5464" s="43">
        <f>IF(B5464=0,0,VLOOKUP($D5464,qx!$A$4:$E$129,2))</f>
        <v>0</v>
      </c>
      <c r="G5464" s="43">
        <f>IF(B5464=0,0,VLOOKUP($D5464,qx!$A$4:$E$129,3))</f>
        <v>0</v>
      </c>
      <c r="H5464" s="43">
        <f>IF(B5464=0,0,VLOOKUP($D5464,qx!$A$4:$E$129,4))</f>
        <v>0</v>
      </c>
      <c r="I5464" s="43">
        <f>IF(B5464=0,0,VLOOKUP($D5464,qx!$A$4:$E$129,5))</f>
        <v>0</v>
      </c>
    </row>
    <row r="5465" spans="1:9" x14ac:dyDescent="0.25">
      <c r="A5465">
        <f>IF('MASSA TRABALHADA UNIFICADA'!A5463&lt;&gt;0,'MASSA TRABALHADA UNIFICADA'!A5463,0)</f>
        <v>0</v>
      </c>
      <c r="B5465" s="39">
        <f>IF('MASSA TRABALHADA UNIFICADA'!D5463&lt;&gt;0,'MASSA TRABALHADA UNIFICADA'!D5463,0)</f>
        <v>0</v>
      </c>
      <c r="C5465" s="39">
        <f>IF(B5465=0,0,'MASSA TRABALHADA UNIFICADA'!B5463)</f>
        <v>0</v>
      </c>
      <c r="D5465" s="39">
        <f>IF(B5465=0,0,'MASSA TRABALHADA UNIFICADA'!C5463)</f>
        <v>0</v>
      </c>
      <c r="E5465" s="43">
        <f>IF(B5465=0,0,VLOOKUP($D5465,qx!$A$4:$E$129,IF($C5465=1,2,3)))</f>
        <v>0</v>
      </c>
      <c r="F5465" s="43">
        <f>IF(B5465=0,0,VLOOKUP($D5465,qx!$A$4:$E$129,2))</f>
        <v>0</v>
      </c>
      <c r="G5465" s="43">
        <f>IF(B5465=0,0,VLOOKUP($D5465,qx!$A$4:$E$129,3))</f>
        <v>0</v>
      </c>
      <c r="H5465" s="43">
        <f>IF(B5465=0,0,VLOOKUP($D5465,qx!$A$4:$E$129,4))</f>
        <v>0</v>
      </c>
      <c r="I5465" s="43">
        <f>IF(B5465=0,0,VLOOKUP($D5465,qx!$A$4:$E$129,5))</f>
        <v>0</v>
      </c>
    </row>
    <row r="5466" spans="1:9" x14ac:dyDescent="0.25">
      <c r="A5466">
        <f>IF('MASSA TRABALHADA UNIFICADA'!A5464&lt;&gt;0,'MASSA TRABALHADA UNIFICADA'!A5464,0)</f>
        <v>0</v>
      </c>
      <c r="B5466" s="39">
        <f>IF('MASSA TRABALHADA UNIFICADA'!D5464&lt;&gt;0,'MASSA TRABALHADA UNIFICADA'!D5464,0)</f>
        <v>0</v>
      </c>
      <c r="C5466" s="39">
        <f>IF(B5466=0,0,'MASSA TRABALHADA UNIFICADA'!B5464)</f>
        <v>0</v>
      </c>
      <c r="D5466" s="39">
        <f>IF(B5466=0,0,'MASSA TRABALHADA UNIFICADA'!C5464)</f>
        <v>0</v>
      </c>
      <c r="E5466" s="43">
        <f>IF(B5466=0,0,VLOOKUP($D5466,qx!$A$4:$E$129,IF($C5466=1,2,3)))</f>
        <v>0</v>
      </c>
      <c r="F5466" s="43">
        <f>IF(B5466=0,0,VLOOKUP($D5466,qx!$A$4:$E$129,2))</f>
        <v>0</v>
      </c>
      <c r="G5466" s="43">
        <f>IF(B5466=0,0,VLOOKUP($D5466,qx!$A$4:$E$129,3))</f>
        <v>0</v>
      </c>
      <c r="H5466" s="43">
        <f>IF(B5466=0,0,VLOOKUP($D5466,qx!$A$4:$E$129,4))</f>
        <v>0</v>
      </c>
      <c r="I5466" s="43">
        <f>IF(B5466=0,0,VLOOKUP($D5466,qx!$A$4:$E$129,5))</f>
        <v>0</v>
      </c>
    </row>
    <row r="5467" spans="1:9" x14ac:dyDescent="0.25">
      <c r="A5467">
        <f>IF('MASSA TRABALHADA UNIFICADA'!A5465&lt;&gt;0,'MASSA TRABALHADA UNIFICADA'!A5465,0)</f>
        <v>0</v>
      </c>
      <c r="B5467" s="39">
        <f>IF('MASSA TRABALHADA UNIFICADA'!D5465&lt;&gt;0,'MASSA TRABALHADA UNIFICADA'!D5465,0)</f>
        <v>0</v>
      </c>
      <c r="C5467" s="39">
        <f>IF(B5467=0,0,'MASSA TRABALHADA UNIFICADA'!B5465)</f>
        <v>0</v>
      </c>
      <c r="D5467" s="39">
        <f>IF(B5467=0,0,'MASSA TRABALHADA UNIFICADA'!C5465)</f>
        <v>0</v>
      </c>
      <c r="E5467" s="43">
        <f>IF(B5467=0,0,VLOOKUP($D5467,qx!$A$4:$E$129,IF($C5467=1,2,3)))</f>
        <v>0</v>
      </c>
      <c r="F5467" s="43">
        <f>IF(B5467=0,0,VLOOKUP($D5467,qx!$A$4:$E$129,2))</f>
        <v>0</v>
      </c>
      <c r="G5467" s="43">
        <f>IF(B5467=0,0,VLOOKUP($D5467,qx!$A$4:$E$129,3))</f>
        <v>0</v>
      </c>
      <c r="H5467" s="43">
        <f>IF(B5467=0,0,VLOOKUP($D5467,qx!$A$4:$E$129,4))</f>
        <v>0</v>
      </c>
      <c r="I5467" s="43">
        <f>IF(B5467=0,0,VLOOKUP($D5467,qx!$A$4:$E$129,5))</f>
        <v>0</v>
      </c>
    </row>
    <row r="5468" spans="1:9" x14ac:dyDescent="0.25">
      <c r="A5468">
        <f>IF('MASSA TRABALHADA UNIFICADA'!A5466&lt;&gt;0,'MASSA TRABALHADA UNIFICADA'!A5466,0)</f>
        <v>0</v>
      </c>
      <c r="B5468" s="39">
        <f>IF('MASSA TRABALHADA UNIFICADA'!D5466&lt;&gt;0,'MASSA TRABALHADA UNIFICADA'!D5466,0)</f>
        <v>0</v>
      </c>
      <c r="C5468" s="39">
        <f>IF(B5468=0,0,'MASSA TRABALHADA UNIFICADA'!B5466)</f>
        <v>0</v>
      </c>
      <c r="D5468" s="39">
        <f>IF(B5468=0,0,'MASSA TRABALHADA UNIFICADA'!C5466)</f>
        <v>0</v>
      </c>
      <c r="E5468" s="43">
        <f>IF(B5468=0,0,VLOOKUP($D5468,qx!$A$4:$E$129,IF($C5468=1,2,3)))</f>
        <v>0</v>
      </c>
      <c r="F5468" s="43">
        <f>IF(B5468=0,0,VLOOKUP($D5468,qx!$A$4:$E$129,2))</f>
        <v>0</v>
      </c>
      <c r="G5468" s="43">
        <f>IF(B5468=0,0,VLOOKUP($D5468,qx!$A$4:$E$129,3))</f>
        <v>0</v>
      </c>
      <c r="H5468" s="43">
        <f>IF(B5468=0,0,VLOOKUP($D5468,qx!$A$4:$E$129,4))</f>
        <v>0</v>
      </c>
      <c r="I5468" s="43">
        <f>IF(B5468=0,0,VLOOKUP($D5468,qx!$A$4:$E$129,5))</f>
        <v>0</v>
      </c>
    </row>
    <row r="5469" spans="1:9" x14ac:dyDescent="0.25">
      <c r="A5469">
        <f>IF('MASSA TRABALHADA UNIFICADA'!A5467&lt;&gt;0,'MASSA TRABALHADA UNIFICADA'!A5467,0)</f>
        <v>0</v>
      </c>
      <c r="B5469" s="39">
        <f>IF('MASSA TRABALHADA UNIFICADA'!D5467&lt;&gt;0,'MASSA TRABALHADA UNIFICADA'!D5467,0)</f>
        <v>0</v>
      </c>
      <c r="C5469" s="39">
        <f>IF(B5469=0,0,'MASSA TRABALHADA UNIFICADA'!B5467)</f>
        <v>0</v>
      </c>
      <c r="D5469" s="39">
        <f>IF(B5469=0,0,'MASSA TRABALHADA UNIFICADA'!C5467)</f>
        <v>0</v>
      </c>
      <c r="E5469" s="43">
        <f>IF(B5469=0,0,VLOOKUP($D5469,qx!$A$4:$E$129,IF($C5469=1,2,3)))</f>
        <v>0</v>
      </c>
      <c r="F5469" s="43">
        <f>IF(B5469=0,0,VLOOKUP($D5469,qx!$A$4:$E$129,2))</f>
        <v>0</v>
      </c>
      <c r="G5469" s="43">
        <f>IF(B5469=0,0,VLOOKUP($D5469,qx!$A$4:$E$129,3))</f>
        <v>0</v>
      </c>
      <c r="H5469" s="43">
        <f>IF(B5469=0,0,VLOOKUP($D5469,qx!$A$4:$E$129,4))</f>
        <v>0</v>
      </c>
      <c r="I5469" s="43">
        <f>IF(B5469=0,0,VLOOKUP($D5469,qx!$A$4:$E$129,5))</f>
        <v>0</v>
      </c>
    </row>
    <row r="5470" spans="1:9" x14ac:dyDescent="0.25">
      <c r="A5470">
        <f>IF('MASSA TRABALHADA UNIFICADA'!A5468&lt;&gt;0,'MASSA TRABALHADA UNIFICADA'!A5468,0)</f>
        <v>0</v>
      </c>
      <c r="B5470" s="39">
        <f>IF('MASSA TRABALHADA UNIFICADA'!D5468&lt;&gt;0,'MASSA TRABALHADA UNIFICADA'!D5468,0)</f>
        <v>0</v>
      </c>
      <c r="C5470" s="39">
        <f>IF(B5470=0,0,'MASSA TRABALHADA UNIFICADA'!B5468)</f>
        <v>0</v>
      </c>
      <c r="D5470" s="39">
        <f>IF(B5470=0,0,'MASSA TRABALHADA UNIFICADA'!C5468)</f>
        <v>0</v>
      </c>
      <c r="E5470" s="43">
        <f>IF(B5470=0,0,VLOOKUP($D5470,qx!$A$4:$E$129,IF($C5470=1,2,3)))</f>
        <v>0</v>
      </c>
      <c r="F5470" s="43">
        <f>IF(B5470=0,0,VLOOKUP($D5470,qx!$A$4:$E$129,2))</f>
        <v>0</v>
      </c>
      <c r="G5470" s="43">
        <f>IF(B5470=0,0,VLOOKUP($D5470,qx!$A$4:$E$129,3))</f>
        <v>0</v>
      </c>
      <c r="H5470" s="43">
        <f>IF(B5470=0,0,VLOOKUP($D5470,qx!$A$4:$E$129,4))</f>
        <v>0</v>
      </c>
      <c r="I5470" s="43">
        <f>IF(B5470=0,0,VLOOKUP($D5470,qx!$A$4:$E$129,5))</f>
        <v>0</v>
      </c>
    </row>
    <row r="5471" spans="1:9" x14ac:dyDescent="0.25">
      <c r="A5471">
        <f>IF('MASSA TRABALHADA UNIFICADA'!A5469&lt;&gt;0,'MASSA TRABALHADA UNIFICADA'!A5469,0)</f>
        <v>0</v>
      </c>
      <c r="B5471" s="39">
        <f>IF('MASSA TRABALHADA UNIFICADA'!D5469&lt;&gt;0,'MASSA TRABALHADA UNIFICADA'!D5469,0)</f>
        <v>0</v>
      </c>
      <c r="C5471" s="39">
        <f>IF(B5471=0,0,'MASSA TRABALHADA UNIFICADA'!B5469)</f>
        <v>0</v>
      </c>
      <c r="D5471" s="39">
        <f>IF(B5471=0,0,'MASSA TRABALHADA UNIFICADA'!C5469)</f>
        <v>0</v>
      </c>
      <c r="E5471" s="43">
        <f>IF(B5471=0,0,VLOOKUP($D5471,qx!$A$4:$E$129,IF($C5471=1,2,3)))</f>
        <v>0</v>
      </c>
      <c r="F5471" s="43">
        <f>IF(B5471=0,0,VLOOKUP($D5471,qx!$A$4:$E$129,2))</f>
        <v>0</v>
      </c>
      <c r="G5471" s="43">
        <f>IF(B5471=0,0,VLOOKUP($D5471,qx!$A$4:$E$129,3))</f>
        <v>0</v>
      </c>
      <c r="H5471" s="43">
        <f>IF(B5471=0,0,VLOOKUP($D5471,qx!$A$4:$E$129,4))</f>
        <v>0</v>
      </c>
      <c r="I5471" s="43">
        <f>IF(B5471=0,0,VLOOKUP($D5471,qx!$A$4:$E$129,5))</f>
        <v>0</v>
      </c>
    </row>
    <row r="5472" spans="1:9" x14ac:dyDescent="0.25">
      <c r="A5472">
        <f>IF('MASSA TRABALHADA UNIFICADA'!A5470&lt;&gt;0,'MASSA TRABALHADA UNIFICADA'!A5470,0)</f>
        <v>0</v>
      </c>
      <c r="B5472" s="39">
        <f>IF('MASSA TRABALHADA UNIFICADA'!D5470&lt;&gt;0,'MASSA TRABALHADA UNIFICADA'!D5470,0)</f>
        <v>0</v>
      </c>
      <c r="C5472" s="39">
        <f>IF(B5472=0,0,'MASSA TRABALHADA UNIFICADA'!B5470)</f>
        <v>0</v>
      </c>
      <c r="D5472" s="39">
        <f>IF(B5472=0,0,'MASSA TRABALHADA UNIFICADA'!C5470)</f>
        <v>0</v>
      </c>
      <c r="E5472" s="43">
        <f>IF(B5472=0,0,VLOOKUP($D5472,qx!$A$4:$E$129,IF($C5472=1,2,3)))</f>
        <v>0</v>
      </c>
      <c r="F5472" s="43">
        <f>IF(B5472=0,0,VLOOKUP($D5472,qx!$A$4:$E$129,2))</f>
        <v>0</v>
      </c>
      <c r="G5472" s="43">
        <f>IF(B5472=0,0,VLOOKUP($D5472,qx!$A$4:$E$129,3))</f>
        <v>0</v>
      </c>
      <c r="H5472" s="43">
        <f>IF(B5472=0,0,VLOOKUP($D5472,qx!$A$4:$E$129,4))</f>
        <v>0</v>
      </c>
      <c r="I5472" s="43">
        <f>IF(B5472=0,0,VLOOKUP($D5472,qx!$A$4:$E$129,5))</f>
        <v>0</v>
      </c>
    </row>
    <row r="5473" spans="1:9" x14ac:dyDescent="0.25">
      <c r="A5473">
        <f>IF('MASSA TRABALHADA UNIFICADA'!A5471&lt;&gt;0,'MASSA TRABALHADA UNIFICADA'!A5471,0)</f>
        <v>0</v>
      </c>
      <c r="B5473" s="39">
        <f>IF('MASSA TRABALHADA UNIFICADA'!D5471&lt;&gt;0,'MASSA TRABALHADA UNIFICADA'!D5471,0)</f>
        <v>0</v>
      </c>
      <c r="C5473" s="39">
        <f>IF(B5473=0,0,'MASSA TRABALHADA UNIFICADA'!B5471)</f>
        <v>0</v>
      </c>
      <c r="D5473" s="39">
        <f>IF(B5473=0,0,'MASSA TRABALHADA UNIFICADA'!C5471)</f>
        <v>0</v>
      </c>
      <c r="E5473" s="43">
        <f>IF(B5473=0,0,VLOOKUP($D5473,qx!$A$4:$E$129,IF($C5473=1,2,3)))</f>
        <v>0</v>
      </c>
      <c r="F5473" s="43">
        <f>IF(B5473=0,0,VLOOKUP($D5473,qx!$A$4:$E$129,2))</f>
        <v>0</v>
      </c>
      <c r="G5473" s="43">
        <f>IF(B5473=0,0,VLOOKUP($D5473,qx!$A$4:$E$129,3))</f>
        <v>0</v>
      </c>
      <c r="H5473" s="43">
        <f>IF(B5473=0,0,VLOOKUP($D5473,qx!$A$4:$E$129,4))</f>
        <v>0</v>
      </c>
      <c r="I5473" s="43">
        <f>IF(B5473=0,0,VLOOKUP($D5473,qx!$A$4:$E$129,5))</f>
        <v>0</v>
      </c>
    </row>
    <row r="5474" spans="1:9" x14ac:dyDescent="0.25">
      <c r="A5474">
        <f>IF('MASSA TRABALHADA UNIFICADA'!A5472&lt;&gt;0,'MASSA TRABALHADA UNIFICADA'!A5472,0)</f>
        <v>0</v>
      </c>
      <c r="B5474" s="39">
        <f>IF('MASSA TRABALHADA UNIFICADA'!D5472&lt;&gt;0,'MASSA TRABALHADA UNIFICADA'!D5472,0)</f>
        <v>0</v>
      </c>
      <c r="C5474" s="39">
        <f>IF(B5474=0,0,'MASSA TRABALHADA UNIFICADA'!B5472)</f>
        <v>0</v>
      </c>
      <c r="D5474" s="39">
        <f>IF(B5474=0,0,'MASSA TRABALHADA UNIFICADA'!C5472)</f>
        <v>0</v>
      </c>
      <c r="E5474" s="43">
        <f>IF(B5474=0,0,VLOOKUP($D5474,qx!$A$4:$E$129,IF($C5474=1,2,3)))</f>
        <v>0</v>
      </c>
      <c r="F5474" s="43">
        <f>IF(B5474=0,0,VLOOKUP($D5474,qx!$A$4:$E$129,2))</f>
        <v>0</v>
      </c>
      <c r="G5474" s="43">
        <f>IF(B5474=0,0,VLOOKUP($D5474,qx!$A$4:$E$129,3))</f>
        <v>0</v>
      </c>
      <c r="H5474" s="43">
        <f>IF(B5474=0,0,VLOOKUP($D5474,qx!$A$4:$E$129,4))</f>
        <v>0</v>
      </c>
      <c r="I5474" s="43">
        <f>IF(B5474=0,0,VLOOKUP($D5474,qx!$A$4:$E$129,5))</f>
        <v>0</v>
      </c>
    </row>
    <row r="5475" spans="1:9" x14ac:dyDescent="0.25">
      <c r="A5475">
        <f>IF('MASSA TRABALHADA UNIFICADA'!A5473&lt;&gt;0,'MASSA TRABALHADA UNIFICADA'!A5473,0)</f>
        <v>0</v>
      </c>
      <c r="B5475" s="39">
        <f>IF('MASSA TRABALHADA UNIFICADA'!D5473&lt;&gt;0,'MASSA TRABALHADA UNIFICADA'!D5473,0)</f>
        <v>0</v>
      </c>
      <c r="C5475" s="39">
        <f>IF(B5475=0,0,'MASSA TRABALHADA UNIFICADA'!B5473)</f>
        <v>0</v>
      </c>
      <c r="D5475" s="39">
        <f>IF(B5475=0,0,'MASSA TRABALHADA UNIFICADA'!C5473)</f>
        <v>0</v>
      </c>
      <c r="E5475" s="43">
        <f>IF(B5475=0,0,VLOOKUP($D5475,qx!$A$4:$E$129,IF($C5475=1,2,3)))</f>
        <v>0</v>
      </c>
      <c r="F5475" s="43">
        <f>IF(B5475=0,0,VLOOKUP($D5475,qx!$A$4:$E$129,2))</f>
        <v>0</v>
      </c>
      <c r="G5475" s="43">
        <f>IF(B5475=0,0,VLOOKUP($D5475,qx!$A$4:$E$129,3))</f>
        <v>0</v>
      </c>
      <c r="H5475" s="43">
        <f>IF(B5475=0,0,VLOOKUP($D5475,qx!$A$4:$E$129,4))</f>
        <v>0</v>
      </c>
      <c r="I5475" s="43">
        <f>IF(B5475=0,0,VLOOKUP($D5475,qx!$A$4:$E$129,5))</f>
        <v>0</v>
      </c>
    </row>
    <row r="5476" spans="1:9" x14ac:dyDescent="0.25">
      <c r="A5476">
        <f>IF('MASSA TRABALHADA UNIFICADA'!A5474&lt;&gt;0,'MASSA TRABALHADA UNIFICADA'!A5474,0)</f>
        <v>0</v>
      </c>
      <c r="B5476" s="39">
        <f>IF('MASSA TRABALHADA UNIFICADA'!D5474&lt;&gt;0,'MASSA TRABALHADA UNIFICADA'!D5474,0)</f>
        <v>0</v>
      </c>
      <c r="C5476" s="39">
        <f>IF(B5476=0,0,'MASSA TRABALHADA UNIFICADA'!B5474)</f>
        <v>0</v>
      </c>
      <c r="D5476" s="39">
        <f>IF(B5476=0,0,'MASSA TRABALHADA UNIFICADA'!C5474)</f>
        <v>0</v>
      </c>
      <c r="E5476" s="43">
        <f>IF(B5476=0,0,VLOOKUP($D5476,qx!$A$4:$E$129,IF($C5476=1,2,3)))</f>
        <v>0</v>
      </c>
      <c r="F5476" s="43">
        <f>IF(B5476=0,0,VLOOKUP($D5476,qx!$A$4:$E$129,2))</f>
        <v>0</v>
      </c>
      <c r="G5476" s="43">
        <f>IF(B5476=0,0,VLOOKUP($D5476,qx!$A$4:$E$129,3))</f>
        <v>0</v>
      </c>
      <c r="H5476" s="43">
        <f>IF(B5476=0,0,VLOOKUP($D5476,qx!$A$4:$E$129,4))</f>
        <v>0</v>
      </c>
      <c r="I5476" s="43">
        <f>IF(B5476=0,0,VLOOKUP($D5476,qx!$A$4:$E$129,5))</f>
        <v>0</v>
      </c>
    </row>
    <row r="5477" spans="1:9" x14ac:dyDescent="0.25">
      <c r="A5477">
        <f>IF('MASSA TRABALHADA UNIFICADA'!A5475&lt;&gt;0,'MASSA TRABALHADA UNIFICADA'!A5475,0)</f>
        <v>0</v>
      </c>
      <c r="B5477" s="39">
        <f>IF('MASSA TRABALHADA UNIFICADA'!D5475&lt;&gt;0,'MASSA TRABALHADA UNIFICADA'!D5475,0)</f>
        <v>0</v>
      </c>
      <c r="C5477" s="39">
        <f>IF(B5477=0,0,'MASSA TRABALHADA UNIFICADA'!B5475)</f>
        <v>0</v>
      </c>
      <c r="D5477" s="39">
        <f>IF(B5477=0,0,'MASSA TRABALHADA UNIFICADA'!C5475)</f>
        <v>0</v>
      </c>
      <c r="E5477" s="43">
        <f>IF(B5477=0,0,VLOOKUP($D5477,qx!$A$4:$E$129,IF($C5477=1,2,3)))</f>
        <v>0</v>
      </c>
      <c r="F5477" s="43">
        <f>IF(B5477=0,0,VLOOKUP($D5477,qx!$A$4:$E$129,2))</f>
        <v>0</v>
      </c>
      <c r="G5477" s="43">
        <f>IF(B5477=0,0,VLOOKUP($D5477,qx!$A$4:$E$129,3))</f>
        <v>0</v>
      </c>
      <c r="H5477" s="43">
        <f>IF(B5477=0,0,VLOOKUP($D5477,qx!$A$4:$E$129,4))</f>
        <v>0</v>
      </c>
      <c r="I5477" s="43">
        <f>IF(B5477=0,0,VLOOKUP($D5477,qx!$A$4:$E$129,5))</f>
        <v>0</v>
      </c>
    </row>
    <row r="5478" spans="1:9" x14ac:dyDescent="0.25">
      <c r="A5478">
        <f>IF('MASSA TRABALHADA UNIFICADA'!A5476&lt;&gt;0,'MASSA TRABALHADA UNIFICADA'!A5476,0)</f>
        <v>0</v>
      </c>
      <c r="B5478" s="39">
        <f>IF('MASSA TRABALHADA UNIFICADA'!D5476&lt;&gt;0,'MASSA TRABALHADA UNIFICADA'!D5476,0)</f>
        <v>0</v>
      </c>
      <c r="C5478" s="39">
        <f>IF(B5478=0,0,'MASSA TRABALHADA UNIFICADA'!B5476)</f>
        <v>0</v>
      </c>
      <c r="D5478" s="39">
        <f>IF(B5478=0,0,'MASSA TRABALHADA UNIFICADA'!C5476)</f>
        <v>0</v>
      </c>
      <c r="E5478" s="43">
        <f>IF(B5478=0,0,VLOOKUP($D5478,qx!$A$4:$E$129,IF($C5478=1,2,3)))</f>
        <v>0</v>
      </c>
      <c r="F5478" s="43">
        <f>IF(B5478=0,0,VLOOKUP($D5478,qx!$A$4:$E$129,2))</f>
        <v>0</v>
      </c>
      <c r="G5478" s="43">
        <f>IF(B5478=0,0,VLOOKUP($D5478,qx!$A$4:$E$129,3))</f>
        <v>0</v>
      </c>
      <c r="H5478" s="43">
        <f>IF(B5478=0,0,VLOOKUP($D5478,qx!$A$4:$E$129,4))</f>
        <v>0</v>
      </c>
      <c r="I5478" s="43">
        <f>IF(B5478=0,0,VLOOKUP($D5478,qx!$A$4:$E$129,5))</f>
        <v>0</v>
      </c>
    </row>
    <row r="5479" spans="1:9" x14ac:dyDescent="0.25">
      <c r="A5479">
        <f>IF('MASSA TRABALHADA UNIFICADA'!A5477&lt;&gt;0,'MASSA TRABALHADA UNIFICADA'!A5477,0)</f>
        <v>0</v>
      </c>
      <c r="B5479" s="39">
        <f>IF('MASSA TRABALHADA UNIFICADA'!D5477&lt;&gt;0,'MASSA TRABALHADA UNIFICADA'!D5477,0)</f>
        <v>0</v>
      </c>
      <c r="C5479" s="39">
        <f>IF(B5479=0,0,'MASSA TRABALHADA UNIFICADA'!B5477)</f>
        <v>0</v>
      </c>
      <c r="D5479" s="39">
        <f>IF(B5479=0,0,'MASSA TRABALHADA UNIFICADA'!C5477)</f>
        <v>0</v>
      </c>
      <c r="E5479" s="43">
        <f>IF(B5479=0,0,VLOOKUP($D5479,qx!$A$4:$E$129,IF($C5479=1,2,3)))</f>
        <v>0</v>
      </c>
      <c r="F5479" s="43">
        <f>IF(B5479=0,0,VLOOKUP($D5479,qx!$A$4:$E$129,2))</f>
        <v>0</v>
      </c>
      <c r="G5479" s="43">
        <f>IF(B5479=0,0,VLOOKUP($D5479,qx!$A$4:$E$129,3))</f>
        <v>0</v>
      </c>
      <c r="H5479" s="43">
        <f>IF(B5479=0,0,VLOOKUP($D5479,qx!$A$4:$E$129,4))</f>
        <v>0</v>
      </c>
      <c r="I5479" s="43">
        <f>IF(B5479=0,0,VLOOKUP($D5479,qx!$A$4:$E$129,5))</f>
        <v>0</v>
      </c>
    </row>
    <row r="5480" spans="1:9" x14ac:dyDescent="0.25">
      <c r="A5480">
        <f>IF('MASSA TRABALHADA UNIFICADA'!A5478&lt;&gt;0,'MASSA TRABALHADA UNIFICADA'!A5478,0)</f>
        <v>0</v>
      </c>
      <c r="B5480" s="39">
        <f>IF('MASSA TRABALHADA UNIFICADA'!D5478&lt;&gt;0,'MASSA TRABALHADA UNIFICADA'!D5478,0)</f>
        <v>0</v>
      </c>
      <c r="C5480" s="39">
        <f>IF(B5480=0,0,'MASSA TRABALHADA UNIFICADA'!B5478)</f>
        <v>0</v>
      </c>
      <c r="D5480" s="39">
        <f>IF(B5480=0,0,'MASSA TRABALHADA UNIFICADA'!C5478)</f>
        <v>0</v>
      </c>
      <c r="E5480" s="43">
        <f>IF(B5480=0,0,VLOOKUP($D5480,qx!$A$4:$E$129,IF($C5480=1,2,3)))</f>
        <v>0</v>
      </c>
      <c r="F5480" s="43">
        <f>IF(B5480=0,0,VLOOKUP($D5480,qx!$A$4:$E$129,2))</f>
        <v>0</v>
      </c>
      <c r="G5480" s="43">
        <f>IF(B5480=0,0,VLOOKUP($D5480,qx!$A$4:$E$129,3))</f>
        <v>0</v>
      </c>
      <c r="H5480" s="43">
        <f>IF(B5480=0,0,VLOOKUP($D5480,qx!$A$4:$E$129,4))</f>
        <v>0</v>
      </c>
      <c r="I5480" s="43">
        <f>IF(B5480=0,0,VLOOKUP($D5480,qx!$A$4:$E$129,5))</f>
        <v>0</v>
      </c>
    </row>
    <row r="5481" spans="1:9" x14ac:dyDescent="0.25">
      <c r="A5481">
        <f>IF('MASSA TRABALHADA UNIFICADA'!A5479&lt;&gt;0,'MASSA TRABALHADA UNIFICADA'!A5479,0)</f>
        <v>0</v>
      </c>
      <c r="B5481" s="39">
        <f>IF('MASSA TRABALHADA UNIFICADA'!D5479&lt;&gt;0,'MASSA TRABALHADA UNIFICADA'!D5479,0)</f>
        <v>0</v>
      </c>
      <c r="C5481" s="39">
        <f>IF(B5481=0,0,'MASSA TRABALHADA UNIFICADA'!B5479)</f>
        <v>0</v>
      </c>
      <c r="D5481" s="39">
        <f>IF(B5481=0,0,'MASSA TRABALHADA UNIFICADA'!C5479)</f>
        <v>0</v>
      </c>
      <c r="E5481" s="43">
        <f>IF(B5481=0,0,VLOOKUP($D5481,qx!$A$4:$E$129,IF($C5481=1,2,3)))</f>
        <v>0</v>
      </c>
      <c r="F5481" s="43">
        <f>IF(B5481=0,0,VLOOKUP($D5481,qx!$A$4:$E$129,2))</f>
        <v>0</v>
      </c>
      <c r="G5481" s="43">
        <f>IF(B5481=0,0,VLOOKUP($D5481,qx!$A$4:$E$129,3))</f>
        <v>0</v>
      </c>
      <c r="H5481" s="43">
        <f>IF(B5481=0,0,VLOOKUP($D5481,qx!$A$4:$E$129,4))</f>
        <v>0</v>
      </c>
      <c r="I5481" s="43">
        <f>IF(B5481=0,0,VLOOKUP($D5481,qx!$A$4:$E$129,5))</f>
        <v>0</v>
      </c>
    </row>
    <row r="5482" spans="1:9" x14ac:dyDescent="0.25">
      <c r="A5482">
        <f>IF('MASSA TRABALHADA UNIFICADA'!A5480&lt;&gt;0,'MASSA TRABALHADA UNIFICADA'!A5480,0)</f>
        <v>0</v>
      </c>
      <c r="B5482" s="39">
        <f>IF('MASSA TRABALHADA UNIFICADA'!D5480&lt;&gt;0,'MASSA TRABALHADA UNIFICADA'!D5480,0)</f>
        <v>0</v>
      </c>
      <c r="C5482" s="39">
        <f>IF(B5482=0,0,'MASSA TRABALHADA UNIFICADA'!B5480)</f>
        <v>0</v>
      </c>
      <c r="D5482" s="39">
        <f>IF(B5482=0,0,'MASSA TRABALHADA UNIFICADA'!C5480)</f>
        <v>0</v>
      </c>
      <c r="E5482" s="43">
        <f>IF(B5482=0,0,VLOOKUP($D5482,qx!$A$4:$E$129,IF($C5482=1,2,3)))</f>
        <v>0</v>
      </c>
      <c r="F5482" s="43">
        <f>IF(B5482=0,0,VLOOKUP($D5482,qx!$A$4:$E$129,2))</f>
        <v>0</v>
      </c>
      <c r="G5482" s="43">
        <f>IF(B5482=0,0,VLOOKUP($D5482,qx!$A$4:$E$129,3))</f>
        <v>0</v>
      </c>
      <c r="H5482" s="43">
        <f>IF(B5482=0,0,VLOOKUP($D5482,qx!$A$4:$E$129,4))</f>
        <v>0</v>
      </c>
      <c r="I5482" s="43">
        <f>IF(B5482=0,0,VLOOKUP($D5482,qx!$A$4:$E$129,5))</f>
        <v>0</v>
      </c>
    </row>
    <row r="5483" spans="1:9" x14ac:dyDescent="0.25">
      <c r="A5483">
        <f>IF('MASSA TRABALHADA UNIFICADA'!A5481&lt;&gt;0,'MASSA TRABALHADA UNIFICADA'!A5481,0)</f>
        <v>0</v>
      </c>
      <c r="B5483" s="39">
        <f>IF('MASSA TRABALHADA UNIFICADA'!D5481&lt;&gt;0,'MASSA TRABALHADA UNIFICADA'!D5481,0)</f>
        <v>0</v>
      </c>
      <c r="C5483" s="39">
        <f>IF(B5483=0,0,'MASSA TRABALHADA UNIFICADA'!B5481)</f>
        <v>0</v>
      </c>
      <c r="D5483" s="39">
        <f>IF(B5483=0,0,'MASSA TRABALHADA UNIFICADA'!C5481)</f>
        <v>0</v>
      </c>
      <c r="E5483" s="43">
        <f>IF(B5483=0,0,VLOOKUP($D5483,qx!$A$4:$E$129,IF($C5483=1,2,3)))</f>
        <v>0</v>
      </c>
      <c r="F5483" s="43">
        <f>IF(B5483=0,0,VLOOKUP($D5483,qx!$A$4:$E$129,2))</f>
        <v>0</v>
      </c>
      <c r="G5483" s="43">
        <f>IF(B5483=0,0,VLOOKUP($D5483,qx!$A$4:$E$129,3))</f>
        <v>0</v>
      </c>
      <c r="H5483" s="43">
        <f>IF(B5483=0,0,VLOOKUP($D5483,qx!$A$4:$E$129,4))</f>
        <v>0</v>
      </c>
      <c r="I5483" s="43">
        <f>IF(B5483=0,0,VLOOKUP($D5483,qx!$A$4:$E$129,5))</f>
        <v>0</v>
      </c>
    </row>
    <row r="5484" spans="1:9" x14ac:dyDescent="0.25">
      <c r="A5484">
        <f>IF('MASSA TRABALHADA UNIFICADA'!A5482&lt;&gt;0,'MASSA TRABALHADA UNIFICADA'!A5482,0)</f>
        <v>0</v>
      </c>
      <c r="B5484" s="39">
        <f>IF('MASSA TRABALHADA UNIFICADA'!D5482&lt;&gt;0,'MASSA TRABALHADA UNIFICADA'!D5482,0)</f>
        <v>0</v>
      </c>
      <c r="C5484" s="39">
        <f>IF(B5484=0,0,'MASSA TRABALHADA UNIFICADA'!B5482)</f>
        <v>0</v>
      </c>
      <c r="D5484" s="39">
        <f>IF(B5484=0,0,'MASSA TRABALHADA UNIFICADA'!C5482)</f>
        <v>0</v>
      </c>
      <c r="E5484" s="43">
        <f>IF(B5484=0,0,VLOOKUP($D5484,qx!$A$4:$E$129,IF($C5484=1,2,3)))</f>
        <v>0</v>
      </c>
      <c r="F5484" s="43">
        <f>IF(B5484=0,0,VLOOKUP($D5484,qx!$A$4:$E$129,2))</f>
        <v>0</v>
      </c>
      <c r="G5484" s="43">
        <f>IF(B5484=0,0,VLOOKUP($D5484,qx!$A$4:$E$129,3))</f>
        <v>0</v>
      </c>
      <c r="H5484" s="43">
        <f>IF(B5484=0,0,VLOOKUP($D5484,qx!$A$4:$E$129,4))</f>
        <v>0</v>
      </c>
      <c r="I5484" s="43">
        <f>IF(B5484=0,0,VLOOKUP($D5484,qx!$A$4:$E$129,5))</f>
        <v>0</v>
      </c>
    </row>
    <row r="5485" spans="1:9" x14ac:dyDescent="0.25">
      <c r="A5485">
        <f>IF('MASSA TRABALHADA UNIFICADA'!A5483&lt;&gt;0,'MASSA TRABALHADA UNIFICADA'!A5483,0)</f>
        <v>0</v>
      </c>
      <c r="B5485" s="39">
        <f>IF('MASSA TRABALHADA UNIFICADA'!D5483&lt;&gt;0,'MASSA TRABALHADA UNIFICADA'!D5483,0)</f>
        <v>0</v>
      </c>
      <c r="C5485" s="39">
        <f>IF(B5485=0,0,'MASSA TRABALHADA UNIFICADA'!B5483)</f>
        <v>0</v>
      </c>
      <c r="D5485" s="39">
        <f>IF(B5485=0,0,'MASSA TRABALHADA UNIFICADA'!C5483)</f>
        <v>0</v>
      </c>
      <c r="E5485" s="43">
        <f>IF(B5485=0,0,VLOOKUP($D5485,qx!$A$4:$E$129,IF($C5485=1,2,3)))</f>
        <v>0</v>
      </c>
      <c r="F5485" s="43">
        <f>IF(B5485=0,0,VLOOKUP($D5485,qx!$A$4:$E$129,2))</f>
        <v>0</v>
      </c>
      <c r="G5485" s="43">
        <f>IF(B5485=0,0,VLOOKUP($D5485,qx!$A$4:$E$129,3))</f>
        <v>0</v>
      </c>
      <c r="H5485" s="43">
        <f>IF(B5485=0,0,VLOOKUP($D5485,qx!$A$4:$E$129,4))</f>
        <v>0</v>
      </c>
      <c r="I5485" s="43">
        <f>IF(B5485=0,0,VLOOKUP($D5485,qx!$A$4:$E$129,5))</f>
        <v>0</v>
      </c>
    </row>
    <row r="5486" spans="1:9" x14ac:dyDescent="0.25">
      <c r="A5486">
        <f>IF('MASSA TRABALHADA UNIFICADA'!A5484&lt;&gt;0,'MASSA TRABALHADA UNIFICADA'!A5484,0)</f>
        <v>0</v>
      </c>
      <c r="B5486" s="39">
        <f>IF('MASSA TRABALHADA UNIFICADA'!D5484&lt;&gt;0,'MASSA TRABALHADA UNIFICADA'!D5484,0)</f>
        <v>0</v>
      </c>
      <c r="C5486" s="39">
        <f>IF(B5486=0,0,'MASSA TRABALHADA UNIFICADA'!B5484)</f>
        <v>0</v>
      </c>
      <c r="D5486" s="39">
        <f>IF(B5486=0,0,'MASSA TRABALHADA UNIFICADA'!C5484)</f>
        <v>0</v>
      </c>
      <c r="E5486" s="43">
        <f>IF(B5486=0,0,VLOOKUP($D5486,qx!$A$4:$E$129,IF($C5486=1,2,3)))</f>
        <v>0</v>
      </c>
      <c r="F5486" s="43">
        <f>IF(B5486=0,0,VLOOKUP($D5486,qx!$A$4:$E$129,2))</f>
        <v>0</v>
      </c>
      <c r="G5486" s="43">
        <f>IF(B5486=0,0,VLOOKUP($D5486,qx!$A$4:$E$129,3))</f>
        <v>0</v>
      </c>
      <c r="H5486" s="43">
        <f>IF(B5486=0,0,VLOOKUP($D5486,qx!$A$4:$E$129,4))</f>
        <v>0</v>
      </c>
      <c r="I5486" s="43">
        <f>IF(B5486=0,0,VLOOKUP($D5486,qx!$A$4:$E$129,5))</f>
        <v>0</v>
      </c>
    </row>
    <row r="5487" spans="1:9" x14ac:dyDescent="0.25">
      <c r="A5487">
        <f>IF('MASSA TRABALHADA UNIFICADA'!A5485&lt;&gt;0,'MASSA TRABALHADA UNIFICADA'!A5485,0)</f>
        <v>0</v>
      </c>
      <c r="B5487" s="39">
        <f>IF('MASSA TRABALHADA UNIFICADA'!D5485&lt;&gt;0,'MASSA TRABALHADA UNIFICADA'!D5485,0)</f>
        <v>0</v>
      </c>
      <c r="C5487" s="39">
        <f>IF(B5487=0,0,'MASSA TRABALHADA UNIFICADA'!B5485)</f>
        <v>0</v>
      </c>
      <c r="D5487" s="39">
        <f>IF(B5487=0,0,'MASSA TRABALHADA UNIFICADA'!C5485)</f>
        <v>0</v>
      </c>
      <c r="E5487" s="43">
        <f>IF(B5487=0,0,VLOOKUP($D5487,qx!$A$4:$E$129,IF($C5487=1,2,3)))</f>
        <v>0</v>
      </c>
      <c r="F5487" s="43">
        <f>IF(B5487=0,0,VLOOKUP($D5487,qx!$A$4:$E$129,2))</f>
        <v>0</v>
      </c>
      <c r="G5487" s="43">
        <f>IF(B5487=0,0,VLOOKUP($D5487,qx!$A$4:$E$129,3))</f>
        <v>0</v>
      </c>
      <c r="H5487" s="43">
        <f>IF(B5487=0,0,VLOOKUP($D5487,qx!$A$4:$E$129,4))</f>
        <v>0</v>
      </c>
      <c r="I5487" s="43">
        <f>IF(B5487=0,0,VLOOKUP($D5487,qx!$A$4:$E$129,5))</f>
        <v>0</v>
      </c>
    </row>
    <row r="5488" spans="1:9" x14ac:dyDescent="0.25">
      <c r="A5488">
        <f>IF('MASSA TRABALHADA UNIFICADA'!A5486&lt;&gt;0,'MASSA TRABALHADA UNIFICADA'!A5486,0)</f>
        <v>0</v>
      </c>
      <c r="B5488" s="39">
        <f>IF('MASSA TRABALHADA UNIFICADA'!D5486&lt;&gt;0,'MASSA TRABALHADA UNIFICADA'!D5486,0)</f>
        <v>0</v>
      </c>
      <c r="C5488" s="39">
        <f>IF(B5488=0,0,'MASSA TRABALHADA UNIFICADA'!B5486)</f>
        <v>0</v>
      </c>
      <c r="D5488" s="39">
        <f>IF(B5488=0,0,'MASSA TRABALHADA UNIFICADA'!C5486)</f>
        <v>0</v>
      </c>
      <c r="E5488" s="43">
        <f>IF(B5488=0,0,VLOOKUP($D5488,qx!$A$4:$E$129,IF($C5488=1,2,3)))</f>
        <v>0</v>
      </c>
      <c r="F5488" s="43">
        <f>IF(B5488=0,0,VLOOKUP($D5488,qx!$A$4:$E$129,2))</f>
        <v>0</v>
      </c>
      <c r="G5488" s="43">
        <f>IF(B5488=0,0,VLOOKUP($D5488,qx!$A$4:$E$129,3))</f>
        <v>0</v>
      </c>
      <c r="H5488" s="43">
        <f>IF(B5488=0,0,VLOOKUP($D5488,qx!$A$4:$E$129,4))</f>
        <v>0</v>
      </c>
      <c r="I5488" s="43">
        <f>IF(B5488=0,0,VLOOKUP($D5488,qx!$A$4:$E$129,5))</f>
        <v>0</v>
      </c>
    </row>
    <row r="5489" spans="1:9" x14ac:dyDescent="0.25">
      <c r="A5489">
        <f>IF('MASSA TRABALHADA UNIFICADA'!A5487&lt;&gt;0,'MASSA TRABALHADA UNIFICADA'!A5487,0)</f>
        <v>0</v>
      </c>
      <c r="B5489" s="39">
        <f>IF('MASSA TRABALHADA UNIFICADA'!D5487&lt;&gt;0,'MASSA TRABALHADA UNIFICADA'!D5487,0)</f>
        <v>0</v>
      </c>
      <c r="C5489" s="39">
        <f>IF(B5489=0,0,'MASSA TRABALHADA UNIFICADA'!B5487)</f>
        <v>0</v>
      </c>
      <c r="D5489" s="39">
        <f>IF(B5489=0,0,'MASSA TRABALHADA UNIFICADA'!C5487)</f>
        <v>0</v>
      </c>
      <c r="E5489" s="43">
        <f>IF(B5489=0,0,VLOOKUP($D5489,qx!$A$4:$E$129,IF($C5489=1,2,3)))</f>
        <v>0</v>
      </c>
      <c r="F5489" s="43">
        <f>IF(B5489=0,0,VLOOKUP($D5489,qx!$A$4:$E$129,2))</f>
        <v>0</v>
      </c>
      <c r="G5489" s="43">
        <f>IF(B5489=0,0,VLOOKUP($D5489,qx!$A$4:$E$129,3))</f>
        <v>0</v>
      </c>
      <c r="H5489" s="43">
        <f>IF(B5489=0,0,VLOOKUP($D5489,qx!$A$4:$E$129,4))</f>
        <v>0</v>
      </c>
      <c r="I5489" s="43">
        <f>IF(B5489=0,0,VLOOKUP($D5489,qx!$A$4:$E$129,5))</f>
        <v>0</v>
      </c>
    </row>
    <row r="5490" spans="1:9" x14ac:dyDescent="0.25">
      <c r="A5490">
        <f>IF('MASSA TRABALHADA UNIFICADA'!A5488&lt;&gt;0,'MASSA TRABALHADA UNIFICADA'!A5488,0)</f>
        <v>0</v>
      </c>
      <c r="B5490" s="39">
        <f>IF('MASSA TRABALHADA UNIFICADA'!D5488&lt;&gt;0,'MASSA TRABALHADA UNIFICADA'!D5488,0)</f>
        <v>0</v>
      </c>
      <c r="C5490" s="39">
        <f>IF(B5490=0,0,'MASSA TRABALHADA UNIFICADA'!B5488)</f>
        <v>0</v>
      </c>
      <c r="D5490" s="39">
        <f>IF(B5490=0,0,'MASSA TRABALHADA UNIFICADA'!C5488)</f>
        <v>0</v>
      </c>
      <c r="E5490" s="43">
        <f>IF(B5490=0,0,VLOOKUP($D5490,qx!$A$4:$E$129,IF($C5490=1,2,3)))</f>
        <v>0</v>
      </c>
      <c r="F5490" s="43">
        <f>IF(B5490=0,0,VLOOKUP($D5490,qx!$A$4:$E$129,2))</f>
        <v>0</v>
      </c>
      <c r="G5490" s="43">
        <f>IF(B5490=0,0,VLOOKUP($D5490,qx!$A$4:$E$129,3))</f>
        <v>0</v>
      </c>
      <c r="H5490" s="43">
        <f>IF(B5490=0,0,VLOOKUP($D5490,qx!$A$4:$E$129,4))</f>
        <v>0</v>
      </c>
      <c r="I5490" s="43">
        <f>IF(B5490=0,0,VLOOKUP($D5490,qx!$A$4:$E$129,5))</f>
        <v>0</v>
      </c>
    </row>
    <row r="5491" spans="1:9" x14ac:dyDescent="0.25">
      <c r="A5491">
        <f>IF('MASSA TRABALHADA UNIFICADA'!A5489&lt;&gt;0,'MASSA TRABALHADA UNIFICADA'!A5489,0)</f>
        <v>0</v>
      </c>
      <c r="B5491" s="39">
        <f>IF('MASSA TRABALHADA UNIFICADA'!D5489&lt;&gt;0,'MASSA TRABALHADA UNIFICADA'!D5489,0)</f>
        <v>0</v>
      </c>
      <c r="C5491" s="39">
        <f>IF(B5491=0,0,'MASSA TRABALHADA UNIFICADA'!B5489)</f>
        <v>0</v>
      </c>
      <c r="D5491" s="39">
        <f>IF(B5491=0,0,'MASSA TRABALHADA UNIFICADA'!C5489)</f>
        <v>0</v>
      </c>
      <c r="E5491" s="43">
        <f>IF(B5491=0,0,VLOOKUP($D5491,qx!$A$4:$E$129,IF($C5491=1,2,3)))</f>
        <v>0</v>
      </c>
      <c r="F5491" s="43">
        <f>IF(B5491=0,0,VLOOKUP($D5491,qx!$A$4:$E$129,2))</f>
        <v>0</v>
      </c>
      <c r="G5491" s="43">
        <f>IF(B5491=0,0,VLOOKUP($D5491,qx!$A$4:$E$129,3))</f>
        <v>0</v>
      </c>
      <c r="H5491" s="43">
        <f>IF(B5491=0,0,VLOOKUP($D5491,qx!$A$4:$E$129,4))</f>
        <v>0</v>
      </c>
      <c r="I5491" s="43">
        <f>IF(B5491=0,0,VLOOKUP($D5491,qx!$A$4:$E$129,5))</f>
        <v>0</v>
      </c>
    </row>
    <row r="5492" spans="1:9" x14ac:dyDescent="0.25">
      <c r="A5492">
        <f>IF('MASSA TRABALHADA UNIFICADA'!A5490&lt;&gt;0,'MASSA TRABALHADA UNIFICADA'!A5490,0)</f>
        <v>0</v>
      </c>
      <c r="B5492" s="39">
        <f>IF('MASSA TRABALHADA UNIFICADA'!D5490&lt;&gt;0,'MASSA TRABALHADA UNIFICADA'!D5490,0)</f>
        <v>0</v>
      </c>
      <c r="C5492" s="39">
        <f>IF(B5492=0,0,'MASSA TRABALHADA UNIFICADA'!B5490)</f>
        <v>0</v>
      </c>
      <c r="D5492" s="39">
        <f>IF(B5492=0,0,'MASSA TRABALHADA UNIFICADA'!C5490)</f>
        <v>0</v>
      </c>
      <c r="E5492" s="43">
        <f>IF(B5492=0,0,VLOOKUP($D5492,qx!$A$4:$E$129,IF($C5492=1,2,3)))</f>
        <v>0</v>
      </c>
      <c r="F5492" s="43">
        <f>IF(B5492=0,0,VLOOKUP($D5492,qx!$A$4:$E$129,2))</f>
        <v>0</v>
      </c>
      <c r="G5492" s="43">
        <f>IF(B5492=0,0,VLOOKUP($D5492,qx!$A$4:$E$129,3))</f>
        <v>0</v>
      </c>
      <c r="H5492" s="43">
        <f>IF(B5492=0,0,VLOOKUP($D5492,qx!$A$4:$E$129,4))</f>
        <v>0</v>
      </c>
      <c r="I5492" s="43">
        <f>IF(B5492=0,0,VLOOKUP($D5492,qx!$A$4:$E$129,5))</f>
        <v>0</v>
      </c>
    </row>
    <row r="5493" spans="1:9" x14ac:dyDescent="0.25">
      <c r="A5493">
        <f>IF('MASSA TRABALHADA UNIFICADA'!A5491&lt;&gt;0,'MASSA TRABALHADA UNIFICADA'!A5491,0)</f>
        <v>0</v>
      </c>
      <c r="B5493" s="39">
        <f>IF('MASSA TRABALHADA UNIFICADA'!D5491&lt;&gt;0,'MASSA TRABALHADA UNIFICADA'!D5491,0)</f>
        <v>0</v>
      </c>
      <c r="C5493" s="39">
        <f>IF(B5493=0,0,'MASSA TRABALHADA UNIFICADA'!B5491)</f>
        <v>0</v>
      </c>
      <c r="D5493" s="39">
        <f>IF(B5493=0,0,'MASSA TRABALHADA UNIFICADA'!C5491)</f>
        <v>0</v>
      </c>
      <c r="E5493" s="43">
        <f>IF(B5493=0,0,VLOOKUP($D5493,qx!$A$4:$E$129,IF($C5493=1,2,3)))</f>
        <v>0</v>
      </c>
      <c r="F5493" s="43">
        <f>IF(B5493=0,0,VLOOKUP($D5493,qx!$A$4:$E$129,2))</f>
        <v>0</v>
      </c>
      <c r="G5493" s="43">
        <f>IF(B5493=0,0,VLOOKUP($D5493,qx!$A$4:$E$129,3))</f>
        <v>0</v>
      </c>
      <c r="H5493" s="43">
        <f>IF(B5493=0,0,VLOOKUP($D5493,qx!$A$4:$E$129,4))</f>
        <v>0</v>
      </c>
      <c r="I5493" s="43">
        <f>IF(B5493=0,0,VLOOKUP($D5493,qx!$A$4:$E$129,5))</f>
        <v>0</v>
      </c>
    </row>
    <row r="5494" spans="1:9" x14ac:dyDescent="0.25">
      <c r="A5494">
        <f>IF('MASSA TRABALHADA UNIFICADA'!A5492&lt;&gt;0,'MASSA TRABALHADA UNIFICADA'!A5492,0)</f>
        <v>0</v>
      </c>
      <c r="B5494" s="39">
        <f>IF('MASSA TRABALHADA UNIFICADA'!D5492&lt;&gt;0,'MASSA TRABALHADA UNIFICADA'!D5492,0)</f>
        <v>0</v>
      </c>
      <c r="C5494" s="39">
        <f>IF(B5494=0,0,'MASSA TRABALHADA UNIFICADA'!B5492)</f>
        <v>0</v>
      </c>
      <c r="D5494" s="39">
        <f>IF(B5494=0,0,'MASSA TRABALHADA UNIFICADA'!C5492)</f>
        <v>0</v>
      </c>
      <c r="E5494" s="43">
        <f>IF(B5494=0,0,VLOOKUP($D5494,qx!$A$4:$E$129,IF($C5494=1,2,3)))</f>
        <v>0</v>
      </c>
      <c r="F5494" s="43">
        <f>IF(B5494=0,0,VLOOKUP($D5494,qx!$A$4:$E$129,2))</f>
        <v>0</v>
      </c>
      <c r="G5494" s="43">
        <f>IF(B5494=0,0,VLOOKUP($D5494,qx!$A$4:$E$129,3))</f>
        <v>0</v>
      </c>
      <c r="H5494" s="43">
        <f>IF(B5494=0,0,VLOOKUP($D5494,qx!$A$4:$E$129,4))</f>
        <v>0</v>
      </c>
      <c r="I5494" s="43">
        <f>IF(B5494=0,0,VLOOKUP($D5494,qx!$A$4:$E$129,5))</f>
        <v>0</v>
      </c>
    </row>
    <row r="5495" spans="1:9" x14ac:dyDescent="0.25">
      <c r="A5495">
        <f>IF('MASSA TRABALHADA UNIFICADA'!A5493&lt;&gt;0,'MASSA TRABALHADA UNIFICADA'!A5493,0)</f>
        <v>0</v>
      </c>
      <c r="B5495" s="39">
        <f>IF('MASSA TRABALHADA UNIFICADA'!D5493&lt;&gt;0,'MASSA TRABALHADA UNIFICADA'!D5493,0)</f>
        <v>0</v>
      </c>
      <c r="C5495" s="39">
        <f>IF(B5495=0,0,'MASSA TRABALHADA UNIFICADA'!B5493)</f>
        <v>0</v>
      </c>
      <c r="D5495" s="39">
        <f>IF(B5495=0,0,'MASSA TRABALHADA UNIFICADA'!C5493)</f>
        <v>0</v>
      </c>
      <c r="E5495" s="43">
        <f>IF(B5495=0,0,VLOOKUP($D5495,qx!$A$4:$E$129,IF($C5495=1,2,3)))</f>
        <v>0</v>
      </c>
      <c r="F5495" s="43">
        <f>IF(B5495=0,0,VLOOKUP($D5495,qx!$A$4:$E$129,2))</f>
        <v>0</v>
      </c>
      <c r="G5495" s="43">
        <f>IF(B5495=0,0,VLOOKUP($D5495,qx!$A$4:$E$129,3))</f>
        <v>0</v>
      </c>
      <c r="H5495" s="43">
        <f>IF(B5495=0,0,VLOOKUP($D5495,qx!$A$4:$E$129,4))</f>
        <v>0</v>
      </c>
      <c r="I5495" s="43">
        <f>IF(B5495=0,0,VLOOKUP($D5495,qx!$A$4:$E$129,5))</f>
        <v>0</v>
      </c>
    </row>
    <row r="5496" spans="1:9" x14ac:dyDescent="0.25">
      <c r="A5496">
        <f>IF('MASSA TRABALHADA UNIFICADA'!A5494&lt;&gt;0,'MASSA TRABALHADA UNIFICADA'!A5494,0)</f>
        <v>0</v>
      </c>
      <c r="B5496" s="39">
        <f>IF('MASSA TRABALHADA UNIFICADA'!D5494&lt;&gt;0,'MASSA TRABALHADA UNIFICADA'!D5494,0)</f>
        <v>0</v>
      </c>
      <c r="C5496" s="39">
        <f>IF(B5496=0,0,'MASSA TRABALHADA UNIFICADA'!B5494)</f>
        <v>0</v>
      </c>
      <c r="D5496" s="39">
        <f>IF(B5496=0,0,'MASSA TRABALHADA UNIFICADA'!C5494)</f>
        <v>0</v>
      </c>
      <c r="E5496" s="43">
        <f>IF(B5496=0,0,VLOOKUP($D5496,qx!$A$4:$E$129,IF($C5496=1,2,3)))</f>
        <v>0</v>
      </c>
      <c r="F5496" s="43">
        <f>IF(B5496=0,0,VLOOKUP($D5496,qx!$A$4:$E$129,2))</f>
        <v>0</v>
      </c>
      <c r="G5496" s="43">
        <f>IF(B5496=0,0,VLOOKUP($D5496,qx!$A$4:$E$129,3))</f>
        <v>0</v>
      </c>
      <c r="H5496" s="43">
        <f>IF(B5496=0,0,VLOOKUP($D5496,qx!$A$4:$E$129,4))</f>
        <v>0</v>
      </c>
      <c r="I5496" s="43">
        <f>IF(B5496=0,0,VLOOKUP($D5496,qx!$A$4:$E$129,5))</f>
        <v>0</v>
      </c>
    </row>
    <row r="5497" spans="1:9" x14ac:dyDescent="0.25">
      <c r="A5497">
        <f>IF('MASSA TRABALHADA UNIFICADA'!A5495&lt;&gt;0,'MASSA TRABALHADA UNIFICADA'!A5495,0)</f>
        <v>0</v>
      </c>
      <c r="B5497" s="39">
        <f>IF('MASSA TRABALHADA UNIFICADA'!D5495&lt;&gt;0,'MASSA TRABALHADA UNIFICADA'!D5495,0)</f>
        <v>0</v>
      </c>
      <c r="C5497" s="39">
        <f>IF(B5497=0,0,'MASSA TRABALHADA UNIFICADA'!B5495)</f>
        <v>0</v>
      </c>
      <c r="D5497" s="39">
        <f>IF(B5497=0,0,'MASSA TRABALHADA UNIFICADA'!C5495)</f>
        <v>0</v>
      </c>
      <c r="E5497" s="43">
        <f>IF(B5497=0,0,VLOOKUP($D5497,qx!$A$4:$E$129,IF($C5497=1,2,3)))</f>
        <v>0</v>
      </c>
      <c r="F5497" s="43">
        <f>IF(B5497=0,0,VLOOKUP($D5497,qx!$A$4:$E$129,2))</f>
        <v>0</v>
      </c>
      <c r="G5497" s="43">
        <f>IF(B5497=0,0,VLOOKUP($D5497,qx!$A$4:$E$129,3))</f>
        <v>0</v>
      </c>
      <c r="H5497" s="43">
        <f>IF(B5497=0,0,VLOOKUP($D5497,qx!$A$4:$E$129,4))</f>
        <v>0</v>
      </c>
      <c r="I5497" s="43">
        <f>IF(B5497=0,0,VLOOKUP($D5497,qx!$A$4:$E$129,5))</f>
        <v>0</v>
      </c>
    </row>
    <row r="5498" spans="1:9" x14ac:dyDescent="0.25">
      <c r="A5498">
        <f>IF('MASSA TRABALHADA UNIFICADA'!A5496&lt;&gt;0,'MASSA TRABALHADA UNIFICADA'!A5496,0)</f>
        <v>0</v>
      </c>
      <c r="B5498" s="39">
        <f>IF('MASSA TRABALHADA UNIFICADA'!D5496&lt;&gt;0,'MASSA TRABALHADA UNIFICADA'!D5496,0)</f>
        <v>0</v>
      </c>
      <c r="C5498" s="39">
        <f>IF(B5498=0,0,'MASSA TRABALHADA UNIFICADA'!B5496)</f>
        <v>0</v>
      </c>
      <c r="D5498" s="39">
        <f>IF(B5498=0,0,'MASSA TRABALHADA UNIFICADA'!C5496)</f>
        <v>0</v>
      </c>
      <c r="E5498" s="43">
        <f>IF(B5498=0,0,VLOOKUP($D5498,qx!$A$4:$E$129,IF($C5498=1,2,3)))</f>
        <v>0</v>
      </c>
      <c r="F5498" s="43">
        <f>IF(B5498=0,0,VLOOKUP($D5498,qx!$A$4:$E$129,2))</f>
        <v>0</v>
      </c>
      <c r="G5498" s="43">
        <f>IF(B5498=0,0,VLOOKUP($D5498,qx!$A$4:$E$129,3))</f>
        <v>0</v>
      </c>
      <c r="H5498" s="43">
        <f>IF(B5498=0,0,VLOOKUP($D5498,qx!$A$4:$E$129,4))</f>
        <v>0</v>
      </c>
      <c r="I5498" s="43">
        <f>IF(B5498=0,0,VLOOKUP($D5498,qx!$A$4:$E$129,5))</f>
        <v>0</v>
      </c>
    </row>
    <row r="5499" spans="1:9" x14ac:dyDescent="0.25">
      <c r="A5499">
        <f>IF('MASSA TRABALHADA UNIFICADA'!A5497&lt;&gt;0,'MASSA TRABALHADA UNIFICADA'!A5497,0)</f>
        <v>0</v>
      </c>
      <c r="B5499" s="39">
        <f>IF('MASSA TRABALHADA UNIFICADA'!D5497&lt;&gt;0,'MASSA TRABALHADA UNIFICADA'!D5497,0)</f>
        <v>0</v>
      </c>
      <c r="C5499" s="39">
        <f>IF(B5499=0,0,'MASSA TRABALHADA UNIFICADA'!B5497)</f>
        <v>0</v>
      </c>
      <c r="D5499" s="39">
        <f>IF(B5499=0,0,'MASSA TRABALHADA UNIFICADA'!C5497)</f>
        <v>0</v>
      </c>
      <c r="E5499" s="43">
        <f>IF(B5499=0,0,VLOOKUP($D5499,qx!$A$4:$E$129,IF($C5499=1,2,3)))</f>
        <v>0</v>
      </c>
      <c r="F5499" s="43">
        <f>IF(B5499=0,0,VLOOKUP($D5499,qx!$A$4:$E$129,2))</f>
        <v>0</v>
      </c>
      <c r="G5499" s="43">
        <f>IF(B5499=0,0,VLOOKUP($D5499,qx!$A$4:$E$129,3))</f>
        <v>0</v>
      </c>
      <c r="H5499" s="43">
        <f>IF(B5499=0,0,VLOOKUP($D5499,qx!$A$4:$E$129,4))</f>
        <v>0</v>
      </c>
      <c r="I5499" s="43">
        <f>IF(B5499=0,0,VLOOKUP($D5499,qx!$A$4:$E$129,5))</f>
        <v>0</v>
      </c>
    </row>
    <row r="5500" spans="1:9" x14ac:dyDescent="0.25">
      <c r="A5500">
        <f>IF('MASSA TRABALHADA UNIFICADA'!A5498&lt;&gt;0,'MASSA TRABALHADA UNIFICADA'!A5498,0)</f>
        <v>0</v>
      </c>
      <c r="B5500" s="39">
        <f>IF('MASSA TRABALHADA UNIFICADA'!D5498&lt;&gt;0,'MASSA TRABALHADA UNIFICADA'!D5498,0)</f>
        <v>0</v>
      </c>
      <c r="C5500" s="39">
        <f>IF(B5500=0,0,'MASSA TRABALHADA UNIFICADA'!B5498)</f>
        <v>0</v>
      </c>
      <c r="D5500" s="39">
        <f>IF(B5500=0,0,'MASSA TRABALHADA UNIFICADA'!C5498)</f>
        <v>0</v>
      </c>
      <c r="E5500" s="43">
        <f>IF(B5500=0,0,VLOOKUP($D5500,qx!$A$4:$E$129,IF($C5500=1,2,3)))</f>
        <v>0</v>
      </c>
      <c r="F5500" s="43">
        <f>IF(B5500=0,0,VLOOKUP($D5500,qx!$A$4:$E$129,2))</f>
        <v>0</v>
      </c>
      <c r="G5500" s="43">
        <f>IF(B5500=0,0,VLOOKUP($D5500,qx!$A$4:$E$129,3))</f>
        <v>0</v>
      </c>
      <c r="H5500" s="43">
        <f>IF(B5500=0,0,VLOOKUP($D5500,qx!$A$4:$E$129,4))</f>
        <v>0</v>
      </c>
      <c r="I5500" s="43">
        <f>IF(B5500=0,0,VLOOKUP($D5500,qx!$A$4:$E$129,5))</f>
        <v>0</v>
      </c>
    </row>
    <row r="5501" spans="1:9" x14ac:dyDescent="0.25">
      <c r="A5501">
        <f>IF('MASSA TRABALHADA UNIFICADA'!A5499&lt;&gt;0,'MASSA TRABALHADA UNIFICADA'!A5499,0)</f>
        <v>0</v>
      </c>
      <c r="B5501" s="39">
        <f>IF('MASSA TRABALHADA UNIFICADA'!D5499&lt;&gt;0,'MASSA TRABALHADA UNIFICADA'!D5499,0)</f>
        <v>0</v>
      </c>
      <c r="C5501" s="39">
        <f>IF(B5501=0,0,'MASSA TRABALHADA UNIFICADA'!B5499)</f>
        <v>0</v>
      </c>
      <c r="D5501" s="39">
        <f>IF(B5501=0,0,'MASSA TRABALHADA UNIFICADA'!C5499)</f>
        <v>0</v>
      </c>
      <c r="E5501" s="43">
        <f>IF(B5501=0,0,VLOOKUP($D5501,qx!$A$4:$E$129,IF($C5501=1,2,3)))</f>
        <v>0</v>
      </c>
      <c r="F5501" s="43">
        <f>IF(B5501=0,0,VLOOKUP($D5501,qx!$A$4:$E$129,2))</f>
        <v>0</v>
      </c>
      <c r="G5501" s="43">
        <f>IF(B5501=0,0,VLOOKUP($D5501,qx!$A$4:$E$129,3))</f>
        <v>0</v>
      </c>
      <c r="H5501" s="43">
        <f>IF(B5501=0,0,VLOOKUP($D5501,qx!$A$4:$E$129,4))</f>
        <v>0</v>
      </c>
      <c r="I5501" s="43">
        <f>IF(B5501=0,0,VLOOKUP($D5501,qx!$A$4:$E$129,5))</f>
        <v>0</v>
      </c>
    </row>
    <row r="5502" spans="1:9" x14ac:dyDescent="0.25">
      <c r="A5502">
        <f>IF('MASSA TRABALHADA UNIFICADA'!A5500&lt;&gt;0,'MASSA TRABALHADA UNIFICADA'!A5500,0)</f>
        <v>0</v>
      </c>
      <c r="B5502" s="39">
        <f>IF('MASSA TRABALHADA UNIFICADA'!D5500&lt;&gt;0,'MASSA TRABALHADA UNIFICADA'!D5500,0)</f>
        <v>0</v>
      </c>
      <c r="C5502" s="39">
        <f>IF(B5502=0,0,'MASSA TRABALHADA UNIFICADA'!B5500)</f>
        <v>0</v>
      </c>
      <c r="D5502" s="39">
        <f>IF(B5502=0,0,'MASSA TRABALHADA UNIFICADA'!C5500)</f>
        <v>0</v>
      </c>
      <c r="E5502" s="43">
        <f>IF(B5502=0,0,VLOOKUP($D5502,qx!$A$4:$E$129,IF($C5502=1,2,3)))</f>
        <v>0</v>
      </c>
      <c r="F5502" s="43">
        <f>IF(B5502=0,0,VLOOKUP($D5502,qx!$A$4:$E$129,2))</f>
        <v>0</v>
      </c>
      <c r="G5502" s="43">
        <f>IF(B5502=0,0,VLOOKUP($D5502,qx!$A$4:$E$129,3))</f>
        <v>0</v>
      </c>
      <c r="H5502" s="43">
        <f>IF(B5502=0,0,VLOOKUP($D5502,qx!$A$4:$E$129,4))</f>
        <v>0</v>
      </c>
      <c r="I5502" s="43">
        <f>IF(B5502=0,0,VLOOKUP($D5502,qx!$A$4:$E$129,5))</f>
        <v>0</v>
      </c>
    </row>
    <row r="5503" spans="1:9" x14ac:dyDescent="0.25">
      <c r="A5503">
        <f>IF('MASSA TRABALHADA UNIFICADA'!A5501&lt;&gt;0,'MASSA TRABALHADA UNIFICADA'!A5501,0)</f>
        <v>0</v>
      </c>
      <c r="B5503" s="39">
        <f>IF('MASSA TRABALHADA UNIFICADA'!D5501&lt;&gt;0,'MASSA TRABALHADA UNIFICADA'!D5501,0)</f>
        <v>0</v>
      </c>
      <c r="C5503" s="39">
        <f>IF(B5503=0,0,'MASSA TRABALHADA UNIFICADA'!B5501)</f>
        <v>0</v>
      </c>
      <c r="D5503" s="39">
        <f>IF(B5503=0,0,'MASSA TRABALHADA UNIFICADA'!C5501)</f>
        <v>0</v>
      </c>
      <c r="E5503" s="43">
        <f>IF(B5503=0,0,VLOOKUP($D5503,qx!$A$4:$E$129,IF($C5503=1,2,3)))</f>
        <v>0</v>
      </c>
      <c r="F5503" s="43">
        <f>IF(B5503=0,0,VLOOKUP($D5503,qx!$A$4:$E$129,2))</f>
        <v>0</v>
      </c>
      <c r="G5503" s="43">
        <f>IF(B5503=0,0,VLOOKUP($D5503,qx!$A$4:$E$129,3))</f>
        <v>0</v>
      </c>
      <c r="H5503" s="43">
        <f>IF(B5503=0,0,VLOOKUP($D5503,qx!$A$4:$E$129,4))</f>
        <v>0</v>
      </c>
      <c r="I5503" s="43">
        <f>IF(B5503=0,0,VLOOKUP($D5503,qx!$A$4:$E$129,5))</f>
        <v>0</v>
      </c>
    </row>
    <row r="5504" spans="1:9" x14ac:dyDescent="0.25">
      <c r="A5504">
        <f>IF('MASSA TRABALHADA UNIFICADA'!A5502&lt;&gt;0,'MASSA TRABALHADA UNIFICADA'!A5502,0)</f>
        <v>0</v>
      </c>
      <c r="B5504" s="39">
        <f>IF('MASSA TRABALHADA UNIFICADA'!D5502&lt;&gt;0,'MASSA TRABALHADA UNIFICADA'!D5502,0)</f>
        <v>0</v>
      </c>
      <c r="C5504" s="39">
        <f>IF(B5504=0,0,'MASSA TRABALHADA UNIFICADA'!B5502)</f>
        <v>0</v>
      </c>
      <c r="D5504" s="39">
        <f>IF(B5504=0,0,'MASSA TRABALHADA UNIFICADA'!C5502)</f>
        <v>0</v>
      </c>
      <c r="E5504" s="43">
        <f>IF(B5504=0,0,VLOOKUP($D5504,qx!$A$4:$E$129,IF($C5504=1,2,3)))</f>
        <v>0</v>
      </c>
      <c r="F5504" s="43">
        <f>IF(B5504=0,0,VLOOKUP($D5504,qx!$A$4:$E$129,2))</f>
        <v>0</v>
      </c>
      <c r="G5504" s="43">
        <f>IF(B5504=0,0,VLOOKUP($D5504,qx!$A$4:$E$129,3))</f>
        <v>0</v>
      </c>
      <c r="H5504" s="43">
        <f>IF(B5504=0,0,VLOOKUP($D5504,qx!$A$4:$E$129,4))</f>
        <v>0</v>
      </c>
      <c r="I5504" s="43">
        <f>IF(B5504=0,0,VLOOKUP($D5504,qx!$A$4:$E$129,5))</f>
        <v>0</v>
      </c>
    </row>
    <row r="5505" spans="1:9" x14ac:dyDescent="0.25">
      <c r="A5505">
        <f>IF('MASSA TRABALHADA UNIFICADA'!A5503&lt;&gt;0,'MASSA TRABALHADA UNIFICADA'!A5503,0)</f>
        <v>0</v>
      </c>
      <c r="B5505" s="39">
        <f>IF('MASSA TRABALHADA UNIFICADA'!D5503&lt;&gt;0,'MASSA TRABALHADA UNIFICADA'!D5503,0)</f>
        <v>0</v>
      </c>
      <c r="C5505" s="39">
        <f>IF(B5505=0,0,'MASSA TRABALHADA UNIFICADA'!B5503)</f>
        <v>0</v>
      </c>
      <c r="D5505" s="39">
        <f>IF(B5505=0,0,'MASSA TRABALHADA UNIFICADA'!C5503)</f>
        <v>0</v>
      </c>
      <c r="E5505" s="43">
        <f>IF(B5505=0,0,VLOOKUP($D5505,qx!$A$4:$E$129,IF($C5505=1,2,3)))</f>
        <v>0</v>
      </c>
      <c r="F5505" s="43">
        <f>IF(B5505=0,0,VLOOKUP($D5505,qx!$A$4:$E$129,2))</f>
        <v>0</v>
      </c>
      <c r="G5505" s="43">
        <f>IF(B5505=0,0,VLOOKUP($D5505,qx!$A$4:$E$129,3))</f>
        <v>0</v>
      </c>
      <c r="H5505" s="43">
        <f>IF(B5505=0,0,VLOOKUP($D5505,qx!$A$4:$E$129,4))</f>
        <v>0</v>
      </c>
      <c r="I5505" s="43">
        <f>IF(B5505=0,0,VLOOKUP($D5505,qx!$A$4:$E$129,5))</f>
        <v>0</v>
      </c>
    </row>
    <row r="5506" spans="1:9" x14ac:dyDescent="0.25">
      <c r="A5506">
        <f>IF('MASSA TRABALHADA UNIFICADA'!A5504&lt;&gt;0,'MASSA TRABALHADA UNIFICADA'!A5504,0)</f>
        <v>0</v>
      </c>
      <c r="B5506" s="39">
        <f>IF('MASSA TRABALHADA UNIFICADA'!D5504&lt;&gt;0,'MASSA TRABALHADA UNIFICADA'!D5504,0)</f>
        <v>0</v>
      </c>
      <c r="C5506" s="39">
        <f>IF(B5506=0,0,'MASSA TRABALHADA UNIFICADA'!B5504)</f>
        <v>0</v>
      </c>
      <c r="D5506" s="39">
        <f>IF(B5506=0,0,'MASSA TRABALHADA UNIFICADA'!C5504)</f>
        <v>0</v>
      </c>
      <c r="E5506" s="43">
        <f>IF(B5506=0,0,VLOOKUP($D5506,qx!$A$4:$E$129,IF($C5506=1,2,3)))</f>
        <v>0</v>
      </c>
      <c r="F5506" s="43">
        <f>IF(B5506=0,0,VLOOKUP($D5506,qx!$A$4:$E$129,2))</f>
        <v>0</v>
      </c>
      <c r="G5506" s="43">
        <f>IF(B5506=0,0,VLOOKUP($D5506,qx!$A$4:$E$129,3))</f>
        <v>0</v>
      </c>
      <c r="H5506" s="43">
        <f>IF(B5506=0,0,VLOOKUP($D5506,qx!$A$4:$E$129,4))</f>
        <v>0</v>
      </c>
      <c r="I5506" s="43">
        <f>IF(B5506=0,0,VLOOKUP($D5506,qx!$A$4:$E$129,5))</f>
        <v>0</v>
      </c>
    </row>
    <row r="5507" spans="1:9" x14ac:dyDescent="0.25">
      <c r="A5507">
        <f>IF('MASSA TRABALHADA UNIFICADA'!A5505&lt;&gt;0,'MASSA TRABALHADA UNIFICADA'!A5505,0)</f>
        <v>0</v>
      </c>
      <c r="B5507" s="39">
        <f>IF('MASSA TRABALHADA UNIFICADA'!D5505&lt;&gt;0,'MASSA TRABALHADA UNIFICADA'!D5505,0)</f>
        <v>0</v>
      </c>
      <c r="C5507" s="39">
        <f>IF(B5507=0,0,'MASSA TRABALHADA UNIFICADA'!B5505)</f>
        <v>0</v>
      </c>
      <c r="D5507" s="39">
        <f>IF(B5507=0,0,'MASSA TRABALHADA UNIFICADA'!C5505)</f>
        <v>0</v>
      </c>
      <c r="E5507" s="43">
        <f>IF(B5507=0,0,VLOOKUP($D5507,qx!$A$4:$E$129,IF($C5507=1,2,3)))</f>
        <v>0</v>
      </c>
      <c r="F5507" s="43">
        <f>IF(B5507=0,0,VLOOKUP($D5507,qx!$A$4:$E$129,2))</f>
        <v>0</v>
      </c>
      <c r="G5507" s="43">
        <f>IF(B5507=0,0,VLOOKUP($D5507,qx!$A$4:$E$129,3))</f>
        <v>0</v>
      </c>
      <c r="H5507" s="43">
        <f>IF(B5507=0,0,VLOOKUP($D5507,qx!$A$4:$E$129,4))</f>
        <v>0</v>
      </c>
      <c r="I5507" s="43">
        <f>IF(B5507=0,0,VLOOKUP($D5507,qx!$A$4:$E$129,5))</f>
        <v>0</v>
      </c>
    </row>
    <row r="5508" spans="1:9" x14ac:dyDescent="0.25">
      <c r="A5508">
        <f>IF('MASSA TRABALHADA UNIFICADA'!A5506&lt;&gt;0,'MASSA TRABALHADA UNIFICADA'!A5506,0)</f>
        <v>0</v>
      </c>
      <c r="B5508" s="39">
        <f>IF('MASSA TRABALHADA UNIFICADA'!D5506&lt;&gt;0,'MASSA TRABALHADA UNIFICADA'!D5506,0)</f>
        <v>0</v>
      </c>
      <c r="C5508" s="39">
        <f>IF(B5508=0,0,'MASSA TRABALHADA UNIFICADA'!B5506)</f>
        <v>0</v>
      </c>
      <c r="D5508" s="39">
        <f>IF(B5508=0,0,'MASSA TRABALHADA UNIFICADA'!C5506)</f>
        <v>0</v>
      </c>
      <c r="E5508" s="43">
        <f>IF(B5508=0,0,VLOOKUP($D5508,qx!$A$4:$E$129,IF($C5508=1,2,3)))</f>
        <v>0</v>
      </c>
      <c r="F5508" s="43">
        <f>IF(B5508=0,0,VLOOKUP($D5508,qx!$A$4:$E$129,2))</f>
        <v>0</v>
      </c>
      <c r="G5508" s="43">
        <f>IF(B5508=0,0,VLOOKUP($D5508,qx!$A$4:$E$129,3))</f>
        <v>0</v>
      </c>
      <c r="H5508" s="43">
        <f>IF(B5508=0,0,VLOOKUP($D5508,qx!$A$4:$E$129,4))</f>
        <v>0</v>
      </c>
      <c r="I5508" s="43">
        <f>IF(B5508=0,0,VLOOKUP($D5508,qx!$A$4:$E$129,5))</f>
        <v>0</v>
      </c>
    </row>
    <row r="5509" spans="1:9" x14ac:dyDescent="0.25">
      <c r="A5509">
        <f>IF('MASSA TRABALHADA UNIFICADA'!A5507&lt;&gt;0,'MASSA TRABALHADA UNIFICADA'!A5507,0)</f>
        <v>0</v>
      </c>
      <c r="B5509" s="39">
        <f>IF('MASSA TRABALHADA UNIFICADA'!D5507&lt;&gt;0,'MASSA TRABALHADA UNIFICADA'!D5507,0)</f>
        <v>0</v>
      </c>
      <c r="C5509" s="39">
        <f>IF(B5509=0,0,'MASSA TRABALHADA UNIFICADA'!B5507)</f>
        <v>0</v>
      </c>
      <c r="D5509" s="39">
        <f>IF(B5509=0,0,'MASSA TRABALHADA UNIFICADA'!C5507)</f>
        <v>0</v>
      </c>
      <c r="E5509" s="43">
        <f>IF(B5509=0,0,VLOOKUP($D5509,qx!$A$4:$E$129,IF($C5509=1,2,3)))</f>
        <v>0</v>
      </c>
      <c r="F5509" s="43">
        <f>IF(B5509=0,0,VLOOKUP($D5509,qx!$A$4:$E$129,2))</f>
        <v>0</v>
      </c>
      <c r="G5509" s="43">
        <f>IF(B5509=0,0,VLOOKUP($D5509,qx!$A$4:$E$129,3))</f>
        <v>0</v>
      </c>
      <c r="H5509" s="43">
        <f>IF(B5509=0,0,VLOOKUP($D5509,qx!$A$4:$E$129,4))</f>
        <v>0</v>
      </c>
      <c r="I5509" s="43">
        <f>IF(B5509=0,0,VLOOKUP($D5509,qx!$A$4:$E$129,5))</f>
        <v>0</v>
      </c>
    </row>
    <row r="5510" spans="1:9" x14ac:dyDescent="0.25">
      <c r="A5510">
        <f>IF('MASSA TRABALHADA UNIFICADA'!A5508&lt;&gt;0,'MASSA TRABALHADA UNIFICADA'!A5508,0)</f>
        <v>0</v>
      </c>
      <c r="B5510" s="39">
        <f>IF('MASSA TRABALHADA UNIFICADA'!D5508&lt;&gt;0,'MASSA TRABALHADA UNIFICADA'!D5508,0)</f>
        <v>0</v>
      </c>
      <c r="C5510" s="39">
        <f>IF(B5510=0,0,'MASSA TRABALHADA UNIFICADA'!B5508)</f>
        <v>0</v>
      </c>
      <c r="D5510" s="39">
        <f>IF(B5510=0,0,'MASSA TRABALHADA UNIFICADA'!C5508)</f>
        <v>0</v>
      </c>
      <c r="E5510" s="43">
        <f>IF(B5510=0,0,VLOOKUP($D5510,qx!$A$4:$E$129,IF($C5510=1,2,3)))</f>
        <v>0</v>
      </c>
      <c r="F5510" s="43">
        <f>IF(B5510=0,0,VLOOKUP($D5510,qx!$A$4:$E$129,2))</f>
        <v>0</v>
      </c>
      <c r="G5510" s="43">
        <f>IF(B5510=0,0,VLOOKUP($D5510,qx!$A$4:$E$129,3))</f>
        <v>0</v>
      </c>
      <c r="H5510" s="43">
        <f>IF(B5510=0,0,VLOOKUP($D5510,qx!$A$4:$E$129,4))</f>
        <v>0</v>
      </c>
      <c r="I5510" s="43">
        <f>IF(B5510=0,0,VLOOKUP($D5510,qx!$A$4:$E$129,5))</f>
        <v>0</v>
      </c>
    </row>
    <row r="5511" spans="1:9" x14ac:dyDescent="0.25">
      <c r="A5511">
        <f>IF('MASSA TRABALHADA UNIFICADA'!A5509&lt;&gt;0,'MASSA TRABALHADA UNIFICADA'!A5509,0)</f>
        <v>0</v>
      </c>
      <c r="B5511" s="39">
        <f>IF('MASSA TRABALHADA UNIFICADA'!D5509&lt;&gt;0,'MASSA TRABALHADA UNIFICADA'!D5509,0)</f>
        <v>0</v>
      </c>
      <c r="C5511" s="39">
        <f>IF(B5511=0,0,'MASSA TRABALHADA UNIFICADA'!B5509)</f>
        <v>0</v>
      </c>
      <c r="D5511" s="39">
        <f>IF(B5511=0,0,'MASSA TRABALHADA UNIFICADA'!C5509)</f>
        <v>0</v>
      </c>
      <c r="E5511" s="43">
        <f>IF(B5511=0,0,VLOOKUP($D5511,qx!$A$4:$E$129,IF($C5511=1,2,3)))</f>
        <v>0</v>
      </c>
      <c r="F5511" s="43">
        <f>IF(B5511=0,0,VLOOKUP($D5511,qx!$A$4:$E$129,2))</f>
        <v>0</v>
      </c>
      <c r="G5511" s="43">
        <f>IF(B5511=0,0,VLOOKUP($D5511,qx!$A$4:$E$129,3))</f>
        <v>0</v>
      </c>
      <c r="H5511" s="43">
        <f>IF(B5511=0,0,VLOOKUP($D5511,qx!$A$4:$E$129,4))</f>
        <v>0</v>
      </c>
      <c r="I5511" s="43">
        <f>IF(B5511=0,0,VLOOKUP($D5511,qx!$A$4:$E$129,5))</f>
        <v>0</v>
      </c>
    </row>
    <row r="5512" spans="1:9" x14ac:dyDescent="0.25">
      <c r="A5512">
        <f>IF('MASSA TRABALHADA UNIFICADA'!A5510&lt;&gt;0,'MASSA TRABALHADA UNIFICADA'!A5510,0)</f>
        <v>0</v>
      </c>
      <c r="B5512" s="39">
        <f>IF('MASSA TRABALHADA UNIFICADA'!D5510&lt;&gt;0,'MASSA TRABALHADA UNIFICADA'!D5510,0)</f>
        <v>0</v>
      </c>
      <c r="C5512" s="39">
        <f>IF(B5512=0,0,'MASSA TRABALHADA UNIFICADA'!B5510)</f>
        <v>0</v>
      </c>
      <c r="D5512" s="39">
        <f>IF(B5512=0,0,'MASSA TRABALHADA UNIFICADA'!C5510)</f>
        <v>0</v>
      </c>
      <c r="E5512" s="43">
        <f>IF(B5512=0,0,VLOOKUP($D5512,qx!$A$4:$E$129,IF($C5512=1,2,3)))</f>
        <v>0</v>
      </c>
      <c r="F5512" s="43">
        <f>IF(B5512=0,0,VLOOKUP($D5512,qx!$A$4:$E$129,2))</f>
        <v>0</v>
      </c>
      <c r="G5512" s="43">
        <f>IF(B5512=0,0,VLOOKUP($D5512,qx!$A$4:$E$129,3))</f>
        <v>0</v>
      </c>
      <c r="H5512" s="43">
        <f>IF(B5512=0,0,VLOOKUP($D5512,qx!$A$4:$E$129,4))</f>
        <v>0</v>
      </c>
      <c r="I5512" s="43">
        <f>IF(B5512=0,0,VLOOKUP($D5512,qx!$A$4:$E$129,5))</f>
        <v>0</v>
      </c>
    </row>
    <row r="5513" spans="1:9" x14ac:dyDescent="0.25">
      <c r="A5513">
        <f>IF('MASSA TRABALHADA UNIFICADA'!A5511&lt;&gt;0,'MASSA TRABALHADA UNIFICADA'!A5511,0)</f>
        <v>0</v>
      </c>
      <c r="B5513" s="39">
        <f>IF('MASSA TRABALHADA UNIFICADA'!D5511&lt;&gt;0,'MASSA TRABALHADA UNIFICADA'!D5511,0)</f>
        <v>0</v>
      </c>
      <c r="C5513" s="39">
        <f>IF(B5513=0,0,'MASSA TRABALHADA UNIFICADA'!B5511)</f>
        <v>0</v>
      </c>
      <c r="D5513" s="39">
        <f>IF(B5513=0,0,'MASSA TRABALHADA UNIFICADA'!C5511)</f>
        <v>0</v>
      </c>
      <c r="E5513" s="43">
        <f>IF(B5513=0,0,VLOOKUP($D5513,qx!$A$4:$E$129,IF($C5513=1,2,3)))</f>
        <v>0</v>
      </c>
      <c r="F5513" s="43">
        <f>IF(B5513=0,0,VLOOKUP($D5513,qx!$A$4:$E$129,2))</f>
        <v>0</v>
      </c>
      <c r="G5513" s="43">
        <f>IF(B5513=0,0,VLOOKUP($D5513,qx!$A$4:$E$129,3))</f>
        <v>0</v>
      </c>
      <c r="H5513" s="43">
        <f>IF(B5513=0,0,VLOOKUP($D5513,qx!$A$4:$E$129,4))</f>
        <v>0</v>
      </c>
      <c r="I5513" s="43">
        <f>IF(B5513=0,0,VLOOKUP($D5513,qx!$A$4:$E$129,5))</f>
        <v>0</v>
      </c>
    </row>
    <row r="5514" spans="1:9" x14ac:dyDescent="0.25">
      <c r="A5514">
        <f>IF('MASSA TRABALHADA UNIFICADA'!A5512&lt;&gt;0,'MASSA TRABALHADA UNIFICADA'!A5512,0)</f>
        <v>0</v>
      </c>
      <c r="B5514" s="39">
        <f>IF('MASSA TRABALHADA UNIFICADA'!D5512&lt;&gt;0,'MASSA TRABALHADA UNIFICADA'!D5512,0)</f>
        <v>0</v>
      </c>
      <c r="C5514" s="39">
        <f>IF(B5514=0,0,'MASSA TRABALHADA UNIFICADA'!B5512)</f>
        <v>0</v>
      </c>
      <c r="D5514" s="39">
        <f>IF(B5514=0,0,'MASSA TRABALHADA UNIFICADA'!C5512)</f>
        <v>0</v>
      </c>
      <c r="E5514" s="43">
        <f>IF(B5514=0,0,VLOOKUP($D5514,qx!$A$4:$E$129,IF($C5514=1,2,3)))</f>
        <v>0</v>
      </c>
      <c r="F5514" s="43">
        <f>IF(B5514=0,0,VLOOKUP($D5514,qx!$A$4:$E$129,2))</f>
        <v>0</v>
      </c>
      <c r="G5514" s="43">
        <f>IF(B5514=0,0,VLOOKUP($D5514,qx!$A$4:$E$129,3))</f>
        <v>0</v>
      </c>
      <c r="H5514" s="43">
        <f>IF(B5514=0,0,VLOOKUP($D5514,qx!$A$4:$E$129,4))</f>
        <v>0</v>
      </c>
      <c r="I5514" s="43">
        <f>IF(B5514=0,0,VLOOKUP($D5514,qx!$A$4:$E$129,5))</f>
        <v>0</v>
      </c>
    </row>
    <row r="5515" spans="1:9" x14ac:dyDescent="0.25">
      <c r="A5515">
        <f>IF('MASSA TRABALHADA UNIFICADA'!A5513&lt;&gt;0,'MASSA TRABALHADA UNIFICADA'!A5513,0)</f>
        <v>0</v>
      </c>
      <c r="B5515" s="39">
        <f>IF('MASSA TRABALHADA UNIFICADA'!D5513&lt;&gt;0,'MASSA TRABALHADA UNIFICADA'!D5513,0)</f>
        <v>0</v>
      </c>
      <c r="C5515" s="39">
        <f>IF(B5515=0,0,'MASSA TRABALHADA UNIFICADA'!B5513)</f>
        <v>0</v>
      </c>
      <c r="D5515" s="39">
        <f>IF(B5515=0,0,'MASSA TRABALHADA UNIFICADA'!C5513)</f>
        <v>0</v>
      </c>
      <c r="E5515" s="43">
        <f>IF(B5515=0,0,VLOOKUP($D5515,qx!$A$4:$E$129,IF($C5515=1,2,3)))</f>
        <v>0</v>
      </c>
      <c r="F5515" s="43">
        <f>IF(B5515=0,0,VLOOKUP($D5515,qx!$A$4:$E$129,2))</f>
        <v>0</v>
      </c>
      <c r="G5515" s="43">
        <f>IF(B5515=0,0,VLOOKUP($D5515,qx!$A$4:$E$129,3))</f>
        <v>0</v>
      </c>
      <c r="H5515" s="43">
        <f>IF(B5515=0,0,VLOOKUP($D5515,qx!$A$4:$E$129,4))</f>
        <v>0</v>
      </c>
      <c r="I5515" s="43">
        <f>IF(B5515=0,0,VLOOKUP($D5515,qx!$A$4:$E$129,5))</f>
        <v>0</v>
      </c>
    </row>
    <row r="5516" spans="1:9" x14ac:dyDescent="0.25">
      <c r="A5516">
        <f>IF('MASSA TRABALHADA UNIFICADA'!A5514&lt;&gt;0,'MASSA TRABALHADA UNIFICADA'!A5514,0)</f>
        <v>0</v>
      </c>
      <c r="B5516" s="39">
        <f>IF('MASSA TRABALHADA UNIFICADA'!D5514&lt;&gt;0,'MASSA TRABALHADA UNIFICADA'!D5514,0)</f>
        <v>0</v>
      </c>
      <c r="C5516" s="39">
        <f>IF(B5516=0,0,'MASSA TRABALHADA UNIFICADA'!B5514)</f>
        <v>0</v>
      </c>
      <c r="D5516" s="39">
        <f>IF(B5516=0,0,'MASSA TRABALHADA UNIFICADA'!C5514)</f>
        <v>0</v>
      </c>
      <c r="E5516" s="43">
        <f>IF(B5516=0,0,VLOOKUP($D5516,qx!$A$4:$E$129,IF($C5516=1,2,3)))</f>
        <v>0</v>
      </c>
      <c r="F5516" s="43">
        <f>IF(B5516=0,0,VLOOKUP($D5516,qx!$A$4:$E$129,2))</f>
        <v>0</v>
      </c>
      <c r="G5516" s="43">
        <f>IF(B5516=0,0,VLOOKUP($D5516,qx!$A$4:$E$129,3))</f>
        <v>0</v>
      </c>
      <c r="H5516" s="43">
        <f>IF(B5516=0,0,VLOOKUP($D5516,qx!$A$4:$E$129,4))</f>
        <v>0</v>
      </c>
      <c r="I5516" s="43">
        <f>IF(B5516=0,0,VLOOKUP($D5516,qx!$A$4:$E$129,5))</f>
        <v>0</v>
      </c>
    </row>
    <row r="5517" spans="1:9" x14ac:dyDescent="0.25">
      <c r="A5517">
        <f>IF('MASSA TRABALHADA UNIFICADA'!A5515&lt;&gt;0,'MASSA TRABALHADA UNIFICADA'!A5515,0)</f>
        <v>0</v>
      </c>
      <c r="B5517" s="39">
        <f>IF('MASSA TRABALHADA UNIFICADA'!D5515&lt;&gt;0,'MASSA TRABALHADA UNIFICADA'!D5515,0)</f>
        <v>0</v>
      </c>
      <c r="C5517" s="39">
        <f>IF(B5517=0,0,'MASSA TRABALHADA UNIFICADA'!B5515)</f>
        <v>0</v>
      </c>
      <c r="D5517" s="39">
        <f>IF(B5517=0,0,'MASSA TRABALHADA UNIFICADA'!C5515)</f>
        <v>0</v>
      </c>
      <c r="E5517" s="43">
        <f>IF(B5517=0,0,VLOOKUP($D5517,qx!$A$4:$E$129,IF($C5517=1,2,3)))</f>
        <v>0</v>
      </c>
      <c r="F5517" s="43">
        <f>IF(B5517=0,0,VLOOKUP($D5517,qx!$A$4:$E$129,2))</f>
        <v>0</v>
      </c>
      <c r="G5517" s="43">
        <f>IF(B5517=0,0,VLOOKUP($D5517,qx!$A$4:$E$129,3))</f>
        <v>0</v>
      </c>
      <c r="H5517" s="43">
        <f>IF(B5517=0,0,VLOOKUP($D5517,qx!$A$4:$E$129,4))</f>
        <v>0</v>
      </c>
      <c r="I5517" s="43">
        <f>IF(B5517=0,0,VLOOKUP($D5517,qx!$A$4:$E$129,5))</f>
        <v>0</v>
      </c>
    </row>
    <row r="5518" spans="1:9" x14ac:dyDescent="0.25">
      <c r="A5518">
        <f>IF('MASSA TRABALHADA UNIFICADA'!A5516&lt;&gt;0,'MASSA TRABALHADA UNIFICADA'!A5516,0)</f>
        <v>0</v>
      </c>
      <c r="B5518" s="39">
        <f>IF('MASSA TRABALHADA UNIFICADA'!D5516&lt;&gt;0,'MASSA TRABALHADA UNIFICADA'!D5516,0)</f>
        <v>0</v>
      </c>
      <c r="C5518" s="39">
        <f>IF(B5518=0,0,'MASSA TRABALHADA UNIFICADA'!B5516)</f>
        <v>0</v>
      </c>
      <c r="D5518" s="39">
        <f>IF(B5518=0,0,'MASSA TRABALHADA UNIFICADA'!C5516)</f>
        <v>0</v>
      </c>
      <c r="E5518" s="43">
        <f>IF(B5518=0,0,VLOOKUP($D5518,qx!$A$4:$E$129,IF($C5518=1,2,3)))</f>
        <v>0</v>
      </c>
      <c r="F5518" s="43">
        <f>IF(B5518=0,0,VLOOKUP($D5518,qx!$A$4:$E$129,2))</f>
        <v>0</v>
      </c>
      <c r="G5518" s="43">
        <f>IF(B5518=0,0,VLOOKUP($D5518,qx!$A$4:$E$129,3))</f>
        <v>0</v>
      </c>
      <c r="H5518" s="43">
        <f>IF(B5518=0,0,VLOOKUP($D5518,qx!$A$4:$E$129,4))</f>
        <v>0</v>
      </c>
      <c r="I5518" s="43">
        <f>IF(B5518=0,0,VLOOKUP($D5518,qx!$A$4:$E$129,5))</f>
        <v>0</v>
      </c>
    </row>
    <row r="5519" spans="1:9" x14ac:dyDescent="0.25">
      <c r="A5519">
        <f>IF('MASSA TRABALHADA UNIFICADA'!A5517&lt;&gt;0,'MASSA TRABALHADA UNIFICADA'!A5517,0)</f>
        <v>0</v>
      </c>
      <c r="B5519" s="39">
        <f>IF('MASSA TRABALHADA UNIFICADA'!D5517&lt;&gt;0,'MASSA TRABALHADA UNIFICADA'!D5517,0)</f>
        <v>0</v>
      </c>
      <c r="C5519" s="39">
        <f>IF(B5519=0,0,'MASSA TRABALHADA UNIFICADA'!B5517)</f>
        <v>0</v>
      </c>
      <c r="D5519" s="39">
        <f>IF(B5519=0,0,'MASSA TRABALHADA UNIFICADA'!C5517)</f>
        <v>0</v>
      </c>
      <c r="E5519" s="43">
        <f>IF(B5519=0,0,VLOOKUP($D5519,qx!$A$4:$E$129,IF($C5519=1,2,3)))</f>
        <v>0</v>
      </c>
      <c r="F5519" s="43">
        <f>IF(B5519=0,0,VLOOKUP($D5519,qx!$A$4:$E$129,2))</f>
        <v>0</v>
      </c>
      <c r="G5519" s="43">
        <f>IF(B5519=0,0,VLOOKUP($D5519,qx!$A$4:$E$129,3))</f>
        <v>0</v>
      </c>
      <c r="H5519" s="43">
        <f>IF(B5519=0,0,VLOOKUP($D5519,qx!$A$4:$E$129,4))</f>
        <v>0</v>
      </c>
      <c r="I5519" s="43">
        <f>IF(B5519=0,0,VLOOKUP($D5519,qx!$A$4:$E$129,5))</f>
        <v>0</v>
      </c>
    </row>
    <row r="5520" spans="1:9" x14ac:dyDescent="0.25">
      <c r="A5520">
        <f>IF('MASSA TRABALHADA UNIFICADA'!A5518&lt;&gt;0,'MASSA TRABALHADA UNIFICADA'!A5518,0)</f>
        <v>0</v>
      </c>
      <c r="B5520" s="39">
        <f>IF('MASSA TRABALHADA UNIFICADA'!D5518&lt;&gt;0,'MASSA TRABALHADA UNIFICADA'!D5518,0)</f>
        <v>0</v>
      </c>
      <c r="C5520" s="39">
        <f>IF(B5520=0,0,'MASSA TRABALHADA UNIFICADA'!B5518)</f>
        <v>0</v>
      </c>
      <c r="D5520" s="39">
        <f>IF(B5520=0,0,'MASSA TRABALHADA UNIFICADA'!C5518)</f>
        <v>0</v>
      </c>
      <c r="E5520" s="43">
        <f>IF(B5520=0,0,VLOOKUP($D5520,qx!$A$4:$E$129,IF($C5520=1,2,3)))</f>
        <v>0</v>
      </c>
      <c r="F5520" s="43">
        <f>IF(B5520=0,0,VLOOKUP($D5520,qx!$A$4:$E$129,2))</f>
        <v>0</v>
      </c>
      <c r="G5520" s="43">
        <f>IF(B5520=0,0,VLOOKUP($D5520,qx!$A$4:$E$129,3))</f>
        <v>0</v>
      </c>
      <c r="H5520" s="43">
        <f>IF(B5520=0,0,VLOOKUP($D5520,qx!$A$4:$E$129,4))</f>
        <v>0</v>
      </c>
      <c r="I5520" s="43">
        <f>IF(B5520=0,0,VLOOKUP($D5520,qx!$A$4:$E$129,5))</f>
        <v>0</v>
      </c>
    </row>
    <row r="5521" spans="1:9" x14ac:dyDescent="0.25">
      <c r="A5521">
        <f>IF('MASSA TRABALHADA UNIFICADA'!A5519&lt;&gt;0,'MASSA TRABALHADA UNIFICADA'!A5519,0)</f>
        <v>0</v>
      </c>
      <c r="B5521" s="39">
        <f>IF('MASSA TRABALHADA UNIFICADA'!D5519&lt;&gt;0,'MASSA TRABALHADA UNIFICADA'!D5519,0)</f>
        <v>0</v>
      </c>
      <c r="C5521" s="39">
        <f>IF(B5521=0,0,'MASSA TRABALHADA UNIFICADA'!B5519)</f>
        <v>0</v>
      </c>
      <c r="D5521" s="39">
        <f>IF(B5521=0,0,'MASSA TRABALHADA UNIFICADA'!C5519)</f>
        <v>0</v>
      </c>
      <c r="E5521" s="43">
        <f>IF(B5521=0,0,VLOOKUP($D5521,qx!$A$4:$E$129,IF($C5521=1,2,3)))</f>
        <v>0</v>
      </c>
      <c r="F5521" s="43">
        <f>IF(B5521=0,0,VLOOKUP($D5521,qx!$A$4:$E$129,2))</f>
        <v>0</v>
      </c>
      <c r="G5521" s="43">
        <f>IF(B5521=0,0,VLOOKUP($D5521,qx!$A$4:$E$129,3))</f>
        <v>0</v>
      </c>
      <c r="H5521" s="43">
        <f>IF(B5521=0,0,VLOOKUP($D5521,qx!$A$4:$E$129,4))</f>
        <v>0</v>
      </c>
      <c r="I5521" s="43">
        <f>IF(B5521=0,0,VLOOKUP($D5521,qx!$A$4:$E$129,5))</f>
        <v>0</v>
      </c>
    </row>
    <row r="5522" spans="1:9" x14ac:dyDescent="0.25">
      <c r="A5522">
        <f>IF('MASSA TRABALHADA UNIFICADA'!A5520&lt;&gt;0,'MASSA TRABALHADA UNIFICADA'!A5520,0)</f>
        <v>0</v>
      </c>
      <c r="B5522" s="39">
        <f>IF('MASSA TRABALHADA UNIFICADA'!D5520&lt;&gt;0,'MASSA TRABALHADA UNIFICADA'!D5520,0)</f>
        <v>0</v>
      </c>
      <c r="C5522" s="39">
        <f>IF(B5522=0,0,'MASSA TRABALHADA UNIFICADA'!B5520)</f>
        <v>0</v>
      </c>
      <c r="D5522" s="39">
        <f>IF(B5522=0,0,'MASSA TRABALHADA UNIFICADA'!C5520)</f>
        <v>0</v>
      </c>
      <c r="E5522" s="43">
        <f>IF(B5522=0,0,VLOOKUP($D5522,qx!$A$4:$E$129,IF($C5522=1,2,3)))</f>
        <v>0</v>
      </c>
      <c r="F5522" s="43">
        <f>IF(B5522=0,0,VLOOKUP($D5522,qx!$A$4:$E$129,2))</f>
        <v>0</v>
      </c>
      <c r="G5522" s="43">
        <f>IF(B5522=0,0,VLOOKUP($D5522,qx!$A$4:$E$129,3))</f>
        <v>0</v>
      </c>
      <c r="H5522" s="43">
        <f>IF(B5522=0,0,VLOOKUP($D5522,qx!$A$4:$E$129,4))</f>
        <v>0</v>
      </c>
      <c r="I5522" s="43">
        <f>IF(B5522=0,0,VLOOKUP($D5522,qx!$A$4:$E$129,5))</f>
        <v>0</v>
      </c>
    </row>
    <row r="5523" spans="1:9" x14ac:dyDescent="0.25">
      <c r="A5523">
        <f>IF('MASSA TRABALHADA UNIFICADA'!A5521&lt;&gt;0,'MASSA TRABALHADA UNIFICADA'!A5521,0)</f>
        <v>0</v>
      </c>
      <c r="B5523" s="39">
        <f>IF('MASSA TRABALHADA UNIFICADA'!D5521&lt;&gt;0,'MASSA TRABALHADA UNIFICADA'!D5521,0)</f>
        <v>0</v>
      </c>
      <c r="C5523" s="39">
        <f>IF(B5523=0,0,'MASSA TRABALHADA UNIFICADA'!B5521)</f>
        <v>0</v>
      </c>
      <c r="D5523" s="39">
        <f>IF(B5523=0,0,'MASSA TRABALHADA UNIFICADA'!C5521)</f>
        <v>0</v>
      </c>
      <c r="E5523" s="43">
        <f>IF(B5523=0,0,VLOOKUP($D5523,qx!$A$4:$E$129,IF($C5523=1,2,3)))</f>
        <v>0</v>
      </c>
      <c r="F5523" s="43">
        <f>IF(B5523=0,0,VLOOKUP($D5523,qx!$A$4:$E$129,2))</f>
        <v>0</v>
      </c>
      <c r="G5523" s="43">
        <f>IF(B5523=0,0,VLOOKUP($D5523,qx!$A$4:$E$129,3))</f>
        <v>0</v>
      </c>
      <c r="H5523" s="43">
        <f>IF(B5523=0,0,VLOOKUP($D5523,qx!$A$4:$E$129,4))</f>
        <v>0</v>
      </c>
      <c r="I5523" s="43">
        <f>IF(B5523=0,0,VLOOKUP($D5523,qx!$A$4:$E$129,5))</f>
        <v>0</v>
      </c>
    </row>
    <row r="5524" spans="1:9" x14ac:dyDescent="0.25">
      <c r="A5524">
        <f>IF('MASSA TRABALHADA UNIFICADA'!A5522&lt;&gt;0,'MASSA TRABALHADA UNIFICADA'!A5522,0)</f>
        <v>0</v>
      </c>
      <c r="B5524" s="39">
        <f>IF('MASSA TRABALHADA UNIFICADA'!D5522&lt;&gt;0,'MASSA TRABALHADA UNIFICADA'!D5522,0)</f>
        <v>0</v>
      </c>
      <c r="C5524" s="39">
        <f>IF(B5524=0,0,'MASSA TRABALHADA UNIFICADA'!B5522)</f>
        <v>0</v>
      </c>
      <c r="D5524" s="39">
        <f>IF(B5524=0,0,'MASSA TRABALHADA UNIFICADA'!C5522)</f>
        <v>0</v>
      </c>
      <c r="E5524" s="43">
        <f>IF(B5524=0,0,VLOOKUP($D5524,qx!$A$4:$E$129,IF($C5524=1,2,3)))</f>
        <v>0</v>
      </c>
      <c r="F5524" s="43">
        <f>IF(B5524=0,0,VLOOKUP($D5524,qx!$A$4:$E$129,2))</f>
        <v>0</v>
      </c>
      <c r="G5524" s="43">
        <f>IF(B5524=0,0,VLOOKUP($D5524,qx!$A$4:$E$129,3))</f>
        <v>0</v>
      </c>
      <c r="H5524" s="43">
        <f>IF(B5524=0,0,VLOOKUP($D5524,qx!$A$4:$E$129,4))</f>
        <v>0</v>
      </c>
      <c r="I5524" s="43">
        <f>IF(B5524=0,0,VLOOKUP($D5524,qx!$A$4:$E$129,5))</f>
        <v>0</v>
      </c>
    </row>
    <row r="5525" spans="1:9" x14ac:dyDescent="0.25">
      <c r="A5525">
        <f>IF('MASSA TRABALHADA UNIFICADA'!A5523&lt;&gt;0,'MASSA TRABALHADA UNIFICADA'!A5523,0)</f>
        <v>0</v>
      </c>
      <c r="B5525" s="39">
        <f>IF('MASSA TRABALHADA UNIFICADA'!D5523&lt;&gt;0,'MASSA TRABALHADA UNIFICADA'!D5523,0)</f>
        <v>0</v>
      </c>
      <c r="C5525" s="39">
        <f>IF(B5525=0,0,'MASSA TRABALHADA UNIFICADA'!B5523)</f>
        <v>0</v>
      </c>
      <c r="D5525" s="39">
        <f>IF(B5525=0,0,'MASSA TRABALHADA UNIFICADA'!C5523)</f>
        <v>0</v>
      </c>
      <c r="E5525" s="43">
        <f>IF(B5525=0,0,VLOOKUP($D5525,qx!$A$4:$E$129,IF($C5525=1,2,3)))</f>
        <v>0</v>
      </c>
      <c r="F5525" s="43">
        <f>IF(B5525=0,0,VLOOKUP($D5525,qx!$A$4:$E$129,2))</f>
        <v>0</v>
      </c>
      <c r="G5525" s="43">
        <f>IF(B5525=0,0,VLOOKUP($D5525,qx!$A$4:$E$129,3))</f>
        <v>0</v>
      </c>
      <c r="H5525" s="43">
        <f>IF(B5525=0,0,VLOOKUP($D5525,qx!$A$4:$E$129,4))</f>
        <v>0</v>
      </c>
      <c r="I5525" s="43">
        <f>IF(B5525=0,0,VLOOKUP($D5525,qx!$A$4:$E$129,5))</f>
        <v>0</v>
      </c>
    </row>
    <row r="5526" spans="1:9" x14ac:dyDescent="0.25">
      <c r="A5526">
        <f>IF('MASSA TRABALHADA UNIFICADA'!A5524&lt;&gt;0,'MASSA TRABALHADA UNIFICADA'!A5524,0)</f>
        <v>0</v>
      </c>
      <c r="B5526" s="39">
        <f>IF('MASSA TRABALHADA UNIFICADA'!D5524&lt;&gt;0,'MASSA TRABALHADA UNIFICADA'!D5524,0)</f>
        <v>0</v>
      </c>
      <c r="C5526" s="39">
        <f>IF(B5526=0,0,'MASSA TRABALHADA UNIFICADA'!B5524)</f>
        <v>0</v>
      </c>
      <c r="D5526" s="39">
        <f>IF(B5526=0,0,'MASSA TRABALHADA UNIFICADA'!C5524)</f>
        <v>0</v>
      </c>
      <c r="E5526" s="43">
        <f>IF(B5526=0,0,VLOOKUP($D5526,qx!$A$4:$E$129,IF($C5526=1,2,3)))</f>
        <v>0</v>
      </c>
      <c r="F5526" s="43">
        <f>IF(B5526=0,0,VLOOKUP($D5526,qx!$A$4:$E$129,2))</f>
        <v>0</v>
      </c>
      <c r="G5526" s="43">
        <f>IF(B5526=0,0,VLOOKUP($D5526,qx!$A$4:$E$129,3))</f>
        <v>0</v>
      </c>
      <c r="H5526" s="43">
        <f>IF(B5526=0,0,VLOOKUP($D5526,qx!$A$4:$E$129,4))</f>
        <v>0</v>
      </c>
      <c r="I5526" s="43">
        <f>IF(B5526=0,0,VLOOKUP($D5526,qx!$A$4:$E$129,5))</f>
        <v>0</v>
      </c>
    </row>
    <row r="5527" spans="1:9" x14ac:dyDescent="0.25">
      <c r="A5527">
        <f>IF('MASSA TRABALHADA UNIFICADA'!A5525&lt;&gt;0,'MASSA TRABALHADA UNIFICADA'!A5525,0)</f>
        <v>0</v>
      </c>
      <c r="B5527" s="39">
        <f>IF('MASSA TRABALHADA UNIFICADA'!D5525&lt;&gt;0,'MASSA TRABALHADA UNIFICADA'!D5525,0)</f>
        <v>0</v>
      </c>
      <c r="C5527" s="39">
        <f>IF(B5527=0,0,'MASSA TRABALHADA UNIFICADA'!B5525)</f>
        <v>0</v>
      </c>
      <c r="D5527" s="39">
        <f>IF(B5527=0,0,'MASSA TRABALHADA UNIFICADA'!C5525)</f>
        <v>0</v>
      </c>
      <c r="E5527" s="43">
        <f>IF(B5527=0,0,VLOOKUP($D5527,qx!$A$4:$E$129,IF($C5527=1,2,3)))</f>
        <v>0</v>
      </c>
      <c r="F5527" s="43">
        <f>IF(B5527=0,0,VLOOKUP($D5527,qx!$A$4:$E$129,2))</f>
        <v>0</v>
      </c>
      <c r="G5527" s="43">
        <f>IF(B5527=0,0,VLOOKUP($D5527,qx!$A$4:$E$129,3))</f>
        <v>0</v>
      </c>
      <c r="H5527" s="43">
        <f>IF(B5527=0,0,VLOOKUP($D5527,qx!$A$4:$E$129,4))</f>
        <v>0</v>
      </c>
      <c r="I5527" s="43">
        <f>IF(B5527=0,0,VLOOKUP($D5527,qx!$A$4:$E$129,5))</f>
        <v>0</v>
      </c>
    </row>
    <row r="5528" spans="1:9" x14ac:dyDescent="0.25">
      <c r="A5528">
        <f>IF('MASSA TRABALHADA UNIFICADA'!A5526&lt;&gt;0,'MASSA TRABALHADA UNIFICADA'!A5526,0)</f>
        <v>0</v>
      </c>
      <c r="B5528" s="39">
        <f>IF('MASSA TRABALHADA UNIFICADA'!D5526&lt;&gt;0,'MASSA TRABALHADA UNIFICADA'!D5526,0)</f>
        <v>0</v>
      </c>
      <c r="C5528" s="39">
        <f>IF(B5528=0,0,'MASSA TRABALHADA UNIFICADA'!B5526)</f>
        <v>0</v>
      </c>
      <c r="D5528" s="39">
        <f>IF(B5528=0,0,'MASSA TRABALHADA UNIFICADA'!C5526)</f>
        <v>0</v>
      </c>
      <c r="E5528" s="43">
        <f>IF(B5528=0,0,VLOOKUP($D5528,qx!$A$4:$E$129,IF($C5528=1,2,3)))</f>
        <v>0</v>
      </c>
      <c r="F5528" s="43">
        <f>IF(B5528=0,0,VLOOKUP($D5528,qx!$A$4:$E$129,2))</f>
        <v>0</v>
      </c>
      <c r="G5528" s="43">
        <f>IF(B5528=0,0,VLOOKUP($D5528,qx!$A$4:$E$129,3))</f>
        <v>0</v>
      </c>
      <c r="H5528" s="43">
        <f>IF(B5528=0,0,VLOOKUP($D5528,qx!$A$4:$E$129,4))</f>
        <v>0</v>
      </c>
      <c r="I5528" s="43">
        <f>IF(B5528=0,0,VLOOKUP($D5528,qx!$A$4:$E$129,5))</f>
        <v>0</v>
      </c>
    </row>
    <row r="5529" spans="1:9" x14ac:dyDescent="0.25">
      <c r="A5529">
        <f>IF('MASSA TRABALHADA UNIFICADA'!A5527&lt;&gt;0,'MASSA TRABALHADA UNIFICADA'!A5527,0)</f>
        <v>0</v>
      </c>
      <c r="B5529" s="39">
        <f>IF('MASSA TRABALHADA UNIFICADA'!D5527&lt;&gt;0,'MASSA TRABALHADA UNIFICADA'!D5527,0)</f>
        <v>0</v>
      </c>
      <c r="C5529" s="39">
        <f>IF(B5529=0,0,'MASSA TRABALHADA UNIFICADA'!B5527)</f>
        <v>0</v>
      </c>
      <c r="D5529" s="39">
        <f>IF(B5529=0,0,'MASSA TRABALHADA UNIFICADA'!C5527)</f>
        <v>0</v>
      </c>
      <c r="E5529" s="43">
        <f>IF(B5529=0,0,VLOOKUP($D5529,qx!$A$4:$E$129,IF($C5529=1,2,3)))</f>
        <v>0</v>
      </c>
      <c r="F5529" s="43">
        <f>IF(B5529=0,0,VLOOKUP($D5529,qx!$A$4:$E$129,2))</f>
        <v>0</v>
      </c>
      <c r="G5529" s="43">
        <f>IF(B5529=0,0,VLOOKUP($D5529,qx!$A$4:$E$129,3))</f>
        <v>0</v>
      </c>
      <c r="H5529" s="43">
        <f>IF(B5529=0,0,VLOOKUP($D5529,qx!$A$4:$E$129,4))</f>
        <v>0</v>
      </c>
      <c r="I5529" s="43">
        <f>IF(B5529=0,0,VLOOKUP($D5529,qx!$A$4:$E$129,5))</f>
        <v>0</v>
      </c>
    </row>
    <row r="5530" spans="1:9" x14ac:dyDescent="0.25">
      <c r="A5530">
        <f>IF('MASSA TRABALHADA UNIFICADA'!A5528&lt;&gt;0,'MASSA TRABALHADA UNIFICADA'!A5528,0)</f>
        <v>0</v>
      </c>
      <c r="B5530" s="39">
        <f>IF('MASSA TRABALHADA UNIFICADA'!D5528&lt;&gt;0,'MASSA TRABALHADA UNIFICADA'!D5528,0)</f>
        <v>0</v>
      </c>
      <c r="C5530" s="39">
        <f>IF(B5530=0,0,'MASSA TRABALHADA UNIFICADA'!B5528)</f>
        <v>0</v>
      </c>
      <c r="D5530" s="39">
        <f>IF(B5530=0,0,'MASSA TRABALHADA UNIFICADA'!C5528)</f>
        <v>0</v>
      </c>
      <c r="E5530" s="43">
        <f>IF(B5530=0,0,VLOOKUP($D5530,qx!$A$4:$E$129,IF($C5530=1,2,3)))</f>
        <v>0</v>
      </c>
      <c r="F5530" s="43">
        <f>IF(B5530=0,0,VLOOKUP($D5530,qx!$A$4:$E$129,2))</f>
        <v>0</v>
      </c>
      <c r="G5530" s="43">
        <f>IF(B5530=0,0,VLOOKUP($D5530,qx!$A$4:$E$129,3))</f>
        <v>0</v>
      </c>
      <c r="H5530" s="43">
        <f>IF(B5530=0,0,VLOOKUP($D5530,qx!$A$4:$E$129,4))</f>
        <v>0</v>
      </c>
      <c r="I5530" s="43">
        <f>IF(B5530=0,0,VLOOKUP($D5530,qx!$A$4:$E$129,5))</f>
        <v>0</v>
      </c>
    </row>
    <row r="5531" spans="1:9" x14ac:dyDescent="0.25">
      <c r="A5531">
        <f>IF('MASSA TRABALHADA UNIFICADA'!A5529&lt;&gt;0,'MASSA TRABALHADA UNIFICADA'!A5529,0)</f>
        <v>0</v>
      </c>
      <c r="B5531" s="39">
        <f>IF('MASSA TRABALHADA UNIFICADA'!D5529&lt;&gt;0,'MASSA TRABALHADA UNIFICADA'!D5529,0)</f>
        <v>0</v>
      </c>
      <c r="C5531" s="39">
        <f>IF(B5531=0,0,'MASSA TRABALHADA UNIFICADA'!B5529)</f>
        <v>0</v>
      </c>
      <c r="D5531" s="39">
        <f>IF(B5531=0,0,'MASSA TRABALHADA UNIFICADA'!C5529)</f>
        <v>0</v>
      </c>
      <c r="E5531" s="43">
        <f>IF(B5531=0,0,VLOOKUP($D5531,qx!$A$4:$E$129,IF($C5531=1,2,3)))</f>
        <v>0</v>
      </c>
      <c r="F5531" s="43">
        <f>IF(B5531=0,0,VLOOKUP($D5531,qx!$A$4:$E$129,2))</f>
        <v>0</v>
      </c>
      <c r="G5531" s="43">
        <f>IF(B5531=0,0,VLOOKUP($D5531,qx!$A$4:$E$129,3))</f>
        <v>0</v>
      </c>
      <c r="H5531" s="43">
        <f>IF(B5531=0,0,VLOOKUP($D5531,qx!$A$4:$E$129,4))</f>
        <v>0</v>
      </c>
      <c r="I5531" s="43">
        <f>IF(B5531=0,0,VLOOKUP($D5531,qx!$A$4:$E$129,5))</f>
        <v>0</v>
      </c>
    </row>
    <row r="5532" spans="1:9" x14ac:dyDescent="0.25">
      <c r="A5532">
        <f>IF('MASSA TRABALHADA UNIFICADA'!A5530&lt;&gt;0,'MASSA TRABALHADA UNIFICADA'!A5530,0)</f>
        <v>0</v>
      </c>
      <c r="B5532" s="39">
        <f>IF('MASSA TRABALHADA UNIFICADA'!D5530&lt;&gt;0,'MASSA TRABALHADA UNIFICADA'!D5530,0)</f>
        <v>0</v>
      </c>
      <c r="C5532" s="39">
        <f>IF(B5532=0,0,'MASSA TRABALHADA UNIFICADA'!B5530)</f>
        <v>0</v>
      </c>
      <c r="D5532" s="39">
        <f>IF(B5532=0,0,'MASSA TRABALHADA UNIFICADA'!C5530)</f>
        <v>0</v>
      </c>
      <c r="E5532" s="43">
        <f>IF(B5532=0,0,VLOOKUP($D5532,qx!$A$4:$E$129,IF($C5532=1,2,3)))</f>
        <v>0</v>
      </c>
      <c r="F5532" s="43">
        <f>IF(B5532=0,0,VLOOKUP($D5532,qx!$A$4:$E$129,2))</f>
        <v>0</v>
      </c>
      <c r="G5532" s="43">
        <f>IF(B5532=0,0,VLOOKUP($D5532,qx!$A$4:$E$129,3))</f>
        <v>0</v>
      </c>
      <c r="H5532" s="43">
        <f>IF(B5532=0,0,VLOOKUP($D5532,qx!$A$4:$E$129,4))</f>
        <v>0</v>
      </c>
      <c r="I5532" s="43">
        <f>IF(B5532=0,0,VLOOKUP($D5532,qx!$A$4:$E$129,5))</f>
        <v>0</v>
      </c>
    </row>
    <row r="5533" spans="1:9" x14ac:dyDescent="0.25">
      <c r="A5533">
        <f>IF('MASSA TRABALHADA UNIFICADA'!A5531&lt;&gt;0,'MASSA TRABALHADA UNIFICADA'!A5531,0)</f>
        <v>0</v>
      </c>
      <c r="B5533" s="39">
        <f>IF('MASSA TRABALHADA UNIFICADA'!D5531&lt;&gt;0,'MASSA TRABALHADA UNIFICADA'!D5531,0)</f>
        <v>0</v>
      </c>
      <c r="C5533" s="39">
        <f>IF(B5533=0,0,'MASSA TRABALHADA UNIFICADA'!B5531)</f>
        <v>0</v>
      </c>
      <c r="D5533" s="39">
        <f>IF(B5533=0,0,'MASSA TRABALHADA UNIFICADA'!C5531)</f>
        <v>0</v>
      </c>
      <c r="E5533" s="43">
        <f>IF(B5533=0,0,VLOOKUP($D5533,qx!$A$4:$E$129,IF($C5533=1,2,3)))</f>
        <v>0</v>
      </c>
      <c r="F5533" s="43">
        <f>IF(B5533=0,0,VLOOKUP($D5533,qx!$A$4:$E$129,2))</f>
        <v>0</v>
      </c>
      <c r="G5533" s="43">
        <f>IF(B5533=0,0,VLOOKUP($D5533,qx!$A$4:$E$129,3))</f>
        <v>0</v>
      </c>
      <c r="H5533" s="43">
        <f>IF(B5533=0,0,VLOOKUP($D5533,qx!$A$4:$E$129,4))</f>
        <v>0</v>
      </c>
      <c r="I5533" s="43">
        <f>IF(B5533=0,0,VLOOKUP($D5533,qx!$A$4:$E$129,5))</f>
        <v>0</v>
      </c>
    </row>
    <row r="5534" spans="1:9" x14ac:dyDescent="0.25">
      <c r="A5534">
        <f>IF('MASSA TRABALHADA UNIFICADA'!A5532&lt;&gt;0,'MASSA TRABALHADA UNIFICADA'!A5532,0)</f>
        <v>0</v>
      </c>
      <c r="B5534" s="39">
        <f>IF('MASSA TRABALHADA UNIFICADA'!D5532&lt;&gt;0,'MASSA TRABALHADA UNIFICADA'!D5532,0)</f>
        <v>0</v>
      </c>
      <c r="C5534" s="39">
        <f>IF(B5534=0,0,'MASSA TRABALHADA UNIFICADA'!B5532)</f>
        <v>0</v>
      </c>
      <c r="D5534" s="39">
        <f>IF(B5534=0,0,'MASSA TRABALHADA UNIFICADA'!C5532)</f>
        <v>0</v>
      </c>
      <c r="E5534" s="43">
        <f>IF(B5534=0,0,VLOOKUP($D5534,qx!$A$4:$E$129,IF($C5534=1,2,3)))</f>
        <v>0</v>
      </c>
      <c r="F5534" s="43">
        <f>IF(B5534=0,0,VLOOKUP($D5534,qx!$A$4:$E$129,2))</f>
        <v>0</v>
      </c>
      <c r="G5534" s="43">
        <f>IF(B5534=0,0,VLOOKUP($D5534,qx!$A$4:$E$129,3))</f>
        <v>0</v>
      </c>
      <c r="H5534" s="43">
        <f>IF(B5534=0,0,VLOOKUP($D5534,qx!$A$4:$E$129,4))</f>
        <v>0</v>
      </c>
      <c r="I5534" s="43">
        <f>IF(B5534=0,0,VLOOKUP($D5534,qx!$A$4:$E$129,5))</f>
        <v>0</v>
      </c>
    </row>
    <row r="5535" spans="1:9" x14ac:dyDescent="0.25">
      <c r="A5535">
        <f>IF('MASSA TRABALHADA UNIFICADA'!A5533&lt;&gt;0,'MASSA TRABALHADA UNIFICADA'!A5533,0)</f>
        <v>0</v>
      </c>
      <c r="B5535" s="39">
        <f>IF('MASSA TRABALHADA UNIFICADA'!D5533&lt;&gt;0,'MASSA TRABALHADA UNIFICADA'!D5533,0)</f>
        <v>0</v>
      </c>
      <c r="C5535" s="39">
        <f>IF(B5535=0,0,'MASSA TRABALHADA UNIFICADA'!B5533)</f>
        <v>0</v>
      </c>
      <c r="D5535" s="39">
        <f>IF(B5535=0,0,'MASSA TRABALHADA UNIFICADA'!C5533)</f>
        <v>0</v>
      </c>
      <c r="E5535" s="43">
        <f>IF(B5535=0,0,VLOOKUP($D5535,qx!$A$4:$E$129,IF($C5535=1,2,3)))</f>
        <v>0</v>
      </c>
      <c r="F5535" s="43">
        <f>IF(B5535=0,0,VLOOKUP($D5535,qx!$A$4:$E$129,2))</f>
        <v>0</v>
      </c>
      <c r="G5535" s="43">
        <f>IF(B5535=0,0,VLOOKUP($D5535,qx!$A$4:$E$129,3))</f>
        <v>0</v>
      </c>
      <c r="H5535" s="43">
        <f>IF(B5535=0,0,VLOOKUP($D5535,qx!$A$4:$E$129,4))</f>
        <v>0</v>
      </c>
      <c r="I5535" s="43">
        <f>IF(B5535=0,0,VLOOKUP($D5535,qx!$A$4:$E$129,5))</f>
        <v>0</v>
      </c>
    </row>
    <row r="5536" spans="1:9" x14ac:dyDescent="0.25">
      <c r="A5536">
        <f>IF('MASSA TRABALHADA UNIFICADA'!A5534&lt;&gt;0,'MASSA TRABALHADA UNIFICADA'!A5534,0)</f>
        <v>0</v>
      </c>
      <c r="B5536" s="39">
        <f>IF('MASSA TRABALHADA UNIFICADA'!D5534&lt;&gt;0,'MASSA TRABALHADA UNIFICADA'!D5534,0)</f>
        <v>0</v>
      </c>
      <c r="C5536" s="39">
        <f>IF(B5536=0,0,'MASSA TRABALHADA UNIFICADA'!B5534)</f>
        <v>0</v>
      </c>
      <c r="D5536" s="39">
        <f>IF(B5536=0,0,'MASSA TRABALHADA UNIFICADA'!C5534)</f>
        <v>0</v>
      </c>
      <c r="E5536" s="43">
        <f>IF(B5536=0,0,VLOOKUP($D5536,qx!$A$4:$E$129,IF($C5536=1,2,3)))</f>
        <v>0</v>
      </c>
      <c r="F5536" s="43">
        <f>IF(B5536=0,0,VLOOKUP($D5536,qx!$A$4:$E$129,2))</f>
        <v>0</v>
      </c>
      <c r="G5536" s="43">
        <f>IF(B5536=0,0,VLOOKUP($D5536,qx!$A$4:$E$129,3))</f>
        <v>0</v>
      </c>
      <c r="H5536" s="43">
        <f>IF(B5536=0,0,VLOOKUP($D5536,qx!$A$4:$E$129,4))</f>
        <v>0</v>
      </c>
      <c r="I5536" s="43">
        <f>IF(B5536=0,0,VLOOKUP($D5536,qx!$A$4:$E$129,5))</f>
        <v>0</v>
      </c>
    </row>
    <row r="5537" spans="1:9" x14ac:dyDescent="0.25">
      <c r="A5537">
        <f>IF('MASSA TRABALHADA UNIFICADA'!A5535&lt;&gt;0,'MASSA TRABALHADA UNIFICADA'!A5535,0)</f>
        <v>0</v>
      </c>
      <c r="B5537" s="39">
        <f>IF('MASSA TRABALHADA UNIFICADA'!D5535&lt;&gt;0,'MASSA TRABALHADA UNIFICADA'!D5535,0)</f>
        <v>0</v>
      </c>
      <c r="C5537" s="39">
        <f>IF(B5537=0,0,'MASSA TRABALHADA UNIFICADA'!B5535)</f>
        <v>0</v>
      </c>
      <c r="D5537" s="39">
        <f>IF(B5537=0,0,'MASSA TRABALHADA UNIFICADA'!C5535)</f>
        <v>0</v>
      </c>
      <c r="E5537" s="43">
        <f>IF(B5537=0,0,VLOOKUP($D5537,qx!$A$4:$E$129,IF($C5537=1,2,3)))</f>
        <v>0</v>
      </c>
      <c r="F5537" s="43">
        <f>IF(B5537=0,0,VLOOKUP($D5537,qx!$A$4:$E$129,2))</f>
        <v>0</v>
      </c>
      <c r="G5537" s="43">
        <f>IF(B5537=0,0,VLOOKUP($D5537,qx!$A$4:$E$129,3))</f>
        <v>0</v>
      </c>
      <c r="H5537" s="43">
        <f>IF(B5537=0,0,VLOOKUP($D5537,qx!$A$4:$E$129,4))</f>
        <v>0</v>
      </c>
      <c r="I5537" s="43">
        <f>IF(B5537=0,0,VLOOKUP($D5537,qx!$A$4:$E$129,5))</f>
        <v>0</v>
      </c>
    </row>
    <row r="5538" spans="1:9" x14ac:dyDescent="0.25">
      <c r="A5538">
        <f>IF('MASSA TRABALHADA UNIFICADA'!A5536&lt;&gt;0,'MASSA TRABALHADA UNIFICADA'!A5536,0)</f>
        <v>0</v>
      </c>
      <c r="B5538" s="39">
        <f>IF('MASSA TRABALHADA UNIFICADA'!D5536&lt;&gt;0,'MASSA TRABALHADA UNIFICADA'!D5536,0)</f>
        <v>0</v>
      </c>
      <c r="C5538" s="39">
        <f>IF(B5538=0,0,'MASSA TRABALHADA UNIFICADA'!B5536)</f>
        <v>0</v>
      </c>
      <c r="D5538" s="39">
        <f>IF(B5538=0,0,'MASSA TRABALHADA UNIFICADA'!C5536)</f>
        <v>0</v>
      </c>
      <c r="E5538" s="43">
        <f>IF(B5538=0,0,VLOOKUP($D5538,qx!$A$4:$E$129,IF($C5538=1,2,3)))</f>
        <v>0</v>
      </c>
      <c r="F5538" s="43">
        <f>IF(B5538=0,0,VLOOKUP($D5538,qx!$A$4:$E$129,2))</f>
        <v>0</v>
      </c>
      <c r="G5538" s="43">
        <f>IF(B5538=0,0,VLOOKUP($D5538,qx!$A$4:$E$129,3))</f>
        <v>0</v>
      </c>
      <c r="H5538" s="43">
        <f>IF(B5538=0,0,VLOOKUP($D5538,qx!$A$4:$E$129,4))</f>
        <v>0</v>
      </c>
      <c r="I5538" s="43">
        <f>IF(B5538=0,0,VLOOKUP($D5538,qx!$A$4:$E$129,5))</f>
        <v>0</v>
      </c>
    </row>
    <row r="5539" spans="1:9" x14ac:dyDescent="0.25">
      <c r="A5539">
        <f>IF('MASSA TRABALHADA UNIFICADA'!A5537&lt;&gt;0,'MASSA TRABALHADA UNIFICADA'!A5537,0)</f>
        <v>0</v>
      </c>
      <c r="B5539" s="39">
        <f>IF('MASSA TRABALHADA UNIFICADA'!D5537&lt;&gt;0,'MASSA TRABALHADA UNIFICADA'!D5537,0)</f>
        <v>0</v>
      </c>
      <c r="C5539" s="39">
        <f>IF(B5539=0,0,'MASSA TRABALHADA UNIFICADA'!B5537)</f>
        <v>0</v>
      </c>
      <c r="D5539" s="39">
        <f>IF(B5539=0,0,'MASSA TRABALHADA UNIFICADA'!C5537)</f>
        <v>0</v>
      </c>
      <c r="E5539" s="43">
        <f>IF(B5539=0,0,VLOOKUP($D5539,qx!$A$4:$E$129,IF($C5539=1,2,3)))</f>
        <v>0</v>
      </c>
      <c r="F5539" s="43">
        <f>IF(B5539=0,0,VLOOKUP($D5539,qx!$A$4:$E$129,2))</f>
        <v>0</v>
      </c>
      <c r="G5539" s="43">
        <f>IF(B5539=0,0,VLOOKUP($D5539,qx!$A$4:$E$129,3))</f>
        <v>0</v>
      </c>
      <c r="H5539" s="43">
        <f>IF(B5539=0,0,VLOOKUP($D5539,qx!$A$4:$E$129,4))</f>
        <v>0</v>
      </c>
      <c r="I5539" s="43">
        <f>IF(B5539=0,0,VLOOKUP($D5539,qx!$A$4:$E$129,5))</f>
        <v>0</v>
      </c>
    </row>
    <row r="5540" spans="1:9" x14ac:dyDescent="0.25">
      <c r="A5540">
        <f>IF('MASSA TRABALHADA UNIFICADA'!A5538&lt;&gt;0,'MASSA TRABALHADA UNIFICADA'!A5538,0)</f>
        <v>0</v>
      </c>
      <c r="B5540" s="39">
        <f>IF('MASSA TRABALHADA UNIFICADA'!D5538&lt;&gt;0,'MASSA TRABALHADA UNIFICADA'!D5538,0)</f>
        <v>0</v>
      </c>
      <c r="C5540" s="39">
        <f>IF(B5540=0,0,'MASSA TRABALHADA UNIFICADA'!B5538)</f>
        <v>0</v>
      </c>
      <c r="D5540" s="39">
        <f>IF(B5540=0,0,'MASSA TRABALHADA UNIFICADA'!C5538)</f>
        <v>0</v>
      </c>
      <c r="E5540" s="43">
        <f>IF(B5540=0,0,VLOOKUP($D5540,qx!$A$4:$E$129,IF($C5540=1,2,3)))</f>
        <v>0</v>
      </c>
      <c r="F5540" s="43">
        <f>IF(B5540=0,0,VLOOKUP($D5540,qx!$A$4:$E$129,2))</f>
        <v>0</v>
      </c>
      <c r="G5540" s="43">
        <f>IF(B5540=0,0,VLOOKUP($D5540,qx!$A$4:$E$129,3))</f>
        <v>0</v>
      </c>
      <c r="H5540" s="43">
        <f>IF(B5540=0,0,VLOOKUP($D5540,qx!$A$4:$E$129,4))</f>
        <v>0</v>
      </c>
      <c r="I5540" s="43">
        <f>IF(B5540=0,0,VLOOKUP($D5540,qx!$A$4:$E$129,5))</f>
        <v>0</v>
      </c>
    </row>
    <row r="5541" spans="1:9" x14ac:dyDescent="0.25">
      <c r="A5541">
        <f>IF('MASSA TRABALHADA UNIFICADA'!A5539&lt;&gt;0,'MASSA TRABALHADA UNIFICADA'!A5539,0)</f>
        <v>0</v>
      </c>
      <c r="B5541" s="39">
        <f>IF('MASSA TRABALHADA UNIFICADA'!D5539&lt;&gt;0,'MASSA TRABALHADA UNIFICADA'!D5539,0)</f>
        <v>0</v>
      </c>
      <c r="C5541" s="39">
        <f>IF(B5541=0,0,'MASSA TRABALHADA UNIFICADA'!B5539)</f>
        <v>0</v>
      </c>
      <c r="D5541" s="39">
        <f>IF(B5541=0,0,'MASSA TRABALHADA UNIFICADA'!C5539)</f>
        <v>0</v>
      </c>
      <c r="E5541" s="43">
        <f>IF(B5541=0,0,VLOOKUP($D5541,qx!$A$4:$E$129,IF($C5541=1,2,3)))</f>
        <v>0</v>
      </c>
      <c r="F5541" s="43">
        <f>IF(B5541=0,0,VLOOKUP($D5541,qx!$A$4:$E$129,2))</f>
        <v>0</v>
      </c>
      <c r="G5541" s="43">
        <f>IF(B5541=0,0,VLOOKUP($D5541,qx!$A$4:$E$129,3))</f>
        <v>0</v>
      </c>
      <c r="H5541" s="43">
        <f>IF(B5541=0,0,VLOOKUP($D5541,qx!$A$4:$E$129,4))</f>
        <v>0</v>
      </c>
      <c r="I5541" s="43">
        <f>IF(B5541=0,0,VLOOKUP($D5541,qx!$A$4:$E$129,5))</f>
        <v>0</v>
      </c>
    </row>
    <row r="5542" spans="1:9" x14ac:dyDescent="0.25">
      <c r="A5542">
        <f>IF('MASSA TRABALHADA UNIFICADA'!A5540&lt;&gt;0,'MASSA TRABALHADA UNIFICADA'!A5540,0)</f>
        <v>0</v>
      </c>
      <c r="B5542" s="39">
        <f>IF('MASSA TRABALHADA UNIFICADA'!D5540&lt;&gt;0,'MASSA TRABALHADA UNIFICADA'!D5540,0)</f>
        <v>0</v>
      </c>
      <c r="C5542" s="39">
        <f>IF(B5542=0,0,'MASSA TRABALHADA UNIFICADA'!B5540)</f>
        <v>0</v>
      </c>
      <c r="D5542" s="39">
        <f>IF(B5542=0,0,'MASSA TRABALHADA UNIFICADA'!C5540)</f>
        <v>0</v>
      </c>
      <c r="E5542" s="43">
        <f>IF(B5542=0,0,VLOOKUP($D5542,qx!$A$4:$E$129,IF($C5542=1,2,3)))</f>
        <v>0</v>
      </c>
      <c r="F5542" s="43">
        <f>IF(B5542=0,0,VLOOKUP($D5542,qx!$A$4:$E$129,2))</f>
        <v>0</v>
      </c>
      <c r="G5542" s="43">
        <f>IF(B5542=0,0,VLOOKUP($D5542,qx!$A$4:$E$129,3))</f>
        <v>0</v>
      </c>
      <c r="H5542" s="43">
        <f>IF(B5542=0,0,VLOOKUP($D5542,qx!$A$4:$E$129,4))</f>
        <v>0</v>
      </c>
      <c r="I5542" s="43">
        <f>IF(B5542=0,0,VLOOKUP($D5542,qx!$A$4:$E$129,5))</f>
        <v>0</v>
      </c>
    </row>
    <row r="5543" spans="1:9" x14ac:dyDescent="0.25">
      <c r="A5543">
        <f>IF('MASSA TRABALHADA UNIFICADA'!A5541&lt;&gt;0,'MASSA TRABALHADA UNIFICADA'!A5541,0)</f>
        <v>0</v>
      </c>
      <c r="B5543" s="39">
        <f>IF('MASSA TRABALHADA UNIFICADA'!D5541&lt;&gt;0,'MASSA TRABALHADA UNIFICADA'!D5541,0)</f>
        <v>0</v>
      </c>
      <c r="C5543" s="39">
        <f>IF(B5543=0,0,'MASSA TRABALHADA UNIFICADA'!B5541)</f>
        <v>0</v>
      </c>
      <c r="D5543" s="39">
        <f>IF(B5543=0,0,'MASSA TRABALHADA UNIFICADA'!C5541)</f>
        <v>0</v>
      </c>
      <c r="E5543" s="43">
        <f>IF(B5543=0,0,VLOOKUP($D5543,qx!$A$4:$E$129,IF($C5543=1,2,3)))</f>
        <v>0</v>
      </c>
      <c r="F5543" s="43">
        <f>IF(B5543=0,0,VLOOKUP($D5543,qx!$A$4:$E$129,2))</f>
        <v>0</v>
      </c>
      <c r="G5543" s="43">
        <f>IF(B5543=0,0,VLOOKUP($D5543,qx!$A$4:$E$129,3))</f>
        <v>0</v>
      </c>
      <c r="H5543" s="43">
        <f>IF(B5543=0,0,VLOOKUP($D5543,qx!$A$4:$E$129,4))</f>
        <v>0</v>
      </c>
      <c r="I5543" s="43">
        <f>IF(B5543=0,0,VLOOKUP($D5543,qx!$A$4:$E$129,5))</f>
        <v>0</v>
      </c>
    </row>
    <row r="5544" spans="1:9" x14ac:dyDescent="0.25">
      <c r="A5544">
        <f>IF('MASSA TRABALHADA UNIFICADA'!A5542&lt;&gt;0,'MASSA TRABALHADA UNIFICADA'!A5542,0)</f>
        <v>0</v>
      </c>
      <c r="B5544" s="39">
        <f>IF('MASSA TRABALHADA UNIFICADA'!D5542&lt;&gt;0,'MASSA TRABALHADA UNIFICADA'!D5542,0)</f>
        <v>0</v>
      </c>
      <c r="C5544" s="39">
        <f>IF(B5544=0,0,'MASSA TRABALHADA UNIFICADA'!B5542)</f>
        <v>0</v>
      </c>
      <c r="D5544" s="39">
        <f>IF(B5544=0,0,'MASSA TRABALHADA UNIFICADA'!C5542)</f>
        <v>0</v>
      </c>
      <c r="E5544" s="43">
        <f>IF(B5544=0,0,VLOOKUP($D5544,qx!$A$4:$E$129,IF($C5544=1,2,3)))</f>
        <v>0</v>
      </c>
      <c r="F5544" s="43">
        <f>IF(B5544=0,0,VLOOKUP($D5544,qx!$A$4:$E$129,2))</f>
        <v>0</v>
      </c>
      <c r="G5544" s="43">
        <f>IF(B5544=0,0,VLOOKUP($D5544,qx!$A$4:$E$129,3))</f>
        <v>0</v>
      </c>
      <c r="H5544" s="43">
        <f>IF(B5544=0,0,VLOOKUP($D5544,qx!$A$4:$E$129,4))</f>
        <v>0</v>
      </c>
      <c r="I5544" s="43">
        <f>IF(B5544=0,0,VLOOKUP($D5544,qx!$A$4:$E$129,5))</f>
        <v>0</v>
      </c>
    </row>
    <row r="5545" spans="1:9" x14ac:dyDescent="0.25">
      <c r="A5545">
        <f>IF('MASSA TRABALHADA UNIFICADA'!A5543&lt;&gt;0,'MASSA TRABALHADA UNIFICADA'!A5543,0)</f>
        <v>0</v>
      </c>
      <c r="B5545" s="39">
        <f>IF('MASSA TRABALHADA UNIFICADA'!D5543&lt;&gt;0,'MASSA TRABALHADA UNIFICADA'!D5543,0)</f>
        <v>0</v>
      </c>
      <c r="C5545" s="39">
        <f>IF(B5545=0,0,'MASSA TRABALHADA UNIFICADA'!B5543)</f>
        <v>0</v>
      </c>
      <c r="D5545" s="39">
        <f>IF(B5545=0,0,'MASSA TRABALHADA UNIFICADA'!C5543)</f>
        <v>0</v>
      </c>
      <c r="E5545" s="43">
        <f>IF(B5545=0,0,VLOOKUP($D5545,qx!$A$4:$E$129,IF($C5545=1,2,3)))</f>
        <v>0</v>
      </c>
      <c r="F5545" s="43">
        <f>IF(B5545=0,0,VLOOKUP($D5545,qx!$A$4:$E$129,2))</f>
        <v>0</v>
      </c>
      <c r="G5545" s="43">
        <f>IF(B5545=0,0,VLOOKUP($D5545,qx!$A$4:$E$129,3))</f>
        <v>0</v>
      </c>
      <c r="H5545" s="43">
        <f>IF(B5545=0,0,VLOOKUP($D5545,qx!$A$4:$E$129,4))</f>
        <v>0</v>
      </c>
      <c r="I5545" s="43">
        <f>IF(B5545=0,0,VLOOKUP($D5545,qx!$A$4:$E$129,5))</f>
        <v>0</v>
      </c>
    </row>
    <row r="5546" spans="1:9" x14ac:dyDescent="0.25">
      <c r="A5546">
        <f>IF('MASSA TRABALHADA UNIFICADA'!A5544&lt;&gt;0,'MASSA TRABALHADA UNIFICADA'!A5544,0)</f>
        <v>0</v>
      </c>
      <c r="B5546" s="39">
        <f>IF('MASSA TRABALHADA UNIFICADA'!D5544&lt;&gt;0,'MASSA TRABALHADA UNIFICADA'!D5544,0)</f>
        <v>0</v>
      </c>
      <c r="C5546" s="39">
        <f>IF(B5546=0,0,'MASSA TRABALHADA UNIFICADA'!B5544)</f>
        <v>0</v>
      </c>
      <c r="D5546" s="39">
        <f>IF(B5546=0,0,'MASSA TRABALHADA UNIFICADA'!C5544)</f>
        <v>0</v>
      </c>
      <c r="E5546" s="43">
        <f>IF(B5546=0,0,VLOOKUP($D5546,qx!$A$4:$E$129,IF($C5546=1,2,3)))</f>
        <v>0</v>
      </c>
      <c r="F5546" s="43">
        <f>IF(B5546=0,0,VLOOKUP($D5546,qx!$A$4:$E$129,2))</f>
        <v>0</v>
      </c>
      <c r="G5546" s="43">
        <f>IF(B5546=0,0,VLOOKUP($D5546,qx!$A$4:$E$129,3))</f>
        <v>0</v>
      </c>
      <c r="H5546" s="43">
        <f>IF(B5546=0,0,VLOOKUP($D5546,qx!$A$4:$E$129,4))</f>
        <v>0</v>
      </c>
      <c r="I5546" s="43">
        <f>IF(B5546=0,0,VLOOKUP($D5546,qx!$A$4:$E$129,5))</f>
        <v>0</v>
      </c>
    </row>
    <row r="5547" spans="1:9" x14ac:dyDescent="0.25">
      <c r="A5547">
        <f>IF('MASSA TRABALHADA UNIFICADA'!A5545&lt;&gt;0,'MASSA TRABALHADA UNIFICADA'!A5545,0)</f>
        <v>0</v>
      </c>
      <c r="B5547" s="39">
        <f>IF('MASSA TRABALHADA UNIFICADA'!D5545&lt;&gt;0,'MASSA TRABALHADA UNIFICADA'!D5545,0)</f>
        <v>0</v>
      </c>
      <c r="C5547" s="39">
        <f>IF(B5547=0,0,'MASSA TRABALHADA UNIFICADA'!B5545)</f>
        <v>0</v>
      </c>
      <c r="D5547" s="39">
        <f>IF(B5547=0,0,'MASSA TRABALHADA UNIFICADA'!C5545)</f>
        <v>0</v>
      </c>
      <c r="E5547" s="43">
        <f>IF(B5547=0,0,VLOOKUP($D5547,qx!$A$4:$E$129,IF($C5547=1,2,3)))</f>
        <v>0</v>
      </c>
      <c r="F5547" s="43">
        <f>IF(B5547=0,0,VLOOKUP($D5547,qx!$A$4:$E$129,2))</f>
        <v>0</v>
      </c>
      <c r="G5547" s="43">
        <f>IF(B5547=0,0,VLOOKUP($D5547,qx!$A$4:$E$129,3))</f>
        <v>0</v>
      </c>
      <c r="H5547" s="43">
        <f>IF(B5547=0,0,VLOOKUP($D5547,qx!$A$4:$E$129,4))</f>
        <v>0</v>
      </c>
      <c r="I5547" s="43">
        <f>IF(B5547=0,0,VLOOKUP($D5547,qx!$A$4:$E$129,5))</f>
        <v>0</v>
      </c>
    </row>
    <row r="5548" spans="1:9" x14ac:dyDescent="0.25">
      <c r="A5548">
        <f>IF('MASSA TRABALHADA UNIFICADA'!A5546&lt;&gt;0,'MASSA TRABALHADA UNIFICADA'!A5546,0)</f>
        <v>0</v>
      </c>
      <c r="B5548" s="39">
        <f>IF('MASSA TRABALHADA UNIFICADA'!D5546&lt;&gt;0,'MASSA TRABALHADA UNIFICADA'!D5546,0)</f>
        <v>0</v>
      </c>
      <c r="C5548" s="39">
        <f>IF(B5548=0,0,'MASSA TRABALHADA UNIFICADA'!B5546)</f>
        <v>0</v>
      </c>
      <c r="D5548" s="39">
        <f>IF(B5548=0,0,'MASSA TRABALHADA UNIFICADA'!C5546)</f>
        <v>0</v>
      </c>
      <c r="E5548" s="43">
        <f>IF(B5548=0,0,VLOOKUP($D5548,qx!$A$4:$E$129,IF($C5548=1,2,3)))</f>
        <v>0</v>
      </c>
      <c r="F5548" s="43">
        <f>IF(B5548=0,0,VLOOKUP($D5548,qx!$A$4:$E$129,2))</f>
        <v>0</v>
      </c>
      <c r="G5548" s="43">
        <f>IF(B5548=0,0,VLOOKUP($D5548,qx!$A$4:$E$129,3))</f>
        <v>0</v>
      </c>
      <c r="H5548" s="43">
        <f>IF(B5548=0,0,VLOOKUP($D5548,qx!$A$4:$E$129,4))</f>
        <v>0</v>
      </c>
      <c r="I5548" s="43">
        <f>IF(B5548=0,0,VLOOKUP($D5548,qx!$A$4:$E$129,5))</f>
        <v>0</v>
      </c>
    </row>
    <row r="5549" spans="1:9" x14ac:dyDescent="0.25">
      <c r="A5549">
        <f>IF('MASSA TRABALHADA UNIFICADA'!A5547&lt;&gt;0,'MASSA TRABALHADA UNIFICADA'!A5547,0)</f>
        <v>0</v>
      </c>
      <c r="B5549" s="39">
        <f>IF('MASSA TRABALHADA UNIFICADA'!D5547&lt;&gt;0,'MASSA TRABALHADA UNIFICADA'!D5547,0)</f>
        <v>0</v>
      </c>
      <c r="C5549" s="39">
        <f>IF(B5549=0,0,'MASSA TRABALHADA UNIFICADA'!B5547)</f>
        <v>0</v>
      </c>
      <c r="D5549" s="39">
        <f>IF(B5549=0,0,'MASSA TRABALHADA UNIFICADA'!C5547)</f>
        <v>0</v>
      </c>
      <c r="E5549" s="43">
        <f>IF(B5549=0,0,VLOOKUP($D5549,qx!$A$4:$E$129,IF($C5549=1,2,3)))</f>
        <v>0</v>
      </c>
      <c r="F5549" s="43">
        <f>IF(B5549=0,0,VLOOKUP($D5549,qx!$A$4:$E$129,2))</f>
        <v>0</v>
      </c>
      <c r="G5549" s="43">
        <f>IF(B5549=0,0,VLOOKUP($D5549,qx!$A$4:$E$129,3))</f>
        <v>0</v>
      </c>
      <c r="H5549" s="43">
        <f>IF(B5549=0,0,VLOOKUP($D5549,qx!$A$4:$E$129,4))</f>
        <v>0</v>
      </c>
      <c r="I5549" s="43">
        <f>IF(B5549=0,0,VLOOKUP($D5549,qx!$A$4:$E$129,5))</f>
        <v>0</v>
      </c>
    </row>
    <row r="5550" spans="1:9" x14ac:dyDescent="0.25">
      <c r="A5550">
        <f>IF('MASSA TRABALHADA UNIFICADA'!A5548&lt;&gt;0,'MASSA TRABALHADA UNIFICADA'!A5548,0)</f>
        <v>0</v>
      </c>
      <c r="B5550" s="39">
        <f>IF('MASSA TRABALHADA UNIFICADA'!D5548&lt;&gt;0,'MASSA TRABALHADA UNIFICADA'!D5548,0)</f>
        <v>0</v>
      </c>
      <c r="C5550" s="39">
        <f>IF(B5550=0,0,'MASSA TRABALHADA UNIFICADA'!B5548)</f>
        <v>0</v>
      </c>
      <c r="D5550" s="39">
        <f>IF(B5550=0,0,'MASSA TRABALHADA UNIFICADA'!C5548)</f>
        <v>0</v>
      </c>
      <c r="E5550" s="43">
        <f>IF(B5550=0,0,VLOOKUP($D5550,qx!$A$4:$E$129,IF($C5550=1,2,3)))</f>
        <v>0</v>
      </c>
      <c r="F5550" s="43">
        <f>IF(B5550=0,0,VLOOKUP($D5550,qx!$A$4:$E$129,2))</f>
        <v>0</v>
      </c>
      <c r="G5550" s="43">
        <f>IF(B5550=0,0,VLOOKUP($D5550,qx!$A$4:$E$129,3))</f>
        <v>0</v>
      </c>
      <c r="H5550" s="43">
        <f>IF(B5550=0,0,VLOOKUP($D5550,qx!$A$4:$E$129,4))</f>
        <v>0</v>
      </c>
      <c r="I5550" s="43">
        <f>IF(B5550=0,0,VLOOKUP($D5550,qx!$A$4:$E$129,5))</f>
        <v>0</v>
      </c>
    </row>
    <row r="5551" spans="1:9" x14ac:dyDescent="0.25">
      <c r="A5551">
        <f>IF('MASSA TRABALHADA UNIFICADA'!A5549&lt;&gt;0,'MASSA TRABALHADA UNIFICADA'!A5549,0)</f>
        <v>0</v>
      </c>
      <c r="B5551" s="39">
        <f>IF('MASSA TRABALHADA UNIFICADA'!D5549&lt;&gt;0,'MASSA TRABALHADA UNIFICADA'!D5549,0)</f>
        <v>0</v>
      </c>
      <c r="C5551" s="39">
        <f>IF(B5551=0,0,'MASSA TRABALHADA UNIFICADA'!B5549)</f>
        <v>0</v>
      </c>
      <c r="D5551" s="39">
        <f>IF(B5551=0,0,'MASSA TRABALHADA UNIFICADA'!C5549)</f>
        <v>0</v>
      </c>
      <c r="E5551" s="43">
        <f>IF(B5551=0,0,VLOOKUP($D5551,qx!$A$4:$E$129,IF($C5551=1,2,3)))</f>
        <v>0</v>
      </c>
      <c r="F5551" s="43">
        <f>IF(B5551=0,0,VLOOKUP($D5551,qx!$A$4:$E$129,2))</f>
        <v>0</v>
      </c>
      <c r="G5551" s="43">
        <f>IF(B5551=0,0,VLOOKUP($D5551,qx!$A$4:$E$129,3))</f>
        <v>0</v>
      </c>
      <c r="H5551" s="43">
        <f>IF(B5551=0,0,VLOOKUP($D5551,qx!$A$4:$E$129,4))</f>
        <v>0</v>
      </c>
      <c r="I5551" s="43">
        <f>IF(B5551=0,0,VLOOKUP($D5551,qx!$A$4:$E$129,5))</f>
        <v>0</v>
      </c>
    </row>
    <row r="5552" spans="1:9" x14ac:dyDescent="0.25">
      <c r="A5552">
        <f>IF('MASSA TRABALHADA UNIFICADA'!A5550&lt;&gt;0,'MASSA TRABALHADA UNIFICADA'!A5550,0)</f>
        <v>0</v>
      </c>
      <c r="B5552" s="39">
        <f>IF('MASSA TRABALHADA UNIFICADA'!D5550&lt;&gt;0,'MASSA TRABALHADA UNIFICADA'!D5550,0)</f>
        <v>0</v>
      </c>
      <c r="C5552" s="39">
        <f>IF(B5552=0,0,'MASSA TRABALHADA UNIFICADA'!B5550)</f>
        <v>0</v>
      </c>
      <c r="D5552" s="39">
        <f>IF(B5552=0,0,'MASSA TRABALHADA UNIFICADA'!C5550)</f>
        <v>0</v>
      </c>
      <c r="E5552" s="43">
        <f>IF(B5552=0,0,VLOOKUP($D5552,qx!$A$4:$E$129,IF($C5552=1,2,3)))</f>
        <v>0</v>
      </c>
      <c r="F5552" s="43">
        <f>IF(B5552=0,0,VLOOKUP($D5552,qx!$A$4:$E$129,2))</f>
        <v>0</v>
      </c>
      <c r="G5552" s="43">
        <f>IF(B5552=0,0,VLOOKUP($D5552,qx!$A$4:$E$129,3))</f>
        <v>0</v>
      </c>
      <c r="H5552" s="43">
        <f>IF(B5552=0,0,VLOOKUP($D5552,qx!$A$4:$E$129,4))</f>
        <v>0</v>
      </c>
      <c r="I5552" s="43">
        <f>IF(B5552=0,0,VLOOKUP($D5552,qx!$A$4:$E$129,5))</f>
        <v>0</v>
      </c>
    </row>
    <row r="5553" spans="1:9" x14ac:dyDescent="0.25">
      <c r="A5553">
        <f>IF('MASSA TRABALHADA UNIFICADA'!A5551&lt;&gt;0,'MASSA TRABALHADA UNIFICADA'!A5551,0)</f>
        <v>0</v>
      </c>
      <c r="B5553" s="39">
        <f>IF('MASSA TRABALHADA UNIFICADA'!D5551&lt;&gt;0,'MASSA TRABALHADA UNIFICADA'!D5551,0)</f>
        <v>0</v>
      </c>
      <c r="C5553" s="39">
        <f>IF(B5553=0,0,'MASSA TRABALHADA UNIFICADA'!B5551)</f>
        <v>0</v>
      </c>
      <c r="D5553" s="39">
        <f>IF(B5553=0,0,'MASSA TRABALHADA UNIFICADA'!C5551)</f>
        <v>0</v>
      </c>
      <c r="E5553" s="43">
        <f>IF(B5553=0,0,VLOOKUP($D5553,qx!$A$4:$E$129,IF($C5553=1,2,3)))</f>
        <v>0</v>
      </c>
      <c r="F5553" s="43">
        <f>IF(B5553=0,0,VLOOKUP($D5553,qx!$A$4:$E$129,2))</f>
        <v>0</v>
      </c>
      <c r="G5553" s="43">
        <f>IF(B5553=0,0,VLOOKUP($D5553,qx!$A$4:$E$129,3))</f>
        <v>0</v>
      </c>
      <c r="H5553" s="43">
        <f>IF(B5553=0,0,VLOOKUP($D5553,qx!$A$4:$E$129,4))</f>
        <v>0</v>
      </c>
      <c r="I5553" s="43">
        <f>IF(B5553=0,0,VLOOKUP($D5553,qx!$A$4:$E$129,5))</f>
        <v>0</v>
      </c>
    </row>
    <row r="5554" spans="1:9" x14ac:dyDescent="0.25">
      <c r="A5554">
        <f>IF('MASSA TRABALHADA UNIFICADA'!A5552&lt;&gt;0,'MASSA TRABALHADA UNIFICADA'!A5552,0)</f>
        <v>0</v>
      </c>
      <c r="B5554" s="39">
        <f>IF('MASSA TRABALHADA UNIFICADA'!D5552&lt;&gt;0,'MASSA TRABALHADA UNIFICADA'!D5552,0)</f>
        <v>0</v>
      </c>
      <c r="C5554" s="39">
        <f>IF(B5554=0,0,'MASSA TRABALHADA UNIFICADA'!B5552)</f>
        <v>0</v>
      </c>
      <c r="D5554" s="39">
        <f>IF(B5554=0,0,'MASSA TRABALHADA UNIFICADA'!C5552)</f>
        <v>0</v>
      </c>
      <c r="E5554" s="43">
        <f>IF(B5554=0,0,VLOOKUP($D5554,qx!$A$4:$E$129,IF($C5554=1,2,3)))</f>
        <v>0</v>
      </c>
      <c r="F5554" s="43">
        <f>IF(B5554=0,0,VLOOKUP($D5554,qx!$A$4:$E$129,2))</f>
        <v>0</v>
      </c>
      <c r="G5554" s="43">
        <f>IF(B5554=0,0,VLOOKUP($D5554,qx!$A$4:$E$129,3))</f>
        <v>0</v>
      </c>
      <c r="H5554" s="43">
        <f>IF(B5554=0,0,VLOOKUP($D5554,qx!$A$4:$E$129,4))</f>
        <v>0</v>
      </c>
      <c r="I5554" s="43">
        <f>IF(B5554=0,0,VLOOKUP($D5554,qx!$A$4:$E$129,5))</f>
        <v>0</v>
      </c>
    </row>
    <row r="5555" spans="1:9" x14ac:dyDescent="0.25">
      <c r="A5555">
        <f>IF('MASSA TRABALHADA UNIFICADA'!A5553&lt;&gt;0,'MASSA TRABALHADA UNIFICADA'!A5553,0)</f>
        <v>0</v>
      </c>
      <c r="B5555" s="39">
        <f>IF('MASSA TRABALHADA UNIFICADA'!D5553&lt;&gt;0,'MASSA TRABALHADA UNIFICADA'!D5553,0)</f>
        <v>0</v>
      </c>
      <c r="C5555" s="39">
        <f>IF(B5555=0,0,'MASSA TRABALHADA UNIFICADA'!B5553)</f>
        <v>0</v>
      </c>
      <c r="D5555" s="39">
        <f>IF(B5555=0,0,'MASSA TRABALHADA UNIFICADA'!C5553)</f>
        <v>0</v>
      </c>
      <c r="E5555" s="43">
        <f>IF(B5555=0,0,VLOOKUP($D5555,qx!$A$4:$E$129,IF($C5555=1,2,3)))</f>
        <v>0</v>
      </c>
      <c r="F5555" s="43">
        <f>IF(B5555=0,0,VLOOKUP($D5555,qx!$A$4:$E$129,2))</f>
        <v>0</v>
      </c>
      <c r="G5555" s="43">
        <f>IF(B5555=0,0,VLOOKUP($D5555,qx!$A$4:$E$129,3))</f>
        <v>0</v>
      </c>
      <c r="H5555" s="43">
        <f>IF(B5555=0,0,VLOOKUP($D5555,qx!$A$4:$E$129,4))</f>
        <v>0</v>
      </c>
      <c r="I5555" s="43">
        <f>IF(B5555=0,0,VLOOKUP($D5555,qx!$A$4:$E$129,5))</f>
        <v>0</v>
      </c>
    </row>
    <row r="5556" spans="1:9" x14ac:dyDescent="0.25">
      <c r="A5556">
        <f>IF('MASSA TRABALHADA UNIFICADA'!A5554&lt;&gt;0,'MASSA TRABALHADA UNIFICADA'!A5554,0)</f>
        <v>0</v>
      </c>
      <c r="B5556" s="39">
        <f>IF('MASSA TRABALHADA UNIFICADA'!D5554&lt;&gt;0,'MASSA TRABALHADA UNIFICADA'!D5554,0)</f>
        <v>0</v>
      </c>
      <c r="C5556" s="39">
        <f>IF(B5556=0,0,'MASSA TRABALHADA UNIFICADA'!B5554)</f>
        <v>0</v>
      </c>
      <c r="D5556" s="39">
        <f>IF(B5556=0,0,'MASSA TRABALHADA UNIFICADA'!C5554)</f>
        <v>0</v>
      </c>
      <c r="E5556" s="43">
        <f>IF(B5556=0,0,VLOOKUP($D5556,qx!$A$4:$E$129,IF($C5556=1,2,3)))</f>
        <v>0</v>
      </c>
      <c r="F5556" s="43">
        <f>IF(B5556=0,0,VLOOKUP($D5556,qx!$A$4:$E$129,2))</f>
        <v>0</v>
      </c>
      <c r="G5556" s="43">
        <f>IF(B5556=0,0,VLOOKUP($D5556,qx!$A$4:$E$129,3))</f>
        <v>0</v>
      </c>
      <c r="H5556" s="43">
        <f>IF(B5556=0,0,VLOOKUP($D5556,qx!$A$4:$E$129,4))</f>
        <v>0</v>
      </c>
      <c r="I5556" s="43">
        <f>IF(B5556=0,0,VLOOKUP($D5556,qx!$A$4:$E$129,5))</f>
        <v>0</v>
      </c>
    </row>
    <row r="5557" spans="1:9" x14ac:dyDescent="0.25">
      <c r="A5557">
        <f>IF('MASSA TRABALHADA UNIFICADA'!A5555&lt;&gt;0,'MASSA TRABALHADA UNIFICADA'!A5555,0)</f>
        <v>0</v>
      </c>
      <c r="B5557" s="39">
        <f>IF('MASSA TRABALHADA UNIFICADA'!D5555&lt;&gt;0,'MASSA TRABALHADA UNIFICADA'!D5555,0)</f>
        <v>0</v>
      </c>
      <c r="C5557" s="39">
        <f>IF(B5557=0,0,'MASSA TRABALHADA UNIFICADA'!B5555)</f>
        <v>0</v>
      </c>
      <c r="D5557" s="39">
        <f>IF(B5557=0,0,'MASSA TRABALHADA UNIFICADA'!C5555)</f>
        <v>0</v>
      </c>
      <c r="E5557" s="43">
        <f>IF(B5557=0,0,VLOOKUP($D5557,qx!$A$4:$E$129,IF($C5557=1,2,3)))</f>
        <v>0</v>
      </c>
      <c r="F5557" s="43">
        <f>IF(B5557=0,0,VLOOKUP($D5557,qx!$A$4:$E$129,2))</f>
        <v>0</v>
      </c>
      <c r="G5557" s="43">
        <f>IF(B5557=0,0,VLOOKUP($D5557,qx!$A$4:$E$129,3))</f>
        <v>0</v>
      </c>
      <c r="H5557" s="43">
        <f>IF(B5557=0,0,VLOOKUP($D5557,qx!$A$4:$E$129,4))</f>
        <v>0</v>
      </c>
      <c r="I5557" s="43">
        <f>IF(B5557=0,0,VLOOKUP($D5557,qx!$A$4:$E$129,5))</f>
        <v>0</v>
      </c>
    </row>
    <row r="5558" spans="1:9" x14ac:dyDescent="0.25">
      <c r="A5558">
        <f>IF('MASSA TRABALHADA UNIFICADA'!A5556&lt;&gt;0,'MASSA TRABALHADA UNIFICADA'!A5556,0)</f>
        <v>0</v>
      </c>
      <c r="B5558" s="39">
        <f>IF('MASSA TRABALHADA UNIFICADA'!D5556&lt;&gt;0,'MASSA TRABALHADA UNIFICADA'!D5556,0)</f>
        <v>0</v>
      </c>
      <c r="C5558" s="39">
        <f>IF(B5558=0,0,'MASSA TRABALHADA UNIFICADA'!B5556)</f>
        <v>0</v>
      </c>
      <c r="D5558" s="39">
        <f>IF(B5558=0,0,'MASSA TRABALHADA UNIFICADA'!C5556)</f>
        <v>0</v>
      </c>
      <c r="E5558" s="43">
        <f>IF(B5558=0,0,VLOOKUP($D5558,qx!$A$4:$E$129,IF($C5558=1,2,3)))</f>
        <v>0</v>
      </c>
      <c r="F5558" s="43">
        <f>IF(B5558=0,0,VLOOKUP($D5558,qx!$A$4:$E$129,2))</f>
        <v>0</v>
      </c>
      <c r="G5558" s="43">
        <f>IF(B5558=0,0,VLOOKUP($D5558,qx!$A$4:$E$129,3))</f>
        <v>0</v>
      </c>
      <c r="H5558" s="43">
        <f>IF(B5558=0,0,VLOOKUP($D5558,qx!$A$4:$E$129,4))</f>
        <v>0</v>
      </c>
      <c r="I5558" s="43">
        <f>IF(B5558=0,0,VLOOKUP($D5558,qx!$A$4:$E$129,5))</f>
        <v>0</v>
      </c>
    </row>
    <row r="5559" spans="1:9" x14ac:dyDescent="0.25">
      <c r="A5559">
        <f>IF('MASSA TRABALHADA UNIFICADA'!A5557&lt;&gt;0,'MASSA TRABALHADA UNIFICADA'!A5557,0)</f>
        <v>0</v>
      </c>
      <c r="B5559" s="39">
        <f>IF('MASSA TRABALHADA UNIFICADA'!D5557&lt;&gt;0,'MASSA TRABALHADA UNIFICADA'!D5557,0)</f>
        <v>0</v>
      </c>
      <c r="C5559" s="39">
        <f>IF(B5559=0,0,'MASSA TRABALHADA UNIFICADA'!B5557)</f>
        <v>0</v>
      </c>
      <c r="D5559" s="39">
        <f>IF(B5559=0,0,'MASSA TRABALHADA UNIFICADA'!C5557)</f>
        <v>0</v>
      </c>
      <c r="E5559" s="43">
        <f>IF(B5559=0,0,VLOOKUP($D5559,qx!$A$4:$E$129,IF($C5559=1,2,3)))</f>
        <v>0</v>
      </c>
      <c r="F5559" s="43">
        <f>IF(B5559=0,0,VLOOKUP($D5559,qx!$A$4:$E$129,2))</f>
        <v>0</v>
      </c>
      <c r="G5559" s="43">
        <f>IF(B5559=0,0,VLOOKUP($D5559,qx!$A$4:$E$129,3))</f>
        <v>0</v>
      </c>
      <c r="H5559" s="43">
        <f>IF(B5559=0,0,VLOOKUP($D5559,qx!$A$4:$E$129,4))</f>
        <v>0</v>
      </c>
      <c r="I5559" s="43">
        <f>IF(B5559=0,0,VLOOKUP($D5559,qx!$A$4:$E$129,5))</f>
        <v>0</v>
      </c>
    </row>
    <row r="5560" spans="1:9" x14ac:dyDescent="0.25">
      <c r="A5560">
        <f>IF('MASSA TRABALHADA UNIFICADA'!A5558&lt;&gt;0,'MASSA TRABALHADA UNIFICADA'!A5558,0)</f>
        <v>0</v>
      </c>
      <c r="B5560" s="39">
        <f>IF('MASSA TRABALHADA UNIFICADA'!D5558&lt;&gt;0,'MASSA TRABALHADA UNIFICADA'!D5558,0)</f>
        <v>0</v>
      </c>
      <c r="C5560" s="39">
        <f>IF(B5560=0,0,'MASSA TRABALHADA UNIFICADA'!B5558)</f>
        <v>0</v>
      </c>
      <c r="D5560" s="39">
        <f>IF(B5560=0,0,'MASSA TRABALHADA UNIFICADA'!C5558)</f>
        <v>0</v>
      </c>
      <c r="E5560" s="43">
        <f>IF(B5560=0,0,VLOOKUP($D5560,qx!$A$4:$E$129,IF($C5560=1,2,3)))</f>
        <v>0</v>
      </c>
      <c r="F5560" s="43">
        <f>IF(B5560=0,0,VLOOKUP($D5560,qx!$A$4:$E$129,2))</f>
        <v>0</v>
      </c>
      <c r="G5560" s="43">
        <f>IF(B5560=0,0,VLOOKUP($D5560,qx!$A$4:$E$129,3))</f>
        <v>0</v>
      </c>
      <c r="H5560" s="43">
        <f>IF(B5560=0,0,VLOOKUP($D5560,qx!$A$4:$E$129,4))</f>
        <v>0</v>
      </c>
      <c r="I5560" s="43">
        <f>IF(B5560=0,0,VLOOKUP($D5560,qx!$A$4:$E$129,5))</f>
        <v>0</v>
      </c>
    </row>
    <row r="5561" spans="1:9" x14ac:dyDescent="0.25">
      <c r="A5561">
        <f>IF('MASSA TRABALHADA UNIFICADA'!A5559&lt;&gt;0,'MASSA TRABALHADA UNIFICADA'!A5559,0)</f>
        <v>0</v>
      </c>
      <c r="B5561" s="39">
        <f>IF('MASSA TRABALHADA UNIFICADA'!D5559&lt;&gt;0,'MASSA TRABALHADA UNIFICADA'!D5559,0)</f>
        <v>0</v>
      </c>
      <c r="C5561" s="39">
        <f>IF(B5561=0,0,'MASSA TRABALHADA UNIFICADA'!B5559)</f>
        <v>0</v>
      </c>
      <c r="D5561" s="39">
        <f>IF(B5561=0,0,'MASSA TRABALHADA UNIFICADA'!C5559)</f>
        <v>0</v>
      </c>
      <c r="E5561" s="43">
        <f>IF(B5561=0,0,VLOOKUP($D5561,qx!$A$4:$E$129,IF($C5561=1,2,3)))</f>
        <v>0</v>
      </c>
      <c r="F5561" s="43">
        <f>IF(B5561=0,0,VLOOKUP($D5561,qx!$A$4:$E$129,2))</f>
        <v>0</v>
      </c>
      <c r="G5561" s="43">
        <f>IF(B5561=0,0,VLOOKUP($D5561,qx!$A$4:$E$129,3))</f>
        <v>0</v>
      </c>
      <c r="H5561" s="43">
        <f>IF(B5561=0,0,VLOOKUP($D5561,qx!$A$4:$E$129,4))</f>
        <v>0</v>
      </c>
      <c r="I5561" s="43">
        <f>IF(B5561=0,0,VLOOKUP($D5561,qx!$A$4:$E$129,5))</f>
        <v>0</v>
      </c>
    </row>
    <row r="5562" spans="1:9" x14ac:dyDescent="0.25">
      <c r="A5562">
        <f>IF('MASSA TRABALHADA UNIFICADA'!A5560&lt;&gt;0,'MASSA TRABALHADA UNIFICADA'!A5560,0)</f>
        <v>0</v>
      </c>
      <c r="B5562" s="39">
        <f>IF('MASSA TRABALHADA UNIFICADA'!D5560&lt;&gt;0,'MASSA TRABALHADA UNIFICADA'!D5560,0)</f>
        <v>0</v>
      </c>
      <c r="C5562" s="39">
        <f>IF(B5562=0,0,'MASSA TRABALHADA UNIFICADA'!B5560)</f>
        <v>0</v>
      </c>
      <c r="D5562" s="39">
        <f>IF(B5562=0,0,'MASSA TRABALHADA UNIFICADA'!C5560)</f>
        <v>0</v>
      </c>
      <c r="E5562" s="43">
        <f>IF(B5562=0,0,VLOOKUP($D5562,qx!$A$4:$E$129,IF($C5562=1,2,3)))</f>
        <v>0</v>
      </c>
      <c r="F5562" s="43">
        <f>IF(B5562=0,0,VLOOKUP($D5562,qx!$A$4:$E$129,2))</f>
        <v>0</v>
      </c>
      <c r="G5562" s="43">
        <f>IF(B5562=0,0,VLOOKUP($D5562,qx!$A$4:$E$129,3))</f>
        <v>0</v>
      </c>
      <c r="H5562" s="43">
        <f>IF(B5562=0,0,VLOOKUP($D5562,qx!$A$4:$E$129,4))</f>
        <v>0</v>
      </c>
      <c r="I5562" s="43">
        <f>IF(B5562=0,0,VLOOKUP($D5562,qx!$A$4:$E$129,5))</f>
        <v>0</v>
      </c>
    </row>
    <row r="5563" spans="1:9" x14ac:dyDescent="0.25">
      <c r="A5563">
        <f>IF('MASSA TRABALHADA UNIFICADA'!A5561&lt;&gt;0,'MASSA TRABALHADA UNIFICADA'!A5561,0)</f>
        <v>0</v>
      </c>
      <c r="B5563" s="39">
        <f>IF('MASSA TRABALHADA UNIFICADA'!D5561&lt;&gt;0,'MASSA TRABALHADA UNIFICADA'!D5561,0)</f>
        <v>0</v>
      </c>
      <c r="C5563" s="39">
        <f>IF(B5563=0,0,'MASSA TRABALHADA UNIFICADA'!B5561)</f>
        <v>0</v>
      </c>
      <c r="D5563" s="39">
        <f>IF(B5563=0,0,'MASSA TRABALHADA UNIFICADA'!C5561)</f>
        <v>0</v>
      </c>
      <c r="E5563" s="43">
        <f>IF(B5563=0,0,VLOOKUP($D5563,qx!$A$4:$E$129,IF($C5563=1,2,3)))</f>
        <v>0</v>
      </c>
      <c r="F5563" s="43">
        <f>IF(B5563=0,0,VLOOKUP($D5563,qx!$A$4:$E$129,2))</f>
        <v>0</v>
      </c>
      <c r="G5563" s="43">
        <f>IF(B5563=0,0,VLOOKUP($D5563,qx!$A$4:$E$129,3))</f>
        <v>0</v>
      </c>
      <c r="H5563" s="43">
        <f>IF(B5563=0,0,VLOOKUP($D5563,qx!$A$4:$E$129,4))</f>
        <v>0</v>
      </c>
      <c r="I5563" s="43">
        <f>IF(B5563=0,0,VLOOKUP($D5563,qx!$A$4:$E$129,5))</f>
        <v>0</v>
      </c>
    </row>
    <row r="5564" spans="1:9" x14ac:dyDescent="0.25">
      <c r="A5564">
        <f>IF('MASSA TRABALHADA UNIFICADA'!A5562&lt;&gt;0,'MASSA TRABALHADA UNIFICADA'!A5562,0)</f>
        <v>0</v>
      </c>
      <c r="B5564" s="39">
        <f>IF('MASSA TRABALHADA UNIFICADA'!D5562&lt;&gt;0,'MASSA TRABALHADA UNIFICADA'!D5562,0)</f>
        <v>0</v>
      </c>
      <c r="C5564" s="39">
        <f>IF(B5564=0,0,'MASSA TRABALHADA UNIFICADA'!B5562)</f>
        <v>0</v>
      </c>
      <c r="D5564" s="39">
        <f>IF(B5564=0,0,'MASSA TRABALHADA UNIFICADA'!C5562)</f>
        <v>0</v>
      </c>
      <c r="E5564" s="43">
        <f>IF(B5564=0,0,VLOOKUP($D5564,qx!$A$4:$E$129,IF($C5564=1,2,3)))</f>
        <v>0</v>
      </c>
      <c r="F5564" s="43">
        <f>IF(B5564=0,0,VLOOKUP($D5564,qx!$A$4:$E$129,2))</f>
        <v>0</v>
      </c>
      <c r="G5564" s="43">
        <f>IF(B5564=0,0,VLOOKUP($D5564,qx!$A$4:$E$129,3))</f>
        <v>0</v>
      </c>
      <c r="H5564" s="43">
        <f>IF(B5564=0,0,VLOOKUP($D5564,qx!$A$4:$E$129,4))</f>
        <v>0</v>
      </c>
      <c r="I5564" s="43">
        <f>IF(B5564=0,0,VLOOKUP($D5564,qx!$A$4:$E$129,5))</f>
        <v>0</v>
      </c>
    </row>
    <row r="5565" spans="1:9" x14ac:dyDescent="0.25">
      <c r="A5565">
        <f>IF('MASSA TRABALHADA UNIFICADA'!A5563&lt;&gt;0,'MASSA TRABALHADA UNIFICADA'!A5563,0)</f>
        <v>0</v>
      </c>
      <c r="B5565" s="39">
        <f>IF('MASSA TRABALHADA UNIFICADA'!D5563&lt;&gt;0,'MASSA TRABALHADA UNIFICADA'!D5563,0)</f>
        <v>0</v>
      </c>
      <c r="C5565" s="39">
        <f>IF(B5565=0,0,'MASSA TRABALHADA UNIFICADA'!B5563)</f>
        <v>0</v>
      </c>
      <c r="D5565" s="39">
        <f>IF(B5565=0,0,'MASSA TRABALHADA UNIFICADA'!C5563)</f>
        <v>0</v>
      </c>
      <c r="E5565" s="43">
        <f>IF(B5565=0,0,VLOOKUP($D5565,qx!$A$4:$E$129,IF($C5565=1,2,3)))</f>
        <v>0</v>
      </c>
      <c r="F5565" s="43">
        <f>IF(B5565=0,0,VLOOKUP($D5565,qx!$A$4:$E$129,2))</f>
        <v>0</v>
      </c>
      <c r="G5565" s="43">
        <f>IF(B5565=0,0,VLOOKUP($D5565,qx!$A$4:$E$129,3))</f>
        <v>0</v>
      </c>
      <c r="H5565" s="43">
        <f>IF(B5565=0,0,VLOOKUP($D5565,qx!$A$4:$E$129,4))</f>
        <v>0</v>
      </c>
      <c r="I5565" s="43">
        <f>IF(B5565=0,0,VLOOKUP($D5565,qx!$A$4:$E$129,5))</f>
        <v>0</v>
      </c>
    </row>
    <row r="5566" spans="1:9" x14ac:dyDescent="0.25">
      <c r="A5566">
        <f>IF('MASSA TRABALHADA UNIFICADA'!A5564&lt;&gt;0,'MASSA TRABALHADA UNIFICADA'!A5564,0)</f>
        <v>0</v>
      </c>
      <c r="B5566" s="39">
        <f>IF('MASSA TRABALHADA UNIFICADA'!D5564&lt;&gt;0,'MASSA TRABALHADA UNIFICADA'!D5564,0)</f>
        <v>0</v>
      </c>
      <c r="C5566" s="39">
        <f>IF(B5566=0,0,'MASSA TRABALHADA UNIFICADA'!B5564)</f>
        <v>0</v>
      </c>
      <c r="D5566" s="39">
        <f>IF(B5566=0,0,'MASSA TRABALHADA UNIFICADA'!C5564)</f>
        <v>0</v>
      </c>
      <c r="E5566" s="43">
        <f>IF(B5566=0,0,VLOOKUP($D5566,qx!$A$4:$E$129,IF($C5566=1,2,3)))</f>
        <v>0</v>
      </c>
      <c r="F5566" s="43">
        <f>IF(B5566=0,0,VLOOKUP($D5566,qx!$A$4:$E$129,2))</f>
        <v>0</v>
      </c>
      <c r="G5566" s="43">
        <f>IF(B5566=0,0,VLOOKUP($D5566,qx!$A$4:$E$129,3))</f>
        <v>0</v>
      </c>
      <c r="H5566" s="43">
        <f>IF(B5566=0,0,VLOOKUP($D5566,qx!$A$4:$E$129,4))</f>
        <v>0</v>
      </c>
      <c r="I5566" s="43">
        <f>IF(B5566=0,0,VLOOKUP($D5566,qx!$A$4:$E$129,5))</f>
        <v>0</v>
      </c>
    </row>
    <row r="5567" spans="1:9" x14ac:dyDescent="0.25">
      <c r="A5567">
        <f>IF('MASSA TRABALHADA UNIFICADA'!A5565&lt;&gt;0,'MASSA TRABALHADA UNIFICADA'!A5565,0)</f>
        <v>0</v>
      </c>
      <c r="B5567" s="39">
        <f>IF('MASSA TRABALHADA UNIFICADA'!D5565&lt;&gt;0,'MASSA TRABALHADA UNIFICADA'!D5565,0)</f>
        <v>0</v>
      </c>
      <c r="C5567" s="39">
        <f>IF(B5567=0,0,'MASSA TRABALHADA UNIFICADA'!B5565)</f>
        <v>0</v>
      </c>
      <c r="D5567" s="39">
        <f>IF(B5567=0,0,'MASSA TRABALHADA UNIFICADA'!C5565)</f>
        <v>0</v>
      </c>
      <c r="E5567" s="43">
        <f>IF(B5567=0,0,VLOOKUP($D5567,qx!$A$4:$E$129,IF($C5567=1,2,3)))</f>
        <v>0</v>
      </c>
      <c r="F5567" s="43">
        <f>IF(B5567=0,0,VLOOKUP($D5567,qx!$A$4:$E$129,2))</f>
        <v>0</v>
      </c>
      <c r="G5567" s="43">
        <f>IF(B5567=0,0,VLOOKUP($D5567,qx!$A$4:$E$129,3))</f>
        <v>0</v>
      </c>
      <c r="H5567" s="43">
        <f>IF(B5567=0,0,VLOOKUP($D5567,qx!$A$4:$E$129,4))</f>
        <v>0</v>
      </c>
      <c r="I5567" s="43">
        <f>IF(B5567=0,0,VLOOKUP($D5567,qx!$A$4:$E$129,5))</f>
        <v>0</v>
      </c>
    </row>
    <row r="5568" spans="1:9" x14ac:dyDescent="0.25">
      <c r="A5568">
        <f>IF('MASSA TRABALHADA UNIFICADA'!A5566&lt;&gt;0,'MASSA TRABALHADA UNIFICADA'!A5566,0)</f>
        <v>0</v>
      </c>
      <c r="B5568" s="39">
        <f>IF('MASSA TRABALHADA UNIFICADA'!D5566&lt;&gt;0,'MASSA TRABALHADA UNIFICADA'!D5566,0)</f>
        <v>0</v>
      </c>
      <c r="C5568" s="39">
        <f>IF(B5568=0,0,'MASSA TRABALHADA UNIFICADA'!B5566)</f>
        <v>0</v>
      </c>
      <c r="D5568" s="39">
        <f>IF(B5568=0,0,'MASSA TRABALHADA UNIFICADA'!C5566)</f>
        <v>0</v>
      </c>
      <c r="E5568" s="43">
        <f>IF(B5568=0,0,VLOOKUP($D5568,qx!$A$4:$E$129,IF($C5568=1,2,3)))</f>
        <v>0</v>
      </c>
      <c r="F5568" s="43">
        <f>IF(B5568=0,0,VLOOKUP($D5568,qx!$A$4:$E$129,2))</f>
        <v>0</v>
      </c>
      <c r="G5568" s="43">
        <f>IF(B5568=0,0,VLOOKUP($D5568,qx!$A$4:$E$129,3))</f>
        <v>0</v>
      </c>
      <c r="H5568" s="43">
        <f>IF(B5568=0,0,VLOOKUP($D5568,qx!$A$4:$E$129,4))</f>
        <v>0</v>
      </c>
      <c r="I5568" s="43">
        <f>IF(B5568=0,0,VLOOKUP($D5568,qx!$A$4:$E$129,5))</f>
        <v>0</v>
      </c>
    </row>
    <row r="5569" spans="1:9" x14ac:dyDescent="0.25">
      <c r="A5569">
        <f>IF('MASSA TRABALHADA UNIFICADA'!A5567&lt;&gt;0,'MASSA TRABALHADA UNIFICADA'!A5567,0)</f>
        <v>0</v>
      </c>
      <c r="B5569" s="39">
        <f>IF('MASSA TRABALHADA UNIFICADA'!D5567&lt;&gt;0,'MASSA TRABALHADA UNIFICADA'!D5567,0)</f>
        <v>0</v>
      </c>
      <c r="C5569" s="39">
        <f>IF(B5569=0,0,'MASSA TRABALHADA UNIFICADA'!B5567)</f>
        <v>0</v>
      </c>
      <c r="D5569" s="39">
        <f>IF(B5569=0,0,'MASSA TRABALHADA UNIFICADA'!C5567)</f>
        <v>0</v>
      </c>
      <c r="E5569" s="43">
        <f>IF(B5569=0,0,VLOOKUP($D5569,qx!$A$4:$E$129,IF($C5569=1,2,3)))</f>
        <v>0</v>
      </c>
      <c r="F5569" s="43">
        <f>IF(B5569=0,0,VLOOKUP($D5569,qx!$A$4:$E$129,2))</f>
        <v>0</v>
      </c>
      <c r="G5569" s="43">
        <f>IF(B5569=0,0,VLOOKUP($D5569,qx!$A$4:$E$129,3))</f>
        <v>0</v>
      </c>
      <c r="H5569" s="43">
        <f>IF(B5569=0,0,VLOOKUP($D5569,qx!$A$4:$E$129,4))</f>
        <v>0</v>
      </c>
      <c r="I5569" s="43">
        <f>IF(B5569=0,0,VLOOKUP($D5569,qx!$A$4:$E$129,5))</f>
        <v>0</v>
      </c>
    </row>
    <row r="5570" spans="1:9" x14ac:dyDescent="0.25">
      <c r="A5570">
        <f>IF('MASSA TRABALHADA UNIFICADA'!A5568&lt;&gt;0,'MASSA TRABALHADA UNIFICADA'!A5568,0)</f>
        <v>0</v>
      </c>
      <c r="B5570" s="39">
        <f>IF('MASSA TRABALHADA UNIFICADA'!D5568&lt;&gt;0,'MASSA TRABALHADA UNIFICADA'!D5568,0)</f>
        <v>0</v>
      </c>
      <c r="C5570" s="39">
        <f>IF(B5570=0,0,'MASSA TRABALHADA UNIFICADA'!B5568)</f>
        <v>0</v>
      </c>
      <c r="D5570" s="39">
        <f>IF(B5570=0,0,'MASSA TRABALHADA UNIFICADA'!C5568)</f>
        <v>0</v>
      </c>
      <c r="E5570" s="43">
        <f>IF(B5570=0,0,VLOOKUP($D5570,qx!$A$4:$E$129,IF($C5570=1,2,3)))</f>
        <v>0</v>
      </c>
      <c r="F5570" s="43">
        <f>IF(B5570=0,0,VLOOKUP($D5570,qx!$A$4:$E$129,2))</f>
        <v>0</v>
      </c>
      <c r="G5570" s="43">
        <f>IF(B5570=0,0,VLOOKUP($D5570,qx!$A$4:$E$129,3))</f>
        <v>0</v>
      </c>
      <c r="H5570" s="43">
        <f>IF(B5570=0,0,VLOOKUP($D5570,qx!$A$4:$E$129,4))</f>
        <v>0</v>
      </c>
      <c r="I5570" s="43">
        <f>IF(B5570=0,0,VLOOKUP($D5570,qx!$A$4:$E$129,5))</f>
        <v>0</v>
      </c>
    </row>
    <row r="5571" spans="1:9" x14ac:dyDescent="0.25">
      <c r="A5571">
        <f>IF('MASSA TRABALHADA UNIFICADA'!A5569&lt;&gt;0,'MASSA TRABALHADA UNIFICADA'!A5569,0)</f>
        <v>0</v>
      </c>
      <c r="B5571" s="39">
        <f>IF('MASSA TRABALHADA UNIFICADA'!D5569&lt;&gt;0,'MASSA TRABALHADA UNIFICADA'!D5569,0)</f>
        <v>0</v>
      </c>
      <c r="C5571" s="39">
        <f>IF(B5571=0,0,'MASSA TRABALHADA UNIFICADA'!B5569)</f>
        <v>0</v>
      </c>
      <c r="D5571" s="39">
        <f>IF(B5571=0,0,'MASSA TRABALHADA UNIFICADA'!C5569)</f>
        <v>0</v>
      </c>
      <c r="E5571" s="43">
        <f>IF(B5571=0,0,VLOOKUP($D5571,qx!$A$4:$E$129,IF($C5571=1,2,3)))</f>
        <v>0</v>
      </c>
      <c r="F5571" s="43">
        <f>IF(B5571=0,0,VLOOKUP($D5571,qx!$A$4:$E$129,2))</f>
        <v>0</v>
      </c>
      <c r="G5571" s="43">
        <f>IF(B5571=0,0,VLOOKUP($D5571,qx!$A$4:$E$129,3))</f>
        <v>0</v>
      </c>
      <c r="H5571" s="43">
        <f>IF(B5571=0,0,VLOOKUP($D5571,qx!$A$4:$E$129,4))</f>
        <v>0</v>
      </c>
      <c r="I5571" s="43">
        <f>IF(B5571=0,0,VLOOKUP($D5571,qx!$A$4:$E$129,5))</f>
        <v>0</v>
      </c>
    </row>
    <row r="5572" spans="1:9" x14ac:dyDescent="0.25">
      <c r="A5572">
        <f>IF('MASSA TRABALHADA UNIFICADA'!A5570&lt;&gt;0,'MASSA TRABALHADA UNIFICADA'!A5570,0)</f>
        <v>0</v>
      </c>
      <c r="B5572" s="39">
        <f>IF('MASSA TRABALHADA UNIFICADA'!D5570&lt;&gt;0,'MASSA TRABALHADA UNIFICADA'!D5570,0)</f>
        <v>0</v>
      </c>
      <c r="C5572" s="39">
        <f>IF(B5572=0,0,'MASSA TRABALHADA UNIFICADA'!B5570)</f>
        <v>0</v>
      </c>
      <c r="D5572" s="39">
        <f>IF(B5572=0,0,'MASSA TRABALHADA UNIFICADA'!C5570)</f>
        <v>0</v>
      </c>
      <c r="E5572" s="43">
        <f>IF(B5572=0,0,VLOOKUP($D5572,qx!$A$4:$E$129,IF($C5572=1,2,3)))</f>
        <v>0</v>
      </c>
      <c r="F5572" s="43">
        <f>IF(B5572=0,0,VLOOKUP($D5572,qx!$A$4:$E$129,2))</f>
        <v>0</v>
      </c>
      <c r="G5572" s="43">
        <f>IF(B5572=0,0,VLOOKUP($D5572,qx!$A$4:$E$129,3))</f>
        <v>0</v>
      </c>
      <c r="H5572" s="43">
        <f>IF(B5572=0,0,VLOOKUP($D5572,qx!$A$4:$E$129,4))</f>
        <v>0</v>
      </c>
      <c r="I5572" s="43">
        <f>IF(B5572=0,0,VLOOKUP($D5572,qx!$A$4:$E$129,5))</f>
        <v>0</v>
      </c>
    </row>
    <row r="5573" spans="1:9" x14ac:dyDescent="0.25">
      <c r="A5573">
        <f>IF('MASSA TRABALHADA UNIFICADA'!A5571&lt;&gt;0,'MASSA TRABALHADA UNIFICADA'!A5571,0)</f>
        <v>0</v>
      </c>
      <c r="B5573" s="39">
        <f>IF('MASSA TRABALHADA UNIFICADA'!D5571&lt;&gt;0,'MASSA TRABALHADA UNIFICADA'!D5571,0)</f>
        <v>0</v>
      </c>
      <c r="C5573" s="39">
        <f>IF(B5573=0,0,'MASSA TRABALHADA UNIFICADA'!B5571)</f>
        <v>0</v>
      </c>
      <c r="D5573" s="39">
        <f>IF(B5573=0,0,'MASSA TRABALHADA UNIFICADA'!C5571)</f>
        <v>0</v>
      </c>
      <c r="E5573" s="43">
        <f>IF(B5573=0,0,VLOOKUP($D5573,qx!$A$4:$E$129,IF($C5573=1,2,3)))</f>
        <v>0</v>
      </c>
      <c r="F5573" s="43">
        <f>IF(B5573=0,0,VLOOKUP($D5573,qx!$A$4:$E$129,2))</f>
        <v>0</v>
      </c>
      <c r="G5573" s="43">
        <f>IF(B5573=0,0,VLOOKUP($D5573,qx!$A$4:$E$129,3))</f>
        <v>0</v>
      </c>
      <c r="H5573" s="43">
        <f>IF(B5573=0,0,VLOOKUP($D5573,qx!$A$4:$E$129,4))</f>
        <v>0</v>
      </c>
      <c r="I5573" s="43">
        <f>IF(B5573=0,0,VLOOKUP($D5573,qx!$A$4:$E$129,5))</f>
        <v>0</v>
      </c>
    </row>
    <row r="5574" spans="1:9" x14ac:dyDescent="0.25">
      <c r="A5574">
        <f>IF('MASSA TRABALHADA UNIFICADA'!A5572&lt;&gt;0,'MASSA TRABALHADA UNIFICADA'!A5572,0)</f>
        <v>0</v>
      </c>
      <c r="B5574" s="39">
        <f>IF('MASSA TRABALHADA UNIFICADA'!D5572&lt;&gt;0,'MASSA TRABALHADA UNIFICADA'!D5572,0)</f>
        <v>0</v>
      </c>
      <c r="C5574" s="39">
        <f>IF(B5574=0,0,'MASSA TRABALHADA UNIFICADA'!B5572)</f>
        <v>0</v>
      </c>
      <c r="D5574" s="39">
        <f>IF(B5574=0,0,'MASSA TRABALHADA UNIFICADA'!C5572)</f>
        <v>0</v>
      </c>
      <c r="E5574" s="43">
        <f>IF(B5574=0,0,VLOOKUP($D5574,qx!$A$4:$E$129,IF($C5574=1,2,3)))</f>
        <v>0</v>
      </c>
      <c r="F5574" s="43">
        <f>IF(B5574=0,0,VLOOKUP($D5574,qx!$A$4:$E$129,2))</f>
        <v>0</v>
      </c>
      <c r="G5574" s="43">
        <f>IF(B5574=0,0,VLOOKUP($D5574,qx!$A$4:$E$129,3))</f>
        <v>0</v>
      </c>
      <c r="H5574" s="43">
        <f>IF(B5574=0,0,VLOOKUP($D5574,qx!$A$4:$E$129,4))</f>
        <v>0</v>
      </c>
      <c r="I5574" s="43">
        <f>IF(B5574=0,0,VLOOKUP($D5574,qx!$A$4:$E$129,5))</f>
        <v>0</v>
      </c>
    </row>
    <row r="5575" spans="1:9" x14ac:dyDescent="0.25">
      <c r="A5575">
        <f>IF('MASSA TRABALHADA UNIFICADA'!A5573&lt;&gt;0,'MASSA TRABALHADA UNIFICADA'!A5573,0)</f>
        <v>0</v>
      </c>
      <c r="B5575" s="39">
        <f>IF('MASSA TRABALHADA UNIFICADA'!D5573&lt;&gt;0,'MASSA TRABALHADA UNIFICADA'!D5573,0)</f>
        <v>0</v>
      </c>
      <c r="C5575" s="39">
        <f>IF(B5575=0,0,'MASSA TRABALHADA UNIFICADA'!B5573)</f>
        <v>0</v>
      </c>
      <c r="D5575" s="39">
        <f>IF(B5575=0,0,'MASSA TRABALHADA UNIFICADA'!C5573)</f>
        <v>0</v>
      </c>
      <c r="E5575" s="43">
        <f>IF(B5575=0,0,VLOOKUP($D5575,qx!$A$4:$E$129,IF($C5575=1,2,3)))</f>
        <v>0</v>
      </c>
      <c r="F5575" s="43">
        <f>IF(B5575=0,0,VLOOKUP($D5575,qx!$A$4:$E$129,2))</f>
        <v>0</v>
      </c>
      <c r="G5575" s="43">
        <f>IF(B5575=0,0,VLOOKUP($D5575,qx!$A$4:$E$129,3))</f>
        <v>0</v>
      </c>
      <c r="H5575" s="43">
        <f>IF(B5575=0,0,VLOOKUP($D5575,qx!$A$4:$E$129,4))</f>
        <v>0</v>
      </c>
      <c r="I5575" s="43">
        <f>IF(B5575=0,0,VLOOKUP($D5575,qx!$A$4:$E$129,5))</f>
        <v>0</v>
      </c>
    </row>
    <row r="5576" spans="1:9" x14ac:dyDescent="0.25">
      <c r="A5576">
        <f>IF('MASSA TRABALHADA UNIFICADA'!A5574&lt;&gt;0,'MASSA TRABALHADA UNIFICADA'!A5574,0)</f>
        <v>0</v>
      </c>
      <c r="B5576" s="39">
        <f>IF('MASSA TRABALHADA UNIFICADA'!D5574&lt;&gt;0,'MASSA TRABALHADA UNIFICADA'!D5574,0)</f>
        <v>0</v>
      </c>
      <c r="C5576" s="39">
        <f>IF(B5576=0,0,'MASSA TRABALHADA UNIFICADA'!B5574)</f>
        <v>0</v>
      </c>
      <c r="D5576" s="39">
        <f>IF(B5576=0,0,'MASSA TRABALHADA UNIFICADA'!C5574)</f>
        <v>0</v>
      </c>
      <c r="E5576" s="43">
        <f>IF(B5576=0,0,VLOOKUP($D5576,qx!$A$4:$E$129,IF($C5576=1,2,3)))</f>
        <v>0</v>
      </c>
      <c r="F5576" s="43">
        <f>IF(B5576=0,0,VLOOKUP($D5576,qx!$A$4:$E$129,2))</f>
        <v>0</v>
      </c>
      <c r="G5576" s="43">
        <f>IF(B5576=0,0,VLOOKUP($D5576,qx!$A$4:$E$129,3))</f>
        <v>0</v>
      </c>
      <c r="H5576" s="43">
        <f>IF(B5576=0,0,VLOOKUP($D5576,qx!$A$4:$E$129,4))</f>
        <v>0</v>
      </c>
      <c r="I5576" s="43">
        <f>IF(B5576=0,0,VLOOKUP($D5576,qx!$A$4:$E$129,5))</f>
        <v>0</v>
      </c>
    </row>
    <row r="5577" spans="1:9" x14ac:dyDescent="0.25">
      <c r="A5577">
        <f>IF('MASSA TRABALHADA UNIFICADA'!A5575&lt;&gt;0,'MASSA TRABALHADA UNIFICADA'!A5575,0)</f>
        <v>0</v>
      </c>
      <c r="B5577" s="39">
        <f>IF('MASSA TRABALHADA UNIFICADA'!D5575&lt;&gt;0,'MASSA TRABALHADA UNIFICADA'!D5575,0)</f>
        <v>0</v>
      </c>
      <c r="C5577" s="39">
        <f>IF(B5577=0,0,'MASSA TRABALHADA UNIFICADA'!B5575)</f>
        <v>0</v>
      </c>
      <c r="D5577" s="39">
        <f>IF(B5577=0,0,'MASSA TRABALHADA UNIFICADA'!C5575)</f>
        <v>0</v>
      </c>
      <c r="E5577" s="43">
        <f>IF(B5577=0,0,VLOOKUP($D5577,qx!$A$4:$E$129,IF($C5577=1,2,3)))</f>
        <v>0</v>
      </c>
      <c r="F5577" s="43">
        <f>IF(B5577=0,0,VLOOKUP($D5577,qx!$A$4:$E$129,2))</f>
        <v>0</v>
      </c>
      <c r="G5577" s="43">
        <f>IF(B5577=0,0,VLOOKUP($D5577,qx!$A$4:$E$129,3))</f>
        <v>0</v>
      </c>
      <c r="H5577" s="43">
        <f>IF(B5577=0,0,VLOOKUP($D5577,qx!$A$4:$E$129,4))</f>
        <v>0</v>
      </c>
      <c r="I5577" s="43">
        <f>IF(B5577=0,0,VLOOKUP($D5577,qx!$A$4:$E$129,5))</f>
        <v>0</v>
      </c>
    </row>
    <row r="5578" spans="1:9" x14ac:dyDescent="0.25">
      <c r="A5578">
        <f>IF('MASSA TRABALHADA UNIFICADA'!A5576&lt;&gt;0,'MASSA TRABALHADA UNIFICADA'!A5576,0)</f>
        <v>0</v>
      </c>
      <c r="B5578" s="39">
        <f>IF('MASSA TRABALHADA UNIFICADA'!D5576&lt;&gt;0,'MASSA TRABALHADA UNIFICADA'!D5576,0)</f>
        <v>0</v>
      </c>
      <c r="C5578" s="39">
        <f>IF(B5578=0,0,'MASSA TRABALHADA UNIFICADA'!B5576)</f>
        <v>0</v>
      </c>
      <c r="D5578" s="39">
        <f>IF(B5578=0,0,'MASSA TRABALHADA UNIFICADA'!C5576)</f>
        <v>0</v>
      </c>
      <c r="E5578" s="43">
        <f>IF(B5578=0,0,VLOOKUP($D5578,qx!$A$4:$E$129,IF($C5578=1,2,3)))</f>
        <v>0</v>
      </c>
      <c r="F5578" s="43">
        <f>IF(B5578=0,0,VLOOKUP($D5578,qx!$A$4:$E$129,2))</f>
        <v>0</v>
      </c>
      <c r="G5578" s="43">
        <f>IF(B5578=0,0,VLOOKUP($D5578,qx!$A$4:$E$129,3))</f>
        <v>0</v>
      </c>
      <c r="H5578" s="43">
        <f>IF(B5578=0,0,VLOOKUP($D5578,qx!$A$4:$E$129,4))</f>
        <v>0</v>
      </c>
      <c r="I5578" s="43">
        <f>IF(B5578=0,0,VLOOKUP($D5578,qx!$A$4:$E$129,5))</f>
        <v>0</v>
      </c>
    </row>
    <row r="5579" spans="1:9" x14ac:dyDescent="0.25">
      <c r="A5579">
        <f>IF('MASSA TRABALHADA UNIFICADA'!A5577&lt;&gt;0,'MASSA TRABALHADA UNIFICADA'!A5577,0)</f>
        <v>0</v>
      </c>
      <c r="B5579" s="39">
        <f>IF('MASSA TRABALHADA UNIFICADA'!D5577&lt;&gt;0,'MASSA TRABALHADA UNIFICADA'!D5577,0)</f>
        <v>0</v>
      </c>
      <c r="C5579" s="39">
        <f>IF(B5579=0,0,'MASSA TRABALHADA UNIFICADA'!B5577)</f>
        <v>0</v>
      </c>
      <c r="D5579" s="39">
        <f>IF(B5579=0,0,'MASSA TRABALHADA UNIFICADA'!C5577)</f>
        <v>0</v>
      </c>
      <c r="E5579" s="43">
        <f>IF(B5579=0,0,VLOOKUP($D5579,qx!$A$4:$E$129,IF($C5579=1,2,3)))</f>
        <v>0</v>
      </c>
      <c r="F5579" s="43">
        <f>IF(B5579=0,0,VLOOKUP($D5579,qx!$A$4:$E$129,2))</f>
        <v>0</v>
      </c>
      <c r="G5579" s="43">
        <f>IF(B5579=0,0,VLOOKUP($D5579,qx!$A$4:$E$129,3))</f>
        <v>0</v>
      </c>
      <c r="H5579" s="43">
        <f>IF(B5579=0,0,VLOOKUP($D5579,qx!$A$4:$E$129,4))</f>
        <v>0</v>
      </c>
      <c r="I5579" s="43">
        <f>IF(B5579=0,0,VLOOKUP($D5579,qx!$A$4:$E$129,5))</f>
        <v>0</v>
      </c>
    </row>
    <row r="5580" spans="1:9" x14ac:dyDescent="0.25">
      <c r="A5580">
        <f>IF('MASSA TRABALHADA UNIFICADA'!A5578&lt;&gt;0,'MASSA TRABALHADA UNIFICADA'!A5578,0)</f>
        <v>0</v>
      </c>
      <c r="B5580" s="39">
        <f>IF('MASSA TRABALHADA UNIFICADA'!D5578&lt;&gt;0,'MASSA TRABALHADA UNIFICADA'!D5578,0)</f>
        <v>0</v>
      </c>
      <c r="C5580" s="39">
        <f>IF(B5580=0,0,'MASSA TRABALHADA UNIFICADA'!B5578)</f>
        <v>0</v>
      </c>
      <c r="D5580" s="39">
        <f>IF(B5580=0,0,'MASSA TRABALHADA UNIFICADA'!C5578)</f>
        <v>0</v>
      </c>
      <c r="E5580" s="43">
        <f>IF(B5580=0,0,VLOOKUP($D5580,qx!$A$4:$E$129,IF($C5580=1,2,3)))</f>
        <v>0</v>
      </c>
      <c r="F5580" s="43">
        <f>IF(B5580=0,0,VLOOKUP($D5580,qx!$A$4:$E$129,2))</f>
        <v>0</v>
      </c>
      <c r="G5580" s="43">
        <f>IF(B5580=0,0,VLOOKUP($D5580,qx!$A$4:$E$129,3))</f>
        <v>0</v>
      </c>
      <c r="H5580" s="43">
        <f>IF(B5580=0,0,VLOOKUP($D5580,qx!$A$4:$E$129,4))</f>
        <v>0</v>
      </c>
      <c r="I5580" s="43">
        <f>IF(B5580=0,0,VLOOKUP($D5580,qx!$A$4:$E$129,5))</f>
        <v>0</v>
      </c>
    </row>
    <row r="5581" spans="1:9" x14ac:dyDescent="0.25">
      <c r="A5581">
        <f>IF('MASSA TRABALHADA UNIFICADA'!A5579&lt;&gt;0,'MASSA TRABALHADA UNIFICADA'!A5579,0)</f>
        <v>0</v>
      </c>
      <c r="B5581" s="39">
        <f>IF('MASSA TRABALHADA UNIFICADA'!D5579&lt;&gt;0,'MASSA TRABALHADA UNIFICADA'!D5579,0)</f>
        <v>0</v>
      </c>
      <c r="C5581" s="39">
        <f>IF(B5581=0,0,'MASSA TRABALHADA UNIFICADA'!B5579)</f>
        <v>0</v>
      </c>
      <c r="D5581" s="39">
        <f>IF(B5581=0,0,'MASSA TRABALHADA UNIFICADA'!C5579)</f>
        <v>0</v>
      </c>
      <c r="E5581" s="43">
        <f>IF(B5581=0,0,VLOOKUP($D5581,qx!$A$4:$E$129,IF($C5581=1,2,3)))</f>
        <v>0</v>
      </c>
      <c r="F5581" s="43">
        <f>IF(B5581=0,0,VLOOKUP($D5581,qx!$A$4:$E$129,2))</f>
        <v>0</v>
      </c>
      <c r="G5581" s="43">
        <f>IF(B5581=0,0,VLOOKUP($D5581,qx!$A$4:$E$129,3))</f>
        <v>0</v>
      </c>
      <c r="H5581" s="43">
        <f>IF(B5581=0,0,VLOOKUP($D5581,qx!$A$4:$E$129,4))</f>
        <v>0</v>
      </c>
      <c r="I5581" s="43">
        <f>IF(B5581=0,0,VLOOKUP($D5581,qx!$A$4:$E$129,5))</f>
        <v>0</v>
      </c>
    </row>
    <row r="5582" spans="1:9" x14ac:dyDescent="0.25">
      <c r="A5582">
        <f>IF('MASSA TRABALHADA UNIFICADA'!A5580&lt;&gt;0,'MASSA TRABALHADA UNIFICADA'!A5580,0)</f>
        <v>0</v>
      </c>
      <c r="B5582" s="39">
        <f>IF('MASSA TRABALHADA UNIFICADA'!D5580&lt;&gt;0,'MASSA TRABALHADA UNIFICADA'!D5580,0)</f>
        <v>0</v>
      </c>
      <c r="C5582" s="39">
        <f>IF(B5582=0,0,'MASSA TRABALHADA UNIFICADA'!B5580)</f>
        <v>0</v>
      </c>
      <c r="D5582" s="39">
        <f>IF(B5582=0,0,'MASSA TRABALHADA UNIFICADA'!C5580)</f>
        <v>0</v>
      </c>
      <c r="E5582" s="43">
        <f>IF(B5582=0,0,VLOOKUP($D5582,qx!$A$4:$E$129,IF($C5582=1,2,3)))</f>
        <v>0</v>
      </c>
      <c r="F5582" s="43">
        <f>IF(B5582=0,0,VLOOKUP($D5582,qx!$A$4:$E$129,2))</f>
        <v>0</v>
      </c>
      <c r="G5582" s="43">
        <f>IF(B5582=0,0,VLOOKUP($D5582,qx!$A$4:$E$129,3))</f>
        <v>0</v>
      </c>
      <c r="H5582" s="43">
        <f>IF(B5582=0,0,VLOOKUP($D5582,qx!$A$4:$E$129,4))</f>
        <v>0</v>
      </c>
      <c r="I5582" s="43">
        <f>IF(B5582=0,0,VLOOKUP($D5582,qx!$A$4:$E$129,5))</f>
        <v>0</v>
      </c>
    </row>
    <row r="5583" spans="1:9" x14ac:dyDescent="0.25">
      <c r="A5583">
        <f>IF('MASSA TRABALHADA UNIFICADA'!A5581&lt;&gt;0,'MASSA TRABALHADA UNIFICADA'!A5581,0)</f>
        <v>0</v>
      </c>
      <c r="B5583" s="39">
        <f>IF('MASSA TRABALHADA UNIFICADA'!D5581&lt;&gt;0,'MASSA TRABALHADA UNIFICADA'!D5581,0)</f>
        <v>0</v>
      </c>
      <c r="C5583" s="39">
        <f>IF(B5583=0,0,'MASSA TRABALHADA UNIFICADA'!B5581)</f>
        <v>0</v>
      </c>
      <c r="D5583" s="39">
        <f>IF(B5583=0,0,'MASSA TRABALHADA UNIFICADA'!C5581)</f>
        <v>0</v>
      </c>
      <c r="E5583" s="43">
        <f>IF(B5583=0,0,VLOOKUP($D5583,qx!$A$4:$E$129,IF($C5583=1,2,3)))</f>
        <v>0</v>
      </c>
      <c r="F5583" s="43">
        <f>IF(B5583=0,0,VLOOKUP($D5583,qx!$A$4:$E$129,2))</f>
        <v>0</v>
      </c>
      <c r="G5583" s="43">
        <f>IF(B5583=0,0,VLOOKUP($D5583,qx!$A$4:$E$129,3))</f>
        <v>0</v>
      </c>
      <c r="H5583" s="43">
        <f>IF(B5583=0,0,VLOOKUP($D5583,qx!$A$4:$E$129,4))</f>
        <v>0</v>
      </c>
      <c r="I5583" s="43">
        <f>IF(B5583=0,0,VLOOKUP($D5583,qx!$A$4:$E$129,5))</f>
        <v>0</v>
      </c>
    </row>
    <row r="5584" spans="1:9" x14ac:dyDescent="0.25">
      <c r="A5584">
        <f>IF('MASSA TRABALHADA UNIFICADA'!A5582&lt;&gt;0,'MASSA TRABALHADA UNIFICADA'!A5582,0)</f>
        <v>0</v>
      </c>
      <c r="B5584" s="39">
        <f>IF('MASSA TRABALHADA UNIFICADA'!D5582&lt;&gt;0,'MASSA TRABALHADA UNIFICADA'!D5582,0)</f>
        <v>0</v>
      </c>
      <c r="C5584" s="39">
        <f>IF(B5584=0,0,'MASSA TRABALHADA UNIFICADA'!B5582)</f>
        <v>0</v>
      </c>
      <c r="D5584" s="39">
        <f>IF(B5584=0,0,'MASSA TRABALHADA UNIFICADA'!C5582)</f>
        <v>0</v>
      </c>
      <c r="E5584" s="43">
        <f>IF(B5584=0,0,VLOOKUP($D5584,qx!$A$4:$E$129,IF($C5584=1,2,3)))</f>
        <v>0</v>
      </c>
      <c r="F5584" s="43">
        <f>IF(B5584=0,0,VLOOKUP($D5584,qx!$A$4:$E$129,2))</f>
        <v>0</v>
      </c>
      <c r="G5584" s="43">
        <f>IF(B5584=0,0,VLOOKUP($D5584,qx!$A$4:$E$129,3))</f>
        <v>0</v>
      </c>
      <c r="H5584" s="43">
        <f>IF(B5584=0,0,VLOOKUP($D5584,qx!$A$4:$E$129,4))</f>
        <v>0</v>
      </c>
      <c r="I5584" s="43">
        <f>IF(B5584=0,0,VLOOKUP($D5584,qx!$A$4:$E$129,5))</f>
        <v>0</v>
      </c>
    </row>
    <row r="5585" spans="1:9" x14ac:dyDescent="0.25">
      <c r="A5585">
        <f>IF('MASSA TRABALHADA UNIFICADA'!A5583&lt;&gt;0,'MASSA TRABALHADA UNIFICADA'!A5583,0)</f>
        <v>0</v>
      </c>
      <c r="B5585" s="39">
        <f>IF('MASSA TRABALHADA UNIFICADA'!D5583&lt;&gt;0,'MASSA TRABALHADA UNIFICADA'!D5583,0)</f>
        <v>0</v>
      </c>
      <c r="C5585" s="39">
        <f>IF(B5585=0,0,'MASSA TRABALHADA UNIFICADA'!B5583)</f>
        <v>0</v>
      </c>
      <c r="D5585" s="39">
        <f>IF(B5585=0,0,'MASSA TRABALHADA UNIFICADA'!C5583)</f>
        <v>0</v>
      </c>
      <c r="E5585" s="43">
        <f>IF(B5585=0,0,VLOOKUP($D5585,qx!$A$4:$E$129,IF($C5585=1,2,3)))</f>
        <v>0</v>
      </c>
      <c r="F5585" s="43">
        <f>IF(B5585=0,0,VLOOKUP($D5585,qx!$A$4:$E$129,2))</f>
        <v>0</v>
      </c>
      <c r="G5585" s="43">
        <f>IF(B5585=0,0,VLOOKUP($D5585,qx!$A$4:$E$129,3))</f>
        <v>0</v>
      </c>
      <c r="H5585" s="43">
        <f>IF(B5585=0,0,VLOOKUP($D5585,qx!$A$4:$E$129,4))</f>
        <v>0</v>
      </c>
      <c r="I5585" s="43">
        <f>IF(B5585=0,0,VLOOKUP($D5585,qx!$A$4:$E$129,5))</f>
        <v>0</v>
      </c>
    </row>
    <row r="5586" spans="1:9" x14ac:dyDescent="0.25">
      <c r="A5586">
        <f>IF('MASSA TRABALHADA UNIFICADA'!A5584&lt;&gt;0,'MASSA TRABALHADA UNIFICADA'!A5584,0)</f>
        <v>0</v>
      </c>
      <c r="B5586" s="39">
        <f>IF('MASSA TRABALHADA UNIFICADA'!D5584&lt;&gt;0,'MASSA TRABALHADA UNIFICADA'!D5584,0)</f>
        <v>0</v>
      </c>
      <c r="C5586" s="39">
        <f>IF(B5586=0,0,'MASSA TRABALHADA UNIFICADA'!B5584)</f>
        <v>0</v>
      </c>
      <c r="D5586" s="39">
        <f>IF(B5586=0,0,'MASSA TRABALHADA UNIFICADA'!C5584)</f>
        <v>0</v>
      </c>
      <c r="E5586" s="43">
        <f>IF(B5586=0,0,VLOOKUP($D5586,qx!$A$4:$E$129,IF($C5586=1,2,3)))</f>
        <v>0</v>
      </c>
      <c r="F5586" s="43">
        <f>IF(B5586=0,0,VLOOKUP($D5586,qx!$A$4:$E$129,2))</f>
        <v>0</v>
      </c>
      <c r="G5586" s="43">
        <f>IF(B5586=0,0,VLOOKUP($D5586,qx!$A$4:$E$129,3))</f>
        <v>0</v>
      </c>
      <c r="H5586" s="43">
        <f>IF(B5586=0,0,VLOOKUP($D5586,qx!$A$4:$E$129,4))</f>
        <v>0</v>
      </c>
      <c r="I5586" s="43">
        <f>IF(B5586=0,0,VLOOKUP($D5586,qx!$A$4:$E$129,5))</f>
        <v>0</v>
      </c>
    </row>
    <row r="5587" spans="1:9" x14ac:dyDescent="0.25">
      <c r="A5587">
        <f>IF('MASSA TRABALHADA UNIFICADA'!A5585&lt;&gt;0,'MASSA TRABALHADA UNIFICADA'!A5585,0)</f>
        <v>0</v>
      </c>
      <c r="B5587" s="39">
        <f>IF('MASSA TRABALHADA UNIFICADA'!D5585&lt;&gt;0,'MASSA TRABALHADA UNIFICADA'!D5585,0)</f>
        <v>0</v>
      </c>
      <c r="C5587" s="39">
        <f>IF(B5587=0,0,'MASSA TRABALHADA UNIFICADA'!B5585)</f>
        <v>0</v>
      </c>
      <c r="D5587" s="39">
        <f>IF(B5587=0,0,'MASSA TRABALHADA UNIFICADA'!C5585)</f>
        <v>0</v>
      </c>
      <c r="E5587" s="43">
        <f>IF(B5587=0,0,VLOOKUP($D5587,qx!$A$4:$E$129,IF($C5587=1,2,3)))</f>
        <v>0</v>
      </c>
      <c r="F5587" s="43">
        <f>IF(B5587=0,0,VLOOKUP($D5587,qx!$A$4:$E$129,2))</f>
        <v>0</v>
      </c>
      <c r="G5587" s="43">
        <f>IF(B5587=0,0,VLOOKUP($D5587,qx!$A$4:$E$129,3))</f>
        <v>0</v>
      </c>
      <c r="H5587" s="43">
        <f>IF(B5587=0,0,VLOOKUP($D5587,qx!$A$4:$E$129,4))</f>
        <v>0</v>
      </c>
      <c r="I5587" s="43">
        <f>IF(B5587=0,0,VLOOKUP($D5587,qx!$A$4:$E$129,5))</f>
        <v>0</v>
      </c>
    </row>
    <row r="5588" spans="1:9" x14ac:dyDescent="0.25">
      <c r="A5588">
        <f>IF('MASSA TRABALHADA UNIFICADA'!A5586&lt;&gt;0,'MASSA TRABALHADA UNIFICADA'!A5586,0)</f>
        <v>0</v>
      </c>
      <c r="B5588" s="39">
        <f>IF('MASSA TRABALHADA UNIFICADA'!D5586&lt;&gt;0,'MASSA TRABALHADA UNIFICADA'!D5586,0)</f>
        <v>0</v>
      </c>
      <c r="C5588" s="39">
        <f>IF(B5588=0,0,'MASSA TRABALHADA UNIFICADA'!B5586)</f>
        <v>0</v>
      </c>
      <c r="D5588" s="39">
        <f>IF(B5588=0,0,'MASSA TRABALHADA UNIFICADA'!C5586)</f>
        <v>0</v>
      </c>
      <c r="E5588" s="43">
        <f>IF(B5588=0,0,VLOOKUP($D5588,qx!$A$4:$E$129,IF($C5588=1,2,3)))</f>
        <v>0</v>
      </c>
      <c r="F5588" s="43">
        <f>IF(B5588=0,0,VLOOKUP($D5588,qx!$A$4:$E$129,2))</f>
        <v>0</v>
      </c>
      <c r="G5588" s="43">
        <f>IF(B5588=0,0,VLOOKUP($D5588,qx!$A$4:$E$129,3))</f>
        <v>0</v>
      </c>
      <c r="H5588" s="43">
        <f>IF(B5588=0,0,VLOOKUP($D5588,qx!$A$4:$E$129,4))</f>
        <v>0</v>
      </c>
      <c r="I5588" s="43">
        <f>IF(B5588=0,0,VLOOKUP($D5588,qx!$A$4:$E$129,5))</f>
        <v>0</v>
      </c>
    </row>
    <row r="5589" spans="1:9" x14ac:dyDescent="0.25">
      <c r="A5589">
        <f>IF('MASSA TRABALHADA UNIFICADA'!A5587&lt;&gt;0,'MASSA TRABALHADA UNIFICADA'!A5587,0)</f>
        <v>0</v>
      </c>
      <c r="B5589" s="39">
        <f>IF('MASSA TRABALHADA UNIFICADA'!D5587&lt;&gt;0,'MASSA TRABALHADA UNIFICADA'!D5587,0)</f>
        <v>0</v>
      </c>
      <c r="C5589" s="39">
        <f>IF(B5589=0,0,'MASSA TRABALHADA UNIFICADA'!B5587)</f>
        <v>0</v>
      </c>
      <c r="D5589" s="39">
        <f>IF(B5589=0,0,'MASSA TRABALHADA UNIFICADA'!C5587)</f>
        <v>0</v>
      </c>
      <c r="E5589" s="43">
        <f>IF(B5589=0,0,VLOOKUP($D5589,qx!$A$4:$E$129,IF($C5589=1,2,3)))</f>
        <v>0</v>
      </c>
      <c r="F5589" s="43">
        <f>IF(B5589=0,0,VLOOKUP($D5589,qx!$A$4:$E$129,2))</f>
        <v>0</v>
      </c>
      <c r="G5589" s="43">
        <f>IF(B5589=0,0,VLOOKUP($D5589,qx!$A$4:$E$129,3))</f>
        <v>0</v>
      </c>
      <c r="H5589" s="43">
        <f>IF(B5589=0,0,VLOOKUP($D5589,qx!$A$4:$E$129,4))</f>
        <v>0</v>
      </c>
      <c r="I5589" s="43">
        <f>IF(B5589=0,0,VLOOKUP($D5589,qx!$A$4:$E$129,5))</f>
        <v>0</v>
      </c>
    </row>
    <row r="5590" spans="1:9" x14ac:dyDescent="0.25">
      <c r="A5590">
        <f>IF('MASSA TRABALHADA UNIFICADA'!A5588&lt;&gt;0,'MASSA TRABALHADA UNIFICADA'!A5588,0)</f>
        <v>0</v>
      </c>
      <c r="B5590" s="39">
        <f>IF('MASSA TRABALHADA UNIFICADA'!D5588&lt;&gt;0,'MASSA TRABALHADA UNIFICADA'!D5588,0)</f>
        <v>0</v>
      </c>
      <c r="C5590" s="39">
        <f>IF(B5590=0,0,'MASSA TRABALHADA UNIFICADA'!B5588)</f>
        <v>0</v>
      </c>
      <c r="D5590" s="39">
        <f>IF(B5590=0,0,'MASSA TRABALHADA UNIFICADA'!C5588)</f>
        <v>0</v>
      </c>
      <c r="E5590" s="43">
        <f>IF(B5590=0,0,VLOOKUP($D5590,qx!$A$4:$E$129,IF($C5590=1,2,3)))</f>
        <v>0</v>
      </c>
      <c r="F5590" s="43">
        <f>IF(B5590=0,0,VLOOKUP($D5590,qx!$A$4:$E$129,2))</f>
        <v>0</v>
      </c>
      <c r="G5590" s="43">
        <f>IF(B5590=0,0,VLOOKUP($D5590,qx!$A$4:$E$129,3))</f>
        <v>0</v>
      </c>
      <c r="H5590" s="43">
        <f>IF(B5590=0,0,VLOOKUP($D5590,qx!$A$4:$E$129,4))</f>
        <v>0</v>
      </c>
      <c r="I5590" s="43">
        <f>IF(B5590=0,0,VLOOKUP($D5590,qx!$A$4:$E$129,5))</f>
        <v>0</v>
      </c>
    </row>
    <row r="5591" spans="1:9" x14ac:dyDescent="0.25">
      <c r="A5591">
        <f>IF('MASSA TRABALHADA UNIFICADA'!A5589&lt;&gt;0,'MASSA TRABALHADA UNIFICADA'!A5589,0)</f>
        <v>0</v>
      </c>
      <c r="B5591" s="39">
        <f>IF('MASSA TRABALHADA UNIFICADA'!D5589&lt;&gt;0,'MASSA TRABALHADA UNIFICADA'!D5589,0)</f>
        <v>0</v>
      </c>
      <c r="C5591" s="39">
        <f>IF(B5591=0,0,'MASSA TRABALHADA UNIFICADA'!B5589)</f>
        <v>0</v>
      </c>
      <c r="D5591" s="39">
        <f>IF(B5591=0,0,'MASSA TRABALHADA UNIFICADA'!C5589)</f>
        <v>0</v>
      </c>
      <c r="E5591" s="43">
        <f>IF(B5591=0,0,VLOOKUP($D5591,qx!$A$4:$E$129,IF($C5591=1,2,3)))</f>
        <v>0</v>
      </c>
      <c r="F5591" s="43">
        <f>IF(B5591=0,0,VLOOKUP($D5591,qx!$A$4:$E$129,2))</f>
        <v>0</v>
      </c>
      <c r="G5591" s="43">
        <f>IF(B5591=0,0,VLOOKUP($D5591,qx!$A$4:$E$129,3))</f>
        <v>0</v>
      </c>
      <c r="H5591" s="43">
        <f>IF(B5591=0,0,VLOOKUP($D5591,qx!$A$4:$E$129,4))</f>
        <v>0</v>
      </c>
      <c r="I5591" s="43">
        <f>IF(B5591=0,0,VLOOKUP($D5591,qx!$A$4:$E$129,5))</f>
        <v>0</v>
      </c>
    </row>
    <row r="5592" spans="1:9" x14ac:dyDescent="0.25">
      <c r="A5592">
        <f>IF('MASSA TRABALHADA UNIFICADA'!A5590&lt;&gt;0,'MASSA TRABALHADA UNIFICADA'!A5590,0)</f>
        <v>0</v>
      </c>
      <c r="B5592" s="39">
        <f>IF('MASSA TRABALHADA UNIFICADA'!D5590&lt;&gt;0,'MASSA TRABALHADA UNIFICADA'!D5590,0)</f>
        <v>0</v>
      </c>
      <c r="C5592" s="39">
        <f>IF(B5592=0,0,'MASSA TRABALHADA UNIFICADA'!B5590)</f>
        <v>0</v>
      </c>
      <c r="D5592" s="39">
        <f>IF(B5592=0,0,'MASSA TRABALHADA UNIFICADA'!C5590)</f>
        <v>0</v>
      </c>
      <c r="E5592" s="43">
        <f>IF(B5592=0,0,VLOOKUP($D5592,qx!$A$4:$E$129,IF($C5592=1,2,3)))</f>
        <v>0</v>
      </c>
      <c r="F5592" s="43">
        <f>IF(B5592=0,0,VLOOKUP($D5592,qx!$A$4:$E$129,2))</f>
        <v>0</v>
      </c>
      <c r="G5592" s="43">
        <f>IF(B5592=0,0,VLOOKUP($D5592,qx!$A$4:$E$129,3))</f>
        <v>0</v>
      </c>
      <c r="H5592" s="43">
        <f>IF(B5592=0,0,VLOOKUP($D5592,qx!$A$4:$E$129,4))</f>
        <v>0</v>
      </c>
      <c r="I5592" s="43">
        <f>IF(B5592=0,0,VLOOKUP($D5592,qx!$A$4:$E$129,5))</f>
        <v>0</v>
      </c>
    </row>
    <row r="5593" spans="1:9" x14ac:dyDescent="0.25">
      <c r="A5593">
        <f>IF('MASSA TRABALHADA UNIFICADA'!A5591&lt;&gt;0,'MASSA TRABALHADA UNIFICADA'!A5591,0)</f>
        <v>0</v>
      </c>
      <c r="B5593" s="39">
        <f>IF('MASSA TRABALHADA UNIFICADA'!D5591&lt;&gt;0,'MASSA TRABALHADA UNIFICADA'!D5591,0)</f>
        <v>0</v>
      </c>
      <c r="C5593" s="39">
        <f>IF(B5593=0,0,'MASSA TRABALHADA UNIFICADA'!B5591)</f>
        <v>0</v>
      </c>
      <c r="D5593" s="39">
        <f>IF(B5593=0,0,'MASSA TRABALHADA UNIFICADA'!C5591)</f>
        <v>0</v>
      </c>
      <c r="E5593" s="43">
        <f>IF(B5593=0,0,VLOOKUP($D5593,qx!$A$4:$E$129,IF($C5593=1,2,3)))</f>
        <v>0</v>
      </c>
      <c r="F5593" s="43">
        <f>IF(B5593=0,0,VLOOKUP($D5593,qx!$A$4:$E$129,2))</f>
        <v>0</v>
      </c>
      <c r="G5593" s="43">
        <f>IF(B5593=0,0,VLOOKUP($D5593,qx!$A$4:$E$129,3))</f>
        <v>0</v>
      </c>
      <c r="H5593" s="43">
        <f>IF(B5593=0,0,VLOOKUP($D5593,qx!$A$4:$E$129,4))</f>
        <v>0</v>
      </c>
      <c r="I5593" s="43">
        <f>IF(B5593=0,0,VLOOKUP($D5593,qx!$A$4:$E$129,5))</f>
        <v>0</v>
      </c>
    </row>
    <row r="5594" spans="1:9" x14ac:dyDescent="0.25">
      <c r="A5594">
        <f>IF('MASSA TRABALHADA UNIFICADA'!A5592&lt;&gt;0,'MASSA TRABALHADA UNIFICADA'!A5592,0)</f>
        <v>0</v>
      </c>
      <c r="B5594" s="39">
        <f>IF('MASSA TRABALHADA UNIFICADA'!D5592&lt;&gt;0,'MASSA TRABALHADA UNIFICADA'!D5592,0)</f>
        <v>0</v>
      </c>
      <c r="C5594" s="39">
        <f>IF(B5594=0,0,'MASSA TRABALHADA UNIFICADA'!B5592)</f>
        <v>0</v>
      </c>
      <c r="D5594" s="39">
        <f>IF(B5594=0,0,'MASSA TRABALHADA UNIFICADA'!C5592)</f>
        <v>0</v>
      </c>
      <c r="E5594" s="43">
        <f>IF(B5594=0,0,VLOOKUP($D5594,qx!$A$4:$E$129,IF($C5594=1,2,3)))</f>
        <v>0</v>
      </c>
      <c r="F5594" s="43">
        <f>IF(B5594=0,0,VLOOKUP($D5594,qx!$A$4:$E$129,2))</f>
        <v>0</v>
      </c>
      <c r="G5594" s="43">
        <f>IF(B5594=0,0,VLOOKUP($D5594,qx!$A$4:$E$129,3))</f>
        <v>0</v>
      </c>
      <c r="H5594" s="43">
        <f>IF(B5594=0,0,VLOOKUP($D5594,qx!$A$4:$E$129,4))</f>
        <v>0</v>
      </c>
      <c r="I5594" s="43">
        <f>IF(B5594=0,0,VLOOKUP($D5594,qx!$A$4:$E$129,5))</f>
        <v>0</v>
      </c>
    </row>
    <row r="5595" spans="1:9" x14ac:dyDescent="0.25">
      <c r="A5595">
        <f>IF('MASSA TRABALHADA UNIFICADA'!A5593&lt;&gt;0,'MASSA TRABALHADA UNIFICADA'!A5593,0)</f>
        <v>0</v>
      </c>
      <c r="B5595" s="39">
        <f>IF('MASSA TRABALHADA UNIFICADA'!D5593&lt;&gt;0,'MASSA TRABALHADA UNIFICADA'!D5593,0)</f>
        <v>0</v>
      </c>
      <c r="C5595" s="39">
        <f>IF(B5595=0,0,'MASSA TRABALHADA UNIFICADA'!B5593)</f>
        <v>0</v>
      </c>
      <c r="D5595" s="39">
        <f>IF(B5595=0,0,'MASSA TRABALHADA UNIFICADA'!C5593)</f>
        <v>0</v>
      </c>
      <c r="E5595" s="43">
        <f>IF(B5595=0,0,VLOOKUP($D5595,qx!$A$4:$E$129,IF($C5595=1,2,3)))</f>
        <v>0</v>
      </c>
      <c r="F5595" s="43">
        <f>IF(B5595=0,0,VLOOKUP($D5595,qx!$A$4:$E$129,2))</f>
        <v>0</v>
      </c>
      <c r="G5595" s="43">
        <f>IF(B5595=0,0,VLOOKUP($D5595,qx!$A$4:$E$129,3))</f>
        <v>0</v>
      </c>
      <c r="H5595" s="43">
        <f>IF(B5595=0,0,VLOOKUP($D5595,qx!$A$4:$E$129,4))</f>
        <v>0</v>
      </c>
      <c r="I5595" s="43">
        <f>IF(B5595=0,0,VLOOKUP($D5595,qx!$A$4:$E$129,5))</f>
        <v>0</v>
      </c>
    </row>
    <row r="5596" spans="1:9" x14ac:dyDescent="0.25">
      <c r="A5596">
        <f>IF('MASSA TRABALHADA UNIFICADA'!A5594&lt;&gt;0,'MASSA TRABALHADA UNIFICADA'!A5594,0)</f>
        <v>0</v>
      </c>
      <c r="B5596" s="39">
        <f>IF('MASSA TRABALHADA UNIFICADA'!D5594&lt;&gt;0,'MASSA TRABALHADA UNIFICADA'!D5594,0)</f>
        <v>0</v>
      </c>
      <c r="C5596" s="39">
        <f>IF(B5596=0,0,'MASSA TRABALHADA UNIFICADA'!B5594)</f>
        <v>0</v>
      </c>
      <c r="D5596" s="39">
        <f>IF(B5596=0,0,'MASSA TRABALHADA UNIFICADA'!C5594)</f>
        <v>0</v>
      </c>
      <c r="E5596" s="43">
        <f>IF(B5596=0,0,VLOOKUP($D5596,qx!$A$4:$E$129,IF($C5596=1,2,3)))</f>
        <v>0</v>
      </c>
      <c r="F5596" s="43">
        <f>IF(B5596=0,0,VLOOKUP($D5596,qx!$A$4:$E$129,2))</f>
        <v>0</v>
      </c>
      <c r="G5596" s="43">
        <f>IF(B5596=0,0,VLOOKUP($D5596,qx!$A$4:$E$129,3))</f>
        <v>0</v>
      </c>
      <c r="H5596" s="43">
        <f>IF(B5596=0,0,VLOOKUP($D5596,qx!$A$4:$E$129,4))</f>
        <v>0</v>
      </c>
      <c r="I5596" s="43">
        <f>IF(B5596=0,0,VLOOKUP($D5596,qx!$A$4:$E$129,5))</f>
        <v>0</v>
      </c>
    </row>
    <row r="5597" spans="1:9" x14ac:dyDescent="0.25">
      <c r="A5597">
        <f>IF('MASSA TRABALHADA UNIFICADA'!A5595&lt;&gt;0,'MASSA TRABALHADA UNIFICADA'!A5595,0)</f>
        <v>0</v>
      </c>
      <c r="B5597" s="39">
        <f>IF('MASSA TRABALHADA UNIFICADA'!D5595&lt;&gt;0,'MASSA TRABALHADA UNIFICADA'!D5595,0)</f>
        <v>0</v>
      </c>
      <c r="C5597" s="39">
        <f>IF(B5597=0,0,'MASSA TRABALHADA UNIFICADA'!B5595)</f>
        <v>0</v>
      </c>
      <c r="D5597" s="39">
        <f>IF(B5597=0,0,'MASSA TRABALHADA UNIFICADA'!C5595)</f>
        <v>0</v>
      </c>
      <c r="E5597" s="43">
        <f>IF(B5597=0,0,VLOOKUP($D5597,qx!$A$4:$E$129,IF($C5597=1,2,3)))</f>
        <v>0</v>
      </c>
      <c r="F5597" s="43">
        <f>IF(B5597=0,0,VLOOKUP($D5597,qx!$A$4:$E$129,2))</f>
        <v>0</v>
      </c>
      <c r="G5597" s="43">
        <f>IF(B5597=0,0,VLOOKUP($D5597,qx!$A$4:$E$129,3))</f>
        <v>0</v>
      </c>
      <c r="H5597" s="43">
        <f>IF(B5597=0,0,VLOOKUP($D5597,qx!$A$4:$E$129,4))</f>
        <v>0</v>
      </c>
      <c r="I5597" s="43">
        <f>IF(B5597=0,0,VLOOKUP($D5597,qx!$A$4:$E$129,5))</f>
        <v>0</v>
      </c>
    </row>
    <row r="5598" spans="1:9" x14ac:dyDescent="0.25">
      <c r="A5598">
        <f>IF('MASSA TRABALHADA UNIFICADA'!A5596&lt;&gt;0,'MASSA TRABALHADA UNIFICADA'!A5596,0)</f>
        <v>0</v>
      </c>
      <c r="B5598" s="39">
        <f>IF('MASSA TRABALHADA UNIFICADA'!D5596&lt;&gt;0,'MASSA TRABALHADA UNIFICADA'!D5596,0)</f>
        <v>0</v>
      </c>
      <c r="C5598" s="39">
        <f>IF(B5598=0,0,'MASSA TRABALHADA UNIFICADA'!B5596)</f>
        <v>0</v>
      </c>
      <c r="D5598" s="39">
        <f>IF(B5598=0,0,'MASSA TRABALHADA UNIFICADA'!C5596)</f>
        <v>0</v>
      </c>
      <c r="E5598" s="43">
        <f>IF(B5598=0,0,VLOOKUP($D5598,qx!$A$4:$E$129,IF($C5598=1,2,3)))</f>
        <v>0</v>
      </c>
      <c r="F5598" s="43">
        <f>IF(B5598=0,0,VLOOKUP($D5598,qx!$A$4:$E$129,2))</f>
        <v>0</v>
      </c>
      <c r="G5598" s="43">
        <f>IF(B5598=0,0,VLOOKUP($D5598,qx!$A$4:$E$129,3))</f>
        <v>0</v>
      </c>
      <c r="H5598" s="43">
        <f>IF(B5598=0,0,VLOOKUP($D5598,qx!$A$4:$E$129,4))</f>
        <v>0</v>
      </c>
      <c r="I5598" s="43">
        <f>IF(B5598=0,0,VLOOKUP($D5598,qx!$A$4:$E$129,5))</f>
        <v>0</v>
      </c>
    </row>
    <row r="5599" spans="1:9" x14ac:dyDescent="0.25">
      <c r="A5599">
        <f>IF('MASSA TRABALHADA UNIFICADA'!A5597&lt;&gt;0,'MASSA TRABALHADA UNIFICADA'!A5597,0)</f>
        <v>0</v>
      </c>
      <c r="B5599" s="39">
        <f>IF('MASSA TRABALHADA UNIFICADA'!D5597&lt;&gt;0,'MASSA TRABALHADA UNIFICADA'!D5597,0)</f>
        <v>0</v>
      </c>
      <c r="C5599" s="39">
        <f>IF(B5599=0,0,'MASSA TRABALHADA UNIFICADA'!B5597)</f>
        <v>0</v>
      </c>
      <c r="D5599" s="39">
        <f>IF(B5599=0,0,'MASSA TRABALHADA UNIFICADA'!C5597)</f>
        <v>0</v>
      </c>
      <c r="E5599" s="43">
        <f>IF(B5599=0,0,VLOOKUP($D5599,qx!$A$4:$E$129,IF($C5599=1,2,3)))</f>
        <v>0</v>
      </c>
      <c r="F5599" s="43">
        <f>IF(B5599=0,0,VLOOKUP($D5599,qx!$A$4:$E$129,2))</f>
        <v>0</v>
      </c>
      <c r="G5599" s="43">
        <f>IF(B5599=0,0,VLOOKUP($D5599,qx!$A$4:$E$129,3))</f>
        <v>0</v>
      </c>
      <c r="H5599" s="43">
        <f>IF(B5599=0,0,VLOOKUP($D5599,qx!$A$4:$E$129,4))</f>
        <v>0</v>
      </c>
      <c r="I5599" s="43">
        <f>IF(B5599=0,0,VLOOKUP($D5599,qx!$A$4:$E$129,5))</f>
        <v>0</v>
      </c>
    </row>
    <row r="5600" spans="1:9" x14ac:dyDescent="0.25">
      <c r="A5600">
        <f>IF('MASSA TRABALHADA UNIFICADA'!A5598&lt;&gt;0,'MASSA TRABALHADA UNIFICADA'!A5598,0)</f>
        <v>0</v>
      </c>
      <c r="B5600" s="39">
        <f>IF('MASSA TRABALHADA UNIFICADA'!D5598&lt;&gt;0,'MASSA TRABALHADA UNIFICADA'!D5598,0)</f>
        <v>0</v>
      </c>
      <c r="C5600" s="39">
        <f>IF(B5600=0,0,'MASSA TRABALHADA UNIFICADA'!B5598)</f>
        <v>0</v>
      </c>
      <c r="D5600" s="39">
        <f>IF(B5600=0,0,'MASSA TRABALHADA UNIFICADA'!C5598)</f>
        <v>0</v>
      </c>
      <c r="E5600" s="43">
        <f>IF(B5600=0,0,VLOOKUP($D5600,qx!$A$4:$E$129,IF($C5600=1,2,3)))</f>
        <v>0</v>
      </c>
      <c r="F5600" s="43">
        <f>IF(B5600=0,0,VLOOKUP($D5600,qx!$A$4:$E$129,2))</f>
        <v>0</v>
      </c>
      <c r="G5600" s="43">
        <f>IF(B5600=0,0,VLOOKUP($D5600,qx!$A$4:$E$129,3))</f>
        <v>0</v>
      </c>
      <c r="H5600" s="43">
        <f>IF(B5600=0,0,VLOOKUP($D5600,qx!$A$4:$E$129,4))</f>
        <v>0</v>
      </c>
      <c r="I5600" s="43">
        <f>IF(B5600=0,0,VLOOKUP($D5600,qx!$A$4:$E$129,5))</f>
        <v>0</v>
      </c>
    </row>
    <row r="5601" spans="1:9" x14ac:dyDescent="0.25">
      <c r="A5601">
        <f>IF('MASSA TRABALHADA UNIFICADA'!A5599&lt;&gt;0,'MASSA TRABALHADA UNIFICADA'!A5599,0)</f>
        <v>0</v>
      </c>
      <c r="B5601" s="39">
        <f>IF('MASSA TRABALHADA UNIFICADA'!D5599&lt;&gt;0,'MASSA TRABALHADA UNIFICADA'!D5599,0)</f>
        <v>0</v>
      </c>
      <c r="C5601" s="39">
        <f>IF(B5601=0,0,'MASSA TRABALHADA UNIFICADA'!B5599)</f>
        <v>0</v>
      </c>
      <c r="D5601" s="39">
        <f>IF(B5601=0,0,'MASSA TRABALHADA UNIFICADA'!C5599)</f>
        <v>0</v>
      </c>
      <c r="E5601" s="43">
        <f>IF(B5601=0,0,VLOOKUP($D5601,qx!$A$4:$E$129,IF($C5601=1,2,3)))</f>
        <v>0</v>
      </c>
      <c r="F5601" s="43">
        <f>IF(B5601=0,0,VLOOKUP($D5601,qx!$A$4:$E$129,2))</f>
        <v>0</v>
      </c>
      <c r="G5601" s="43">
        <f>IF(B5601=0,0,VLOOKUP($D5601,qx!$A$4:$E$129,3))</f>
        <v>0</v>
      </c>
      <c r="H5601" s="43">
        <f>IF(B5601=0,0,VLOOKUP($D5601,qx!$A$4:$E$129,4))</f>
        <v>0</v>
      </c>
      <c r="I5601" s="43">
        <f>IF(B5601=0,0,VLOOKUP($D5601,qx!$A$4:$E$129,5))</f>
        <v>0</v>
      </c>
    </row>
    <row r="5602" spans="1:9" x14ac:dyDescent="0.25">
      <c r="A5602">
        <f>IF('MASSA TRABALHADA UNIFICADA'!A5600&lt;&gt;0,'MASSA TRABALHADA UNIFICADA'!A5600,0)</f>
        <v>0</v>
      </c>
      <c r="B5602" s="39">
        <f>IF('MASSA TRABALHADA UNIFICADA'!D5600&lt;&gt;0,'MASSA TRABALHADA UNIFICADA'!D5600,0)</f>
        <v>0</v>
      </c>
      <c r="C5602" s="39">
        <f>IF(B5602=0,0,'MASSA TRABALHADA UNIFICADA'!B5600)</f>
        <v>0</v>
      </c>
      <c r="D5602" s="39">
        <f>IF(B5602=0,0,'MASSA TRABALHADA UNIFICADA'!C5600)</f>
        <v>0</v>
      </c>
      <c r="E5602" s="43">
        <f>IF(B5602=0,0,VLOOKUP($D5602,qx!$A$4:$E$129,IF($C5602=1,2,3)))</f>
        <v>0</v>
      </c>
      <c r="F5602" s="43">
        <f>IF(B5602=0,0,VLOOKUP($D5602,qx!$A$4:$E$129,2))</f>
        <v>0</v>
      </c>
      <c r="G5602" s="43">
        <f>IF(B5602=0,0,VLOOKUP($D5602,qx!$A$4:$E$129,3))</f>
        <v>0</v>
      </c>
      <c r="H5602" s="43">
        <f>IF(B5602=0,0,VLOOKUP($D5602,qx!$A$4:$E$129,4))</f>
        <v>0</v>
      </c>
      <c r="I5602" s="43">
        <f>IF(B5602=0,0,VLOOKUP($D5602,qx!$A$4:$E$129,5))</f>
        <v>0</v>
      </c>
    </row>
    <row r="5603" spans="1:9" x14ac:dyDescent="0.25">
      <c r="A5603">
        <f>IF('MASSA TRABALHADA UNIFICADA'!A5601&lt;&gt;0,'MASSA TRABALHADA UNIFICADA'!A5601,0)</f>
        <v>0</v>
      </c>
      <c r="B5603" s="39">
        <f>IF('MASSA TRABALHADA UNIFICADA'!D5601&lt;&gt;0,'MASSA TRABALHADA UNIFICADA'!D5601,0)</f>
        <v>0</v>
      </c>
      <c r="C5603" s="39">
        <f>IF(B5603=0,0,'MASSA TRABALHADA UNIFICADA'!B5601)</f>
        <v>0</v>
      </c>
      <c r="D5603" s="39">
        <f>IF(B5603=0,0,'MASSA TRABALHADA UNIFICADA'!C5601)</f>
        <v>0</v>
      </c>
      <c r="E5603" s="43">
        <f>IF(B5603=0,0,VLOOKUP($D5603,qx!$A$4:$E$129,IF($C5603=1,2,3)))</f>
        <v>0</v>
      </c>
      <c r="F5603" s="43">
        <f>IF(B5603=0,0,VLOOKUP($D5603,qx!$A$4:$E$129,2))</f>
        <v>0</v>
      </c>
      <c r="G5603" s="43">
        <f>IF(B5603=0,0,VLOOKUP($D5603,qx!$A$4:$E$129,3))</f>
        <v>0</v>
      </c>
      <c r="H5603" s="43">
        <f>IF(B5603=0,0,VLOOKUP($D5603,qx!$A$4:$E$129,4))</f>
        <v>0</v>
      </c>
      <c r="I5603" s="43">
        <f>IF(B5603=0,0,VLOOKUP($D5603,qx!$A$4:$E$129,5))</f>
        <v>0</v>
      </c>
    </row>
    <row r="5604" spans="1:9" x14ac:dyDescent="0.25">
      <c r="A5604">
        <f>IF('MASSA TRABALHADA UNIFICADA'!A5602&lt;&gt;0,'MASSA TRABALHADA UNIFICADA'!A5602,0)</f>
        <v>0</v>
      </c>
      <c r="B5604" s="39">
        <f>IF('MASSA TRABALHADA UNIFICADA'!D5602&lt;&gt;0,'MASSA TRABALHADA UNIFICADA'!D5602,0)</f>
        <v>0</v>
      </c>
      <c r="C5604" s="39">
        <f>IF(B5604=0,0,'MASSA TRABALHADA UNIFICADA'!B5602)</f>
        <v>0</v>
      </c>
      <c r="D5604" s="39">
        <f>IF(B5604=0,0,'MASSA TRABALHADA UNIFICADA'!C5602)</f>
        <v>0</v>
      </c>
      <c r="E5604" s="43">
        <f>IF(B5604=0,0,VLOOKUP($D5604,qx!$A$4:$E$129,IF($C5604=1,2,3)))</f>
        <v>0</v>
      </c>
      <c r="F5604" s="43">
        <f>IF(B5604=0,0,VLOOKUP($D5604,qx!$A$4:$E$129,2))</f>
        <v>0</v>
      </c>
      <c r="G5604" s="43">
        <f>IF(B5604=0,0,VLOOKUP($D5604,qx!$A$4:$E$129,3))</f>
        <v>0</v>
      </c>
      <c r="H5604" s="43">
        <f>IF(B5604=0,0,VLOOKUP($D5604,qx!$A$4:$E$129,4))</f>
        <v>0</v>
      </c>
      <c r="I5604" s="43">
        <f>IF(B5604=0,0,VLOOKUP($D5604,qx!$A$4:$E$129,5))</f>
        <v>0</v>
      </c>
    </row>
    <row r="5605" spans="1:9" x14ac:dyDescent="0.25">
      <c r="A5605">
        <f>IF('MASSA TRABALHADA UNIFICADA'!A5603&lt;&gt;0,'MASSA TRABALHADA UNIFICADA'!A5603,0)</f>
        <v>0</v>
      </c>
      <c r="B5605" s="39">
        <f>IF('MASSA TRABALHADA UNIFICADA'!D5603&lt;&gt;0,'MASSA TRABALHADA UNIFICADA'!D5603,0)</f>
        <v>0</v>
      </c>
      <c r="C5605" s="39">
        <f>IF(B5605=0,0,'MASSA TRABALHADA UNIFICADA'!B5603)</f>
        <v>0</v>
      </c>
      <c r="D5605" s="39">
        <f>IF(B5605=0,0,'MASSA TRABALHADA UNIFICADA'!C5603)</f>
        <v>0</v>
      </c>
      <c r="E5605" s="43">
        <f>IF(B5605=0,0,VLOOKUP($D5605,qx!$A$4:$E$129,IF($C5605=1,2,3)))</f>
        <v>0</v>
      </c>
      <c r="F5605" s="43">
        <f>IF(B5605=0,0,VLOOKUP($D5605,qx!$A$4:$E$129,2))</f>
        <v>0</v>
      </c>
      <c r="G5605" s="43">
        <f>IF(B5605=0,0,VLOOKUP($D5605,qx!$A$4:$E$129,3))</f>
        <v>0</v>
      </c>
      <c r="H5605" s="43">
        <f>IF(B5605=0,0,VLOOKUP($D5605,qx!$A$4:$E$129,4))</f>
        <v>0</v>
      </c>
      <c r="I5605" s="43">
        <f>IF(B5605=0,0,VLOOKUP($D5605,qx!$A$4:$E$129,5))</f>
        <v>0</v>
      </c>
    </row>
    <row r="5606" spans="1:9" x14ac:dyDescent="0.25">
      <c r="A5606">
        <f>IF('MASSA TRABALHADA UNIFICADA'!A5604&lt;&gt;0,'MASSA TRABALHADA UNIFICADA'!A5604,0)</f>
        <v>0</v>
      </c>
      <c r="B5606" s="39">
        <f>IF('MASSA TRABALHADA UNIFICADA'!D5604&lt;&gt;0,'MASSA TRABALHADA UNIFICADA'!D5604,0)</f>
        <v>0</v>
      </c>
      <c r="C5606" s="39">
        <f>IF(B5606=0,0,'MASSA TRABALHADA UNIFICADA'!B5604)</f>
        <v>0</v>
      </c>
      <c r="D5606" s="39">
        <f>IF(B5606=0,0,'MASSA TRABALHADA UNIFICADA'!C5604)</f>
        <v>0</v>
      </c>
      <c r="E5606" s="43">
        <f>IF(B5606=0,0,VLOOKUP($D5606,qx!$A$4:$E$129,IF($C5606=1,2,3)))</f>
        <v>0</v>
      </c>
      <c r="F5606" s="43">
        <f>IF(B5606=0,0,VLOOKUP($D5606,qx!$A$4:$E$129,2))</f>
        <v>0</v>
      </c>
      <c r="G5606" s="43">
        <f>IF(B5606=0,0,VLOOKUP($D5606,qx!$A$4:$E$129,3))</f>
        <v>0</v>
      </c>
      <c r="H5606" s="43">
        <f>IF(B5606=0,0,VLOOKUP($D5606,qx!$A$4:$E$129,4))</f>
        <v>0</v>
      </c>
      <c r="I5606" s="43">
        <f>IF(B5606=0,0,VLOOKUP($D5606,qx!$A$4:$E$129,5))</f>
        <v>0</v>
      </c>
    </row>
    <row r="5607" spans="1:9" x14ac:dyDescent="0.25">
      <c r="A5607">
        <f>IF('MASSA TRABALHADA UNIFICADA'!A5605&lt;&gt;0,'MASSA TRABALHADA UNIFICADA'!A5605,0)</f>
        <v>0</v>
      </c>
      <c r="B5607" s="39">
        <f>IF('MASSA TRABALHADA UNIFICADA'!D5605&lt;&gt;0,'MASSA TRABALHADA UNIFICADA'!D5605,0)</f>
        <v>0</v>
      </c>
      <c r="C5607" s="39">
        <f>IF(B5607=0,0,'MASSA TRABALHADA UNIFICADA'!B5605)</f>
        <v>0</v>
      </c>
      <c r="D5607" s="39">
        <f>IF(B5607=0,0,'MASSA TRABALHADA UNIFICADA'!C5605)</f>
        <v>0</v>
      </c>
      <c r="E5607" s="43">
        <f>IF(B5607=0,0,VLOOKUP($D5607,qx!$A$4:$E$129,IF($C5607=1,2,3)))</f>
        <v>0</v>
      </c>
      <c r="F5607" s="43">
        <f>IF(B5607=0,0,VLOOKUP($D5607,qx!$A$4:$E$129,2))</f>
        <v>0</v>
      </c>
      <c r="G5607" s="43">
        <f>IF(B5607=0,0,VLOOKUP($D5607,qx!$A$4:$E$129,3))</f>
        <v>0</v>
      </c>
      <c r="H5607" s="43">
        <f>IF(B5607=0,0,VLOOKUP($D5607,qx!$A$4:$E$129,4))</f>
        <v>0</v>
      </c>
      <c r="I5607" s="43">
        <f>IF(B5607=0,0,VLOOKUP($D5607,qx!$A$4:$E$129,5))</f>
        <v>0</v>
      </c>
    </row>
    <row r="5608" spans="1:9" x14ac:dyDescent="0.25">
      <c r="A5608">
        <f>IF('MASSA TRABALHADA UNIFICADA'!A5606&lt;&gt;0,'MASSA TRABALHADA UNIFICADA'!A5606,0)</f>
        <v>0</v>
      </c>
      <c r="B5608" s="39">
        <f>IF('MASSA TRABALHADA UNIFICADA'!D5606&lt;&gt;0,'MASSA TRABALHADA UNIFICADA'!D5606,0)</f>
        <v>0</v>
      </c>
      <c r="C5608" s="39">
        <f>IF(B5608=0,0,'MASSA TRABALHADA UNIFICADA'!B5606)</f>
        <v>0</v>
      </c>
      <c r="D5608" s="39">
        <f>IF(B5608=0,0,'MASSA TRABALHADA UNIFICADA'!C5606)</f>
        <v>0</v>
      </c>
      <c r="E5608" s="43">
        <f>IF(B5608=0,0,VLOOKUP($D5608,qx!$A$4:$E$129,IF($C5608=1,2,3)))</f>
        <v>0</v>
      </c>
      <c r="F5608" s="43">
        <f>IF(B5608=0,0,VLOOKUP($D5608,qx!$A$4:$E$129,2))</f>
        <v>0</v>
      </c>
      <c r="G5608" s="43">
        <f>IF(B5608=0,0,VLOOKUP($D5608,qx!$A$4:$E$129,3))</f>
        <v>0</v>
      </c>
      <c r="H5608" s="43">
        <f>IF(B5608=0,0,VLOOKUP($D5608,qx!$A$4:$E$129,4))</f>
        <v>0</v>
      </c>
      <c r="I5608" s="43">
        <f>IF(B5608=0,0,VLOOKUP($D5608,qx!$A$4:$E$129,5))</f>
        <v>0</v>
      </c>
    </row>
    <row r="5609" spans="1:9" x14ac:dyDescent="0.25">
      <c r="A5609">
        <f>IF('MASSA TRABALHADA UNIFICADA'!A5607&lt;&gt;0,'MASSA TRABALHADA UNIFICADA'!A5607,0)</f>
        <v>0</v>
      </c>
      <c r="B5609" s="39">
        <f>IF('MASSA TRABALHADA UNIFICADA'!D5607&lt;&gt;0,'MASSA TRABALHADA UNIFICADA'!D5607,0)</f>
        <v>0</v>
      </c>
      <c r="C5609" s="39">
        <f>IF(B5609=0,0,'MASSA TRABALHADA UNIFICADA'!B5607)</f>
        <v>0</v>
      </c>
      <c r="D5609" s="39">
        <f>IF(B5609=0,0,'MASSA TRABALHADA UNIFICADA'!C5607)</f>
        <v>0</v>
      </c>
      <c r="E5609" s="43">
        <f>IF(B5609=0,0,VLOOKUP($D5609,qx!$A$4:$E$129,IF($C5609=1,2,3)))</f>
        <v>0</v>
      </c>
      <c r="F5609" s="43">
        <f>IF(B5609=0,0,VLOOKUP($D5609,qx!$A$4:$E$129,2))</f>
        <v>0</v>
      </c>
      <c r="G5609" s="43">
        <f>IF(B5609=0,0,VLOOKUP($D5609,qx!$A$4:$E$129,3))</f>
        <v>0</v>
      </c>
      <c r="H5609" s="43">
        <f>IF(B5609=0,0,VLOOKUP($D5609,qx!$A$4:$E$129,4))</f>
        <v>0</v>
      </c>
      <c r="I5609" s="43">
        <f>IF(B5609=0,0,VLOOKUP($D5609,qx!$A$4:$E$129,5))</f>
        <v>0</v>
      </c>
    </row>
    <row r="5610" spans="1:9" x14ac:dyDescent="0.25">
      <c r="A5610">
        <f>IF('MASSA TRABALHADA UNIFICADA'!A5608&lt;&gt;0,'MASSA TRABALHADA UNIFICADA'!A5608,0)</f>
        <v>0</v>
      </c>
      <c r="B5610" s="39">
        <f>IF('MASSA TRABALHADA UNIFICADA'!D5608&lt;&gt;0,'MASSA TRABALHADA UNIFICADA'!D5608,0)</f>
        <v>0</v>
      </c>
      <c r="C5610" s="39">
        <f>IF(B5610=0,0,'MASSA TRABALHADA UNIFICADA'!B5608)</f>
        <v>0</v>
      </c>
      <c r="D5610" s="39">
        <f>IF(B5610=0,0,'MASSA TRABALHADA UNIFICADA'!C5608)</f>
        <v>0</v>
      </c>
      <c r="E5610" s="43">
        <f>IF(B5610=0,0,VLOOKUP($D5610,qx!$A$4:$E$129,IF($C5610=1,2,3)))</f>
        <v>0</v>
      </c>
      <c r="F5610" s="43">
        <f>IF(B5610=0,0,VLOOKUP($D5610,qx!$A$4:$E$129,2))</f>
        <v>0</v>
      </c>
      <c r="G5610" s="43">
        <f>IF(B5610=0,0,VLOOKUP($D5610,qx!$A$4:$E$129,3))</f>
        <v>0</v>
      </c>
      <c r="H5610" s="43">
        <f>IF(B5610=0,0,VLOOKUP($D5610,qx!$A$4:$E$129,4))</f>
        <v>0</v>
      </c>
      <c r="I5610" s="43">
        <f>IF(B5610=0,0,VLOOKUP($D5610,qx!$A$4:$E$129,5))</f>
        <v>0</v>
      </c>
    </row>
    <row r="5611" spans="1:9" x14ac:dyDescent="0.25">
      <c r="A5611">
        <f>IF('MASSA TRABALHADA UNIFICADA'!A5609&lt;&gt;0,'MASSA TRABALHADA UNIFICADA'!A5609,0)</f>
        <v>0</v>
      </c>
      <c r="B5611" s="39">
        <f>IF('MASSA TRABALHADA UNIFICADA'!D5609&lt;&gt;0,'MASSA TRABALHADA UNIFICADA'!D5609,0)</f>
        <v>0</v>
      </c>
      <c r="C5611" s="39">
        <f>IF(B5611=0,0,'MASSA TRABALHADA UNIFICADA'!B5609)</f>
        <v>0</v>
      </c>
      <c r="D5611" s="39">
        <f>IF(B5611=0,0,'MASSA TRABALHADA UNIFICADA'!C5609)</f>
        <v>0</v>
      </c>
      <c r="E5611" s="43">
        <f>IF(B5611=0,0,VLOOKUP($D5611,qx!$A$4:$E$129,IF($C5611=1,2,3)))</f>
        <v>0</v>
      </c>
      <c r="F5611" s="43">
        <f>IF(B5611=0,0,VLOOKUP($D5611,qx!$A$4:$E$129,2))</f>
        <v>0</v>
      </c>
      <c r="G5611" s="43">
        <f>IF(B5611=0,0,VLOOKUP($D5611,qx!$A$4:$E$129,3))</f>
        <v>0</v>
      </c>
      <c r="H5611" s="43">
        <f>IF(B5611=0,0,VLOOKUP($D5611,qx!$A$4:$E$129,4))</f>
        <v>0</v>
      </c>
      <c r="I5611" s="43">
        <f>IF(B5611=0,0,VLOOKUP($D5611,qx!$A$4:$E$129,5))</f>
        <v>0</v>
      </c>
    </row>
    <row r="5612" spans="1:9" x14ac:dyDescent="0.25">
      <c r="A5612">
        <f>IF('MASSA TRABALHADA UNIFICADA'!A5610&lt;&gt;0,'MASSA TRABALHADA UNIFICADA'!A5610,0)</f>
        <v>0</v>
      </c>
      <c r="B5612" s="39">
        <f>IF('MASSA TRABALHADA UNIFICADA'!D5610&lt;&gt;0,'MASSA TRABALHADA UNIFICADA'!D5610,0)</f>
        <v>0</v>
      </c>
      <c r="C5612" s="39">
        <f>IF(B5612=0,0,'MASSA TRABALHADA UNIFICADA'!B5610)</f>
        <v>0</v>
      </c>
      <c r="D5612" s="39">
        <f>IF(B5612=0,0,'MASSA TRABALHADA UNIFICADA'!C5610)</f>
        <v>0</v>
      </c>
      <c r="E5612" s="43">
        <f>IF(B5612=0,0,VLOOKUP($D5612,qx!$A$4:$E$129,IF($C5612=1,2,3)))</f>
        <v>0</v>
      </c>
      <c r="F5612" s="43">
        <f>IF(B5612=0,0,VLOOKUP($D5612,qx!$A$4:$E$129,2))</f>
        <v>0</v>
      </c>
      <c r="G5612" s="43">
        <f>IF(B5612=0,0,VLOOKUP($D5612,qx!$A$4:$E$129,3))</f>
        <v>0</v>
      </c>
      <c r="H5612" s="43">
        <f>IF(B5612=0,0,VLOOKUP($D5612,qx!$A$4:$E$129,4))</f>
        <v>0</v>
      </c>
      <c r="I5612" s="43">
        <f>IF(B5612=0,0,VLOOKUP($D5612,qx!$A$4:$E$129,5))</f>
        <v>0</v>
      </c>
    </row>
    <row r="5613" spans="1:9" x14ac:dyDescent="0.25">
      <c r="A5613">
        <f>IF('MASSA TRABALHADA UNIFICADA'!A5611&lt;&gt;0,'MASSA TRABALHADA UNIFICADA'!A5611,0)</f>
        <v>0</v>
      </c>
      <c r="B5613" s="39">
        <f>IF('MASSA TRABALHADA UNIFICADA'!D5611&lt;&gt;0,'MASSA TRABALHADA UNIFICADA'!D5611,0)</f>
        <v>0</v>
      </c>
      <c r="C5613" s="39">
        <f>IF(B5613=0,0,'MASSA TRABALHADA UNIFICADA'!B5611)</f>
        <v>0</v>
      </c>
      <c r="D5613" s="39">
        <f>IF(B5613=0,0,'MASSA TRABALHADA UNIFICADA'!C5611)</f>
        <v>0</v>
      </c>
      <c r="E5613" s="43">
        <f>IF(B5613=0,0,VLOOKUP($D5613,qx!$A$4:$E$129,IF($C5613=1,2,3)))</f>
        <v>0</v>
      </c>
      <c r="F5613" s="43">
        <f>IF(B5613=0,0,VLOOKUP($D5613,qx!$A$4:$E$129,2))</f>
        <v>0</v>
      </c>
      <c r="G5613" s="43">
        <f>IF(B5613=0,0,VLOOKUP($D5613,qx!$A$4:$E$129,3))</f>
        <v>0</v>
      </c>
      <c r="H5613" s="43">
        <f>IF(B5613=0,0,VLOOKUP($D5613,qx!$A$4:$E$129,4))</f>
        <v>0</v>
      </c>
      <c r="I5613" s="43">
        <f>IF(B5613=0,0,VLOOKUP($D5613,qx!$A$4:$E$129,5))</f>
        <v>0</v>
      </c>
    </row>
    <row r="5614" spans="1:9" x14ac:dyDescent="0.25">
      <c r="A5614">
        <f>IF('MASSA TRABALHADA UNIFICADA'!A5612&lt;&gt;0,'MASSA TRABALHADA UNIFICADA'!A5612,0)</f>
        <v>0</v>
      </c>
      <c r="B5614" s="39">
        <f>IF('MASSA TRABALHADA UNIFICADA'!D5612&lt;&gt;0,'MASSA TRABALHADA UNIFICADA'!D5612,0)</f>
        <v>0</v>
      </c>
      <c r="C5614" s="39">
        <f>IF(B5614=0,0,'MASSA TRABALHADA UNIFICADA'!B5612)</f>
        <v>0</v>
      </c>
      <c r="D5614" s="39">
        <f>IF(B5614=0,0,'MASSA TRABALHADA UNIFICADA'!C5612)</f>
        <v>0</v>
      </c>
      <c r="E5614" s="43">
        <f>IF(B5614=0,0,VLOOKUP($D5614,qx!$A$4:$E$129,IF($C5614=1,2,3)))</f>
        <v>0</v>
      </c>
      <c r="F5614" s="43">
        <f>IF(B5614=0,0,VLOOKUP($D5614,qx!$A$4:$E$129,2))</f>
        <v>0</v>
      </c>
      <c r="G5614" s="43">
        <f>IF(B5614=0,0,VLOOKUP($D5614,qx!$A$4:$E$129,3))</f>
        <v>0</v>
      </c>
      <c r="H5614" s="43">
        <f>IF(B5614=0,0,VLOOKUP($D5614,qx!$A$4:$E$129,4))</f>
        <v>0</v>
      </c>
      <c r="I5614" s="43">
        <f>IF(B5614=0,0,VLOOKUP($D5614,qx!$A$4:$E$129,5))</f>
        <v>0</v>
      </c>
    </row>
    <row r="5615" spans="1:9" x14ac:dyDescent="0.25">
      <c r="A5615">
        <f>IF('MASSA TRABALHADA UNIFICADA'!A5613&lt;&gt;0,'MASSA TRABALHADA UNIFICADA'!A5613,0)</f>
        <v>0</v>
      </c>
      <c r="B5615" s="39">
        <f>IF('MASSA TRABALHADA UNIFICADA'!D5613&lt;&gt;0,'MASSA TRABALHADA UNIFICADA'!D5613,0)</f>
        <v>0</v>
      </c>
      <c r="C5615" s="39">
        <f>IF(B5615=0,0,'MASSA TRABALHADA UNIFICADA'!B5613)</f>
        <v>0</v>
      </c>
      <c r="D5615" s="39">
        <f>IF(B5615=0,0,'MASSA TRABALHADA UNIFICADA'!C5613)</f>
        <v>0</v>
      </c>
      <c r="E5615" s="43">
        <f>IF(B5615=0,0,VLOOKUP($D5615,qx!$A$4:$E$129,IF($C5615=1,2,3)))</f>
        <v>0</v>
      </c>
      <c r="F5615" s="43">
        <f>IF(B5615=0,0,VLOOKUP($D5615,qx!$A$4:$E$129,2))</f>
        <v>0</v>
      </c>
      <c r="G5615" s="43">
        <f>IF(B5615=0,0,VLOOKUP($D5615,qx!$A$4:$E$129,3))</f>
        <v>0</v>
      </c>
      <c r="H5615" s="43">
        <f>IF(B5615=0,0,VLOOKUP($D5615,qx!$A$4:$E$129,4))</f>
        <v>0</v>
      </c>
      <c r="I5615" s="43">
        <f>IF(B5615=0,0,VLOOKUP($D5615,qx!$A$4:$E$129,5))</f>
        <v>0</v>
      </c>
    </row>
    <row r="5616" spans="1:9" x14ac:dyDescent="0.25">
      <c r="A5616">
        <f>IF('MASSA TRABALHADA UNIFICADA'!A5614&lt;&gt;0,'MASSA TRABALHADA UNIFICADA'!A5614,0)</f>
        <v>0</v>
      </c>
      <c r="B5616" s="39">
        <f>IF('MASSA TRABALHADA UNIFICADA'!D5614&lt;&gt;0,'MASSA TRABALHADA UNIFICADA'!D5614,0)</f>
        <v>0</v>
      </c>
      <c r="C5616" s="39">
        <f>IF(B5616=0,0,'MASSA TRABALHADA UNIFICADA'!B5614)</f>
        <v>0</v>
      </c>
      <c r="D5616" s="39">
        <f>IF(B5616=0,0,'MASSA TRABALHADA UNIFICADA'!C5614)</f>
        <v>0</v>
      </c>
      <c r="E5616" s="43">
        <f>IF(B5616=0,0,VLOOKUP($D5616,qx!$A$4:$E$129,IF($C5616=1,2,3)))</f>
        <v>0</v>
      </c>
      <c r="F5616" s="43">
        <f>IF(B5616=0,0,VLOOKUP($D5616,qx!$A$4:$E$129,2))</f>
        <v>0</v>
      </c>
      <c r="G5616" s="43">
        <f>IF(B5616=0,0,VLOOKUP($D5616,qx!$A$4:$E$129,3))</f>
        <v>0</v>
      </c>
      <c r="H5616" s="43">
        <f>IF(B5616=0,0,VLOOKUP($D5616,qx!$A$4:$E$129,4))</f>
        <v>0</v>
      </c>
      <c r="I5616" s="43">
        <f>IF(B5616=0,0,VLOOKUP($D5616,qx!$A$4:$E$129,5))</f>
        <v>0</v>
      </c>
    </row>
    <row r="5617" spans="1:9" x14ac:dyDescent="0.25">
      <c r="A5617">
        <f>IF('MASSA TRABALHADA UNIFICADA'!A5615&lt;&gt;0,'MASSA TRABALHADA UNIFICADA'!A5615,0)</f>
        <v>0</v>
      </c>
      <c r="B5617" s="39">
        <f>IF('MASSA TRABALHADA UNIFICADA'!D5615&lt;&gt;0,'MASSA TRABALHADA UNIFICADA'!D5615,0)</f>
        <v>0</v>
      </c>
      <c r="C5617" s="39">
        <f>IF(B5617=0,0,'MASSA TRABALHADA UNIFICADA'!B5615)</f>
        <v>0</v>
      </c>
      <c r="D5617" s="39">
        <f>IF(B5617=0,0,'MASSA TRABALHADA UNIFICADA'!C5615)</f>
        <v>0</v>
      </c>
      <c r="E5617" s="43">
        <f>IF(B5617=0,0,VLOOKUP($D5617,qx!$A$4:$E$129,IF($C5617=1,2,3)))</f>
        <v>0</v>
      </c>
      <c r="F5617" s="43">
        <f>IF(B5617=0,0,VLOOKUP($D5617,qx!$A$4:$E$129,2))</f>
        <v>0</v>
      </c>
      <c r="G5617" s="43">
        <f>IF(B5617=0,0,VLOOKUP($D5617,qx!$A$4:$E$129,3))</f>
        <v>0</v>
      </c>
      <c r="H5617" s="43">
        <f>IF(B5617=0,0,VLOOKUP($D5617,qx!$A$4:$E$129,4))</f>
        <v>0</v>
      </c>
      <c r="I5617" s="43">
        <f>IF(B5617=0,0,VLOOKUP($D5617,qx!$A$4:$E$129,5))</f>
        <v>0</v>
      </c>
    </row>
    <row r="5618" spans="1:9" x14ac:dyDescent="0.25">
      <c r="A5618">
        <f>IF('MASSA TRABALHADA UNIFICADA'!A5616&lt;&gt;0,'MASSA TRABALHADA UNIFICADA'!A5616,0)</f>
        <v>0</v>
      </c>
      <c r="B5618" s="39">
        <f>IF('MASSA TRABALHADA UNIFICADA'!D5616&lt;&gt;0,'MASSA TRABALHADA UNIFICADA'!D5616,0)</f>
        <v>0</v>
      </c>
      <c r="C5618" s="39">
        <f>IF(B5618=0,0,'MASSA TRABALHADA UNIFICADA'!B5616)</f>
        <v>0</v>
      </c>
      <c r="D5618" s="39">
        <f>IF(B5618=0,0,'MASSA TRABALHADA UNIFICADA'!C5616)</f>
        <v>0</v>
      </c>
      <c r="E5618" s="43">
        <f>IF(B5618=0,0,VLOOKUP($D5618,qx!$A$4:$E$129,IF($C5618=1,2,3)))</f>
        <v>0</v>
      </c>
      <c r="F5618" s="43">
        <f>IF(B5618=0,0,VLOOKUP($D5618,qx!$A$4:$E$129,2))</f>
        <v>0</v>
      </c>
      <c r="G5618" s="43">
        <f>IF(B5618=0,0,VLOOKUP($D5618,qx!$A$4:$E$129,3))</f>
        <v>0</v>
      </c>
      <c r="H5618" s="43">
        <f>IF(B5618=0,0,VLOOKUP($D5618,qx!$A$4:$E$129,4))</f>
        <v>0</v>
      </c>
      <c r="I5618" s="43">
        <f>IF(B5618=0,0,VLOOKUP($D5618,qx!$A$4:$E$129,5))</f>
        <v>0</v>
      </c>
    </row>
    <row r="5619" spans="1:9" x14ac:dyDescent="0.25">
      <c r="A5619">
        <f>IF('MASSA TRABALHADA UNIFICADA'!A5617&lt;&gt;0,'MASSA TRABALHADA UNIFICADA'!A5617,0)</f>
        <v>0</v>
      </c>
      <c r="B5619" s="39">
        <f>IF('MASSA TRABALHADA UNIFICADA'!D5617&lt;&gt;0,'MASSA TRABALHADA UNIFICADA'!D5617,0)</f>
        <v>0</v>
      </c>
      <c r="C5619" s="39">
        <f>IF(B5619=0,0,'MASSA TRABALHADA UNIFICADA'!B5617)</f>
        <v>0</v>
      </c>
      <c r="D5619" s="39">
        <f>IF(B5619=0,0,'MASSA TRABALHADA UNIFICADA'!C5617)</f>
        <v>0</v>
      </c>
      <c r="E5619" s="43">
        <f>IF(B5619=0,0,VLOOKUP($D5619,qx!$A$4:$E$129,IF($C5619=1,2,3)))</f>
        <v>0</v>
      </c>
      <c r="F5619" s="43">
        <f>IF(B5619=0,0,VLOOKUP($D5619,qx!$A$4:$E$129,2))</f>
        <v>0</v>
      </c>
      <c r="G5619" s="43">
        <f>IF(B5619=0,0,VLOOKUP($D5619,qx!$A$4:$E$129,3))</f>
        <v>0</v>
      </c>
      <c r="H5619" s="43">
        <f>IF(B5619=0,0,VLOOKUP($D5619,qx!$A$4:$E$129,4))</f>
        <v>0</v>
      </c>
      <c r="I5619" s="43">
        <f>IF(B5619=0,0,VLOOKUP($D5619,qx!$A$4:$E$129,5))</f>
        <v>0</v>
      </c>
    </row>
    <row r="5620" spans="1:9" x14ac:dyDescent="0.25">
      <c r="A5620">
        <f>IF('MASSA TRABALHADA UNIFICADA'!A5618&lt;&gt;0,'MASSA TRABALHADA UNIFICADA'!A5618,0)</f>
        <v>0</v>
      </c>
      <c r="B5620" s="39">
        <f>IF('MASSA TRABALHADA UNIFICADA'!D5618&lt;&gt;0,'MASSA TRABALHADA UNIFICADA'!D5618,0)</f>
        <v>0</v>
      </c>
      <c r="C5620" s="39">
        <f>IF(B5620=0,0,'MASSA TRABALHADA UNIFICADA'!B5618)</f>
        <v>0</v>
      </c>
      <c r="D5620" s="39">
        <f>IF(B5620=0,0,'MASSA TRABALHADA UNIFICADA'!C5618)</f>
        <v>0</v>
      </c>
      <c r="E5620" s="43">
        <f>IF(B5620=0,0,VLOOKUP($D5620,qx!$A$4:$E$129,IF($C5620=1,2,3)))</f>
        <v>0</v>
      </c>
      <c r="F5620" s="43">
        <f>IF(B5620=0,0,VLOOKUP($D5620,qx!$A$4:$E$129,2))</f>
        <v>0</v>
      </c>
      <c r="G5620" s="43">
        <f>IF(B5620=0,0,VLOOKUP($D5620,qx!$A$4:$E$129,3))</f>
        <v>0</v>
      </c>
      <c r="H5620" s="43">
        <f>IF(B5620=0,0,VLOOKUP($D5620,qx!$A$4:$E$129,4))</f>
        <v>0</v>
      </c>
      <c r="I5620" s="43">
        <f>IF(B5620=0,0,VLOOKUP($D5620,qx!$A$4:$E$129,5))</f>
        <v>0</v>
      </c>
    </row>
    <row r="5621" spans="1:9" x14ac:dyDescent="0.25">
      <c r="A5621">
        <f>IF('MASSA TRABALHADA UNIFICADA'!A5619&lt;&gt;0,'MASSA TRABALHADA UNIFICADA'!A5619,0)</f>
        <v>0</v>
      </c>
      <c r="B5621" s="39">
        <f>IF('MASSA TRABALHADA UNIFICADA'!D5619&lt;&gt;0,'MASSA TRABALHADA UNIFICADA'!D5619,0)</f>
        <v>0</v>
      </c>
      <c r="C5621" s="39">
        <f>IF(B5621=0,0,'MASSA TRABALHADA UNIFICADA'!B5619)</f>
        <v>0</v>
      </c>
      <c r="D5621" s="39">
        <f>IF(B5621=0,0,'MASSA TRABALHADA UNIFICADA'!C5619)</f>
        <v>0</v>
      </c>
      <c r="E5621" s="43">
        <f>IF(B5621=0,0,VLOOKUP($D5621,qx!$A$4:$E$129,IF($C5621=1,2,3)))</f>
        <v>0</v>
      </c>
      <c r="F5621" s="43">
        <f>IF(B5621=0,0,VLOOKUP($D5621,qx!$A$4:$E$129,2))</f>
        <v>0</v>
      </c>
      <c r="G5621" s="43">
        <f>IF(B5621=0,0,VLOOKUP($D5621,qx!$A$4:$E$129,3))</f>
        <v>0</v>
      </c>
      <c r="H5621" s="43">
        <f>IF(B5621=0,0,VLOOKUP($D5621,qx!$A$4:$E$129,4))</f>
        <v>0</v>
      </c>
      <c r="I5621" s="43">
        <f>IF(B5621=0,0,VLOOKUP($D5621,qx!$A$4:$E$129,5))</f>
        <v>0</v>
      </c>
    </row>
    <row r="5622" spans="1:9" x14ac:dyDescent="0.25">
      <c r="A5622">
        <f>IF('MASSA TRABALHADA UNIFICADA'!A5620&lt;&gt;0,'MASSA TRABALHADA UNIFICADA'!A5620,0)</f>
        <v>0</v>
      </c>
      <c r="B5622" s="39">
        <f>IF('MASSA TRABALHADA UNIFICADA'!D5620&lt;&gt;0,'MASSA TRABALHADA UNIFICADA'!D5620,0)</f>
        <v>0</v>
      </c>
      <c r="C5622" s="39">
        <f>IF(B5622=0,0,'MASSA TRABALHADA UNIFICADA'!B5620)</f>
        <v>0</v>
      </c>
      <c r="D5622" s="39">
        <f>IF(B5622=0,0,'MASSA TRABALHADA UNIFICADA'!C5620)</f>
        <v>0</v>
      </c>
      <c r="E5622" s="43">
        <f>IF(B5622=0,0,VLOOKUP($D5622,qx!$A$4:$E$129,IF($C5622=1,2,3)))</f>
        <v>0</v>
      </c>
      <c r="F5622" s="43">
        <f>IF(B5622=0,0,VLOOKUP($D5622,qx!$A$4:$E$129,2))</f>
        <v>0</v>
      </c>
      <c r="G5622" s="43">
        <f>IF(B5622=0,0,VLOOKUP($D5622,qx!$A$4:$E$129,3))</f>
        <v>0</v>
      </c>
      <c r="H5622" s="43">
        <f>IF(B5622=0,0,VLOOKUP($D5622,qx!$A$4:$E$129,4))</f>
        <v>0</v>
      </c>
      <c r="I5622" s="43">
        <f>IF(B5622=0,0,VLOOKUP($D5622,qx!$A$4:$E$129,5))</f>
        <v>0</v>
      </c>
    </row>
    <row r="5623" spans="1:9" x14ac:dyDescent="0.25">
      <c r="A5623">
        <f>IF('MASSA TRABALHADA UNIFICADA'!A5621&lt;&gt;0,'MASSA TRABALHADA UNIFICADA'!A5621,0)</f>
        <v>0</v>
      </c>
      <c r="B5623" s="39">
        <f>IF('MASSA TRABALHADA UNIFICADA'!D5621&lt;&gt;0,'MASSA TRABALHADA UNIFICADA'!D5621,0)</f>
        <v>0</v>
      </c>
      <c r="C5623" s="39">
        <f>IF(B5623=0,0,'MASSA TRABALHADA UNIFICADA'!B5621)</f>
        <v>0</v>
      </c>
      <c r="D5623" s="39">
        <f>IF(B5623=0,0,'MASSA TRABALHADA UNIFICADA'!C5621)</f>
        <v>0</v>
      </c>
      <c r="E5623" s="43">
        <f>IF(B5623=0,0,VLOOKUP($D5623,qx!$A$4:$E$129,IF($C5623=1,2,3)))</f>
        <v>0</v>
      </c>
      <c r="F5623" s="43">
        <f>IF(B5623=0,0,VLOOKUP($D5623,qx!$A$4:$E$129,2))</f>
        <v>0</v>
      </c>
      <c r="G5623" s="43">
        <f>IF(B5623=0,0,VLOOKUP($D5623,qx!$A$4:$E$129,3))</f>
        <v>0</v>
      </c>
      <c r="H5623" s="43">
        <f>IF(B5623=0,0,VLOOKUP($D5623,qx!$A$4:$E$129,4))</f>
        <v>0</v>
      </c>
      <c r="I5623" s="43">
        <f>IF(B5623=0,0,VLOOKUP($D5623,qx!$A$4:$E$129,5))</f>
        <v>0</v>
      </c>
    </row>
    <row r="5624" spans="1:9" x14ac:dyDescent="0.25">
      <c r="A5624">
        <f>IF('MASSA TRABALHADA UNIFICADA'!A5622&lt;&gt;0,'MASSA TRABALHADA UNIFICADA'!A5622,0)</f>
        <v>0</v>
      </c>
      <c r="B5624" s="39">
        <f>IF('MASSA TRABALHADA UNIFICADA'!D5622&lt;&gt;0,'MASSA TRABALHADA UNIFICADA'!D5622,0)</f>
        <v>0</v>
      </c>
      <c r="C5624" s="39">
        <f>IF(B5624=0,0,'MASSA TRABALHADA UNIFICADA'!B5622)</f>
        <v>0</v>
      </c>
      <c r="D5624" s="39">
        <f>IF(B5624=0,0,'MASSA TRABALHADA UNIFICADA'!C5622)</f>
        <v>0</v>
      </c>
      <c r="E5624" s="43">
        <f>IF(B5624=0,0,VLOOKUP($D5624,qx!$A$4:$E$129,IF($C5624=1,2,3)))</f>
        <v>0</v>
      </c>
      <c r="F5624" s="43">
        <f>IF(B5624=0,0,VLOOKUP($D5624,qx!$A$4:$E$129,2))</f>
        <v>0</v>
      </c>
      <c r="G5624" s="43">
        <f>IF(B5624=0,0,VLOOKUP($D5624,qx!$A$4:$E$129,3))</f>
        <v>0</v>
      </c>
      <c r="H5624" s="43">
        <f>IF(B5624=0,0,VLOOKUP($D5624,qx!$A$4:$E$129,4))</f>
        <v>0</v>
      </c>
      <c r="I5624" s="43">
        <f>IF(B5624=0,0,VLOOKUP($D5624,qx!$A$4:$E$129,5))</f>
        <v>0</v>
      </c>
    </row>
    <row r="5625" spans="1:9" x14ac:dyDescent="0.25">
      <c r="A5625">
        <f>IF('MASSA TRABALHADA UNIFICADA'!A5623&lt;&gt;0,'MASSA TRABALHADA UNIFICADA'!A5623,0)</f>
        <v>0</v>
      </c>
      <c r="B5625" s="39">
        <f>IF('MASSA TRABALHADA UNIFICADA'!D5623&lt;&gt;0,'MASSA TRABALHADA UNIFICADA'!D5623,0)</f>
        <v>0</v>
      </c>
      <c r="C5625" s="39">
        <f>IF(B5625=0,0,'MASSA TRABALHADA UNIFICADA'!B5623)</f>
        <v>0</v>
      </c>
      <c r="D5625" s="39">
        <f>IF(B5625=0,0,'MASSA TRABALHADA UNIFICADA'!C5623)</f>
        <v>0</v>
      </c>
      <c r="E5625" s="43">
        <f>IF(B5625=0,0,VLOOKUP($D5625,qx!$A$4:$E$129,IF($C5625=1,2,3)))</f>
        <v>0</v>
      </c>
      <c r="F5625" s="43">
        <f>IF(B5625=0,0,VLOOKUP($D5625,qx!$A$4:$E$129,2))</f>
        <v>0</v>
      </c>
      <c r="G5625" s="43">
        <f>IF(B5625=0,0,VLOOKUP($D5625,qx!$A$4:$E$129,3))</f>
        <v>0</v>
      </c>
      <c r="H5625" s="43">
        <f>IF(B5625=0,0,VLOOKUP($D5625,qx!$A$4:$E$129,4))</f>
        <v>0</v>
      </c>
      <c r="I5625" s="43">
        <f>IF(B5625=0,0,VLOOKUP($D5625,qx!$A$4:$E$129,5))</f>
        <v>0</v>
      </c>
    </row>
    <row r="5626" spans="1:9" x14ac:dyDescent="0.25">
      <c r="A5626">
        <f>IF('MASSA TRABALHADA UNIFICADA'!A5624&lt;&gt;0,'MASSA TRABALHADA UNIFICADA'!A5624,0)</f>
        <v>0</v>
      </c>
      <c r="B5626" s="39">
        <f>IF('MASSA TRABALHADA UNIFICADA'!D5624&lt;&gt;0,'MASSA TRABALHADA UNIFICADA'!D5624,0)</f>
        <v>0</v>
      </c>
      <c r="C5626" s="39">
        <f>IF(B5626=0,0,'MASSA TRABALHADA UNIFICADA'!B5624)</f>
        <v>0</v>
      </c>
      <c r="D5626" s="39">
        <f>IF(B5626=0,0,'MASSA TRABALHADA UNIFICADA'!C5624)</f>
        <v>0</v>
      </c>
      <c r="E5626" s="43">
        <f>IF(B5626=0,0,VLOOKUP($D5626,qx!$A$4:$E$129,IF($C5626=1,2,3)))</f>
        <v>0</v>
      </c>
      <c r="F5626" s="43">
        <f>IF(B5626=0,0,VLOOKUP($D5626,qx!$A$4:$E$129,2))</f>
        <v>0</v>
      </c>
      <c r="G5626" s="43">
        <f>IF(B5626=0,0,VLOOKUP($D5626,qx!$A$4:$E$129,3))</f>
        <v>0</v>
      </c>
      <c r="H5626" s="43">
        <f>IF(B5626=0,0,VLOOKUP($D5626,qx!$A$4:$E$129,4))</f>
        <v>0</v>
      </c>
      <c r="I5626" s="43">
        <f>IF(B5626=0,0,VLOOKUP($D5626,qx!$A$4:$E$129,5))</f>
        <v>0</v>
      </c>
    </row>
    <row r="5627" spans="1:9" x14ac:dyDescent="0.25">
      <c r="A5627">
        <f>IF('MASSA TRABALHADA UNIFICADA'!A5625&lt;&gt;0,'MASSA TRABALHADA UNIFICADA'!A5625,0)</f>
        <v>0</v>
      </c>
      <c r="B5627" s="39">
        <f>IF('MASSA TRABALHADA UNIFICADA'!D5625&lt;&gt;0,'MASSA TRABALHADA UNIFICADA'!D5625,0)</f>
        <v>0</v>
      </c>
      <c r="C5627" s="39">
        <f>IF(B5627=0,0,'MASSA TRABALHADA UNIFICADA'!B5625)</f>
        <v>0</v>
      </c>
      <c r="D5627" s="39">
        <f>IF(B5627=0,0,'MASSA TRABALHADA UNIFICADA'!C5625)</f>
        <v>0</v>
      </c>
      <c r="E5627" s="43">
        <f>IF(B5627=0,0,VLOOKUP($D5627,qx!$A$4:$E$129,IF($C5627=1,2,3)))</f>
        <v>0</v>
      </c>
      <c r="F5627" s="43">
        <f>IF(B5627=0,0,VLOOKUP($D5627,qx!$A$4:$E$129,2))</f>
        <v>0</v>
      </c>
      <c r="G5627" s="43">
        <f>IF(B5627=0,0,VLOOKUP($D5627,qx!$A$4:$E$129,3))</f>
        <v>0</v>
      </c>
      <c r="H5627" s="43">
        <f>IF(B5627=0,0,VLOOKUP($D5627,qx!$A$4:$E$129,4))</f>
        <v>0</v>
      </c>
      <c r="I5627" s="43">
        <f>IF(B5627=0,0,VLOOKUP($D5627,qx!$A$4:$E$129,5))</f>
        <v>0</v>
      </c>
    </row>
    <row r="5628" spans="1:9" x14ac:dyDescent="0.25">
      <c r="A5628">
        <f>IF('MASSA TRABALHADA UNIFICADA'!A5626&lt;&gt;0,'MASSA TRABALHADA UNIFICADA'!A5626,0)</f>
        <v>0</v>
      </c>
      <c r="B5628" s="39">
        <f>IF('MASSA TRABALHADA UNIFICADA'!D5626&lt;&gt;0,'MASSA TRABALHADA UNIFICADA'!D5626,0)</f>
        <v>0</v>
      </c>
      <c r="C5628" s="39">
        <f>IF(B5628=0,0,'MASSA TRABALHADA UNIFICADA'!B5626)</f>
        <v>0</v>
      </c>
      <c r="D5628" s="39">
        <f>IF(B5628=0,0,'MASSA TRABALHADA UNIFICADA'!C5626)</f>
        <v>0</v>
      </c>
      <c r="E5628" s="43">
        <f>IF(B5628=0,0,VLOOKUP($D5628,qx!$A$4:$E$129,IF($C5628=1,2,3)))</f>
        <v>0</v>
      </c>
      <c r="F5628" s="43">
        <f>IF(B5628=0,0,VLOOKUP($D5628,qx!$A$4:$E$129,2))</f>
        <v>0</v>
      </c>
      <c r="G5628" s="43">
        <f>IF(B5628=0,0,VLOOKUP($D5628,qx!$A$4:$E$129,3))</f>
        <v>0</v>
      </c>
      <c r="H5628" s="43">
        <f>IF(B5628=0,0,VLOOKUP($D5628,qx!$A$4:$E$129,4))</f>
        <v>0</v>
      </c>
      <c r="I5628" s="43">
        <f>IF(B5628=0,0,VLOOKUP($D5628,qx!$A$4:$E$129,5))</f>
        <v>0</v>
      </c>
    </row>
    <row r="5629" spans="1:9" x14ac:dyDescent="0.25">
      <c r="A5629">
        <f>IF('MASSA TRABALHADA UNIFICADA'!A5627&lt;&gt;0,'MASSA TRABALHADA UNIFICADA'!A5627,0)</f>
        <v>0</v>
      </c>
      <c r="B5629" s="39">
        <f>IF('MASSA TRABALHADA UNIFICADA'!D5627&lt;&gt;0,'MASSA TRABALHADA UNIFICADA'!D5627,0)</f>
        <v>0</v>
      </c>
      <c r="C5629" s="39">
        <f>IF(B5629=0,0,'MASSA TRABALHADA UNIFICADA'!B5627)</f>
        <v>0</v>
      </c>
      <c r="D5629" s="39">
        <f>IF(B5629=0,0,'MASSA TRABALHADA UNIFICADA'!C5627)</f>
        <v>0</v>
      </c>
      <c r="E5629" s="43">
        <f>IF(B5629=0,0,VLOOKUP($D5629,qx!$A$4:$E$129,IF($C5629=1,2,3)))</f>
        <v>0</v>
      </c>
      <c r="F5629" s="43">
        <f>IF(B5629=0,0,VLOOKUP($D5629,qx!$A$4:$E$129,2))</f>
        <v>0</v>
      </c>
      <c r="G5629" s="43">
        <f>IF(B5629=0,0,VLOOKUP($D5629,qx!$A$4:$E$129,3))</f>
        <v>0</v>
      </c>
      <c r="H5629" s="43">
        <f>IF(B5629=0,0,VLOOKUP($D5629,qx!$A$4:$E$129,4))</f>
        <v>0</v>
      </c>
      <c r="I5629" s="43">
        <f>IF(B5629=0,0,VLOOKUP($D5629,qx!$A$4:$E$129,5))</f>
        <v>0</v>
      </c>
    </row>
    <row r="5630" spans="1:9" x14ac:dyDescent="0.25">
      <c r="A5630">
        <f>IF('MASSA TRABALHADA UNIFICADA'!A5628&lt;&gt;0,'MASSA TRABALHADA UNIFICADA'!A5628,0)</f>
        <v>0</v>
      </c>
      <c r="B5630" s="39">
        <f>IF('MASSA TRABALHADA UNIFICADA'!D5628&lt;&gt;0,'MASSA TRABALHADA UNIFICADA'!D5628,0)</f>
        <v>0</v>
      </c>
      <c r="C5630" s="39">
        <f>IF(B5630=0,0,'MASSA TRABALHADA UNIFICADA'!B5628)</f>
        <v>0</v>
      </c>
      <c r="D5630" s="39">
        <f>IF(B5630=0,0,'MASSA TRABALHADA UNIFICADA'!C5628)</f>
        <v>0</v>
      </c>
      <c r="E5630" s="43">
        <f>IF(B5630=0,0,VLOOKUP($D5630,qx!$A$4:$E$129,IF($C5630=1,2,3)))</f>
        <v>0</v>
      </c>
      <c r="F5630" s="43">
        <f>IF(B5630=0,0,VLOOKUP($D5630,qx!$A$4:$E$129,2))</f>
        <v>0</v>
      </c>
      <c r="G5630" s="43">
        <f>IF(B5630=0,0,VLOOKUP($D5630,qx!$A$4:$E$129,3))</f>
        <v>0</v>
      </c>
      <c r="H5630" s="43">
        <f>IF(B5630=0,0,VLOOKUP($D5630,qx!$A$4:$E$129,4))</f>
        <v>0</v>
      </c>
      <c r="I5630" s="43">
        <f>IF(B5630=0,0,VLOOKUP($D5630,qx!$A$4:$E$129,5))</f>
        <v>0</v>
      </c>
    </row>
    <row r="5631" spans="1:9" x14ac:dyDescent="0.25">
      <c r="A5631">
        <f>IF('MASSA TRABALHADA UNIFICADA'!A5629&lt;&gt;0,'MASSA TRABALHADA UNIFICADA'!A5629,0)</f>
        <v>0</v>
      </c>
      <c r="B5631" s="39">
        <f>IF('MASSA TRABALHADA UNIFICADA'!D5629&lt;&gt;0,'MASSA TRABALHADA UNIFICADA'!D5629,0)</f>
        <v>0</v>
      </c>
      <c r="C5631" s="39">
        <f>IF(B5631=0,0,'MASSA TRABALHADA UNIFICADA'!B5629)</f>
        <v>0</v>
      </c>
      <c r="D5631" s="39">
        <f>IF(B5631=0,0,'MASSA TRABALHADA UNIFICADA'!C5629)</f>
        <v>0</v>
      </c>
      <c r="E5631" s="43">
        <f>IF(B5631=0,0,VLOOKUP($D5631,qx!$A$4:$E$129,IF($C5631=1,2,3)))</f>
        <v>0</v>
      </c>
      <c r="F5631" s="43">
        <f>IF(B5631=0,0,VLOOKUP($D5631,qx!$A$4:$E$129,2))</f>
        <v>0</v>
      </c>
      <c r="G5631" s="43">
        <f>IF(B5631=0,0,VLOOKUP($D5631,qx!$A$4:$E$129,3))</f>
        <v>0</v>
      </c>
      <c r="H5631" s="43">
        <f>IF(B5631=0,0,VLOOKUP($D5631,qx!$A$4:$E$129,4))</f>
        <v>0</v>
      </c>
      <c r="I5631" s="43">
        <f>IF(B5631=0,0,VLOOKUP($D5631,qx!$A$4:$E$129,5))</f>
        <v>0</v>
      </c>
    </row>
    <row r="5632" spans="1:9" x14ac:dyDescent="0.25">
      <c r="A5632">
        <f>IF('MASSA TRABALHADA UNIFICADA'!A5630&lt;&gt;0,'MASSA TRABALHADA UNIFICADA'!A5630,0)</f>
        <v>0</v>
      </c>
      <c r="B5632" s="39">
        <f>IF('MASSA TRABALHADA UNIFICADA'!D5630&lt;&gt;0,'MASSA TRABALHADA UNIFICADA'!D5630,0)</f>
        <v>0</v>
      </c>
      <c r="C5632" s="39">
        <f>IF(B5632=0,0,'MASSA TRABALHADA UNIFICADA'!B5630)</f>
        <v>0</v>
      </c>
      <c r="D5632" s="39">
        <f>IF(B5632=0,0,'MASSA TRABALHADA UNIFICADA'!C5630)</f>
        <v>0</v>
      </c>
      <c r="E5632" s="43">
        <f>IF(B5632=0,0,VLOOKUP($D5632,qx!$A$4:$E$129,IF($C5632=1,2,3)))</f>
        <v>0</v>
      </c>
      <c r="F5632" s="43">
        <f>IF(B5632=0,0,VLOOKUP($D5632,qx!$A$4:$E$129,2))</f>
        <v>0</v>
      </c>
      <c r="G5632" s="43">
        <f>IF(B5632=0,0,VLOOKUP($D5632,qx!$A$4:$E$129,3))</f>
        <v>0</v>
      </c>
      <c r="H5632" s="43">
        <f>IF(B5632=0,0,VLOOKUP($D5632,qx!$A$4:$E$129,4))</f>
        <v>0</v>
      </c>
      <c r="I5632" s="43">
        <f>IF(B5632=0,0,VLOOKUP($D5632,qx!$A$4:$E$129,5))</f>
        <v>0</v>
      </c>
    </row>
    <row r="5633" spans="1:9" x14ac:dyDescent="0.25">
      <c r="A5633">
        <f>IF('MASSA TRABALHADA UNIFICADA'!A5631&lt;&gt;0,'MASSA TRABALHADA UNIFICADA'!A5631,0)</f>
        <v>0</v>
      </c>
      <c r="B5633" s="39">
        <f>IF('MASSA TRABALHADA UNIFICADA'!D5631&lt;&gt;0,'MASSA TRABALHADA UNIFICADA'!D5631,0)</f>
        <v>0</v>
      </c>
      <c r="C5633" s="39">
        <f>IF(B5633=0,0,'MASSA TRABALHADA UNIFICADA'!B5631)</f>
        <v>0</v>
      </c>
      <c r="D5633" s="39">
        <f>IF(B5633=0,0,'MASSA TRABALHADA UNIFICADA'!C5631)</f>
        <v>0</v>
      </c>
      <c r="E5633" s="43">
        <f>IF(B5633=0,0,VLOOKUP($D5633,qx!$A$4:$E$129,IF($C5633=1,2,3)))</f>
        <v>0</v>
      </c>
      <c r="F5633" s="43">
        <f>IF(B5633=0,0,VLOOKUP($D5633,qx!$A$4:$E$129,2))</f>
        <v>0</v>
      </c>
      <c r="G5633" s="43">
        <f>IF(B5633=0,0,VLOOKUP($D5633,qx!$A$4:$E$129,3))</f>
        <v>0</v>
      </c>
      <c r="H5633" s="43">
        <f>IF(B5633=0,0,VLOOKUP($D5633,qx!$A$4:$E$129,4))</f>
        <v>0</v>
      </c>
      <c r="I5633" s="43">
        <f>IF(B5633=0,0,VLOOKUP($D5633,qx!$A$4:$E$129,5))</f>
        <v>0</v>
      </c>
    </row>
    <row r="5634" spans="1:9" x14ac:dyDescent="0.25">
      <c r="A5634">
        <f>IF('MASSA TRABALHADA UNIFICADA'!A5632&lt;&gt;0,'MASSA TRABALHADA UNIFICADA'!A5632,0)</f>
        <v>0</v>
      </c>
      <c r="B5634" s="39">
        <f>IF('MASSA TRABALHADA UNIFICADA'!D5632&lt;&gt;0,'MASSA TRABALHADA UNIFICADA'!D5632,0)</f>
        <v>0</v>
      </c>
      <c r="C5634" s="39">
        <f>IF(B5634=0,0,'MASSA TRABALHADA UNIFICADA'!B5632)</f>
        <v>0</v>
      </c>
      <c r="D5634" s="39">
        <f>IF(B5634=0,0,'MASSA TRABALHADA UNIFICADA'!C5632)</f>
        <v>0</v>
      </c>
      <c r="E5634" s="43">
        <f>IF(B5634=0,0,VLOOKUP($D5634,qx!$A$4:$E$129,IF($C5634=1,2,3)))</f>
        <v>0</v>
      </c>
      <c r="F5634" s="43">
        <f>IF(B5634=0,0,VLOOKUP($D5634,qx!$A$4:$E$129,2))</f>
        <v>0</v>
      </c>
      <c r="G5634" s="43">
        <f>IF(B5634=0,0,VLOOKUP($D5634,qx!$A$4:$E$129,3))</f>
        <v>0</v>
      </c>
      <c r="H5634" s="43">
        <f>IF(B5634=0,0,VLOOKUP($D5634,qx!$A$4:$E$129,4))</f>
        <v>0</v>
      </c>
      <c r="I5634" s="43">
        <f>IF(B5634=0,0,VLOOKUP($D5634,qx!$A$4:$E$129,5))</f>
        <v>0</v>
      </c>
    </row>
    <row r="5635" spans="1:9" x14ac:dyDescent="0.25">
      <c r="A5635">
        <f>IF('MASSA TRABALHADA UNIFICADA'!A5633&lt;&gt;0,'MASSA TRABALHADA UNIFICADA'!A5633,0)</f>
        <v>0</v>
      </c>
      <c r="B5635" s="39">
        <f>IF('MASSA TRABALHADA UNIFICADA'!D5633&lt;&gt;0,'MASSA TRABALHADA UNIFICADA'!D5633,0)</f>
        <v>0</v>
      </c>
      <c r="C5635" s="39">
        <f>IF(B5635=0,0,'MASSA TRABALHADA UNIFICADA'!B5633)</f>
        <v>0</v>
      </c>
      <c r="D5635" s="39">
        <f>IF(B5635=0,0,'MASSA TRABALHADA UNIFICADA'!C5633)</f>
        <v>0</v>
      </c>
      <c r="E5635" s="43">
        <f>IF(B5635=0,0,VLOOKUP($D5635,qx!$A$4:$E$129,IF($C5635=1,2,3)))</f>
        <v>0</v>
      </c>
      <c r="F5635" s="43">
        <f>IF(B5635=0,0,VLOOKUP($D5635,qx!$A$4:$E$129,2))</f>
        <v>0</v>
      </c>
      <c r="G5635" s="43">
        <f>IF(B5635=0,0,VLOOKUP($D5635,qx!$A$4:$E$129,3))</f>
        <v>0</v>
      </c>
      <c r="H5635" s="43">
        <f>IF(B5635=0,0,VLOOKUP($D5635,qx!$A$4:$E$129,4))</f>
        <v>0</v>
      </c>
      <c r="I5635" s="43">
        <f>IF(B5635=0,0,VLOOKUP($D5635,qx!$A$4:$E$129,5))</f>
        <v>0</v>
      </c>
    </row>
    <row r="5636" spans="1:9" x14ac:dyDescent="0.25">
      <c r="A5636">
        <f>IF('MASSA TRABALHADA UNIFICADA'!A5634&lt;&gt;0,'MASSA TRABALHADA UNIFICADA'!A5634,0)</f>
        <v>0</v>
      </c>
      <c r="B5636" s="39">
        <f>IF('MASSA TRABALHADA UNIFICADA'!D5634&lt;&gt;0,'MASSA TRABALHADA UNIFICADA'!D5634,0)</f>
        <v>0</v>
      </c>
      <c r="C5636" s="39">
        <f>IF(B5636=0,0,'MASSA TRABALHADA UNIFICADA'!B5634)</f>
        <v>0</v>
      </c>
      <c r="D5636" s="39">
        <f>IF(B5636=0,0,'MASSA TRABALHADA UNIFICADA'!C5634)</f>
        <v>0</v>
      </c>
      <c r="E5636" s="43">
        <f>IF(B5636=0,0,VLOOKUP($D5636,qx!$A$4:$E$129,IF($C5636=1,2,3)))</f>
        <v>0</v>
      </c>
      <c r="F5636" s="43">
        <f>IF(B5636=0,0,VLOOKUP($D5636,qx!$A$4:$E$129,2))</f>
        <v>0</v>
      </c>
      <c r="G5636" s="43">
        <f>IF(B5636=0,0,VLOOKUP($D5636,qx!$A$4:$E$129,3))</f>
        <v>0</v>
      </c>
      <c r="H5636" s="43">
        <f>IF(B5636=0,0,VLOOKUP($D5636,qx!$A$4:$E$129,4))</f>
        <v>0</v>
      </c>
      <c r="I5636" s="43">
        <f>IF(B5636=0,0,VLOOKUP($D5636,qx!$A$4:$E$129,5))</f>
        <v>0</v>
      </c>
    </row>
    <row r="5637" spans="1:9" x14ac:dyDescent="0.25">
      <c r="A5637">
        <f>IF('MASSA TRABALHADA UNIFICADA'!A5635&lt;&gt;0,'MASSA TRABALHADA UNIFICADA'!A5635,0)</f>
        <v>0</v>
      </c>
      <c r="B5637" s="39">
        <f>IF('MASSA TRABALHADA UNIFICADA'!D5635&lt;&gt;0,'MASSA TRABALHADA UNIFICADA'!D5635,0)</f>
        <v>0</v>
      </c>
      <c r="C5637" s="39">
        <f>IF(B5637=0,0,'MASSA TRABALHADA UNIFICADA'!B5635)</f>
        <v>0</v>
      </c>
      <c r="D5637" s="39">
        <f>IF(B5637=0,0,'MASSA TRABALHADA UNIFICADA'!C5635)</f>
        <v>0</v>
      </c>
      <c r="E5637" s="43">
        <f>IF(B5637=0,0,VLOOKUP($D5637,qx!$A$4:$E$129,IF($C5637=1,2,3)))</f>
        <v>0</v>
      </c>
      <c r="F5637" s="43">
        <f>IF(B5637=0,0,VLOOKUP($D5637,qx!$A$4:$E$129,2))</f>
        <v>0</v>
      </c>
      <c r="G5637" s="43">
        <f>IF(B5637=0,0,VLOOKUP($D5637,qx!$A$4:$E$129,3))</f>
        <v>0</v>
      </c>
      <c r="H5637" s="43">
        <f>IF(B5637=0,0,VLOOKUP($D5637,qx!$A$4:$E$129,4))</f>
        <v>0</v>
      </c>
      <c r="I5637" s="43">
        <f>IF(B5637=0,0,VLOOKUP($D5637,qx!$A$4:$E$129,5))</f>
        <v>0</v>
      </c>
    </row>
    <row r="5638" spans="1:9" x14ac:dyDescent="0.25">
      <c r="A5638">
        <f>IF('MASSA TRABALHADA UNIFICADA'!A5636&lt;&gt;0,'MASSA TRABALHADA UNIFICADA'!A5636,0)</f>
        <v>0</v>
      </c>
      <c r="B5638" s="39">
        <f>IF('MASSA TRABALHADA UNIFICADA'!D5636&lt;&gt;0,'MASSA TRABALHADA UNIFICADA'!D5636,0)</f>
        <v>0</v>
      </c>
      <c r="C5638" s="39">
        <f>IF(B5638=0,0,'MASSA TRABALHADA UNIFICADA'!B5636)</f>
        <v>0</v>
      </c>
      <c r="D5638" s="39">
        <f>IF(B5638=0,0,'MASSA TRABALHADA UNIFICADA'!C5636)</f>
        <v>0</v>
      </c>
      <c r="E5638" s="43">
        <f>IF(B5638=0,0,VLOOKUP($D5638,qx!$A$4:$E$129,IF($C5638=1,2,3)))</f>
        <v>0</v>
      </c>
      <c r="F5638" s="43">
        <f>IF(B5638=0,0,VLOOKUP($D5638,qx!$A$4:$E$129,2))</f>
        <v>0</v>
      </c>
      <c r="G5638" s="43">
        <f>IF(B5638=0,0,VLOOKUP($D5638,qx!$A$4:$E$129,3))</f>
        <v>0</v>
      </c>
      <c r="H5638" s="43">
        <f>IF(B5638=0,0,VLOOKUP($D5638,qx!$A$4:$E$129,4))</f>
        <v>0</v>
      </c>
      <c r="I5638" s="43">
        <f>IF(B5638=0,0,VLOOKUP($D5638,qx!$A$4:$E$129,5))</f>
        <v>0</v>
      </c>
    </row>
    <row r="5639" spans="1:9" x14ac:dyDescent="0.25">
      <c r="A5639">
        <f>IF('MASSA TRABALHADA UNIFICADA'!A5637&lt;&gt;0,'MASSA TRABALHADA UNIFICADA'!A5637,0)</f>
        <v>0</v>
      </c>
      <c r="B5639" s="39">
        <f>IF('MASSA TRABALHADA UNIFICADA'!D5637&lt;&gt;0,'MASSA TRABALHADA UNIFICADA'!D5637,0)</f>
        <v>0</v>
      </c>
      <c r="C5639" s="39">
        <f>IF(B5639=0,0,'MASSA TRABALHADA UNIFICADA'!B5637)</f>
        <v>0</v>
      </c>
      <c r="D5639" s="39">
        <f>IF(B5639=0,0,'MASSA TRABALHADA UNIFICADA'!C5637)</f>
        <v>0</v>
      </c>
      <c r="E5639" s="43">
        <f>IF(B5639=0,0,VLOOKUP($D5639,qx!$A$4:$E$129,IF($C5639=1,2,3)))</f>
        <v>0</v>
      </c>
      <c r="F5639" s="43">
        <f>IF(B5639=0,0,VLOOKUP($D5639,qx!$A$4:$E$129,2))</f>
        <v>0</v>
      </c>
      <c r="G5639" s="43">
        <f>IF(B5639=0,0,VLOOKUP($D5639,qx!$A$4:$E$129,3))</f>
        <v>0</v>
      </c>
      <c r="H5639" s="43">
        <f>IF(B5639=0,0,VLOOKUP($D5639,qx!$A$4:$E$129,4))</f>
        <v>0</v>
      </c>
      <c r="I5639" s="43">
        <f>IF(B5639=0,0,VLOOKUP($D5639,qx!$A$4:$E$129,5))</f>
        <v>0</v>
      </c>
    </row>
    <row r="5640" spans="1:9" x14ac:dyDescent="0.25">
      <c r="A5640">
        <f>IF('MASSA TRABALHADA UNIFICADA'!A5638&lt;&gt;0,'MASSA TRABALHADA UNIFICADA'!A5638,0)</f>
        <v>0</v>
      </c>
      <c r="B5640" s="39">
        <f>IF('MASSA TRABALHADA UNIFICADA'!D5638&lt;&gt;0,'MASSA TRABALHADA UNIFICADA'!D5638,0)</f>
        <v>0</v>
      </c>
      <c r="C5640" s="39">
        <f>IF(B5640=0,0,'MASSA TRABALHADA UNIFICADA'!B5638)</f>
        <v>0</v>
      </c>
      <c r="D5640" s="39">
        <f>IF(B5640=0,0,'MASSA TRABALHADA UNIFICADA'!C5638)</f>
        <v>0</v>
      </c>
      <c r="E5640" s="43">
        <f>IF(B5640=0,0,VLOOKUP($D5640,qx!$A$4:$E$129,IF($C5640=1,2,3)))</f>
        <v>0</v>
      </c>
      <c r="F5640" s="43">
        <f>IF(B5640=0,0,VLOOKUP($D5640,qx!$A$4:$E$129,2))</f>
        <v>0</v>
      </c>
      <c r="G5640" s="43">
        <f>IF(B5640=0,0,VLOOKUP($D5640,qx!$A$4:$E$129,3))</f>
        <v>0</v>
      </c>
      <c r="H5640" s="43">
        <f>IF(B5640=0,0,VLOOKUP($D5640,qx!$A$4:$E$129,4))</f>
        <v>0</v>
      </c>
      <c r="I5640" s="43">
        <f>IF(B5640=0,0,VLOOKUP($D5640,qx!$A$4:$E$129,5))</f>
        <v>0</v>
      </c>
    </row>
    <row r="5641" spans="1:9" x14ac:dyDescent="0.25">
      <c r="A5641">
        <f>IF('MASSA TRABALHADA UNIFICADA'!A5639&lt;&gt;0,'MASSA TRABALHADA UNIFICADA'!A5639,0)</f>
        <v>0</v>
      </c>
      <c r="B5641" s="39">
        <f>IF('MASSA TRABALHADA UNIFICADA'!D5639&lt;&gt;0,'MASSA TRABALHADA UNIFICADA'!D5639,0)</f>
        <v>0</v>
      </c>
      <c r="C5641" s="39">
        <f>IF(B5641=0,0,'MASSA TRABALHADA UNIFICADA'!B5639)</f>
        <v>0</v>
      </c>
      <c r="D5641" s="39">
        <f>IF(B5641=0,0,'MASSA TRABALHADA UNIFICADA'!C5639)</f>
        <v>0</v>
      </c>
      <c r="E5641" s="43">
        <f>IF(B5641=0,0,VLOOKUP($D5641,qx!$A$4:$E$129,IF($C5641=1,2,3)))</f>
        <v>0</v>
      </c>
      <c r="F5641" s="43">
        <f>IF(B5641=0,0,VLOOKUP($D5641,qx!$A$4:$E$129,2))</f>
        <v>0</v>
      </c>
      <c r="G5641" s="43">
        <f>IF(B5641=0,0,VLOOKUP($D5641,qx!$A$4:$E$129,3))</f>
        <v>0</v>
      </c>
      <c r="H5641" s="43">
        <f>IF(B5641=0,0,VLOOKUP($D5641,qx!$A$4:$E$129,4))</f>
        <v>0</v>
      </c>
      <c r="I5641" s="43">
        <f>IF(B5641=0,0,VLOOKUP($D5641,qx!$A$4:$E$129,5))</f>
        <v>0</v>
      </c>
    </row>
    <row r="5642" spans="1:9" x14ac:dyDescent="0.25">
      <c r="A5642">
        <f>IF('MASSA TRABALHADA UNIFICADA'!A5640&lt;&gt;0,'MASSA TRABALHADA UNIFICADA'!A5640,0)</f>
        <v>0</v>
      </c>
      <c r="B5642" s="39">
        <f>IF('MASSA TRABALHADA UNIFICADA'!D5640&lt;&gt;0,'MASSA TRABALHADA UNIFICADA'!D5640,0)</f>
        <v>0</v>
      </c>
      <c r="C5642" s="39">
        <f>IF(B5642=0,0,'MASSA TRABALHADA UNIFICADA'!B5640)</f>
        <v>0</v>
      </c>
      <c r="D5642" s="39">
        <f>IF(B5642=0,0,'MASSA TRABALHADA UNIFICADA'!C5640)</f>
        <v>0</v>
      </c>
      <c r="E5642" s="43">
        <f>IF(B5642=0,0,VLOOKUP($D5642,qx!$A$4:$E$129,IF($C5642=1,2,3)))</f>
        <v>0</v>
      </c>
      <c r="F5642" s="43">
        <f>IF(B5642=0,0,VLOOKUP($D5642,qx!$A$4:$E$129,2))</f>
        <v>0</v>
      </c>
      <c r="G5642" s="43">
        <f>IF(B5642=0,0,VLOOKUP($D5642,qx!$A$4:$E$129,3))</f>
        <v>0</v>
      </c>
      <c r="H5642" s="43">
        <f>IF(B5642=0,0,VLOOKUP($D5642,qx!$A$4:$E$129,4))</f>
        <v>0</v>
      </c>
      <c r="I5642" s="43">
        <f>IF(B5642=0,0,VLOOKUP($D5642,qx!$A$4:$E$129,5))</f>
        <v>0</v>
      </c>
    </row>
    <row r="5643" spans="1:9" x14ac:dyDescent="0.25">
      <c r="A5643">
        <f>IF('MASSA TRABALHADA UNIFICADA'!A5641&lt;&gt;0,'MASSA TRABALHADA UNIFICADA'!A5641,0)</f>
        <v>0</v>
      </c>
      <c r="B5643" s="39">
        <f>IF('MASSA TRABALHADA UNIFICADA'!D5641&lt;&gt;0,'MASSA TRABALHADA UNIFICADA'!D5641,0)</f>
        <v>0</v>
      </c>
      <c r="C5643" s="39">
        <f>IF(B5643=0,0,'MASSA TRABALHADA UNIFICADA'!B5641)</f>
        <v>0</v>
      </c>
      <c r="D5643" s="39">
        <f>IF(B5643=0,0,'MASSA TRABALHADA UNIFICADA'!C5641)</f>
        <v>0</v>
      </c>
      <c r="E5643" s="43">
        <f>IF(B5643=0,0,VLOOKUP($D5643,qx!$A$4:$E$129,IF($C5643=1,2,3)))</f>
        <v>0</v>
      </c>
      <c r="F5643" s="43">
        <f>IF(B5643=0,0,VLOOKUP($D5643,qx!$A$4:$E$129,2))</f>
        <v>0</v>
      </c>
      <c r="G5643" s="43">
        <f>IF(B5643=0,0,VLOOKUP($D5643,qx!$A$4:$E$129,3))</f>
        <v>0</v>
      </c>
      <c r="H5643" s="43">
        <f>IF(B5643=0,0,VLOOKUP($D5643,qx!$A$4:$E$129,4))</f>
        <v>0</v>
      </c>
      <c r="I5643" s="43">
        <f>IF(B5643=0,0,VLOOKUP($D5643,qx!$A$4:$E$129,5))</f>
        <v>0</v>
      </c>
    </row>
    <row r="5644" spans="1:9" x14ac:dyDescent="0.25">
      <c r="A5644">
        <f>IF('MASSA TRABALHADA UNIFICADA'!A5642&lt;&gt;0,'MASSA TRABALHADA UNIFICADA'!A5642,0)</f>
        <v>0</v>
      </c>
      <c r="B5644" s="39">
        <f>IF('MASSA TRABALHADA UNIFICADA'!D5642&lt;&gt;0,'MASSA TRABALHADA UNIFICADA'!D5642,0)</f>
        <v>0</v>
      </c>
      <c r="C5644" s="39">
        <f>IF(B5644=0,0,'MASSA TRABALHADA UNIFICADA'!B5642)</f>
        <v>0</v>
      </c>
      <c r="D5644" s="39">
        <f>IF(B5644=0,0,'MASSA TRABALHADA UNIFICADA'!C5642)</f>
        <v>0</v>
      </c>
      <c r="E5644" s="43">
        <f>IF(B5644=0,0,VLOOKUP($D5644,qx!$A$4:$E$129,IF($C5644=1,2,3)))</f>
        <v>0</v>
      </c>
      <c r="F5644" s="43">
        <f>IF(B5644=0,0,VLOOKUP($D5644,qx!$A$4:$E$129,2))</f>
        <v>0</v>
      </c>
      <c r="G5644" s="43">
        <f>IF(B5644=0,0,VLOOKUP($D5644,qx!$A$4:$E$129,3))</f>
        <v>0</v>
      </c>
      <c r="H5644" s="43">
        <f>IF(B5644=0,0,VLOOKUP($D5644,qx!$A$4:$E$129,4))</f>
        <v>0</v>
      </c>
      <c r="I5644" s="43">
        <f>IF(B5644=0,0,VLOOKUP($D5644,qx!$A$4:$E$129,5))</f>
        <v>0</v>
      </c>
    </row>
    <row r="5645" spans="1:9" x14ac:dyDescent="0.25">
      <c r="A5645">
        <f>IF('MASSA TRABALHADA UNIFICADA'!A5643&lt;&gt;0,'MASSA TRABALHADA UNIFICADA'!A5643,0)</f>
        <v>0</v>
      </c>
      <c r="B5645" s="39">
        <f>IF('MASSA TRABALHADA UNIFICADA'!D5643&lt;&gt;0,'MASSA TRABALHADA UNIFICADA'!D5643,0)</f>
        <v>0</v>
      </c>
      <c r="C5645" s="39">
        <f>IF(B5645=0,0,'MASSA TRABALHADA UNIFICADA'!B5643)</f>
        <v>0</v>
      </c>
      <c r="D5645" s="39">
        <f>IF(B5645=0,0,'MASSA TRABALHADA UNIFICADA'!C5643)</f>
        <v>0</v>
      </c>
      <c r="E5645" s="43">
        <f>IF(B5645=0,0,VLOOKUP($D5645,qx!$A$4:$E$129,IF($C5645=1,2,3)))</f>
        <v>0</v>
      </c>
      <c r="F5645" s="43">
        <f>IF(B5645=0,0,VLOOKUP($D5645,qx!$A$4:$E$129,2))</f>
        <v>0</v>
      </c>
      <c r="G5645" s="43">
        <f>IF(B5645=0,0,VLOOKUP($D5645,qx!$A$4:$E$129,3))</f>
        <v>0</v>
      </c>
      <c r="H5645" s="43">
        <f>IF(B5645=0,0,VLOOKUP($D5645,qx!$A$4:$E$129,4))</f>
        <v>0</v>
      </c>
      <c r="I5645" s="43">
        <f>IF(B5645=0,0,VLOOKUP($D5645,qx!$A$4:$E$129,5))</f>
        <v>0</v>
      </c>
    </row>
    <row r="5646" spans="1:9" x14ac:dyDescent="0.25">
      <c r="A5646">
        <f>IF('MASSA TRABALHADA UNIFICADA'!A5644&lt;&gt;0,'MASSA TRABALHADA UNIFICADA'!A5644,0)</f>
        <v>0</v>
      </c>
      <c r="B5646" s="39">
        <f>IF('MASSA TRABALHADA UNIFICADA'!D5644&lt;&gt;0,'MASSA TRABALHADA UNIFICADA'!D5644,0)</f>
        <v>0</v>
      </c>
      <c r="C5646" s="39">
        <f>IF(B5646=0,0,'MASSA TRABALHADA UNIFICADA'!B5644)</f>
        <v>0</v>
      </c>
      <c r="D5646" s="39">
        <f>IF(B5646=0,0,'MASSA TRABALHADA UNIFICADA'!C5644)</f>
        <v>0</v>
      </c>
      <c r="E5646" s="43">
        <f>IF(B5646=0,0,VLOOKUP($D5646,qx!$A$4:$E$129,IF($C5646=1,2,3)))</f>
        <v>0</v>
      </c>
      <c r="F5646" s="43">
        <f>IF(B5646=0,0,VLOOKUP($D5646,qx!$A$4:$E$129,2))</f>
        <v>0</v>
      </c>
      <c r="G5646" s="43">
        <f>IF(B5646=0,0,VLOOKUP($D5646,qx!$A$4:$E$129,3))</f>
        <v>0</v>
      </c>
      <c r="H5646" s="43">
        <f>IF(B5646=0,0,VLOOKUP($D5646,qx!$A$4:$E$129,4))</f>
        <v>0</v>
      </c>
      <c r="I5646" s="43">
        <f>IF(B5646=0,0,VLOOKUP($D5646,qx!$A$4:$E$129,5))</f>
        <v>0</v>
      </c>
    </row>
    <row r="5647" spans="1:9" x14ac:dyDescent="0.25">
      <c r="A5647">
        <f>IF('MASSA TRABALHADA UNIFICADA'!A5645&lt;&gt;0,'MASSA TRABALHADA UNIFICADA'!A5645,0)</f>
        <v>0</v>
      </c>
      <c r="B5647" s="39">
        <f>IF('MASSA TRABALHADA UNIFICADA'!D5645&lt;&gt;0,'MASSA TRABALHADA UNIFICADA'!D5645,0)</f>
        <v>0</v>
      </c>
      <c r="C5647" s="39">
        <f>IF(B5647=0,0,'MASSA TRABALHADA UNIFICADA'!B5645)</f>
        <v>0</v>
      </c>
      <c r="D5647" s="39">
        <f>IF(B5647=0,0,'MASSA TRABALHADA UNIFICADA'!C5645)</f>
        <v>0</v>
      </c>
      <c r="E5647" s="43">
        <f>IF(B5647=0,0,VLOOKUP($D5647,qx!$A$4:$E$129,IF($C5647=1,2,3)))</f>
        <v>0</v>
      </c>
      <c r="F5647" s="43">
        <f>IF(B5647=0,0,VLOOKUP($D5647,qx!$A$4:$E$129,2))</f>
        <v>0</v>
      </c>
      <c r="G5647" s="43">
        <f>IF(B5647=0,0,VLOOKUP($D5647,qx!$A$4:$E$129,3))</f>
        <v>0</v>
      </c>
      <c r="H5647" s="43">
        <f>IF(B5647=0,0,VLOOKUP($D5647,qx!$A$4:$E$129,4))</f>
        <v>0</v>
      </c>
      <c r="I5647" s="43">
        <f>IF(B5647=0,0,VLOOKUP($D5647,qx!$A$4:$E$129,5))</f>
        <v>0</v>
      </c>
    </row>
    <row r="5648" spans="1:9" x14ac:dyDescent="0.25">
      <c r="A5648">
        <f>IF('MASSA TRABALHADA UNIFICADA'!A5646&lt;&gt;0,'MASSA TRABALHADA UNIFICADA'!A5646,0)</f>
        <v>0</v>
      </c>
      <c r="B5648" s="39">
        <f>IF('MASSA TRABALHADA UNIFICADA'!D5646&lt;&gt;0,'MASSA TRABALHADA UNIFICADA'!D5646,0)</f>
        <v>0</v>
      </c>
      <c r="C5648" s="39">
        <f>IF(B5648=0,0,'MASSA TRABALHADA UNIFICADA'!B5646)</f>
        <v>0</v>
      </c>
      <c r="D5648" s="39">
        <f>IF(B5648=0,0,'MASSA TRABALHADA UNIFICADA'!C5646)</f>
        <v>0</v>
      </c>
      <c r="E5648" s="43">
        <f>IF(B5648=0,0,VLOOKUP($D5648,qx!$A$4:$E$129,IF($C5648=1,2,3)))</f>
        <v>0</v>
      </c>
      <c r="F5648" s="43">
        <f>IF(B5648=0,0,VLOOKUP($D5648,qx!$A$4:$E$129,2))</f>
        <v>0</v>
      </c>
      <c r="G5648" s="43">
        <f>IF(B5648=0,0,VLOOKUP($D5648,qx!$A$4:$E$129,3))</f>
        <v>0</v>
      </c>
      <c r="H5648" s="43">
        <f>IF(B5648=0,0,VLOOKUP($D5648,qx!$A$4:$E$129,4))</f>
        <v>0</v>
      </c>
      <c r="I5648" s="43">
        <f>IF(B5648=0,0,VLOOKUP($D5648,qx!$A$4:$E$129,5))</f>
        <v>0</v>
      </c>
    </row>
    <row r="5649" spans="1:9" x14ac:dyDescent="0.25">
      <c r="A5649">
        <f>IF('MASSA TRABALHADA UNIFICADA'!A5647&lt;&gt;0,'MASSA TRABALHADA UNIFICADA'!A5647,0)</f>
        <v>0</v>
      </c>
      <c r="B5649" s="39">
        <f>IF('MASSA TRABALHADA UNIFICADA'!D5647&lt;&gt;0,'MASSA TRABALHADA UNIFICADA'!D5647,0)</f>
        <v>0</v>
      </c>
      <c r="C5649" s="39">
        <f>IF(B5649=0,0,'MASSA TRABALHADA UNIFICADA'!B5647)</f>
        <v>0</v>
      </c>
      <c r="D5649" s="39">
        <f>IF(B5649=0,0,'MASSA TRABALHADA UNIFICADA'!C5647)</f>
        <v>0</v>
      </c>
      <c r="E5649" s="43">
        <f>IF(B5649=0,0,VLOOKUP($D5649,qx!$A$4:$E$129,IF($C5649=1,2,3)))</f>
        <v>0</v>
      </c>
      <c r="F5649" s="43">
        <f>IF(B5649=0,0,VLOOKUP($D5649,qx!$A$4:$E$129,2))</f>
        <v>0</v>
      </c>
      <c r="G5649" s="43">
        <f>IF(B5649=0,0,VLOOKUP($D5649,qx!$A$4:$E$129,3))</f>
        <v>0</v>
      </c>
      <c r="H5649" s="43">
        <f>IF(B5649=0,0,VLOOKUP($D5649,qx!$A$4:$E$129,4))</f>
        <v>0</v>
      </c>
      <c r="I5649" s="43">
        <f>IF(B5649=0,0,VLOOKUP($D5649,qx!$A$4:$E$129,5))</f>
        <v>0</v>
      </c>
    </row>
    <row r="5650" spans="1:9" x14ac:dyDescent="0.25">
      <c r="A5650">
        <f>IF('MASSA TRABALHADA UNIFICADA'!A5648&lt;&gt;0,'MASSA TRABALHADA UNIFICADA'!A5648,0)</f>
        <v>0</v>
      </c>
      <c r="B5650" s="39">
        <f>IF('MASSA TRABALHADA UNIFICADA'!D5648&lt;&gt;0,'MASSA TRABALHADA UNIFICADA'!D5648,0)</f>
        <v>0</v>
      </c>
      <c r="C5650" s="39">
        <f>IF(B5650=0,0,'MASSA TRABALHADA UNIFICADA'!B5648)</f>
        <v>0</v>
      </c>
      <c r="D5650" s="39">
        <f>IF(B5650=0,0,'MASSA TRABALHADA UNIFICADA'!C5648)</f>
        <v>0</v>
      </c>
      <c r="E5650" s="43">
        <f>IF(B5650=0,0,VLOOKUP($D5650,qx!$A$4:$E$129,IF($C5650=1,2,3)))</f>
        <v>0</v>
      </c>
      <c r="F5650" s="43">
        <f>IF(B5650=0,0,VLOOKUP($D5650,qx!$A$4:$E$129,2))</f>
        <v>0</v>
      </c>
      <c r="G5650" s="43">
        <f>IF(B5650=0,0,VLOOKUP($D5650,qx!$A$4:$E$129,3))</f>
        <v>0</v>
      </c>
      <c r="H5650" s="43">
        <f>IF(B5650=0,0,VLOOKUP($D5650,qx!$A$4:$E$129,4))</f>
        <v>0</v>
      </c>
      <c r="I5650" s="43">
        <f>IF(B5650=0,0,VLOOKUP($D5650,qx!$A$4:$E$129,5))</f>
        <v>0</v>
      </c>
    </row>
    <row r="5651" spans="1:9" x14ac:dyDescent="0.25">
      <c r="A5651">
        <f>IF('MASSA TRABALHADA UNIFICADA'!A5649&lt;&gt;0,'MASSA TRABALHADA UNIFICADA'!A5649,0)</f>
        <v>0</v>
      </c>
      <c r="B5651" s="39">
        <f>IF('MASSA TRABALHADA UNIFICADA'!D5649&lt;&gt;0,'MASSA TRABALHADA UNIFICADA'!D5649,0)</f>
        <v>0</v>
      </c>
      <c r="C5651" s="39">
        <f>IF(B5651=0,0,'MASSA TRABALHADA UNIFICADA'!B5649)</f>
        <v>0</v>
      </c>
      <c r="D5651" s="39">
        <f>IF(B5651=0,0,'MASSA TRABALHADA UNIFICADA'!C5649)</f>
        <v>0</v>
      </c>
      <c r="E5651" s="43">
        <f>IF(B5651=0,0,VLOOKUP($D5651,qx!$A$4:$E$129,IF($C5651=1,2,3)))</f>
        <v>0</v>
      </c>
      <c r="F5651" s="43">
        <f>IF(B5651=0,0,VLOOKUP($D5651,qx!$A$4:$E$129,2))</f>
        <v>0</v>
      </c>
      <c r="G5651" s="43">
        <f>IF(B5651=0,0,VLOOKUP($D5651,qx!$A$4:$E$129,3))</f>
        <v>0</v>
      </c>
      <c r="H5651" s="43">
        <f>IF(B5651=0,0,VLOOKUP($D5651,qx!$A$4:$E$129,4))</f>
        <v>0</v>
      </c>
      <c r="I5651" s="43">
        <f>IF(B5651=0,0,VLOOKUP($D5651,qx!$A$4:$E$129,5))</f>
        <v>0</v>
      </c>
    </row>
    <row r="5652" spans="1:9" x14ac:dyDescent="0.25">
      <c r="A5652">
        <f>IF('MASSA TRABALHADA UNIFICADA'!A5650&lt;&gt;0,'MASSA TRABALHADA UNIFICADA'!A5650,0)</f>
        <v>0</v>
      </c>
      <c r="B5652" s="39">
        <f>IF('MASSA TRABALHADA UNIFICADA'!D5650&lt;&gt;0,'MASSA TRABALHADA UNIFICADA'!D5650,0)</f>
        <v>0</v>
      </c>
      <c r="C5652" s="39">
        <f>IF(B5652=0,0,'MASSA TRABALHADA UNIFICADA'!B5650)</f>
        <v>0</v>
      </c>
      <c r="D5652" s="39">
        <f>IF(B5652=0,0,'MASSA TRABALHADA UNIFICADA'!C5650)</f>
        <v>0</v>
      </c>
      <c r="E5652" s="43">
        <f>IF(B5652=0,0,VLOOKUP($D5652,qx!$A$4:$E$129,IF($C5652=1,2,3)))</f>
        <v>0</v>
      </c>
      <c r="F5652" s="43">
        <f>IF(B5652=0,0,VLOOKUP($D5652,qx!$A$4:$E$129,2))</f>
        <v>0</v>
      </c>
      <c r="G5652" s="43">
        <f>IF(B5652=0,0,VLOOKUP($D5652,qx!$A$4:$E$129,3))</f>
        <v>0</v>
      </c>
      <c r="H5652" s="43">
        <f>IF(B5652=0,0,VLOOKUP($D5652,qx!$A$4:$E$129,4))</f>
        <v>0</v>
      </c>
      <c r="I5652" s="43">
        <f>IF(B5652=0,0,VLOOKUP($D5652,qx!$A$4:$E$129,5))</f>
        <v>0</v>
      </c>
    </row>
    <row r="5653" spans="1:9" x14ac:dyDescent="0.25">
      <c r="A5653">
        <f>IF('MASSA TRABALHADA UNIFICADA'!A5651&lt;&gt;0,'MASSA TRABALHADA UNIFICADA'!A5651,0)</f>
        <v>0</v>
      </c>
      <c r="B5653" s="39">
        <f>IF('MASSA TRABALHADA UNIFICADA'!D5651&lt;&gt;0,'MASSA TRABALHADA UNIFICADA'!D5651,0)</f>
        <v>0</v>
      </c>
      <c r="C5653" s="39">
        <f>IF(B5653=0,0,'MASSA TRABALHADA UNIFICADA'!B5651)</f>
        <v>0</v>
      </c>
      <c r="D5653" s="39">
        <f>IF(B5653=0,0,'MASSA TRABALHADA UNIFICADA'!C5651)</f>
        <v>0</v>
      </c>
      <c r="E5653" s="43">
        <f>IF(B5653=0,0,VLOOKUP($D5653,qx!$A$4:$E$129,IF($C5653=1,2,3)))</f>
        <v>0</v>
      </c>
      <c r="F5653" s="43">
        <f>IF(B5653=0,0,VLOOKUP($D5653,qx!$A$4:$E$129,2))</f>
        <v>0</v>
      </c>
      <c r="G5653" s="43">
        <f>IF(B5653=0,0,VLOOKUP($D5653,qx!$A$4:$E$129,3))</f>
        <v>0</v>
      </c>
      <c r="H5653" s="43">
        <f>IF(B5653=0,0,VLOOKUP($D5653,qx!$A$4:$E$129,4))</f>
        <v>0</v>
      </c>
      <c r="I5653" s="43">
        <f>IF(B5653=0,0,VLOOKUP($D5653,qx!$A$4:$E$129,5))</f>
        <v>0</v>
      </c>
    </row>
    <row r="5654" spans="1:9" x14ac:dyDescent="0.25">
      <c r="A5654">
        <f>IF('MASSA TRABALHADA UNIFICADA'!A5652&lt;&gt;0,'MASSA TRABALHADA UNIFICADA'!A5652,0)</f>
        <v>0</v>
      </c>
      <c r="B5654" s="39">
        <f>IF('MASSA TRABALHADA UNIFICADA'!D5652&lt;&gt;0,'MASSA TRABALHADA UNIFICADA'!D5652,0)</f>
        <v>0</v>
      </c>
      <c r="C5654" s="39">
        <f>IF(B5654=0,0,'MASSA TRABALHADA UNIFICADA'!B5652)</f>
        <v>0</v>
      </c>
      <c r="D5654" s="39">
        <f>IF(B5654=0,0,'MASSA TRABALHADA UNIFICADA'!C5652)</f>
        <v>0</v>
      </c>
      <c r="E5654" s="43">
        <f>IF(B5654=0,0,VLOOKUP($D5654,qx!$A$4:$E$129,IF($C5654=1,2,3)))</f>
        <v>0</v>
      </c>
      <c r="F5654" s="43">
        <f>IF(B5654=0,0,VLOOKUP($D5654,qx!$A$4:$E$129,2))</f>
        <v>0</v>
      </c>
      <c r="G5654" s="43">
        <f>IF(B5654=0,0,VLOOKUP($D5654,qx!$A$4:$E$129,3))</f>
        <v>0</v>
      </c>
      <c r="H5654" s="43">
        <f>IF(B5654=0,0,VLOOKUP($D5654,qx!$A$4:$E$129,4))</f>
        <v>0</v>
      </c>
      <c r="I5654" s="43">
        <f>IF(B5654=0,0,VLOOKUP($D5654,qx!$A$4:$E$129,5))</f>
        <v>0</v>
      </c>
    </row>
    <row r="5655" spans="1:9" x14ac:dyDescent="0.25">
      <c r="A5655">
        <f>IF('MASSA TRABALHADA UNIFICADA'!A5653&lt;&gt;0,'MASSA TRABALHADA UNIFICADA'!A5653,0)</f>
        <v>0</v>
      </c>
      <c r="B5655" s="39">
        <f>IF('MASSA TRABALHADA UNIFICADA'!D5653&lt;&gt;0,'MASSA TRABALHADA UNIFICADA'!D5653,0)</f>
        <v>0</v>
      </c>
      <c r="C5655" s="39">
        <f>IF(B5655=0,0,'MASSA TRABALHADA UNIFICADA'!B5653)</f>
        <v>0</v>
      </c>
      <c r="D5655" s="39">
        <f>IF(B5655=0,0,'MASSA TRABALHADA UNIFICADA'!C5653)</f>
        <v>0</v>
      </c>
      <c r="E5655" s="43">
        <f>IF(B5655=0,0,VLOOKUP($D5655,qx!$A$4:$E$129,IF($C5655=1,2,3)))</f>
        <v>0</v>
      </c>
      <c r="F5655" s="43">
        <f>IF(B5655=0,0,VLOOKUP($D5655,qx!$A$4:$E$129,2))</f>
        <v>0</v>
      </c>
      <c r="G5655" s="43">
        <f>IF(B5655=0,0,VLOOKUP($D5655,qx!$A$4:$E$129,3))</f>
        <v>0</v>
      </c>
      <c r="H5655" s="43">
        <f>IF(B5655=0,0,VLOOKUP($D5655,qx!$A$4:$E$129,4))</f>
        <v>0</v>
      </c>
      <c r="I5655" s="43">
        <f>IF(B5655=0,0,VLOOKUP($D5655,qx!$A$4:$E$129,5))</f>
        <v>0</v>
      </c>
    </row>
    <row r="5656" spans="1:9" x14ac:dyDescent="0.25">
      <c r="A5656">
        <f>IF('MASSA TRABALHADA UNIFICADA'!A5654&lt;&gt;0,'MASSA TRABALHADA UNIFICADA'!A5654,0)</f>
        <v>0</v>
      </c>
      <c r="B5656" s="39">
        <f>IF('MASSA TRABALHADA UNIFICADA'!D5654&lt;&gt;0,'MASSA TRABALHADA UNIFICADA'!D5654,0)</f>
        <v>0</v>
      </c>
      <c r="C5656" s="39">
        <f>IF(B5656=0,0,'MASSA TRABALHADA UNIFICADA'!B5654)</f>
        <v>0</v>
      </c>
      <c r="D5656" s="39">
        <f>IF(B5656=0,0,'MASSA TRABALHADA UNIFICADA'!C5654)</f>
        <v>0</v>
      </c>
      <c r="E5656" s="43">
        <f>IF(B5656=0,0,VLOOKUP($D5656,qx!$A$4:$E$129,IF($C5656=1,2,3)))</f>
        <v>0</v>
      </c>
      <c r="F5656" s="43">
        <f>IF(B5656=0,0,VLOOKUP($D5656,qx!$A$4:$E$129,2))</f>
        <v>0</v>
      </c>
      <c r="G5656" s="43">
        <f>IF(B5656=0,0,VLOOKUP($D5656,qx!$A$4:$E$129,3))</f>
        <v>0</v>
      </c>
      <c r="H5656" s="43">
        <f>IF(B5656=0,0,VLOOKUP($D5656,qx!$A$4:$E$129,4))</f>
        <v>0</v>
      </c>
      <c r="I5656" s="43">
        <f>IF(B5656=0,0,VLOOKUP($D5656,qx!$A$4:$E$129,5))</f>
        <v>0</v>
      </c>
    </row>
    <row r="5657" spans="1:9" x14ac:dyDescent="0.25">
      <c r="A5657">
        <f>IF('MASSA TRABALHADA UNIFICADA'!A5655&lt;&gt;0,'MASSA TRABALHADA UNIFICADA'!A5655,0)</f>
        <v>0</v>
      </c>
      <c r="B5657" s="39">
        <f>IF('MASSA TRABALHADA UNIFICADA'!D5655&lt;&gt;0,'MASSA TRABALHADA UNIFICADA'!D5655,0)</f>
        <v>0</v>
      </c>
      <c r="C5657" s="39">
        <f>IF(B5657=0,0,'MASSA TRABALHADA UNIFICADA'!B5655)</f>
        <v>0</v>
      </c>
      <c r="D5657" s="39">
        <f>IF(B5657=0,0,'MASSA TRABALHADA UNIFICADA'!C5655)</f>
        <v>0</v>
      </c>
      <c r="E5657" s="43">
        <f>IF(B5657=0,0,VLOOKUP($D5657,qx!$A$4:$E$129,IF($C5657=1,2,3)))</f>
        <v>0</v>
      </c>
      <c r="F5657" s="43">
        <f>IF(B5657=0,0,VLOOKUP($D5657,qx!$A$4:$E$129,2))</f>
        <v>0</v>
      </c>
      <c r="G5657" s="43">
        <f>IF(B5657=0,0,VLOOKUP($D5657,qx!$A$4:$E$129,3))</f>
        <v>0</v>
      </c>
      <c r="H5657" s="43">
        <f>IF(B5657=0,0,VLOOKUP($D5657,qx!$A$4:$E$129,4))</f>
        <v>0</v>
      </c>
      <c r="I5657" s="43">
        <f>IF(B5657=0,0,VLOOKUP($D5657,qx!$A$4:$E$129,5))</f>
        <v>0</v>
      </c>
    </row>
    <row r="5658" spans="1:9" x14ac:dyDescent="0.25">
      <c r="A5658">
        <f>IF('MASSA TRABALHADA UNIFICADA'!A5656&lt;&gt;0,'MASSA TRABALHADA UNIFICADA'!A5656,0)</f>
        <v>0</v>
      </c>
      <c r="B5658" s="39">
        <f>IF('MASSA TRABALHADA UNIFICADA'!D5656&lt;&gt;0,'MASSA TRABALHADA UNIFICADA'!D5656,0)</f>
        <v>0</v>
      </c>
      <c r="C5658" s="39">
        <f>IF(B5658=0,0,'MASSA TRABALHADA UNIFICADA'!B5656)</f>
        <v>0</v>
      </c>
      <c r="D5658" s="39">
        <f>IF(B5658=0,0,'MASSA TRABALHADA UNIFICADA'!C5656)</f>
        <v>0</v>
      </c>
      <c r="E5658" s="43">
        <f>IF(B5658=0,0,VLOOKUP($D5658,qx!$A$4:$E$129,IF($C5658=1,2,3)))</f>
        <v>0</v>
      </c>
      <c r="F5658" s="43">
        <f>IF(B5658=0,0,VLOOKUP($D5658,qx!$A$4:$E$129,2))</f>
        <v>0</v>
      </c>
      <c r="G5658" s="43">
        <f>IF(B5658=0,0,VLOOKUP($D5658,qx!$A$4:$E$129,3))</f>
        <v>0</v>
      </c>
      <c r="H5658" s="43">
        <f>IF(B5658=0,0,VLOOKUP($D5658,qx!$A$4:$E$129,4))</f>
        <v>0</v>
      </c>
      <c r="I5658" s="43">
        <f>IF(B5658=0,0,VLOOKUP($D5658,qx!$A$4:$E$129,5))</f>
        <v>0</v>
      </c>
    </row>
    <row r="5659" spans="1:9" x14ac:dyDescent="0.25">
      <c r="A5659">
        <f>IF('MASSA TRABALHADA UNIFICADA'!A5657&lt;&gt;0,'MASSA TRABALHADA UNIFICADA'!A5657,0)</f>
        <v>0</v>
      </c>
      <c r="B5659" s="39">
        <f>IF('MASSA TRABALHADA UNIFICADA'!D5657&lt;&gt;0,'MASSA TRABALHADA UNIFICADA'!D5657,0)</f>
        <v>0</v>
      </c>
      <c r="C5659" s="39">
        <f>IF(B5659=0,0,'MASSA TRABALHADA UNIFICADA'!B5657)</f>
        <v>0</v>
      </c>
      <c r="D5659" s="39">
        <f>IF(B5659=0,0,'MASSA TRABALHADA UNIFICADA'!C5657)</f>
        <v>0</v>
      </c>
      <c r="E5659" s="43">
        <f>IF(B5659=0,0,VLOOKUP($D5659,qx!$A$4:$E$129,IF($C5659=1,2,3)))</f>
        <v>0</v>
      </c>
      <c r="F5659" s="43">
        <f>IF(B5659=0,0,VLOOKUP($D5659,qx!$A$4:$E$129,2))</f>
        <v>0</v>
      </c>
      <c r="G5659" s="43">
        <f>IF(B5659=0,0,VLOOKUP($D5659,qx!$A$4:$E$129,3))</f>
        <v>0</v>
      </c>
      <c r="H5659" s="43">
        <f>IF(B5659=0,0,VLOOKUP($D5659,qx!$A$4:$E$129,4))</f>
        <v>0</v>
      </c>
      <c r="I5659" s="43">
        <f>IF(B5659=0,0,VLOOKUP($D5659,qx!$A$4:$E$129,5))</f>
        <v>0</v>
      </c>
    </row>
    <row r="5660" spans="1:9" x14ac:dyDescent="0.25">
      <c r="A5660">
        <f>IF('MASSA TRABALHADA UNIFICADA'!A5658&lt;&gt;0,'MASSA TRABALHADA UNIFICADA'!A5658,0)</f>
        <v>0</v>
      </c>
      <c r="B5660" s="39">
        <f>IF('MASSA TRABALHADA UNIFICADA'!D5658&lt;&gt;0,'MASSA TRABALHADA UNIFICADA'!D5658,0)</f>
        <v>0</v>
      </c>
      <c r="C5660" s="39">
        <f>IF(B5660=0,0,'MASSA TRABALHADA UNIFICADA'!B5658)</f>
        <v>0</v>
      </c>
      <c r="D5660" s="39">
        <f>IF(B5660=0,0,'MASSA TRABALHADA UNIFICADA'!C5658)</f>
        <v>0</v>
      </c>
      <c r="E5660" s="43">
        <f>IF(B5660=0,0,VLOOKUP($D5660,qx!$A$4:$E$129,IF($C5660=1,2,3)))</f>
        <v>0</v>
      </c>
      <c r="F5660" s="43">
        <f>IF(B5660=0,0,VLOOKUP($D5660,qx!$A$4:$E$129,2))</f>
        <v>0</v>
      </c>
      <c r="G5660" s="43">
        <f>IF(B5660=0,0,VLOOKUP($D5660,qx!$A$4:$E$129,3))</f>
        <v>0</v>
      </c>
      <c r="H5660" s="43">
        <f>IF(B5660=0,0,VLOOKUP($D5660,qx!$A$4:$E$129,4))</f>
        <v>0</v>
      </c>
      <c r="I5660" s="43">
        <f>IF(B5660=0,0,VLOOKUP($D5660,qx!$A$4:$E$129,5))</f>
        <v>0</v>
      </c>
    </row>
    <row r="5661" spans="1:9" x14ac:dyDescent="0.25">
      <c r="A5661">
        <f>IF('MASSA TRABALHADA UNIFICADA'!A5659&lt;&gt;0,'MASSA TRABALHADA UNIFICADA'!A5659,0)</f>
        <v>0</v>
      </c>
      <c r="B5661" s="39">
        <f>IF('MASSA TRABALHADA UNIFICADA'!D5659&lt;&gt;0,'MASSA TRABALHADA UNIFICADA'!D5659,0)</f>
        <v>0</v>
      </c>
      <c r="C5661" s="39">
        <f>IF(B5661=0,0,'MASSA TRABALHADA UNIFICADA'!B5659)</f>
        <v>0</v>
      </c>
      <c r="D5661" s="39">
        <f>IF(B5661=0,0,'MASSA TRABALHADA UNIFICADA'!C5659)</f>
        <v>0</v>
      </c>
      <c r="E5661" s="43">
        <f>IF(B5661=0,0,VLOOKUP($D5661,qx!$A$4:$E$129,IF($C5661=1,2,3)))</f>
        <v>0</v>
      </c>
      <c r="F5661" s="43">
        <f>IF(B5661=0,0,VLOOKUP($D5661,qx!$A$4:$E$129,2))</f>
        <v>0</v>
      </c>
      <c r="G5661" s="43">
        <f>IF(B5661=0,0,VLOOKUP($D5661,qx!$A$4:$E$129,3))</f>
        <v>0</v>
      </c>
      <c r="H5661" s="43">
        <f>IF(B5661=0,0,VLOOKUP($D5661,qx!$A$4:$E$129,4))</f>
        <v>0</v>
      </c>
      <c r="I5661" s="43">
        <f>IF(B5661=0,0,VLOOKUP($D5661,qx!$A$4:$E$129,5))</f>
        <v>0</v>
      </c>
    </row>
    <row r="5662" spans="1:9" x14ac:dyDescent="0.25">
      <c r="A5662">
        <f>IF('MASSA TRABALHADA UNIFICADA'!A5660&lt;&gt;0,'MASSA TRABALHADA UNIFICADA'!A5660,0)</f>
        <v>0</v>
      </c>
      <c r="B5662" s="39">
        <f>IF('MASSA TRABALHADA UNIFICADA'!D5660&lt;&gt;0,'MASSA TRABALHADA UNIFICADA'!D5660,0)</f>
        <v>0</v>
      </c>
      <c r="C5662" s="39">
        <f>IF(B5662=0,0,'MASSA TRABALHADA UNIFICADA'!B5660)</f>
        <v>0</v>
      </c>
      <c r="D5662" s="39">
        <f>IF(B5662=0,0,'MASSA TRABALHADA UNIFICADA'!C5660)</f>
        <v>0</v>
      </c>
      <c r="E5662" s="43">
        <f>IF(B5662=0,0,VLOOKUP($D5662,qx!$A$4:$E$129,IF($C5662=1,2,3)))</f>
        <v>0</v>
      </c>
      <c r="F5662" s="43">
        <f>IF(B5662=0,0,VLOOKUP($D5662,qx!$A$4:$E$129,2))</f>
        <v>0</v>
      </c>
      <c r="G5662" s="43">
        <f>IF(B5662=0,0,VLOOKUP($D5662,qx!$A$4:$E$129,3))</f>
        <v>0</v>
      </c>
      <c r="H5662" s="43">
        <f>IF(B5662=0,0,VLOOKUP($D5662,qx!$A$4:$E$129,4))</f>
        <v>0</v>
      </c>
      <c r="I5662" s="43">
        <f>IF(B5662=0,0,VLOOKUP($D5662,qx!$A$4:$E$129,5))</f>
        <v>0</v>
      </c>
    </row>
    <row r="5663" spans="1:9" x14ac:dyDescent="0.25">
      <c r="A5663">
        <f>IF('MASSA TRABALHADA UNIFICADA'!A5661&lt;&gt;0,'MASSA TRABALHADA UNIFICADA'!A5661,0)</f>
        <v>0</v>
      </c>
      <c r="B5663" s="39">
        <f>IF('MASSA TRABALHADA UNIFICADA'!D5661&lt;&gt;0,'MASSA TRABALHADA UNIFICADA'!D5661,0)</f>
        <v>0</v>
      </c>
      <c r="C5663" s="39">
        <f>IF(B5663=0,0,'MASSA TRABALHADA UNIFICADA'!B5661)</f>
        <v>0</v>
      </c>
      <c r="D5663" s="39">
        <f>IF(B5663=0,0,'MASSA TRABALHADA UNIFICADA'!C5661)</f>
        <v>0</v>
      </c>
      <c r="E5663" s="43">
        <f>IF(B5663=0,0,VLOOKUP($D5663,qx!$A$4:$E$129,IF($C5663=1,2,3)))</f>
        <v>0</v>
      </c>
      <c r="F5663" s="43">
        <f>IF(B5663=0,0,VLOOKUP($D5663,qx!$A$4:$E$129,2))</f>
        <v>0</v>
      </c>
      <c r="G5663" s="43">
        <f>IF(B5663=0,0,VLOOKUP($D5663,qx!$A$4:$E$129,3))</f>
        <v>0</v>
      </c>
      <c r="H5663" s="43">
        <f>IF(B5663=0,0,VLOOKUP($D5663,qx!$A$4:$E$129,4))</f>
        <v>0</v>
      </c>
      <c r="I5663" s="43">
        <f>IF(B5663=0,0,VLOOKUP($D5663,qx!$A$4:$E$129,5))</f>
        <v>0</v>
      </c>
    </row>
    <row r="5664" spans="1:9" x14ac:dyDescent="0.25">
      <c r="A5664">
        <f>IF('MASSA TRABALHADA UNIFICADA'!A5662&lt;&gt;0,'MASSA TRABALHADA UNIFICADA'!A5662,0)</f>
        <v>0</v>
      </c>
      <c r="B5664" s="39">
        <f>IF('MASSA TRABALHADA UNIFICADA'!D5662&lt;&gt;0,'MASSA TRABALHADA UNIFICADA'!D5662,0)</f>
        <v>0</v>
      </c>
      <c r="C5664" s="39">
        <f>IF(B5664=0,0,'MASSA TRABALHADA UNIFICADA'!B5662)</f>
        <v>0</v>
      </c>
      <c r="D5664" s="39">
        <f>IF(B5664=0,0,'MASSA TRABALHADA UNIFICADA'!C5662)</f>
        <v>0</v>
      </c>
      <c r="E5664" s="43">
        <f>IF(B5664=0,0,VLOOKUP($D5664,qx!$A$4:$E$129,IF($C5664=1,2,3)))</f>
        <v>0</v>
      </c>
      <c r="F5664" s="43">
        <f>IF(B5664=0,0,VLOOKUP($D5664,qx!$A$4:$E$129,2))</f>
        <v>0</v>
      </c>
      <c r="G5664" s="43">
        <f>IF(B5664=0,0,VLOOKUP($D5664,qx!$A$4:$E$129,3))</f>
        <v>0</v>
      </c>
      <c r="H5664" s="43">
        <f>IF(B5664=0,0,VLOOKUP($D5664,qx!$A$4:$E$129,4))</f>
        <v>0</v>
      </c>
      <c r="I5664" s="43">
        <f>IF(B5664=0,0,VLOOKUP($D5664,qx!$A$4:$E$129,5))</f>
        <v>0</v>
      </c>
    </row>
    <row r="5665" spans="1:9" x14ac:dyDescent="0.25">
      <c r="A5665">
        <f>IF('MASSA TRABALHADA UNIFICADA'!A5663&lt;&gt;0,'MASSA TRABALHADA UNIFICADA'!A5663,0)</f>
        <v>0</v>
      </c>
      <c r="B5665" s="39">
        <f>IF('MASSA TRABALHADA UNIFICADA'!D5663&lt;&gt;0,'MASSA TRABALHADA UNIFICADA'!D5663,0)</f>
        <v>0</v>
      </c>
      <c r="C5665" s="39">
        <f>IF(B5665=0,0,'MASSA TRABALHADA UNIFICADA'!B5663)</f>
        <v>0</v>
      </c>
      <c r="D5665" s="39">
        <f>IF(B5665=0,0,'MASSA TRABALHADA UNIFICADA'!C5663)</f>
        <v>0</v>
      </c>
      <c r="E5665" s="43">
        <f>IF(B5665=0,0,VLOOKUP($D5665,qx!$A$4:$E$129,IF($C5665=1,2,3)))</f>
        <v>0</v>
      </c>
      <c r="F5665" s="43">
        <f>IF(B5665=0,0,VLOOKUP($D5665,qx!$A$4:$E$129,2))</f>
        <v>0</v>
      </c>
      <c r="G5665" s="43">
        <f>IF(B5665=0,0,VLOOKUP($D5665,qx!$A$4:$E$129,3))</f>
        <v>0</v>
      </c>
      <c r="H5665" s="43">
        <f>IF(B5665=0,0,VLOOKUP($D5665,qx!$A$4:$E$129,4))</f>
        <v>0</v>
      </c>
      <c r="I5665" s="43">
        <f>IF(B5665=0,0,VLOOKUP($D5665,qx!$A$4:$E$129,5))</f>
        <v>0</v>
      </c>
    </row>
    <row r="5666" spans="1:9" x14ac:dyDescent="0.25">
      <c r="A5666">
        <f>IF('MASSA TRABALHADA UNIFICADA'!A5664&lt;&gt;0,'MASSA TRABALHADA UNIFICADA'!A5664,0)</f>
        <v>0</v>
      </c>
      <c r="B5666" s="39">
        <f>IF('MASSA TRABALHADA UNIFICADA'!D5664&lt;&gt;0,'MASSA TRABALHADA UNIFICADA'!D5664,0)</f>
        <v>0</v>
      </c>
      <c r="C5666" s="39">
        <f>IF(B5666=0,0,'MASSA TRABALHADA UNIFICADA'!B5664)</f>
        <v>0</v>
      </c>
      <c r="D5666" s="39">
        <f>IF(B5666=0,0,'MASSA TRABALHADA UNIFICADA'!C5664)</f>
        <v>0</v>
      </c>
      <c r="E5666" s="43">
        <f>IF(B5666=0,0,VLOOKUP($D5666,qx!$A$4:$E$129,IF($C5666=1,2,3)))</f>
        <v>0</v>
      </c>
      <c r="F5666" s="43">
        <f>IF(B5666=0,0,VLOOKUP($D5666,qx!$A$4:$E$129,2))</f>
        <v>0</v>
      </c>
      <c r="G5666" s="43">
        <f>IF(B5666=0,0,VLOOKUP($D5666,qx!$A$4:$E$129,3))</f>
        <v>0</v>
      </c>
      <c r="H5666" s="43">
        <f>IF(B5666=0,0,VLOOKUP($D5666,qx!$A$4:$E$129,4))</f>
        <v>0</v>
      </c>
      <c r="I5666" s="43">
        <f>IF(B5666=0,0,VLOOKUP($D5666,qx!$A$4:$E$129,5))</f>
        <v>0</v>
      </c>
    </row>
    <row r="5667" spans="1:9" x14ac:dyDescent="0.25">
      <c r="A5667">
        <f>IF('MASSA TRABALHADA UNIFICADA'!A5665&lt;&gt;0,'MASSA TRABALHADA UNIFICADA'!A5665,0)</f>
        <v>0</v>
      </c>
      <c r="B5667" s="39">
        <f>IF('MASSA TRABALHADA UNIFICADA'!D5665&lt;&gt;0,'MASSA TRABALHADA UNIFICADA'!D5665,0)</f>
        <v>0</v>
      </c>
      <c r="C5667" s="39">
        <f>IF(B5667=0,0,'MASSA TRABALHADA UNIFICADA'!B5665)</f>
        <v>0</v>
      </c>
      <c r="D5667" s="39">
        <f>IF(B5667=0,0,'MASSA TRABALHADA UNIFICADA'!C5665)</f>
        <v>0</v>
      </c>
      <c r="E5667" s="43">
        <f>IF(B5667=0,0,VLOOKUP($D5667,qx!$A$4:$E$129,IF($C5667=1,2,3)))</f>
        <v>0</v>
      </c>
      <c r="F5667" s="43">
        <f>IF(B5667=0,0,VLOOKUP($D5667,qx!$A$4:$E$129,2))</f>
        <v>0</v>
      </c>
      <c r="G5667" s="43">
        <f>IF(B5667=0,0,VLOOKUP($D5667,qx!$A$4:$E$129,3))</f>
        <v>0</v>
      </c>
      <c r="H5667" s="43">
        <f>IF(B5667=0,0,VLOOKUP($D5667,qx!$A$4:$E$129,4))</f>
        <v>0</v>
      </c>
      <c r="I5667" s="43">
        <f>IF(B5667=0,0,VLOOKUP($D5667,qx!$A$4:$E$129,5))</f>
        <v>0</v>
      </c>
    </row>
    <row r="5668" spans="1:9" x14ac:dyDescent="0.25">
      <c r="A5668">
        <f>IF('MASSA TRABALHADA UNIFICADA'!A5666&lt;&gt;0,'MASSA TRABALHADA UNIFICADA'!A5666,0)</f>
        <v>0</v>
      </c>
      <c r="B5668" s="39">
        <f>IF('MASSA TRABALHADA UNIFICADA'!D5666&lt;&gt;0,'MASSA TRABALHADA UNIFICADA'!D5666,0)</f>
        <v>0</v>
      </c>
      <c r="C5668" s="39">
        <f>IF(B5668=0,0,'MASSA TRABALHADA UNIFICADA'!B5666)</f>
        <v>0</v>
      </c>
      <c r="D5668" s="39">
        <f>IF(B5668=0,0,'MASSA TRABALHADA UNIFICADA'!C5666)</f>
        <v>0</v>
      </c>
      <c r="E5668" s="43">
        <f>IF(B5668=0,0,VLOOKUP($D5668,qx!$A$4:$E$129,IF($C5668=1,2,3)))</f>
        <v>0</v>
      </c>
      <c r="F5668" s="43">
        <f>IF(B5668=0,0,VLOOKUP($D5668,qx!$A$4:$E$129,2))</f>
        <v>0</v>
      </c>
      <c r="G5668" s="43">
        <f>IF(B5668=0,0,VLOOKUP($D5668,qx!$A$4:$E$129,3))</f>
        <v>0</v>
      </c>
      <c r="H5668" s="43">
        <f>IF(B5668=0,0,VLOOKUP($D5668,qx!$A$4:$E$129,4))</f>
        <v>0</v>
      </c>
      <c r="I5668" s="43">
        <f>IF(B5668=0,0,VLOOKUP($D5668,qx!$A$4:$E$129,5))</f>
        <v>0</v>
      </c>
    </row>
    <row r="5669" spans="1:9" x14ac:dyDescent="0.25">
      <c r="A5669">
        <f>IF('MASSA TRABALHADA UNIFICADA'!A5667&lt;&gt;0,'MASSA TRABALHADA UNIFICADA'!A5667,0)</f>
        <v>0</v>
      </c>
      <c r="B5669" s="39">
        <f>IF('MASSA TRABALHADA UNIFICADA'!D5667&lt;&gt;0,'MASSA TRABALHADA UNIFICADA'!D5667,0)</f>
        <v>0</v>
      </c>
      <c r="C5669" s="39">
        <f>IF(B5669=0,0,'MASSA TRABALHADA UNIFICADA'!B5667)</f>
        <v>0</v>
      </c>
      <c r="D5669" s="39">
        <f>IF(B5669=0,0,'MASSA TRABALHADA UNIFICADA'!C5667)</f>
        <v>0</v>
      </c>
      <c r="E5669" s="43">
        <f>IF(B5669=0,0,VLOOKUP($D5669,qx!$A$4:$E$129,IF($C5669=1,2,3)))</f>
        <v>0</v>
      </c>
      <c r="F5669" s="43">
        <f>IF(B5669=0,0,VLOOKUP($D5669,qx!$A$4:$E$129,2))</f>
        <v>0</v>
      </c>
      <c r="G5669" s="43">
        <f>IF(B5669=0,0,VLOOKUP($D5669,qx!$A$4:$E$129,3))</f>
        <v>0</v>
      </c>
      <c r="H5669" s="43">
        <f>IF(B5669=0,0,VLOOKUP($D5669,qx!$A$4:$E$129,4))</f>
        <v>0</v>
      </c>
      <c r="I5669" s="43">
        <f>IF(B5669=0,0,VLOOKUP($D5669,qx!$A$4:$E$129,5))</f>
        <v>0</v>
      </c>
    </row>
    <row r="5670" spans="1:9" x14ac:dyDescent="0.25">
      <c r="A5670">
        <f>IF('MASSA TRABALHADA UNIFICADA'!A5668&lt;&gt;0,'MASSA TRABALHADA UNIFICADA'!A5668,0)</f>
        <v>0</v>
      </c>
      <c r="B5670" s="39">
        <f>IF('MASSA TRABALHADA UNIFICADA'!D5668&lt;&gt;0,'MASSA TRABALHADA UNIFICADA'!D5668,0)</f>
        <v>0</v>
      </c>
      <c r="C5670" s="39">
        <f>IF(B5670=0,0,'MASSA TRABALHADA UNIFICADA'!B5668)</f>
        <v>0</v>
      </c>
      <c r="D5670" s="39">
        <f>IF(B5670=0,0,'MASSA TRABALHADA UNIFICADA'!C5668)</f>
        <v>0</v>
      </c>
      <c r="E5670" s="43">
        <f>IF(B5670=0,0,VLOOKUP($D5670,qx!$A$4:$E$129,IF($C5670=1,2,3)))</f>
        <v>0</v>
      </c>
      <c r="F5670" s="43">
        <f>IF(B5670=0,0,VLOOKUP($D5670,qx!$A$4:$E$129,2))</f>
        <v>0</v>
      </c>
      <c r="G5670" s="43">
        <f>IF(B5670=0,0,VLOOKUP($D5670,qx!$A$4:$E$129,3))</f>
        <v>0</v>
      </c>
      <c r="H5670" s="43">
        <f>IF(B5670=0,0,VLOOKUP($D5670,qx!$A$4:$E$129,4))</f>
        <v>0</v>
      </c>
      <c r="I5670" s="43">
        <f>IF(B5670=0,0,VLOOKUP($D5670,qx!$A$4:$E$129,5))</f>
        <v>0</v>
      </c>
    </row>
    <row r="5671" spans="1:9" x14ac:dyDescent="0.25">
      <c r="A5671">
        <f>IF('MASSA TRABALHADA UNIFICADA'!A5669&lt;&gt;0,'MASSA TRABALHADA UNIFICADA'!A5669,0)</f>
        <v>0</v>
      </c>
      <c r="B5671" s="39">
        <f>IF('MASSA TRABALHADA UNIFICADA'!D5669&lt;&gt;0,'MASSA TRABALHADA UNIFICADA'!D5669,0)</f>
        <v>0</v>
      </c>
      <c r="C5671" s="39">
        <f>IF(B5671=0,0,'MASSA TRABALHADA UNIFICADA'!B5669)</f>
        <v>0</v>
      </c>
      <c r="D5671" s="39">
        <f>IF(B5671=0,0,'MASSA TRABALHADA UNIFICADA'!C5669)</f>
        <v>0</v>
      </c>
      <c r="E5671" s="43">
        <f>IF(B5671=0,0,VLOOKUP($D5671,qx!$A$4:$E$129,IF($C5671=1,2,3)))</f>
        <v>0</v>
      </c>
      <c r="F5671" s="43">
        <f>IF(B5671=0,0,VLOOKUP($D5671,qx!$A$4:$E$129,2))</f>
        <v>0</v>
      </c>
      <c r="G5671" s="43">
        <f>IF(B5671=0,0,VLOOKUP($D5671,qx!$A$4:$E$129,3))</f>
        <v>0</v>
      </c>
      <c r="H5671" s="43">
        <f>IF(B5671=0,0,VLOOKUP($D5671,qx!$A$4:$E$129,4))</f>
        <v>0</v>
      </c>
      <c r="I5671" s="43">
        <f>IF(B5671=0,0,VLOOKUP($D5671,qx!$A$4:$E$129,5))</f>
        <v>0</v>
      </c>
    </row>
    <row r="5672" spans="1:9" x14ac:dyDescent="0.25">
      <c r="A5672">
        <f>IF('MASSA TRABALHADA UNIFICADA'!A5670&lt;&gt;0,'MASSA TRABALHADA UNIFICADA'!A5670,0)</f>
        <v>0</v>
      </c>
      <c r="B5672" s="39">
        <f>IF('MASSA TRABALHADA UNIFICADA'!D5670&lt;&gt;0,'MASSA TRABALHADA UNIFICADA'!D5670,0)</f>
        <v>0</v>
      </c>
      <c r="C5672" s="39">
        <f>IF(B5672=0,0,'MASSA TRABALHADA UNIFICADA'!B5670)</f>
        <v>0</v>
      </c>
      <c r="D5672" s="39">
        <f>IF(B5672=0,0,'MASSA TRABALHADA UNIFICADA'!C5670)</f>
        <v>0</v>
      </c>
      <c r="E5672" s="43">
        <f>IF(B5672=0,0,VLOOKUP($D5672,qx!$A$4:$E$129,IF($C5672=1,2,3)))</f>
        <v>0</v>
      </c>
      <c r="F5672" s="43">
        <f>IF(B5672=0,0,VLOOKUP($D5672,qx!$A$4:$E$129,2))</f>
        <v>0</v>
      </c>
      <c r="G5672" s="43">
        <f>IF(B5672=0,0,VLOOKUP($D5672,qx!$A$4:$E$129,3))</f>
        <v>0</v>
      </c>
      <c r="H5672" s="43">
        <f>IF(B5672=0,0,VLOOKUP($D5672,qx!$A$4:$E$129,4))</f>
        <v>0</v>
      </c>
      <c r="I5672" s="43">
        <f>IF(B5672=0,0,VLOOKUP($D5672,qx!$A$4:$E$129,5))</f>
        <v>0</v>
      </c>
    </row>
    <row r="5673" spans="1:9" x14ac:dyDescent="0.25">
      <c r="A5673">
        <f>IF('MASSA TRABALHADA UNIFICADA'!A5671&lt;&gt;0,'MASSA TRABALHADA UNIFICADA'!A5671,0)</f>
        <v>0</v>
      </c>
      <c r="B5673" s="39">
        <f>IF('MASSA TRABALHADA UNIFICADA'!D5671&lt;&gt;0,'MASSA TRABALHADA UNIFICADA'!D5671,0)</f>
        <v>0</v>
      </c>
      <c r="C5673" s="39">
        <f>IF(B5673=0,0,'MASSA TRABALHADA UNIFICADA'!B5671)</f>
        <v>0</v>
      </c>
      <c r="D5673" s="39">
        <f>IF(B5673=0,0,'MASSA TRABALHADA UNIFICADA'!C5671)</f>
        <v>0</v>
      </c>
      <c r="E5673" s="43">
        <f>IF(B5673=0,0,VLOOKUP($D5673,qx!$A$4:$E$129,IF($C5673=1,2,3)))</f>
        <v>0</v>
      </c>
      <c r="F5673" s="43">
        <f>IF(B5673=0,0,VLOOKUP($D5673,qx!$A$4:$E$129,2))</f>
        <v>0</v>
      </c>
      <c r="G5673" s="43">
        <f>IF(B5673=0,0,VLOOKUP($D5673,qx!$A$4:$E$129,3))</f>
        <v>0</v>
      </c>
      <c r="H5673" s="43">
        <f>IF(B5673=0,0,VLOOKUP($D5673,qx!$A$4:$E$129,4))</f>
        <v>0</v>
      </c>
      <c r="I5673" s="43">
        <f>IF(B5673=0,0,VLOOKUP($D5673,qx!$A$4:$E$129,5))</f>
        <v>0</v>
      </c>
    </row>
    <row r="5674" spans="1:9" x14ac:dyDescent="0.25">
      <c r="A5674">
        <f>IF('MASSA TRABALHADA UNIFICADA'!A5672&lt;&gt;0,'MASSA TRABALHADA UNIFICADA'!A5672,0)</f>
        <v>0</v>
      </c>
      <c r="B5674" s="39">
        <f>IF('MASSA TRABALHADA UNIFICADA'!D5672&lt;&gt;0,'MASSA TRABALHADA UNIFICADA'!D5672,0)</f>
        <v>0</v>
      </c>
      <c r="C5674" s="39">
        <f>IF(B5674=0,0,'MASSA TRABALHADA UNIFICADA'!B5672)</f>
        <v>0</v>
      </c>
      <c r="D5674" s="39">
        <f>IF(B5674=0,0,'MASSA TRABALHADA UNIFICADA'!C5672)</f>
        <v>0</v>
      </c>
      <c r="E5674" s="43">
        <f>IF(B5674=0,0,VLOOKUP($D5674,qx!$A$4:$E$129,IF($C5674=1,2,3)))</f>
        <v>0</v>
      </c>
      <c r="F5674" s="43">
        <f>IF(B5674=0,0,VLOOKUP($D5674,qx!$A$4:$E$129,2))</f>
        <v>0</v>
      </c>
      <c r="G5674" s="43">
        <f>IF(B5674=0,0,VLOOKUP($D5674,qx!$A$4:$E$129,3))</f>
        <v>0</v>
      </c>
      <c r="H5674" s="43">
        <f>IF(B5674=0,0,VLOOKUP($D5674,qx!$A$4:$E$129,4))</f>
        <v>0</v>
      </c>
      <c r="I5674" s="43">
        <f>IF(B5674=0,0,VLOOKUP($D5674,qx!$A$4:$E$129,5))</f>
        <v>0</v>
      </c>
    </row>
    <row r="5675" spans="1:9" x14ac:dyDescent="0.25">
      <c r="A5675">
        <f>IF('MASSA TRABALHADA UNIFICADA'!A5673&lt;&gt;0,'MASSA TRABALHADA UNIFICADA'!A5673,0)</f>
        <v>0</v>
      </c>
      <c r="B5675" s="39">
        <f>IF('MASSA TRABALHADA UNIFICADA'!D5673&lt;&gt;0,'MASSA TRABALHADA UNIFICADA'!D5673,0)</f>
        <v>0</v>
      </c>
      <c r="C5675" s="39">
        <f>IF(B5675=0,0,'MASSA TRABALHADA UNIFICADA'!B5673)</f>
        <v>0</v>
      </c>
      <c r="D5675" s="39">
        <f>IF(B5675=0,0,'MASSA TRABALHADA UNIFICADA'!C5673)</f>
        <v>0</v>
      </c>
      <c r="E5675" s="43">
        <f>IF(B5675=0,0,VLOOKUP($D5675,qx!$A$4:$E$129,IF($C5675=1,2,3)))</f>
        <v>0</v>
      </c>
      <c r="F5675" s="43">
        <f>IF(B5675=0,0,VLOOKUP($D5675,qx!$A$4:$E$129,2))</f>
        <v>0</v>
      </c>
      <c r="G5675" s="43">
        <f>IF(B5675=0,0,VLOOKUP($D5675,qx!$A$4:$E$129,3))</f>
        <v>0</v>
      </c>
      <c r="H5675" s="43">
        <f>IF(B5675=0,0,VLOOKUP($D5675,qx!$A$4:$E$129,4))</f>
        <v>0</v>
      </c>
      <c r="I5675" s="43">
        <f>IF(B5675=0,0,VLOOKUP($D5675,qx!$A$4:$E$129,5))</f>
        <v>0</v>
      </c>
    </row>
    <row r="5676" spans="1:9" x14ac:dyDescent="0.25">
      <c r="A5676">
        <f>IF('MASSA TRABALHADA UNIFICADA'!A5674&lt;&gt;0,'MASSA TRABALHADA UNIFICADA'!A5674,0)</f>
        <v>0</v>
      </c>
      <c r="B5676" s="39">
        <f>IF('MASSA TRABALHADA UNIFICADA'!D5674&lt;&gt;0,'MASSA TRABALHADA UNIFICADA'!D5674,0)</f>
        <v>0</v>
      </c>
      <c r="C5676" s="39">
        <f>IF(B5676=0,0,'MASSA TRABALHADA UNIFICADA'!B5674)</f>
        <v>0</v>
      </c>
      <c r="D5676" s="39">
        <f>IF(B5676=0,0,'MASSA TRABALHADA UNIFICADA'!C5674)</f>
        <v>0</v>
      </c>
      <c r="E5676" s="43">
        <f>IF(B5676=0,0,VLOOKUP($D5676,qx!$A$4:$E$129,IF($C5676=1,2,3)))</f>
        <v>0</v>
      </c>
      <c r="F5676" s="43">
        <f>IF(B5676=0,0,VLOOKUP($D5676,qx!$A$4:$E$129,2))</f>
        <v>0</v>
      </c>
      <c r="G5676" s="43">
        <f>IF(B5676=0,0,VLOOKUP($D5676,qx!$A$4:$E$129,3))</f>
        <v>0</v>
      </c>
      <c r="H5676" s="43">
        <f>IF(B5676=0,0,VLOOKUP($D5676,qx!$A$4:$E$129,4))</f>
        <v>0</v>
      </c>
      <c r="I5676" s="43">
        <f>IF(B5676=0,0,VLOOKUP($D5676,qx!$A$4:$E$129,5))</f>
        <v>0</v>
      </c>
    </row>
    <row r="5677" spans="1:9" x14ac:dyDescent="0.25">
      <c r="A5677">
        <f>IF('MASSA TRABALHADA UNIFICADA'!A5675&lt;&gt;0,'MASSA TRABALHADA UNIFICADA'!A5675,0)</f>
        <v>0</v>
      </c>
      <c r="B5677" s="39">
        <f>IF('MASSA TRABALHADA UNIFICADA'!D5675&lt;&gt;0,'MASSA TRABALHADA UNIFICADA'!D5675,0)</f>
        <v>0</v>
      </c>
      <c r="C5677" s="39">
        <f>IF(B5677=0,0,'MASSA TRABALHADA UNIFICADA'!B5675)</f>
        <v>0</v>
      </c>
      <c r="D5677" s="39">
        <f>IF(B5677=0,0,'MASSA TRABALHADA UNIFICADA'!C5675)</f>
        <v>0</v>
      </c>
      <c r="E5677" s="43">
        <f>IF(B5677=0,0,VLOOKUP($D5677,qx!$A$4:$E$129,IF($C5677=1,2,3)))</f>
        <v>0</v>
      </c>
      <c r="F5677" s="43">
        <f>IF(B5677=0,0,VLOOKUP($D5677,qx!$A$4:$E$129,2))</f>
        <v>0</v>
      </c>
      <c r="G5677" s="43">
        <f>IF(B5677=0,0,VLOOKUP($D5677,qx!$A$4:$E$129,3))</f>
        <v>0</v>
      </c>
      <c r="H5677" s="43">
        <f>IF(B5677=0,0,VLOOKUP($D5677,qx!$A$4:$E$129,4))</f>
        <v>0</v>
      </c>
      <c r="I5677" s="43">
        <f>IF(B5677=0,0,VLOOKUP($D5677,qx!$A$4:$E$129,5))</f>
        <v>0</v>
      </c>
    </row>
    <row r="5678" spans="1:9" x14ac:dyDescent="0.25">
      <c r="A5678">
        <f>IF('MASSA TRABALHADA UNIFICADA'!A5676&lt;&gt;0,'MASSA TRABALHADA UNIFICADA'!A5676,0)</f>
        <v>0</v>
      </c>
      <c r="B5678" s="39">
        <f>IF('MASSA TRABALHADA UNIFICADA'!D5676&lt;&gt;0,'MASSA TRABALHADA UNIFICADA'!D5676,0)</f>
        <v>0</v>
      </c>
      <c r="C5678" s="39">
        <f>IF(B5678=0,0,'MASSA TRABALHADA UNIFICADA'!B5676)</f>
        <v>0</v>
      </c>
      <c r="D5678" s="39">
        <f>IF(B5678=0,0,'MASSA TRABALHADA UNIFICADA'!C5676)</f>
        <v>0</v>
      </c>
      <c r="E5678" s="43">
        <f>IF(B5678=0,0,VLOOKUP($D5678,qx!$A$4:$E$129,IF($C5678=1,2,3)))</f>
        <v>0</v>
      </c>
      <c r="F5678" s="43">
        <f>IF(B5678=0,0,VLOOKUP($D5678,qx!$A$4:$E$129,2))</f>
        <v>0</v>
      </c>
      <c r="G5678" s="43">
        <f>IF(B5678=0,0,VLOOKUP($D5678,qx!$A$4:$E$129,3))</f>
        <v>0</v>
      </c>
      <c r="H5678" s="43">
        <f>IF(B5678=0,0,VLOOKUP($D5678,qx!$A$4:$E$129,4))</f>
        <v>0</v>
      </c>
      <c r="I5678" s="43">
        <f>IF(B5678=0,0,VLOOKUP($D5678,qx!$A$4:$E$129,5))</f>
        <v>0</v>
      </c>
    </row>
    <row r="5679" spans="1:9" x14ac:dyDescent="0.25">
      <c r="A5679">
        <f>IF('MASSA TRABALHADA UNIFICADA'!A5677&lt;&gt;0,'MASSA TRABALHADA UNIFICADA'!A5677,0)</f>
        <v>0</v>
      </c>
      <c r="B5679" s="39">
        <f>IF('MASSA TRABALHADA UNIFICADA'!D5677&lt;&gt;0,'MASSA TRABALHADA UNIFICADA'!D5677,0)</f>
        <v>0</v>
      </c>
      <c r="C5679" s="39">
        <f>IF(B5679=0,0,'MASSA TRABALHADA UNIFICADA'!B5677)</f>
        <v>0</v>
      </c>
      <c r="D5679" s="39">
        <f>IF(B5679=0,0,'MASSA TRABALHADA UNIFICADA'!C5677)</f>
        <v>0</v>
      </c>
      <c r="E5679" s="43">
        <f>IF(B5679=0,0,VLOOKUP($D5679,qx!$A$4:$E$129,IF($C5679=1,2,3)))</f>
        <v>0</v>
      </c>
      <c r="F5679" s="43">
        <f>IF(B5679=0,0,VLOOKUP($D5679,qx!$A$4:$E$129,2))</f>
        <v>0</v>
      </c>
      <c r="G5679" s="43">
        <f>IF(B5679=0,0,VLOOKUP($D5679,qx!$A$4:$E$129,3))</f>
        <v>0</v>
      </c>
      <c r="H5679" s="43">
        <f>IF(B5679=0,0,VLOOKUP($D5679,qx!$A$4:$E$129,4))</f>
        <v>0</v>
      </c>
      <c r="I5679" s="43">
        <f>IF(B5679=0,0,VLOOKUP($D5679,qx!$A$4:$E$129,5))</f>
        <v>0</v>
      </c>
    </row>
    <row r="5680" spans="1:9" x14ac:dyDescent="0.25">
      <c r="A5680">
        <f>IF('MASSA TRABALHADA UNIFICADA'!A5678&lt;&gt;0,'MASSA TRABALHADA UNIFICADA'!A5678,0)</f>
        <v>0</v>
      </c>
      <c r="B5680" s="39">
        <f>IF('MASSA TRABALHADA UNIFICADA'!D5678&lt;&gt;0,'MASSA TRABALHADA UNIFICADA'!D5678,0)</f>
        <v>0</v>
      </c>
      <c r="C5680" s="39">
        <f>IF(B5680=0,0,'MASSA TRABALHADA UNIFICADA'!B5678)</f>
        <v>0</v>
      </c>
      <c r="D5680" s="39">
        <f>IF(B5680=0,0,'MASSA TRABALHADA UNIFICADA'!C5678)</f>
        <v>0</v>
      </c>
      <c r="E5680" s="43">
        <f>IF(B5680=0,0,VLOOKUP($D5680,qx!$A$4:$E$129,IF($C5680=1,2,3)))</f>
        <v>0</v>
      </c>
      <c r="F5680" s="43">
        <f>IF(B5680=0,0,VLOOKUP($D5680,qx!$A$4:$E$129,2))</f>
        <v>0</v>
      </c>
      <c r="G5680" s="43">
        <f>IF(B5680=0,0,VLOOKUP($D5680,qx!$A$4:$E$129,3))</f>
        <v>0</v>
      </c>
      <c r="H5680" s="43">
        <f>IF(B5680=0,0,VLOOKUP($D5680,qx!$A$4:$E$129,4))</f>
        <v>0</v>
      </c>
      <c r="I5680" s="43">
        <f>IF(B5680=0,0,VLOOKUP($D5680,qx!$A$4:$E$129,5))</f>
        <v>0</v>
      </c>
    </row>
    <row r="5681" spans="1:9" x14ac:dyDescent="0.25">
      <c r="A5681">
        <f>IF('MASSA TRABALHADA UNIFICADA'!A5679&lt;&gt;0,'MASSA TRABALHADA UNIFICADA'!A5679,0)</f>
        <v>0</v>
      </c>
      <c r="B5681" s="39">
        <f>IF('MASSA TRABALHADA UNIFICADA'!D5679&lt;&gt;0,'MASSA TRABALHADA UNIFICADA'!D5679,0)</f>
        <v>0</v>
      </c>
      <c r="C5681" s="39">
        <f>IF(B5681=0,0,'MASSA TRABALHADA UNIFICADA'!B5679)</f>
        <v>0</v>
      </c>
      <c r="D5681" s="39">
        <f>IF(B5681=0,0,'MASSA TRABALHADA UNIFICADA'!C5679)</f>
        <v>0</v>
      </c>
      <c r="E5681" s="43">
        <f>IF(B5681=0,0,VLOOKUP($D5681,qx!$A$4:$E$129,IF($C5681=1,2,3)))</f>
        <v>0</v>
      </c>
      <c r="F5681" s="43">
        <f>IF(B5681=0,0,VLOOKUP($D5681,qx!$A$4:$E$129,2))</f>
        <v>0</v>
      </c>
      <c r="G5681" s="43">
        <f>IF(B5681=0,0,VLOOKUP($D5681,qx!$A$4:$E$129,3))</f>
        <v>0</v>
      </c>
      <c r="H5681" s="43">
        <f>IF(B5681=0,0,VLOOKUP($D5681,qx!$A$4:$E$129,4))</f>
        <v>0</v>
      </c>
      <c r="I5681" s="43">
        <f>IF(B5681=0,0,VLOOKUP($D5681,qx!$A$4:$E$129,5))</f>
        <v>0</v>
      </c>
    </row>
    <row r="5682" spans="1:9" x14ac:dyDescent="0.25">
      <c r="A5682">
        <f>IF('MASSA TRABALHADA UNIFICADA'!A5680&lt;&gt;0,'MASSA TRABALHADA UNIFICADA'!A5680,0)</f>
        <v>0</v>
      </c>
      <c r="B5682" s="39">
        <f>IF('MASSA TRABALHADA UNIFICADA'!D5680&lt;&gt;0,'MASSA TRABALHADA UNIFICADA'!D5680,0)</f>
        <v>0</v>
      </c>
      <c r="C5682" s="39">
        <f>IF(B5682=0,0,'MASSA TRABALHADA UNIFICADA'!B5680)</f>
        <v>0</v>
      </c>
      <c r="D5682" s="39">
        <f>IF(B5682=0,0,'MASSA TRABALHADA UNIFICADA'!C5680)</f>
        <v>0</v>
      </c>
      <c r="E5682" s="43">
        <f>IF(B5682=0,0,VLOOKUP($D5682,qx!$A$4:$E$129,IF($C5682=1,2,3)))</f>
        <v>0</v>
      </c>
      <c r="F5682" s="43">
        <f>IF(B5682=0,0,VLOOKUP($D5682,qx!$A$4:$E$129,2))</f>
        <v>0</v>
      </c>
      <c r="G5682" s="43">
        <f>IF(B5682=0,0,VLOOKUP($D5682,qx!$A$4:$E$129,3))</f>
        <v>0</v>
      </c>
      <c r="H5682" s="43">
        <f>IF(B5682=0,0,VLOOKUP($D5682,qx!$A$4:$E$129,4))</f>
        <v>0</v>
      </c>
      <c r="I5682" s="43">
        <f>IF(B5682=0,0,VLOOKUP($D5682,qx!$A$4:$E$129,5))</f>
        <v>0</v>
      </c>
    </row>
    <row r="5683" spans="1:9" x14ac:dyDescent="0.25">
      <c r="A5683">
        <f>IF('MASSA TRABALHADA UNIFICADA'!A5681&lt;&gt;0,'MASSA TRABALHADA UNIFICADA'!A5681,0)</f>
        <v>0</v>
      </c>
      <c r="B5683" s="39">
        <f>IF('MASSA TRABALHADA UNIFICADA'!D5681&lt;&gt;0,'MASSA TRABALHADA UNIFICADA'!D5681,0)</f>
        <v>0</v>
      </c>
      <c r="C5683" s="39">
        <f>IF(B5683=0,0,'MASSA TRABALHADA UNIFICADA'!B5681)</f>
        <v>0</v>
      </c>
      <c r="D5683" s="39">
        <f>IF(B5683=0,0,'MASSA TRABALHADA UNIFICADA'!C5681)</f>
        <v>0</v>
      </c>
      <c r="E5683" s="43">
        <f>IF(B5683=0,0,VLOOKUP($D5683,qx!$A$4:$E$129,IF($C5683=1,2,3)))</f>
        <v>0</v>
      </c>
      <c r="F5683" s="43">
        <f>IF(B5683=0,0,VLOOKUP($D5683,qx!$A$4:$E$129,2))</f>
        <v>0</v>
      </c>
      <c r="G5683" s="43">
        <f>IF(B5683=0,0,VLOOKUP($D5683,qx!$A$4:$E$129,3))</f>
        <v>0</v>
      </c>
      <c r="H5683" s="43">
        <f>IF(B5683=0,0,VLOOKUP($D5683,qx!$A$4:$E$129,4))</f>
        <v>0</v>
      </c>
      <c r="I5683" s="43">
        <f>IF(B5683=0,0,VLOOKUP($D5683,qx!$A$4:$E$129,5))</f>
        <v>0</v>
      </c>
    </row>
    <row r="5684" spans="1:9" x14ac:dyDescent="0.25">
      <c r="A5684">
        <f>IF('MASSA TRABALHADA UNIFICADA'!A5682&lt;&gt;0,'MASSA TRABALHADA UNIFICADA'!A5682,0)</f>
        <v>0</v>
      </c>
      <c r="B5684" s="39">
        <f>IF('MASSA TRABALHADA UNIFICADA'!D5682&lt;&gt;0,'MASSA TRABALHADA UNIFICADA'!D5682,0)</f>
        <v>0</v>
      </c>
      <c r="C5684" s="39">
        <f>IF(B5684=0,0,'MASSA TRABALHADA UNIFICADA'!B5682)</f>
        <v>0</v>
      </c>
      <c r="D5684" s="39">
        <f>IF(B5684=0,0,'MASSA TRABALHADA UNIFICADA'!C5682)</f>
        <v>0</v>
      </c>
      <c r="E5684" s="43">
        <f>IF(B5684=0,0,VLOOKUP($D5684,qx!$A$4:$E$129,IF($C5684=1,2,3)))</f>
        <v>0</v>
      </c>
      <c r="F5684" s="43">
        <f>IF(B5684=0,0,VLOOKUP($D5684,qx!$A$4:$E$129,2))</f>
        <v>0</v>
      </c>
      <c r="G5684" s="43">
        <f>IF(B5684=0,0,VLOOKUP($D5684,qx!$A$4:$E$129,3))</f>
        <v>0</v>
      </c>
      <c r="H5684" s="43">
        <f>IF(B5684=0,0,VLOOKUP($D5684,qx!$A$4:$E$129,4))</f>
        <v>0</v>
      </c>
      <c r="I5684" s="43">
        <f>IF(B5684=0,0,VLOOKUP($D5684,qx!$A$4:$E$129,5))</f>
        <v>0</v>
      </c>
    </row>
    <row r="5685" spans="1:9" x14ac:dyDescent="0.25">
      <c r="A5685">
        <f>IF('MASSA TRABALHADA UNIFICADA'!A5683&lt;&gt;0,'MASSA TRABALHADA UNIFICADA'!A5683,0)</f>
        <v>0</v>
      </c>
      <c r="B5685" s="39">
        <f>IF('MASSA TRABALHADA UNIFICADA'!D5683&lt;&gt;0,'MASSA TRABALHADA UNIFICADA'!D5683,0)</f>
        <v>0</v>
      </c>
      <c r="C5685" s="39">
        <f>IF(B5685=0,0,'MASSA TRABALHADA UNIFICADA'!B5683)</f>
        <v>0</v>
      </c>
      <c r="D5685" s="39">
        <f>IF(B5685=0,0,'MASSA TRABALHADA UNIFICADA'!C5683)</f>
        <v>0</v>
      </c>
      <c r="E5685" s="43">
        <f>IF(B5685=0,0,VLOOKUP($D5685,qx!$A$4:$E$129,IF($C5685=1,2,3)))</f>
        <v>0</v>
      </c>
      <c r="F5685" s="43">
        <f>IF(B5685=0,0,VLOOKUP($D5685,qx!$A$4:$E$129,2))</f>
        <v>0</v>
      </c>
      <c r="G5685" s="43">
        <f>IF(B5685=0,0,VLOOKUP($D5685,qx!$A$4:$E$129,3))</f>
        <v>0</v>
      </c>
      <c r="H5685" s="43">
        <f>IF(B5685=0,0,VLOOKUP($D5685,qx!$A$4:$E$129,4))</f>
        <v>0</v>
      </c>
      <c r="I5685" s="43">
        <f>IF(B5685=0,0,VLOOKUP($D5685,qx!$A$4:$E$129,5))</f>
        <v>0</v>
      </c>
    </row>
    <row r="5686" spans="1:9" x14ac:dyDescent="0.25">
      <c r="A5686">
        <f>IF('MASSA TRABALHADA UNIFICADA'!A5684&lt;&gt;0,'MASSA TRABALHADA UNIFICADA'!A5684,0)</f>
        <v>0</v>
      </c>
      <c r="B5686" s="39">
        <f>IF('MASSA TRABALHADA UNIFICADA'!D5684&lt;&gt;0,'MASSA TRABALHADA UNIFICADA'!D5684,0)</f>
        <v>0</v>
      </c>
      <c r="C5686" s="39">
        <f>IF(B5686=0,0,'MASSA TRABALHADA UNIFICADA'!B5684)</f>
        <v>0</v>
      </c>
      <c r="D5686" s="39">
        <f>IF(B5686=0,0,'MASSA TRABALHADA UNIFICADA'!C5684)</f>
        <v>0</v>
      </c>
      <c r="E5686" s="43">
        <f>IF(B5686=0,0,VLOOKUP($D5686,qx!$A$4:$E$129,IF($C5686=1,2,3)))</f>
        <v>0</v>
      </c>
      <c r="F5686" s="43">
        <f>IF(B5686=0,0,VLOOKUP($D5686,qx!$A$4:$E$129,2))</f>
        <v>0</v>
      </c>
      <c r="G5686" s="43">
        <f>IF(B5686=0,0,VLOOKUP($D5686,qx!$A$4:$E$129,3))</f>
        <v>0</v>
      </c>
      <c r="H5686" s="43">
        <f>IF(B5686=0,0,VLOOKUP($D5686,qx!$A$4:$E$129,4))</f>
        <v>0</v>
      </c>
      <c r="I5686" s="43">
        <f>IF(B5686=0,0,VLOOKUP($D5686,qx!$A$4:$E$129,5))</f>
        <v>0</v>
      </c>
    </row>
    <row r="5687" spans="1:9" x14ac:dyDescent="0.25">
      <c r="A5687">
        <f>IF('MASSA TRABALHADA UNIFICADA'!A5685&lt;&gt;0,'MASSA TRABALHADA UNIFICADA'!A5685,0)</f>
        <v>0</v>
      </c>
      <c r="B5687" s="39">
        <f>IF('MASSA TRABALHADA UNIFICADA'!D5685&lt;&gt;0,'MASSA TRABALHADA UNIFICADA'!D5685,0)</f>
        <v>0</v>
      </c>
      <c r="C5687" s="39">
        <f>IF(B5687=0,0,'MASSA TRABALHADA UNIFICADA'!B5685)</f>
        <v>0</v>
      </c>
      <c r="D5687" s="39">
        <f>IF(B5687=0,0,'MASSA TRABALHADA UNIFICADA'!C5685)</f>
        <v>0</v>
      </c>
      <c r="E5687" s="43">
        <f>IF(B5687=0,0,VLOOKUP($D5687,qx!$A$4:$E$129,IF($C5687=1,2,3)))</f>
        <v>0</v>
      </c>
      <c r="F5687" s="43">
        <f>IF(B5687=0,0,VLOOKUP($D5687,qx!$A$4:$E$129,2))</f>
        <v>0</v>
      </c>
      <c r="G5687" s="43">
        <f>IF(B5687=0,0,VLOOKUP($D5687,qx!$A$4:$E$129,3))</f>
        <v>0</v>
      </c>
      <c r="H5687" s="43">
        <f>IF(B5687=0,0,VLOOKUP($D5687,qx!$A$4:$E$129,4))</f>
        <v>0</v>
      </c>
      <c r="I5687" s="43">
        <f>IF(B5687=0,0,VLOOKUP($D5687,qx!$A$4:$E$129,5))</f>
        <v>0</v>
      </c>
    </row>
    <row r="5688" spans="1:9" x14ac:dyDescent="0.25">
      <c r="A5688">
        <f>IF('MASSA TRABALHADA UNIFICADA'!A5686&lt;&gt;0,'MASSA TRABALHADA UNIFICADA'!A5686,0)</f>
        <v>0</v>
      </c>
      <c r="B5688" s="39">
        <f>IF('MASSA TRABALHADA UNIFICADA'!D5686&lt;&gt;0,'MASSA TRABALHADA UNIFICADA'!D5686,0)</f>
        <v>0</v>
      </c>
      <c r="C5688" s="39">
        <f>IF(B5688=0,0,'MASSA TRABALHADA UNIFICADA'!B5686)</f>
        <v>0</v>
      </c>
      <c r="D5688" s="39">
        <f>IF(B5688=0,0,'MASSA TRABALHADA UNIFICADA'!C5686)</f>
        <v>0</v>
      </c>
      <c r="E5688" s="43">
        <f>IF(B5688=0,0,VLOOKUP($D5688,qx!$A$4:$E$129,IF($C5688=1,2,3)))</f>
        <v>0</v>
      </c>
      <c r="F5688" s="43">
        <f>IF(B5688=0,0,VLOOKUP($D5688,qx!$A$4:$E$129,2))</f>
        <v>0</v>
      </c>
      <c r="G5688" s="43">
        <f>IF(B5688=0,0,VLOOKUP($D5688,qx!$A$4:$E$129,3))</f>
        <v>0</v>
      </c>
      <c r="H5688" s="43">
        <f>IF(B5688=0,0,VLOOKUP($D5688,qx!$A$4:$E$129,4))</f>
        <v>0</v>
      </c>
      <c r="I5688" s="43">
        <f>IF(B5688=0,0,VLOOKUP($D5688,qx!$A$4:$E$129,5))</f>
        <v>0</v>
      </c>
    </row>
    <row r="5689" spans="1:9" x14ac:dyDescent="0.25">
      <c r="A5689">
        <f>IF('MASSA TRABALHADA UNIFICADA'!A5687&lt;&gt;0,'MASSA TRABALHADA UNIFICADA'!A5687,0)</f>
        <v>0</v>
      </c>
      <c r="B5689" s="39">
        <f>IF('MASSA TRABALHADA UNIFICADA'!D5687&lt;&gt;0,'MASSA TRABALHADA UNIFICADA'!D5687,0)</f>
        <v>0</v>
      </c>
      <c r="C5689" s="39">
        <f>IF(B5689=0,0,'MASSA TRABALHADA UNIFICADA'!B5687)</f>
        <v>0</v>
      </c>
      <c r="D5689" s="39">
        <f>IF(B5689=0,0,'MASSA TRABALHADA UNIFICADA'!C5687)</f>
        <v>0</v>
      </c>
      <c r="E5689" s="43">
        <f>IF(B5689=0,0,VLOOKUP($D5689,qx!$A$4:$E$129,IF($C5689=1,2,3)))</f>
        <v>0</v>
      </c>
      <c r="F5689" s="43">
        <f>IF(B5689=0,0,VLOOKUP($D5689,qx!$A$4:$E$129,2))</f>
        <v>0</v>
      </c>
      <c r="G5689" s="43">
        <f>IF(B5689=0,0,VLOOKUP($D5689,qx!$A$4:$E$129,3))</f>
        <v>0</v>
      </c>
      <c r="H5689" s="43">
        <f>IF(B5689=0,0,VLOOKUP($D5689,qx!$A$4:$E$129,4))</f>
        <v>0</v>
      </c>
      <c r="I5689" s="43">
        <f>IF(B5689=0,0,VLOOKUP($D5689,qx!$A$4:$E$129,5))</f>
        <v>0</v>
      </c>
    </row>
    <row r="5690" spans="1:9" x14ac:dyDescent="0.25">
      <c r="A5690">
        <f>IF('MASSA TRABALHADA UNIFICADA'!A5688&lt;&gt;0,'MASSA TRABALHADA UNIFICADA'!A5688,0)</f>
        <v>0</v>
      </c>
      <c r="B5690" s="39">
        <f>IF('MASSA TRABALHADA UNIFICADA'!D5688&lt;&gt;0,'MASSA TRABALHADA UNIFICADA'!D5688,0)</f>
        <v>0</v>
      </c>
      <c r="C5690" s="39">
        <f>IF(B5690=0,0,'MASSA TRABALHADA UNIFICADA'!B5688)</f>
        <v>0</v>
      </c>
      <c r="D5690" s="39">
        <f>IF(B5690=0,0,'MASSA TRABALHADA UNIFICADA'!C5688)</f>
        <v>0</v>
      </c>
      <c r="E5690" s="43">
        <f>IF(B5690=0,0,VLOOKUP($D5690,qx!$A$4:$E$129,IF($C5690=1,2,3)))</f>
        <v>0</v>
      </c>
      <c r="F5690" s="43">
        <f>IF(B5690=0,0,VLOOKUP($D5690,qx!$A$4:$E$129,2))</f>
        <v>0</v>
      </c>
      <c r="G5690" s="43">
        <f>IF(B5690=0,0,VLOOKUP($D5690,qx!$A$4:$E$129,3))</f>
        <v>0</v>
      </c>
      <c r="H5690" s="43">
        <f>IF(B5690=0,0,VLOOKUP($D5690,qx!$A$4:$E$129,4))</f>
        <v>0</v>
      </c>
      <c r="I5690" s="43">
        <f>IF(B5690=0,0,VLOOKUP($D5690,qx!$A$4:$E$129,5))</f>
        <v>0</v>
      </c>
    </row>
    <row r="5691" spans="1:9" x14ac:dyDescent="0.25">
      <c r="A5691">
        <f>IF('MASSA TRABALHADA UNIFICADA'!A5689&lt;&gt;0,'MASSA TRABALHADA UNIFICADA'!A5689,0)</f>
        <v>0</v>
      </c>
      <c r="B5691" s="39">
        <f>IF('MASSA TRABALHADA UNIFICADA'!D5689&lt;&gt;0,'MASSA TRABALHADA UNIFICADA'!D5689,0)</f>
        <v>0</v>
      </c>
      <c r="C5691" s="39">
        <f>IF(B5691=0,0,'MASSA TRABALHADA UNIFICADA'!B5689)</f>
        <v>0</v>
      </c>
      <c r="D5691" s="39">
        <f>IF(B5691=0,0,'MASSA TRABALHADA UNIFICADA'!C5689)</f>
        <v>0</v>
      </c>
      <c r="E5691" s="43">
        <f>IF(B5691=0,0,VLOOKUP($D5691,qx!$A$4:$E$129,IF($C5691=1,2,3)))</f>
        <v>0</v>
      </c>
      <c r="F5691" s="43">
        <f>IF(B5691=0,0,VLOOKUP($D5691,qx!$A$4:$E$129,2))</f>
        <v>0</v>
      </c>
      <c r="G5691" s="43">
        <f>IF(B5691=0,0,VLOOKUP($D5691,qx!$A$4:$E$129,3))</f>
        <v>0</v>
      </c>
      <c r="H5691" s="43">
        <f>IF(B5691=0,0,VLOOKUP($D5691,qx!$A$4:$E$129,4))</f>
        <v>0</v>
      </c>
      <c r="I5691" s="43">
        <f>IF(B5691=0,0,VLOOKUP($D5691,qx!$A$4:$E$129,5))</f>
        <v>0</v>
      </c>
    </row>
    <row r="5692" spans="1:9" x14ac:dyDescent="0.25">
      <c r="A5692">
        <f>IF('MASSA TRABALHADA UNIFICADA'!A5690&lt;&gt;0,'MASSA TRABALHADA UNIFICADA'!A5690,0)</f>
        <v>0</v>
      </c>
      <c r="B5692" s="39">
        <f>IF('MASSA TRABALHADA UNIFICADA'!D5690&lt;&gt;0,'MASSA TRABALHADA UNIFICADA'!D5690,0)</f>
        <v>0</v>
      </c>
      <c r="C5692" s="39">
        <f>IF(B5692=0,0,'MASSA TRABALHADA UNIFICADA'!B5690)</f>
        <v>0</v>
      </c>
      <c r="D5692" s="39">
        <f>IF(B5692=0,0,'MASSA TRABALHADA UNIFICADA'!C5690)</f>
        <v>0</v>
      </c>
      <c r="E5692" s="43">
        <f>IF(B5692=0,0,VLOOKUP($D5692,qx!$A$4:$E$129,IF($C5692=1,2,3)))</f>
        <v>0</v>
      </c>
      <c r="F5692" s="43">
        <f>IF(B5692=0,0,VLOOKUP($D5692,qx!$A$4:$E$129,2))</f>
        <v>0</v>
      </c>
      <c r="G5692" s="43">
        <f>IF(B5692=0,0,VLOOKUP($D5692,qx!$A$4:$E$129,3))</f>
        <v>0</v>
      </c>
      <c r="H5692" s="43">
        <f>IF(B5692=0,0,VLOOKUP($D5692,qx!$A$4:$E$129,4))</f>
        <v>0</v>
      </c>
      <c r="I5692" s="43">
        <f>IF(B5692=0,0,VLOOKUP($D5692,qx!$A$4:$E$129,5))</f>
        <v>0</v>
      </c>
    </row>
    <row r="5693" spans="1:9" x14ac:dyDescent="0.25">
      <c r="A5693">
        <f>IF('MASSA TRABALHADA UNIFICADA'!A5691&lt;&gt;0,'MASSA TRABALHADA UNIFICADA'!A5691,0)</f>
        <v>0</v>
      </c>
      <c r="B5693" s="39">
        <f>IF('MASSA TRABALHADA UNIFICADA'!D5691&lt;&gt;0,'MASSA TRABALHADA UNIFICADA'!D5691,0)</f>
        <v>0</v>
      </c>
      <c r="C5693" s="39">
        <f>IF(B5693=0,0,'MASSA TRABALHADA UNIFICADA'!B5691)</f>
        <v>0</v>
      </c>
      <c r="D5693" s="39">
        <f>IF(B5693=0,0,'MASSA TRABALHADA UNIFICADA'!C5691)</f>
        <v>0</v>
      </c>
      <c r="E5693" s="43">
        <f>IF(B5693=0,0,VLOOKUP($D5693,qx!$A$4:$E$129,IF($C5693=1,2,3)))</f>
        <v>0</v>
      </c>
      <c r="F5693" s="43">
        <f>IF(B5693=0,0,VLOOKUP($D5693,qx!$A$4:$E$129,2))</f>
        <v>0</v>
      </c>
      <c r="G5693" s="43">
        <f>IF(B5693=0,0,VLOOKUP($D5693,qx!$A$4:$E$129,3))</f>
        <v>0</v>
      </c>
      <c r="H5693" s="43">
        <f>IF(B5693=0,0,VLOOKUP($D5693,qx!$A$4:$E$129,4))</f>
        <v>0</v>
      </c>
      <c r="I5693" s="43">
        <f>IF(B5693=0,0,VLOOKUP($D5693,qx!$A$4:$E$129,5))</f>
        <v>0</v>
      </c>
    </row>
    <row r="5694" spans="1:9" x14ac:dyDescent="0.25">
      <c r="A5694">
        <f>IF('MASSA TRABALHADA UNIFICADA'!A5692&lt;&gt;0,'MASSA TRABALHADA UNIFICADA'!A5692,0)</f>
        <v>0</v>
      </c>
      <c r="B5694" s="39">
        <f>IF('MASSA TRABALHADA UNIFICADA'!D5692&lt;&gt;0,'MASSA TRABALHADA UNIFICADA'!D5692,0)</f>
        <v>0</v>
      </c>
      <c r="C5694" s="39">
        <f>IF(B5694=0,0,'MASSA TRABALHADA UNIFICADA'!B5692)</f>
        <v>0</v>
      </c>
      <c r="D5694" s="39">
        <f>IF(B5694=0,0,'MASSA TRABALHADA UNIFICADA'!C5692)</f>
        <v>0</v>
      </c>
      <c r="E5694" s="43">
        <f>IF(B5694=0,0,VLOOKUP($D5694,qx!$A$4:$E$129,IF($C5694=1,2,3)))</f>
        <v>0</v>
      </c>
      <c r="F5694" s="43">
        <f>IF(B5694=0,0,VLOOKUP($D5694,qx!$A$4:$E$129,2))</f>
        <v>0</v>
      </c>
      <c r="G5694" s="43">
        <f>IF(B5694=0,0,VLOOKUP($D5694,qx!$A$4:$E$129,3))</f>
        <v>0</v>
      </c>
      <c r="H5694" s="43">
        <f>IF(B5694=0,0,VLOOKUP($D5694,qx!$A$4:$E$129,4))</f>
        <v>0</v>
      </c>
      <c r="I5694" s="43">
        <f>IF(B5694=0,0,VLOOKUP($D5694,qx!$A$4:$E$129,5))</f>
        <v>0</v>
      </c>
    </row>
    <row r="5695" spans="1:9" x14ac:dyDescent="0.25">
      <c r="A5695">
        <f>IF('MASSA TRABALHADA UNIFICADA'!A5693&lt;&gt;0,'MASSA TRABALHADA UNIFICADA'!A5693,0)</f>
        <v>0</v>
      </c>
      <c r="B5695" s="39">
        <f>IF('MASSA TRABALHADA UNIFICADA'!D5693&lt;&gt;0,'MASSA TRABALHADA UNIFICADA'!D5693,0)</f>
        <v>0</v>
      </c>
      <c r="C5695" s="39">
        <f>IF(B5695=0,0,'MASSA TRABALHADA UNIFICADA'!B5693)</f>
        <v>0</v>
      </c>
      <c r="D5695" s="39">
        <f>IF(B5695=0,0,'MASSA TRABALHADA UNIFICADA'!C5693)</f>
        <v>0</v>
      </c>
      <c r="E5695" s="43">
        <f>IF(B5695=0,0,VLOOKUP($D5695,qx!$A$4:$E$129,IF($C5695=1,2,3)))</f>
        <v>0</v>
      </c>
      <c r="F5695" s="43">
        <f>IF(B5695=0,0,VLOOKUP($D5695,qx!$A$4:$E$129,2))</f>
        <v>0</v>
      </c>
      <c r="G5695" s="43">
        <f>IF(B5695=0,0,VLOOKUP($D5695,qx!$A$4:$E$129,3))</f>
        <v>0</v>
      </c>
      <c r="H5695" s="43">
        <f>IF(B5695=0,0,VLOOKUP($D5695,qx!$A$4:$E$129,4))</f>
        <v>0</v>
      </c>
      <c r="I5695" s="43">
        <f>IF(B5695=0,0,VLOOKUP($D5695,qx!$A$4:$E$129,5))</f>
        <v>0</v>
      </c>
    </row>
    <row r="5696" spans="1:9" x14ac:dyDescent="0.25">
      <c r="A5696">
        <f>IF('MASSA TRABALHADA UNIFICADA'!A5694&lt;&gt;0,'MASSA TRABALHADA UNIFICADA'!A5694,0)</f>
        <v>0</v>
      </c>
      <c r="B5696" s="39">
        <f>IF('MASSA TRABALHADA UNIFICADA'!D5694&lt;&gt;0,'MASSA TRABALHADA UNIFICADA'!D5694,0)</f>
        <v>0</v>
      </c>
      <c r="C5696" s="39">
        <f>IF(B5696=0,0,'MASSA TRABALHADA UNIFICADA'!B5694)</f>
        <v>0</v>
      </c>
      <c r="D5696" s="39">
        <f>IF(B5696=0,0,'MASSA TRABALHADA UNIFICADA'!C5694)</f>
        <v>0</v>
      </c>
      <c r="E5696" s="43">
        <f>IF(B5696=0,0,VLOOKUP($D5696,qx!$A$4:$E$129,IF($C5696=1,2,3)))</f>
        <v>0</v>
      </c>
      <c r="F5696" s="43">
        <f>IF(B5696=0,0,VLOOKUP($D5696,qx!$A$4:$E$129,2))</f>
        <v>0</v>
      </c>
      <c r="G5696" s="43">
        <f>IF(B5696=0,0,VLOOKUP($D5696,qx!$A$4:$E$129,3))</f>
        <v>0</v>
      </c>
      <c r="H5696" s="43">
        <f>IF(B5696=0,0,VLOOKUP($D5696,qx!$A$4:$E$129,4))</f>
        <v>0</v>
      </c>
      <c r="I5696" s="43">
        <f>IF(B5696=0,0,VLOOKUP($D5696,qx!$A$4:$E$129,5))</f>
        <v>0</v>
      </c>
    </row>
    <row r="5697" spans="1:9" x14ac:dyDescent="0.25">
      <c r="A5697">
        <f>IF('MASSA TRABALHADA UNIFICADA'!A5695&lt;&gt;0,'MASSA TRABALHADA UNIFICADA'!A5695,0)</f>
        <v>0</v>
      </c>
      <c r="B5697" s="39">
        <f>IF('MASSA TRABALHADA UNIFICADA'!D5695&lt;&gt;0,'MASSA TRABALHADA UNIFICADA'!D5695,0)</f>
        <v>0</v>
      </c>
      <c r="C5697" s="39">
        <f>IF(B5697=0,0,'MASSA TRABALHADA UNIFICADA'!B5695)</f>
        <v>0</v>
      </c>
      <c r="D5697" s="39">
        <f>IF(B5697=0,0,'MASSA TRABALHADA UNIFICADA'!C5695)</f>
        <v>0</v>
      </c>
      <c r="E5697" s="43">
        <f>IF(B5697=0,0,VLOOKUP($D5697,qx!$A$4:$E$129,IF($C5697=1,2,3)))</f>
        <v>0</v>
      </c>
      <c r="F5697" s="43">
        <f>IF(B5697=0,0,VLOOKUP($D5697,qx!$A$4:$E$129,2))</f>
        <v>0</v>
      </c>
      <c r="G5697" s="43">
        <f>IF(B5697=0,0,VLOOKUP($D5697,qx!$A$4:$E$129,3))</f>
        <v>0</v>
      </c>
      <c r="H5697" s="43">
        <f>IF(B5697=0,0,VLOOKUP($D5697,qx!$A$4:$E$129,4))</f>
        <v>0</v>
      </c>
      <c r="I5697" s="43">
        <f>IF(B5697=0,0,VLOOKUP($D5697,qx!$A$4:$E$129,5))</f>
        <v>0</v>
      </c>
    </row>
    <row r="5698" spans="1:9" x14ac:dyDescent="0.25">
      <c r="A5698">
        <f>IF('MASSA TRABALHADA UNIFICADA'!A5696&lt;&gt;0,'MASSA TRABALHADA UNIFICADA'!A5696,0)</f>
        <v>0</v>
      </c>
      <c r="B5698" s="39">
        <f>IF('MASSA TRABALHADA UNIFICADA'!D5696&lt;&gt;0,'MASSA TRABALHADA UNIFICADA'!D5696,0)</f>
        <v>0</v>
      </c>
      <c r="C5698" s="39">
        <f>IF(B5698=0,0,'MASSA TRABALHADA UNIFICADA'!B5696)</f>
        <v>0</v>
      </c>
      <c r="D5698" s="39">
        <f>IF(B5698=0,0,'MASSA TRABALHADA UNIFICADA'!C5696)</f>
        <v>0</v>
      </c>
      <c r="E5698" s="43">
        <f>IF(B5698=0,0,VLOOKUP($D5698,qx!$A$4:$E$129,IF($C5698=1,2,3)))</f>
        <v>0</v>
      </c>
      <c r="F5698" s="43">
        <f>IF(B5698=0,0,VLOOKUP($D5698,qx!$A$4:$E$129,2))</f>
        <v>0</v>
      </c>
      <c r="G5698" s="43">
        <f>IF(B5698=0,0,VLOOKUP($D5698,qx!$A$4:$E$129,3))</f>
        <v>0</v>
      </c>
      <c r="H5698" s="43">
        <f>IF(B5698=0,0,VLOOKUP($D5698,qx!$A$4:$E$129,4))</f>
        <v>0</v>
      </c>
      <c r="I5698" s="43">
        <f>IF(B5698=0,0,VLOOKUP($D5698,qx!$A$4:$E$129,5))</f>
        <v>0</v>
      </c>
    </row>
    <row r="5699" spans="1:9" x14ac:dyDescent="0.25">
      <c r="A5699">
        <f>IF('MASSA TRABALHADA UNIFICADA'!A5697&lt;&gt;0,'MASSA TRABALHADA UNIFICADA'!A5697,0)</f>
        <v>0</v>
      </c>
      <c r="B5699" s="39">
        <f>IF('MASSA TRABALHADA UNIFICADA'!D5697&lt;&gt;0,'MASSA TRABALHADA UNIFICADA'!D5697,0)</f>
        <v>0</v>
      </c>
      <c r="C5699" s="39">
        <f>IF(B5699=0,0,'MASSA TRABALHADA UNIFICADA'!B5697)</f>
        <v>0</v>
      </c>
      <c r="D5699" s="39">
        <f>IF(B5699=0,0,'MASSA TRABALHADA UNIFICADA'!C5697)</f>
        <v>0</v>
      </c>
      <c r="E5699" s="43">
        <f>IF(B5699=0,0,VLOOKUP($D5699,qx!$A$4:$E$129,IF($C5699=1,2,3)))</f>
        <v>0</v>
      </c>
      <c r="F5699" s="43">
        <f>IF(B5699=0,0,VLOOKUP($D5699,qx!$A$4:$E$129,2))</f>
        <v>0</v>
      </c>
      <c r="G5699" s="43">
        <f>IF(B5699=0,0,VLOOKUP($D5699,qx!$A$4:$E$129,3))</f>
        <v>0</v>
      </c>
      <c r="H5699" s="43">
        <f>IF(B5699=0,0,VLOOKUP($D5699,qx!$A$4:$E$129,4))</f>
        <v>0</v>
      </c>
      <c r="I5699" s="43">
        <f>IF(B5699=0,0,VLOOKUP($D5699,qx!$A$4:$E$129,5))</f>
        <v>0</v>
      </c>
    </row>
    <row r="5700" spans="1:9" x14ac:dyDescent="0.25">
      <c r="A5700">
        <f>IF('MASSA TRABALHADA UNIFICADA'!A5698&lt;&gt;0,'MASSA TRABALHADA UNIFICADA'!A5698,0)</f>
        <v>0</v>
      </c>
      <c r="B5700" s="39">
        <f>IF('MASSA TRABALHADA UNIFICADA'!D5698&lt;&gt;0,'MASSA TRABALHADA UNIFICADA'!D5698,0)</f>
        <v>0</v>
      </c>
      <c r="C5700" s="39">
        <f>IF(B5700=0,0,'MASSA TRABALHADA UNIFICADA'!B5698)</f>
        <v>0</v>
      </c>
      <c r="D5700" s="39">
        <f>IF(B5700=0,0,'MASSA TRABALHADA UNIFICADA'!C5698)</f>
        <v>0</v>
      </c>
      <c r="E5700" s="43">
        <f>IF(B5700=0,0,VLOOKUP($D5700,qx!$A$4:$E$129,IF($C5700=1,2,3)))</f>
        <v>0</v>
      </c>
      <c r="F5700" s="43">
        <f>IF(B5700=0,0,VLOOKUP($D5700,qx!$A$4:$E$129,2))</f>
        <v>0</v>
      </c>
      <c r="G5700" s="43">
        <f>IF(B5700=0,0,VLOOKUP($D5700,qx!$A$4:$E$129,3))</f>
        <v>0</v>
      </c>
      <c r="H5700" s="43">
        <f>IF(B5700=0,0,VLOOKUP($D5700,qx!$A$4:$E$129,4))</f>
        <v>0</v>
      </c>
      <c r="I5700" s="43">
        <f>IF(B5700=0,0,VLOOKUP($D5700,qx!$A$4:$E$129,5))</f>
        <v>0</v>
      </c>
    </row>
    <row r="5701" spans="1:9" x14ac:dyDescent="0.25">
      <c r="A5701">
        <f>IF('MASSA TRABALHADA UNIFICADA'!A5699&lt;&gt;0,'MASSA TRABALHADA UNIFICADA'!A5699,0)</f>
        <v>0</v>
      </c>
      <c r="B5701" s="39">
        <f>IF('MASSA TRABALHADA UNIFICADA'!D5699&lt;&gt;0,'MASSA TRABALHADA UNIFICADA'!D5699,0)</f>
        <v>0</v>
      </c>
      <c r="C5701" s="39">
        <f>IF(B5701=0,0,'MASSA TRABALHADA UNIFICADA'!B5699)</f>
        <v>0</v>
      </c>
      <c r="D5701" s="39">
        <f>IF(B5701=0,0,'MASSA TRABALHADA UNIFICADA'!C5699)</f>
        <v>0</v>
      </c>
      <c r="E5701" s="43">
        <f>IF(B5701=0,0,VLOOKUP($D5701,qx!$A$4:$E$129,IF($C5701=1,2,3)))</f>
        <v>0</v>
      </c>
      <c r="F5701" s="43">
        <f>IF(B5701=0,0,VLOOKUP($D5701,qx!$A$4:$E$129,2))</f>
        <v>0</v>
      </c>
      <c r="G5701" s="43">
        <f>IF(B5701=0,0,VLOOKUP($D5701,qx!$A$4:$E$129,3))</f>
        <v>0</v>
      </c>
      <c r="H5701" s="43">
        <f>IF(B5701=0,0,VLOOKUP($D5701,qx!$A$4:$E$129,4))</f>
        <v>0</v>
      </c>
      <c r="I5701" s="43">
        <f>IF(B5701=0,0,VLOOKUP($D5701,qx!$A$4:$E$129,5))</f>
        <v>0</v>
      </c>
    </row>
    <row r="5702" spans="1:9" x14ac:dyDescent="0.25">
      <c r="A5702">
        <f>IF('MASSA TRABALHADA UNIFICADA'!A5700&lt;&gt;0,'MASSA TRABALHADA UNIFICADA'!A5700,0)</f>
        <v>0</v>
      </c>
      <c r="B5702" s="39">
        <f>IF('MASSA TRABALHADA UNIFICADA'!D5700&lt;&gt;0,'MASSA TRABALHADA UNIFICADA'!D5700,0)</f>
        <v>0</v>
      </c>
      <c r="C5702" s="39">
        <f>IF(B5702=0,0,'MASSA TRABALHADA UNIFICADA'!B5700)</f>
        <v>0</v>
      </c>
      <c r="D5702" s="39">
        <f>IF(B5702=0,0,'MASSA TRABALHADA UNIFICADA'!C5700)</f>
        <v>0</v>
      </c>
      <c r="E5702" s="43">
        <f>IF(B5702=0,0,VLOOKUP($D5702,qx!$A$4:$E$129,IF($C5702=1,2,3)))</f>
        <v>0</v>
      </c>
      <c r="F5702" s="43">
        <f>IF(B5702=0,0,VLOOKUP($D5702,qx!$A$4:$E$129,2))</f>
        <v>0</v>
      </c>
      <c r="G5702" s="43">
        <f>IF(B5702=0,0,VLOOKUP($D5702,qx!$A$4:$E$129,3))</f>
        <v>0</v>
      </c>
      <c r="H5702" s="43">
        <f>IF(B5702=0,0,VLOOKUP($D5702,qx!$A$4:$E$129,4))</f>
        <v>0</v>
      </c>
      <c r="I5702" s="43">
        <f>IF(B5702=0,0,VLOOKUP($D5702,qx!$A$4:$E$129,5))</f>
        <v>0</v>
      </c>
    </row>
    <row r="5703" spans="1:9" x14ac:dyDescent="0.25">
      <c r="A5703">
        <f>IF('MASSA TRABALHADA UNIFICADA'!A5701&lt;&gt;0,'MASSA TRABALHADA UNIFICADA'!A5701,0)</f>
        <v>0</v>
      </c>
      <c r="B5703" s="39">
        <f>IF('MASSA TRABALHADA UNIFICADA'!D5701&lt;&gt;0,'MASSA TRABALHADA UNIFICADA'!D5701,0)</f>
        <v>0</v>
      </c>
      <c r="C5703" s="39">
        <f>IF(B5703=0,0,'MASSA TRABALHADA UNIFICADA'!B5701)</f>
        <v>0</v>
      </c>
      <c r="D5703" s="39">
        <f>IF(B5703=0,0,'MASSA TRABALHADA UNIFICADA'!C5701)</f>
        <v>0</v>
      </c>
      <c r="E5703" s="43">
        <f>IF(B5703=0,0,VLOOKUP($D5703,qx!$A$4:$E$129,IF($C5703=1,2,3)))</f>
        <v>0</v>
      </c>
      <c r="F5703" s="43">
        <f>IF(B5703=0,0,VLOOKUP($D5703,qx!$A$4:$E$129,2))</f>
        <v>0</v>
      </c>
      <c r="G5703" s="43">
        <f>IF(B5703=0,0,VLOOKUP($D5703,qx!$A$4:$E$129,3))</f>
        <v>0</v>
      </c>
      <c r="H5703" s="43">
        <f>IF(B5703=0,0,VLOOKUP($D5703,qx!$A$4:$E$129,4))</f>
        <v>0</v>
      </c>
      <c r="I5703" s="43">
        <f>IF(B5703=0,0,VLOOKUP($D5703,qx!$A$4:$E$129,5))</f>
        <v>0</v>
      </c>
    </row>
    <row r="5704" spans="1:9" x14ac:dyDescent="0.25">
      <c r="A5704">
        <f>IF('MASSA TRABALHADA UNIFICADA'!A5702&lt;&gt;0,'MASSA TRABALHADA UNIFICADA'!A5702,0)</f>
        <v>0</v>
      </c>
      <c r="B5704" s="39">
        <f>IF('MASSA TRABALHADA UNIFICADA'!D5702&lt;&gt;0,'MASSA TRABALHADA UNIFICADA'!D5702,0)</f>
        <v>0</v>
      </c>
      <c r="C5704" s="39">
        <f>IF(B5704=0,0,'MASSA TRABALHADA UNIFICADA'!B5702)</f>
        <v>0</v>
      </c>
      <c r="D5704" s="39">
        <f>IF(B5704=0,0,'MASSA TRABALHADA UNIFICADA'!C5702)</f>
        <v>0</v>
      </c>
      <c r="E5704" s="43">
        <f>IF(B5704=0,0,VLOOKUP($D5704,qx!$A$4:$E$129,IF($C5704=1,2,3)))</f>
        <v>0</v>
      </c>
      <c r="F5704" s="43">
        <f>IF(B5704=0,0,VLOOKUP($D5704,qx!$A$4:$E$129,2))</f>
        <v>0</v>
      </c>
      <c r="G5704" s="43">
        <f>IF(B5704=0,0,VLOOKUP($D5704,qx!$A$4:$E$129,3))</f>
        <v>0</v>
      </c>
      <c r="H5704" s="43">
        <f>IF(B5704=0,0,VLOOKUP($D5704,qx!$A$4:$E$129,4))</f>
        <v>0</v>
      </c>
      <c r="I5704" s="43">
        <f>IF(B5704=0,0,VLOOKUP($D5704,qx!$A$4:$E$129,5))</f>
        <v>0</v>
      </c>
    </row>
    <row r="5705" spans="1:9" x14ac:dyDescent="0.25">
      <c r="A5705">
        <f>IF('MASSA TRABALHADA UNIFICADA'!A5703&lt;&gt;0,'MASSA TRABALHADA UNIFICADA'!A5703,0)</f>
        <v>0</v>
      </c>
      <c r="B5705" s="39">
        <f>IF('MASSA TRABALHADA UNIFICADA'!D5703&lt;&gt;0,'MASSA TRABALHADA UNIFICADA'!D5703,0)</f>
        <v>0</v>
      </c>
      <c r="C5705" s="39">
        <f>IF(B5705=0,0,'MASSA TRABALHADA UNIFICADA'!B5703)</f>
        <v>0</v>
      </c>
      <c r="D5705" s="39">
        <f>IF(B5705=0,0,'MASSA TRABALHADA UNIFICADA'!C5703)</f>
        <v>0</v>
      </c>
      <c r="E5705" s="43">
        <f>IF(B5705=0,0,VLOOKUP($D5705,qx!$A$4:$E$129,IF($C5705=1,2,3)))</f>
        <v>0</v>
      </c>
      <c r="F5705" s="43">
        <f>IF(B5705=0,0,VLOOKUP($D5705,qx!$A$4:$E$129,2))</f>
        <v>0</v>
      </c>
      <c r="G5705" s="43">
        <f>IF(B5705=0,0,VLOOKUP($D5705,qx!$A$4:$E$129,3))</f>
        <v>0</v>
      </c>
      <c r="H5705" s="43">
        <f>IF(B5705=0,0,VLOOKUP($D5705,qx!$A$4:$E$129,4))</f>
        <v>0</v>
      </c>
      <c r="I5705" s="43">
        <f>IF(B5705=0,0,VLOOKUP($D5705,qx!$A$4:$E$129,5))</f>
        <v>0</v>
      </c>
    </row>
    <row r="5706" spans="1:9" x14ac:dyDescent="0.25">
      <c r="A5706">
        <f>IF('MASSA TRABALHADA UNIFICADA'!A5704&lt;&gt;0,'MASSA TRABALHADA UNIFICADA'!A5704,0)</f>
        <v>0</v>
      </c>
      <c r="B5706" s="39">
        <f>IF('MASSA TRABALHADA UNIFICADA'!D5704&lt;&gt;0,'MASSA TRABALHADA UNIFICADA'!D5704,0)</f>
        <v>0</v>
      </c>
      <c r="C5706" s="39">
        <f>IF(B5706=0,0,'MASSA TRABALHADA UNIFICADA'!B5704)</f>
        <v>0</v>
      </c>
      <c r="D5706" s="39">
        <f>IF(B5706=0,0,'MASSA TRABALHADA UNIFICADA'!C5704)</f>
        <v>0</v>
      </c>
      <c r="E5706" s="43">
        <f>IF(B5706=0,0,VLOOKUP($D5706,qx!$A$4:$E$129,IF($C5706=1,2,3)))</f>
        <v>0</v>
      </c>
      <c r="F5706" s="43">
        <f>IF(B5706=0,0,VLOOKUP($D5706,qx!$A$4:$E$129,2))</f>
        <v>0</v>
      </c>
      <c r="G5706" s="43">
        <f>IF(B5706=0,0,VLOOKUP($D5706,qx!$A$4:$E$129,3))</f>
        <v>0</v>
      </c>
      <c r="H5706" s="43">
        <f>IF(B5706=0,0,VLOOKUP($D5706,qx!$A$4:$E$129,4))</f>
        <v>0</v>
      </c>
      <c r="I5706" s="43">
        <f>IF(B5706=0,0,VLOOKUP($D5706,qx!$A$4:$E$129,5))</f>
        <v>0</v>
      </c>
    </row>
    <row r="5707" spans="1:9" x14ac:dyDescent="0.25">
      <c r="A5707">
        <f>IF('MASSA TRABALHADA UNIFICADA'!A5705&lt;&gt;0,'MASSA TRABALHADA UNIFICADA'!A5705,0)</f>
        <v>0</v>
      </c>
      <c r="B5707" s="39">
        <f>IF('MASSA TRABALHADA UNIFICADA'!D5705&lt;&gt;0,'MASSA TRABALHADA UNIFICADA'!D5705,0)</f>
        <v>0</v>
      </c>
      <c r="C5707" s="39">
        <f>IF(B5707=0,0,'MASSA TRABALHADA UNIFICADA'!B5705)</f>
        <v>0</v>
      </c>
      <c r="D5707" s="39">
        <f>IF(B5707=0,0,'MASSA TRABALHADA UNIFICADA'!C5705)</f>
        <v>0</v>
      </c>
      <c r="E5707" s="43">
        <f>IF(B5707=0,0,VLOOKUP($D5707,qx!$A$4:$E$129,IF($C5707=1,2,3)))</f>
        <v>0</v>
      </c>
      <c r="F5707" s="43">
        <f>IF(B5707=0,0,VLOOKUP($D5707,qx!$A$4:$E$129,2))</f>
        <v>0</v>
      </c>
      <c r="G5707" s="43">
        <f>IF(B5707=0,0,VLOOKUP($D5707,qx!$A$4:$E$129,3))</f>
        <v>0</v>
      </c>
      <c r="H5707" s="43">
        <f>IF(B5707=0,0,VLOOKUP($D5707,qx!$A$4:$E$129,4))</f>
        <v>0</v>
      </c>
      <c r="I5707" s="43">
        <f>IF(B5707=0,0,VLOOKUP($D5707,qx!$A$4:$E$129,5))</f>
        <v>0</v>
      </c>
    </row>
    <row r="5708" spans="1:9" x14ac:dyDescent="0.25">
      <c r="A5708">
        <f>IF('MASSA TRABALHADA UNIFICADA'!A5706&lt;&gt;0,'MASSA TRABALHADA UNIFICADA'!A5706,0)</f>
        <v>0</v>
      </c>
      <c r="B5708" s="39">
        <f>IF('MASSA TRABALHADA UNIFICADA'!D5706&lt;&gt;0,'MASSA TRABALHADA UNIFICADA'!D5706,0)</f>
        <v>0</v>
      </c>
      <c r="C5708" s="39">
        <f>IF(B5708=0,0,'MASSA TRABALHADA UNIFICADA'!B5706)</f>
        <v>0</v>
      </c>
      <c r="D5708" s="39">
        <f>IF(B5708=0,0,'MASSA TRABALHADA UNIFICADA'!C5706)</f>
        <v>0</v>
      </c>
      <c r="E5708" s="43">
        <f>IF(B5708=0,0,VLOOKUP($D5708,qx!$A$4:$E$129,IF($C5708=1,2,3)))</f>
        <v>0</v>
      </c>
      <c r="F5708" s="43">
        <f>IF(B5708=0,0,VLOOKUP($D5708,qx!$A$4:$E$129,2))</f>
        <v>0</v>
      </c>
      <c r="G5708" s="43">
        <f>IF(B5708=0,0,VLOOKUP($D5708,qx!$A$4:$E$129,3))</f>
        <v>0</v>
      </c>
      <c r="H5708" s="43">
        <f>IF(B5708=0,0,VLOOKUP($D5708,qx!$A$4:$E$129,4))</f>
        <v>0</v>
      </c>
      <c r="I5708" s="43">
        <f>IF(B5708=0,0,VLOOKUP($D5708,qx!$A$4:$E$129,5))</f>
        <v>0</v>
      </c>
    </row>
    <row r="5709" spans="1:9" x14ac:dyDescent="0.25">
      <c r="A5709">
        <f>IF('MASSA TRABALHADA UNIFICADA'!A5707&lt;&gt;0,'MASSA TRABALHADA UNIFICADA'!A5707,0)</f>
        <v>0</v>
      </c>
      <c r="B5709" s="39">
        <f>IF('MASSA TRABALHADA UNIFICADA'!D5707&lt;&gt;0,'MASSA TRABALHADA UNIFICADA'!D5707,0)</f>
        <v>0</v>
      </c>
      <c r="C5709" s="39">
        <f>IF(B5709=0,0,'MASSA TRABALHADA UNIFICADA'!B5707)</f>
        <v>0</v>
      </c>
      <c r="D5709" s="39">
        <f>IF(B5709=0,0,'MASSA TRABALHADA UNIFICADA'!C5707)</f>
        <v>0</v>
      </c>
      <c r="E5709" s="43">
        <f>IF(B5709=0,0,VLOOKUP($D5709,qx!$A$4:$E$129,IF($C5709=1,2,3)))</f>
        <v>0</v>
      </c>
      <c r="F5709" s="43">
        <f>IF(B5709=0,0,VLOOKUP($D5709,qx!$A$4:$E$129,2))</f>
        <v>0</v>
      </c>
      <c r="G5709" s="43">
        <f>IF(B5709=0,0,VLOOKUP($D5709,qx!$A$4:$E$129,3))</f>
        <v>0</v>
      </c>
      <c r="H5709" s="43">
        <f>IF(B5709=0,0,VLOOKUP($D5709,qx!$A$4:$E$129,4))</f>
        <v>0</v>
      </c>
      <c r="I5709" s="43">
        <f>IF(B5709=0,0,VLOOKUP($D5709,qx!$A$4:$E$129,5))</f>
        <v>0</v>
      </c>
    </row>
    <row r="5710" spans="1:9" x14ac:dyDescent="0.25">
      <c r="A5710">
        <f>IF('MASSA TRABALHADA UNIFICADA'!A5708&lt;&gt;0,'MASSA TRABALHADA UNIFICADA'!A5708,0)</f>
        <v>0</v>
      </c>
      <c r="B5710" s="39">
        <f>IF('MASSA TRABALHADA UNIFICADA'!D5708&lt;&gt;0,'MASSA TRABALHADA UNIFICADA'!D5708,0)</f>
        <v>0</v>
      </c>
      <c r="C5710" s="39">
        <f>IF(B5710=0,0,'MASSA TRABALHADA UNIFICADA'!B5708)</f>
        <v>0</v>
      </c>
      <c r="D5710" s="39">
        <f>IF(B5710=0,0,'MASSA TRABALHADA UNIFICADA'!C5708)</f>
        <v>0</v>
      </c>
      <c r="E5710" s="43">
        <f>IF(B5710=0,0,VLOOKUP($D5710,qx!$A$4:$E$129,IF($C5710=1,2,3)))</f>
        <v>0</v>
      </c>
      <c r="F5710" s="43">
        <f>IF(B5710=0,0,VLOOKUP($D5710,qx!$A$4:$E$129,2))</f>
        <v>0</v>
      </c>
      <c r="G5710" s="43">
        <f>IF(B5710=0,0,VLOOKUP($D5710,qx!$A$4:$E$129,3))</f>
        <v>0</v>
      </c>
      <c r="H5710" s="43">
        <f>IF(B5710=0,0,VLOOKUP($D5710,qx!$A$4:$E$129,4))</f>
        <v>0</v>
      </c>
      <c r="I5710" s="43">
        <f>IF(B5710=0,0,VLOOKUP($D5710,qx!$A$4:$E$129,5))</f>
        <v>0</v>
      </c>
    </row>
    <row r="5711" spans="1:9" x14ac:dyDescent="0.25">
      <c r="A5711">
        <f>IF('MASSA TRABALHADA UNIFICADA'!A5709&lt;&gt;0,'MASSA TRABALHADA UNIFICADA'!A5709,0)</f>
        <v>0</v>
      </c>
      <c r="B5711" s="39">
        <f>IF('MASSA TRABALHADA UNIFICADA'!D5709&lt;&gt;0,'MASSA TRABALHADA UNIFICADA'!D5709,0)</f>
        <v>0</v>
      </c>
      <c r="C5711" s="39">
        <f>IF(B5711=0,0,'MASSA TRABALHADA UNIFICADA'!B5709)</f>
        <v>0</v>
      </c>
      <c r="D5711" s="39">
        <f>IF(B5711=0,0,'MASSA TRABALHADA UNIFICADA'!C5709)</f>
        <v>0</v>
      </c>
      <c r="E5711" s="43">
        <f>IF(B5711=0,0,VLOOKUP($D5711,qx!$A$4:$E$129,IF($C5711=1,2,3)))</f>
        <v>0</v>
      </c>
      <c r="F5711" s="43">
        <f>IF(B5711=0,0,VLOOKUP($D5711,qx!$A$4:$E$129,2))</f>
        <v>0</v>
      </c>
      <c r="G5711" s="43">
        <f>IF(B5711=0,0,VLOOKUP($D5711,qx!$A$4:$E$129,3))</f>
        <v>0</v>
      </c>
      <c r="H5711" s="43">
        <f>IF(B5711=0,0,VLOOKUP($D5711,qx!$A$4:$E$129,4))</f>
        <v>0</v>
      </c>
      <c r="I5711" s="43">
        <f>IF(B5711=0,0,VLOOKUP($D5711,qx!$A$4:$E$129,5))</f>
        <v>0</v>
      </c>
    </row>
    <row r="5712" spans="1:9" x14ac:dyDescent="0.25">
      <c r="A5712">
        <f>IF('MASSA TRABALHADA UNIFICADA'!A5710&lt;&gt;0,'MASSA TRABALHADA UNIFICADA'!A5710,0)</f>
        <v>0</v>
      </c>
      <c r="B5712" s="39">
        <f>IF('MASSA TRABALHADA UNIFICADA'!D5710&lt;&gt;0,'MASSA TRABALHADA UNIFICADA'!D5710,0)</f>
        <v>0</v>
      </c>
      <c r="C5712" s="39">
        <f>IF(B5712=0,0,'MASSA TRABALHADA UNIFICADA'!B5710)</f>
        <v>0</v>
      </c>
      <c r="D5712" s="39">
        <f>IF(B5712=0,0,'MASSA TRABALHADA UNIFICADA'!C5710)</f>
        <v>0</v>
      </c>
      <c r="E5712" s="43">
        <f>IF(B5712=0,0,VLOOKUP($D5712,qx!$A$4:$E$129,IF($C5712=1,2,3)))</f>
        <v>0</v>
      </c>
      <c r="F5712" s="43">
        <f>IF(B5712=0,0,VLOOKUP($D5712,qx!$A$4:$E$129,2))</f>
        <v>0</v>
      </c>
      <c r="G5712" s="43">
        <f>IF(B5712=0,0,VLOOKUP($D5712,qx!$A$4:$E$129,3))</f>
        <v>0</v>
      </c>
      <c r="H5712" s="43">
        <f>IF(B5712=0,0,VLOOKUP($D5712,qx!$A$4:$E$129,4))</f>
        <v>0</v>
      </c>
      <c r="I5712" s="43">
        <f>IF(B5712=0,0,VLOOKUP($D5712,qx!$A$4:$E$129,5))</f>
        <v>0</v>
      </c>
    </row>
    <row r="5713" spans="1:9" x14ac:dyDescent="0.25">
      <c r="A5713">
        <f>IF('MASSA TRABALHADA UNIFICADA'!A5711&lt;&gt;0,'MASSA TRABALHADA UNIFICADA'!A5711,0)</f>
        <v>0</v>
      </c>
      <c r="B5713" s="39">
        <f>IF('MASSA TRABALHADA UNIFICADA'!D5711&lt;&gt;0,'MASSA TRABALHADA UNIFICADA'!D5711,0)</f>
        <v>0</v>
      </c>
      <c r="C5713" s="39">
        <f>IF(B5713=0,0,'MASSA TRABALHADA UNIFICADA'!B5711)</f>
        <v>0</v>
      </c>
      <c r="D5713" s="39">
        <f>IF(B5713=0,0,'MASSA TRABALHADA UNIFICADA'!C5711)</f>
        <v>0</v>
      </c>
      <c r="E5713" s="43">
        <f>IF(B5713=0,0,VLOOKUP($D5713,qx!$A$4:$E$129,IF($C5713=1,2,3)))</f>
        <v>0</v>
      </c>
      <c r="F5713" s="43">
        <f>IF(B5713=0,0,VLOOKUP($D5713,qx!$A$4:$E$129,2))</f>
        <v>0</v>
      </c>
      <c r="G5713" s="43">
        <f>IF(B5713=0,0,VLOOKUP($D5713,qx!$A$4:$E$129,3))</f>
        <v>0</v>
      </c>
      <c r="H5713" s="43">
        <f>IF(B5713=0,0,VLOOKUP($D5713,qx!$A$4:$E$129,4))</f>
        <v>0</v>
      </c>
      <c r="I5713" s="43">
        <f>IF(B5713=0,0,VLOOKUP($D5713,qx!$A$4:$E$129,5))</f>
        <v>0</v>
      </c>
    </row>
    <row r="5714" spans="1:9" x14ac:dyDescent="0.25">
      <c r="A5714">
        <f>IF('MASSA TRABALHADA UNIFICADA'!A5712&lt;&gt;0,'MASSA TRABALHADA UNIFICADA'!A5712,0)</f>
        <v>0</v>
      </c>
      <c r="B5714" s="39">
        <f>IF('MASSA TRABALHADA UNIFICADA'!D5712&lt;&gt;0,'MASSA TRABALHADA UNIFICADA'!D5712,0)</f>
        <v>0</v>
      </c>
      <c r="C5714" s="39">
        <f>IF(B5714=0,0,'MASSA TRABALHADA UNIFICADA'!B5712)</f>
        <v>0</v>
      </c>
      <c r="D5714" s="39">
        <f>IF(B5714=0,0,'MASSA TRABALHADA UNIFICADA'!C5712)</f>
        <v>0</v>
      </c>
      <c r="E5714" s="43">
        <f>IF(B5714=0,0,VLOOKUP($D5714,qx!$A$4:$E$129,IF($C5714=1,2,3)))</f>
        <v>0</v>
      </c>
      <c r="F5714" s="43">
        <f>IF(B5714=0,0,VLOOKUP($D5714,qx!$A$4:$E$129,2))</f>
        <v>0</v>
      </c>
      <c r="G5714" s="43">
        <f>IF(B5714=0,0,VLOOKUP($D5714,qx!$A$4:$E$129,3))</f>
        <v>0</v>
      </c>
      <c r="H5714" s="43">
        <f>IF(B5714=0,0,VLOOKUP($D5714,qx!$A$4:$E$129,4))</f>
        <v>0</v>
      </c>
      <c r="I5714" s="43">
        <f>IF(B5714=0,0,VLOOKUP($D5714,qx!$A$4:$E$129,5))</f>
        <v>0</v>
      </c>
    </row>
    <row r="5715" spans="1:9" x14ac:dyDescent="0.25">
      <c r="A5715">
        <f>IF('MASSA TRABALHADA UNIFICADA'!A5713&lt;&gt;0,'MASSA TRABALHADA UNIFICADA'!A5713,0)</f>
        <v>0</v>
      </c>
      <c r="B5715" s="39">
        <f>IF('MASSA TRABALHADA UNIFICADA'!D5713&lt;&gt;0,'MASSA TRABALHADA UNIFICADA'!D5713,0)</f>
        <v>0</v>
      </c>
      <c r="C5715" s="39">
        <f>IF(B5715=0,0,'MASSA TRABALHADA UNIFICADA'!B5713)</f>
        <v>0</v>
      </c>
      <c r="D5715" s="39">
        <f>IF(B5715=0,0,'MASSA TRABALHADA UNIFICADA'!C5713)</f>
        <v>0</v>
      </c>
      <c r="E5715" s="43">
        <f>IF(B5715=0,0,VLOOKUP($D5715,qx!$A$4:$E$129,IF($C5715=1,2,3)))</f>
        <v>0</v>
      </c>
      <c r="F5715" s="43">
        <f>IF(B5715=0,0,VLOOKUP($D5715,qx!$A$4:$E$129,2))</f>
        <v>0</v>
      </c>
      <c r="G5715" s="43">
        <f>IF(B5715=0,0,VLOOKUP($D5715,qx!$A$4:$E$129,3))</f>
        <v>0</v>
      </c>
      <c r="H5715" s="43">
        <f>IF(B5715=0,0,VLOOKUP($D5715,qx!$A$4:$E$129,4))</f>
        <v>0</v>
      </c>
      <c r="I5715" s="43">
        <f>IF(B5715=0,0,VLOOKUP($D5715,qx!$A$4:$E$129,5))</f>
        <v>0</v>
      </c>
    </row>
    <row r="5716" spans="1:9" x14ac:dyDescent="0.25">
      <c r="A5716">
        <f>IF('MASSA TRABALHADA UNIFICADA'!A5714&lt;&gt;0,'MASSA TRABALHADA UNIFICADA'!A5714,0)</f>
        <v>0</v>
      </c>
      <c r="B5716" s="39">
        <f>IF('MASSA TRABALHADA UNIFICADA'!D5714&lt;&gt;0,'MASSA TRABALHADA UNIFICADA'!D5714,0)</f>
        <v>0</v>
      </c>
      <c r="C5716" s="39">
        <f>IF(B5716=0,0,'MASSA TRABALHADA UNIFICADA'!B5714)</f>
        <v>0</v>
      </c>
      <c r="D5716" s="39">
        <f>IF(B5716=0,0,'MASSA TRABALHADA UNIFICADA'!C5714)</f>
        <v>0</v>
      </c>
      <c r="E5716" s="43">
        <f>IF(B5716=0,0,VLOOKUP($D5716,qx!$A$4:$E$129,IF($C5716=1,2,3)))</f>
        <v>0</v>
      </c>
      <c r="F5716" s="43">
        <f>IF(B5716=0,0,VLOOKUP($D5716,qx!$A$4:$E$129,2))</f>
        <v>0</v>
      </c>
      <c r="G5716" s="43">
        <f>IF(B5716=0,0,VLOOKUP($D5716,qx!$A$4:$E$129,3))</f>
        <v>0</v>
      </c>
      <c r="H5716" s="43">
        <f>IF(B5716=0,0,VLOOKUP($D5716,qx!$A$4:$E$129,4))</f>
        <v>0</v>
      </c>
      <c r="I5716" s="43">
        <f>IF(B5716=0,0,VLOOKUP($D5716,qx!$A$4:$E$129,5))</f>
        <v>0</v>
      </c>
    </row>
    <row r="5717" spans="1:9" x14ac:dyDescent="0.25">
      <c r="A5717">
        <f>IF('MASSA TRABALHADA UNIFICADA'!A5715&lt;&gt;0,'MASSA TRABALHADA UNIFICADA'!A5715,0)</f>
        <v>0</v>
      </c>
      <c r="B5717" s="39">
        <f>IF('MASSA TRABALHADA UNIFICADA'!D5715&lt;&gt;0,'MASSA TRABALHADA UNIFICADA'!D5715,0)</f>
        <v>0</v>
      </c>
      <c r="C5717" s="39">
        <f>IF(B5717=0,0,'MASSA TRABALHADA UNIFICADA'!B5715)</f>
        <v>0</v>
      </c>
      <c r="D5717" s="39">
        <f>IF(B5717=0,0,'MASSA TRABALHADA UNIFICADA'!C5715)</f>
        <v>0</v>
      </c>
      <c r="E5717" s="43">
        <f>IF(B5717=0,0,VLOOKUP($D5717,qx!$A$4:$E$129,IF($C5717=1,2,3)))</f>
        <v>0</v>
      </c>
      <c r="F5717" s="43">
        <f>IF(B5717=0,0,VLOOKUP($D5717,qx!$A$4:$E$129,2))</f>
        <v>0</v>
      </c>
      <c r="G5717" s="43">
        <f>IF(B5717=0,0,VLOOKUP($D5717,qx!$A$4:$E$129,3))</f>
        <v>0</v>
      </c>
      <c r="H5717" s="43">
        <f>IF(B5717=0,0,VLOOKUP($D5717,qx!$A$4:$E$129,4))</f>
        <v>0</v>
      </c>
      <c r="I5717" s="43">
        <f>IF(B5717=0,0,VLOOKUP($D5717,qx!$A$4:$E$129,5))</f>
        <v>0</v>
      </c>
    </row>
    <row r="5718" spans="1:9" x14ac:dyDescent="0.25">
      <c r="A5718">
        <f>IF('MASSA TRABALHADA UNIFICADA'!A5716&lt;&gt;0,'MASSA TRABALHADA UNIFICADA'!A5716,0)</f>
        <v>0</v>
      </c>
      <c r="B5718" s="39">
        <f>IF('MASSA TRABALHADA UNIFICADA'!D5716&lt;&gt;0,'MASSA TRABALHADA UNIFICADA'!D5716,0)</f>
        <v>0</v>
      </c>
      <c r="C5718" s="39">
        <f>IF(B5718=0,0,'MASSA TRABALHADA UNIFICADA'!B5716)</f>
        <v>0</v>
      </c>
      <c r="D5718" s="39">
        <f>IF(B5718=0,0,'MASSA TRABALHADA UNIFICADA'!C5716)</f>
        <v>0</v>
      </c>
      <c r="E5718" s="43">
        <f>IF(B5718=0,0,VLOOKUP($D5718,qx!$A$4:$E$129,IF($C5718=1,2,3)))</f>
        <v>0</v>
      </c>
      <c r="F5718" s="43">
        <f>IF(B5718=0,0,VLOOKUP($D5718,qx!$A$4:$E$129,2))</f>
        <v>0</v>
      </c>
      <c r="G5718" s="43">
        <f>IF(B5718=0,0,VLOOKUP($D5718,qx!$A$4:$E$129,3))</f>
        <v>0</v>
      </c>
      <c r="H5718" s="43">
        <f>IF(B5718=0,0,VLOOKUP($D5718,qx!$A$4:$E$129,4))</f>
        <v>0</v>
      </c>
      <c r="I5718" s="43">
        <f>IF(B5718=0,0,VLOOKUP($D5718,qx!$A$4:$E$129,5))</f>
        <v>0</v>
      </c>
    </row>
    <row r="5719" spans="1:9" x14ac:dyDescent="0.25">
      <c r="A5719">
        <f>IF('MASSA TRABALHADA UNIFICADA'!A5717&lt;&gt;0,'MASSA TRABALHADA UNIFICADA'!A5717,0)</f>
        <v>0</v>
      </c>
      <c r="B5719" s="39">
        <f>IF('MASSA TRABALHADA UNIFICADA'!D5717&lt;&gt;0,'MASSA TRABALHADA UNIFICADA'!D5717,0)</f>
        <v>0</v>
      </c>
      <c r="C5719" s="39">
        <f>IF(B5719=0,0,'MASSA TRABALHADA UNIFICADA'!B5717)</f>
        <v>0</v>
      </c>
      <c r="D5719" s="39">
        <f>IF(B5719=0,0,'MASSA TRABALHADA UNIFICADA'!C5717)</f>
        <v>0</v>
      </c>
      <c r="E5719" s="43">
        <f>IF(B5719=0,0,VLOOKUP($D5719,qx!$A$4:$E$129,IF($C5719=1,2,3)))</f>
        <v>0</v>
      </c>
      <c r="F5719" s="43">
        <f>IF(B5719=0,0,VLOOKUP($D5719,qx!$A$4:$E$129,2))</f>
        <v>0</v>
      </c>
      <c r="G5719" s="43">
        <f>IF(B5719=0,0,VLOOKUP($D5719,qx!$A$4:$E$129,3))</f>
        <v>0</v>
      </c>
      <c r="H5719" s="43">
        <f>IF(B5719=0,0,VLOOKUP($D5719,qx!$A$4:$E$129,4))</f>
        <v>0</v>
      </c>
      <c r="I5719" s="43">
        <f>IF(B5719=0,0,VLOOKUP($D5719,qx!$A$4:$E$129,5))</f>
        <v>0</v>
      </c>
    </row>
    <row r="5720" spans="1:9" x14ac:dyDescent="0.25">
      <c r="A5720">
        <f>IF('MASSA TRABALHADA UNIFICADA'!A5718&lt;&gt;0,'MASSA TRABALHADA UNIFICADA'!A5718,0)</f>
        <v>0</v>
      </c>
      <c r="B5720" s="39">
        <f>IF('MASSA TRABALHADA UNIFICADA'!D5718&lt;&gt;0,'MASSA TRABALHADA UNIFICADA'!D5718,0)</f>
        <v>0</v>
      </c>
      <c r="C5720" s="39">
        <f>IF(B5720=0,0,'MASSA TRABALHADA UNIFICADA'!B5718)</f>
        <v>0</v>
      </c>
      <c r="D5720" s="39">
        <f>IF(B5720=0,0,'MASSA TRABALHADA UNIFICADA'!C5718)</f>
        <v>0</v>
      </c>
      <c r="E5720" s="43">
        <f>IF(B5720=0,0,VLOOKUP($D5720,qx!$A$4:$E$129,IF($C5720=1,2,3)))</f>
        <v>0</v>
      </c>
      <c r="F5720" s="43">
        <f>IF(B5720=0,0,VLOOKUP($D5720,qx!$A$4:$E$129,2))</f>
        <v>0</v>
      </c>
      <c r="G5720" s="43">
        <f>IF(B5720=0,0,VLOOKUP($D5720,qx!$A$4:$E$129,3))</f>
        <v>0</v>
      </c>
      <c r="H5720" s="43">
        <f>IF(B5720=0,0,VLOOKUP($D5720,qx!$A$4:$E$129,4))</f>
        <v>0</v>
      </c>
      <c r="I5720" s="43">
        <f>IF(B5720=0,0,VLOOKUP($D5720,qx!$A$4:$E$129,5))</f>
        <v>0</v>
      </c>
    </row>
    <row r="5721" spans="1:9" x14ac:dyDescent="0.25">
      <c r="A5721">
        <f>IF('MASSA TRABALHADA UNIFICADA'!A5719&lt;&gt;0,'MASSA TRABALHADA UNIFICADA'!A5719,0)</f>
        <v>0</v>
      </c>
      <c r="B5721" s="39">
        <f>IF('MASSA TRABALHADA UNIFICADA'!D5719&lt;&gt;0,'MASSA TRABALHADA UNIFICADA'!D5719,0)</f>
        <v>0</v>
      </c>
      <c r="C5721" s="39">
        <f>IF(B5721=0,0,'MASSA TRABALHADA UNIFICADA'!B5719)</f>
        <v>0</v>
      </c>
      <c r="D5721" s="39">
        <f>IF(B5721=0,0,'MASSA TRABALHADA UNIFICADA'!C5719)</f>
        <v>0</v>
      </c>
      <c r="E5721" s="43">
        <f>IF(B5721=0,0,VLOOKUP($D5721,qx!$A$4:$E$129,IF($C5721=1,2,3)))</f>
        <v>0</v>
      </c>
      <c r="F5721" s="43">
        <f>IF(B5721=0,0,VLOOKUP($D5721,qx!$A$4:$E$129,2))</f>
        <v>0</v>
      </c>
      <c r="G5721" s="43">
        <f>IF(B5721=0,0,VLOOKUP($D5721,qx!$A$4:$E$129,3))</f>
        <v>0</v>
      </c>
      <c r="H5721" s="43">
        <f>IF(B5721=0,0,VLOOKUP($D5721,qx!$A$4:$E$129,4))</f>
        <v>0</v>
      </c>
      <c r="I5721" s="43">
        <f>IF(B5721=0,0,VLOOKUP($D5721,qx!$A$4:$E$129,5))</f>
        <v>0</v>
      </c>
    </row>
    <row r="5722" spans="1:9" x14ac:dyDescent="0.25">
      <c r="A5722">
        <f>IF('MASSA TRABALHADA UNIFICADA'!A5720&lt;&gt;0,'MASSA TRABALHADA UNIFICADA'!A5720,0)</f>
        <v>0</v>
      </c>
      <c r="B5722" s="39">
        <f>IF('MASSA TRABALHADA UNIFICADA'!D5720&lt;&gt;0,'MASSA TRABALHADA UNIFICADA'!D5720,0)</f>
        <v>0</v>
      </c>
      <c r="C5722" s="39">
        <f>IF(B5722=0,0,'MASSA TRABALHADA UNIFICADA'!B5720)</f>
        <v>0</v>
      </c>
      <c r="D5722" s="39">
        <f>IF(B5722=0,0,'MASSA TRABALHADA UNIFICADA'!C5720)</f>
        <v>0</v>
      </c>
      <c r="E5722" s="43">
        <f>IF(B5722=0,0,VLOOKUP($D5722,qx!$A$4:$E$129,IF($C5722=1,2,3)))</f>
        <v>0</v>
      </c>
      <c r="F5722" s="43">
        <f>IF(B5722=0,0,VLOOKUP($D5722,qx!$A$4:$E$129,2))</f>
        <v>0</v>
      </c>
      <c r="G5722" s="43">
        <f>IF(B5722=0,0,VLOOKUP($D5722,qx!$A$4:$E$129,3))</f>
        <v>0</v>
      </c>
      <c r="H5722" s="43">
        <f>IF(B5722=0,0,VLOOKUP($D5722,qx!$A$4:$E$129,4))</f>
        <v>0</v>
      </c>
      <c r="I5722" s="43">
        <f>IF(B5722=0,0,VLOOKUP($D5722,qx!$A$4:$E$129,5))</f>
        <v>0</v>
      </c>
    </row>
    <row r="5723" spans="1:9" x14ac:dyDescent="0.25">
      <c r="A5723">
        <f>IF('MASSA TRABALHADA UNIFICADA'!A5721&lt;&gt;0,'MASSA TRABALHADA UNIFICADA'!A5721,0)</f>
        <v>0</v>
      </c>
      <c r="B5723" s="39">
        <f>IF('MASSA TRABALHADA UNIFICADA'!D5721&lt;&gt;0,'MASSA TRABALHADA UNIFICADA'!D5721,0)</f>
        <v>0</v>
      </c>
      <c r="C5723" s="39">
        <f>IF(B5723=0,0,'MASSA TRABALHADA UNIFICADA'!B5721)</f>
        <v>0</v>
      </c>
      <c r="D5723" s="39">
        <f>IF(B5723=0,0,'MASSA TRABALHADA UNIFICADA'!C5721)</f>
        <v>0</v>
      </c>
      <c r="E5723" s="43">
        <f>IF(B5723=0,0,VLOOKUP($D5723,qx!$A$4:$E$129,IF($C5723=1,2,3)))</f>
        <v>0</v>
      </c>
      <c r="F5723" s="43">
        <f>IF(B5723=0,0,VLOOKUP($D5723,qx!$A$4:$E$129,2))</f>
        <v>0</v>
      </c>
      <c r="G5723" s="43">
        <f>IF(B5723=0,0,VLOOKUP($D5723,qx!$A$4:$E$129,3))</f>
        <v>0</v>
      </c>
      <c r="H5723" s="43">
        <f>IF(B5723=0,0,VLOOKUP($D5723,qx!$A$4:$E$129,4))</f>
        <v>0</v>
      </c>
      <c r="I5723" s="43">
        <f>IF(B5723=0,0,VLOOKUP($D5723,qx!$A$4:$E$129,5))</f>
        <v>0</v>
      </c>
    </row>
    <row r="5724" spans="1:9" x14ac:dyDescent="0.25">
      <c r="A5724">
        <f>IF('MASSA TRABALHADA UNIFICADA'!A5722&lt;&gt;0,'MASSA TRABALHADA UNIFICADA'!A5722,0)</f>
        <v>0</v>
      </c>
      <c r="B5724" s="39">
        <f>IF('MASSA TRABALHADA UNIFICADA'!D5722&lt;&gt;0,'MASSA TRABALHADA UNIFICADA'!D5722,0)</f>
        <v>0</v>
      </c>
      <c r="C5724" s="39">
        <f>IF(B5724=0,0,'MASSA TRABALHADA UNIFICADA'!B5722)</f>
        <v>0</v>
      </c>
      <c r="D5724" s="39">
        <f>IF(B5724=0,0,'MASSA TRABALHADA UNIFICADA'!C5722)</f>
        <v>0</v>
      </c>
      <c r="E5724" s="43">
        <f>IF(B5724=0,0,VLOOKUP($D5724,qx!$A$4:$E$129,IF($C5724=1,2,3)))</f>
        <v>0</v>
      </c>
      <c r="F5724" s="43">
        <f>IF(B5724=0,0,VLOOKUP($D5724,qx!$A$4:$E$129,2))</f>
        <v>0</v>
      </c>
      <c r="G5724" s="43">
        <f>IF(B5724=0,0,VLOOKUP($D5724,qx!$A$4:$E$129,3))</f>
        <v>0</v>
      </c>
      <c r="H5724" s="43">
        <f>IF(B5724=0,0,VLOOKUP($D5724,qx!$A$4:$E$129,4))</f>
        <v>0</v>
      </c>
      <c r="I5724" s="43">
        <f>IF(B5724=0,0,VLOOKUP($D5724,qx!$A$4:$E$129,5))</f>
        <v>0</v>
      </c>
    </row>
    <row r="5725" spans="1:9" x14ac:dyDescent="0.25">
      <c r="A5725">
        <f>IF('MASSA TRABALHADA UNIFICADA'!A5723&lt;&gt;0,'MASSA TRABALHADA UNIFICADA'!A5723,0)</f>
        <v>0</v>
      </c>
      <c r="B5725" s="39">
        <f>IF('MASSA TRABALHADA UNIFICADA'!D5723&lt;&gt;0,'MASSA TRABALHADA UNIFICADA'!D5723,0)</f>
        <v>0</v>
      </c>
      <c r="C5725" s="39">
        <f>IF(B5725=0,0,'MASSA TRABALHADA UNIFICADA'!B5723)</f>
        <v>0</v>
      </c>
      <c r="D5725" s="39">
        <f>IF(B5725=0,0,'MASSA TRABALHADA UNIFICADA'!C5723)</f>
        <v>0</v>
      </c>
      <c r="E5725" s="43">
        <f>IF(B5725=0,0,VLOOKUP($D5725,qx!$A$4:$E$129,IF($C5725=1,2,3)))</f>
        <v>0</v>
      </c>
      <c r="F5725" s="43">
        <f>IF(B5725=0,0,VLOOKUP($D5725,qx!$A$4:$E$129,2))</f>
        <v>0</v>
      </c>
      <c r="G5725" s="43">
        <f>IF(B5725=0,0,VLOOKUP($D5725,qx!$A$4:$E$129,3))</f>
        <v>0</v>
      </c>
      <c r="H5725" s="43">
        <f>IF(B5725=0,0,VLOOKUP($D5725,qx!$A$4:$E$129,4))</f>
        <v>0</v>
      </c>
      <c r="I5725" s="43">
        <f>IF(B5725=0,0,VLOOKUP($D5725,qx!$A$4:$E$129,5))</f>
        <v>0</v>
      </c>
    </row>
    <row r="5726" spans="1:9" x14ac:dyDescent="0.25">
      <c r="A5726">
        <f>IF('MASSA TRABALHADA UNIFICADA'!A5724&lt;&gt;0,'MASSA TRABALHADA UNIFICADA'!A5724,0)</f>
        <v>0</v>
      </c>
      <c r="B5726" s="39">
        <f>IF('MASSA TRABALHADA UNIFICADA'!D5724&lt;&gt;0,'MASSA TRABALHADA UNIFICADA'!D5724,0)</f>
        <v>0</v>
      </c>
      <c r="C5726" s="39">
        <f>IF(B5726=0,0,'MASSA TRABALHADA UNIFICADA'!B5724)</f>
        <v>0</v>
      </c>
      <c r="D5726" s="39">
        <f>IF(B5726=0,0,'MASSA TRABALHADA UNIFICADA'!C5724)</f>
        <v>0</v>
      </c>
      <c r="E5726" s="43">
        <f>IF(B5726=0,0,VLOOKUP($D5726,qx!$A$4:$E$129,IF($C5726=1,2,3)))</f>
        <v>0</v>
      </c>
      <c r="F5726" s="43">
        <f>IF(B5726=0,0,VLOOKUP($D5726,qx!$A$4:$E$129,2))</f>
        <v>0</v>
      </c>
      <c r="G5726" s="43">
        <f>IF(B5726=0,0,VLOOKUP($D5726,qx!$A$4:$E$129,3))</f>
        <v>0</v>
      </c>
      <c r="H5726" s="43">
        <f>IF(B5726=0,0,VLOOKUP($D5726,qx!$A$4:$E$129,4))</f>
        <v>0</v>
      </c>
      <c r="I5726" s="43">
        <f>IF(B5726=0,0,VLOOKUP($D5726,qx!$A$4:$E$129,5))</f>
        <v>0</v>
      </c>
    </row>
    <row r="5727" spans="1:9" x14ac:dyDescent="0.25">
      <c r="A5727">
        <f>IF('MASSA TRABALHADA UNIFICADA'!A5725&lt;&gt;0,'MASSA TRABALHADA UNIFICADA'!A5725,0)</f>
        <v>0</v>
      </c>
      <c r="B5727" s="39">
        <f>IF('MASSA TRABALHADA UNIFICADA'!D5725&lt;&gt;0,'MASSA TRABALHADA UNIFICADA'!D5725,0)</f>
        <v>0</v>
      </c>
      <c r="C5727" s="39">
        <f>IF(B5727=0,0,'MASSA TRABALHADA UNIFICADA'!B5725)</f>
        <v>0</v>
      </c>
      <c r="D5727" s="39">
        <f>IF(B5727=0,0,'MASSA TRABALHADA UNIFICADA'!C5725)</f>
        <v>0</v>
      </c>
      <c r="E5727" s="43">
        <f>IF(B5727=0,0,VLOOKUP($D5727,qx!$A$4:$E$129,IF($C5727=1,2,3)))</f>
        <v>0</v>
      </c>
      <c r="F5727" s="43">
        <f>IF(B5727=0,0,VLOOKUP($D5727,qx!$A$4:$E$129,2))</f>
        <v>0</v>
      </c>
      <c r="G5727" s="43">
        <f>IF(B5727=0,0,VLOOKUP($D5727,qx!$A$4:$E$129,3))</f>
        <v>0</v>
      </c>
      <c r="H5727" s="43">
        <f>IF(B5727=0,0,VLOOKUP($D5727,qx!$A$4:$E$129,4))</f>
        <v>0</v>
      </c>
      <c r="I5727" s="43">
        <f>IF(B5727=0,0,VLOOKUP($D5727,qx!$A$4:$E$129,5))</f>
        <v>0</v>
      </c>
    </row>
    <row r="5728" spans="1:9" x14ac:dyDescent="0.25">
      <c r="A5728">
        <f>IF('MASSA TRABALHADA UNIFICADA'!A5726&lt;&gt;0,'MASSA TRABALHADA UNIFICADA'!A5726,0)</f>
        <v>0</v>
      </c>
      <c r="B5728" s="39">
        <f>IF('MASSA TRABALHADA UNIFICADA'!D5726&lt;&gt;0,'MASSA TRABALHADA UNIFICADA'!D5726,0)</f>
        <v>0</v>
      </c>
      <c r="C5728" s="39">
        <f>IF(B5728=0,0,'MASSA TRABALHADA UNIFICADA'!B5726)</f>
        <v>0</v>
      </c>
      <c r="D5728" s="39">
        <f>IF(B5728=0,0,'MASSA TRABALHADA UNIFICADA'!C5726)</f>
        <v>0</v>
      </c>
      <c r="E5728" s="43">
        <f>IF(B5728=0,0,VLOOKUP($D5728,qx!$A$4:$E$129,IF($C5728=1,2,3)))</f>
        <v>0</v>
      </c>
      <c r="F5728" s="43">
        <f>IF(B5728=0,0,VLOOKUP($D5728,qx!$A$4:$E$129,2))</f>
        <v>0</v>
      </c>
      <c r="G5728" s="43">
        <f>IF(B5728=0,0,VLOOKUP($D5728,qx!$A$4:$E$129,3))</f>
        <v>0</v>
      </c>
      <c r="H5728" s="43">
        <f>IF(B5728=0,0,VLOOKUP($D5728,qx!$A$4:$E$129,4))</f>
        <v>0</v>
      </c>
      <c r="I5728" s="43">
        <f>IF(B5728=0,0,VLOOKUP($D5728,qx!$A$4:$E$129,5))</f>
        <v>0</v>
      </c>
    </row>
    <row r="5729" spans="1:9" x14ac:dyDescent="0.25">
      <c r="A5729">
        <f>IF('MASSA TRABALHADA UNIFICADA'!A5727&lt;&gt;0,'MASSA TRABALHADA UNIFICADA'!A5727,0)</f>
        <v>0</v>
      </c>
      <c r="B5729" s="39">
        <f>IF('MASSA TRABALHADA UNIFICADA'!D5727&lt;&gt;0,'MASSA TRABALHADA UNIFICADA'!D5727,0)</f>
        <v>0</v>
      </c>
      <c r="C5729" s="39">
        <f>IF(B5729=0,0,'MASSA TRABALHADA UNIFICADA'!B5727)</f>
        <v>0</v>
      </c>
      <c r="D5729" s="39">
        <f>IF(B5729=0,0,'MASSA TRABALHADA UNIFICADA'!C5727)</f>
        <v>0</v>
      </c>
      <c r="E5729" s="43">
        <f>IF(B5729=0,0,VLOOKUP($D5729,qx!$A$4:$E$129,IF($C5729=1,2,3)))</f>
        <v>0</v>
      </c>
      <c r="F5729" s="43">
        <f>IF(B5729=0,0,VLOOKUP($D5729,qx!$A$4:$E$129,2))</f>
        <v>0</v>
      </c>
      <c r="G5729" s="43">
        <f>IF(B5729=0,0,VLOOKUP($D5729,qx!$A$4:$E$129,3))</f>
        <v>0</v>
      </c>
      <c r="H5729" s="43">
        <f>IF(B5729=0,0,VLOOKUP($D5729,qx!$A$4:$E$129,4))</f>
        <v>0</v>
      </c>
      <c r="I5729" s="43">
        <f>IF(B5729=0,0,VLOOKUP($D5729,qx!$A$4:$E$129,5))</f>
        <v>0</v>
      </c>
    </row>
    <row r="5730" spans="1:9" x14ac:dyDescent="0.25">
      <c r="A5730">
        <f>IF('MASSA TRABALHADA UNIFICADA'!A5728&lt;&gt;0,'MASSA TRABALHADA UNIFICADA'!A5728,0)</f>
        <v>0</v>
      </c>
      <c r="B5730" s="39">
        <f>IF('MASSA TRABALHADA UNIFICADA'!D5728&lt;&gt;0,'MASSA TRABALHADA UNIFICADA'!D5728,0)</f>
        <v>0</v>
      </c>
      <c r="C5730" s="39">
        <f>IF(B5730=0,0,'MASSA TRABALHADA UNIFICADA'!B5728)</f>
        <v>0</v>
      </c>
      <c r="D5730" s="39">
        <f>IF(B5730=0,0,'MASSA TRABALHADA UNIFICADA'!C5728)</f>
        <v>0</v>
      </c>
      <c r="E5730" s="43">
        <f>IF(B5730=0,0,VLOOKUP($D5730,qx!$A$4:$E$129,IF($C5730=1,2,3)))</f>
        <v>0</v>
      </c>
      <c r="F5730" s="43">
        <f>IF(B5730=0,0,VLOOKUP($D5730,qx!$A$4:$E$129,2))</f>
        <v>0</v>
      </c>
      <c r="G5730" s="43">
        <f>IF(B5730=0,0,VLOOKUP($D5730,qx!$A$4:$E$129,3))</f>
        <v>0</v>
      </c>
      <c r="H5730" s="43">
        <f>IF(B5730=0,0,VLOOKUP($D5730,qx!$A$4:$E$129,4))</f>
        <v>0</v>
      </c>
      <c r="I5730" s="43">
        <f>IF(B5730=0,0,VLOOKUP($D5730,qx!$A$4:$E$129,5))</f>
        <v>0</v>
      </c>
    </row>
    <row r="5731" spans="1:9" x14ac:dyDescent="0.25">
      <c r="A5731">
        <f>IF('MASSA TRABALHADA UNIFICADA'!A5729&lt;&gt;0,'MASSA TRABALHADA UNIFICADA'!A5729,0)</f>
        <v>0</v>
      </c>
      <c r="B5731" s="39">
        <f>IF('MASSA TRABALHADA UNIFICADA'!D5729&lt;&gt;0,'MASSA TRABALHADA UNIFICADA'!D5729,0)</f>
        <v>0</v>
      </c>
      <c r="C5731" s="39">
        <f>IF(B5731=0,0,'MASSA TRABALHADA UNIFICADA'!B5729)</f>
        <v>0</v>
      </c>
      <c r="D5731" s="39">
        <f>IF(B5731=0,0,'MASSA TRABALHADA UNIFICADA'!C5729)</f>
        <v>0</v>
      </c>
      <c r="E5731" s="43">
        <f>IF(B5731=0,0,VLOOKUP($D5731,qx!$A$4:$E$129,IF($C5731=1,2,3)))</f>
        <v>0</v>
      </c>
      <c r="F5731" s="43">
        <f>IF(B5731=0,0,VLOOKUP($D5731,qx!$A$4:$E$129,2))</f>
        <v>0</v>
      </c>
      <c r="G5731" s="43">
        <f>IF(B5731=0,0,VLOOKUP($D5731,qx!$A$4:$E$129,3))</f>
        <v>0</v>
      </c>
      <c r="H5731" s="43">
        <f>IF(B5731=0,0,VLOOKUP($D5731,qx!$A$4:$E$129,4))</f>
        <v>0</v>
      </c>
      <c r="I5731" s="43">
        <f>IF(B5731=0,0,VLOOKUP($D5731,qx!$A$4:$E$129,5))</f>
        <v>0</v>
      </c>
    </row>
    <row r="5732" spans="1:9" x14ac:dyDescent="0.25">
      <c r="A5732">
        <f>IF('MASSA TRABALHADA UNIFICADA'!A5730&lt;&gt;0,'MASSA TRABALHADA UNIFICADA'!A5730,0)</f>
        <v>0</v>
      </c>
      <c r="B5732" s="39">
        <f>IF('MASSA TRABALHADA UNIFICADA'!D5730&lt;&gt;0,'MASSA TRABALHADA UNIFICADA'!D5730,0)</f>
        <v>0</v>
      </c>
      <c r="C5732" s="39">
        <f>IF(B5732=0,0,'MASSA TRABALHADA UNIFICADA'!B5730)</f>
        <v>0</v>
      </c>
      <c r="D5732" s="39">
        <f>IF(B5732=0,0,'MASSA TRABALHADA UNIFICADA'!C5730)</f>
        <v>0</v>
      </c>
      <c r="E5732" s="43">
        <f>IF(B5732=0,0,VLOOKUP($D5732,qx!$A$4:$E$129,IF($C5732=1,2,3)))</f>
        <v>0</v>
      </c>
      <c r="F5732" s="43">
        <f>IF(B5732=0,0,VLOOKUP($D5732,qx!$A$4:$E$129,2))</f>
        <v>0</v>
      </c>
      <c r="G5732" s="43">
        <f>IF(B5732=0,0,VLOOKUP($D5732,qx!$A$4:$E$129,3))</f>
        <v>0</v>
      </c>
      <c r="H5732" s="43">
        <f>IF(B5732=0,0,VLOOKUP($D5732,qx!$A$4:$E$129,4))</f>
        <v>0</v>
      </c>
      <c r="I5732" s="43">
        <f>IF(B5732=0,0,VLOOKUP($D5732,qx!$A$4:$E$129,5))</f>
        <v>0</v>
      </c>
    </row>
    <row r="5733" spans="1:9" x14ac:dyDescent="0.25">
      <c r="A5733">
        <f>IF('MASSA TRABALHADA UNIFICADA'!A5731&lt;&gt;0,'MASSA TRABALHADA UNIFICADA'!A5731,0)</f>
        <v>0</v>
      </c>
      <c r="B5733" s="39">
        <f>IF('MASSA TRABALHADA UNIFICADA'!D5731&lt;&gt;0,'MASSA TRABALHADA UNIFICADA'!D5731,0)</f>
        <v>0</v>
      </c>
      <c r="C5733" s="39">
        <f>IF(B5733=0,0,'MASSA TRABALHADA UNIFICADA'!B5731)</f>
        <v>0</v>
      </c>
      <c r="D5733" s="39">
        <f>IF(B5733=0,0,'MASSA TRABALHADA UNIFICADA'!C5731)</f>
        <v>0</v>
      </c>
      <c r="E5733" s="43">
        <f>IF(B5733=0,0,VLOOKUP($D5733,qx!$A$4:$E$129,IF($C5733=1,2,3)))</f>
        <v>0</v>
      </c>
      <c r="F5733" s="43">
        <f>IF(B5733=0,0,VLOOKUP($D5733,qx!$A$4:$E$129,2))</f>
        <v>0</v>
      </c>
      <c r="G5733" s="43">
        <f>IF(B5733=0,0,VLOOKUP($D5733,qx!$A$4:$E$129,3))</f>
        <v>0</v>
      </c>
      <c r="H5733" s="43">
        <f>IF(B5733=0,0,VLOOKUP($D5733,qx!$A$4:$E$129,4))</f>
        <v>0</v>
      </c>
      <c r="I5733" s="43">
        <f>IF(B5733=0,0,VLOOKUP($D5733,qx!$A$4:$E$129,5))</f>
        <v>0</v>
      </c>
    </row>
    <row r="5734" spans="1:9" x14ac:dyDescent="0.25">
      <c r="A5734">
        <f>IF('MASSA TRABALHADA UNIFICADA'!A5732&lt;&gt;0,'MASSA TRABALHADA UNIFICADA'!A5732,0)</f>
        <v>0</v>
      </c>
      <c r="B5734" s="39">
        <f>IF('MASSA TRABALHADA UNIFICADA'!D5732&lt;&gt;0,'MASSA TRABALHADA UNIFICADA'!D5732,0)</f>
        <v>0</v>
      </c>
      <c r="C5734" s="39">
        <f>IF(B5734=0,0,'MASSA TRABALHADA UNIFICADA'!B5732)</f>
        <v>0</v>
      </c>
      <c r="D5734" s="39">
        <f>IF(B5734=0,0,'MASSA TRABALHADA UNIFICADA'!C5732)</f>
        <v>0</v>
      </c>
      <c r="E5734" s="43">
        <f>IF(B5734=0,0,VLOOKUP($D5734,qx!$A$4:$E$129,IF($C5734=1,2,3)))</f>
        <v>0</v>
      </c>
      <c r="F5734" s="43">
        <f>IF(B5734=0,0,VLOOKUP($D5734,qx!$A$4:$E$129,2))</f>
        <v>0</v>
      </c>
      <c r="G5734" s="43">
        <f>IF(B5734=0,0,VLOOKUP($D5734,qx!$A$4:$E$129,3))</f>
        <v>0</v>
      </c>
      <c r="H5734" s="43">
        <f>IF(B5734=0,0,VLOOKUP($D5734,qx!$A$4:$E$129,4))</f>
        <v>0</v>
      </c>
      <c r="I5734" s="43">
        <f>IF(B5734=0,0,VLOOKUP($D5734,qx!$A$4:$E$129,5))</f>
        <v>0</v>
      </c>
    </row>
    <row r="5735" spans="1:9" x14ac:dyDescent="0.25">
      <c r="A5735">
        <f>IF('MASSA TRABALHADA UNIFICADA'!A5733&lt;&gt;0,'MASSA TRABALHADA UNIFICADA'!A5733,0)</f>
        <v>0</v>
      </c>
      <c r="B5735" s="39">
        <f>IF('MASSA TRABALHADA UNIFICADA'!D5733&lt;&gt;0,'MASSA TRABALHADA UNIFICADA'!D5733,0)</f>
        <v>0</v>
      </c>
      <c r="C5735" s="39">
        <f>IF(B5735=0,0,'MASSA TRABALHADA UNIFICADA'!B5733)</f>
        <v>0</v>
      </c>
      <c r="D5735" s="39">
        <f>IF(B5735=0,0,'MASSA TRABALHADA UNIFICADA'!C5733)</f>
        <v>0</v>
      </c>
      <c r="E5735" s="43">
        <f>IF(B5735=0,0,VLOOKUP($D5735,qx!$A$4:$E$129,IF($C5735=1,2,3)))</f>
        <v>0</v>
      </c>
      <c r="F5735" s="43">
        <f>IF(B5735=0,0,VLOOKUP($D5735,qx!$A$4:$E$129,2))</f>
        <v>0</v>
      </c>
      <c r="G5735" s="43">
        <f>IF(B5735=0,0,VLOOKUP($D5735,qx!$A$4:$E$129,3))</f>
        <v>0</v>
      </c>
      <c r="H5735" s="43">
        <f>IF(B5735=0,0,VLOOKUP($D5735,qx!$A$4:$E$129,4))</f>
        <v>0</v>
      </c>
      <c r="I5735" s="43">
        <f>IF(B5735=0,0,VLOOKUP($D5735,qx!$A$4:$E$129,5))</f>
        <v>0</v>
      </c>
    </row>
    <row r="5736" spans="1:9" x14ac:dyDescent="0.25">
      <c r="A5736">
        <f>IF('MASSA TRABALHADA UNIFICADA'!A5734&lt;&gt;0,'MASSA TRABALHADA UNIFICADA'!A5734,0)</f>
        <v>0</v>
      </c>
      <c r="B5736" s="39">
        <f>IF('MASSA TRABALHADA UNIFICADA'!D5734&lt;&gt;0,'MASSA TRABALHADA UNIFICADA'!D5734,0)</f>
        <v>0</v>
      </c>
      <c r="C5736" s="39">
        <f>IF(B5736=0,0,'MASSA TRABALHADA UNIFICADA'!B5734)</f>
        <v>0</v>
      </c>
      <c r="D5736" s="39">
        <f>IF(B5736=0,0,'MASSA TRABALHADA UNIFICADA'!C5734)</f>
        <v>0</v>
      </c>
      <c r="E5736" s="43">
        <f>IF(B5736=0,0,VLOOKUP($D5736,qx!$A$4:$E$129,IF($C5736=1,2,3)))</f>
        <v>0</v>
      </c>
      <c r="F5736" s="43">
        <f>IF(B5736=0,0,VLOOKUP($D5736,qx!$A$4:$E$129,2))</f>
        <v>0</v>
      </c>
      <c r="G5736" s="43">
        <f>IF(B5736=0,0,VLOOKUP($D5736,qx!$A$4:$E$129,3))</f>
        <v>0</v>
      </c>
      <c r="H5736" s="43">
        <f>IF(B5736=0,0,VLOOKUP($D5736,qx!$A$4:$E$129,4))</f>
        <v>0</v>
      </c>
      <c r="I5736" s="43">
        <f>IF(B5736=0,0,VLOOKUP($D5736,qx!$A$4:$E$129,5))</f>
        <v>0</v>
      </c>
    </row>
    <row r="5737" spans="1:9" x14ac:dyDescent="0.25">
      <c r="A5737">
        <f>IF('MASSA TRABALHADA UNIFICADA'!A5735&lt;&gt;0,'MASSA TRABALHADA UNIFICADA'!A5735,0)</f>
        <v>0</v>
      </c>
      <c r="B5737" s="39">
        <f>IF('MASSA TRABALHADA UNIFICADA'!D5735&lt;&gt;0,'MASSA TRABALHADA UNIFICADA'!D5735,0)</f>
        <v>0</v>
      </c>
      <c r="C5737" s="39">
        <f>IF(B5737=0,0,'MASSA TRABALHADA UNIFICADA'!B5735)</f>
        <v>0</v>
      </c>
      <c r="D5737" s="39">
        <f>IF(B5737=0,0,'MASSA TRABALHADA UNIFICADA'!C5735)</f>
        <v>0</v>
      </c>
      <c r="E5737" s="43">
        <f>IF(B5737=0,0,VLOOKUP($D5737,qx!$A$4:$E$129,IF($C5737=1,2,3)))</f>
        <v>0</v>
      </c>
      <c r="F5737" s="43">
        <f>IF(B5737=0,0,VLOOKUP($D5737,qx!$A$4:$E$129,2))</f>
        <v>0</v>
      </c>
      <c r="G5737" s="43">
        <f>IF(B5737=0,0,VLOOKUP($D5737,qx!$A$4:$E$129,3))</f>
        <v>0</v>
      </c>
      <c r="H5737" s="43">
        <f>IF(B5737=0,0,VLOOKUP($D5737,qx!$A$4:$E$129,4))</f>
        <v>0</v>
      </c>
      <c r="I5737" s="43">
        <f>IF(B5737=0,0,VLOOKUP($D5737,qx!$A$4:$E$129,5))</f>
        <v>0</v>
      </c>
    </row>
    <row r="5738" spans="1:9" x14ac:dyDescent="0.25">
      <c r="A5738">
        <f>IF('MASSA TRABALHADA UNIFICADA'!A5736&lt;&gt;0,'MASSA TRABALHADA UNIFICADA'!A5736,0)</f>
        <v>0</v>
      </c>
      <c r="B5738" s="39">
        <f>IF('MASSA TRABALHADA UNIFICADA'!D5736&lt;&gt;0,'MASSA TRABALHADA UNIFICADA'!D5736,0)</f>
        <v>0</v>
      </c>
      <c r="C5738" s="39">
        <f>IF(B5738=0,0,'MASSA TRABALHADA UNIFICADA'!B5736)</f>
        <v>0</v>
      </c>
      <c r="D5738" s="39">
        <f>IF(B5738=0,0,'MASSA TRABALHADA UNIFICADA'!C5736)</f>
        <v>0</v>
      </c>
      <c r="E5738" s="43">
        <f>IF(B5738=0,0,VLOOKUP($D5738,qx!$A$4:$E$129,IF($C5738=1,2,3)))</f>
        <v>0</v>
      </c>
      <c r="F5738" s="43">
        <f>IF(B5738=0,0,VLOOKUP($D5738,qx!$A$4:$E$129,2))</f>
        <v>0</v>
      </c>
      <c r="G5738" s="43">
        <f>IF(B5738=0,0,VLOOKUP($D5738,qx!$A$4:$E$129,3))</f>
        <v>0</v>
      </c>
      <c r="H5738" s="43">
        <f>IF(B5738=0,0,VLOOKUP($D5738,qx!$A$4:$E$129,4))</f>
        <v>0</v>
      </c>
      <c r="I5738" s="43">
        <f>IF(B5738=0,0,VLOOKUP($D5738,qx!$A$4:$E$129,5))</f>
        <v>0</v>
      </c>
    </row>
    <row r="5739" spans="1:9" x14ac:dyDescent="0.25">
      <c r="A5739">
        <f>IF('MASSA TRABALHADA UNIFICADA'!A5737&lt;&gt;0,'MASSA TRABALHADA UNIFICADA'!A5737,0)</f>
        <v>0</v>
      </c>
      <c r="B5739" s="39">
        <f>IF('MASSA TRABALHADA UNIFICADA'!D5737&lt;&gt;0,'MASSA TRABALHADA UNIFICADA'!D5737,0)</f>
        <v>0</v>
      </c>
      <c r="C5739" s="39">
        <f>IF(B5739=0,0,'MASSA TRABALHADA UNIFICADA'!B5737)</f>
        <v>0</v>
      </c>
      <c r="D5739" s="39">
        <f>IF(B5739=0,0,'MASSA TRABALHADA UNIFICADA'!C5737)</f>
        <v>0</v>
      </c>
      <c r="E5739" s="43">
        <f>IF(B5739=0,0,VLOOKUP($D5739,qx!$A$4:$E$129,IF($C5739=1,2,3)))</f>
        <v>0</v>
      </c>
      <c r="F5739" s="43">
        <f>IF(B5739=0,0,VLOOKUP($D5739,qx!$A$4:$E$129,2))</f>
        <v>0</v>
      </c>
      <c r="G5739" s="43">
        <f>IF(B5739=0,0,VLOOKUP($D5739,qx!$A$4:$E$129,3))</f>
        <v>0</v>
      </c>
      <c r="H5739" s="43">
        <f>IF(B5739=0,0,VLOOKUP($D5739,qx!$A$4:$E$129,4))</f>
        <v>0</v>
      </c>
      <c r="I5739" s="43">
        <f>IF(B5739=0,0,VLOOKUP($D5739,qx!$A$4:$E$129,5))</f>
        <v>0</v>
      </c>
    </row>
    <row r="5740" spans="1:9" x14ac:dyDescent="0.25">
      <c r="A5740">
        <f>IF('MASSA TRABALHADA UNIFICADA'!A5738&lt;&gt;0,'MASSA TRABALHADA UNIFICADA'!A5738,0)</f>
        <v>0</v>
      </c>
      <c r="B5740" s="39">
        <f>IF('MASSA TRABALHADA UNIFICADA'!D5738&lt;&gt;0,'MASSA TRABALHADA UNIFICADA'!D5738,0)</f>
        <v>0</v>
      </c>
      <c r="C5740" s="39">
        <f>IF(B5740=0,0,'MASSA TRABALHADA UNIFICADA'!B5738)</f>
        <v>0</v>
      </c>
      <c r="D5740" s="39">
        <f>IF(B5740=0,0,'MASSA TRABALHADA UNIFICADA'!C5738)</f>
        <v>0</v>
      </c>
      <c r="E5740" s="43">
        <f>IF(B5740=0,0,VLOOKUP($D5740,qx!$A$4:$E$129,IF($C5740=1,2,3)))</f>
        <v>0</v>
      </c>
      <c r="F5740" s="43">
        <f>IF(B5740=0,0,VLOOKUP($D5740,qx!$A$4:$E$129,2))</f>
        <v>0</v>
      </c>
      <c r="G5740" s="43">
        <f>IF(B5740=0,0,VLOOKUP($D5740,qx!$A$4:$E$129,3))</f>
        <v>0</v>
      </c>
      <c r="H5740" s="43">
        <f>IF(B5740=0,0,VLOOKUP($D5740,qx!$A$4:$E$129,4))</f>
        <v>0</v>
      </c>
      <c r="I5740" s="43">
        <f>IF(B5740=0,0,VLOOKUP($D5740,qx!$A$4:$E$129,5))</f>
        <v>0</v>
      </c>
    </row>
    <row r="5741" spans="1:9" x14ac:dyDescent="0.25">
      <c r="A5741">
        <f>IF('MASSA TRABALHADA UNIFICADA'!A5739&lt;&gt;0,'MASSA TRABALHADA UNIFICADA'!A5739,0)</f>
        <v>0</v>
      </c>
      <c r="B5741" s="39">
        <f>IF('MASSA TRABALHADA UNIFICADA'!D5739&lt;&gt;0,'MASSA TRABALHADA UNIFICADA'!D5739,0)</f>
        <v>0</v>
      </c>
      <c r="C5741" s="39">
        <f>IF(B5741=0,0,'MASSA TRABALHADA UNIFICADA'!B5739)</f>
        <v>0</v>
      </c>
      <c r="D5741" s="39">
        <f>IF(B5741=0,0,'MASSA TRABALHADA UNIFICADA'!C5739)</f>
        <v>0</v>
      </c>
      <c r="E5741" s="43">
        <f>IF(B5741=0,0,VLOOKUP($D5741,qx!$A$4:$E$129,IF($C5741=1,2,3)))</f>
        <v>0</v>
      </c>
      <c r="F5741" s="43">
        <f>IF(B5741=0,0,VLOOKUP($D5741,qx!$A$4:$E$129,2))</f>
        <v>0</v>
      </c>
      <c r="G5741" s="43">
        <f>IF(B5741=0,0,VLOOKUP($D5741,qx!$A$4:$E$129,3))</f>
        <v>0</v>
      </c>
      <c r="H5741" s="43">
        <f>IF(B5741=0,0,VLOOKUP($D5741,qx!$A$4:$E$129,4))</f>
        <v>0</v>
      </c>
      <c r="I5741" s="43">
        <f>IF(B5741=0,0,VLOOKUP($D5741,qx!$A$4:$E$129,5))</f>
        <v>0</v>
      </c>
    </row>
    <row r="5742" spans="1:9" x14ac:dyDescent="0.25">
      <c r="A5742">
        <f>IF('MASSA TRABALHADA UNIFICADA'!A5740&lt;&gt;0,'MASSA TRABALHADA UNIFICADA'!A5740,0)</f>
        <v>0</v>
      </c>
      <c r="B5742" s="39">
        <f>IF('MASSA TRABALHADA UNIFICADA'!D5740&lt;&gt;0,'MASSA TRABALHADA UNIFICADA'!D5740,0)</f>
        <v>0</v>
      </c>
      <c r="C5742" s="39">
        <f>IF(B5742=0,0,'MASSA TRABALHADA UNIFICADA'!B5740)</f>
        <v>0</v>
      </c>
      <c r="D5742" s="39">
        <f>IF(B5742=0,0,'MASSA TRABALHADA UNIFICADA'!C5740)</f>
        <v>0</v>
      </c>
      <c r="E5742" s="43">
        <f>IF(B5742=0,0,VLOOKUP($D5742,qx!$A$4:$E$129,IF($C5742=1,2,3)))</f>
        <v>0</v>
      </c>
      <c r="F5742" s="43">
        <f>IF(B5742=0,0,VLOOKUP($D5742,qx!$A$4:$E$129,2))</f>
        <v>0</v>
      </c>
      <c r="G5742" s="43">
        <f>IF(B5742=0,0,VLOOKUP($D5742,qx!$A$4:$E$129,3))</f>
        <v>0</v>
      </c>
      <c r="H5742" s="43">
        <f>IF(B5742=0,0,VLOOKUP($D5742,qx!$A$4:$E$129,4))</f>
        <v>0</v>
      </c>
      <c r="I5742" s="43">
        <f>IF(B5742=0,0,VLOOKUP($D5742,qx!$A$4:$E$129,5))</f>
        <v>0</v>
      </c>
    </row>
    <row r="5743" spans="1:9" x14ac:dyDescent="0.25">
      <c r="A5743">
        <f>IF('MASSA TRABALHADA UNIFICADA'!A5741&lt;&gt;0,'MASSA TRABALHADA UNIFICADA'!A5741,0)</f>
        <v>0</v>
      </c>
      <c r="B5743" s="39">
        <f>IF('MASSA TRABALHADA UNIFICADA'!D5741&lt;&gt;0,'MASSA TRABALHADA UNIFICADA'!D5741,0)</f>
        <v>0</v>
      </c>
      <c r="C5743" s="39">
        <f>IF(B5743=0,0,'MASSA TRABALHADA UNIFICADA'!B5741)</f>
        <v>0</v>
      </c>
      <c r="D5743" s="39">
        <f>IF(B5743=0,0,'MASSA TRABALHADA UNIFICADA'!C5741)</f>
        <v>0</v>
      </c>
      <c r="E5743" s="43">
        <f>IF(B5743=0,0,VLOOKUP($D5743,qx!$A$4:$E$129,IF($C5743=1,2,3)))</f>
        <v>0</v>
      </c>
      <c r="F5743" s="43">
        <f>IF(B5743=0,0,VLOOKUP($D5743,qx!$A$4:$E$129,2))</f>
        <v>0</v>
      </c>
      <c r="G5743" s="43">
        <f>IF(B5743=0,0,VLOOKUP($D5743,qx!$A$4:$E$129,3))</f>
        <v>0</v>
      </c>
      <c r="H5743" s="43">
        <f>IF(B5743=0,0,VLOOKUP($D5743,qx!$A$4:$E$129,4))</f>
        <v>0</v>
      </c>
      <c r="I5743" s="43">
        <f>IF(B5743=0,0,VLOOKUP($D5743,qx!$A$4:$E$129,5))</f>
        <v>0</v>
      </c>
    </row>
    <row r="5744" spans="1:9" x14ac:dyDescent="0.25">
      <c r="A5744">
        <f>IF('MASSA TRABALHADA UNIFICADA'!A5742&lt;&gt;0,'MASSA TRABALHADA UNIFICADA'!A5742,0)</f>
        <v>0</v>
      </c>
      <c r="B5744" s="39">
        <f>IF('MASSA TRABALHADA UNIFICADA'!D5742&lt;&gt;0,'MASSA TRABALHADA UNIFICADA'!D5742,0)</f>
        <v>0</v>
      </c>
      <c r="C5744" s="39">
        <f>IF(B5744=0,0,'MASSA TRABALHADA UNIFICADA'!B5742)</f>
        <v>0</v>
      </c>
      <c r="D5744" s="39">
        <f>IF(B5744=0,0,'MASSA TRABALHADA UNIFICADA'!C5742)</f>
        <v>0</v>
      </c>
      <c r="E5744" s="43">
        <f>IF(B5744=0,0,VLOOKUP($D5744,qx!$A$4:$E$129,IF($C5744=1,2,3)))</f>
        <v>0</v>
      </c>
      <c r="F5744" s="43">
        <f>IF(B5744=0,0,VLOOKUP($D5744,qx!$A$4:$E$129,2))</f>
        <v>0</v>
      </c>
      <c r="G5744" s="43">
        <f>IF(B5744=0,0,VLOOKUP($D5744,qx!$A$4:$E$129,3))</f>
        <v>0</v>
      </c>
      <c r="H5744" s="43">
        <f>IF(B5744=0,0,VLOOKUP($D5744,qx!$A$4:$E$129,4))</f>
        <v>0</v>
      </c>
      <c r="I5744" s="43">
        <f>IF(B5744=0,0,VLOOKUP($D5744,qx!$A$4:$E$129,5))</f>
        <v>0</v>
      </c>
    </row>
    <row r="5745" spans="1:9" x14ac:dyDescent="0.25">
      <c r="A5745">
        <f>IF('MASSA TRABALHADA UNIFICADA'!A5743&lt;&gt;0,'MASSA TRABALHADA UNIFICADA'!A5743,0)</f>
        <v>0</v>
      </c>
      <c r="B5745" s="39">
        <f>IF('MASSA TRABALHADA UNIFICADA'!D5743&lt;&gt;0,'MASSA TRABALHADA UNIFICADA'!D5743,0)</f>
        <v>0</v>
      </c>
      <c r="C5745" s="39">
        <f>IF(B5745=0,0,'MASSA TRABALHADA UNIFICADA'!B5743)</f>
        <v>0</v>
      </c>
      <c r="D5745" s="39">
        <f>IF(B5745=0,0,'MASSA TRABALHADA UNIFICADA'!C5743)</f>
        <v>0</v>
      </c>
      <c r="E5745" s="43">
        <f>IF(B5745=0,0,VLOOKUP($D5745,qx!$A$4:$E$129,IF($C5745=1,2,3)))</f>
        <v>0</v>
      </c>
      <c r="F5745" s="43">
        <f>IF(B5745=0,0,VLOOKUP($D5745,qx!$A$4:$E$129,2))</f>
        <v>0</v>
      </c>
      <c r="G5745" s="43">
        <f>IF(B5745=0,0,VLOOKUP($D5745,qx!$A$4:$E$129,3))</f>
        <v>0</v>
      </c>
      <c r="H5745" s="43">
        <f>IF(B5745=0,0,VLOOKUP($D5745,qx!$A$4:$E$129,4))</f>
        <v>0</v>
      </c>
      <c r="I5745" s="43">
        <f>IF(B5745=0,0,VLOOKUP($D5745,qx!$A$4:$E$129,5))</f>
        <v>0</v>
      </c>
    </row>
    <row r="5746" spans="1:9" x14ac:dyDescent="0.25">
      <c r="A5746">
        <f>IF('MASSA TRABALHADA UNIFICADA'!A5744&lt;&gt;0,'MASSA TRABALHADA UNIFICADA'!A5744,0)</f>
        <v>0</v>
      </c>
      <c r="B5746" s="39">
        <f>IF('MASSA TRABALHADA UNIFICADA'!D5744&lt;&gt;0,'MASSA TRABALHADA UNIFICADA'!D5744,0)</f>
        <v>0</v>
      </c>
      <c r="C5746" s="39">
        <f>IF(B5746=0,0,'MASSA TRABALHADA UNIFICADA'!B5744)</f>
        <v>0</v>
      </c>
      <c r="D5746" s="39">
        <f>IF(B5746=0,0,'MASSA TRABALHADA UNIFICADA'!C5744)</f>
        <v>0</v>
      </c>
      <c r="E5746" s="43">
        <f>IF(B5746=0,0,VLOOKUP($D5746,qx!$A$4:$E$129,IF($C5746=1,2,3)))</f>
        <v>0</v>
      </c>
      <c r="F5746" s="43">
        <f>IF(B5746=0,0,VLOOKUP($D5746,qx!$A$4:$E$129,2))</f>
        <v>0</v>
      </c>
      <c r="G5746" s="43">
        <f>IF(B5746=0,0,VLOOKUP($D5746,qx!$A$4:$E$129,3))</f>
        <v>0</v>
      </c>
      <c r="H5746" s="43">
        <f>IF(B5746=0,0,VLOOKUP($D5746,qx!$A$4:$E$129,4))</f>
        <v>0</v>
      </c>
      <c r="I5746" s="43">
        <f>IF(B5746=0,0,VLOOKUP($D5746,qx!$A$4:$E$129,5))</f>
        <v>0</v>
      </c>
    </row>
    <row r="5747" spans="1:9" x14ac:dyDescent="0.25">
      <c r="A5747">
        <f>IF('MASSA TRABALHADA UNIFICADA'!A5745&lt;&gt;0,'MASSA TRABALHADA UNIFICADA'!A5745,0)</f>
        <v>0</v>
      </c>
      <c r="B5747" s="39">
        <f>IF('MASSA TRABALHADA UNIFICADA'!D5745&lt;&gt;0,'MASSA TRABALHADA UNIFICADA'!D5745,0)</f>
        <v>0</v>
      </c>
      <c r="C5747" s="39">
        <f>IF(B5747=0,0,'MASSA TRABALHADA UNIFICADA'!B5745)</f>
        <v>0</v>
      </c>
      <c r="D5747" s="39">
        <f>IF(B5747=0,0,'MASSA TRABALHADA UNIFICADA'!C5745)</f>
        <v>0</v>
      </c>
      <c r="E5747" s="43">
        <f>IF(B5747=0,0,VLOOKUP($D5747,qx!$A$4:$E$129,IF($C5747=1,2,3)))</f>
        <v>0</v>
      </c>
      <c r="F5747" s="43">
        <f>IF(B5747=0,0,VLOOKUP($D5747,qx!$A$4:$E$129,2))</f>
        <v>0</v>
      </c>
      <c r="G5747" s="43">
        <f>IF(B5747=0,0,VLOOKUP($D5747,qx!$A$4:$E$129,3))</f>
        <v>0</v>
      </c>
      <c r="H5747" s="43">
        <f>IF(B5747=0,0,VLOOKUP($D5747,qx!$A$4:$E$129,4))</f>
        <v>0</v>
      </c>
      <c r="I5747" s="43">
        <f>IF(B5747=0,0,VLOOKUP($D5747,qx!$A$4:$E$129,5))</f>
        <v>0</v>
      </c>
    </row>
    <row r="5748" spans="1:9" x14ac:dyDescent="0.25">
      <c r="A5748">
        <f>IF('MASSA TRABALHADA UNIFICADA'!A5746&lt;&gt;0,'MASSA TRABALHADA UNIFICADA'!A5746,0)</f>
        <v>0</v>
      </c>
      <c r="B5748" s="39">
        <f>IF('MASSA TRABALHADA UNIFICADA'!D5746&lt;&gt;0,'MASSA TRABALHADA UNIFICADA'!D5746,0)</f>
        <v>0</v>
      </c>
      <c r="C5748" s="39">
        <f>IF(B5748=0,0,'MASSA TRABALHADA UNIFICADA'!B5746)</f>
        <v>0</v>
      </c>
      <c r="D5748" s="39">
        <f>IF(B5748=0,0,'MASSA TRABALHADA UNIFICADA'!C5746)</f>
        <v>0</v>
      </c>
      <c r="E5748" s="43">
        <f>IF(B5748=0,0,VLOOKUP($D5748,qx!$A$4:$E$129,IF($C5748=1,2,3)))</f>
        <v>0</v>
      </c>
      <c r="F5748" s="43">
        <f>IF(B5748=0,0,VLOOKUP($D5748,qx!$A$4:$E$129,2))</f>
        <v>0</v>
      </c>
      <c r="G5748" s="43">
        <f>IF(B5748=0,0,VLOOKUP($D5748,qx!$A$4:$E$129,3))</f>
        <v>0</v>
      </c>
      <c r="H5748" s="43">
        <f>IF(B5748=0,0,VLOOKUP($D5748,qx!$A$4:$E$129,4))</f>
        <v>0</v>
      </c>
      <c r="I5748" s="43">
        <f>IF(B5748=0,0,VLOOKUP($D5748,qx!$A$4:$E$129,5))</f>
        <v>0</v>
      </c>
    </row>
    <row r="5749" spans="1:9" x14ac:dyDescent="0.25">
      <c r="A5749">
        <f>IF('MASSA TRABALHADA UNIFICADA'!A5747&lt;&gt;0,'MASSA TRABALHADA UNIFICADA'!A5747,0)</f>
        <v>0</v>
      </c>
      <c r="B5749" s="39">
        <f>IF('MASSA TRABALHADA UNIFICADA'!D5747&lt;&gt;0,'MASSA TRABALHADA UNIFICADA'!D5747,0)</f>
        <v>0</v>
      </c>
      <c r="C5749" s="39">
        <f>IF(B5749=0,0,'MASSA TRABALHADA UNIFICADA'!B5747)</f>
        <v>0</v>
      </c>
      <c r="D5749" s="39">
        <f>IF(B5749=0,0,'MASSA TRABALHADA UNIFICADA'!C5747)</f>
        <v>0</v>
      </c>
      <c r="E5749" s="43">
        <f>IF(B5749=0,0,VLOOKUP($D5749,qx!$A$4:$E$129,IF($C5749=1,2,3)))</f>
        <v>0</v>
      </c>
      <c r="F5749" s="43">
        <f>IF(B5749=0,0,VLOOKUP($D5749,qx!$A$4:$E$129,2))</f>
        <v>0</v>
      </c>
      <c r="G5749" s="43">
        <f>IF(B5749=0,0,VLOOKUP($D5749,qx!$A$4:$E$129,3))</f>
        <v>0</v>
      </c>
      <c r="H5749" s="43">
        <f>IF(B5749=0,0,VLOOKUP($D5749,qx!$A$4:$E$129,4))</f>
        <v>0</v>
      </c>
      <c r="I5749" s="43">
        <f>IF(B5749=0,0,VLOOKUP($D5749,qx!$A$4:$E$129,5))</f>
        <v>0</v>
      </c>
    </row>
    <row r="5750" spans="1:9" x14ac:dyDescent="0.25">
      <c r="A5750">
        <f>IF('MASSA TRABALHADA UNIFICADA'!A5748&lt;&gt;0,'MASSA TRABALHADA UNIFICADA'!A5748,0)</f>
        <v>0</v>
      </c>
      <c r="B5750" s="39">
        <f>IF('MASSA TRABALHADA UNIFICADA'!D5748&lt;&gt;0,'MASSA TRABALHADA UNIFICADA'!D5748,0)</f>
        <v>0</v>
      </c>
      <c r="C5750" s="39">
        <f>IF(B5750=0,0,'MASSA TRABALHADA UNIFICADA'!B5748)</f>
        <v>0</v>
      </c>
      <c r="D5750" s="39">
        <f>IF(B5750=0,0,'MASSA TRABALHADA UNIFICADA'!C5748)</f>
        <v>0</v>
      </c>
      <c r="E5750" s="43">
        <f>IF(B5750=0,0,VLOOKUP($D5750,qx!$A$4:$E$129,IF($C5750=1,2,3)))</f>
        <v>0</v>
      </c>
      <c r="F5750" s="43">
        <f>IF(B5750=0,0,VLOOKUP($D5750,qx!$A$4:$E$129,2))</f>
        <v>0</v>
      </c>
      <c r="G5750" s="43">
        <f>IF(B5750=0,0,VLOOKUP($D5750,qx!$A$4:$E$129,3))</f>
        <v>0</v>
      </c>
      <c r="H5750" s="43">
        <f>IF(B5750=0,0,VLOOKUP($D5750,qx!$A$4:$E$129,4))</f>
        <v>0</v>
      </c>
      <c r="I5750" s="43">
        <f>IF(B5750=0,0,VLOOKUP($D5750,qx!$A$4:$E$129,5))</f>
        <v>0</v>
      </c>
    </row>
    <row r="5751" spans="1:9" x14ac:dyDescent="0.25">
      <c r="A5751">
        <f>IF('MASSA TRABALHADA UNIFICADA'!A5749&lt;&gt;0,'MASSA TRABALHADA UNIFICADA'!A5749,0)</f>
        <v>0</v>
      </c>
      <c r="B5751" s="39">
        <f>IF('MASSA TRABALHADA UNIFICADA'!D5749&lt;&gt;0,'MASSA TRABALHADA UNIFICADA'!D5749,0)</f>
        <v>0</v>
      </c>
      <c r="C5751" s="39">
        <f>IF(B5751=0,0,'MASSA TRABALHADA UNIFICADA'!B5749)</f>
        <v>0</v>
      </c>
      <c r="D5751" s="39">
        <f>IF(B5751=0,0,'MASSA TRABALHADA UNIFICADA'!C5749)</f>
        <v>0</v>
      </c>
      <c r="E5751" s="43">
        <f>IF(B5751=0,0,VLOOKUP($D5751,qx!$A$4:$E$129,IF($C5751=1,2,3)))</f>
        <v>0</v>
      </c>
      <c r="F5751" s="43">
        <f>IF(B5751=0,0,VLOOKUP($D5751,qx!$A$4:$E$129,2))</f>
        <v>0</v>
      </c>
      <c r="G5751" s="43">
        <f>IF(B5751=0,0,VLOOKUP($D5751,qx!$A$4:$E$129,3))</f>
        <v>0</v>
      </c>
      <c r="H5751" s="43">
        <f>IF(B5751=0,0,VLOOKUP($D5751,qx!$A$4:$E$129,4))</f>
        <v>0</v>
      </c>
      <c r="I5751" s="43">
        <f>IF(B5751=0,0,VLOOKUP($D5751,qx!$A$4:$E$129,5))</f>
        <v>0</v>
      </c>
    </row>
    <row r="5752" spans="1:9" x14ac:dyDescent="0.25">
      <c r="A5752">
        <f>IF('MASSA TRABALHADA UNIFICADA'!A5750&lt;&gt;0,'MASSA TRABALHADA UNIFICADA'!A5750,0)</f>
        <v>0</v>
      </c>
      <c r="B5752" s="39">
        <f>IF('MASSA TRABALHADA UNIFICADA'!D5750&lt;&gt;0,'MASSA TRABALHADA UNIFICADA'!D5750,0)</f>
        <v>0</v>
      </c>
      <c r="C5752" s="39">
        <f>IF(B5752=0,0,'MASSA TRABALHADA UNIFICADA'!B5750)</f>
        <v>0</v>
      </c>
      <c r="D5752" s="39">
        <f>IF(B5752=0,0,'MASSA TRABALHADA UNIFICADA'!C5750)</f>
        <v>0</v>
      </c>
      <c r="E5752" s="43">
        <f>IF(B5752=0,0,VLOOKUP($D5752,qx!$A$4:$E$129,IF($C5752=1,2,3)))</f>
        <v>0</v>
      </c>
      <c r="F5752" s="43">
        <f>IF(B5752=0,0,VLOOKUP($D5752,qx!$A$4:$E$129,2))</f>
        <v>0</v>
      </c>
      <c r="G5752" s="43">
        <f>IF(B5752=0,0,VLOOKUP($D5752,qx!$A$4:$E$129,3))</f>
        <v>0</v>
      </c>
      <c r="H5752" s="43">
        <f>IF(B5752=0,0,VLOOKUP($D5752,qx!$A$4:$E$129,4))</f>
        <v>0</v>
      </c>
      <c r="I5752" s="43">
        <f>IF(B5752=0,0,VLOOKUP($D5752,qx!$A$4:$E$129,5))</f>
        <v>0</v>
      </c>
    </row>
    <row r="5753" spans="1:9" x14ac:dyDescent="0.25">
      <c r="A5753">
        <f>IF('MASSA TRABALHADA UNIFICADA'!A5751&lt;&gt;0,'MASSA TRABALHADA UNIFICADA'!A5751,0)</f>
        <v>0</v>
      </c>
      <c r="B5753" s="39">
        <f>IF('MASSA TRABALHADA UNIFICADA'!D5751&lt;&gt;0,'MASSA TRABALHADA UNIFICADA'!D5751,0)</f>
        <v>0</v>
      </c>
      <c r="C5753" s="39">
        <f>IF(B5753=0,0,'MASSA TRABALHADA UNIFICADA'!B5751)</f>
        <v>0</v>
      </c>
      <c r="D5753" s="39">
        <f>IF(B5753=0,0,'MASSA TRABALHADA UNIFICADA'!C5751)</f>
        <v>0</v>
      </c>
      <c r="E5753" s="43">
        <f>IF(B5753=0,0,VLOOKUP($D5753,qx!$A$4:$E$129,IF($C5753=1,2,3)))</f>
        <v>0</v>
      </c>
      <c r="F5753" s="43">
        <f>IF(B5753=0,0,VLOOKUP($D5753,qx!$A$4:$E$129,2))</f>
        <v>0</v>
      </c>
      <c r="G5753" s="43">
        <f>IF(B5753=0,0,VLOOKUP($D5753,qx!$A$4:$E$129,3))</f>
        <v>0</v>
      </c>
      <c r="H5753" s="43">
        <f>IF(B5753=0,0,VLOOKUP($D5753,qx!$A$4:$E$129,4))</f>
        <v>0</v>
      </c>
      <c r="I5753" s="43">
        <f>IF(B5753=0,0,VLOOKUP($D5753,qx!$A$4:$E$129,5))</f>
        <v>0</v>
      </c>
    </row>
    <row r="5754" spans="1:9" x14ac:dyDescent="0.25">
      <c r="A5754">
        <f>IF('MASSA TRABALHADA UNIFICADA'!A5752&lt;&gt;0,'MASSA TRABALHADA UNIFICADA'!A5752,0)</f>
        <v>0</v>
      </c>
      <c r="B5754" s="39">
        <f>IF('MASSA TRABALHADA UNIFICADA'!D5752&lt;&gt;0,'MASSA TRABALHADA UNIFICADA'!D5752,0)</f>
        <v>0</v>
      </c>
      <c r="C5754" s="39">
        <f>IF(B5754=0,0,'MASSA TRABALHADA UNIFICADA'!B5752)</f>
        <v>0</v>
      </c>
      <c r="D5754" s="39">
        <f>IF(B5754=0,0,'MASSA TRABALHADA UNIFICADA'!C5752)</f>
        <v>0</v>
      </c>
      <c r="E5754" s="43">
        <f>IF(B5754=0,0,VLOOKUP($D5754,qx!$A$4:$E$129,IF($C5754=1,2,3)))</f>
        <v>0</v>
      </c>
      <c r="F5754" s="43">
        <f>IF(B5754=0,0,VLOOKUP($D5754,qx!$A$4:$E$129,2))</f>
        <v>0</v>
      </c>
      <c r="G5754" s="43">
        <f>IF(B5754=0,0,VLOOKUP($D5754,qx!$A$4:$E$129,3))</f>
        <v>0</v>
      </c>
      <c r="H5754" s="43">
        <f>IF(B5754=0,0,VLOOKUP($D5754,qx!$A$4:$E$129,4))</f>
        <v>0</v>
      </c>
      <c r="I5754" s="43">
        <f>IF(B5754=0,0,VLOOKUP($D5754,qx!$A$4:$E$129,5))</f>
        <v>0</v>
      </c>
    </row>
    <row r="5755" spans="1:9" x14ac:dyDescent="0.25">
      <c r="A5755">
        <f>IF('MASSA TRABALHADA UNIFICADA'!A5753&lt;&gt;0,'MASSA TRABALHADA UNIFICADA'!A5753,0)</f>
        <v>0</v>
      </c>
      <c r="B5755" s="39">
        <f>IF('MASSA TRABALHADA UNIFICADA'!D5753&lt;&gt;0,'MASSA TRABALHADA UNIFICADA'!D5753,0)</f>
        <v>0</v>
      </c>
      <c r="C5755" s="39">
        <f>IF(B5755=0,0,'MASSA TRABALHADA UNIFICADA'!B5753)</f>
        <v>0</v>
      </c>
      <c r="D5755" s="39">
        <f>IF(B5755=0,0,'MASSA TRABALHADA UNIFICADA'!C5753)</f>
        <v>0</v>
      </c>
      <c r="E5755" s="43">
        <f>IF(B5755=0,0,VLOOKUP($D5755,qx!$A$4:$E$129,IF($C5755=1,2,3)))</f>
        <v>0</v>
      </c>
      <c r="F5755" s="43">
        <f>IF(B5755=0,0,VLOOKUP($D5755,qx!$A$4:$E$129,2))</f>
        <v>0</v>
      </c>
      <c r="G5755" s="43">
        <f>IF(B5755=0,0,VLOOKUP($D5755,qx!$A$4:$E$129,3))</f>
        <v>0</v>
      </c>
      <c r="H5755" s="43">
        <f>IF(B5755=0,0,VLOOKUP($D5755,qx!$A$4:$E$129,4))</f>
        <v>0</v>
      </c>
      <c r="I5755" s="43">
        <f>IF(B5755=0,0,VLOOKUP($D5755,qx!$A$4:$E$129,5))</f>
        <v>0</v>
      </c>
    </row>
    <row r="5756" spans="1:9" x14ac:dyDescent="0.25">
      <c r="A5756">
        <f>IF('MASSA TRABALHADA UNIFICADA'!A5754&lt;&gt;0,'MASSA TRABALHADA UNIFICADA'!A5754,0)</f>
        <v>0</v>
      </c>
      <c r="B5756" s="39">
        <f>IF('MASSA TRABALHADA UNIFICADA'!D5754&lt;&gt;0,'MASSA TRABALHADA UNIFICADA'!D5754,0)</f>
        <v>0</v>
      </c>
      <c r="C5756" s="39">
        <f>IF(B5756=0,0,'MASSA TRABALHADA UNIFICADA'!B5754)</f>
        <v>0</v>
      </c>
      <c r="D5756" s="39">
        <f>IF(B5756=0,0,'MASSA TRABALHADA UNIFICADA'!C5754)</f>
        <v>0</v>
      </c>
      <c r="E5756" s="43">
        <f>IF(B5756=0,0,VLOOKUP($D5756,qx!$A$4:$E$129,IF($C5756=1,2,3)))</f>
        <v>0</v>
      </c>
      <c r="F5756" s="43">
        <f>IF(B5756=0,0,VLOOKUP($D5756,qx!$A$4:$E$129,2))</f>
        <v>0</v>
      </c>
      <c r="G5756" s="43">
        <f>IF(B5756=0,0,VLOOKUP($D5756,qx!$A$4:$E$129,3))</f>
        <v>0</v>
      </c>
      <c r="H5756" s="43">
        <f>IF(B5756=0,0,VLOOKUP($D5756,qx!$A$4:$E$129,4))</f>
        <v>0</v>
      </c>
      <c r="I5756" s="43">
        <f>IF(B5756=0,0,VLOOKUP($D5756,qx!$A$4:$E$129,5))</f>
        <v>0</v>
      </c>
    </row>
    <row r="5757" spans="1:9" x14ac:dyDescent="0.25">
      <c r="A5757">
        <f>IF('MASSA TRABALHADA UNIFICADA'!A5755&lt;&gt;0,'MASSA TRABALHADA UNIFICADA'!A5755,0)</f>
        <v>0</v>
      </c>
      <c r="B5757" s="39">
        <f>IF('MASSA TRABALHADA UNIFICADA'!D5755&lt;&gt;0,'MASSA TRABALHADA UNIFICADA'!D5755,0)</f>
        <v>0</v>
      </c>
      <c r="C5757" s="39">
        <f>IF(B5757=0,0,'MASSA TRABALHADA UNIFICADA'!B5755)</f>
        <v>0</v>
      </c>
      <c r="D5757" s="39">
        <f>IF(B5757=0,0,'MASSA TRABALHADA UNIFICADA'!C5755)</f>
        <v>0</v>
      </c>
      <c r="E5757" s="43">
        <f>IF(B5757=0,0,VLOOKUP($D5757,qx!$A$4:$E$129,IF($C5757=1,2,3)))</f>
        <v>0</v>
      </c>
      <c r="F5757" s="43">
        <f>IF(B5757=0,0,VLOOKUP($D5757,qx!$A$4:$E$129,2))</f>
        <v>0</v>
      </c>
      <c r="G5757" s="43">
        <f>IF(B5757=0,0,VLOOKUP($D5757,qx!$A$4:$E$129,3))</f>
        <v>0</v>
      </c>
      <c r="H5757" s="43">
        <f>IF(B5757=0,0,VLOOKUP($D5757,qx!$A$4:$E$129,4))</f>
        <v>0</v>
      </c>
      <c r="I5757" s="43">
        <f>IF(B5757=0,0,VLOOKUP($D5757,qx!$A$4:$E$129,5))</f>
        <v>0</v>
      </c>
    </row>
    <row r="5758" spans="1:9" x14ac:dyDescent="0.25">
      <c r="A5758">
        <f>IF('MASSA TRABALHADA UNIFICADA'!A5756&lt;&gt;0,'MASSA TRABALHADA UNIFICADA'!A5756,0)</f>
        <v>0</v>
      </c>
      <c r="B5758" s="39">
        <f>IF('MASSA TRABALHADA UNIFICADA'!D5756&lt;&gt;0,'MASSA TRABALHADA UNIFICADA'!D5756,0)</f>
        <v>0</v>
      </c>
      <c r="C5758" s="39">
        <f>IF(B5758=0,0,'MASSA TRABALHADA UNIFICADA'!B5756)</f>
        <v>0</v>
      </c>
      <c r="D5758" s="39">
        <f>IF(B5758=0,0,'MASSA TRABALHADA UNIFICADA'!C5756)</f>
        <v>0</v>
      </c>
      <c r="E5758" s="43">
        <f>IF(B5758=0,0,VLOOKUP($D5758,qx!$A$4:$E$129,IF($C5758=1,2,3)))</f>
        <v>0</v>
      </c>
      <c r="F5758" s="43">
        <f>IF(B5758=0,0,VLOOKUP($D5758,qx!$A$4:$E$129,2))</f>
        <v>0</v>
      </c>
      <c r="G5758" s="43">
        <f>IF(B5758=0,0,VLOOKUP($D5758,qx!$A$4:$E$129,3))</f>
        <v>0</v>
      </c>
      <c r="H5758" s="43">
        <f>IF(B5758=0,0,VLOOKUP($D5758,qx!$A$4:$E$129,4))</f>
        <v>0</v>
      </c>
      <c r="I5758" s="43">
        <f>IF(B5758=0,0,VLOOKUP($D5758,qx!$A$4:$E$129,5))</f>
        <v>0</v>
      </c>
    </row>
    <row r="5759" spans="1:9" x14ac:dyDescent="0.25">
      <c r="A5759">
        <f>IF('MASSA TRABALHADA UNIFICADA'!A5757&lt;&gt;0,'MASSA TRABALHADA UNIFICADA'!A5757,0)</f>
        <v>0</v>
      </c>
      <c r="B5759" s="39">
        <f>IF('MASSA TRABALHADA UNIFICADA'!D5757&lt;&gt;0,'MASSA TRABALHADA UNIFICADA'!D5757,0)</f>
        <v>0</v>
      </c>
      <c r="C5759" s="39">
        <f>IF(B5759=0,0,'MASSA TRABALHADA UNIFICADA'!B5757)</f>
        <v>0</v>
      </c>
      <c r="D5759" s="39">
        <f>IF(B5759=0,0,'MASSA TRABALHADA UNIFICADA'!C5757)</f>
        <v>0</v>
      </c>
      <c r="E5759" s="43">
        <f>IF(B5759=0,0,VLOOKUP($D5759,qx!$A$4:$E$129,IF($C5759=1,2,3)))</f>
        <v>0</v>
      </c>
      <c r="F5759" s="43">
        <f>IF(B5759=0,0,VLOOKUP($D5759,qx!$A$4:$E$129,2))</f>
        <v>0</v>
      </c>
      <c r="G5759" s="43">
        <f>IF(B5759=0,0,VLOOKUP($D5759,qx!$A$4:$E$129,3))</f>
        <v>0</v>
      </c>
      <c r="H5759" s="43">
        <f>IF(B5759=0,0,VLOOKUP($D5759,qx!$A$4:$E$129,4))</f>
        <v>0</v>
      </c>
      <c r="I5759" s="43">
        <f>IF(B5759=0,0,VLOOKUP($D5759,qx!$A$4:$E$129,5))</f>
        <v>0</v>
      </c>
    </row>
    <row r="5760" spans="1:9" x14ac:dyDescent="0.25">
      <c r="A5760">
        <f>IF('MASSA TRABALHADA UNIFICADA'!A5758&lt;&gt;0,'MASSA TRABALHADA UNIFICADA'!A5758,0)</f>
        <v>0</v>
      </c>
      <c r="B5760" s="39">
        <f>IF('MASSA TRABALHADA UNIFICADA'!D5758&lt;&gt;0,'MASSA TRABALHADA UNIFICADA'!D5758,0)</f>
        <v>0</v>
      </c>
      <c r="C5760" s="39">
        <f>IF(B5760=0,0,'MASSA TRABALHADA UNIFICADA'!B5758)</f>
        <v>0</v>
      </c>
      <c r="D5760" s="39">
        <f>IF(B5760=0,0,'MASSA TRABALHADA UNIFICADA'!C5758)</f>
        <v>0</v>
      </c>
      <c r="E5760" s="43">
        <f>IF(B5760=0,0,VLOOKUP($D5760,qx!$A$4:$E$129,IF($C5760=1,2,3)))</f>
        <v>0</v>
      </c>
      <c r="F5760" s="43">
        <f>IF(B5760=0,0,VLOOKUP($D5760,qx!$A$4:$E$129,2))</f>
        <v>0</v>
      </c>
      <c r="G5760" s="43">
        <f>IF(B5760=0,0,VLOOKUP($D5760,qx!$A$4:$E$129,3))</f>
        <v>0</v>
      </c>
      <c r="H5760" s="43">
        <f>IF(B5760=0,0,VLOOKUP($D5760,qx!$A$4:$E$129,4))</f>
        <v>0</v>
      </c>
      <c r="I5760" s="43">
        <f>IF(B5760=0,0,VLOOKUP($D5760,qx!$A$4:$E$129,5))</f>
        <v>0</v>
      </c>
    </row>
    <row r="5761" spans="1:9" x14ac:dyDescent="0.25">
      <c r="A5761">
        <f>IF('MASSA TRABALHADA UNIFICADA'!A5759&lt;&gt;0,'MASSA TRABALHADA UNIFICADA'!A5759,0)</f>
        <v>0</v>
      </c>
      <c r="B5761" s="39">
        <f>IF('MASSA TRABALHADA UNIFICADA'!D5759&lt;&gt;0,'MASSA TRABALHADA UNIFICADA'!D5759,0)</f>
        <v>0</v>
      </c>
      <c r="C5761" s="39">
        <f>IF(B5761=0,0,'MASSA TRABALHADA UNIFICADA'!B5759)</f>
        <v>0</v>
      </c>
      <c r="D5761" s="39">
        <f>IF(B5761=0,0,'MASSA TRABALHADA UNIFICADA'!C5759)</f>
        <v>0</v>
      </c>
      <c r="E5761" s="43">
        <f>IF(B5761=0,0,VLOOKUP($D5761,qx!$A$4:$E$129,IF($C5761=1,2,3)))</f>
        <v>0</v>
      </c>
      <c r="F5761" s="43">
        <f>IF(B5761=0,0,VLOOKUP($D5761,qx!$A$4:$E$129,2))</f>
        <v>0</v>
      </c>
      <c r="G5761" s="43">
        <f>IF(B5761=0,0,VLOOKUP($D5761,qx!$A$4:$E$129,3))</f>
        <v>0</v>
      </c>
      <c r="H5761" s="43">
        <f>IF(B5761=0,0,VLOOKUP($D5761,qx!$A$4:$E$129,4))</f>
        <v>0</v>
      </c>
      <c r="I5761" s="43">
        <f>IF(B5761=0,0,VLOOKUP($D5761,qx!$A$4:$E$129,5))</f>
        <v>0</v>
      </c>
    </row>
    <row r="5762" spans="1:9" x14ac:dyDescent="0.25">
      <c r="A5762">
        <f>IF('MASSA TRABALHADA UNIFICADA'!A5760&lt;&gt;0,'MASSA TRABALHADA UNIFICADA'!A5760,0)</f>
        <v>0</v>
      </c>
      <c r="B5762" s="39">
        <f>IF('MASSA TRABALHADA UNIFICADA'!D5760&lt;&gt;0,'MASSA TRABALHADA UNIFICADA'!D5760,0)</f>
        <v>0</v>
      </c>
      <c r="C5762" s="39">
        <f>IF(B5762=0,0,'MASSA TRABALHADA UNIFICADA'!B5760)</f>
        <v>0</v>
      </c>
      <c r="D5762" s="39">
        <f>IF(B5762=0,0,'MASSA TRABALHADA UNIFICADA'!C5760)</f>
        <v>0</v>
      </c>
      <c r="E5762" s="43">
        <f>IF(B5762=0,0,VLOOKUP($D5762,qx!$A$4:$E$129,IF($C5762=1,2,3)))</f>
        <v>0</v>
      </c>
      <c r="F5762" s="43">
        <f>IF(B5762=0,0,VLOOKUP($D5762,qx!$A$4:$E$129,2))</f>
        <v>0</v>
      </c>
      <c r="G5762" s="43">
        <f>IF(B5762=0,0,VLOOKUP($D5762,qx!$A$4:$E$129,3))</f>
        <v>0</v>
      </c>
      <c r="H5762" s="43">
        <f>IF(B5762=0,0,VLOOKUP($D5762,qx!$A$4:$E$129,4))</f>
        <v>0</v>
      </c>
      <c r="I5762" s="43">
        <f>IF(B5762=0,0,VLOOKUP($D5762,qx!$A$4:$E$129,5))</f>
        <v>0</v>
      </c>
    </row>
    <row r="5763" spans="1:9" x14ac:dyDescent="0.25">
      <c r="A5763">
        <f>IF('MASSA TRABALHADA UNIFICADA'!A5761&lt;&gt;0,'MASSA TRABALHADA UNIFICADA'!A5761,0)</f>
        <v>0</v>
      </c>
      <c r="B5763" s="39">
        <f>IF('MASSA TRABALHADA UNIFICADA'!D5761&lt;&gt;0,'MASSA TRABALHADA UNIFICADA'!D5761,0)</f>
        <v>0</v>
      </c>
      <c r="C5763" s="39">
        <f>IF(B5763=0,0,'MASSA TRABALHADA UNIFICADA'!B5761)</f>
        <v>0</v>
      </c>
      <c r="D5763" s="39">
        <f>IF(B5763=0,0,'MASSA TRABALHADA UNIFICADA'!C5761)</f>
        <v>0</v>
      </c>
      <c r="E5763" s="43">
        <f>IF(B5763=0,0,VLOOKUP($D5763,qx!$A$4:$E$129,IF($C5763=1,2,3)))</f>
        <v>0</v>
      </c>
      <c r="F5763" s="43">
        <f>IF(B5763=0,0,VLOOKUP($D5763,qx!$A$4:$E$129,2))</f>
        <v>0</v>
      </c>
      <c r="G5763" s="43">
        <f>IF(B5763=0,0,VLOOKUP($D5763,qx!$A$4:$E$129,3))</f>
        <v>0</v>
      </c>
      <c r="H5763" s="43">
        <f>IF(B5763=0,0,VLOOKUP($D5763,qx!$A$4:$E$129,4))</f>
        <v>0</v>
      </c>
      <c r="I5763" s="43">
        <f>IF(B5763=0,0,VLOOKUP($D5763,qx!$A$4:$E$129,5))</f>
        <v>0</v>
      </c>
    </row>
    <row r="5764" spans="1:9" x14ac:dyDescent="0.25">
      <c r="A5764">
        <f>IF('MASSA TRABALHADA UNIFICADA'!A5762&lt;&gt;0,'MASSA TRABALHADA UNIFICADA'!A5762,0)</f>
        <v>0</v>
      </c>
      <c r="B5764" s="39">
        <f>IF('MASSA TRABALHADA UNIFICADA'!D5762&lt;&gt;0,'MASSA TRABALHADA UNIFICADA'!D5762,0)</f>
        <v>0</v>
      </c>
      <c r="C5764" s="39">
        <f>IF(B5764=0,0,'MASSA TRABALHADA UNIFICADA'!B5762)</f>
        <v>0</v>
      </c>
      <c r="D5764" s="39">
        <f>IF(B5764=0,0,'MASSA TRABALHADA UNIFICADA'!C5762)</f>
        <v>0</v>
      </c>
      <c r="E5764" s="43">
        <f>IF(B5764=0,0,VLOOKUP($D5764,qx!$A$4:$E$129,IF($C5764=1,2,3)))</f>
        <v>0</v>
      </c>
      <c r="F5764" s="43">
        <f>IF(B5764=0,0,VLOOKUP($D5764,qx!$A$4:$E$129,2))</f>
        <v>0</v>
      </c>
      <c r="G5764" s="43">
        <f>IF(B5764=0,0,VLOOKUP($D5764,qx!$A$4:$E$129,3))</f>
        <v>0</v>
      </c>
      <c r="H5764" s="43">
        <f>IF(B5764=0,0,VLOOKUP($D5764,qx!$A$4:$E$129,4))</f>
        <v>0</v>
      </c>
      <c r="I5764" s="43">
        <f>IF(B5764=0,0,VLOOKUP($D5764,qx!$A$4:$E$129,5))</f>
        <v>0</v>
      </c>
    </row>
    <row r="5765" spans="1:9" x14ac:dyDescent="0.25">
      <c r="A5765">
        <f>IF('MASSA TRABALHADA UNIFICADA'!A5763&lt;&gt;0,'MASSA TRABALHADA UNIFICADA'!A5763,0)</f>
        <v>0</v>
      </c>
      <c r="B5765" s="39">
        <f>IF('MASSA TRABALHADA UNIFICADA'!D5763&lt;&gt;0,'MASSA TRABALHADA UNIFICADA'!D5763,0)</f>
        <v>0</v>
      </c>
      <c r="C5765" s="39">
        <f>IF(B5765=0,0,'MASSA TRABALHADA UNIFICADA'!B5763)</f>
        <v>0</v>
      </c>
      <c r="D5765" s="39">
        <f>IF(B5765=0,0,'MASSA TRABALHADA UNIFICADA'!C5763)</f>
        <v>0</v>
      </c>
      <c r="E5765" s="43">
        <f>IF(B5765=0,0,VLOOKUP($D5765,qx!$A$4:$E$129,IF($C5765=1,2,3)))</f>
        <v>0</v>
      </c>
      <c r="F5765" s="43">
        <f>IF(B5765=0,0,VLOOKUP($D5765,qx!$A$4:$E$129,2))</f>
        <v>0</v>
      </c>
      <c r="G5765" s="43">
        <f>IF(B5765=0,0,VLOOKUP($D5765,qx!$A$4:$E$129,3))</f>
        <v>0</v>
      </c>
      <c r="H5765" s="43">
        <f>IF(B5765=0,0,VLOOKUP($D5765,qx!$A$4:$E$129,4))</f>
        <v>0</v>
      </c>
      <c r="I5765" s="43">
        <f>IF(B5765=0,0,VLOOKUP($D5765,qx!$A$4:$E$129,5))</f>
        <v>0</v>
      </c>
    </row>
    <row r="5766" spans="1:9" x14ac:dyDescent="0.25">
      <c r="A5766">
        <f>IF('MASSA TRABALHADA UNIFICADA'!A5764&lt;&gt;0,'MASSA TRABALHADA UNIFICADA'!A5764,0)</f>
        <v>0</v>
      </c>
      <c r="B5766" s="39">
        <f>IF('MASSA TRABALHADA UNIFICADA'!D5764&lt;&gt;0,'MASSA TRABALHADA UNIFICADA'!D5764,0)</f>
        <v>0</v>
      </c>
      <c r="C5766" s="39">
        <f>IF(B5766=0,0,'MASSA TRABALHADA UNIFICADA'!B5764)</f>
        <v>0</v>
      </c>
      <c r="D5766" s="39">
        <f>IF(B5766=0,0,'MASSA TRABALHADA UNIFICADA'!C5764)</f>
        <v>0</v>
      </c>
      <c r="E5766" s="43">
        <f>IF(B5766=0,0,VLOOKUP($D5766,qx!$A$4:$E$129,IF($C5766=1,2,3)))</f>
        <v>0</v>
      </c>
      <c r="F5766" s="43">
        <f>IF(B5766=0,0,VLOOKUP($D5766,qx!$A$4:$E$129,2))</f>
        <v>0</v>
      </c>
      <c r="G5766" s="43">
        <f>IF(B5766=0,0,VLOOKUP($D5766,qx!$A$4:$E$129,3))</f>
        <v>0</v>
      </c>
      <c r="H5766" s="43">
        <f>IF(B5766=0,0,VLOOKUP($D5766,qx!$A$4:$E$129,4))</f>
        <v>0</v>
      </c>
      <c r="I5766" s="43">
        <f>IF(B5766=0,0,VLOOKUP($D5766,qx!$A$4:$E$129,5))</f>
        <v>0</v>
      </c>
    </row>
    <row r="5767" spans="1:9" x14ac:dyDescent="0.25">
      <c r="A5767">
        <f>IF('MASSA TRABALHADA UNIFICADA'!A5765&lt;&gt;0,'MASSA TRABALHADA UNIFICADA'!A5765,0)</f>
        <v>0</v>
      </c>
      <c r="B5767" s="39">
        <f>IF('MASSA TRABALHADA UNIFICADA'!D5765&lt;&gt;0,'MASSA TRABALHADA UNIFICADA'!D5765,0)</f>
        <v>0</v>
      </c>
      <c r="C5767" s="39">
        <f>IF(B5767=0,0,'MASSA TRABALHADA UNIFICADA'!B5765)</f>
        <v>0</v>
      </c>
      <c r="D5767" s="39">
        <f>IF(B5767=0,0,'MASSA TRABALHADA UNIFICADA'!C5765)</f>
        <v>0</v>
      </c>
      <c r="E5767" s="43">
        <f>IF(B5767=0,0,VLOOKUP($D5767,qx!$A$4:$E$129,IF($C5767=1,2,3)))</f>
        <v>0</v>
      </c>
      <c r="F5767" s="43">
        <f>IF(B5767=0,0,VLOOKUP($D5767,qx!$A$4:$E$129,2))</f>
        <v>0</v>
      </c>
      <c r="G5767" s="43">
        <f>IF(B5767=0,0,VLOOKUP($D5767,qx!$A$4:$E$129,3))</f>
        <v>0</v>
      </c>
      <c r="H5767" s="43">
        <f>IF(B5767=0,0,VLOOKUP($D5767,qx!$A$4:$E$129,4))</f>
        <v>0</v>
      </c>
      <c r="I5767" s="43">
        <f>IF(B5767=0,0,VLOOKUP($D5767,qx!$A$4:$E$129,5))</f>
        <v>0</v>
      </c>
    </row>
    <row r="5768" spans="1:9" x14ac:dyDescent="0.25">
      <c r="A5768">
        <f>IF('MASSA TRABALHADA UNIFICADA'!A5766&lt;&gt;0,'MASSA TRABALHADA UNIFICADA'!A5766,0)</f>
        <v>0</v>
      </c>
      <c r="B5768" s="39">
        <f>IF('MASSA TRABALHADA UNIFICADA'!D5766&lt;&gt;0,'MASSA TRABALHADA UNIFICADA'!D5766,0)</f>
        <v>0</v>
      </c>
      <c r="C5768" s="39">
        <f>IF(B5768=0,0,'MASSA TRABALHADA UNIFICADA'!B5766)</f>
        <v>0</v>
      </c>
      <c r="D5768" s="39">
        <f>IF(B5768=0,0,'MASSA TRABALHADA UNIFICADA'!C5766)</f>
        <v>0</v>
      </c>
      <c r="E5768" s="43">
        <f>IF(B5768=0,0,VLOOKUP($D5768,qx!$A$4:$E$129,IF($C5768=1,2,3)))</f>
        <v>0</v>
      </c>
      <c r="F5768" s="43">
        <f>IF(B5768=0,0,VLOOKUP($D5768,qx!$A$4:$E$129,2))</f>
        <v>0</v>
      </c>
      <c r="G5768" s="43">
        <f>IF(B5768=0,0,VLOOKUP($D5768,qx!$A$4:$E$129,3))</f>
        <v>0</v>
      </c>
      <c r="H5768" s="43">
        <f>IF(B5768=0,0,VLOOKUP($D5768,qx!$A$4:$E$129,4))</f>
        <v>0</v>
      </c>
      <c r="I5768" s="43">
        <f>IF(B5768=0,0,VLOOKUP($D5768,qx!$A$4:$E$129,5))</f>
        <v>0</v>
      </c>
    </row>
    <row r="5769" spans="1:9" x14ac:dyDescent="0.25">
      <c r="A5769">
        <f>IF('MASSA TRABALHADA UNIFICADA'!A5767&lt;&gt;0,'MASSA TRABALHADA UNIFICADA'!A5767,0)</f>
        <v>0</v>
      </c>
      <c r="B5769" s="39">
        <f>IF('MASSA TRABALHADA UNIFICADA'!D5767&lt;&gt;0,'MASSA TRABALHADA UNIFICADA'!D5767,0)</f>
        <v>0</v>
      </c>
      <c r="C5769" s="39">
        <f>IF(B5769=0,0,'MASSA TRABALHADA UNIFICADA'!B5767)</f>
        <v>0</v>
      </c>
      <c r="D5769" s="39">
        <f>IF(B5769=0,0,'MASSA TRABALHADA UNIFICADA'!C5767)</f>
        <v>0</v>
      </c>
      <c r="E5769" s="43">
        <f>IF(B5769=0,0,VLOOKUP($D5769,qx!$A$4:$E$129,IF($C5769=1,2,3)))</f>
        <v>0</v>
      </c>
      <c r="F5769" s="43">
        <f>IF(B5769=0,0,VLOOKUP($D5769,qx!$A$4:$E$129,2))</f>
        <v>0</v>
      </c>
      <c r="G5769" s="43">
        <f>IF(B5769=0,0,VLOOKUP($D5769,qx!$A$4:$E$129,3))</f>
        <v>0</v>
      </c>
      <c r="H5769" s="43">
        <f>IF(B5769=0,0,VLOOKUP($D5769,qx!$A$4:$E$129,4))</f>
        <v>0</v>
      </c>
      <c r="I5769" s="43">
        <f>IF(B5769=0,0,VLOOKUP($D5769,qx!$A$4:$E$129,5))</f>
        <v>0</v>
      </c>
    </row>
    <row r="5770" spans="1:9" x14ac:dyDescent="0.25">
      <c r="A5770">
        <f>IF('MASSA TRABALHADA UNIFICADA'!A5768&lt;&gt;0,'MASSA TRABALHADA UNIFICADA'!A5768,0)</f>
        <v>0</v>
      </c>
      <c r="B5770" s="39">
        <f>IF('MASSA TRABALHADA UNIFICADA'!D5768&lt;&gt;0,'MASSA TRABALHADA UNIFICADA'!D5768,0)</f>
        <v>0</v>
      </c>
      <c r="C5770" s="39">
        <f>IF(B5770=0,0,'MASSA TRABALHADA UNIFICADA'!B5768)</f>
        <v>0</v>
      </c>
      <c r="D5770" s="39">
        <f>IF(B5770=0,0,'MASSA TRABALHADA UNIFICADA'!C5768)</f>
        <v>0</v>
      </c>
      <c r="E5770" s="43">
        <f>IF(B5770=0,0,VLOOKUP($D5770,qx!$A$4:$E$129,IF($C5770=1,2,3)))</f>
        <v>0</v>
      </c>
      <c r="F5770" s="43">
        <f>IF(B5770=0,0,VLOOKUP($D5770,qx!$A$4:$E$129,2))</f>
        <v>0</v>
      </c>
      <c r="G5770" s="43">
        <f>IF(B5770=0,0,VLOOKUP($D5770,qx!$A$4:$E$129,3))</f>
        <v>0</v>
      </c>
      <c r="H5770" s="43">
        <f>IF(B5770=0,0,VLOOKUP($D5770,qx!$A$4:$E$129,4))</f>
        <v>0</v>
      </c>
      <c r="I5770" s="43">
        <f>IF(B5770=0,0,VLOOKUP($D5770,qx!$A$4:$E$129,5))</f>
        <v>0</v>
      </c>
    </row>
    <row r="5771" spans="1:9" x14ac:dyDescent="0.25">
      <c r="A5771">
        <f>IF('MASSA TRABALHADA UNIFICADA'!A5769&lt;&gt;0,'MASSA TRABALHADA UNIFICADA'!A5769,0)</f>
        <v>0</v>
      </c>
      <c r="B5771" s="39">
        <f>IF('MASSA TRABALHADA UNIFICADA'!D5769&lt;&gt;0,'MASSA TRABALHADA UNIFICADA'!D5769,0)</f>
        <v>0</v>
      </c>
      <c r="C5771" s="39">
        <f>IF(B5771=0,0,'MASSA TRABALHADA UNIFICADA'!B5769)</f>
        <v>0</v>
      </c>
      <c r="D5771" s="39">
        <f>IF(B5771=0,0,'MASSA TRABALHADA UNIFICADA'!C5769)</f>
        <v>0</v>
      </c>
      <c r="E5771" s="43">
        <f>IF(B5771=0,0,VLOOKUP($D5771,qx!$A$4:$E$129,IF($C5771=1,2,3)))</f>
        <v>0</v>
      </c>
      <c r="F5771" s="43">
        <f>IF(B5771=0,0,VLOOKUP($D5771,qx!$A$4:$E$129,2))</f>
        <v>0</v>
      </c>
      <c r="G5771" s="43">
        <f>IF(B5771=0,0,VLOOKUP($D5771,qx!$A$4:$E$129,3))</f>
        <v>0</v>
      </c>
      <c r="H5771" s="43">
        <f>IF(B5771=0,0,VLOOKUP($D5771,qx!$A$4:$E$129,4))</f>
        <v>0</v>
      </c>
      <c r="I5771" s="43">
        <f>IF(B5771=0,0,VLOOKUP($D5771,qx!$A$4:$E$129,5))</f>
        <v>0</v>
      </c>
    </row>
    <row r="5772" spans="1:9" x14ac:dyDescent="0.25">
      <c r="A5772">
        <f>IF('MASSA TRABALHADA UNIFICADA'!A5770&lt;&gt;0,'MASSA TRABALHADA UNIFICADA'!A5770,0)</f>
        <v>0</v>
      </c>
      <c r="B5772" s="39">
        <f>IF('MASSA TRABALHADA UNIFICADA'!D5770&lt;&gt;0,'MASSA TRABALHADA UNIFICADA'!D5770,0)</f>
        <v>0</v>
      </c>
      <c r="C5772" s="39">
        <f>IF(B5772=0,0,'MASSA TRABALHADA UNIFICADA'!B5770)</f>
        <v>0</v>
      </c>
      <c r="D5772" s="39">
        <f>IF(B5772=0,0,'MASSA TRABALHADA UNIFICADA'!C5770)</f>
        <v>0</v>
      </c>
      <c r="E5772" s="43">
        <f>IF(B5772=0,0,VLOOKUP($D5772,qx!$A$4:$E$129,IF($C5772=1,2,3)))</f>
        <v>0</v>
      </c>
      <c r="F5772" s="43">
        <f>IF(B5772=0,0,VLOOKUP($D5772,qx!$A$4:$E$129,2))</f>
        <v>0</v>
      </c>
      <c r="G5772" s="43">
        <f>IF(B5772=0,0,VLOOKUP($D5772,qx!$A$4:$E$129,3))</f>
        <v>0</v>
      </c>
      <c r="H5772" s="43">
        <f>IF(B5772=0,0,VLOOKUP($D5772,qx!$A$4:$E$129,4))</f>
        <v>0</v>
      </c>
      <c r="I5772" s="43">
        <f>IF(B5772=0,0,VLOOKUP($D5772,qx!$A$4:$E$129,5))</f>
        <v>0</v>
      </c>
    </row>
    <row r="5773" spans="1:9" x14ac:dyDescent="0.25">
      <c r="A5773">
        <f>IF('MASSA TRABALHADA UNIFICADA'!A5771&lt;&gt;0,'MASSA TRABALHADA UNIFICADA'!A5771,0)</f>
        <v>0</v>
      </c>
      <c r="B5773" s="39">
        <f>IF('MASSA TRABALHADA UNIFICADA'!D5771&lt;&gt;0,'MASSA TRABALHADA UNIFICADA'!D5771,0)</f>
        <v>0</v>
      </c>
      <c r="C5773" s="39">
        <f>IF(B5773=0,0,'MASSA TRABALHADA UNIFICADA'!B5771)</f>
        <v>0</v>
      </c>
      <c r="D5773" s="39">
        <f>IF(B5773=0,0,'MASSA TRABALHADA UNIFICADA'!C5771)</f>
        <v>0</v>
      </c>
      <c r="E5773" s="43">
        <f>IF(B5773=0,0,VLOOKUP($D5773,qx!$A$4:$E$129,IF($C5773=1,2,3)))</f>
        <v>0</v>
      </c>
      <c r="F5773" s="43">
        <f>IF(B5773=0,0,VLOOKUP($D5773,qx!$A$4:$E$129,2))</f>
        <v>0</v>
      </c>
      <c r="G5773" s="43">
        <f>IF(B5773=0,0,VLOOKUP($D5773,qx!$A$4:$E$129,3))</f>
        <v>0</v>
      </c>
      <c r="H5773" s="43">
        <f>IF(B5773=0,0,VLOOKUP($D5773,qx!$A$4:$E$129,4))</f>
        <v>0</v>
      </c>
      <c r="I5773" s="43">
        <f>IF(B5773=0,0,VLOOKUP($D5773,qx!$A$4:$E$129,5))</f>
        <v>0</v>
      </c>
    </row>
    <row r="5774" spans="1:9" x14ac:dyDescent="0.25">
      <c r="A5774">
        <f>IF('MASSA TRABALHADA UNIFICADA'!A5772&lt;&gt;0,'MASSA TRABALHADA UNIFICADA'!A5772,0)</f>
        <v>0</v>
      </c>
      <c r="B5774" s="39">
        <f>IF('MASSA TRABALHADA UNIFICADA'!D5772&lt;&gt;0,'MASSA TRABALHADA UNIFICADA'!D5772,0)</f>
        <v>0</v>
      </c>
      <c r="C5774" s="39">
        <f>IF(B5774=0,0,'MASSA TRABALHADA UNIFICADA'!B5772)</f>
        <v>0</v>
      </c>
      <c r="D5774" s="39">
        <f>IF(B5774=0,0,'MASSA TRABALHADA UNIFICADA'!C5772)</f>
        <v>0</v>
      </c>
      <c r="E5774" s="43">
        <f>IF(B5774=0,0,VLOOKUP($D5774,qx!$A$4:$E$129,IF($C5774=1,2,3)))</f>
        <v>0</v>
      </c>
      <c r="F5774" s="43">
        <f>IF(B5774=0,0,VLOOKUP($D5774,qx!$A$4:$E$129,2))</f>
        <v>0</v>
      </c>
      <c r="G5774" s="43">
        <f>IF(B5774=0,0,VLOOKUP($D5774,qx!$A$4:$E$129,3))</f>
        <v>0</v>
      </c>
      <c r="H5774" s="43">
        <f>IF(B5774=0,0,VLOOKUP($D5774,qx!$A$4:$E$129,4))</f>
        <v>0</v>
      </c>
      <c r="I5774" s="43">
        <f>IF(B5774=0,0,VLOOKUP($D5774,qx!$A$4:$E$129,5))</f>
        <v>0</v>
      </c>
    </row>
    <row r="5775" spans="1:9" x14ac:dyDescent="0.25">
      <c r="A5775">
        <f>IF('MASSA TRABALHADA UNIFICADA'!A5773&lt;&gt;0,'MASSA TRABALHADA UNIFICADA'!A5773,0)</f>
        <v>0</v>
      </c>
      <c r="B5775" s="39">
        <f>IF('MASSA TRABALHADA UNIFICADA'!D5773&lt;&gt;0,'MASSA TRABALHADA UNIFICADA'!D5773,0)</f>
        <v>0</v>
      </c>
      <c r="C5775" s="39">
        <f>IF(B5775=0,0,'MASSA TRABALHADA UNIFICADA'!B5773)</f>
        <v>0</v>
      </c>
      <c r="D5775" s="39">
        <f>IF(B5775=0,0,'MASSA TRABALHADA UNIFICADA'!C5773)</f>
        <v>0</v>
      </c>
      <c r="E5775" s="43">
        <f>IF(B5775=0,0,VLOOKUP($D5775,qx!$A$4:$E$129,IF($C5775=1,2,3)))</f>
        <v>0</v>
      </c>
      <c r="F5775" s="43">
        <f>IF(B5775=0,0,VLOOKUP($D5775,qx!$A$4:$E$129,2))</f>
        <v>0</v>
      </c>
      <c r="G5775" s="43">
        <f>IF(B5775=0,0,VLOOKUP($D5775,qx!$A$4:$E$129,3))</f>
        <v>0</v>
      </c>
      <c r="H5775" s="43">
        <f>IF(B5775=0,0,VLOOKUP($D5775,qx!$A$4:$E$129,4))</f>
        <v>0</v>
      </c>
      <c r="I5775" s="43">
        <f>IF(B5775=0,0,VLOOKUP($D5775,qx!$A$4:$E$129,5))</f>
        <v>0</v>
      </c>
    </row>
    <row r="5776" spans="1:9" x14ac:dyDescent="0.25">
      <c r="A5776">
        <f>IF('MASSA TRABALHADA UNIFICADA'!A5774&lt;&gt;0,'MASSA TRABALHADA UNIFICADA'!A5774,0)</f>
        <v>0</v>
      </c>
      <c r="B5776" s="39">
        <f>IF('MASSA TRABALHADA UNIFICADA'!D5774&lt;&gt;0,'MASSA TRABALHADA UNIFICADA'!D5774,0)</f>
        <v>0</v>
      </c>
      <c r="C5776" s="39">
        <f>IF(B5776=0,0,'MASSA TRABALHADA UNIFICADA'!B5774)</f>
        <v>0</v>
      </c>
      <c r="D5776" s="39">
        <f>IF(B5776=0,0,'MASSA TRABALHADA UNIFICADA'!C5774)</f>
        <v>0</v>
      </c>
      <c r="E5776" s="43">
        <f>IF(B5776=0,0,VLOOKUP($D5776,qx!$A$4:$E$129,IF($C5776=1,2,3)))</f>
        <v>0</v>
      </c>
      <c r="F5776" s="43">
        <f>IF(B5776=0,0,VLOOKUP($D5776,qx!$A$4:$E$129,2))</f>
        <v>0</v>
      </c>
      <c r="G5776" s="43">
        <f>IF(B5776=0,0,VLOOKUP($D5776,qx!$A$4:$E$129,3))</f>
        <v>0</v>
      </c>
      <c r="H5776" s="43">
        <f>IF(B5776=0,0,VLOOKUP($D5776,qx!$A$4:$E$129,4))</f>
        <v>0</v>
      </c>
      <c r="I5776" s="43">
        <f>IF(B5776=0,0,VLOOKUP($D5776,qx!$A$4:$E$129,5))</f>
        <v>0</v>
      </c>
    </row>
    <row r="5777" spans="1:9" x14ac:dyDescent="0.25">
      <c r="A5777">
        <f>IF('MASSA TRABALHADA UNIFICADA'!A5775&lt;&gt;0,'MASSA TRABALHADA UNIFICADA'!A5775,0)</f>
        <v>0</v>
      </c>
      <c r="B5777" s="39">
        <f>IF('MASSA TRABALHADA UNIFICADA'!D5775&lt;&gt;0,'MASSA TRABALHADA UNIFICADA'!D5775,0)</f>
        <v>0</v>
      </c>
      <c r="C5777" s="39">
        <f>IF(B5777=0,0,'MASSA TRABALHADA UNIFICADA'!B5775)</f>
        <v>0</v>
      </c>
      <c r="D5777" s="39">
        <f>IF(B5777=0,0,'MASSA TRABALHADA UNIFICADA'!C5775)</f>
        <v>0</v>
      </c>
      <c r="E5777" s="43">
        <f>IF(B5777=0,0,VLOOKUP($D5777,qx!$A$4:$E$129,IF($C5777=1,2,3)))</f>
        <v>0</v>
      </c>
      <c r="F5777" s="43">
        <f>IF(B5777=0,0,VLOOKUP($D5777,qx!$A$4:$E$129,2))</f>
        <v>0</v>
      </c>
      <c r="G5777" s="43">
        <f>IF(B5777=0,0,VLOOKUP($D5777,qx!$A$4:$E$129,3))</f>
        <v>0</v>
      </c>
      <c r="H5777" s="43">
        <f>IF(B5777=0,0,VLOOKUP($D5777,qx!$A$4:$E$129,4))</f>
        <v>0</v>
      </c>
      <c r="I5777" s="43">
        <f>IF(B5777=0,0,VLOOKUP($D5777,qx!$A$4:$E$129,5))</f>
        <v>0</v>
      </c>
    </row>
    <row r="5778" spans="1:9" x14ac:dyDescent="0.25">
      <c r="A5778">
        <f>IF('MASSA TRABALHADA UNIFICADA'!A5776&lt;&gt;0,'MASSA TRABALHADA UNIFICADA'!A5776,0)</f>
        <v>0</v>
      </c>
      <c r="B5778" s="39">
        <f>IF('MASSA TRABALHADA UNIFICADA'!D5776&lt;&gt;0,'MASSA TRABALHADA UNIFICADA'!D5776,0)</f>
        <v>0</v>
      </c>
      <c r="C5778" s="39">
        <f>IF(B5778=0,0,'MASSA TRABALHADA UNIFICADA'!B5776)</f>
        <v>0</v>
      </c>
      <c r="D5778" s="39">
        <f>IF(B5778=0,0,'MASSA TRABALHADA UNIFICADA'!C5776)</f>
        <v>0</v>
      </c>
      <c r="E5778" s="43">
        <f>IF(B5778=0,0,VLOOKUP($D5778,qx!$A$4:$E$129,IF($C5778=1,2,3)))</f>
        <v>0</v>
      </c>
      <c r="F5778" s="43">
        <f>IF(B5778=0,0,VLOOKUP($D5778,qx!$A$4:$E$129,2))</f>
        <v>0</v>
      </c>
      <c r="G5778" s="43">
        <f>IF(B5778=0,0,VLOOKUP($D5778,qx!$A$4:$E$129,3))</f>
        <v>0</v>
      </c>
      <c r="H5778" s="43">
        <f>IF(B5778=0,0,VLOOKUP($D5778,qx!$A$4:$E$129,4))</f>
        <v>0</v>
      </c>
      <c r="I5778" s="43">
        <f>IF(B5778=0,0,VLOOKUP($D5778,qx!$A$4:$E$129,5))</f>
        <v>0</v>
      </c>
    </row>
    <row r="5779" spans="1:9" x14ac:dyDescent="0.25">
      <c r="A5779">
        <f>IF('MASSA TRABALHADA UNIFICADA'!A5777&lt;&gt;0,'MASSA TRABALHADA UNIFICADA'!A5777,0)</f>
        <v>0</v>
      </c>
      <c r="B5779" s="39">
        <f>IF('MASSA TRABALHADA UNIFICADA'!D5777&lt;&gt;0,'MASSA TRABALHADA UNIFICADA'!D5777,0)</f>
        <v>0</v>
      </c>
      <c r="C5779" s="39">
        <f>IF(B5779=0,0,'MASSA TRABALHADA UNIFICADA'!B5777)</f>
        <v>0</v>
      </c>
      <c r="D5779" s="39">
        <f>IF(B5779=0,0,'MASSA TRABALHADA UNIFICADA'!C5777)</f>
        <v>0</v>
      </c>
      <c r="E5779" s="43">
        <f>IF(B5779=0,0,VLOOKUP($D5779,qx!$A$4:$E$129,IF($C5779=1,2,3)))</f>
        <v>0</v>
      </c>
      <c r="F5779" s="43">
        <f>IF(B5779=0,0,VLOOKUP($D5779,qx!$A$4:$E$129,2))</f>
        <v>0</v>
      </c>
      <c r="G5779" s="43">
        <f>IF(B5779=0,0,VLOOKUP($D5779,qx!$A$4:$E$129,3))</f>
        <v>0</v>
      </c>
      <c r="H5779" s="43">
        <f>IF(B5779=0,0,VLOOKUP($D5779,qx!$A$4:$E$129,4))</f>
        <v>0</v>
      </c>
      <c r="I5779" s="43">
        <f>IF(B5779=0,0,VLOOKUP($D5779,qx!$A$4:$E$129,5))</f>
        <v>0</v>
      </c>
    </row>
    <row r="5780" spans="1:9" x14ac:dyDescent="0.25">
      <c r="A5780">
        <f>IF('MASSA TRABALHADA UNIFICADA'!A5778&lt;&gt;0,'MASSA TRABALHADA UNIFICADA'!A5778,0)</f>
        <v>0</v>
      </c>
      <c r="B5780" s="39">
        <f>IF('MASSA TRABALHADA UNIFICADA'!D5778&lt;&gt;0,'MASSA TRABALHADA UNIFICADA'!D5778,0)</f>
        <v>0</v>
      </c>
      <c r="C5780" s="39">
        <f>IF(B5780=0,0,'MASSA TRABALHADA UNIFICADA'!B5778)</f>
        <v>0</v>
      </c>
      <c r="D5780" s="39">
        <f>IF(B5780=0,0,'MASSA TRABALHADA UNIFICADA'!C5778)</f>
        <v>0</v>
      </c>
      <c r="E5780" s="43">
        <f>IF(B5780=0,0,VLOOKUP($D5780,qx!$A$4:$E$129,IF($C5780=1,2,3)))</f>
        <v>0</v>
      </c>
      <c r="F5780" s="43">
        <f>IF(B5780=0,0,VLOOKUP($D5780,qx!$A$4:$E$129,2))</f>
        <v>0</v>
      </c>
      <c r="G5780" s="43">
        <f>IF(B5780=0,0,VLOOKUP($D5780,qx!$A$4:$E$129,3))</f>
        <v>0</v>
      </c>
      <c r="H5780" s="43">
        <f>IF(B5780=0,0,VLOOKUP($D5780,qx!$A$4:$E$129,4))</f>
        <v>0</v>
      </c>
      <c r="I5780" s="43">
        <f>IF(B5780=0,0,VLOOKUP($D5780,qx!$A$4:$E$129,5))</f>
        <v>0</v>
      </c>
    </row>
    <row r="5781" spans="1:9" x14ac:dyDescent="0.25">
      <c r="A5781">
        <f>IF('MASSA TRABALHADA UNIFICADA'!A5779&lt;&gt;0,'MASSA TRABALHADA UNIFICADA'!A5779,0)</f>
        <v>0</v>
      </c>
      <c r="B5781" s="39">
        <f>IF('MASSA TRABALHADA UNIFICADA'!D5779&lt;&gt;0,'MASSA TRABALHADA UNIFICADA'!D5779,0)</f>
        <v>0</v>
      </c>
      <c r="C5781" s="39">
        <f>IF(B5781=0,0,'MASSA TRABALHADA UNIFICADA'!B5779)</f>
        <v>0</v>
      </c>
      <c r="D5781" s="39">
        <f>IF(B5781=0,0,'MASSA TRABALHADA UNIFICADA'!C5779)</f>
        <v>0</v>
      </c>
      <c r="E5781" s="43">
        <f>IF(B5781=0,0,VLOOKUP($D5781,qx!$A$4:$E$129,IF($C5781=1,2,3)))</f>
        <v>0</v>
      </c>
      <c r="F5781" s="43">
        <f>IF(B5781=0,0,VLOOKUP($D5781,qx!$A$4:$E$129,2))</f>
        <v>0</v>
      </c>
      <c r="G5781" s="43">
        <f>IF(B5781=0,0,VLOOKUP($D5781,qx!$A$4:$E$129,3))</f>
        <v>0</v>
      </c>
      <c r="H5781" s="43">
        <f>IF(B5781=0,0,VLOOKUP($D5781,qx!$A$4:$E$129,4))</f>
        <v>0</v>
      </c>
      <c r="I5781" s="43">
        <f>IF(B5781=0,0,VLOOKUP($D5781,qx!$A$4:$E$129,5))</f>
        <v>0</v>
      </c>
    </row>
    <row r="5782" spans="1:9" x14ac:dyDescent="0.25">
      <c r="A5782">
        <f>IF('MASSA TRABALHADA UNIFICADA'!A5780&lt;&gt;0,'MASSA TRABALHADA UNIFICADA'!A5780,0)</f>
        <v>0</v>
      </c>
      <c r="B5782" s="39">
        <f>IF('MASSA TRABALHADA UNIFICADA'!D5780&lt;&gt;0,'MASSA TRABALHADA UNIFICADA'!D5780,0)</f>
        <v>0</v>
      </c>
      <c r="C5782" s="39">
        <f>IF(B5782=0,0,'MASSA TRABALHADA UNIFICADA'!B5780)</f>
        <v>0</v>
      </c>
      <c r="D5782" s="39">
        <f>IF(B5782=0,0,'MASSA TRABALHADA UNIFICADA'!C5780)</f>
        <v>0</v>
      </c>
      <c r="E5782" s="43">
        <f>IF(B5782=0,0,VLOOKUP($D5782,qx!$A$4:$E$129,IF($C5782=1,2,3)))</f>
        <v>0</v>
      </c>
      <c r="F5782" s="43">
        <f>IF(B5782=0,0,VLOOKUP($D5782,qx!$A$4:$E$129,2))</f>
        <v>0</v>
      </c>
      <c r="G5782" s="43">
        <f>IF(B5782=0,0,VLOOKUP($D5782,qx!$A$4:$E$129,3))</f>
        <v>0</v>
      </c>
      <c r="H5782" s="43">
        <f>IF(B5782=0,0,VLOOKUP($D5782,qx!$A$4:$E$129,4))</f>
        <v>0</v>
      </c>
      <c r="I5782" s="43">
        <f>IF(B5782=0,0,VLOOKUP($D5782,qx!$A$4:$E$129,5))</f>
        <v>0</v>
      </c>
    </row>
    <row r="5783" spans="1:9" x14ac:dyDescent="0.25">
      <c r="A5783">
        <f>IF('MASSA TRABALHADA UNIFICADA'!A5781&lt;&gt;0,'MASSA TRABALHADA UNIFICADA'!A5781,0)</f>
        <v>0</v>
      </c>
      <c r="B5783" s="39">
        <f>IF('MASSA TRABALHADA UNIFICADA'!D5781&lt;&gt;0,'MASSA TRABALHADA UNIFICADA'!D5781,0)</f>
        <v>0</v>
      </c>
      <c r="C5783" s="39">
        <f>IF(B5783=0,0,'MASSA TRABALHADA UNIFICADA'!B5781)</f>
        <v>0</v>
      </c>
      <c r="D5783" s="39">
        <f>IF(B5783=0,0,'MASSA TRABALHADA UNIFICADA'!C5781)</f>
        <v>0</v>
      </c>
      <c r="E5783" s="43">
        <f>IF(B5783=0,0,VLOOKUP($D5783,qx!$A$4:$E$129,IF($C5783=1,2,3)))</f>
        <v>0</v>
      </c>
      <c r="F5783" s="43">
        <f>IF(B5783=0,0,VLOOKUP($D5783,qx!$A$4:$E$129,2))</f>
        <v>0</v>
      </c>
      <c r="G5783" s="43">
        <f>IF(B5783=0,0,VLOOKUP($D5783,qx!$A$4:$E$129,3))</f>
        <v>0</v>
      </c>
      <c r="H5783" s="43">
        <f>IF(B5783=0,0,VLOOKUP($D5783,qx!$A$4:$E$129,4))</f>
        <v>0</v>
      </c>
      <c r="I5783" s="43">
        <f>IF(B5783=0,0,VLOOKUP($D5783,qx!$A$4:$E$129,5))</f>
        <v>0</v>
      </c>
    </row>
    <row r="5784" spans="1:9" x14ac:dyDescent="0.25">
      <c r="A5784">
        <f>IF('MASSA TRABALHADA UNIFICADA'!A5782&lt;&gt;0,'MASSA TRABALHADA UNIFICADA'!A5782,0)</f>
        <v>0</v>
      </c>
      <c r="B5784" s="39">
        <f>IF('MASSA TRABALHADA UNIFICADA'!D5782&lt;&gt;0,'MASSA TRABALHADA UNIFICADA'!D5782,0)</f>
        <v>0</v>
      </c>
      <c r="C5784" s="39">
        <f>IF(B5784=0,0,'MASSA TRABALHADA UNIFICADA'!B5782)</f>
        <v>0</v>
      </c>
      <c r="D5784" s="39">
        <f>IF(B5784=0,0,'MASSA TRABALHADA UNIFICADA'!C5782)</f>
        <v>0</v>
      </c>
      <c r="E5784" s="43">
        <f>IF(B5784=0,0,VLOOKUP($D5784,qx!$A$4:$E$129,IF($C5784=1,2,3)))</f>
        <v>0</v>
      </c>
      <c r="F5784" s="43">
        <f>IF(B5784=0,0,VLOOKUP($D5784,qx!$A$4:$E$129,2))</f>
        <v>0</v>
      </c>
      <c r="G5784" s="43">
        <f>IF(B5784=0,0,VLOOKUP($D5784,qx!$A$4:$E$129,3))</f>
        <v>0</v>
      </c>
      <c r="H5784" s="43">
        <f>IF(B5784=0,0,VLOOKUP($D5784,qx!$A$4:$E$129,4))</f>
        <v>0</v>
      </c>
      <c r="I5784" s="43">
        <f>IF(B5784=0,0,VLOOKUP($D5784,qx!$A$4:$E$129,5))</f>
        <v>0</v>
      </c>
    </row>
    <row r="5785" spans="1:9" x14ac:dyDescent="0.25">
      <c r="A5785">
        <f>IF('MASSA TRABALHADA UNIFICADA'!A5783&lt;&gt;0,'MASSA TRABALHADA UNIFICADA'!A5783,0)</f>
        <v>0</v>
      </c>
      <c r="B5785" s="39">
        <f>IF('MASSA TRABALHADA UNIFICADA'!D5783&lt;&gt;0,'MASSA TRABALHADA UNIFICADA'!D5783,0)</f>
        <v>0</v>
      </c>
      <c r="C5785" s="39">
        <f>IF(B5785=0,0,'MASSA TRABALHADA UNIFICADA'!B5783)</f>
        <v>0</v>
      </c>
      <c r="D5785" s="39">
        <f>IF(B5785=0,0,'MASSA TRABALHADA UNIFICADA'!C5783)</f>
        <v>0</v>
      </c>
      <c r="E5785" s="43">
        <f>IF(B5785=0,0,VLOOKUP($D5785,qx!$A$4:$E$129,IF($C5785=1,2,3)))</f>
        <v>0</v>
      </c>
      <c r="F5785" s="43">
        <f>IF(B5785=0,0,VLOOKUP($D5785,qx!$A$4:$E$129,2))</f>
        <v>0</v>
      </c>
      <c r="G5785" s="43">
        <f>IF(B5785=0,0,VLOOKUP($D5785,qx!$A$4:$E$129,3))</f>
        <v>0</v>
      </c>
      <c r="H5785" s="43">
        <f>IF(B5785=0,0,VLOOKUP($D5785,qx!$A$4:$E$129,4))</f>
        <v>0</v>
      </c>
      <c r="I5785" s="43">
        <f>IF(B5785=0,0,VLOOKUP($D5785,qx!$A$4:$E$129,5))</f>
        <v>0</v>
      </c>
    </row>
    <row r="5786" spans="1:9" x14ac:dyDescent="0.25">
      <c r="A5786">
        <f>IF('MASSA TRABALHADA UNIFICADA'!A5784&lt;&gt;0,'MASSA TRABALHADA UNIFICADA'!A5784,0)</f>
        <v>0</v>
      </c>
      <c r="B5786" s="39">
        <f>IF('MASSA TRABALHADA UNIFICADA'!D5784&lt;&gt;0,'MASSA TRABALHADA UNIFICADA'!D5784,0)</f>
        <v>0</v>
      </c>
      <c r="C5786" s="39">
        <f>IF(B5786=0,0,'MASSA TRABALHADA UNIFICADA'!B5784)</f>
        <v>0</v>
      </c>
      <c r="D5786" s="39">
        <f>IF(B5786=0,0,'MASSA TRABALHADA UNIFICADA'!C5784)</f>
        <v>0</v>
      </c>
      <c r="E5786" s="43">
        <f>IF(B5786=0,0,VLOOKUP($D5786,qx!$A$4:$E$129,IF($C5786=1,2,3)))</f>
        <v>0</v>
      </c>
      <c r="F5786" s="43">
        <f>IF(B5786=0,0,VLOOKUP($D5786,qx!$A$4:$E$129,2))</f>
        <v>0</v>
      </c>
      <c r="G5786" s="43">
        <f>IF(B5786=0,0,VLOOKUP($D5786,qx!$A$4:$E$129,3))</f>
        <v>0</v>
      </c>
      <c r="H5786" s="43">
        <f>IF(B5786=0,0,VLOOKUP($D5786,qx!$A$4:$E$129,4))</f>
        <v>0</v>
      </c>
      <c r="I5786" s="43">
        <f>IF(B5786=0,0,VLOOKUP($D5786,qx!$A$4:$E$129,5))</f>
        <v>0</v>
      </c>
    </row>
    <row r="5787" spans="1:9" x14ac:dyDescent="0.25">
      <c r="A5787">
        <f>IF('MASSA TRABALHADA UNIFICADA'!A5785&lt;&gt;0,'MASSA TRABALHADA UNIFICADA'!A5785,0)</f>
        <v>0</v>
      </c>
      <c r="B5787" s="39">
        <f>IF('MASSA TRABALHADA UNIFICADA'!D5785&lt;&gt;0,'MASSA TRABALHADA UNIFICADA'!D5785,0)</f>
        <v>0</v>
      </c>
      <c r="C5787" s="39">
        <f>IF(B5787=0,0,'MASSA TRABALHADA UNIFICADA'!B5785)</f>
        <v>0</v>
      </c>
      <c r="D5787" s="39">
        <f>IF(B5787=0,0,'MASSA TRABALHADA UNIFICADA'!C5785)</f>
        <v>0</v>
      </c>
      <c r="E5787" s="43">
        <f>IF(B5787=0,0,VLOOKUP($D5787,qx!$A$4:$E$129,IF($C5787=1,2,3)))</f>
        <v>0</v>
      </c>
      <c r="F5787" s="43">
        <f>IF(B5787=0,0,VLOOKUP($D5787,qx!$A$4:$E$129,2))</f>
        <v>0</v>
      </c>
      <c r="G5787" s="43">
        <f>IF(B5787=0,0,VLOOKUP($D5787,qx!$A$4:$E$129,3))</f>
        <v>0</v>
      </c>
      <c r="H5787" s="43">
        <f>IF(B5787=0,0,VLOOKUP($D5787,qx!$A$4:$E$129,4))</f>
        <v>0</v>
      </c>
      <c r="I5787" s="43">
        <f>IF(B5787=0,0,VLOOKUP($D5787,qx!$A$4:$E$129,5))</f>
        <v>0</v>
      </c>
    </row>
    <row r="5788" spans="1:9" x14ac:dyDescent="0.25">
      <c r="A5788">
        <f>IF('MASSA TRABALHADA UNIFICADA'!A5786&lt;&gt;0,'MASSA TRABALHADA UNIFICADA'!A5786,0)</f>
        <v>0</v>
      </c>
      <c r="B5788" s="39">
        <f>IF('MASSA TRABALHADA UNIFICADA'!D5786&lt;&gt;0,'MASSA TRABALHADA UNIFICADA'!D5786,0)</f>
        <v>0</v>
      </c>
      <c r="C5788" s="39">
        <f>IF(B5788=0,0,'MASSA TRABALHADA UNIFICADA'!B5786)</f>
        <v>0</v>
      </c>
      <c r="D5788" s="39">
        <f>IF(B5788=0,0,'MASSA TRABALHADA UNIFICADA'!C5786)</f>
        <v>0</v>
      </c>
      <c r="E5788" s="43">
        <f>IF(B5788=0,0,VLOOKUP($D5788,qx!$A$4:$E$129,IF($C5788=1,2,3)))</f>
        <v>0</v>
      </c>
      <c r="F5788" s="43">
        <f>IF(B5788=0,0,VLOOKUP($D5788,qx!$A$4:$E$129,2))</f>
        <v>0</v>
      </c>
      <c r="G5788" s="43">
        <f>IF(B5788=0,0,VLOOKUP($D5788,qx!$A$4:$E$129,3))</f>
        <v>0</v>
      </c>
      <c r="H5788" s="43">
        <f>IF(B5788=0,0,VLOOKUP($D5788,qx!$A$4:$E$129,4))</f>
        <v>0</v>
      </c>
      <c r="I5788" s="43">
        <f>IF(B5788=0,0,VLOOKUP($D5788,qx!$A$4:$E$129,5))</f>
        <v>0</v>
      </c>
    </row>
    <row r="5789" spans="1:9" x14ac:dyDescent="0.25">
      <c r="A5789">
        <f>IF('MASSA TRABALHADA UNIFICADA'!A5787&lt;&gt;0,'MASSA TRABALHADA UNIFICADA'!A5787,0)</f>
        <v>0</v>
      </c>
      <c r="B5789" s="39">
        <f>IF('MASSA TRABALHADA UNIFICADA'!D5787&lt;&gt;0,'MASSA TRABALHADA UNIFICADA'!D5787,0)</f>
        <v>0</v>
      </c>
      <c r="C5789" s="39">
        <f>IF(B5789=0,0,'MASSA TRABALHADA UNIFICADA'!B5787)</f>
        <v>0</v>
      </c>
      <c r="D5789" s="39">
        <f>IF(B5789=0,0,'MASSA TRABALHADA UNIFICADA'!C5787)</f>
        <v>0</v>
      </c>
      <c r="E5789" s="43">
        <f>IF(B5789=0,0,VLOOKUP($D5789,qx!$A$4:$E$129,IF($C5789=1,2,3)))</f>
        <v>0</v>
      </c>
      <c r="F5789" s="43">
        <f>IF(B5789=0,0,VLOOKUP($D5789,qx!$A$4:$E$129,2))</f>
        <v>0</v>
      </c>
      <c r="G5789" s="43">
        <f>IF(B5789=0,0,VLOOKUP($D5789,qx!$A$4:$E$129,3))</f>
        <v>0</v>
      </c>
      <c r="H5789" s="43">
        <f>IF(B5789=0,0,VLOOKUP($D5789,qx!$A$4:$E$129,4))</f>
        <v>0</v>
      </c>
      <c r="I5789" s="43">
        <f>IF(B5789=0,0,VLOOKUP($D5789,qx!$A$4:$E$129,5))</f>
        <v>0</v>
      </c>
    </row>
    <row r="5790" spans="1:9" x14ac:dyDescent="0.25">
      <c r="A5790">
        <f>IF('MASSA TRABALHADA UNIFICADA'!A5788&lt;&gt;0,'MASSA TRABALHADA UNIFICADA'!A5788,0)</f>
        <v>0</v>
      </c>
      <c r="B5790" s="39">
        <f>IF('MASSA TRABALHADA UNIFICADA'!D5788&lt;&gt;0,'MASSA TRABALHADA UNIFICADA'!D5788,0)</f>
        <v>0</v>
      </c>
      <c r="C5790" s="39">
        <f>IF(B5790=0,0,'MASSA TRABALHADA UNIFICADA'!B5788)</f>
        <v>0</v>
      </c>
      <c r="D5790" s="39">
        <f>IF(B5790=0,0,'MASSA TRABALHADA UNIFICADA'!C5788)</f>
        <v>0</v>
      </c>
      <c r="E5790" s="43">
        <f>IF(B5790=0,0,VLOOKUP($D5790,qx!$A$4:$E$129,IF($C5790=1,2,3)))</f>
        <v>0</v>
      </c>
      <c r="F5790" s="43">
        <f>IF(B5790=0,0,VLOOKUP($D5790,qx!$A$4:$E$129,2))</f>
        <v>0</v>
      </c>
      <c r="G5790" s="43">
        <f>IF(B5790=0,0,VLOOKUP($D5790,qx!$A$4:$E$129,3))</f>
        <v>0</v>
      </c>
      <c r="H5790" s="43">
        <f>IF(B5790=0,0,VLOOKUP($D5790,qx!$A$4:$E$129,4))</f>
        <v>0</v>
      </c>
      <c r="I5790" s="43">
        <f>IF(B5790=0,0,VLOOKUP($D5790,qx!$A$4:$E$129,5))</f>
        <v>0</v>
      </c>
    </row>
    <row r="5791" spans="1:9" x14ac:dyDescent="0.25">
      <c r="A5791">
        <f>IF('MASSA TRABALHADA UNIFICADA'!A5789&lt;&gt;0,'MASSA TRABALHADA UNIFICADA'!A5789,0)</f>
        <v>0</v>
      </c>
      <c r="B5791" s="39">
        <f>IF('MASSA TRABALHADA UNIFICADA'!D5789&lt;&gt;0,'MASSA TRABALHADA UNIFICADA'!D5789,0)</f>
        <v>0</v>
      </c>
      <c r="C5791" s="39">
        <f>IF(B5791=0,0,'MASSA TRABALHADA UNIFICADA'!B5789)</f>
        <v>0</v>
      </c>
      <c r="D5791" s="39">
        <f>IF(B5791=0,0,'MASSA TRABALHADA UNIFICADA'!C5789)</f>
        <v>0</v>
      </c>
      <c r="E5791" s="43">
        <f>IF(B5791=0,0,VLOOKUP($D5791,qx!$A$4:$E$129,IF($C5791=1,2,3)))</f>
        <v>0</v>
      </c>
      <c r="F5791" s="43">
        <f>IF(B5791=0,0,VLOOKUP($D5791,qx!$A$4:$E$129,2))</f>
        <v>0</v>
      </c>
      <c r="G5791" s="43">
        <f>IF(B5791=0,0,VLOOKUP($D5791,qx!$A$4:$E$129,3))</f>
        <v>0</v>
      </c>
      <c r="H5791" s="43">
        <f>IF(B5791=0,0,VLOOKUP($D5791,qx!$A$4:$E$129,4))</f>
        <v>0</v>
      </c>
      <c r="I5791" s="43">
        <f>IF(B5791=0,0,VLOOKUP($D5791,qx!$A$4:$E$129,5))</f>
        <v>0</v>
      </c>
    </row>
    <row r="5792" spans="1:9" x14ac:dyDescent="0.25">
      <c r="A5792">
        <f>IF('MASSA TRABALHADA UNIFICADA'!A5790&lt;&gt;0,'MASSA TRABALHADA UNIFICADA'!A5790,0)</f>
        <v>0</v>
      </c>
      <c r="B5792" s="39">
        <f>IF('MASSA TRABALHADA UNIFICADA'!D5790&lt;&gt;0,'MASSA TRABALHADA UNIFICADA'!D5790,0)</f>
        <v>0</v>
      </c>
      <c r="C5792" s="39">
        <f>IF(B5792=0,0,'MASSA TRABALHADA UNIFICADA'!B5790)</f>
        <v>0</v>
      </c>
      <c r="D5792" s="39">
        <f>IF(B5792=0,0,'MASSA TRABALHADA UNIFICADA'!C5790)</f>
        <v>0</v>
      </c>
      <c r="E5792" s="43">
        <f>IF(B5792=0,0,VLOOKUP($D5792,qx!$A$4:$E$129,IF($C5792=1,2,3)))</f>
        <v>0</v>
      </c>
      <c r="F5792" s="43">
        <f>IF(B5792=0,0,VLOOKUP($D5792,qx!$A$4:$E$129,2))</f>
        <v>0</v>
      </c>
      <c r="G5792" s="43">
        <f>IF(B5792=0,0,VLOOKUP($D5792,qx!$A$4:$E$129,3))</f>
        <v>0</v>
      </c>
      <c r="H5792" s="43">
        <f>IF(B5792=0,0,VLOOKUP($D5792,qx!$A$4:$E$129,4))</f>
        <v>0</v>
      </c>
      <c r="I5792" s="43">
        <f>IF(B5792=0,0,VLOOKUP($D5792,qx!$A$4:$E$129,5))</f>
        <v>0</v>
      </c>
    </row>
    <row r="5793" spans="1:9" x14ac:dyDescent="0.25">
      <c r="A5793">
        <f>IF('MASSA TRABALHADA UNIFICADA'!A5791&lt;&gt;0,'MASSA TRABALHADA UNIFICADA'!A5791,0)</f>
        <v>0</v>
      </c>
      <c r="B5793" s="39">
        <f>IF('MASSA TRABALHADA UNIFICADA'!D5791&lt;&gt;0,'MASSA TRABALHADA UNIFICADA'!D5791,0)</f>
        <v>0</v>
      </c>
      <c r="C5793" s="39">
        <f>IF(B5793=0,0,'MASSA TRABALHADA UNIFICADA'!B5791)</f>
        <v>0</v>
      </c>
      <c r="D5793" s="39">
        <f>IF(B5793=0,0,'MASSA TRABALHADA UNIFICADA'!C5791)</f>
        <v>0</v>
      </c>
      <c r="E5793" s="43">
        <f>IF(B5793=0,0,VLOOKUP($D5793,qx!$A$4:$E$129,IF($C5793=1,2,3)))</f>
        <v>0</v>
      </c>
      <c r="F5793" s="43">
        <f>IF(B5793=0,0,VLOOKUP($D5793,qx!$A$4:$E$129,2))</f>
        <v>0</v>
      </c>
      <c r="G5793" s="43">
        <f>IF(B5793=0,0,VLOOKUP($D5793,qx!$A$4:$E$129,3))</f>
        <v>0</v>
      </c>
      <c r="H5793" s="43">
        <f>IF(B5793=0,0,VLOOKUP($D5793,qx!$A$4:$E$129,4))</f>
        <v>0</v>
      </c>
      <c r="I5793" s="43">
        <f>IF(B5793=0,0,VLOOKUP($D5793,qx!$A$4:$E$129,5))</f>
        <v>0</v>
      </c>
    </row>
    <row r="5794" spans="1:9" x14ac:dyDescent="0.25">
      <c r="A5794">
        <f>IF('MASSA TRABALHADA UNIFICADA'!A5792&lt;&gt;0,'MASSA TRABALHADA UNIFICADA'!A5792,0)</f>
        <v>0</v>
      </c>
      <c r="B5794" s="39">
        <f>IF('MASSA TRABALHADA UNIFICADA'!D5792&lt;&gt;0,'MASSA TRABALHADA UNIFICADA'!D5792,0)</f>
        <v>0</v>
      </c>
      <c r="C5794" s="39">
        <f>IF(B5794=0,0,'MASSA TRABALHADA UNIFICADA'!B5792)</f>
        <v>0</v>
      </c>
      <c r="D5794" s="39">
        <f>IF(B5794=0,0,'MASSA TRABALHADA UNIFICADA'!C5792)</f>
        <v>0</v>
      </c>
      <c r="E5794" s="43">
        <f>IF(B5794=0,0,VLOOKUP($D5794,qx!$A$4:$E$129,IF($C5794=1,2,3)))</f>
        <v>0</v>
      </c>
      <c r="F5794" s="43">
        <f>IF(B5794=0,0,VLOOKUP($D5794,qx!$A$4:$E$129,2))</f>
        <v>0</v>
      </c>
      <c r="G5794" s="43">
        <f>IF(B5794=0,0,VLOOKUP($D5794,qx!$A$4:$E$129,3))</f>
        <v>0</v>
      </c>
      <c r="H5794" s="43">
        <f>IF(B5794=0,0,VLOOKUP($D5794,qx!$A$4:$E$129,4))</f>
        <v>0</v>
      </c>
      <c r="I5794" s="43">
        <f>IF(B5794=0,0,VLOOKUP($D5794,qx!$A$4:$E$129,5))</f>
        <v>0</v>
      </c>
    </row>
    <row r="5795" spans="1:9" x14ac:dyDescent="0.25">
      <c r="A5795">
        <f>IF('MASSA TRABALHADA UNIFICADA'!A5793&lt;&gt;0,'MASSA TRABALHADA UNIFICADA'!A5793,0)</f>
        <v>0</v>
      </c>
      <c r="B5795" s="39">
        <f>IF('MASSA TRABALHADA UNIFICADA'!D5793&lt;&gt;0,'MASSA TRABALHADA UNIFICADA'!D5793,0)</f>
        <v>0</v>
      </c>
      <c r="C5795" s="39">
        <f>IF(B5795=0,0,'MASSA TRABALHADA UNIFICADA'!B5793)</f>
        <v>0</v>
      </c>
      <c r="D5795" s="39">
        <f>IF(B5795=0,0,'MASSA TRABALHADA UNIFICADA'!C5793)</f>
        <v>0</v>
      </c>
      <c r="E5795" s="43">
        <f>IF(B5795=0,0,VLOOKUP($D5795,qx!$A$4:$E$129,IF($C5795=1,2,3)))</f>
        <v>0</v>
      </c>
      <c r="F5795" s="43">
        <f>IF(B5795=0,0,VLOOKUP($D5795,qx!$A$4:$E$129,2))</f>
        <v>0</v>
      </c>
      <c r="G5795" s="43">
        <f>IF(B5795=0,0,VLOOKUP($D5795,qx!$A$4:$E$129,3))</f>
        <v>0</v>
      </c>
      <c r="H5795" s="43">
        <f>IF(B5795=0,0,VLOOKUP($D5795,qx!$A$4:$E$129,4))</f>
        <v>0</v>
      </c>
      <c r="I5795" s="43">
        <f>IF(B5795=0,0,VLOOKUP($D5795,qx!$A$4:$E$129,5))</f>
        <v>0</v>
      </c>
    </row>
    <row r="5796" spans="1:9" x14ac:dyDescent="0.25">
      <c r="A5796">
        <f>IF('MASSA TRABALHADA UNIFICADA'!A5794&lt;&gt;0,'MASSA TRABALHADA UNIFICADA'!A5794,0)</f>
        <v>0</v>
      </c>
      <c r="B5796" s="39">
        <f>IF('MASSA TRABALHADA UNIFICADA'!D5794&lt;&gt;0,'MASSA TRABALHADA UNIFICADA'!D5794,0)</f>
        <v>0</v>
      </c>
      <c r="C5796" s="39">
        <f>IF(B5796=0,0,'MASSA TRABALHADA UNIFICADA'!B5794)</f>
        <v>0</v>
      </c>
      <c r="D5796" s="39">
        <f>IF(B5796=0,0,'MASSA TRABALHADA UNIFICADA'!C5794)</f>
        <v>0</v>
      </c>
      <c r="E5796" s="43">
        <f>IF(B5796=0,0,VLOOKUP($D5796,qx!$A$4:$E$129,IF($C5796=1,2,3)))</f>
        <v>0</v>
      </c>
      <c r="F5796" s="43">
        <f>IF(B5796=0,0,VLOOKUP($D5796,qx!$A$4:$E$129,2))</f>
        <v>0</v>
      </c>
      <c r="G5796" s="43">
        <f>IF(B5796=0,0,VLOOKUP($D5796,qx!$A$4:$E$129,3))</f>
        <v>0</v>
      </c>
      <c r="H5796" s="43">
        <f>IF(B5796=0,0,VLOOKUP($D5796,qx!$A$4:$E$129,4))</f>
        <v>0</v>
      </c>
      <c r="I5796" s="43">
        <f>IF(B5796=0,0,VLOOKUP($D5796,qx!$A$4:$E$129,5))</f>
        <v>0</v>
      </c>
    </row>
    <row r="5797" spans="1:9" x14ac:dyDescent="0.25">
      <c r="A5797">
        <f>IF('MASSA TRABALHADA UNIFICADA'!A5795&lt;&gt;0,'MASSA TRABALHADA UNIFICADA'!A5795,0)</f>
        <v>0</v>
      </c>
      <c r="B5797" s="39">
        <f>IF('MASSA TRABALHADA UNIFICADA'!D5795&lt;&gt;0,'MASSA TRABALHADA UNIFICADA'!D5795,0)</f>
        <v>0</v>
      </c>
      <c r="C5797" s="39">
        <f>IF(B5797=0,0,'MASSA TRABALHADA UNIFICADA'!B5795)</f>
        <v>0</v>
      </c>
      <c r="D5797" s="39">
        <f>IF(B5797=0,0,'MASSA TRABALHADA UNIFICADA'!C5795)</f>
        <v>0</v>
      </c>
      <c r="E5797" s="43">
        <f>IF(B5797=0,0,VLOOKUP($D5797,qx!$A$4:$E$129,IF($C5797=1,2,3)))</f>
        <v>0</v>
      </c>
      <c r="F5797" s="43">
        <f>IF(B5797=0,0,VLOOKUP($D5797,qx!$A$4:$E$129,2))</f>
        <v>0</v>
      </c>
      <c r="G5797" s="43">
        <f>IF(B5797=0,0,VLOOKUP($D5797,qx!$A$4:$E$129,3))</f>
        <v>0</v>
      </c>
      <c r="H5797" s="43">
        <f>IF(B5797=0,0,VLOOKUP($D5797,qx!$A$4:$E$129,4))</f>
        <v>0</v>
      </c>
      <c r="I5797" s="43">
        <f>IF(B5797=0,0,VLOOKUP($D5797,qx!$A$4:$E$129,5))</f>
        <v>0</v>
      </c>
    </row>
    <row r="5798" spans="1:9" x14ac:dyDescent="0.25">
      <c r="A5798">
        <f>IF('MASSA TRABALHADA UNIFICADA'!A5796&lt;&gt;0,'MASSA TRABALHADA UNIFICADA'!A5796,0)</f>
        <v>0</v>
      </c>
      <c r="B5798" s="39">
        <f>IF('MASSA TRABALHADA UNIFICADA'!D5796&lt;&gt;0,'MASSA TRABALHADA UNIFICADA'!D5796,0)</f>
        <v>0</v>
      </c>
      <c r="C5798" s="39">
        <f>IF(B5798=0,0,'MASSA TRABALHADA UNIFICADA'!B5796)</f>
        <v>0</v>
      </c>
      <c r="D5798" s="39">
        <f>IF(B5798=0,0,'MASSA TRABALHADA UNIFICADA'!C5796)</f>
        <v>0</v>
      </c>
      <c r="E5798" s="43">
        <f>IF(B5798=0,0,VLOOKUP($D5798,qx!$A$4:$E$129,IF($C5798=1,2,3)))</f>
        <v>0</v>
      </c>
      <c r="F5798" s="43">
        <f>IF(B5798=0,0,VLOOKUP($D5798,qx!$A$4:$E$129,2))</f>
        <v>0</v>
      </c>
      <c r="G5798" s="43">
        <f>IF(B5798=0,0,VLOOKUP($D5798,qx!$A$4:$E$129,3))</f>
        <v>0</v>
      </c>
      <c r="H5798" s="43">
        <f>IF(B5798=0,0,VLOOKUP($D5798,qx!$A$4:$E$129,4))</f>
        <v>0</v>
      </c>
      <c r="I5798" s="43">
        <f>IF(B5798=0,0,VLOOKUP($D5798,qx!$A$4:$E$129,5))</f>
        <v>0</v>
      </c>
    </row>
    <row r="5799" spans="1:9" x14ac:dyDescent="0.25">
      <c r="A5799">
        <f>IF('MASSA TRABALHADA UNIFICADA'!A5797&lt;&gt;0,'MASSA TRABALHADA UNIFICADA'!A5797,0)</f>
        <v>0</v>
      </c>
      <c r="B5799" s="39">
        <f>IF('MASSA TRABALHADA UNIFICADA'!D5797&lt;&gt;0,'MASSA TRABALHADA UNIFICADA'!D5797,0)</f>
        <v>0</v>
      </c>
      <c r="C5799" s="39">
        <f>IF(B5799=0,0,'MASSA TRABALHADA UNIFICADA'!B5797)</f>
        <v>0</v>
      </c>
      <c r="D5799" s="39">
        <f>IF(B5799=0,0,'MASSA TRABALHADA UNIFICADA'!C5797)</f>
        <v>0</v>
      </c>
      <c r="E5799" s="43">
        <f>IF(B5799=0,0,VLOOKUP($D5799,qx!$A$4:$E$129,IF($C5799=1,2,3)))</f>
        <v>0</v>
      </c>
      <c r="F5799" s="43">
        <f>IF(B5799=0,0,VLOOKUP($D5799,qx!$A$4:$E$129,2))</f>
        <v>0</v>
      </c>
      <c r="G5799" s="43">
        <f>IF(B5799=0,0,VLOOKUP($D5799,qx!$A$4:$E$129,3))</f>
        <v>0</v>
      </c>
      <c r="H5799" s="43">
        <f>IF(B5799=0,0,VLOOKUP($D5799,qx!$A$4:$E$129,4))</f>
        <v>0</v>
      </c>
      <c r="I5799" s="43">
        <f>IF(B5799=0,0,VLOOKUP($D5799,qx!$A$4:$E$129,5))</f>
        <v>0</v>
      </c>
    </row>
    <row r="5800" spans="1:9" x14ac:dyDescent="0.25">
      <c r="A5800">
        <f>IF('MASSA TRABALHADA UNIFICADA'!A5798&lt;&gt;0,'MASSA TRABALHADA UNIFICADA'!A5798,0)</f>
        <v>0</v>
      </c>
      <c r="B5800" s="39">
        <f>IF('MASSA TRABALHADA UNIFICADA'!D5798&lt;&gt;0,'MASSA TRABALHADA UNIFICADA'!D5798,0)</f>
        <v>0</v>
      </c>
      <c r="C5800" s="39">
        <f>IF(B5800=0,0,'MASSA TRABALHADA UNIFICADA'!B5798)</f>
        <v>0</v>
      </c>
      <c r="D5800" s="39">
        <f>IF(B5800=0,0,'MASSA TRABALHADA UNIFICADA'!C5798)</f>
        <v>0</v>
      </c>
      <c r="E5800" s="43">
        <f>IF(B5800=0,0,VLOOKUP($D5800,qx!$A$4:$E$129,IF($C5800=1,2,3)))</f>
        <v>0</v>
      </c>
      <c r="F5800" s="43">
        <f>IF(B5800=0,0,VLOOKUP($D5800,qx!$A$4:$E$129,2))</f>
        <v>0</v>
      </c>
      <c r="G5800" s="43">
        <f>IF(B5800=0,0,VLOOKUP($D5800,qx!$A$4:$E$129,3))</f>
        <v>0</v>
      </c>
      <c r="H5800" s="43">
        <f>IF(B5800=0,0,VLOOKUP($D5800,qx!$A$4:$E$129,4))</f>
        <v>0</v>
      </c>
      <c r="I5800" s="43">
        <f>IF(B5800=0,0,VLOOKUP($D5800,qx!$A$4:$E$129,5))</f>
        <v>0</v>
      </c>
    </row>
    <row r="5801" spans="1:9" x14ac:dyDescent="0.25">
      <c r="A5801">
        <f>IF('MASSA TRABALHADA UNIFICADA'!A5799&lt;&gt;0,'MASSA TRABALHADA UNIFICADA'!A5799,0)</f>
        <v>0</v>
      </c>
      <c r="B5801" s="39">
        <f>IF('MASSA TRABALHADA UNIFICADA'!D5799&lt;&gt;0,'MASSA TRABALHADA UNIFICADA'!D5799,0)</f>
        <v>0</v>
      </c>
      <c r="C5801" s="39">
        <f>IF(B5801=0,0,'MASSA TRABALHADA UNIFICADA'!B5799)</f>
        <v>0</v>
      </c>
      <c r="D5801" s="39">
        <f>IF(B5801=0,0,'MASSA TRABALHADA UNIFICADA'!C5799)</f>
        <v>0</v>
      </c>
      <c r="E5801" s="43">
        <f>IF(B5801=0,0,VLOOKUP($D5801,qx!$A$4:$E$129,IF($C5801=1,2,3)))</f>
        <v>0</v>
      </c>
      <c r="F5801" s="43">
        <f>IF(B5801=0,0,VLOOKUP($D5801,qx!$A$4:$E$129,2))</f>
        <v>0</v>
      </c>
      <c r="G5801" s="43">
        <f>IF(B5801=0,0,VLOOKUP($D5801,qx!$A$4:$E$129,3))</f>
        <v>0</v>
      </c>
      <c r="H5801" s="43">
        <f>IF(B5801=0,0,VLOOKUP($D5801,qx!$A$4:$E$129,4))</f>
        <v>0</v>
      </c>
      <c r="I5801" s="43">
        <f>IF(B5801=0,0,VLOOKUP($D5801,qx!$A$4:$E$129,5))</f>
        <v>0</v>
      </c>
    </row>
    <row r="5802" spans="1:9" x14ac:dyDescent="0.25">
      <c r="A5802">
        <f>IF('MASSA TRABALHADA UNIFICADA'!A5800&lt;&gt;0,'MASSA TRABALHADA UNIFICADA'!A5800,0)</f>
        <v>0</v>
      </c>
      <c r="B5802" s="39">
        <f>IF('MASSA TRABALHADA UNIFICADA'!D5800&lt;&gt;0,'MASSA TRABALHADA UNIFICADA'!D5800,0)</f>
        <v>0</v>
      </c>
      <c r="C5802" s="39">
        <f>IF(B5802=0,0,'MASSA TRABALHADA UNIFICADA'!B5800)</f>
        <v>0</v>
      </c>
      <c r="D5802" s="39">
        <f>IF(B5802=0,0,'MASSA TRABALHADA UNIFICADA'!C5800)</f>
        <v>0</v>
      </c>
      <c r="E5802" s="43">
        <f>IF(B5802=0,0,VLOOKUP($D5802,qx!$A$4:$E$129,IF($C5802=1,2,3)))</f>
        <v>0</v>
      </c>
      <c r="F5802" s="43">
        <f>IF(B5802=0,0,VLOOKUP($D5802,qx!$A$4:$E$129,2))</f>
        <v>0</v>
      </c>
      <c r="G5802" s="43">
        <f>IF(B5802=0,0,VLOOKUP($D5802,qx!$A$4:$E$129,3))</f>
        <v>0</v>
      </c>
      <c r="H5802" s="43">
        <f>IF(B5802=0,0,VLOOKUP($D5802,qx!$A$4:$E$129,4))</f>
        <v>0</v>
      </c>
      <c r="I5802" s="43">
        <f>IF(B5802=0,0,VLOOKUP($D5802,qx!$A$4:$E$129,5))</f>
        <v>0</v>
      </c>
    </row>
    <row r="5803" spans="1:9" x14ac:dyDescent="0.25">
      <c r="A5803">
        <f>IF('MASSA TRABALHADA UNIFICADA'!A5801&lt;&gt;0,'MASSA TRABALHADA UNIFICADA'!A5801,0)</f>
        <v>0</v>
      </c>
      <c r="B5803" s="39">
        <f>IF('MASSA TRABALHADA UNIFICADA'!D5801&lt;&gt;0,'MASSA TRABALHADA UNIFICADA'!D5801,0)</f>
        <v>0</v>
      </c>
      <c r="C5803" s="39">
        <f>IF(B5803=0,0,'MASSA TRABALHADA UNIFICADA'!B5801)</f>
        <v>0</v>
      </c>
      <c r="D5803" s="39">
        <f>IF(B5803=0,0,'MASSA TRABALHADA UNIFICADA'!C5801)</f>
        <v>0</v>
      </c>
      <c r="E5803" s="43">
        <f>IF(B5803=0,0,VLOOKUP($D5803,qx!$A$4:$E$129,IF($C5803=1,2,3)))</f>
        <v>0</v>
      </c>
      <c r="F5803" s="43">
        <f>IF(B5803=0,0,VLOOKUP($D5803,qx!$A$4:$E$129,2))</f>
        <v>0</v>
      </c>
      <c r="G5803" s="43">
        <f>IF(B5803=0,0,VLOOKUP($D5803,qx!$A$4:$E$129,3))</f>
        <v>0</v>
      </c>
      <c r="H5803" s="43">
        <f>IF(B5803=0,0,VLOOKUP($D5803,qx!$A$4:$E$129,4))</f>
        <v>0</v>
      </c>
      <c r="I5803" s="43">
        <f>IF(B5803=0,0,VLOOKUP($D5803,qx!$A$4:$E$129,5))</f>
        <v>0</v>
      </c>
    </row>
    <row r="5804" spans="1:9" x14ac:dyDescent="0.25">
      <c r="A5804">
        <f>IF('MASSA TRABALHADA UNIFICADA'!A5802&lt;&gt;0,'MASSA TRABALHADA UNIFICADA'!A5802,0)</f>
        <v>0</v>
      </c>
      <c r="B5804" s="39">
        <f>IF('MASSA TRABALHADA UNIFICADA'!D5802&lt;&gt;0,'MASSA TRABALHADA UNIFICADA'!D5802,0)</f>
        <v>0</v>
      </c>
      <c r="C5804" s="39">
        <f>IF(B5804=0,0,'MASSA TRABALHADA UNIFICADA'!B5802)</f>
        <v>0</v>
      </c>
      <c r="D5804" s="39">
        <f>IF(B5804=0,0,'MASSA TRABALHADA UNIFICADA'!C5802)</f>
        <v>0</v>
      </c>
      <c r="E5804" s="43">
        <f>IF(B5804=0,0,VLOOKUP($D5804,qx!$A$4:$E$129,IF($C5804=1,2,3)))</f>
        <v>0</v>
      </c>
      <c r="F5804" s="43">
        <f>IF(B5804=0,0,VLOOKUP($D5804,qx!$A$4:$E$129,2))</f>
        <v>0</v>
      </c>
      <c r="G5804" s="43">
        <f>IF(B5804=0,0,VLOOKUP($D5804,qx!$A$4:$E$129,3))</f>
        <v>0</v>
      </c>
      <c r="H5804" s="43">
        <f>IF(B5804=0,0,VLOOKUP($D5804,qx!$A$4:$E$129,4))</f>
        <v>0</v>
      </c>
      <c r="I5804" s="43">
        <f>IF(B5804=0,0,VLOOKUP($D5804,qx!$A$4:$E$129,5))</f>
        <v>0</v>
      </c>
    </row>
    <row r="5805" spans="1:9" x14ac:dyDescent="0.25">
      <c r="A5805">
        <f>IF('MASSA TRABALHADA UNIFICADA'!A5803&lt;&gt;0,'MASSA TRABALHADA UNIFICADA'!A5803,0)</f>
        <v>0</v>
      </c>
      <c r="B5805" s="39">
        <f>IF('MASSA TRABALHADA UNIFICADA'!D5803&lt;&gt;0,'MASSA TRABALHADA UNIFICADA'!D5803,0)</f>
        <v>0</v>
      </c>
      <c r="C5805" s="39">
        <f>IF(B5805=0,0,'MASSA TRABALHADA UNIFICADA'!B5803)</f>
        <v>0</v>
      </c>
      <c r="D5805" s="39">
        <f>IF(B5805=0,0,'MASSA TRABALHADA UNIFICADA'!C5803)</f>
        <v>0</v>
      </c>
      <c r="E5805" s="43">
        <f>IF(B5805=0,0,VLOOKUP($D5805,qx!$A$4:$E$129,IF($C5805=1,2,3)))</f>
        <v>0</v>
      </c>
      <c r="F5805" s="43">
        <f>IF(B5805=0,0,VLOOKUP($D5805,qx!$A$4:$E$129,2))</f>
        <v>0</v>
      </c>
      <c r="G5805" s="43">
        <f>IF(B5805=0,0,VLOOKUP($D5805,qx!$A$4:$E$129,3))</f>
        <v>0</v>
      </c>
      <c r="H5805" s="43">
        <f>IF(B5805=0,0,VLOOKUP($D5805,qx!$A$4:$E$129,4))</f>
        <v>0</v>
      </c>
      <c r="I5805" s="43">
        <f>IF(B5805=0,0,VLOOKUP($D5805,qx!$A$4:$E$129,5))</f>
        <v>0</v>
      </c>
    </row>
    <row r="5806" spans="1:9" x14ac:dyDescent="0.25">
      <c r="A5806">
        <f>IF('MASSA TRABALHADA UNIFICADA'!A5804&lt;&gt;0,'MASSA TRABALHADA UNIFICADA'!A5804,0)</f>
        <v>0</v>
      </c>
      <c r="B5806" s="39">
        <f>IF('MASSA TRABALHADA UNIFICADA'!D5804&lt;&gt;0,'MASSA TRABALHADA UNIFICADA'!D5804,0)</f>
        <v>0</v>
      </c>
      <c r="C5806" s="39">
        <f>IF(B5806=0,0,'MASSA TRABALHADA UNIFICADA'!B5804)</f>
        <v>0</v>
      </c>
      <c r="D5806" s="39">
        <f>IF(B5806=0,0,'MASSA TRABALHADA UNIFICADA'!C5804)</f>
        <v>0</v>
      </c>
      <c r="E5806" s="43">
        <f>IF(B5806=0,0,VLOOKUP($D5806,qx!$A$4:$E$129,IF($C5806=1,2,3)))</f>
        <v>0</v>
      </c>
      <c r="F5806" s="43">
        <f>IF(B5806=0,0,VLOOKUP($D5806,qx!$A$4:$E$129,2))</f>
        <v>0</v>
      </c>
      <c r="G5806" s="43">
        <f>IF(B5806=0,0,VLOOKUP($D5806,qx!$A$4:$E$129,3))</f>
        <v>0</v>
      </c>
      <c r="H5806" s="43">
        <f>IF(B5806=0,0,VLOOKUP($D5806,qx!$A$4:$E$129,4))</f>
        <v>0</v>
      </c>
      <c r="I5806" s="43">
        <f>IF(B5806=0,0,VLOOKUP($D5806,qx!$A$4:$E$129,5))</f>
        <v>0</v>
      </c>
    </row>
    <row r="5807" spans="1:9" x14ac:dyDescent="0.25">
      <c r="A5807">
        <f>IF('MASSA TRABALHADA UNIFICADA'!A5805&lt;&gt;0,'MASSA TRABALHADA UNIFICADA'!A5805,0)</f>
        <v>0</v>
      </c>
      <c r="B5807" s="39">
        <f>IF('MASSA TRABALHADA UNIFICADA'!D5805&lt;&gt;0,'MASSA TRABALHADA UNIFICADA'!D5805,0)</f>
        <v>0</v>
      </c>
      <c r="C5807" s="39">
        <f>IF(B5807=0,0,'MASSA TRABALHADA UNIFICADA'!B5805)</f>
        <v>0</v>
      </c>
      <c r="D5807" s="39">
        <f>IF(B5807=0,0,'MASSA TRABALHADA UNIFICADA'!C5805)</f>
        <v>0</v>
      </c>
      <c r="E5807" s="43">
        <f>IF(B5807=0,0,VLOOKUP($D5807,qx!$A$4:$E$129,IF($C5807=1,2,3)))</f>
        <v>0</v>
      </c>
      <c r="F5807" s="43">
        <f>IF(B5807=0,0,VLOOKUP($D5807,qx!$A$4:$E$129,2))</f>
        <v>0</v>
      </c>
      <c r="G5807" s="43">
        <f>IF(B5807=0,0,VLOOKUP($D5807,qx!$A$4:$E$129,3))</f>
        <v>0</v>
      </c>
      <c r="H5807" s="43">
        <f>IF(B5807=0,0,VLOOKUP($D5807,qx!$A$4:$E$129,4))</f>
        <v>0</v>
      </c>
      <c r="I5807" s="43">
        <f>IF(B5807=0,0,VLOOKUP($D5807,qx!$A$4:$E$129,5))</f>
        <v>0</v>
      </c>
    </row>
    <row r="5808" spans="1:9" x14ac:dyDescent="0.25">
      <c r="A5808">
        <f>IF('MASSA TRABALHADA UNIFICADA'!A5806&lt;&gt;0,'MASSA TRABALHADA UNIFICADA'!A5806,0)</f>
        <v>0</v>
      </c>
      <c r="B5808" s="39">
        <f>IF('MASSA TRABALHADA UNIFICADA'!D5806&lt;&gt;0,'MASSA TRABALHADA UNIFICADA'!D5806,0)</f>
        <v>0</v>
      </c>
      <c r="C5808" s="39">
        <f>IF(B5808=0,0,'MASSA TRABALHADA UNIFICADA'!B5806)</f>
        <v>0</v>
      </c>
      <c r="D5808" s="39">
        <f>IF(B5808=0,0,'MASSA TRABALHADA UNIFICADA'!C5806)</f>
        <v>0</v>
      </c>
      <c r="E5808" s="43">
        <f>IF(B5808=0,0,VLOOKUP($D5808,qx!$A$4:$E$129,IF($C5808=1,2,3)))</f>
        <v>0</v>
      </c>
      <c r="F5808" s="43">
        <f>IF(B5808=0,0,VLOOKUP($D5808,qx!$A$4:$E$129,2))</f>
        <v>0</v>
      </c>
      <c r="G5808" s="43">
        <f>IF(B5808=0,0,VLOOKUP($D5808,qx!$A$4:$E$129,3))</f>
        <v>0</v>
      </c>
      <c r="H5808" s="43">
        <f>IF(B5808=0,0,VLOOKUP($D5808,qx!$A$4:$E$129,4))</f>
        <v>0</v>
      </c>
      <c r="I5808" s="43">
        <f>IF(B5808=0,0,VLOOKUP($D5808,qx!$A$4:$E$129,5))</f>
        <v>0</v>
      </c>
    </row>
    <row r="5809" spans="1:9" x14ac:dyDescent="0.25">
      <c r="A5809">
        <f>IF('MASSA TRABALHADA UNIFICADA'!A5807&lt;&gt;0,'MASSA TRABALHADA UNIFICADA'!A5807,0)</f>
        <v>0</v>
      </c>
      <c r="B5809" s="39">
        <f>IF('MASSA TRABALHADA UNIFICADA'!D5807&lt;&gt;0,'MASSA TRABALHADA UNIFICADA'!D5807,0)</f>
        <v>0</v>
      </c>
      <c r="C5809" s="39">
        <f>IF(B5809=0,0,'MASSA TRABALHADA UNIFICADA'!B5807)</f>
        <v>0</v>
      </c>
      <c r="D5809" s="39">
        <f>IF(B5809=0,0,'MASSA TRABALHADA UNIFICADA'!C5807)</f>
        <v>0</v>
      </c>
      <c r="E5809" s="43">
        <f>IF(B5809=0,0,VLOOKUP($D5809,qx!$A$4:$E$129,IF($C5809=1,2,3)))</f>
        <v>0</v>
      </c>
      <c r="F5809" s="43">
        <f>IF(B5809=0,0,VLOOKUP($D5809,qx!$A$4:$E$129,2))</f>
        <v>0</v>
      </c>
      <c r="G5809" s="43">
        <f>IF(B5809=0,0,VLOOKUP($D5809,qx!$A$4:$E$129,3))</f>
        <v>0</v>
      </c>
      <c r="H5809" s="43">
        <f>IF(B5809=0,0,VLOOKUP($D5809,qx!$A$4:$E$129,4))</f>
        <v>0</v>
      </c>
      <c r="I5809" s="43">
        <f>IF(B5809=0,0,VLOOKUP($D5809,qx!$A$4:$E$129,5))</f>
        <v>0</v>
      </c>
    </row>
    <row r="5810" spans="1:9" x14ac:dyDescent="0.25">
      <c r="A5810">
        <f>IF('MASSA TRABALHADA UNIFICADA'!A5808&lt;&gt;0,'MASSA TRABALHADA UNIFICADA'!A5808,0)</f>
        <v>0</v>
      </c>
      <c r="B5810" s="39">
        <f>IF('MASSA TRABALHADA UNIFICADA'!D5808&lt;&gt;0,'MASSA TRABALHADA UNIFICADA'!D5808,0)</f>
        <v>0</v>
      </c>
      <c r="C5810" s="39">
        <f>IF(B5810=0,0,'MASSA TRABALHADA UNIFICADA'!B5808)</f>
        <v>0</v>
      </c>
      <c r="D5810" s="39">
        <f>IF(B5810=0,0,'MASSA TRABALHADA UNIFICADA'!C5808)</f>
        <v>0</v>
      </c>
      <c r="E5810" s="43">
        <f>IF(B5810=0,0,VLOOKUP($D5810,qx!$A$4:$E$129,IF($C5810=1,2,3)))</f>
        <v>0</v>
      </c>
      <c r="F5810" s="43">
        <f>IF(B5810=0,0,VLOOKUP($D5810,qx!$A$4:$E$129,2))</f>
        <v>0</v>
      </c>
      <c r="G5810" s="43">
        <f>IF(B5810=0,0,VLOOKUP($D5810,qx!$A$4:$E$129,3))</f>
        <v>0</v>
      </c>
      <c r="H5810" s="43">
        <f>IF(B5810=0,0,VLOOKUP($D5810,qx!$A$4:$E$129,4))</f>
        <v>0</v>
      </c>
      <c r="I5810" s="43">
        <f>IF(B5810=0,0,VLOOKUP($D5810,qx!$A$4:$E$129,5))</f>
        <v>0</v>
      </c>
    </row>
    <row r="5811" spans="1:9" x14ac:dyDescent="0.25">
      <c r="A5811">
        <f>IF('MASSA TRABALHADA UNIFICADA'!A5809&lt;&gt;0,'MASSA TRABALHADA UNIFICADA'!A5809,0)</f>
        <v>0</v>
      </c>
      <c r="B5811" s="39">
        <f>IF('MASSA TRABALHADA UNIFICADA'!D5809&lt;&gt;0,'MASSA TRABALHADA UNIFICADA'!D5809,0)</f>
        <v>0</v>
      </c>
      <c r="C5811" s="39">
        <f>IF(B5811=0,0,'MASSA TRABALHADA UNIFICADA'!B5809)</f>
        <v>0</v>
      </c>
      <c r="D5811" s="39">
        <f>IF(B5811=0,0,'MASSA TRABALHADA UNIFICADA'!C5809)</f>
        <v>0</v>
      </c>
      <c r="E5811" s="43">
        <f>IF(B5811=0,0,VLOOKUP($D5811,qx!$A$4:$E$129,IF($C5811=1,2,3)))</f>
        <v>0</v>
      </c>
      <c r="F5811" s="43">
        <f>IF(B5811=0,0,VLOOKUP($D5811,qx!$A$4:$E$129,2))</f>
        <v>0</v>
      </c>
      <c r="G5811" s="43">
        <f>IF(B5811=0,0,VLOOKUP($D5811,qx!$A$4:$E$129,3))</f>
        <v>0</v>
      </c>
      <c r="H5811" s="43">
        <f>IF(B5811=0,0,VLOOKUP($D5811,qx!$A$4:$E$129,4))</f>
        <v>0</v>
      </c>
      <c r="I5811" s="43">
        <f>IF(B5811=0,0,VLOOKUP($D5811,qx!$A$4:$E$129,5))</f>
        <v>0</v>
      </c>
    </row>
    <row r="5812" spans="1:9" x14ac:dyDescent="0.25">
      <c r="A5812">
        <f>IF('MASSA TRABALHADA UNIFICADA'!A5810&lt;&gt;0,'MASSA TRABALHADA UNIFICADA'!A5810,0)</f>
        <v>0</v>
      </c>
      <c r="B5812" s="39">
        <f>IF('MASSA TRABALHADA UNIFICADA'!D5810&lt;&gt;0,'MASSA TRABALHADA UNIFICADA'!D5810,0)</f>
        <v>0</v>
      </c>
      <c r="C5812" s="39">
        <f>IF(B5812=0,0,'MASSA TRABALHADA UNIFICADA'!B5810)</f>
        <v>0</v>
      </c>
      <c r="D5812" s="39">
        <f>IF(B5812=0,0,'MASSA TRABALHADA UNIFICADA'!C5810)</f>
        <v>0</v>
      </c>
      <c r="E5812" s="43">
        <f>IF(B5812=0,0,VLOOKUP($D5812,qx!$A$4:$E$129,IF($C5812=1,2,3)))</f>
        <v>0</v>
      </c>
      <c r="F5812" s="43">
        <f>IF(B5812=0,0,VLOOKUP($D5812,qx!$A$4:$E$129,2))</f>
        <v>0</v>
      </c>
      <c r="G5812" s="43">
        <f>IF(B5812=0,0,VLOOKUP($D5812,qx!$A$4:$E$129,3))</f>
        <v>0</v>
      </c>
      <c r="H5812" s="43">
        <f>IF(B5812=0,0,VLOOKUP($D5812,qx!$A$4:$E$129,4))</f>
        <v>0</v>
      </c>
      <c r="I5812" s="43">
        <f>IF(B5812=0,0,VLOOKUP($D5812,qx!$A$4:$E$129,5))</f>
        <v>0</v>
      </c>
    </row>
    <row r="5813" spans="1:9" x14ac:dyDescent="0.25">
      <c r="A5813">
        <f>IF('MASSA TRABALHADA UNIFICADA'!A5811&lt;&gt;0,'MASSA TRABALHADA UNIFICADA'!A5811,0)</f>
        <v>0</v>
      </c>
      <c r="B5813" s="39">
        <f>IF('MASSA TRABALHADA UNIFICADA'!D5811&lt;&gt;0,'MASSA TRABALHADA UNIFICADA'!D5811,0)</f>
        <v>0</v>
      </c>
      <c r="C5813" s="39">
        <f>IF(B5813=0,0,'MASSA TRABALHADA UNIFICADA'!B5811)</f>
        <v>0</v>
      </c>
      <c r="D5813" s="39">
        <f>IF(B5813=0,0,'MASSA TRABALHADA UNIFICADA'!C5811)</f>
        <v>0</v>
      </c>
      <c r="E5813" s="43">
        <f>IF(B5813=0,0,VLOOKUP($D5813,qx!$A$4:$E$129,IF($C5813=1,2,3)))</f>
        <v>0</v>
      </c>
      <c r="F5813" s="43">
        <f>IF(B5813=0,0,VLOOKUP($D5813,qx!$A$4:$E$129,2))</f>
        <v>0</v>
      </c>
      <c r="G5813" s="43">
        <f>IF(B5813=0,0,VLOOKUP($D5813,qx!$A$4:$E$129,3))</f>
        <v>0</v>
      </c>
      <c r="H5813" s="43">
        <f>IF(B5813=0,0,VLOOKUP($D5813,qx!$A$4:$E$129,4))</f>
        <v>0</v>
      </c>
      <c r="I5813" s="43">
        <f>IF(B5813=0,0,VLOOKUP($D5813,qx!$A$4:$E$129,5))</f>
        <v>0</v>
      </c>
    </row>
    <row r="5814" spans="1:9" x14ac:dyDescent="0.25">
      <c r="A5814">
        <f>IF('MASSA TRABALHADA UNIFICADA'!A5812&lt;&gt;0,'MASSA TRABALHADA UNIFICADA'!A5812,0)</f>
        <v>0</v>
      </c>
      <c r="B5814" s="39">
        <f>IF('MASSA TRABALHADA UNIFICADA'!D5812&lt;&gt;0,'MASSA TRABALHADA UNIFICADA'!D5812,0)</f>
        <v>0</v>
      </c>
      <c r="C5814" s="39">
        <f>IF(B5814=0,0,'MASSA TRABALHADA UNIFICADA'!B5812)</f>
        <v>0</v>
      </c>
      <c r="D5814" s="39">
        <f>IF(B5814=0,0,'MASSA TRABALHADA UNIFICADA'!C5812)</f>
        <v>0</v>
      </c>
      <c r="E5814" s="43">
        <f>IF(B5814=0,0,VLOOKUP($D5814,qx!$A$4:$E$129,IF($C5814=1,2,3)))</f>
        <v>0</v>
      </c>
      <c r="F5814" s="43">
        <f>IF(B5814=0,0,VLOOKUP($D5814,qx!$A$4:$E$129,2))</f>
        <v>0</v>
      </c>
      <c r="G5814" s="43">
        <f>IF(B5814=0,0,VLOOKUP($D5814,qx!$A$4:$E$129,3))</f>
        <v>0</v>
      </c>
      <c r="H5814" s="43">
        <f>IF(B5814=0,0,VLOOKUP($D5814,qx!$A$4:$E$129,4))</f>
        <v>0</v>
      </c>
      <c r="I5814" s="43">
        <f>IF(B5814=0,0,VLOOKUP($D5814,qx!$A$4:$E$129,5))</f>
        <v>0</v>
      </c>
    </row>
    <row r="5815" spans="1:9" x14ac:dyDescent="0.25">
      <c r="A5815">
        <f>IF('MASSA TRABALHADA UNIFICADA'!A5813&lt;&gt;0,'MASSA TRABALHADA UNIFICADA'!A5813,0)</f>
        <v>0</v>
      </c>
      <c r="B5815" s="39">
        <f>IF('MASSA TRABALHADA UNIFICADA'!D5813&lt;&gt;0,'MASSA TRABALHADA UNIFICADA'!D5813,0)</f>
        <v>0</v>
      </c>
      <c r="C5815" s="39">
        <f>IF(B5815=0,0,'MASSA TRABALHADA UNIFICADA'!B5813)</f>
        <v>0</v>
      </c>
      <c r="D5815" s="39">
        <f>IF(B5815=0,0,'MASSA TRABALHADA UNIFICADA'!C5813)</f>
        <v>0</v>
      </c>
      <c r="E5815" s="43">
        <f>IF(B5815=0,0,VLOOKUP($D5815,qx!$A$4:$E$129,IF($C5815=1,2,3)))</f>
        <v>0</v>
      </c>
      <c r="F5815" s="43">
        <f>IF(B5815=0,0,VLOOKUP($D5815,qx!$A$4:$E$129,2))</f>
        <v>0</v>
      </c>
      <c r="G5815" s="43">
        <f>IF(B5815=0,0,VLOOKUP($D5815,qx!$A$4:$E$129,3))</f>
        <v>0</v>
      </c>
      <c r="H5815" s="43">
        <f>IF(B5815=0,0,VLOOKUP($D5815,qx!$A$4:$E$129,4))</f>
        <v>0</v>
      </c>
      <c r="I5815" s="43">
        <f>IF(B5815=0,0,VLOOKUP($D5815,qx!$A$4:$E$129,5))</f>
        <v>0</v>
      </c>
    </row>
    <row r="5816" spans="1:9" x14ac:dyDescent="0.25">
      <c r="A5816">
        <f>IF('MASSA TRABALHADA UNIFICADA'!A5814&lt;&gt;0,'MASSA TRABALHADA UNIFICADA'!A5814,0)</f>
        <v>0</v>
      </c>
      <c r="B5816" s="39">
        <f>IF('MASSA TRABALHADA UNIFICADA'!D5814&lt;&gt;0,'MASSA TRABALHADA UNIFICADA'!D5814,0)</f>
        <v>0</v>
      </c>
      <c r="C5816" s="39">
        <f>IF(B5816=0,0,'MASSA TRABALHADA UNIFICADA'!B5814)</f>
        <v>0</v>
      </c>
      <c r="D5816" s="39">
        <f>IF(B5816=0,0,'MASSA TRABALHADA UNIFICADA'!C5814)</f>
        <v>0</v>
      </c>
      <c r="E5816" s="43">
        <f>IF(B5816=0,0,VLOOKUP($D5816,qx!$A$4:$E$129,IF($C5816=1,2,3)))</f>
        <v>0</v>
      </c>
      <c r="F5816" s="43">
        <f>IF(B5816=0,0,VLOOKUP($D5816,qx!$A$4:$E$129,2))</f>
        <v>0</v>
      </c>
      <c r="G5816" s="43">
        <f>IF(B5816=0,0,VLOOKUP($D5816,qx!$A$4:$E$129,3))</f>
        <v>0</v>
      </c>
      <c r="H5816" s="43">
        <f>IF(B5816=0,0,VLOOKUP($D5816,qx!$A$4:$E$129,4))</f>
        <v>0</v>
      </c>
      <c r="I5816" s="43">
        <f>IF(B5816=0,0,VLOOKUP($D5816,qx!$A$4:$E$129,5))</f>
        <v>0</v>
      </c>
    </row>
    <row r="5817" spans="1:9" x14ac:dyDescent="0.25">
      <c r="A5817">
        <f>IF('MASSA TRABALHADA UNIFICADA'!A5815&lt;&gt;0,'MASSA TRABALHADA UNIFICADA'!A5815,0)</f>
        <v>0</v>
      </c>
      <c r="B5817" s="39">
        <f>IF('MASSA TRABALHADA UNIFICADA'!D5815&lt;&gt;0,'MASSA TRABALHADA UNIFICADA'!D5815,0)</f>
        <v>0</v>
      </c>
      <c r="C5817" s="39">
        <f>IF(B5817=0,0,'MASSA TRABALHADA UNIFICADA'!B5815)</f>
        <v>0</v>
      </c>
      <c r="D5817" s="39">
        <f>IF(B5817=0,0,'MASSA TRABALHADA UNIFICADA'!C5815)</f>
        <v>0</v>
      </c>
      <c r="E5817" s="43">
        <f>IF(B5817=0,0,VLOOKUP($D5817,qx!$A$4:$E$129,IF($C5817=1,2,3)))</f>
        <v>0</v>
      </c>
      <c r="F5817" s="43">
        <f>IF(B5817=0,0,VLOOKUP($D5817,qx!$A$4:$E$129,2))</f>
        <v>0</v>
      </c>
      <c r="G5817" s="43">
        <f>IF(B5817=0,0,VLOOKUP($D5817,qx!$A$4:$E$129,3))</f>
        <v>0</v>
      </c>
      <c r="H5817" s="43">
        <f>IF(B5817=0,0,VLOOKUP($D5817,qx!$A$4:$E$129,4))</f>
        <v>0</v>
      </c>
      <c r="I5817" s="43">
        <f>IF(B5817=0,0,VLOOKUP($D5817,qx!$A$4:$E$129,5))</f>
        <v>0</v>
      </c>
    </row>
    <row r="5818" spans="1:9" x14ac:dyDescent="0.25">
      <c r="A5818">
        <f>IF('MASSA TRABALHADA UNIFICADA'!A5816&lt;&gt;0,'MASSA TRABALHADA UNIFICADA'!A5816,0)</f>
        <v>0</v>
      </c>
      <c r="B5818" s="39">
        <f>IF('MASSA TRABALHADA UNIFICADA'!D5816&lt;&gt;0,'MASSA TRABALHADA UNIFICADA'!D5816,0)</f>
        <v>0</v>
      </c>
      <c r="C5818" s="39">
        <f>IF(B5818=0,0,'MASSA TRABALHADA UNIFICADA'!B5816)</f>
        <v>0</v>
      </c>
      <c r="D5818" s="39">
        <f>IF(B5818=0,0,'MASSA TRABALHADA UNIFICADA'!C5816)</f>
        <v>0</v>
      </c>
      <c r="E5818" s="43">
        <f>IF(B5818=0,0,VLOOKUP($D5818,qx!$A$4:$E$129,IF($C5818=1,2,3)))</f>
        <v>0</v>
      </c>
      <c r="F5818" s="43">
        <f>IF(B5818=0,0,VLOOKUP($D5818,qx!$A$4:$E$129,2))</f>
        <v>0</v>
      </c>
      <c r="G5818" s="43">
        <f>IF(B5818=0,0,VLOOKUP($D5818,qx!$A$4:$E$129,3))</f>
        <v>0</v>
      </c>
      <c r="H5818" s="43">
        <f>IF(B5818=0,0,VLOOKUP($D5818,qx!$A$4:$E$129,4))</f>
        <v>0</v>
      </c>
      <c r="I5818" s="43">
        <f>IF(B5818=0,0,VLOOKUP($D5818,qx!$A$4:$E$129,5))</f>
        <v>0</v>
      </c>
    </row>
    <row r="5819" spans="1:9" x14ac:dyDescent="0.25">
      <c r="A5819">
        <f>IF('MASSA TRABALHADA UNIFICADA'!A5817&lt;&gt;0,'MASSA TRABALHADA UNIFICADA'!A5817,0)</f>
        <v>0</v>
      </c>
      <c r="B5819" s="39">
        <f>IF('MASSA TRABALHADA UNIFICADA'!D5817&lt;&gt;0,'MASSA TRABALHADA UNIFICADA'!D5817,0)</f>
        <v>0</v>
      </c>
      <c r="C5819" s="39">
        <f>IF(B5819=0,0,'MASSA TRABALHADA UNIFICADA'!B5817)</f>
        <v>0</v>
      </c>
      <c r="D5819" s="39">
        <f>IF(B5819=0,0,'MASSA TRABALHADA UNIFICADA'!C5817)</f>
        <v>0</v>
      </c>
      <c r="E5819" s="43">
        <f>IF(B5819=0,0,VLOOKUP($D5819,qx!$A$4:$E$129,IF($C5819=1,2,3)))</f>
        <v>0</v>
      </c>
      <c r="F5819" s="43">
        <f>IF(B5819=0,0,VLOOKUP($D5819,qx!$A$4:$E$129,2))</f>
        <v>0</v>
      </c>
      <c r="G5819" s="43">
        <f>IF(B5819=0,0,VLOOKUP($D5819,qx!$A$4:$E$129,3))</f>
        <v>0</v>
      </c>
      <c r="H5819" s="43">
        <f>IF(B5819=0,0,VLOOKUP($D5819,qx!$A$4:$E$129,4))</f>
        <v>0</v>
      </c>
      <c r="I5819" s="43">
        <f>IF(B5819=0,0,VLOOKUP($D5819,qx!$A$4:$E$129,5))</f>
        <v>0</v>
      </c>
    </row>
    <row r="5820" spans="1:9" x14ac:dyDescent="0.25">
      <c r="A5820">
        <f>IF('MASSA TRABALHADA UNIFICADA'!A5818&lt;&gt;0,'MASSA TRABALHADA UNIFICADA'!A5818,0)</f>
        <v>0</v>
      </c>
      <c r="B5820" s="39">
        <f>IF('MASSA TRABALHADA UNIFICADA'!D5818&lt;&gt;0,'MASSA TRABALHADA UNIFICADA'!D5818,0)</f>
        <v>0</v>
      </c>
      <c r="C5820" s="39">
        <f>IF(B5820=0,0,'MASSA TRABALHADA UNIFICADA'!B5818)</f>
        <v>0</v>
      </c>
      <c r="D5820" s="39">
        <f>IF(B5820=0,0,'MASSA TRABALHADA UNIFICADA'!C5818)</f>
        <v>0</v>
      </c>
      <c r="E5820" s="43">
        <f>IF(B5820=0,0,VLOOKUP($D5820,qx!$A$4:$E$129,IF($C5820=1,2,3)))</f>
        <v>0</v>
      </c>
      <c r="F5820" s="43">
        <f>IF(B5820=0,0,VLOOKUP($D5820,qx!$A$4:$E$129,2))</f>
        <v>0</v>
      </c>
      <c r="G5820" s="43">
        <f>IF(B5820=0,0,VLOOKUP($D5820,qx!$A$4:$E$129,3))</f>
        <v>0</v>
      </c>
      <c r="H5820" s="43">
        <f>IF(B5820=0,0,VLOOKUP($D5820,qx!$A$4:$E$129,4))</f>
        <v>0</v>
      </c>
      <c r="I5820" s="43">
        <f>IF(B5820=0,0,VLOOKUP($D5820,qx!$A$4:$E$129,5))</f>
        <v>0</v>
      </c>
    </row>
    <row r="5821" spans="1:9" x14ac:dyDescent="0.25">
      <c r="A5821">
        <f>IF('MASSA TRABALHADA UNIFICADA'!A5819&lt;&gt;0,'MASSA TRABALHADA UNIFICADA'!A5819,0)</f>
        <v>0</v>
      </c>
      <c r="B5821" s="39">
        <f>IF('MASSA TRABALHADA UNIFICADA'!D5819&lt;&gt;0,'MASSA TRABALHADA UNIFICADA'!D5819,0)</f>
        <v>0</v>
      </c>
      <c r="C5821" s="39">
        <f>IF(B5821=0,0,'MASSA TRABALHADA UNIFICADA'!B5819)</f>
        <v>0</v>
      </c>
      <c r="D5821" s="39">
        <f>IF(B5821=0,0,'MASSA TRABALHADA UNIFICADA'!C5819)</f>
        <v>0</v>
      </c>
      <c r="E5821" s="43">
        <f>IF(B5821=0,0,VLOOKUP($D5821,qx!$A$4:$E$129,IF($C5821=1,2,3)))</f>
        <v>0</v>
      </c>
      <c r="F5821" s="43">
        <f>IF(B5821=0,0,VLOOKUP($D5821,qx!$A$4:$E$129,2))</f>
        <v>0</v>
      </c>
      <c r="G5821" s="43">
        <f>IF(B5821=0,0,VLOOKUP($D5821,qx!$A$4:$E$129,3))</f>
        <v>0</v>
      </c>
      <c r="H5821" s="43">
        <f>IF(B5821=0,0,VLOOKUP($D5821,qx!$A$4:$E$129,4))</f>
        <v>0</v>
      </c>
      <c r="I5821" s="43">
        <f>IF(B5821=0,0,VLOOKUP($D5821,qx!$A$4:$E$129,5))</f>
        <v>0</v>
      </c>
    </row>
    <row r="5822" spans="1:9" x14ac:dyDescent="0.25">
      <c r="A5822">
        <f>IF('MASSA TRABALHADA UNIFICADA'!A5820&lt;&gt;0,'MASSA TRABALHADA UNIFICADA'!A5820,0)</f>
        <v>0</v>
      </c>
      <c r="B5822" s="39">
        <f>IF('MASSA TRABALHADA UNIFICADA'!D5820&lt;&gt;0,'MASSA TRABALHADA UNIFICADA'!D5820,0)</f>
        <v>0</v>
      </c>
      <c r="C5822" s="39">
        <f>IF(B5822=0,0,'MASSA TRABALHADA UNIFICADA'!B5820)</f>
        <v>0</v>
      </c>
      <c r="D5822" s="39">
        <f>IF(B5822=0,0,'MASSA TRABALHADA UNIFICADA'!C5820)</f>
        <v>0</v>
      </c>
      <c r="E5822" s="43">
        <f>IF(B5822=0,0,VLOOKUP($D5822,qx!$A$4:$E$129,IF($C5822=1,2,3)))</f>
        <v>0</v>
      </c>
      <c r="F5822" s="43">
        <f>IF(B5822=0,0,VLOOKUP($D5822,qx!$A$4:$E$129,2))</f>
        <v>0</v>
      </c>
      <c r="G5822" s="43">
        <f>IF(B5822=0,0,VLOOKUP($D5822,qx!$A$4:$E$129,3))</f>
        <v>0</v>
      </c>
      <c r="H5822" s="43">
        <f>IF(B5822=0,0,VLOOKUP($D5822,qx!$A$4:$E$129,4))</f>
        <v>0</v>
      </c>
      <c r="I5822" s="43">
        <f>IF(B5822=0,0,VLOOKUP($D5822,qx!$A$4:$E$129,5))</f>
        <v>0</v>
      </c>
    </row>
    <row r="5823" spans="1:9" x14ac:dyDescent="0.25">
      <c r="A5823">
        <f>IF('MASSA TRABALHADA UNIFICADA'!A5821&lt;&gt;0,'MASSA TRABALHADA UNIFICADA'!A5821,0)</f>
        <v>0</v>
      </c>
      <c r="B5823" s="39">
        <f>IF('MASSA TRABALHADA UNIFICADA'!D5821&lt;&gt;0,'MASSA TRABALHADA UNIFICADA'!D5821,0)</f>
        <v>0</v>
      </c>
      <c r="C5823" s="39">
        <f>IF(B5823=0,0,'MASSA TRABALHADA UNIFICADA'!B5821)</f>
        <v>0</v>
      </c>
      <c r="D5823" s="39">
        <f>IF(B5823=0,0,'MASSA TRABALHADA UNIFICADA'!C5821)</f>
        <v>0</v>
      </c>
      <c r="E5823" s="43">
        <f>IF(B5823=0,0,VLOOKUP($D5823,qx!$A$4:$E$129,IF($C5823=1,2,3)))</f>
        <v>0</v>
      </c>
      <c r="F5823" s="43">
        <f>IF(B5823=0,0,VLOOKUP($D5823,qx!$A$4:$E$129,2))</f>
        <v>0</v>
      </c>
      <c r="G5823" s="43">
        <f>IF(B5823=0,0,VLOOKUP($D5823,qx!$A$4:$E$129,3))</f>
        <v>0</v>
      </c>
      <c r="H5823" s="43">
        <f>IF(B5823=0,0,VLOOKUP($D5823,qx!$A$4:$E$129,4))</f>
        <v>0</v>
      </c>
      <c r="I5823" s="43">
        <f>IF(B5823=0,0,VLOOKUP($D5823,qx!$A$4:$E$129,5))</f>
        <v>0</v>
      </c>
    </row>
    <row r="5824" spans="1:9" x14ac:dyDescent="0.25">
      <c r="A5824">
        <f>IF('MASSA TRABALHADA UNIFICADA'!A5822&lt;&gt;0,'MASSA TRABALHADA UNIFICADA'!A5822,0)</f>
        <v>0</v>
      </c>
      <c r="B5824" s="39">
        <f>IF('MASSA TRABALHADA UNIFICADA'!D5822&lt;&gt;0,'MASSA TRABALHADA UNIFICADA'!D5822,0)</f>
        <v>0</v>
      </c>
      <c r="C5824" s="39">
        <f>IF(B5824=0,0,'MASSA TRABALHADA UNIFICADA'!B5822)</f>
        <v>0</v>
      </c>
      <c r="D5824" s="39">
        <f>IF(B5824=0,0,'MASSA TRABALHADA UNIFICADA'!C5822)</f>
        <v>0</v>
      </c>
      <c r="E5824" s="43">
        <f>IF(B5824=0,0,VLOOKUP($D5824,qx!$A$4:$E$129,IF($C5824=1,2,3)))</f>
        <v>0</v>
      </c>
      <c r="F5824" s="43">
        <f>IF(B5824=0,0,VLOOKUP($D5824,qx!$A$4:$E$129,2))</f>
        <v>0</v>
      </c>
      <c r="G5824" s="43">
        <f>IF(B5824=0,0,VLOOKUP($D5824,qx!$A$4:$E$129,3))</f>
        <v>0</v>
      </c>
      <c r="H5824" s="43">
        <f>IF(B5824=0,0,VLOOKUP($D5824,qx!$A$4:$E$129,4))</f>
        <v>0</v>
      </c>
      <c r="I5824" s="43">
        <f>IF(B5824=0,0,VLOOKUP($D5824,qx!$A$4:$E$129,5))</f>
        <v>0</v>
      </c>
    </row>
    <row r="5825" spans="1:9" x14ac:dyDescent="0.25">
      <c r="A5825">
        <f>IF('MASSA TRABALHADA UNIFICADA'!A5823&lt;&gt;0,'MASSA TRABALHADA UNIFICADA'!A5823,0)</f>
        <v>0</v>
      </c>
      <c r="B5825" s="39">
        <f>IF('MASSA TRABALHADA UNIFICADA'!D5823&lt;&gt;0,'MASSA TRABALHADA UNIFICADA'!D5823,0)</f>
        <v>0</v>
      </c>
      <c r="C5825" s="39">
        <f>IF(B5825=0,0,'MASSA TRABALHADA UNIFICADA'!B5823)</f>
        <v>0</v>
      </c>
      <c r="D5825" s="39">
        <f>IF(B5825=0,0,'MASSA TRABALHADA UNIFICADA'!C5823)</f>
        <v>0</v>
      </c>
      <c r="E5825" s="43">
        <f>IF(B5825=0,0,VLOOKUP($D5825,qx!$A$4:$E$129,IF($C5825=1,2,3)))</f>
        <v>0</v>
      </c>
      <c r="F5825" s="43">
        <f>IF(B5825=0,0,VLOOKUP($D5825,qx!$A$4:$E$129,2))</f>
        <v>0</v>
      </c>
      <c r="G5825" s="43">
        <f>IF(B5825=0,0,VLOOKUP($D5825,qx!$A$4:$E$129,3))</f>
        <v>0</v>
      </c>
      <c r="H5825" s="43">
        <f>IF(B5825=0,0,VLOOKUP($D5825,qx!$A$4:$E$129,4))</f>
        <v>0</v>
      </c>
      <c r="I5825" s="43">
        <f>IF(B5825=0,0,VLOOKUP($D5825,qx!$A$4:$E$129,5))</f>
        <v>0</v>
      </c>
    </row>
    <row r="5826" spans="1:9" x14ac:dyDescent="0.25">
      <c r="A5826">
        <f>IF('MASSA TRABALHADA UNIFICADA'!A5824&lt;&gt;0,'MASSA TRABALHADA UNIFICADA'!A5824,0)</f>
        <v>0</v>
      </c>
      <c r="B5826" s="39">
        <f>IF('MASSA TRABALHADA UNIFICADA'!D5824&lt;&gt;0,'MASSA TRABALHADA UNIFICADA'!D5824,0)</f>
        <v>0</v>
      </c>
      <c r="C5826" s="39">
        <f>IF(B5826=0,0,'MASSA TRABALHADA UNIFICADA'!B5824)</f>
        <v>0</v>
      </c>
      <c r="D5826" s="39">
        <f>IF(B5826=0,0,'MASSA TRABALHADA UNIFICADA'!C5824)</f>
        <v>0</v>
      </c>
      <c r="E5826" s="43">
        <f>IF(B5826=0,0,VLOOKUP($D5826,qx!$A$4:$E$129,IF($C5826=1,2,3)))</f>
        <v>0</v>
      </c>
      <c r="F5826" s="43">
        <f>IF(B5826=0,0,VLOOKUP($D5826,qx!$A$4:$E$129,2))</f>
        <v>0</v>
      </c>
      <c r="G5826" s="43">
        <f>IF(B5826=0,0,VLOOKUP($D5826,qx!$A$4:$E$129,3))</f>
        <v>0</v>
      </c>
      <c r="H5826" s="43">
        <f>IF(B5826=0,0,VLOOKUP($D5826,qx!$A$4:$E$129,4))</f>
        <v>0</v>
      </c>
      <c r="I5826" s="43">
        <f>IF(B5826=0,0,VLOOKUP($D5826,qx!$A$4:$E$129,5))</f>
        <v>0</v>
      </c>
    </row>
    <row r="5827" spans="1:9" x14ac:dyDescent="0.25">
      <c r="A5827">
        <f>IF('MASSA TRABALHADA UNIFICADA'!A5825&lt;&gt;0,'MASSA TRABALHADA UNIFICADA'!A5825,0)</f>
        <v>0</v>
      </c>
      <c r="B5827" s="39">
        <f>IF('MASSA TRABALHADA UNIFICADA'!D5825&lt;&gt;0,'MASSA TRABALHADA UNIFICADA'!D5825,0)</f>
        <v>0</v>
      </c>
      <c r="C5827" s="39">
        <f>IF(B5827=0,0,'MASSA TRABALHADA UNIFICADA'!B5825)</f>
        <v>0</v>
      </c>
      <c r="D5827" s="39">
        <f>IF(B5827=0,0,'MASSA TRABALHADA UNIFICADA'!C5825)</f>
        <v>0</v>
      </c>
      <c r="E5827" s="43">
        <f>IF(B5827=0,0,VLOOKUP($D5827,qx!$A$4:$E$129,IF($C5827=1,2,3)))</f>
        <v>0</v>
      </c>
      <c r="F5827" s="43">
        <f>IF(B5827=0,0,VLOOKUP($D5827,qx!$A$4:$E$129,2))</f>
        <v>0</v>
      </c>
      <c r="G5827" s="43">
        <f>IF(B5827=0,0,VLOOKUP($D5827,qx!$A$4:$E$129,3))</f>
        <v>0</v>
      </c>
      <c r="H5827" s="43">
        <f>IF(B5827=0,0,VLOOKUP($D5827,qx!$A$4:$E$129,4))</f>
        <v>0</v>
      </c>
      <c r="I5827" s="43">
        <f>IF(B5827=0,0,VLOOKUP($D5827,qx!$A$4:$E$129,5))</f>
        <v>0</v>
      </c>
    </row>
    <row r="5828" spans="1:9" x14ac:dyDescent="0.25">
      <c r="A5828">
        <f>IF('MASSA TRABALHADA UNIFICADA'!A5826&lt;&gt;0,'MASSA TRABALHADA UNIFICADA'!A5826,0)</f>
        <v>0</v>
      </c>
      <c r="B5828" s="39">
        <f>IF('MASSA TRABALHADA UNIFICADA'!D5826&lt;&gt;0,'MASSA TRABALHADA UNIFICADA'!D5826,0)</f>
        <v>0</v>
      </c>
      <c r="C5828" s="39">
        <f>IF(B5828=0,0,'MASSA TRABALHADA UNIFICADA'!B5826)</f>
        <v>0</v>
      </c>
      <c r="D5828" s="39">
        <f>IF(B5828=0,0,'MASSA TRABALHADA UNIFICADA'!C5826)</f>
        <v>0</v>
      </c>
      <c r="E5828" s="43">
        <f>IF(B5828=0,0,VLOOKUP($D5828,qx!$A$4:$E$129,IF($C5828=1,2,3)))</f>
        <v>0</v>
      </c>
      <c r="F5828" s="43">
        <f>IF(B5828=0,0,VLOOKUP($D5828,qx!$A$4:$E$129,2))</f>
        <v>0</v>
      </c>
      <c r="G5828" s="43">
        <f>IF(B5828=0,0,VLOOKUP($D5828,qx!$A$4:$E$129,3))</f>
        <v>0</v>
      </c>
      <c r="H5828" s="43">
        <f>IF(B5828=0,0,VLOOKUP($D5828,qx!$A$4:$E$129,4))</f>
        <v>0</v>
      </c>
      <c r="I5828" s="43">
        <f>IF(B5828=0,0,VLOOKUP($D5828,qx!$A$4:$E$129,5))</f>
        <v>0</v>
      </c>
    </row>
    <row r="5829" spans="1:9" x14ac:dyDescent="0.25">
      <c r="A5829">
        <f>IF('MASSA TRABALHADA UNIFICADA'!A5827&lt;&gt;0,'MASSA TRABALHADA UNIFICADA'!A5827,0)</f>
        <v>0</v>
      </c>
      <c r="B5829" s="39">
        <f>IF('MASSA TRABALHADA UNIFICADA'!D5827&lt;&gt;0,'MASSA TRABALHADA UNIFICADA'!D5827,0)</f>
        <v>0</v>
      </c>
      <c r="C5829" s="39">
        <f>IF(B5829=0,0,'MASSA TRABALHADA UNIFICADA'!B5827)</f>
        <v>0</v>
      </c>
      <c r="D5829" s="39">
        <f>IF(B5829=0,0,'MASSA TRABALHADA UNIFICADA'!C5827)</f>
        <v>0</v>
      </c>
      <c r="E5829" s="43">
        <f>IF(B5829=0,0,VLOOKUP($D5829,qx!$A$4:$E$129,IF($C5829=1,2,3)))</f>
        <v>0</v>
      </c>
      <c r="F5829" s="43">
        <f>IF(B5829=0,0,VLOOKUP($D5829,qx!$A$4:$E$129,2))</f>
        <v>0</v>
      </c>
      <c r="G5829" s="43">
        <f>IF(B5829=0,0,VLOOKUP($D5829,qx!$A$4:$E$129,3))</f>
        <v>0</v>
      </c>
      <c r="H5829" s="43">
        <f>IF(B5829=0,0,VLOOKUP($D5829,qx!$A$4:$E$129,4))</f>
        <v>0</v>
      </c>
      <c r="I5829" s="43">
        <f>IF(B5829=0,0,VLOOKUP($D5829,qx!$A$4:$E$129,5))</f>
        <v>0</v>
      </c>
    </row>
    <row r="5830" spans="1:9" x14ac:dyDescent="0.25">
      <c r="A5830">
        <f>IF('MASSA TRABALHADA UNIFICADA'!A5828&lt;&gt;0,'MASSA TRABALHADA UNIFICADA'!A5828,0)</f>
        <v>0</v>
      </c>
      <c r="B5830" s="39">
        <f>IF('MASSA TRABALHADA UNIFICADA'!D5828&lt;&gt;0,'MASSA TRABALHADA UNIFICADA'!D5828,0)</f>
        <v>0</v>
      </c>
      <c r="C5830" s="39">
        <f>IF(B5830=0,0,'MASSA TRABALHADA UNIFICADA'!B5828)</f>
        <v>0</v>
      </c>
      <c r="D5830" s="39">
        <f>IF(B5830=0,0,'MASSA TRABALHADA UNIFICADA'!C5828)</f>
        <v>0</v>
      </c>
      <c r="E5830" s="43">
        <f>IF(B5830=0,0,VLOOKUP($D5830,qx!$A$4:$E$129,IF($C5830=1,2,3)))</f>
        <v>0</v>
      </c>
      <c r="F5830" s="43">
        <f>IF(B5830=0,0,VLOOKUP($D5830,qx!$A$4:$E$129,2))</f>
        <v>0</v>
      </c>
      <c r="G5830" s="43">
        <f>IF(B5830=0,0,VLOOKUP($D5830,qx!$A$4:$E$129,3))</f>
        <v>0</v>
      </c>
      <c r="H5830" s="43">
        <f>IF(B5830=0,0,VLOOKUP($D5830,qx!$A$4:$E$129,4))</f>
        <v>0</v>
      </c>
      <c r="I5830" s="43">
        <f>IF(B5830=0,0,VLOOKUP($D5830,qx!$A$4:$E$129,5))</f>
        <v>0</v>
      </c>
    </row>
    <row r="5831" spans="1:9" x14ac:dyDescent="0.25">
      <c r="A5831">
        <f>IF('MASSA TRABALHADA UNIFICADA'!A5829&lt;&gt;0,'MASSA TRABALHADA UNIFICADA'!A5829,0)</f>
        <v>0</v>
      </c>
      <c r="B5831" s="39">
        <f>IF('MASSA TRABALHADA UNIFICADA'!D5829&lt;&gt;0,'MASSA TRABALHADA UNIFICADA'!D5829,0)</f>
        <v>0</v>
      </c>
      <c r="C5831" s="39">
        <f>IF(B5831=0,0,'MASSA TRABALHADA UNIFICADA'!B5829)</f>
        <v>0</v>
      </c>
      <c r="D5831" s="39">
        <f>IF(B5831=0,0,'MASSA TRABALHADA UNIFICADA'!C5829)</f>
        <v>0</v>
      </c>
      <c r="E5831" s="43">
        <f>IF(B5831=0,0,VLOOKUP($D5831,qx!$A$4:$E$129,IF($C5831=1,2,3)))</f>
        <v>0</v>
      </c>
      <c r="F5831" s="43">
        <f>IF(B5831=0,0,VLOOKUP($D5831,qx!$A$4:$E$129,2))</f>
        <v>0</v>
      </c>
      <c r="G5831" s="43">
        <f>IF(B5831=0,0,VLOOKUP($D5831,qx!$A$4:$E$129,3))</f>
        <v>0</v>
      </c>
      <c r="H5831" s="43">
        <f>IF(B5831=0,0,VLOOKUP($D5831,qx!$A$4:$E$129,4))</f>
        <v>0</v>
      </c>
      <c r="I5831" s="43">
        <f>IF(B5831=0,0,VLOOKUP($D5831,qx!$A$4:$E$129,5))</f>
        <v>0</v>
      </c>
    </row>
    <row r="5832" spans="1:9" x14ac:dyDescent="0.25">
      <c r="A5832">
        <f>IF('MASSA TRABALHADA UNIFICADA'!A5830&lt;&gt;0,'MASSA TRABALHADA UNIFICADA'!A5830,0)</f>
        <v>0</v>
      </c>
      <c r="B5832" s="39">
        <f>IF('MASSA TRABALHADA UNIFICADA'!D5830&lt;&gt;0,'MASSA TRABALHADA UNIFICADA'!D5830,0)</f>
        <v>0</v>
      </c>
      <c r="C5832" s="39">
        <f>IF(B5832=0,0,'MASSA TRABALHADA UNIFICADA'!B5830)</f>
        <v>0</v>
      </c>
      <c r="D5832" s="39">
        <f>IF(B5832=0,0,'MASSA TRABALHADA UNIFICADA'!C5830)</f>
        <v>0</v>
      </c>
      <c r="E5832" s="43">
        <f>IF(B5832=0,0,VLOOKUP($D5832,qx!$A$4:$E$129,IF($C5832=1,2,3)))</f>
        <v>0</v>
      </c>
      <c r="F5832" s="43">
        <f>IF(B5832=0,0,VLOOKUP($D5832,qx!$A$4:$E$129,2))</f>
        <v>0</v>
      </c>
      <c r="G5832" s="43">
        <f>IF(B5832=0,0,VLOOKUP($D5832,qx!$A$4:$E$129,3))</f>
        <v>0</v>
      </c>
      <c r="H5832" s="43">
        <f>IF(B5832=0,0,VLOOKUP($D5832,qx!$A$4:$E$129,4))</f>
        <v>0</v>
      </c>
      <c r="I5832" s="43">
        <f>IF(B5832=0,0,VLOOKUP($D5832,qx!$A$4:$E$129,5))</f>
        <v>0</v>
      </c>
    </row>
    <row r="5833" spans="1:9" x14ac:dyDescent="0.25">
      <c r="A5833">
        <f>IF('MASSA TRABALHADA UNIFICADA'!A5831&lt;&gt;0,'MASSA TRABALHADA UNIFICADA'!A5831,0)</f>
        <v>0</v>
      </c>
      <c r="B5833" s="39">
        <f>IF('MASSA TRABALHADA UNIFICADA'!D5831&lt;&gt;0,'MASSA TRABALHADA UNIFICADA'!D5831,0)</f>
        <v>0</v>
      </c>
      <c r="C5833" s="39">
        <f>IF(B5833=0,0,'MASSA TRABALHADA UNIFICADA'!B5831)</f>
        <v>0</v>
      </c>
      <c r="D5833" s="39">
        <f>IF(B5833=0,0,'MASSA TRABALHADA UNIFICADA'!C5831)</f>
        <v>0</v>
      </c>
      <c r="E5833" s="43">
        <f>IF(B5833=0,0,VLOOKUP($D5833,qx!$A$4:$E$129,IF($C5833=1,2,3)))</f>
        <v>0</v>
      </c>
      <c r="F5833" s="43">
        <f>IF(B5833=0,0,VLOOKUP($D5833,qx!$A$4:$E$129,2))</f>
        <v>0</v>
      </c>
      <c r="G5833" s="43">
        <f>IF(B5833=0,0,VLOOKUP($D5833,qx!$A$4:$E$129,3))</f>
        <v>0</v>
      </c>
      <c r="H5833" s="43">
        <f>IF(B5833=0,0,VLOOKUP($D5833,qx!$A$4:$E$129,4))</f>
        <v>0</v>
      </c>
      <c r="I5833" s="43">
        <f>IF(B5833=0,0,VLOOKUP($D5833,qx!$A$4:$E$129,5))</f>
        <v>0</v>
      </c>
    </row>
    <row r="5834" spans="1:9" x14ac:dyDescent="0.25">
      <c r="A5834">
        <f>IF('MASSA TRABALHADA UNIFICADA'!A5832&lt;&gt;0,'MASSA TRABALHADA UNIFICADA'!A5832,0)</f>
        <v>0</v>
      </c>
      <c r="B5834" s="39">
        <f>IF('MASSA TRABALHADA UNIFICADA'!D5832&lt;&gt;0,'MASSA TRABALHADA UNIFICADA'!D5832,0)</f>
        <v>0</v>
      </c>
      <c r="C5834" s="39">
        <f>IF(B5834=0,0,'MASSA TRABALHADA UNIFICADA'!B5832)</f>
        <v>0</v>
      </c>
      <c r="D5834" s="39">
        <f>IF(B5834=0,0,'MASSA TRABALHADA UNIFICADA'!C5832)</f>
        <v>0</v>
      </c>
      <c r="E5834" s="43">
        <f>IF(B5834=0,0,VLOOKUP($D5834,qx!$A$4:$E$129,IF($C5834=1,2,3)))</f>
        <v>0</v>
      </c>
      <c r="F5834" s="43">
        <f>IF(B5834=0,0,VLOOKUP($D5834,qx!$A$4:$E$129,2))</f>
        <v>0</v>
      </c>
      <c r="G5834" s="43">
        <f>IF(B5834=0,0,VLOOKUP($D5834,qx!$A$4:$E$129,3))</f>
        <v>0</v>
      </c>
      <c r="H5834" s="43">
        <f>IF(B5834=0,0,VLOOKUP($D5834,qx!$A$4:$E$129,4))</f>
        <v>0</v>
      </c>
      <c r="I5834" s="43">
        <f>IF(B5834=0,0,VLOOKUP($D5834,qx!$A$4:$E$129,5))</f>
        <v>0</v>
      </c>
    </row>
    <row r="5835" spans="1:9" x14ac:dyDescent="0.25">
      <c r="A5835">
        <f>IF('MASSA TRABALHADA UNIFICADA'!A5833&lt;&gt;0,'MASSA TRABALHADA UNIFICADA'!A5833,0)</f>
        <v>0</v>
      </c>
      <c r="B5835" s="39">
        <f>IF('MASSA TRABALHADA UNIFICADA'!D5833&lt;&gt;0,'MASSA TRABALHADA UNIFICADA'!D5833,0)</f>
        <v>0</v>
      </c>
      <c r="C5835" s="39">
        <f>IF(B5835=0,0,'MASSA TRABALHADA UNIFICADA'!B5833)</f>
        <v>0</v>
      </c>
      <c r="D5835" s="39">
        <f>IF(B5835=0,0,'MASSA TRABALHADA UNIFICADA'!C5833)</f>
        <v>0</v>
      </c>
      <c r="E5835" s="43">
        <f>IF(B5835=0,0,VLOOKUP($D5835,qx!$A$4:$E$129,IF($C5835=1,2,3)))</f>
        <v>0</v>
      </c>
      <c r="F5835" s="43">
        <f>IF(B5835=0,0,VLOOKUP($D5835,qx!$A$4:$E$129,2))</f>
        <v>0</v>
      </c>
      <c r="G5835" s="43">
        <f>IF(B5835=0,0,VLOOKUP($D5835,qx!$A$4:$E$129,3))</f>
        <v>0</v>
      </c>
      <c r="H5835" s="43">
        <f>IF(B5835=0,0,VLOOKUP($D5835,qx!$A$4:$E$129,4))</f>
        <v>0</v>
      </c>
      <c r="I5835" s="43">
        <f>IF(B5835=0,0,VLOOKUP($D5835,qx!$A$4:$E$129,5))</f>
        <v>0</v>
      </c>
    </row>
    <row r="5836" spans="1:9" x14ac:dyDescent="0.25">
      <c r="A5836">
        <f>IF('MASSA TRABALHADA UNIFICADA'!A5834&lt;&gt;0,'MASSA TRABALHADA UNIFICADA'!A5834,0)</f>
        <v>0</v>
      </c>
      <c r="B5836" s="39">
        <f>IF('MASSA TRABALHADA UNIFICADA'!D5834&lt;&gt;0,'MASSA TRABALHADA UNIFICADA'!D5834,0)</f>
        <v>0</v>
      </c>
      <c r="C5836" s="39">
        <f>IF(B5836=0,0,'MASSA TRABALHADA UNIFICADA'!B5834)</f>
        <v>0</v>
      </c>
      <c r="D5836" s="39">
        <f>IF(B5836=0,0,'MASSA TRABALHADA UNIFICADA'!C5834)</f>
        <v>0</v>
      </c>
      <c r="E5836" s="43">
        <f>IF(B5836=0,0,VLOOKUP($D5836,qx!$A$4:$E$129,IF($C5836=1,2,3)))</f>
        <v>0</v>
      </c>
      <c r="F5836" s="43">
        <f>IF(B5836=0,0,VLOOKUP($D5836,qx!$A$4:$E$129,2))</f>
        <v>0</v>
      </c>
      <c r="G5836" s="43">
        <f>IF(B5836=0,0,VLOOKUP($D5836,qx!$A$4:$E$129,3))</f>
        <v>0</v>
      </c>
      <c r="H5836" s="43">
        <f>IF(B5836=0,0,VLOOKUP($D5836,qx!$A$4:$E$129,4))</f>
        <v>0</v>
      </c>
      <c r="I5836" s="43">
        <f>IF(B5836=0,0,VLOOKUP($D5836,qx!$A$4:$E$129,5))</f>
        <v>0</v>
      </c>
    </row>
    <row r="5837" spans="1:9" x14ac:dyDescent="0.25">
      <c r="A5837">
        <f>IF('MASSA TRABALHADA UNIFICADA'!A5835&lt;&gt;0,'MASSA TRABALHADA UNIFICADA'!A5835,0)</f>
        <v>0</v>
      </c>
      <c r="B5837" s="39">
        <f>IF('MASSA TRABALHADA UNIFICADA'!D5835&lt;&gt;0,'MASSA TRABALHADA UNIFICADA'!D5835,0)</f>
        <v>0</v>
      </c>
      <c r="C5837" s="39">
        <f>IF(B5837=0,0,'MASSA TRABALHADA UNIFICADA'!B5835)</f>
        <v>0</v>
      </c>
      <c r="D5837" s="39">
        <f>IF(B5837=0,0,'MASSA TRABALHADA UNIFICADA'!C5835)</f>
        <v>0</v>
      </c>
      <c r="E5837" s="43">
        <f>IF(B5837=0,0,VLOOKUP($D5837,qx!$A$4:$E$129,IF($C5837=1,2,3)))</f>
        <v>0</v>
      </c>
      <c r="F5837" s="43">
        <f>IF(B5837=0,0,VLOOKUP($D5837,qx!$A$4:$E$129,2))</f>
        <v>0</v>
      </c>
      <c r="G5837" s="43">
        <f>IF(B5837=0,0,VLOOKUP($D5837,qx!$A$4:$E$129,3))</f>
        <v>0</v>
      </c>
      <c r="H5837" s="43">
        <f>IF(B5837=0,0,VLOOKUP($D5837,qx!$A$4:$E$129,4))</f>
        <v>0</v>
      </c>
      <c r="I5837" s="43">
        <f>IF(B5837=0,0,VLOOKUP($D5837,qx!$A$4:$E$129,5))</f>
        <v>0</v>
      </c>
    </row>
    <row r="5838" spans="1:9" x14ac:dyDescent="0.25">
      <c r="A5838">
        <f>IF('MASSA TRABALHADA UNIFICADA'!A5836&lt;&gt;0,'MASSA TRABALHADA UNIFICADA'!A5836,0)</f>
        <v>0</v>
      </c>
      <c r="B5838" s="39">
        <f>IF('MASSA TRABALHADA UNIFICADA'!D5836&lt;&gt;0,'MASSA TRABALHADA UNIFICADA'!D5836,0)</f>
        <v>0</v>
      </c>
      <c r="C5838" s="39">
        <f>IF(B5838=0,0,'MASSA TRABALHADA UNIFICADA'!B5836)</f>
        <v>0</v>
      </c>
      <c r="D5838" s="39">
        <f>IF(B5838=0,0,'MASSA TRABALHADA UNIFICADA'!C5836)</f>
        <v>0</v>
      </c>
      <c r="E5838" s="43">
        <f>IF(B5838=0,0,VLOOKUP($D5838,qx!$A$4:$E$129,IF($C5838=1,2,3)))</f>
        <v>0</v>
      </c>
      <c r="F5838" s="43">
        <f>IF(B5838=0,0,VLOOKUP($D5838,qx!$A$4:$E$129,2))</f>
        <v>0</v>
      </c>
      <c r="G5838" s="43">
        <f>IF(B5838=0,0,VLOOKUP($D5838,qx!$A$4:$E$129,3))</f>
        <v>0</v>
      </c>
      <c r="H5838" s="43">
        <f>IF(B5838=0,0,VLOOKUP($D5838,qx!$A$4:$E$129,4))</f>
        <v>0</v>
      </c>
      <c r="I5838" s="43">
        <f>IF(B5838=0,0,VLOOKUP($D5838,qx!$A$4:$E$129,5))</f>
        <v>0</v>
      </c>
    </row>
    <row r="5839" spans="1:9" x14ac:dyDescent="0.25">
      <c r="A5839">
        <f>IF('MASSA TRABALHADA UNIFICADA'!A5837&lt;&gt;0,'MASSA TRABALHADA UNIFICADA'!A5837,0)</f>
        <v>0</v>
      </c>
      <c r="B5839" s="39">
        <f>IF('MASSA TRABALHADA UNIFICADA'!D5837&lt;&gt;0,'MASSA TRABALHADA UNIFICADA'!D5837,0)</f>
        <v>0</v>
      </c>
      <c r="C5839" s="39">
        <f>IF(B5839=0,0,'MASSA TRABALHADA UNIFICADA'!B5837)</f>
        <v>0</v>
      </c>
      <c r="D5839" s="39">
        <f>IF(B5839=0,0,'MASSA TRABALHADA UNIFICADA'!C5837)</f>
        <v>0</v>
      </c>
      <c r="E5839" s="43">
        <f>IF(B5839=0,0,VLOOKUP($D5839,qx!$A$4:$E$129,IF($C5839=1,2,3)))</f>
        <v>0</v>
      </c>
      <c r="F5839" s="43">
        <f>IF(B5839=0,0,VLOOKUP($D5839,qx!$A$4:$E$129,2))</f>
        <v>0</v>
      </c>
      <c r="G5839" s="43">
        <f>IF(B5839=0,0,VLOOKUP($D5839,qx!$A$4:$E$129,3))</f>
        <v>0</v>
      </c>
      <c r="H5839" s="43">
        <f>IF(B5839=0,0,VLOOKUP($D5839,qx!$A$4:$E$129,4))</f>
        <v>0</v>
      </c>
      <c r="I5839" s="43">
        <f>IF(B5839=0,0,VLOOKUP($D5839,qx!$A$4:$E$129,5))</f>
        <v>0</v>
      </c>
    </row>
    <row r="5840" spans="1:9" x14ac:dyDescent="0.25">
      <c r="A5840">
        <f>IF('MASSA TRABALHADA UNIFICADA'!A5838&lt;&gt;0,'MASSA TRABALHADA UNIFICADA'!A5838,0)</f>
        <v>0</v>
      </c>
      <c r="B5840" s="39">
        <f>IF('MASSA TRABALHADA UNIFICADA'!D5838&lt;&gt;0,'MASSA TRABALHADA UNIFICADA'!D5838,0)</f>
        <v>0</v>
      </c>
      <c r="C5840" s="39">
        <f>IF(B5840=0,0,'MASSA TRABALHADA UNIFICADA'!B5838)</f>
        <v>0</v>
      </c>
      <c r="D5840" s="39">
        <f>IF(B5840=0,0,'MASSA TRABALHADA UNIFICADA'!C5838)</f>
        <v>0</v>
      </c>
      <c r="E5840" s="43">
        <f>IF(B5840=0,0,VLOOKUP($D5840,qx!$A$4:$E$129,IF($C5840=1,2,3)))</f>
        <v>0</v>
      </c>
      <c r="F5840" s="43">
        <f>IF(B5840=0,0,VLOOKUP($D5840,qx!$A$4:$E$129,2))</f>
        <v>0</v>
      </c>
      <c r="G5840" s="43">
        <f>IF(B5840=0,0,VLOOKUP($D5840,qx!$A$4:$E$129,3))</f>
        <v>0</v>
      </c>
      <c r="H5840" s="43">
        <f>IF(B5840=0,0,VLOOKUP($D5840,qx!$A$4:$E$129,4))</f>
        <v>0</v>
      </c>
      <c r="I5840" s="43">
        <f>IF(B5840=0,0,VLOOKUP($D5840,qx!$A$4:$E$129,5))</f>
        <v>0</v>
      </c>
    </row>
    <row r="5841" spans="1:9" x14ac:dyDescent="0.25">
      <c r="A5841">
        <f>IF('MASSA TRABALHADA UNIFICADA'!A5839&lt;&gt;0,'MASSA TRABALHADA UNIFICADA'!A5839,0)</f>
        <v>0</v>
      </c>
      <c r="B5841" s="39">
        <f>IF('MASSA TRABALHADA UNIFICADA'!D5839&lt;&gt;0,'MASSA TRABALHADA UNIFICADA'!D5839,0)</f>
        <v>0</v>
      </c>
      <c r="C5841" s="39">
        <f>IF(B5841=0,0,'MASSA TRABALHADA UNIFICADA'!B5839)</f>
        <v>0</v>
      </c>
      <c r="D5841" s="39">
        <f>IF(B5841=0,0,'MASSA TRABALHADA UNIFICADA'!C5839)</f>
        <v>0</v>
      </c>
      <c r="E5841" s="43">
        <f>IF(B5841=0,0,VLOOKUP($D5841,qx!$A$4:$E$129,IF($C5841=1,2,3)))</f>
        <v>0</v>
      </c>
      <c r="F5841" s="43">
        <f>IF(B5841=0,0,VLOOKUP($D5841,qx!$A$4:$E$129,2))</f>
        <v>0</v>
      </c>
      <c r="G5841" s="43">
        <f>IF(B5841=0,0,VLOOKUP($D5841,qx!$A$4:$E$129,3))</f>
        <v>0</v>
      </c>
      <c r="H5841" s="43">
        <f>IF(B5841=0,0,VLOOKUP($D5841,qx!$A$4:$E$129,4))</f>
        <v>0</v>
      </c>
      <c r="I5841" s="43">
        <f>IF(B5841=0,0,VLOOKUP($D5841,qx!$A$4:$E$129,5))</f>
        <v>0</v>
      </c>
    </row>
    <row r="5842" spans="1:9" x14ac:dyDescent="0.25">
      <c r="A5842">
        <f>IF('MASSA TRABALHADA UNIFICADA'!A5840&lt;&gt;0,'MASSA TRABALHADA UNIFICADA'!A5840,0)</f>
        <v>0</v>
      </c>
      <c r="B5842" s="39">
        <f>IF('MASSA TRABALHADA UNIFICADA'!D5840&lt;&gt;0,'MASSA TRABALHADA UNIFICADA'!D5840,0)</f>
        <v>0</v>
      </c>
      <c r="C5842" s="39">
        <f>IF(B5842=0,0,'MASSA TRABALHADA UNIFICADA'!B5840)</f>
        <v>0</v>
      </c>
      <c r="D5842" s="39">
        <f>IF(B5842=0,0,'MASSA TRABALHADA UNIFICADA'!C5840)</f>
        <v>0</v>
      </c>
      <c r="E5842" s="43">
        <f>IF(B5842=0,0,VLOOKUP($D5842,qx!$A$4:$E$129,IF($C5842=1,2,3)))</f>
        <v>0</v>
      </c>
      <c r="F5842" s="43">
        <f>IF(B5842=0,0,VLOOKUP($D5842,qx!$A$4:$E$129,2))</f>
        <v>0</v>
      </c>
      <c r="G5842" s="43">
        <f>IF(B5842=0,0,VLOOKUP($D5842,qx!$A$4:$E$129,3))</f>
        <v>0</v>
      </c>
      <c r="H5842" s="43">
        <f>IF(B5842=0,0,VLOOKUP($D5842,qx!$A$4:$E$129,4))</f>
        <v>0</v>
      </c>
      <c r="I5842" s="43">
        <f>IF(B5842=0,0,VLOOKUP($D5842,qx!$A$4:$E$129,5))</f>
        <v>0</v>
      </c>
    </row>
    <row r="5843" spans="1:9" x14ac:dyDescent="0.25">
      <c r="A5843">
        <f>IF('MASSA TRABALHADA UNIFICADA'!A5841&lt;&gt;0,'MASSA TRABALHADA UNIFICADA'!A5841,0)</f>
        <v>0</v>
      </c>
      <c r="B5843" s="39">
        <f>IF('MASSA TRABALHADA UNIFICADA'!D5841&lt;&gt;0,'MASSA TRABALHADA UNIFICADA'!D5841,0)</f>
        <v>0</v>
      </c>
      <c r="C5843" s="39">
        <f>IF(B5843=0,0,'MASSA TRABALHADA UNIFICADA'!B5841)</f>
        <v>0</v>
      </c>
      <c r="D5843" s="39">
        <f>IF(B5843=0,0,'MASSA TRABALHADA UNIFICADA'!C5841)</f>
        <v>0</v>
      </c>
      <c r="E5843" s="43">
        <f>IF(B5843=0,0,VLOOKUP($D5843,qx!$A$4:$E$129,IF($C5843=1,2,3)))</f>
        <v>0</v>
      </c>
      <c r="F5843" s="43">
        <f>IF(B5843=0,0,VLOOKUP($D5843,qx!$A$4:$E$129,2))</f>
        <v>0</v>
      </c>
      <c r="G5843" s="43">
        <f>IF(B5843=0,0,VLOOKUP($D5843,qx!$A$4:$E$129,3))</f>
        <v>0</v>
      </c>
      <c r="H5843" s="43">
        <f>IF(B5843=0,0,VLOOKUP($D5843,qx!$A$4:$E$129,4))</f>
        <v>0</v>
      </c>
      <c r="I5843" s="43">
        <f>IF(B5843=0,0,VLOOKUP($D5843,qx!$A$4:$E$129,5))</f>
        <v>0</v>
      </c>
    </row>
    <row r="5844" spans="1:9" x14ac:dyDescent="0.25">
      <c r="A5844">
        <f>IF('MASSA TRABALHADA UNIFICADA'!A5842&lt;&gt;0,'MASSA TRABALHADA UNIFICADA'!A5842,0)</f>
        <v>0</v>
      </c>
      <c r="B5844" s="39">
        <f>IF('MASSA TRABALHADA UNIFICADA'!D5842&lt;&gt;0,'MASSA TRABALHADA UNIFICADA'!D5842,0)</f>
        <v>0</v>
      </c>
      <c r="C5844" s="39">
        <f>IF(B5844=0,0,'MASSA TRABALHADA UNIFICADA'!B5842)</f>
        <v>0</v>
      </c>
      <c r="D5844" s="39">
        <f>IF(B5844=0,0,'MASSA TRABALHADA UNIFICADA'!C5842)</f>
        <v>0</v>
      </c>
      <c r="E5844" s="43">
        <f>IF(B5844=0,0,VLOOKUP($D5844,qx!$A$4:$E$129,IF($C5844=1,2,3)))</f>
        <v>0</v>
      </c>
      <c r="F5844" s="43">
        <f>IF(B5844=0,0,VLOOKUP($D5844,qx!$A$4:$E$129,2))</f>
        <v>0</v>
      </c>
      <c r="G5844" s="43">
        <f>IF(B5844=0,0,VLOOKUP($D5844,qx!$A$4:$E$129,3))</f>
        <v>0</v>
      </c>
      <c r="H5844" s="43">
        <f>IF(B5844=0,0,VLOOKUP($D5844,qx!$A$4:$E$129,4))</f>
        <v>0</v>
      </c>
      <c r="I5844" s="43">
        <f>IF(B5844=0,0,VLOOKUP($D5844,qx!$A$4:$E$129,5))</f>
        <v>0</v>
      </c>
    </row>
    <row r="5845" spans="1:9" x14ac:dyDescent="0.25">
      <c r="A5845">
        <f>IF('MASSA TRABALHADA UNIFICADA'!A5843&lt;&gt;0,'MASSA TRABALHADA UNIFICADA'!A5843,0)</f>
        <v>0</v>
      </c>
      <c r="B5845" s="39">
        <f>IF('MASSA TRABALHADA UNIFICADA'!D5843&lt;&gt;0,'MASSA TRABALHADA UNIFICADA'!D5843,0)</f>
        <v>0</v>
      </c>
      <c r="C5845" s="39">
        <f>IF(B5845=0,0,'MASSA TRABALHADA UNIFICADA'!B5843)</f>
        <v>0</v>
      </c>
      <c r="D5845" s="39">
        <f>IF(B5845=0,0,'MASSA TRABALHADA UNIFICADA'!C5843)</f>
        <v>0</v>
      </c>
      <c r="E5845" s="43">
        <f>IF(B5845=0,0,VLOOKUP($D5845,qx!$A$4:$E$129,IF($C5845=1,2,3)))</f>
        <v>0</v>
      </c>
      <c r="F5845" s="43">
        <f>IF(B5845=0,0,VLOOKUP($D5845,qx!$A$4:$E$129,2))</f>
        <v>0</v>
      </c>
      <c r="G5845" s="43">
        <f>IF(B5845=0,0,VLOOKUP($D5845,qx!$A$4:$E$129,3))</f>
        <v>0</v>
      </c>
      <c r="H5845" s="43">
        <f>IF(B5845=0,0,VLOOKUP($D5845,qx!$A$4:$E$129,4))</f>
        <v>0</v>
      </c>
      <c r="I5845" s="43">
        <f>IF(B5845=0,0,VLOOKUP($D5845,qx!$A$4:$E$129,5))</f>
        <v>0</v>
      </c>
    </row>
    <row r="5846" spans="1:9" x14ac:dyDescent="0.25">
      <c r="A5846">
        <f>IF('MASSA TRABALHADA UNIFICADA'!A5844&lt;&gt;0,'MASSA TRABALHADA UNIFICADA'!A5844,0)</f>
        <v>0</v>
      </c>
      <c r="B5846" s="39">
        <f>IF('MASSA TRABALHADA UNIFICADA'!D5844&lt;&gt;0,'MASSA TRABALHADA UNIFICADA'!D5844,0)</f>
        <v>0</v>
      </c>
      <c r="C5846" s="39">
        <f>IF(B5846=0,0,'MASSA TRABALHADA UNIFICADA'!B5844)</f>
        <v>0</v>
      </c>
      <c r="D5846" s="39">
        <f>IF(B5846=0,0,'MASSA TRABALHADA UNIFICADA'!C5844)</f>
        <v>0</v>
      </c>
      <c r="E5846" s="43">
        <f>IF(B5846=0,0,VLOOKUP($D5846,qx!$A$4:$E$129,IF($C5846=1,2,3)))</f>
        <v>0</v>
      </c>
      <c r="F5846" s="43">
        <f>IF(B5846=0,0,VLOOKUP($D5846,qx!$A$4:$E$129,2))</f>
        <v>0</v>
      </c>
      <c r="G5846" s="43">
        <f>IF(B5846=0,0,VLOOKUP($D5846,qx!$A$4:$E$129,3))</f>
        <v>0</v>
      </c>
      <c r="H5846" s="43">
        <f>IF(B5846=0,0,VLOOKUP($D5846,qx!$A$4:$E$129,4))</f>
        <v>0</v>
      </c>
      <c r="I5846" s="43">
        <f>IF(B5846=0,0,VLOOKUP($D5846,qx!$A$4:$E$129,5))</f>
        <v>0</v>
      </c>
    </row>
    <row r="5847" spans="1:9" x14ac:dyDescent="0.25">
      <c r="A5847">
        <f>IF('MASSA TRABALHADA UNIFICADA'!A5845&lt;&gt;0,'MASSA TRABALHADA UNIFICADA'!A5845,0)</f>
        <v>0</v>
      </c>
      <c r="B5847" s="39">
        <f>IF('MASSA TRABALHADA UNIFICADA'!D5845&lt;&gt;0,'MASSA TRABALHADA UNIFICADA'!D5845,0)</f>
        <v>0</v>
      </c>
      <c r="C5847" s="39">
        <f>IF(B5847=0,0,'MASSA TRABALHADA UNIFICADA'!B5845)</f>
        <v>0</v>
      </c>
      <c r="D5847" s="39">
        <f>IF(B5847=0,0,'MASSA TRABALHADA UNIFICADA'!C5845)</f>
        <v>0</v>
      </c>
      <c r="E5847" s="43">
        <f>IF(B5847=0,0,VLOOKUP($D5847,qx!$A$4:$E$129,IF($C5847=1,2,3)))</f>
        <v>0</v>
      </c>
      <c r="F5847" s="43">
        <f>IF(B5847=0,0,VLOOKUP($D5847,qx!$A$4:$E$129,2))</f>
        <v>0</v>
      </c>
      <c r="G5847" s="43">
        <f>IF(B5847=0,0,VLOOKUP($D5847,qx!$A$4:$E$129,3))</f>
        <v>0</v>
      </c>
      <c r="H5847" s="43">
        <f>IF(B5847=0,0,VLOOKUP($D5847,qx!$A$4:$E$129,4))</f>
        <v>0</v>
      </c>
      <c r="I5847" s="43">
        <f>IF(B5847=0,0,VLOOKUP($D5847,qx!$A$4:$E$129,5))</f>
        <v>0</v>
      </c>
    </row>
    <row r="5848" spans="1:9" x14ac:dyDescent="0.25">
      <c r="A5848">
        <f>IF('MASSA TRABALHADA UNIFICADA'!A5846&lt;&gt;0,'MASSA TRABALHADA UNIFICADA'!A5846,0)</f>
        <v>0</v>
      </c>
      <c r="B5848" s="39">
        <f>IF('MASSA TRABALHADA UNIFICADA'!D5846&lt;&gt;0,'MASSA TRABALHADA UNIFICADA'!D5846,0)</f>
        <v>0</v>
      </c>
      <c r="C5848" s="39">
        <f>IF(B5848=0,0,'MASSA TRABALHADA UNIFICADA'!B5846)</f>
        <v>0</v>
      </c>
      <c r="D5848" s="39">
        <f>IF(B5848=0,0,'MASSA TRABALHADA UNIFICADA'!C5846)</f>
        <v>0</v>
      </c>
      <c r="E5848" s="43">
        <f>IF(B5848=0,0,VLOOKUP($D5848,qx!$A$4:$E$129,IF($C5848=1,2,3)))</f>
        <v>0</v>
      </c>
      <c r="F5848" s="43">
        <f>IF(B5848=0,0,VLOOKUP($D5848,qx!$A$4:$E$129,2))</f>
        <v>0</v>
      </c>
      <c r="G5848" s="43">
        <f>IF(B5848=0,0,VLOOKUP($D5848,qx!$A$4:$E$129,3))</f>
        <v>0</v>
      </c>
      <c r="H5848" s="43">
        <f>IF(B5848=0,0,VLOOKUP($D5848,qx!$A$4:$E$129,4))</f>
        <v>0</v>
      </c>
      <c r="I5848" s="43">
        <f>IF(B5848=0,0,VLOOKUP($D5848,qx!$A$4:$E$129,5))</f>
        <v>0</v>
      </c>
    </row>
    <row r="5849" spans="1:9" x14ac:dyDescent="0.25">
      <c r="A5849">
        <f>IF('MASSA TRABALHADA UNIFICADA'!A5847&lt;&gt;0,'MASSA TRABALHADA UNIFICADA'!A5847,0)</f>
        <v>0</v>
      </c>
      <c r="B5849" s="39">
        <f>IF('MASSA TRABALHADA UNIFICADA'!D5847&lt;&gt;0,'MASSA TRABALHADA UNIFICADA'!D5847,0)</f>
        <v>0</v>
      </c>
      <c r="C5849" s="39">
        <f>IF(B5849=0,0,'MASSA TRABALHADA UNIFICADA'!B5847)</f>
        <v>0</v>
      </c>
      <c r="D5849" s="39">
        <f>IF(B5849=0,0,'MASSA TRABALHADA UNIFICADA'!C5847)</f>
        <v>0</v>
      </c>
      <c r="E5849" s="43">
        <f>IF(B5849=0,0,VLOOKUP($D5849,qx!$A$4:$E$129,IF($C5849=1,2,3)))</f>
        <v>0</v>
      </c>
      <c r="F5849" s="43">
        <f>IF(B5849=0,0,VLOOKUP($D5849,qx!$A$4:$E$129,2))</f>
        <v>0</v>
      </c>
      <c r="G5849" s="43">
        <f>IF(B5849=0,0,VLOOKUP($D5849,qx!$A$4:$E$129,3))</f>
        <v>0</v>
      </c>
      <c r="H5849" s="43">
        <f>IF(B5849=0,0,VLOOKUP($D5849,qx!$A$4:$E$129,4))</f>
        <v>0</v>
      </c>
      <c r="I5849" s="43">
        <f>IF(B5849=0,0,VLOOKUP($D5849,qx!$A$4:$E$129,5))</f>
        <v>0</v>
      </c>
    </row>
    <row r="5850" spans="1:9" x14ac:dyDescent="0.25">
      <c r="A5850">
        <f>IF('MASSA TRABALHADA UNIFICADA'!A5848&lt;&gt;0,'MASSA TRABALHADA UNIFICADA'!A5848,0)</f>
        <v>0</v>
      </c>
      <c r="B5850" s="39">
        <f>IF('MASSA TRABALHADA UNIFICADA'!D5848&lt;&gt;0,'MASSA TRABALHADA UNIFICADA'!D5848,0)</f>
        <v>0</v>
      </c>
      <c r="C5850" s="39">
        <f>IF(B5850=0,0,'MASSA TRABALHADA UNIFICADA'!B5848)</f>
        <v>0</v>
      </c>
      <c r="D5850" s="39">
        <f>IF(B5850=0,0,'MASSA TRABALHADA UNIFICADA'!C5848)</f>
        <v>0</v>
      </c>
      <c r="E5850" s="43">
        <f>IF(B5850=0,0,VLOOKUP($D5850,qx!$A$4:$E$129,IF($C5850=1,2,3)))</f>
        <v>0</v>
      </c>
      <c r="F5850" s="43">
        <f>IF(B5850=0,0,VLOOKUP($D5850,qx!$A$4:$E$129,2))</f>
        <v>0</v>
      </c>
      <c r="G5850" s="43">
        <f>IF(B5850=0,0,VLOOKUP($D5850,qx!$A$4:$E$129,3))</f>
        <v>0</v>
      </c>
      <c r="H5850" s="43">
        <f>IF(B5850=0,0,VLOOKUP($D5850,qx!$A$4:$E$129,4))</f>
        <v>0</v>
      </c>
      <c r="I5850" s="43">
        <f>IF(B5850=0,0,VLOOKUP($D5850,qx!$A$4:$E$129,5))</f>
        <v>0</v>
      </c>
    </row>
    <row r="5851" spans="1:9" x14ac:dyDescent="0.25">
      <c r="A5851">
        <f>IF('MASSA TRABALHADA UNIFICADA'!A5849&lt;&gt;0,'MASSA TRABALHADA UNIFICADA'!A5849,0)</f>
        <v>0</v>
      </c>
      <c r="B5851" s="39">
        <f>IF('MASSA TRABALHADA UNIFICADA'!D5849&lt;&gt;0,'MASSA TRABALHADA UNIFICADA'!D5849,0)</f>
        <v>0</v>
      </c>
      <c r="C5851" s="39">
        <f>IF(B5851=0,0,'MASSA TRABALHADA UNIFICADA'!B5849)</f>
        <v>0</v>
      </c>
      <c r="D5851" s="39">
        <f>IF(B5851=0,0,'MASSA TRABALHADA UNIFICADA'!C5849)</f>
        <v>0</v>
      </c>
      <c r="E5851" s="43">
        <f>IF(B5851=0,0,VLOOKUP($D5851,qx!$A$4:$E$129,IF($C5851=1,2,3)))</f>
        <v>0</v>
      </c>
      <c r="F5851" s="43">
        <f>IF(B5851=0,0,VLOOKUP($D5851,qx!$A$4:$E$129,2))</f>
        <v>0</v>
      </c>
      <c r="G5851" s="43">
        <f>IF(B5851=0,0,VLOOKUP($D5851,qx!$A$4:$E$129,3))</f>
        <v>0</v>
      </c>
      <c r="H5851" s="43">
        <f>IF(B5851=0,0,VLOOKUP($D5851,qx!$A$4:$E$129,4))</f>
        <v>0</v>
      </c>
      <c r="I5851" s="43">
        <f>IF(B5851=0,0,VLOOKUP($D5851,qx!$A$4:$E$129,5))</f>
        <v>0</v>
      </c>
    </row>
    <row r="5852" spans="1:9" x14ac:dyDescent="0.25">
      <c r="A5852">
        <f>IF('MASSA TRABALHADA UNIFICADA'!A5850&lt;&gt;0,'MASSA TRABALHADA UNIFICADA'!A5850,0)</f>
        <v>0</v>
      </c>
      <c r="B5852" s="39">
        <f>IF('MASSA TRABALHADA UNIFICADA'!D5850&lt;&gt;0,'MASSA TRABALHADA UNIFICADA'!D5850,0)</f>
        <v>0</v>
      </c>
      <c r="C5852" s="39">
        <f>IF(B5852=0,0,'MASSA TRABALHADA UNIFICADA'!B5850)</f>
        <v>0</v>
      </c>
      <c r="D5852" s="39">
        <f>IF(B5852=0,0,'MASSA TRABALHADA UNIFICADA'!C5850)</f>
        <v>0</v>
      </c>
      <c r="E5852" s="43">
        <f>IF(B5852=0,0,VLOOKUP($D5852,qx!$A$4:$E$129,IF($C5852=1,2,3)))</f>
        <v>0</v>
      </c>
      <c r="F5852" s="43">
        <f>IF(B5852=0,0,VLOOKUP($D5852,qx!$A$4:$E$129,2))</f>
        <v>0</v>
      </c>
      <c r="G5852" s="43">
        <f>IF(B5852=0,0,VLOOKUP($D5852,qx!$A$4:$E$129,3))</f>
        <v>0</v>
      </c>
      <c r="H5852" s="43">
        <f>IF(B5852=0,0,VLOOKUP($D5852,qx!$A$4:$E$129,4))</f>
        <v>0</v>
      </c>
      <c r="I5852" s="43">
        <f>IF(B5852=0,0,VLOOKUP($D5852,qx!$A$4:$E$129,5))</f>
        <v>0</v>
      </c>
    </row>
    <row r="5853" spans="1:9" x14ac:dyDescent="0.25">
      <c r="A5853">
        <f>IF('MASSA TRABALHADA UNIFICADA'!A5851&lt;&gt;0,'MASSA TRABALHADA UNIFICADA'!A5851,0)</f>
        <v>0</v>
      </c>
      <c r="B5853" s="39">
        <f>IF('MASSA TRABALHADA UNIFICADA'!D5851&lt;&gt;0,'MASSA TRABALHADA UNIFICADA'!D5851,0)</f>
        <v>0</v>
      </c>
      <c r="C5853" s="39">
        <f>IF(B5853=0,0,'MASSA TRABALHADA UNIFICADA'!B5851)</f>
        <v>0</v>
      </c>
      <c r="D5853" s="39">
        <f>IF(B5853=0,0,'MASSA TRABALHADA UNIFICADA'!C5851)</f>
        <v>0</v>
      </c>
      <c r="E5853" s="43">
        <f>IF(B5853=0,0,VLOOKUP($D5853,qx!$A$4:$E$129,IF($C5853=1,2,3)))</f>
        <v>0</v>
      </c>
      <c r="F5853" s="43">
        <f>IF(B5853=0,0,VLOOKUP($D5853,qx!$A$4:$E$129,2))</f>
        <v>0</v>
      </c>
      <c r="G5853" s="43">
        <f>IF(B5853=0,0,VLOOKUP($D5853,qx!$A$4:$E$129,3))</f>
        <v>0</v>
      </c>
      <c r="H5853" s="43">
        <f>IF(B5853=0,0,VLOOKUP($D5853,qx!$A$4:$E$129,4))</f>
        <v>0</v>
      </c>
      <c r="I5853" s="43">
        <f>IF(B5853=0,0,VLOOKUP($D5853,qx!$A$4:$E$129,5))</f>
        <v>0</v>
      </c>
    </row>
    <row r="5854" spans="1:9" x14ac:dyDescent="0.25">
      <c r="A5854">
        <f>IF('MASSA TRABALHADA UNIFICADA'!A5852&lt;&gt;0,'MASSA TRABALHADA UNIFICADA'!A5852,0)</f>
        <v>0</v>
      </c>
      <c r="B5854" s="39">
        <f>IF('MASSA TRABALHADA UNIFICADA'!D5852&lt;&gt;0,'MASSA TRABALHADA UNIFICADA'!D5852,0)</f>
        <v>0</v>
      </c>
      <c r="C5854" s="39">
        <f>IF(B5854=0,0,'MASSA TRABALHADA UNIFICADA'!B5852)</f>
        <v>0</v>
      </c>
      <c r="D5854" s="39">
        <f>IF(B5854=0,0,'MASSA TRABALHADA UNIFICADA'!C5852)</f>
        <v>0</v>
      </c>
      <c r="E5854" s="43">
        <f>IF(B5854=0,0,VLOOKUP($D5854,qx!$A$4:$E$129,IF($C5854=1,2,3)))</f>
        <v>0</v>
      </c>
      <c r="F5854" s="43">
        <f>IF(B5854=0,0,VLOOKUP($D5854,qx!$A$4:$E$129,2))</f>
        <v>0</v>
      </c>
      <c r="G5854" s="43">
        <f>IF(B5854=0,0,VLOOKUP($D5854,qx!$A$4:$E$129,3))</f>
        <v>0</v>
      </c>
      <c r="H5854" s="43">
        <f>IF(B5854=0,0,VLOOKUP($D5854,qx!$A$4:$E$129,4))</f>
        <v>0</v>
      </c>
      <c r="I5854" s="43">
        <f>IF(B5854=0,0,VLOOKUP($D5854,qx!$A$4:$E$129,5))</f>
        <v>0</v>
      </c>
    </row>
    <row r="5855" spans="1:9" x14ac:dyDescent="0.25">
      <c r="A5855">
        <f>IF('MASSA TRABALHADA UNIFICADA'!A5853&lt;&gt;0,'MASSA TRABALHADA UNIFICADA'!A5853,0)</f>
        <v>0</v>
      </c>
      <c r="B5855" s="39">
        <f>IF('MASSA TRABALHADA UNIFICADA'!D5853&lt;&gt;0,'MASSA TRABALHADA UNIFICADA'!D5853,0)</f>
        <v>0</v>
      </c>
      <c r="C5855" s="39">
        <f>IF(B5855=0,0,'MASSA TRABALHADA UNIFICADA'!B5853)</f>
        <v>0</v>
      </c>
      <c r="D5855" s="39">
        <f>IF(B5855=0,0,'MASSA TRABALHADA UNIFICADA'!C5853)</f>
        <v>0</v>
      </c>
      <c r="E5855" s="43">
        <f>IF(B5855=0,0,VLOOKUP($D5855,qx!$A$4:$E$129,IF($C5855=1,2,3)))</f>
        <v>0</v>
      </c>
      <c r="F5855" s="43">
        <f>IF(B5855=0,0,VLOOKUP($D5855,qx!$A$4:$E$129,2))</f>
        <v>0</v>
      </c>
      <c r="G5855" s="43">
        <f>IF(B5855=0,0,VLOOKUP($D5855,qx!$A$4:$E$129,3))</f>
        <v>0</v>
      </c>
      <c r="H5855" s="43">
        <f>IF(B5855=0,0,VLOOKUP($D5855,qx!$A$4:$E$129,4))</f>
        <v>0</v>
      </c>
      <c r="I5855" s="43">
        <f>IF(B5855=0,0,VLOOKUP($D5855,qx!$A$4:$E$129,5))</f>
        <v>0</v>
      </c>
    </row>
    <row r="5856" spans="1:9" x14ac:dyDescent="0.25">
      <c r="A5856">
        <f>IF('MASSA TRABALHADA UNIFICADA'!A5854&lt;&gt;0,'MASSA TRABALHADA UNIFICADA'!A5854,0)</f>
        <v>0</v>
      </c>
      <c r="B5856" s="39">
        <f>IF('MASSA TRABALHADA UNIFICADA'!D5854&lt;&gt;0,'MASSA TRABALHADA UNIFICADA'!D5854,0)</f>
        <v>0</v>
      </c>
      <c r="C5856" s="39">
        <f>IF(B5856=0,0,'MASSA TRABALHADA UNIFICADA'!B5854)</f>
        <v>0</v>
      </c>
      <c r="D5856" s="39">
        <f>IF(B5856=0,0,'MASSA TRABALHADA UNIFICADA'!C5854)</f>
        <v>0</v>
      </c>
      <c r="E5856" s="43">
        <f>IF(B5856=0,0,VLOOKUP($D5856,qx!$A$4:$E$129,IF($C5856=1,2,3)))</f>
        <v>0</v>
      </c>
      <c r="F5856" s="43">
        <f>IF(B5856=0,0,VLOOKUP($D5856,qx!$A$4:$E$129,2))</f>
        <v>0</v>
      </c>
      <c r="G5856" s="43">
        <f>IF(B5856=0,0,VLOOKUP($D5856,qx!$A$4:$E$129,3))</f>
        <v>0</v>
      </c>
      <c r="H5856" s="43">
        <f>IF(B5856=0,0,VLOOKUP($D5856,qx!$A$4:$E$129,4))</f>
        <v>0</v>
      </c>
      <c r="I5856" s="43">
        <f>IF(B5856=0,0,VLOOKUP($D5856,qx!$A$4:$E$129,5))</f>
        <v>0</v>
      </c>
    </row>
    <row r="5857" spans="1:9" x14ac:dyDescent="0.25">
      <c r="A5857">
        <f>IF('MASSA TRABALHADA UNIFICADA'!A5855&lt;&gt;0,'MASSA TRABALHADA UNIFICADA'!A5855,0)</f>
        <v>0</v>
      </c>
      <c r="B5857" s="39">
        <f>IF('MASSA TRABALHADA UNIFICADA'!D5855&lt;&gt;0,'MASSA TRABALHADA UNIFICADA'!D5855,0)</f>
        <v>0</v>
      </c>
      <c r="C5857" s="39">
        <f>IF(B5857=0,0,'MASSA TRABALHADA UNIFICADA'!B5855)</f>
        <v>0</v>
      </c>
      <c r="D5857" s="39">
        <f>IF(B5857=0,0,'MASSA TRABALHADA UNIFICADA'!C5855)</f>
        <v>0</v>
      </c>
      <c r="E5857" s="43">
        <f>IF(B5857=0,0,VLOOKUP($D5857,qx!$A$4:$E$129,IF($C5857=1,2,3)))</f>
        <v>0</v>
      </c>
      <c r="F5857" s="43">
        <f>IF(B5857=0,0,VLOOKUP($D5857,qx!$A$4:$E$129,2))</f>
        <v>0</v>
      </c>
      <c r="G5857" s="43">
        <f>IF(B5857=0,0,VLOOKUP($D5857,qx!$A$4:$E$129,3))</f>
        <v>0</v>
      </c>
      <c r="H5857" s="43">
        <f>IF(B5857=0,0,VLOOKUP($D5857,qx!$A$4:$E$129,4))</f>
        <v>0</v>
      </c>
      <c r="I5857" s="43">
        <f>IF(B5857=0,0,VLOOKUP($D5857,qx!$A$4:$E$129,5))</f>
        <v>0</v>
      </c>
    </row>
    <row r="5858" spans="1:9" x14ac:dyDescent="0.25">
      <c r="A5858">
        <f>IF('MASSA TRABALHADA UNIFICADA'!A5856&lt;&gt;0,'MASSA TRABALHADA UNIFICADA'!A5856,0)</f>
        <v>0</v>
      </c>
      <c r="B5858" s="39">
        <f>IF('MASSA TRABALHADA UNIFICADA'!D5856&lt;&gt;0,'MASSA TRABALHADA UNIFICADA'!D5856,0)</f>
        <v>0</v>
      </c>
      <c r="C5858" s="39">
        <f>IF(B5858=0,0,'MASSA TRABALHADA UNIFICADA'!B5856)</f>
        <v>0</v>
      </c>
      <c r="D5858" s="39">
        <f>IF(B5858=0,0,'MASSA TRABALHADA UNIFICADA'!C5856)</f>
        <v>0</v>
      </c>
      <c r="E5858" s="43">
        <f>IF(B5858=0,0,VLOOKUP($D5858,qx!$A$4:$E$129,IF($C5858=1,2,3)))</f>
        <v>0</v>
      </c>
      <c r="F5858" s="43">
        <f>IF(B5858=0,0,VLOOKUP($D5858,qx!$A$4:$E$129,2))</f>
        <v>0</v>
      </c>
      <c r="G5858" s="43">
        <f>IF(B5858=0,0,VLOOKUP($D5858,qx!$A$4:$E$129,3))</f>
        <v>0</v>
      </c>
      <c r="H5858" s="43">
        <f>IF(B5858=0,0,VLOOKUP($D5858,qx!$A$4:$E$129,4))</f>
        <v>0</v>
      </c>
      <c r="I5858" s="43">
        <f>IF(B5858=0,0,VLOOKUP($D5858,qx!$A$4:$E$129,5))</f>
        <v>0</v>
      </c>
    </row>
    <row r="5859" spans="1:9" x14ac:dyDescent="0.25">
      <c r="A5859">
        <f>IF('MASSA TRABALHADA UNIFICADA'!A5857&lt;&gt;0,'MASSA TRABALHADA UNIFICADA'!A5857,0)</f>
        <v>0</v>
      </c>
      <c r="B5859" s="39">
        <f>IF('MASSA TRABALHADA UNIFICADA'!D5857&lt;&gt;0,'MASSA TRABALHADA UNIFICADA'!D5857,0)</f>
        <v>0</v>
      </c>
      <c r="C5859" s="39">
        <f>IF(B5859=0,0,'MASSA TRABALHADA UNIFICADA'!B5857)</f>
        <v>0</v>
      </c>
      <c r="D5859" s="39">
        <f>IF(B5859=0,0,'MASSA TRABALHADA UNIFICADA'!C5857)</f>
        <v>0</v>
      </c>
      <c r="E5859" s="43">
        <f>IF(B5859=0,0,VLOOKUP($D5859,qx!$A$4:$E$129,IF($C5859=1,2,3)))</f>
        <v>0</v>
      </c>
      <c r="F5859" s="43">
        <f>IF(B5859=0,0,VLOOKUP($D5859,qx!$A$4:$E$129,2))</f>
        <v>0</v>
      </c>
      <c r="G5859" s="43">
        <f>IF(B5859=0,0,VLOOKUP($D5859,qx!$A$4:$E$129,3))</f>
        <v>0</v>
      </c>
      <c r="H5859" s="43">
        <f>IF(B5859=0,0,VLOOKUP($D5859,qx!$A$4:$E$129,4))</f>
        <v>0</v>
      </c>
      <c r="I5859" s="43">
        <f>IF(B5859=0,0,VLOOKUP($D5859,qx!$A$4:$E$129,5))</f>
        <v>0</v>
      </c>
    </row>
    <row r="5860" spans="1:9" x14ac:dyDescent="0.25">
      <c r="A5860">
        <f>IF('MASSA TRABALHADA UNIFICADA'!A5858&lt;&gt;0,'MASSA TRABALHADA UNIFICADA'!A5858,0)</f>
        <v>0</v>
      </c>
      <c r="B5860" s="39">
        <f>IF('MASSA TRABALHADA UNIFICADA'!D5858&lt;&gt;0,'MASSA TRABALHADA UNIFICADA'!D5858,0)</f>
        <v>0</v>
      </c>
      <c r="C5860" s="39">
        <f>IF(B5860=0,0,'MASSA TRABALHADA UNIFICADA'!B5858)</f>
        <v>0</v>
      </c>
      <c r="D5860" s="39">
        <f>IF(B5860=0,0,'MASSA TRABALHADA UNIFICADA'!C5858)</f>
        <v>0</v>
      </c>
      <c r="E5860" s="43">
        <f>IF(B5860=0,0,VLOOKUP($D5860,qx!$A$4:$E$129,IF($C5860=1,2,3)))</f>
        <v>0</v>
      </c>
      <c r="F5860" s="43">
        <f>IF(B5860=0,0,VLOOKUP($D5860,qx!$A$4:$E$129,2))</f>
        <v>0</v>
      </c>
      <c r="G5860" s="43">
        <f>IF(B5860=0,0,VLOOKUP($D5860,qx!$A$4:$E$129,3))</f>
        <v>0</v>
      </c>
      <c r="H5860" s="43">
        <f>IF(B5860=0,0,VLOOKUP($D5860,qx!$A$4:$E$129,4))</f>
        <v>0</v>
      </c>
      <c r="I5860" s="43">
        <f>IF(B5860=0,0,VLOOKUP($D5860,qx!$A$4:$E$129,5))</f>
        <v>0</v>
      </c>
    </row>
    <row r="5861" spans="1:9" x14ac:dyDescent="0.25">
      <c r="A5861">
        <f>IF('MASSA TRABALHADA UNIFICADA'!A5859&lt;&gt;0,'MASSA TRABALHADA UNIFICADA'!A5859,0)</f>
        <v>0</v>
      </c>
      <c r="B5861" s="39">
        <f>IF('MASSA TRABALHADA UNIFICADA'!D5859&lt;&gt;0,'MASSA TRABALHADA UNIFICADA'!D5859,0)</f>
        <v>0</v>
      </c>
      <c r="C5861" s="39">
        <f>IF(B5861=0,0,'MASSA TRABALHADA UNIFICADA'!B5859)</f>
        <v>0</v>
      </c>
      <c r="D5861" s="39">
        <f>IF(B5861=0,0,'MASSA TRABALHADA UNIFICADA'!C5859)</f>
        <v>0</v>
      </c>
      <c r="E5861" s="43">
        <f>IF(B5861=0,0,VLOOKUP($D5861,qx!$A$4:$E$129,IF($C5861=1,2,3)))</f>
        <v>0</v>
      </c>
      <c r="F5861" s="43">
        <f>IF(B5861=0,0,VLOOKUP($D5861,qx!$A$4:$E$129,2))</f>
        <v>0</v>
      </c>
      <c r="G5861" s="43">
        <f>IF(B5861=0,0,VLOOKUP($D5861,qx!$A$4:$E$129,3))</f>
        <v>0</v>
      </c>
      <c r="H5861" s="43">
        <f>IF(B5861=0,0,VLOOKUP($D5861,qx!$A$4:$E$129,4))</f>
        <v>0</v>
      </c>
      <c r="I5861" s="43">
        <f>IF(B5861=0,0,VLOOKUP($D5861,qx!$A$4:$E$129,5))</f>
        <v>0</v>
      </c>
    </row>
    <row r="5862" spans="1:9" x14ac:dyDescent="0.25">
      <c r="A5862">
        <f>IF('MASSA TRABALHADA UNIFICADA'!A5860&lt;&gt;0,'MASSA TRABALHADA UNIFICADA'!A5860,0)</f>
        <v>0</v>
      </c>
      <c r="B5862" s="39">
        <f>IF('MASSA TRABALHADA UNIFICADA'!D5860&lt;&gt;0,'MASSA TRABALHADA UNIFICADA'!D5860,0)</f>
        <v>0</v>
      </c>
      <c r="C5862" s="39">
        <f>IF(B5862=0,0,'MASSA TRABALHADA UNIFICADA'!B5860)</f>
        <v>0</v>
      </c>
      <c r="D5862" s="39">
        <f>IF(B5862=0,0,'MASSA TRABALHADA UNIFICADA'!C5860)</f>
        <v>0</v>
      </c>
      <c r="E5862" s="43">
        <f>IF(B5862=0,0,VLOOKUP($D5862,qx!$A$4:$E$129,IF($C5862=1,2,3)))</f>
        <v>0</v>
      </c>
      <c r="F5862" s="43">
        <f>IF(B5862=0,0,VLOOKUP($D5862,qx!$A$4:$E$129,2))</f>
        <v>0</v>
      </c>
      <c r="G5862" s="43">
        <f>IF(B5862=0,0,VLOOKUP($D5862,qx!$A$4:$E$129,3))</f>
        <v>0</v>
      </c>
      <c r="H5862" s="43">
        <f>IF(B5862=0,0,VLOOKUP($D5862,qx!$A$4:$E$129,4))</f>
        <v>0</v>
      </c>
      <c r="I5862" s="43">
        <f>IF(B5862=0,0,VLOOKUP($D5862,qx!$A$4:$E$129,5))</f>
        <v>0</v>
      </c>
    </row>
    <row r="5863" spans="1:9" x14ac:dyDescent="0.25">
      <c r="A5863">
        <f>IF('MASSA TRABALHADA UNIFICADA'!A5861&lt;&gt;0,'MASSA TRABALHADA UNIFICADA'!A5861,0)</f>
        <v>0</v>
      </c>
      <c r="B5863" s="39">
        <f>IF('MASSA TRABALHADA UNIFICADA'!D5861&lt;&gt;0,'MASSA TRABALHADA UNIFICADA'!D5861,0)</f>
        <v>0</v>
      </c>
      <c r="C5863" s="39">
        <f>IF(B5863=0,0,'MASSA TRABALHADA UNIFICADA'!B5861)</f>
        <v>0</v>
      </c>
      <c r="D5863" s="39">
        <f>IF(B5863=0,0,'MASSA TRABALHADA UNIFICADA'!C5861)</f>
        <v>0</v>
      </c>
      <c r="E5863" s="43">
        <f>IF(B5863=0,0,VLOOKUP($D5863,qx!$A$4:$E$129,IF($C5863=1,2,3)))</f>
        <v>0</v>
      </c>
      <c r="F5863" s="43">
        <f>IF(B5863=0,0,VLOOKUP($D5863,qx!$A$4:$E$129,2))</f>
        <v>0</v>
      </c>
      <c r="G5863" s="43">
        <f>IF(B5863=0,0,VLOOKUP($D5863,qx!$A$4:$E$129,3))</f>
        <v>0</v>
      </c>
      <c r="H5863" s="43">
        <f>IF(B5863=0,0,VLOOKUP($D5863,qx!$A$4:$E$129,4))</f>
        <v>0</v>
      </c>
      <c r="I5863" s="43">
        <f>IF(B5863=0,0,VLOOKUP($D5863,qx!$A$4:$E$129,5))</f>
        <v>0</v>
      </c>
    </row>
    <row r="5864" spans="1:9" x14ac:dyDescent="0.25">
      <c r="A5864">
        <f>IF('MASSA TRABALHADA UNIFICADA'!A5862&lt;&gt;0,'MASSA TRABALHADA UNIFICADA'!A5862,0)</f>
        <v>0</v>
      </c>
      <c r="B5864" s="39">
        <f>IF('MASSA TRABALHADA UNIFICADA'!D5862&lt;&gt;0,'MASSA TRABALHADA UNIFICADA'!D5862,0)</f>
        <v>0</v>
      </c>
      <c r="C5864" s="39">
        <f>IF(B5864=0,0,'MASSA TRABALHADA UNIFICADA'!B5862)</f>
        <v>0</v>
      </c>
      <c r="D5864" s="39">
        <f>IF(B5864=0,0,'MASSA TRABALHADA UNIFICADA'!C5862)</f>
        <v>0</v>
      </c>
      <c r="E5864" s="43">
        <f>IF(B5864=0,0,VLOOKUP($D5864,qx!$A$4:$E$129,IF($C5864=1,2,3)))</f>
        <v>0</v>
      </c>
      <c r="F5864" s="43">
        <f>IF(B5864=0,0,VLOOKUP($D5864,qx!$A$4:$E$129,2))</f>
        <v>0</v>
      </c>
      <c r="G5864" s="43">
        <f>IF(B5864=0,0,VLOOKUP($D5864,qx!$A$4:$E$129,3))</f>
        <v>0</v>
      </c>
      <c r="H5864" s="43">
        <f>IF(B5864=0,0,VLOOKUP($D5864,qx!$A$4:$E$129,4))</f>
        <v>0</v>
      </c>
      <c r="I5864" s="43">
        <f>IF(B5864=0,0,VLOOKUP($D5864,qx!$A$4:$E$129,5))</f>
        <v>0</v>
      </c>
    </row>
    <row r="5865" spans="1:9" x14ac:dyDescent="0.25">
      <c r="A5865">
        <f>IF('MASSA TRABALHADA UNIFICADA'!A5863&lt;&gt;0,'MASSA TRABALHADA UNIFICADA'!A5863,0)</f>
        <v>0</v>
      </c>
      <c r="B5865" s="39">
        <f>IF('MASSA TRABALHADA UNIFICADA'!D5863&lt;&gt;0,'MASSA TRABALHADA UNIFICADA'!D5863,0)</f>
        <v>0</v>
      </c>
      <c r="C5865" s="39">
        <f>IF(B5865=0,0,'MASSA TRABALHADA UNIFICADA'!B5863)</f>
        <v>0</v>
      </c>
      <c r="D5865" s="39">
        <f>IF(B5865=0,0,'MASSA TRABALHADA UNIFICADA'!C5863)</f>
        <v>0</v>
      </c>
      <c r="E5865" s="43">
        <f>IF(B5865=0,0,VLOOKUP($D5865,qx!$A$4:$E$129,IF($C5865=1,2,3)))</f>
        <v>0</v>
      </c>
      <c r="F5865" s="43">
        <f>IF(B5865=0,0,VLOOKUP($D5865,qx!$A$4:$E$129,2))</f>
        <v>0</v>
      </c>
      <c r="G5865" s="43">
        <f>IF(B5865=0,0,VLOOKUP($D5865,qx!$A$4:$E$129,3))</f>
        <v>0</v>
      </c>
      <c r="H5865" s="43">
        <f>IF(B5865=0,0,VLOOKUP($D5865,qx!$A$4:$E$129,4))</f>
        <v>0</v>
      </c>
      <c r="I5865" s="43">
        <f>IF(B5865=0,0,VLOOKUP($D5865,qx!$A$4:$E$129,5))</f>
        <v>0</v>
      </c>
    </row>
    <row r="5866" spans="1:9" x14ac:dyDescent="0.25">
      <c r="A5866">
        <f>IF('MASSA TRABALHADA UNIFICADA'!A5864&lt;&gt;0,'MASSA TRABALHADA UNIFICADA'!A5864,0)</f>
        <v>0</v>
      </c>
      <c r="B5866" s="39">
        <f>IF('MASSA TRABALHADA UNIFICADA'!D5864&lt;&gt;0,'MASSA TRABALHADA UNIFICADA'!D5864,0)</f>
        <v>0</v>
      </c>
      <c r="C5866" s="39">
        <f>IF(B5866=0,0,'MASSA TRABALHADA UNIFICADA'!B5864)</f>
        <v>0</v>
      </c>
      <c r="D5866" s="39">
        <f>IF(B5866=0,0,'MASSA TRABALHADA UNIFICADA'!C5864)</f>
        <v>0</v>
      </c>
      <c r="E5866" s="43">
        <f>IF(B5866=0,0,VLOOKUP($D5866,qx!$A$4:$E$129,IF($C5866=1,2,3)))</f>
        <v>0</v>
      </c>
      <c r="F5866" s="43">
        <f>IF(B5866=0,0,VLOOKUP($D5866,qx!$A$4:$E$129,2))</f>
        <v>0</v>
      </c>
      <c r="G5866" s="43">
        <f>IF(B5866=0,0,VLOOKUP($D5866,qx!$A$4:$E$129,3))</f>
        <v>0</v>
      </c>
      <c r="H5866" s="43">
        <f>IF(B5866=0,0,VLOOKUP($D5866,qx!$A$4:$E$129,4))</f>
        <v>0</v>
      </c>
      <c r="I5866" s="43">
        <f>IF(B5866=0,0,VLOOKUP($D5866,qx!$A$4:$E$129,5))</f>
        <v>0</v>
      </c>
    </row>
    <row r="5867" spans="1:9" x14ac:dyDescent="0.25">
      <c r="A5867">
        <f>IF('MASSA TRABALHADA UNIFICADA'!A5865&lt;&gt;0,'MASSA TRABALHADA UNIFICADA'!A5865,0)</f>
        <v>0</v>
      </c>
      <c r="B5867" s="39">
        <f>IF('MASSA TRABALHADA UNIFICADA'!D5865&lt;&gt;0,'MASSA TRABALHADA UNIFICADA'!D5865,0)</f>
        <v>0</v>
      </c>
      <c r="C5867" s="39">
        <f>IF(B5867=0,0,'MASSA TRABALHADA UNIFICADA'!B5865)</f>
        <v>0</v>
      </c>
      <c r="D5867" s="39">
        <f>IF(B5867=0,0,'MASSA TRABALHADA UNIFICADA'!C5865)</f>
        <v>0</v>
      </c>
      <c r="E5867" s="43">
        <f>IF(B5867=0,0,VLOOKUP($D5867,qx!$A$4:$E$129,IF($C5867=1,2,3)))</f>
        <v>0</v>
      </c>
      <c r="F5867" s="43">
        <f>IF(B5867=0,0,VLOOKUP($D5867,qx!$A$4:$E$129,2))</f>
        <v>0</v>
      </c>
      <c r="G5867" s="43">
        <f>IF(B5867=0,0,VLOOKUP($D5867,qx!$A$4:$E$129,3))</f>
        <v>0</v>
      </c>
      <c r="H5867" s="43">
        <f>IF(B5867=0,0,VLOOKUP($D5867,qx!$A$4:$E$129,4))</f>
        <v>0</v>
      </c>
      <c r="I5867" s="43">
        <f>IF(B5867=0,0,VLOOKUP($D5867,qx!$A$4:$E$129,5))</f>
        <v>0</v>
      </c>
    </row>
    <row r="5868" spans="1:9" x14ac:dyDescent="0.25">
      <c r="A5868">
        <f>IF('MASSA TRABALHADA UNIFICADA'!A5866&lt;&gt;0,'MASSA TRABALHADA UNIFICADA'!A5866,0)</f>
        <v>0</v>
      </c>
      <c r="B5868" s="39">
        <f>IF('MASSA TRABALHADA UNIFICADA'!D5866&lt;&gt;0,'MASSA TRABALHADA UNIFICADA'!D5866,0)</f>
        <v>0</v>
      </c>
      <c r="C5868" s="39">
        <f>IF(B5868=0,0,'MASSA TRABALHADA UNIFICADA'!B5866)</f>
        <v>0</v>
      </c>
      <c r="D5868" s="39">
        <f>IF(B5868=0,0,'MASSA TRABALHADA UNIFICADA'!C5866)</f>
        <v>0</v>
      </c>
      <c r="E5868" s="43">
        <f>IF(B5868=0,0,VLOOKUP($D5868,qx!$A$4:$E$129,IF($C5868=1,2,3)))</f>
        <v>0</v>
      </c>
      <c r="F5868" s="43">
        <f>IF(B5868=0,0,VLOOKUP($D5868,qx!$A$4:$E$129,2))</f>
        <v>0</v>
      </c>
      <c r="G5868" s="43">
        <f>IF(B5868=0,0,VLOOKUP($D5868,qx!$A$4:$E$129,3))</f>
        <v>0</v>
      </c>
      <c r="H5868" s="43">
        <f>IF(B5868=0,0,VLOOKUP($D5868,qx!$A$4:$E$129,4))</f>
        <v>0</v>
      </c>
      <c r="I5868" s="43">
        <f>IF(B5868=0,0,VLOOKUP($D5868,qx!$A$4:$E$129,5))</f>
        <v>0</v>
      </c>
    </row>
    <row r="5869" spans="1:9" x14ac:dyDescent="0.25">
      <c r="A5869">
        <f>IF('MASSA TRABALHADA UNIFICADA'!A5867&lt;&gt;0,'MASSA TRABALHADA UNIFICADA'!A5867,0)</f>
        <v>0</v>
      </c>
      <c r="B5869" s="39">
        <f>IF('MASSA TRABALHADA UNIFICADA'!D5867&lt;&gt;0,'MASSA TRABALHADA UNIFICADA'!D5867,0)</f>
        <v>0</v>
      </c>
      <c r="C5869" s="39">
        <f>IF(B5869=0,0,'MASSA TRABALHADA UNIFICADA'!B5867)</f>
        <v>0</v>
      </c>
      <c r="D5869" s="39">
        <f>IF(B5869=0,0,'MASSA TRABALHADA UNIFICADA'!C5867)</f>
        <v>0</v>
      </c>
      <c r="E5869" s="43">
        <f>IF(B5869=0,0,VLOOKUP($D5869,qx!$A$4:$E$129,IF($C5869=1,2,3)))</f>
        <v>0</v>
      </c>
      <c r="F5869" s="43">
        <f>IF(B5869=0,0,VLOOKUP($D5869,qx!$A$4:$E$129,2))</f>
        <v>0</v>
      </c>
      <c r="G5869" s="43">
        <f>IF(B5869=0,0,VLOOKUP($D5869,qx!$A$4:$E$129,3))</f>
        <v>0</v>
      </c>
      <c r="H5869" s="43">
        <f>IF(B5869=0,0,VLOOKUP($D5869,qx!$A$4:$E$129,4))</f>
        <v>0</v>
      </c>
      <c r="I5869" s="43">
        <f>IF(B5869=0,0,VLOOKUP($D5869,qx!$A$4:$E$129,5))</f>
        <v>0</v>
      </c>
    </row>
    <row r="5870" spans="1:9" x14ac:dyDescent="0.25">
      <c r="A5870">
        <f>IF('MASSA TRABALHADA UNIFICADA'!A5868&lt;&gt;0,'MASSA TRABALHADA UNIFICADA'!A5868,0)</f>
        <v>0</v>
      </c>
      <c r="B5870" s="39">
        <f>IF('MASSA TRABALHADA UNIFICADA'!D5868&lt;&gt;0,'MASSA TRABALHADA UNIFICADA'!D5868,0)</f>
        <v>0</v>
      </c>
      <c r="C5870" s="39">
        <f>IF(B5870=0,0,'MASSA TRABALHADA UNIFICADA'!B5868)</f>
        <v>0</v>
      </c>
      <c r="D5870" s="39">
        <f>IF(B5870=0,0,'MASSA TRABALHADA UNIFICADA'!C5868)</f>
        <v>0</v>
      </c>
      <c r="E5870" s="43">
        <f>IF(B5870=0,0,VLOOKUP($D5870,qx!$A$4:$E$129,IF($C5870=1,2,3)))</f>
        <v>0</v>
      </c>
      <c r="F5870" s="43">
        <f>IF(B5870=0,0,VLOOKUP($D5870,qx!$A$4:$E$129,2))</f>
        <v>0</v>
      </c>
      <c r="G5870" s="43">
        <f>IF(B5870=0,0,VLOOKUP($D5870,qx!$A$4:$E$129,3))</f>
        <v>0</v>
      </c>
      <c r="H5870" s="43">
        <f>IF(B5870=0,0,VLOOKUP($D5870,qx!$A$4:$E$129,4))</f>
        <v>0</v>
      </c>
      <c r="I5870" s="43">
        <f>IF(B5870=0,0,VLOOKUP($D5870,qx!$A$4:$E$129,5))</f>
        <v>0</v>
      </c>
    </row>
    <row r="5871" spans="1:9" x14ac:dyDescent="0.25">
      <c r="A5871">
        <f>IF('MASSA TRABALHADA UNIFICADA'!A5869&lt;&gt;0,'MASSA TRABALHADA UNIFICADA'!A5869,0)</f>
        <v>0</v>
      </c>
      <c r="B5871" s="39">
        <f>IF('MASSA TRABALHADA UNIFICADA'!D5869&lt;&gt;0,'MASSA TRABALHADA UNIFICADA'!D5869,0)</f>
        <v>0</v>
      </c>
      <c r="C5871" s="39">
        <f>IF(B5871=0,0,'MASSA TRABALHADA UNIFICADA'!B5869)</f>
        <v>0</v>
      </c>
      <c r="D5871" s="39">
        <f>IF(B5871=0,0,'MASSA TRABALHADA UNIFICADA'!C5869)</f>
        <v>0</v>
      </c>
      <c r="E5871" s="43">
        <f>IF(B5871=0,0,VLOOKUP($D5871,qx!$A$4:$E$129,IF($C5871=1,2,3)))</f>
        <v>0</v>
      </c>
      <c r="F5871" s="43">
        <f>IF(B5871=0,0,VLOOKUP($D5871,qx!$A$4:$E$129,2))</f>
        <v>0</v>
      </c>
      <c r="G5871" s="43">
        <f>IF(B5871=0,0,VLOOKUP($D5871,qx!$A$4:$E$129,3))</f>
        <v>0</v>
      </c>
      <c r="H5871" s="43">
        <f>IF(B5871=0,0,VLOOKUP($D5871,qx!$A$4:$E$129,4))</f>
        <v>0</v>
      </c>
      <c r="I5871" s="43">
        <f>IF(B5871=0,0,VLOOKUP($D5871,qx!$A$4:$E$129,5))</f>
        <v>0</v>
      </c>
    </row>
    <row r="5872" spans="1:9" x14ac:dyDescent="0.25">
      <c r="A5872">
        <f>IF('MASSA TRABALHADA UNIFICADA'!A5870&lt;&gt;0,'MASSA TRABALHADA UNIFICADA'!A5870,0)</f>
        <v>0</v>
      </c>
      <c r="B5872" s="39">
        <f>IF('MASSA TRABALHADA UNIFICADA'!D5870&lt;&gt;0,'MASSA TRABALHADA UNIFICADA'!D5870,0)</f>
        <v>0</v>
      </c>
      <c r="C5872" s="39">
        <f>IF(B5872=0,0,'MASSA TRABALHADA UNIFICADA'!B5870)</f>
        <v>0</v>
      </c>
      <c r="D5872" s="39">
        <f>IF(B5872=0,0,'MASSA TRABALHADA UNIFICADA'!C5870)</f>
        <v>0</v>
      </c>
      <c r="E5872" s="43">
        <f>IF(B5872=0,0,VLOOKUP($D5872,qx!$A$4:$E$129,IF($C5872=1,2,3)))</f>
        <v>0</v>
      </c>
      <c r="F5872" s="43">
        <f>IF(B5872=0,0,VLOOKUP($D5872,qx!$A$4:$E$129,2))</f>
        <v>0</v>
      </c>
      <c r="G5872" s="43">
        <f>IF(B5872=0,0,VLOOKUP($D5872,qx!$A$4:$E$129,3))</f>
        <v>0</v>
      </c>
      <c r="H5872" s="43">
        <f>IF(B5872=0,0,VLOOKUP($D5872,qx!$A$4:$E$129,4))</f>
        <v>0</v>
      </c>
      <c r="I5872" s="43">
        <f>IF(B5872=0,0,VLOOKUP($D5872,qx!$A$4:$E$129,5))</f>
        <v>0</v>
      </c>
    </row>
    <row r="5873" spans="1:9" x14ac:dyDescent="0.25">
      <c r="A5873">
        <f>IF('MASSA TRABALHADA UNIFICADA'!A5871&lt;&gt;0,'MASSA TRABALHADA UNIFICADA'!A5871,0)</f>
        <v>0</v>
      </c>
      <c r="B5873" s="39">
        <f>IF('MASSA TRABALHADA UNIFICADA'!D5871&lt;&gt;0,'MASSA TRABALHADA UNIFICADA'!D5871,0)</f>
        <v>0</v>
      </c>
      <c r="C5873" s="39">
        <f>IF(B5873=0,0,'MASSA TRABALHADA UNIFICADA'!B5871)</f>
        <v>0</v>
      </c>
      <c r="D5873" s="39">
        <f>IF(B5873=0,0,'MASSA TRABALHADA UNIFICADA'!C5871)</f>
        <v>0</v>
      </c>
      <c r="E5873" s="43">
        <f>IF(B5873=0,0,VLOOKUP($D5873,qx!$A$4:$E$129,IF($C5873=1,2,3)))</f>
        <v>0</v>
      </c>
      <c r="F5873" s="43">
        <f>IF(B5873=0,0,VLOOKUP($D5873,qx!$A$4:$E$129,2))</f>
        <v>0</v>
      </c>
      <c r="G5873" s="43">
        <f>IF(B5873=0,0,VLOOKUP($D5873,qx!$A$4:$E$129,3))</f>
        <v>0</v>
      </c>
      <c r="H5873" s="43">
        <f>IF(B5873=0,0,VLOOKUP($D5873,qx!$A$4:$E$129,4))</f>
        <v>0</v>
      </c>
      <c r="I5873" s="43">
        <f>IF(B5873=0,0,VLOOKUP($D5873,qx!$A$4:$E$129,5))</f>
        <v>0</v>
      </c>
    </row>
    <row r="5874" spans="1:9" x14ac:dyDescent="0.25">
      <c r="A5874">
        <f>IF('MASSA TRABALHADA UNIFICADA'!A5872&lt;&gt;0,'MASSA TRABALHADA UNIFICADA'!A5872,0)</f>
        <v>0</v>
      </c>
      <c r="B5874" s="39">
        <f>IF('MASSA TRABALHADA UNIFICADA'!D5872&lt;&gt;0,'MASSA TRABALHADA UNIFICADA'!D5872,0)</f>
        <v>0</v>
      </c>
      <c r="C5874" s="39">
        <f>IF(B5874=0,0,'MASSA TRABALHADA UNIFICADA'!B5872)</f>
        <v>0</v>
      </c>
      <c r="D5874" s="39">
        <f>IF(B5874=0,0,'MASSA TRABALHADA UNIFICADA'!C5872)</f>
        <v>0</v>
      </c>
      <c r="E5874" s="43">
        <f>IF(B5874=0,0,VLOOKUP($D5874,qx!$A$4:$E$129,IF($C5874=1,2,3)))</f>
        <v>0</v>
      </c>
      <c r="F5874" s="43">
        <f>IF(B5874=0,0,VLOOKUP($D5874,qx!$A$4:$E$129,2))</f>
        <v>0</v>
      </c>
      <c r="G5874" s="43">
        <f>IF(B5874=0,0,VLOOKUP($D5874,qx!$A$4:$E$129,3))</f>
        <v>0</v>
      </c>
      <c r="H5874" s="43">
        <f>IF(B5874=0,0,VLOOKUP($D5874,qx!$A$4:$E$129,4))</f>
        <v>0</v>
      </c>
      <c r="I5874" s="43">
        <f>IF(B5874=0,0,VLOOKUP($D5874,qx!$A$4:$E$129,5))</f>
        <v>0</v>
      </c>
    </row>
    <row r="5875" spans="1:9" x14ac:dyDescent="0.25">
      <c r="A5875">
        <f>IF('MASSA TRABALHADA UNIFICADA'!A5873&lt;&gt;0,'MASSA TRABALHADA UNIFICADA'!A5873,0)</f>
        <v>0</v>
      </c>
      <c r="B5875" s="39">
        <f>IF('MASSA TRABALHADA UNIFICADA'!D5873&lt;&gt;0,'MASSA TRABALHADA UNIFICADA'!D5873,0)</f>
        <v>0</v>
      </c>
      <c r="C5875" s="39">
        <f>IF(B5875=0,0,'MASSA TRABALHADA UNIFICADA'!B5873)</f>
        <v>0</v>
      </c>
      <c r="D5875" s="39">
        <f>IF(B5875=0,0,'MASSA TRABALHADA UNIFICADA'!C5873)</f>
        <v>0</v>
      </c>
      <c r="E5875" s="43">
        <f>IF(B5875=0,0,VLOOKUP($D5875,qx!$A$4:$E$129,IF($C5875=1,2,3)))</f>
        <v>0</v>
      </c>
      <c r="F5875" s="43">
        <f>IF(B5875=0,0,VLOOKUP($D5875,qx!$A$4:$E$129,2))</f>
        <v>0</v>
      </c>
      <c r="G5875" s="43">
        <f>IF(B5875=0,0,VLOOKUP($D5875,qx!$A$4:$E$129,3))</f>
        <v>0</v>
      </c>
      <c r="H5875" s="43">
        <f>IF(B5875=0,0,VLOOKUP($D5875,qx!$A$4:$E$129,4))</f>
        <v>0</v>
      </c>
      <c r="I5875" s="43">
        <f>IF(B5875=0,0,VLOOKUP($D5875,qx!$A$4:$E$129,5))</f>
        <v>0</v>
      </c>
    </row>
    <row r="5876" spans="1:9" x14ac:dyDescent="0.25">
      <c r="A5876">
        <f>IF('MASSA TRABALHADA UNIFICADA'!A5874&lt;&gt;0,'MASSA TRABALHADA UNIFICADA'!A5874,0)</f>
        <v>0</v>
      </c>
      <c r="B5876" s="39">
        <f>IF('MASSA TRABALHADA UNIFICADA'!D5874&lt;&gt;0,'MASSA TRABALHADA UNIFICADA'!D5874,0)</f>
        <v>0</v>
      </c>
      <c r="C5876" s="39">
        <f>IF(B5876=0,0,'MASSA TRABALHADA UNIFICADA'!B5874)</f>
        <v>0</v>
      </c>
      <c r="D5876" s="39">
        <f>IF(B5876=0,0,'MASSA TRABALHADA UNIFICADA'!C5874)</f>
        <v>0</v>
      </c>
      <c r="E5876" s="43">
        <f>IF(B5876=0,0,VLOOKUP($D5876,qx!$A$4:$E$129,IF($C5876=1,2,3)))</f>
        <v>0</v>
      </c>
      <c r="F5876" s="43">
        <f>IF(B5876=0,0,VLOOKUP($D5876,qx!$A$4:$E$129,2))</f>
        <v>0</v>
      </c>
      <c r="G5876" s="43">
        <f>IF(B5876=0,0,VLOOKUP($D5876,qx!$A$4:$E$129,3))</f>
        <v>0</v>
      </c>
      <c r="H5876" s="43">
        <f>IF(B5876=0,0,VLOOKUP($D5876,qx!$A$4:$E$129,4))</f>
        <v>0</v>
      </c>
      <c r="I5876" s="43">
        <f>IF(B5876=0,0,VLOOKUP($D5876,qx!$A$4:$E$129,5))</f>
        <v>0</v>
      </c>
    </row>
    <row r="5877" spans="1:9" x14ac:dyDescent="0.25">
      <c r="A5877">
        <f>IF('MASSA TRABALHADA UNIFICADA'!A5875&lt;&gt;0,'MASSA TRABALHADA UNIFICADA'!A5875,0)</f>
        <v>0</v>
      </c>
      <c r="B5877" s="39">
        <f>IF('MASSA TRABALHADA UNIFICADA'!D5875&lt;&gt;0,'MASSA TRABALHADA UNIFICADA'!D5875,0)</f>
        <v>0</v>
      </c>
      <c r="C5877" s="39">
        <f>IF(B5877=0,0,'MASSA TRABALHADA UNIFICADA'!B5875)</f>
        <v>0</v>
      </c>
      <c r="D5877" s="39">
        <f>IF(B5877=0,0,'MASSA TRABALHADA UNIFICADA'!C5875)</f>
        <v>0</v>
      </c>
      <c r="E5877" s="43">
        <f>IF(B5877=0,0,VLOOKUP($D5877,qx!$A$4:$E$129,IF($C5877=1,2,3)))</f>
        <v>0</v>
      </c>
      <c r="F5877" s="43">
        <f>IF(B5877=0,0,VLOOKUP($D5877,qx!$A$4:$E$129,2))</f>
        <v>0</v>
      </c>
      <c r="G5877" s="43">
        <f>IF(B5877=0,0,VLOOKUP($D5877,qx!$A$4:$E$129,3))</f>
        <v>0</v>
      </c>
      <c r="H5877" s="43">
        <f>IF(B5877=0,0,VLOOKUP($D5877,qx!$A$4:$E$129,4))</f>
        <v>0</v>
      </c>
      <c r="I5877" s="43">
        <f>IF(B5877=0,0,VLOOKUP($D5877,qx!$A$4:$E$129,5))</f>
        <v>0</v>
      </c>
    </row>
    <row r="5878" spans="1:9" x14ac:dyDescent="0.25">
      <c r="A5878">
        <f>IF('MASSA TRABALHADA UNIFICADA'!A5876&lt;&gt;0,'MASSA TRABALHADA UNIFICADA'!A5876,0)</f>
        <v>0</v>
      </c>
      <c r="B5878" s="39">
        <f>IF('MASSA TRABALHADA UNIFICADA'!D5876&lt;&gt;0,'MASSA TRABALHADA UNIFICADA'!D5876,0)</f>
        <v>0</v>
      </c>
      <c r="C5878" s="39">
        <f>IF(B5878=0,0,'MASSA TRABALHADA UNIFICADA'!B5876)</f>
        <v>0</v>
      </c>
      <c r="D5878" s="39">
        <f>IF(B5878=0,0,'MASSA TRABALHADA UNIFICADA'!C5876)</f>
        <v>0</v>
      </c>
      <c r="E5878" s="43">
        <f>IF(B5878=0,0,VLOOKUP($D5878,qx!$A$4:$E$129,IF($C5878=1,2,3)))</f>
        <v>0</v>
      </c>
      <c r="F5878" s="43">
        <f>IF(B5878=0,0,VLOOKUP($D5878,qx!$A$4:$E$129,2))</f>
        <v>0</v>
      </c>
      <c r="G5878" s="43">
        <f>IF(B5878=0,0,VLOOKUP($D5878,qx!$A$4:$E$129,3))</f>
        <v>0</v>
      </c>
      <c r="H5878" s="43">
        <f>IF(B5878=0,0,VLOOKUP($D5878,qx!$A$4:$E$129,4))</f>
        <v>0</v>
      </c>
      <c r="I5878" s="43">
        <f>IF(B5878=0,0,VLOOKUP($D5878,qx!$A$4:$E$129,5))</f>
        <v>0</v>
      </c>
    </row>
    <row r="5879" spans="1:9" x14ac:dyDescent="0.25">
      <c r="A5879">
        <f>IF('MASSA TRABALHADA UNIFICADA'!A5877&lt;&gt;0,'MASSA TRABALHADA UNIFICADA'!A5877,0)</f>
        <v>0</v>
      </c>
      <c r="B5879" s="39">
        <f>IF('MASSA TRABALHADA UNIFICADA'!D5877&lt;&gt;0,'MASSA TRABALHADA UNIFICADA'!D5877,0)</f>
        <v>0</v>
      </c>
      <c r="C5879" s="39">
        <f>IF(B5879=0,0,'MASSA TRABALHADA UNIFICADA'!B5877)</f>
        <v>0</v>
      </c>
      <c r="D5879" s="39">
        <f>IF(B5879=0,0,'MASSA TRABALHADA UNIFICADA'!C5877)</f>
        <v>0</v>
      </c>
      <c r="E5879" s="43">
        <f>IF(B5879=0,0,VLOOKUP($D5879,qx!$A$4:$E$129,IF($C5879=1,2,3)))</f>
        <v>0</v>
      </c>
      <c r="F5879" s="43">
        <f>IF(B5879=0,0,VLOOKUP($D5879,qx!$A$4:$E$129,2))</f>
        <v>0</v>
      </c>
      <c r="G5879" s="43">
        <f>IF(B5879=0,0,VLOOKUP($D5879,qx!$A$4:$E$129,3))</f>
        <v>0</v>
      </c>
      <c r="H5879" s="43">
        <f>IF(B5879=0,0,VLOOKUP($D5879,qx!$A$4:$E$129,4))</f>
        <v>0</v>
      </c>
      <c r="I5879" s="43">
        <f>IF(B5879=0,0,VLOOKUP($D5879,qx!$A$4:$E$129,5))</f>
        <v>0</v>
      </c>
    </row>
    <row r="5880" spans="1:9" x14ac:dyDescent="0.25">
      <c r="A5880">
        <f>IF('MASSA TRABALHADA UNIFICADA'!A5878&lt;&gt;0,'MASSA TRABALHADA UNIFICADA'!A5878,0)</f>
        <v>0</v>
      </c>
      <c r="B5880" s="39">
        <f>IF('MASSA TRABALHADA UNIFICADA'!D5878&lt;&gt;0,'MASSA TRABALHADA UNIFICADA'!D5878,0)</f>
        <v>0</v>
      </c>
      <c r="C5880" s="39">
        <f>IF(B5880=0,0,'MASSA TRABALHADA UNIFICADA'!B5878)</f>
        <v>0</v>
      </c>
      <c r="D5880" s="39">
        <f>IF(B5880=0,0,'MASSA TRABALHADA UNIFICADA'!C5878)</f>
        <v>0</v>
      </c>
      <c r="E5880" s="43">
        <f>IF(B5880=0,0,VLOOKUP($D5880,qx!$A$4:$E$129,IF($C5880=1,2,3)))</f>
        <v>0</v>
      </c>
      <c r="F5880" s="43">
        <f>IF(B5880=0,0,VLOOKUP($D5880,qx!$A$4:$E$129,2))</f>
        <v>0</v>
      </c>
      <c r="G5880" s="43">
        <f>IF(B5880=0,0,VLOOKUP($D5880,qx!$A$4:$E$129,3))</f>
        <v>0</v>
      </c>
      <c r="H5880" s="43">
        <f>IF(B5880=0,0,VLOOKUP($D5880,qx!$A$4:$E$129,4))</f>
        <v>0</v>
      </c>
      <c r="I5880" s="43">
        <f>IF(B5880=0,0,VLOOKUP($D5880,qx!$A$4:$E$129,5))</f>
        <v>0</v>
      </c>
    </row>
    <row r="5881" spans="1:9" x14ac:dyDescent="0.25">
      <c r="A5881">
        <f>IF('MASSA TRABALHADA UNIFICADA'!A5879&lt;&gt;0,'MASSA TRABALHADA UNIFICADA'!A5879,0)</f>
        <v>0</v>
      </c>
      <c r="B5881" s="39">
        <f>IF('MASSA TRABALHADA UNIFICADA'!D5879&lt;&gt;0,'MASSA TRABALHADA UNIFICADA'!D5879,0)</f>
        <v>0</v>
      </c>
      <c r="C5881" s="39">
        <f>IF(B5881=0,0,'MASSA TRABALHADA UNIFICADA'!B5879)</f>
        <v>0</v>
      </c>
      <c r="D5881" s="39">
        <f>IF(B5881=0,0,'MASSA TRABALHADA UNIFICADA'!C5879)</f>
        <v>0</v>
      </c>
      <c r="E5881" s="43">
        <f>IF(B5881=0,0,VLOOKUP($D5881,qx!$A$4:$E$129,IF($C5881=1,2,3)))</f>
        <v>0</v>
      </c>
      <c r="F5881" s="43">
        <f>IF(B5881=0,0,VLOOKUP($D5881,qx!$A$4:$E$129,2))</f>
        <v>0</v>
      </c>
      <c r="G5881" s="43">
        <f>IF(B5881=0,0,VLOOKUP($D5881,qx!$A$4:$E$129,3))</f>
        <v>0</v>
      </c>
      <c r="H5881" s="43">
        <f>IF(B5881=0,0,VLOOKUP($D5881,qx!$A$4:$E$129,4))</f>
        <v>0</v>
      </c>
      <c r="I5881" s="43">
        <f>IF(B5881=0,0,VLOOKUP($D5881,qx!$A$4:$E$129,5))</f>
        <v>0</v>
      </c>
    </row>
    <row r="5882" spans="1:9" x14ac:dyDescent="0.25">
      <c r="A5882">
        <f>IF('MASSA TRABALHADA UNIFICADA'!A5880&lt;&gt;0,'MASSA TRABALHADA UNIFICADA'!A5880,0)</f>
        <v>0</v>
      </c>
      <c r="B5882" s="39">
        <f>IF('MASSA TRABALHADA UNIFICADA'!D5880&lt;&gt;0,'MASSA TRABALHADA UNIFICADA'!D5880,0)</f>
        <v>0</v>
      </c>
      <c r="C5882" s="39">
        <f>IF(B5882=0,0,'MASSA TRABALHADA UNIFICADA'!B5880)</f>
        <v>0</v>
      </c>
      <c r="D5882" s="39">
        <f>IF(B5882=0,0,'MASSA TRABALHADA UNIFICADA'!C5880)</f>
        <v>0</v>
      </c>
      <c r="E5882" s="43">
        <f>IF(B5882=0,0,VLOOKUP($D5882,qx!$A$4:$E$129,IF($C5882=1,2,3)))</f>
        <v>0</v>
      </c>
      <c r="F5882" s="43">
        <f>IF(B5882=0,0,VLOOKUP($D5882,qx!$A$4:$E$129,2))</f>
        <v>0</v>
      </c>
      <c r="G5882" s="43">
        <f>IF(B5882=0,0,VLOOKUP($D5882,qx!$A$4:$E$129,3))</f>
        <v>0</v>
      </c>
      <c r="H5882" s="43">
        <f>IF(B5882=0,0,VLOOKUP($D5882,qx!$A$4:$E$129,4))</f>
        <v>0</v>
      </c>
      <c r="I5882" s="43">
        <f>IF(B5882=0,0,VLOOKUP($D5882,qx!$A$4:$E$129,5))</f>
        <v>0</v>
      </c>
    </row>
    <row r="5883" spans="1:9" x14ac:dyDescent="0.25">
      <c r="A5883">
        <f>IF('MASSA TRABALHADA UNIFICADA'!A5881&lt;&gt;0,'MASSA TRABALHADA UNIFICADA'!A5881,0)</f>
        <v>0</v>
      </c>
      <c r="B5883" s="39">
        <f>IF('MASSA TRABALHADA UNIFICADA'!D5881&lt;&gt;0,'MASSA TRABALHADA UNIFICADA'!D5881,0)</f>
        <v>0</v>
      </c>
      <c r="C5883" s="39">
        <f>IF(B5883=0,0,'MASSA TRABALHADA UNIFICADA'!B5881)</f>
        <v>0</v>
      </c>
      <c r="D5883" s="39">
        <f>IF(B5883=0,0,'MASSA TRABALHADA UNIFICADA'!C5881)</f>
        <v>0</v>
      </c>
      <c r="E5883" s="43">
        <f>IF(B5883=0,0,VLOOKUP($D5883,qx!$A$4:$E$129,IF($C5883=1,2,3)))</f>
        <v>0</v>
      </c>
      <c r="F5883" s="43">
        <f>IF(B5883=0,0,VLOOKUP($D5883,qx!$A$4:$E$129,2))</f>
        <v>0</v>
      </c>
      <c r="G5883" s="43">
        <f>IF(B5883=0,0,VLOOKUP($D5883,qx!$A$4:$E$129,3))</f>
        <v>0</v>
      </c>
      <c r="H5883" s="43">
        <f>IF(B5883=0,0,VLOOKUP($D5883,qx!$A$4:$E$129,4))</f>
        <v>0</v>
      </c>
      <c r="I5883" s="43">
        <f>IF(B5883=0,0,VLOOKUP($D5883,qx!$A$4:$E$129,5))</f>
        <v>0</v>
      </c>
    </row>
    <row r="5884" spans="1:9" x14ac:dyDescent="0.25">
      <c r="A5884">
        <f>IF('MASSA TRABALHADA UNIFICADA'!A5882&lt;&gt;0,'MASSA TRABALHADA UNIFICADA'!A5882,0)</f>
        <v>0</v>
      </c>
      <c r="B5884" s="39">
        <f>IF('MASSA TRABALHADA UNIFICADA'!D5882&lt;&gt;0,'MASSA TRABALHADA UNIFICADA'!D5882,0)</f>
        <v>0</v>
      </c>
      <c r="C5884" s="39">
        <f>IF(B5884=0,0,'MASSA TRABALHADA UNIFICADA'!B5882)</f>
        <v>0</v>
      </c>
      <c r="D5884" s="39">
        <f>IF(B5884=0,0,'MASSA TRABALHADA UNIFICADA'!C5882)</f>
        <v>0</v>
      </c>
      <c r="E5884" s="43">
        <f>IF(B5884=0,0,VLOOKUP($D5884,qx!$A$4:$E$129,IF($C5884=1,2,3)))</f>
        <v>0</v>
      </c>
      <c r="F5884" s="43">
        <f>IF(B5884=0,0,VLOOKUP($D5884,qx!$A$4:$E$129,2))</f>
        <v>0</v>
      </c>
      <c r="G5884" s="43">
        <f>IF(B5884=0,0,VLOOKUP($D5884,qx!$A$4:$E$129,3))</f>
        <v>0</v>
      </c>
      <c r="H5884" s="43">
        <f>IF(B5884=0,0,VLOOKUP($D5884,qx!$A$4:$E$129,4))</f>
        <v>0</v>
      </c>
      <c r="I5884" s="43">
        <f>IF(B5884=0,0,VLOOKUP($D5884,qx!$A$4:$E$129,5))</f>
        <v>0</v>
      </c>
    </row>
    <row r="5885" spans="1:9" x14ac:dyDescent="0.25">
      <c r="A5885">
        <f>IF('MASSA TRABALHADA UNIFICADA'!A5883&lt;&gt;0,'MASSA TRABALHADA UNIFICADA'!A5883,0)</f>
        <v>0</v>
      </c>
      <c r="B5885" s="39">
        <f>IF('MASSA TRABALHADA UNIFICADA'!D5883&lt;&gt;0,'MASSA TRABALHADA UNIFICADA'!D5883,0)</f>
        <v>0</v>
      </c>
      <c r="C5885" s="39">
        <f>IF(B5885=0,0,'MASSA TRABALHADA UNIFICADA'!B5883)</f>
        <v>0</v>
      </c>
      <c r="D5885" s="39">
        <f>IF(B5885=0,0,'MASSA TRABALHADA UNIFICADA'!C5883)</f>
        <v>0</v>
      </c>
      <c r="E5885" s="43">
        <f>IF(B5885=0,0,VLOOKUP($D5885,qx!$A$4:$E$129,IF($C5885=1,2,3)))</f>
        <v>0</v>
      </c>
      <c r="F5885" s="43">
        <f>IF(B5885=0,0,VLOOKUP($D5885,qx!$A$4:$E$129,2))</f>
        <v>0</v>
      </c>
      <c r="G5885" s="43">
        <f>IF(B5885=0,0,VLOOKUP($D5885,qx!$A$4:$E$129,3))</f>
        <v>0</v>
      </c>
      <c r="H5885" s="43">
        <f>IF(B5885=0,0,VLOOKUP($D5885,qx!$A$4:$E$129,4))</f>
        <v>0</v>
      </c>
      <c r="I5885" s="43">
        <f>IF(B5885=0,0,VLOOKUP($D5885,qx!$A$4:$E$129,5))</f>
        <v>0</v>
      </c>
    </row>
    <row r="5886" spans="1:9" x14ac:dyDescent="0.25">
      <c r="A5886">
        <f>IF('MASSA TRABALHADA UNIFICADA'!A5884&lt;&gt;0,'MASSA TRABALHADA UNIFICADA'!A5884,0)</f>
        <v>0</v>
      </c>
      <c r="B5886" s="39">
        <f>IF('MASSA TRABALHADA UNIFICADA'!D5884&lt;&gt;0,'MASSA TRABALHADA UNIFICADA'!D5884,0)</f>
        <v>0</v>
      </c>
      <c r="C5886" s="39">
        <f>IF(B5886=0,0,'MASSA TRABALHADA UNIFICADA'!B5884)</f>
        <v>0</v>
      </c>
      <c r="D5886" s="39">
        <f>IF(B5886=0,0,'MASSA TRABALHADA UNIFICADA'!C5884)</f>
        <v>0</v>
      </c>
      <c r="E5886" s="43">
        <f>IF(B5886=0,0,VLOOKUP($D5886,qx!$A$4:$E$129,IF($C5886=1,2,3)))</f>
        <v>0</v>
      </c>
      <c r="F5886" s="43">
        <f>IF(B5886=0,0,VLOOKUP($D5886,qx!$A$4:$E$129,2))</f>
        <v>0</v>
      </c>
      <c r="G5886" s="43">
        <f>IF(B5886=0,0,VLOOKUP($D5886,qx!$A$4:$E$129,3))</f>
        <v>0</v>
      </c>
      <c r="H5886" s="43">
        <f>IF(B5886=0,0,VLOOKUP($D5886,qx!$A$4:$E$129,4))</f>
        <v>0</v>
      </c>
      <c r="I5886" s="43">
        <f>IF(B5886=0,0,VLOOKUP($D5886,qx!$A$4:$E$129,5))</f>
        <v>0</v>
      </c>
    </row>
    <row r="5887" spans="1:9" x14ac:dyDescent="0.25">
      <c r="A5887">
        <f>IF('MASSA TRABALHADA UNIFICADA'!A5885&lt;&gt;0,'MASSA TRABALHADA UNIFICADA'!A5885,0)</f>
        <v>0</v>
      </c>
      <c r="B5887" s="39">
        <f>IF('MASSA TRABALHADA UNIFICADA'!D5885&lt;&gt;0,'MASSA TRABALHADA UNIFICADA'!D5885,0)</f>
        <v>0</v>
      </c>
      <c r="C5887" s="39">
        <f>IF(B5887=0,0,'MASSA TRABALHADA UNIFICADA'!B5885)</f>
        <v>0</v>
      </c>
      <c r="D5887" s="39">
        <f>IF(B5887=0,0,'MASSA TRABALHADA UNIFICADA'!C5885)</f>
        <v>0</v>
      </c>
      <c r="E5887" s="43">
        <f>IF(B5887=0,0,VLOOKUP($D5887,qx!$A$4:$E$129,IF($C5887=1,2,3)))</f>
        <v>0</v>
      </c>
      <c r="F5887" s="43">
        <f>IF(B5887=0,0,VLOOKUP($D5887,qx!$A$4:$E$129,2))</f>
        <v>0</v>
      </c>
      <c r="G5887" s="43">
        <f>IF(B5887=0,0,VLOOKUP($D5887,qx!$A$4:$E$129,3))</f>
        <v>0</v>
      </c>
      <c r="H5887" s="43">
        <f>IF(B5887=0,0,VLOOKUP($D5887,qx!$A$4:$E$129,4))</f>
        <v>0</v>
      </c>
      <c r="I5887" s="43">
        <f>IF(B5887=0,0,VLOOKUP($D5887,qx!$A$4:$E$129,5))</f>
        <v>0</v>
      </c>
    </row>
    <row r="5888" spans="1:9" x14ac:dyDescent="0.25">
      <c r="A5888">
        <f>IF('MASSA TRABALHADA UNIFICADA'!A5886&lt;&gt;0,'MASSA TRABALHADA UNIFICADA'!A5886,0)</f>
        <v>0</v>
      </c>
      <c r="B5888" s="39">
        <f>IF('MASSA TRABALHADA UNIFICADA'!D5886&lt;&gt;0,'MASSA TRABALHADA UNIFICADA'!D5886,0)</f>
        <v>0</v>
      </c>
      <c r="C5888" s="39">
        <f>IF(B5888=0,0,'MASSA TRABALHADA UNIFICADA'!B5886)</f>
        <v>0</v>
      </c>
      <c r="D5888" s="39">
        <f>IF(B5888=0,0,'MASSA TRABALHADA UNIFICADA'!C5886)</f>
        <v>0</v>
      </c>
      <c r="E5888" s="43">
        <f>IF(B5888=0,0,VLOOKUP($D5888,qx!$A$4:$E$129,IF($C5888=1,2,3)))</f>
        <v>0</v>
      </c>
      <c r="F5888" s="43">
        <f>IF(B5888=0,0,VLOOKUP($D5888,qx!$A$4:$E$129,2))</f>
        <v>0</v>
      </c>
      <c r="G5888" s="43">
        <f>IF(B5888=0,0,VLOOKUP($D5888,qx!$A$4:$E$129,3))</f>
        <v>0</v>
      </c>
      <c r="H5888" s="43">
        <f>IF(B5888=0,0,VLOOKUP($D5888,qx!$A$4:$E$129,4))</f>
        <v>0</v>
      </c>
      <c r="I5888" s="43">
        <f>IF(B5888=0,0,VLOOKUP($D5888,qx!$A$4:$E$129,5))</f>
        <v>0</v>
      </c>
    </row>
    <row r="5889" spans="1:9" x14ac:dyDescent="0.25">
      <c r="A5889">
        <f>IF('MASSA TRABALHADA UNIFICADA'!A5887&lt;&gt;0,'MASSA TRABALHADA UNIFICADA'!A5887,0)</f>
        <v>0</v>
      </c>
      <c r="B5889" s="39">
        <f>IF('MASSA TRABALHADA UNIFICADA'!D5887&lt;&gt;0,'MASSA TRABALHADA UNIFICADA'!D5887,0)</f>
        <v>0</v>
      </c>
      <c r="C5889" s="39">
        <f>IF(B5889=0,0,'MASSA TRABALHADA UNIFICADA'!B5887)</f>
        <v>0</v>
      </c>
      <c r="D5889" s="39">
        <f>IF(B5889=0,0,'MASSA TRABALHADA UNIFICADA'!C5887)</f>
        <v>0</v>
      </c>
      <c r="E5889" s="43">
        <f>IF(B5889=0,0,VLOOKUP($D5889,qx!$A$4:$E$129,IF($C5889=1,2,3)))</f>
        <v>0</v>
      </c>
      <c r="F5889" s="43">
        <f>IF(B5889=0,0,VLOOKUP($D5889,qx!$A$4:$E$129,2))</f>
        <v>0</v>
      </c>
      <c r="G5889" s="43">
        <f>IF(B5889=0,0,VLOOKUP($D5889,qx!$A$4:$E$129,3))</f>
        <v>0</v>
      </c>
      <c r="H5889" s="43">
        <f>IF(B5889=0,0,VLOOKUP($D5889,qx!$A$4:$E$129,4))</f>
        <v>0</v>
      </c>
      <c r="I5889" s="43">
        <f>IF(B5889=0,0,VLOOKUP($D5889,qx!$A$4:$E$129,5))</f>
        <v>0</v>
      </c>
    </row>
    <row r="5890" spans="1:9" x14ac:dyDescent="0.25">
      <c r="A5890">
        <f>IF('MASSA TRABALHADA UNIFICADA'!A5888&lt;&gt;0,'MASSA TRABALHADA UNIFICADA'!A5888,0)</f>
        <v>0</v>
      </c>
      <c r="B5890" s="39">
        <f>IF('MASSA TRABALHADA UNIFICADA'!D5888&lt;&gt;0,'MASSA TRABALHADA UNIFICADA'!D5888,0)</f>
        <v>0</v>
      </c>
      <c r="C5890" s="39">
        <f>IF(B5890=0,0,'MASSA TRABALHADA UNIFICADA'!B5888)</f>
        <v>0</v>
      </c>
      <c r="D5890" s="39">
        <f>IF(B5890=0,0,'MASSA TRABALHADA UNIFICADA'!C5888)</f>
        <v>0</v>
      </c>
      <c r="E5890" s="43">
        <f>IF(B5890=0,0,VLOOKUP($D5890,qx!$A$4:$E$129,IF($C5890=1,2,3)))</f>
        <v>0</v>
      </c>
      <c r="F5890" s="43">
        <f>IF(B5890=0,0,VLOOKUP($D5890,qx!$A$4:$E$129,2))</f>
        <v>0</v>
      </c>
      <c r="G5890" s="43">
        <f>IF(B5890=0,0,VLOOKUP($D5890,qx!$A$4:$E$129,3))</f>
        <v>0</v>
      </c>
      <c r="H5890" s="43">
        <f>IF(B5890=0,0,VLOOKUP($D5890,qx!$A$4:$E$129,4))</f>
        <v>0</v>
      </c>
      <c r="I5890" s="43">
        <f>IF(B5890=0,0,VLOOKUP($D5890,qx!$A$4:$E$129,5))</f>
        <v>0</v>
      </c>
    </row>
    <row r="5891" spans="1:9" x14ac:dyDescent="0.25">
      <c r="A5891">
        <f>IF('MASSA TRABALHADA UNIFICADA'!A5889&lt;&gt;0,'MASSA TRABALHADA UNIFICADA'!A5889,0)</f>
        <v>0</v>
      </c>
      <c r="B5891" s="39">
        <f>IF('MASSA TRABALHADA UNIFICADA'!D5889&lt;&gt;0,'MASSA TRABALHADA UNIFICADA'!D5889,0)</f>
        <v>0</v>
      </c>
      <c r="C5891" s="39">
        <f>IF(B5891=0,0,'MASSA TRABALHADA UNIFICADA'!B5889)</f>
        <v>0</v>
      </c>
      <c r="D5891" s="39">
        <f>IF(B5891=0,0,'MASSA TRABALHADA UNIFICADA'!C5889)</f>
        <v>0</v>
      </c>
      <c r="E5891" s="43">
        <f>IF(B5891=0,0,VLOOKUP($D5891,qx!$A$4:$E$129,IF($C5891=1,2,3)))</f>
        <v>0</v>
      </c>
      <c r="F5891" s="43">
        <f>IF(B5891=0,0,VLOOKUP($D5891,qx!$A$4:$E$129,2))</f>
        <v>0</v>
      </c>
      <c r="G5891" s="43">
        <f>IF(B5891=0,0,VLOOKUP($D5891,qx!$A$4:$E$129,3))</f>
        <v>0</v>
      </c>
      <c r="H5891" s="43">
        <f>IF(B5891=0,0,VLOOKUP($D5891,qx!$A$4:$E$129,4))</f>
        <v>0</v>
      </c>
      <c r="I5891" s="43">
        <f>IF(B5891=0,0,VLOOKUP($D5891,qx!$A$4:$E$129,5))</f>
        <v>0</v>
      </c>
    </row>
    <row r="5892" spans="1:9" x14ac:dyDescent="0.25">
      <c r="A5892">
        <f>IF('MASSA TRABALHADA UNIFICADA'!A5890&lt;&gt;0,'MASSA TRABALHADA UNIFICADA'!A5890,0)</f>
        <v>0</v>
      </c>
      <c r="B5892" s="39">
        <f>IF('MASSA TRABALHADA UNIFICADA'!D5890&lt;&gt;0,'MASSA TRABALHADA UNIFICADA'!D5890,0)</f>
        <v>0</v>
      </c>
      <c r="C5892" s="39">
        <f>IF(B5892=0,0,'MASSA TRABALHADA UNIFICADA'!B5890)</f>
        <v>0</v>
      </c>
      <c r="D5892" s="39">
        <f>IF(B5892=0,0,'MASSA TRABALHADA UNIFICADA'!C5890)</f>
        <v>0</v>
      </c>
      <c r="E5892" s="43">
        <f>IF(B5892=0,0,VLOOKUP($D5892,qx!$A$4:$E$129,IF($C5892=1,2,3)))</f>
        <v>0</v>
      </c>
      <c r="F5892" s="43">
        <f>IF(B5892=0,0,VLOOKUP($D5892,qx!$A$4:$E$129,2))</f>
        <v>0</v>
      </c>
      <c r="G5892" s="43">
        <f>IF(B5892=0,0,VLOOKUP($D5892,qx!$A$4:$E$129,3))</f>
        <v>0</v>
      </c>
      <c r="H5892" s="43">
        <f>IF(B5892=0,0,VLOOKUP($D5892,qx!$A$4:$E$129,4))</f>
        <v>0</v>
      </c>
      <c r="I5892" s="43">
        <f>IF(B5892=0,0,VLOOKUP($D5892,qx!$A$4:$E$129,5))</f>
        <v>0</v>
      </c>
    </row>
    <row r="5893" spans="1:9" x14ac:dyDescent="0.25">
      <c r="A5893">
        <f>IF('MASSA TRABALHADA UNIFICADA'!A5891&lt;&gt;0,'MASSA TRABALHADA UNIFICADA'!A5891,0)</f>
        <v>0</v>
      </c>
      <c r="B5893" s="39">
        <f>IF('MASSA TRABALHADA UNIFICADA'!D5891&lt;&gt;0,'MASSA TRABALHADA UNIFICADA'!D5891,0)</f>
        <v>0</v>
      </c>
      <c r="C5893" s="39">
        <f>IF(B5893=0,0,'MASSA TRABALHADA UNIFICADA'!B5891)</f>
        <v>0</v>
      </c>
      <c r="D5893" s="39">
        <f>IF(B5893=0,0,'MASSA TRABALHADA UNIFICADA'!C5891)</f>
        <v>0</v>
      </c>
      <c r="E5893" s="43">
        <f>IF(B5893=0,0,VLOOKUP($D5893,qx!$A$4:$E$129,IF($C5893=1,2,3)))</f>
        <v>0</v>
      </c>
      <c r="F5893" s="43">
        <f>IF(B5893=0,0,VLOOKUP($D5893,qx!$A$4:$E$129,2))</f>
        <v>0</v>
      </c>
      <c r="G5893" s="43">
        <f>IF(B5893=0,0,VLOOKUP($D5893,qx!$A$4:$E$129,3))</f>
        <v>0</v>
      </c>
      <c r="H5893" s="43">
        <f>IF(B5893=0,0,VLOOKUP($D5893,qx!$A$4:$E$129,4))</f>
        <v>0</v>
      </c>
      <c r="I5893" s="43">
        <f>IF(B5893=0,0,VLOOKUP($D5893,qx!$A$4:$E$129,5))</f>
        <v>0</v>
      </c>
    </row>
    <row r="5894" spans="1:9" x14ac:dyDescent="0.25">
      <c r="A5894">
        <f>IF('MASSA TRABALHADA UNIFICADA'!A5892&lt;&gt;0,'MASSA TRABALHADA UNIFICADA'!A5892,0)</f>
        <v>0</v>
      </c>
      <c r="B5894" s="39">
        <f>IF('MASSA TRABALHADA UNIFICADA'!D5892&lt;&gt;0,'MASSA TRABALHADA UNIFICADA'!D5892,0)</f>
        <v>0</v>
      </c>
      <c r="C5894" s="39">
        <f>IF(B5894=0,0,'MASSA TRABALHADA UNIFICADA'!B5892)</f>
        <v>0</v>
      </c>
      <c r="D5894" s="39">
        <f>IF(B5894=0,0,'MASSA TRABALHADA UNIFICADA'!C5892)</f>
        <v>0</v>
      </c>
      <c r="E5894" s="43">
        <f>IF(B5894=0,0,VLOOKUP($D5894,qx!$A$4:$E$129,IF($C5894=1,2,3)))</f>
        <v>0</v>
      </c>
      <c r="F5894" s="43">
        <f>IF(B5894=0,0,VLOOKUP($D5894,qx!$A$4:$E$129,2))</f>
        <v>0</v>
      </c>
      <c r="G5894" s="43">
        <f>IF(B5894=0,0,VLOOKUP($D5894,qx!$A$4:$E$129,3))</f>
        <v>0</v>
      </c>
      <c r="H5894" s="43">
        <f>IF(B5894=0,0,VLOOKUP($D5894,qx!$A$4:$E$129,4))</f>
        <v>0</v>
      </c>
      <c r="I5894" s="43">
        <f>IF(B5894=0,0,VLOOKUP($D5894,qx!$A$4:$E$129,5))</f>
        <v>0</v>
      </c>
    </row>
    <row r="5895" spans="1:9" x14ac:dyDescent="0.25">
      <c r="A5895">
        <f>IF('MASSA TRABALHADA UNIFICADA'!A5893&lt;&gt;0,'MASSA TRABALHADA UNIFICADA'!A5893,0)</f>
        <v>0</v>
      </c>
      <c r="B5895" s="39">
        <f>IF('MASSA TRABALHADA UNIFICADA'!D5893&lt;&gt;0,'MASSA TRABALHADA UNIFICADA'!D5893,0)</f>
        <v>0</v>
      </c>
      <c r="C5895" s="39">
        <f>IF(B5895=0,0,'MASSA TRABALHADA UNIFICADA'!B5893)</f>
        <v>0</v>
      </c>
      <c r="D5895" s="39">
        <f>IF(B5895=0,0,'MASSA TRABALHADA UNIFICADA'!C5893)</f>
        <v>0</v>
      </c>
      <c r="E5895" s="43">
        <f>IF(B5895=0,0,VLOOKUP($D5895,qx!$A$4:$E$129,IF($C5895=1,2,3)))</f>
        <v>0</v>
      </c>
      <c r="F5895" s="43">
        <f>IF(B5895=0,0,VLOOKUP($D5895,qx!$A$4:$E$129,2))</f>
        <v>0</v>
      </c>
      <c r="G5895" s="43">
        <f>IF(B5895=0,0,VLOOKUP($D5895,qx!$A$4:$E$129,3))</f>
        <v>0</v>
      </c>
      <c r="H5895" s="43">
        <f>IF(B5895=0,0,VLOOKUP($D5895,qx!$A$4:$E$129,4))</f>
        <v>0</v>
      </c>
      <c r="I5895" s="43">
        <f>IF(B5895=0,0,VLOOKUP($D5895,qx!$A$4:$E$129,5))</f>
        <v>0</v>
      </c>
    </row>
    <row r="5896" spans="1:9" x14ac:dyDescent="0.25">
      <c r="A5896">
        <f>IF('MASSA TRABALHADA UNIFICADA'!A5894&lt;&gt;0,'MASSA TRABALHADA UNIFICADA'!A5894,0)</f>
        <v>0</v>
      </c>
      <c r="B5896" s="39">
        <f>IF('MASSA TRABALHADA UNIFICADA'!D5894&lt;&gt;0,'MASSA TRABALHADA UNIFICADA'!D5894,0)</f>
        <v>0</v>
      </c>
      <c r="C5896" s="39">
        <f>IF(B5896=0,0,'MASSA TRABALHADA UNIFICADA'!B5894)</f>
        <v>0</v>
      </c>
      <c r="D5896" s="39">
        <f>IF(B5896=0,0,'MASSA TRABALHADA UNIFICADA'!C5894)</f>
        <v>0</v>
      </c>
      <c r="E5896" s="43">
        <f>IF(B5896=0,0,VLOOKUP($D5896,qx!$A$4:$E$129,IF($C5896=1,2,3)))</f>
        <v>0</v>
      </c>
      <c r="F5896" s="43">
        <f>IF(B5896=0,0,VLOOKUP($D5896,qx!$A$4:$E$129,2))</f>
        <v>0</v>
      </c>
      <c r="G5896" s="43">
        <f>IF(B5896=0,0,VLOOKUP($D5896,qx!$A$4:$E$129,3))</f>
        <v>0</v>
      </c>
      <c r="H5896" s="43">
        <f>IF(B5896=0,0,VLOOKUP($D5896,qx!$A$4:$E$129,4))</f>
        <v>0</v>
      </c>
      <c r="I5896" s="43">
        <f>IF(B5896=0,0,VLOOKUP($D5896,qx!$A$4:$E$129,5))</f>
        <v>0</v>
      </c>
    </row>
    <row r="5897" spans="1:9" x14ac:dyDescent="0.25">
      <c r="A5897">
        <f>IF('MASSA TRABALHADA UNIFICADA'!A5895&lt;&gt;0,'MASSA TRABALHADA UNIFICADA'!A5895,0)</f>
        <v>0</v>
      </c>
      <c r="B5897" s="39">
        <f>IF('MASSA TRABALHADA UNIFICADA'!D5895&lt;&gt;0,'MASSA TRABALHADA UNIFICADA'!D5895,0)</f>
        <v>0</v>
      </c>
      <c r="C5897" s="39">
        <f>IF(B5897=0,0,'MASSA TRABALHADA UNIFICADA'!B5895)</f>
        <v>0</v>
      </c>
      <c r="D5897" s="39">
        <f>IF(B5897=0,0,'MASSA TRABALHADA UNIFICADA'!C5895)</f>
        <v>0</v>
      </c>
      <c r="E5897" s="43">
        <f>IF(B5897=0,0,VLOOKUP($D5897,qx!$A$4:$E$129,IF($C5897=1,2,3)))</f>
        <v>0</v>
      </c>
      <c r="F5897" s="43">
        <f>IF(B5897=0,0,VLOOKUP($D5897,qx!$A$4:$E$129,2))</f>
        <v>0</v>
      </c>
      <c r="G5897" s="43">
        <f>IF(B5897=0,0,VLOOKUP($D5897,qx!$A$4:$E$129,3))</f>
        <v>0</v>
      </c>
      <c r="H5897" s="43">
        <f>IF(B5897=0,0,VLOOKUP($D5897,qx!$A$4:$E$129,4))</f>
        <v>0</v>
      </c>
      <c r="I5897" s="43">
        <f>IF(B5897=0,0,VLOOKUP($D5897,qx!$A$4:$E$129,5))</f>
        <v>0</v>
      </c>
    </row>
    <row r="5898" spans="1:9" x14ac:dyDescent="0.25">
      <c r="A5898">
        <f>IF('MASSA TRABALHADA UNIFICADA'!A5896&lt;&gt;0,'MASSA TRABALHADA UNIFICADA'!A5896,0)</f>
        <v>0</v>
      </c>
      <c r="B5898" s="39">
        <f>IF('MASSA TRABALHADA UNIFICADA'!D5896&lt;&gt;0,'MASSA TRABALHADA UNIFICADA'!D5896,0)</f>
        <v>0</v>
      </c>
      <c r="C5898" s="39">
        <f>IF(B5898=0,0,'MASSA TRABALHADA UNIFICADA'!B5896)</f>
        <v>0</v>
      </c>
      <c r="D5898" s="39">
        <f>IF(B5898=0,0,'MASSA TRABALHADA UNIFICADA'!C5896)</f>
        <v>0</v>
      </c>
      <c r="E5898" s="43">
        <f>IF(B5898=0,0,VLOOKUP($D5898,qx!$A$4:$E$129,IF($C5898=1,2,3)))</f>
        <v>0</v>
      </c>
      <c r="F5898" s="43">
        <f>IF(B5898=0,0,VLOOKUP($D5898,qx!$A$4:$E$129,2))</f>
        <v>0</v>
      </c>
      <c r="G5898" s="43">
        <f>IF(B5898=0,0,VLOOKUP($D5898,qx!$A$4:$E$129,3))</f>
        <v>0</v>
      </c>
      <c r="H5898" s="43">
        <f>IF(B5898=0,0,VLOOKUP($D5898,qx!$A$4:$E$129,4))</f>
        <v>0</v>
      </c>
      <c r="I5898" s="43">
        <f>IF(B5898=0,0,VLOOKUP($D5898,qx!$A$4:$E$129,5))</f>
        <v>0</v>
      </c>
    </row>
    <row r="5899" spans="1:9" x14ac:dyDescent="0.25">
      <c r="A5899">
        <f>IF('MASSA TRABALHADA UNIFICADA'!A5897&lt;&gt;0,'MASSA TRABALHADA UNIFICADA'!A5897,0)</f>
        <v>0</v>
      </c>
      <c r="B5899" s="39">
        <f>IF('MASSA TRABALHADA UNIFICADA'!D5897&lt;&gt;0,'MASSA TRABALHADA UNIFICADA'!D5897,0)</f>
        <v>0</v>
      </c>
      <c r="C5899" s="39">
        <f>IF(B5899=0,0,'MASSA TRABALHADA UNIFICADA'!B5897)</f>
        <v>0</v>
      </c>
      <c r="D5899" s="39">
        <f>IF(B5899=0,0,'MASSA TRABALHADA UNIFICADA'!C5897)</f>
        <v>0</v>
      </c>
      <c r="E5899" s="43">
        <f>IF(B5899=0,0,VLOOKUP($D5899,qx!$A$4:$E$129,IF($C5899=1,2,3)))</f>
        <v>0</v>
      </c>
      <c r="F5899" s="43">
        <f>IF(B5899=0,0,VLOOKUP($D5899,qx!$A$4:$E$129,2))</f>
        <v>0</v>
      </c>
      <c r="G5899" s="43">
        <f>IF(B5899=0,0,VLOOKUP($D5899,qx!$A$4:$E$129,3))</f>
        <v>0</v>
      </c>
      <c r="H5899" s="43">
        <f>IF(B5899=0,0,VLOOKUP($D5899,qx!$A$4:$E$129,4))</f>
        <v>0</v>
      </c>
      <c r="I5899" s="43">
        <f>IF(B5899=0,0,VLOOKUP($D5899,qx!$A$4:$E$129,5))</f>
        <v>0</v>
      </c>
    </row>
    <row r="5900" spans="1:9" x14ac:dyDescent="0.25">
      <c r="A5900">
        <f>IF('MASSA TRABALHADA UNIFICADA'!A5898&lt;&gt;0,'MASSA TRABALHADA UNIFICADA'!A5898,0)</f>
        <v>0</v>
      </c>
      <c r="B5900" s="39">
        <f>IF('MASSA TRABALHADA UNIFICADA'!D5898&lt;&gt;0,'MASSA TRABALHADA UNIFICADA'!D5898,0)</f>
        <v>0</v>
      </c>
      <c r="C5900" s="39">
        <f>IF(B5900=0,0,'MASSA TRABALHADA UNIFICADA'!B5898)</f>
        <v>0</v>
      </c>
      <c r="D5900" s="39">
        <f>IF(B5900=0,0,'MASSA TRABALHADA UNIFICADA'!C5898)</f>
        <v>0</v>
      </c>
      <c r="E5900" s="43">
        <f>IF(B5900=0,0,VLOOKUP($D5900,qx!$A$4:$E$129,IF($C5900=1,2,3)))</f>
        <v>0</v>
      </c>
      <c r="F5900" s="43">
        <f>IF(B5900=0,0,VLOOKUP($D5900,qx!$A$4:$E$129,2))</f>
        <v>0</v>
      </c>
      <c r="G5900" s="43">
        <f>IF(B5900=0,0,VLOOKUP($D5900,qx!$A$4:$E$129,3))</f>
        <v>0</v>
      </c>
      <c r="H5900" s="43">
        <f>IF(B5900=0,0,VLOOKUP($D5900,qx!$A$4:$E$129,4))</f>
        <v>0</v>
      </c>
      <c r="I5900" s="43">
        <f>IF(B5900=0,0,VLOOKUP($D5900,qx!$A$4:$E$129,5))</f>
        <v>0</v>
      </c>
    </row>
    <row r="5901" spans="1:9" x14ac:dyDescent="0.25">
      <c r="A5901">
        <f>IF('MASSA TRABALHADA UNIFICADA'!A5899&lt;&gt;0,'MASSA TRABALHADA UNIFICADA'!A5899,0)</f>
        <v>0</v>
      </c>
      <c r="B5901" s="39">
        <f>IF('MASSA TRABALHADA UNIFICADA'!D5899&lt;&gt;0,'MASSA TRABALHADA UNIFICADA'!D5899,0)</f>
        <v>0</v>
      </c>
      <c r="C5901" s="39">
        <f>IF(B5901=0,0,'MASSA TRABALHADA UNIFICADA'!B5899)</f>
        <v>0</v>
      </c>
      <c r="D5901" s="39">
        <f>IF(B5901=0,0,'MASSA TRABALHADA UNIFICADA'!C5899)</f>
        <v>0</v>
      </c>
      <c r="E5901" s="43">
        <f>IF(B5901=0,0,VLOOKUP($D5901,qx!$A$4:$E$129,IF($C5901=1,2,3)))</f>
        <v>0</v>
      </c>
      <c r="F5901" s="43">
        <f>IF(B5901=0,0,VLOOKUP($D5901,qx!$A$4:$E$129,2))</f>
        <v>0</v>
      </c>
      <c r="G5901" s="43">
        <f>IF(B5901=0,0,VLOOKUP($D5901,qx!$A$4:$E$129,3))</f>
        <v>0</v>
      </c>
      <c r="H5901" s="43">
        <f>IF(B5901=0,0,VLOOKUP($D5901,qx!$A$4:$E$129,4))</f>
        <v>0</v>
      </c>
      <c r="I5901" s="43">
        <f>IF(B5901=0,0,VLOOKUP($D5901,qx!$A$4:$E$129,5))</f>
        <v>0</v>
      </c>
    </row>
    <row r="5902" spans="1:9" x14ac:dyDescent="0.25">
      <c r="A5902">
        <f>IF('MASSA TRABALHADA UNIFICADA'!A5900&lt;&gt;0,'MASSA TRABALHADA UNIFICADA'!A5900,0)</f>
        <v>0</v>
      </c>
      <c r="B5902" s="39">
        <f>IF('MASSA TRABALHADA UNIFICADA'!D5900&lt;&gt;0,'MASSA TRABALHADA UNIFICADA'!D5900,0)</f>
        <v>0</v>
      </c>
      <c r="C5902" s="39">
        <f>IF(B5902=0,0,'MASSA TRABALHADA UNIFICADA'!B5900)</f>
        <v>0</v>
      </c>
      <c r="D5902" s="39">
        <f>IF(B5902=0,0,'MASSA TRABALHADA UNIFICADA'!C5900)</f>
        <v>0</v>
      </c>
      <c r="E5902" s="43">
        <f>IF(B5902=0,0,VLOOKUP($D5902,qx!$A$4:$E$129,IF($C5902=1,2,3)))</f>
        <v>0</v>
      </c>
      <c r="F5902" s="43">
        <f>IF(B5902=0,0,VLOOKUP($D5902,qx!$A$4:$E$129,2))</f>
        <v>0</v>
      </c>
      <c r="G5902" s="43">
        <f>IF(B5902=0,0,VLOOKUP($D5902,qx!$A$4:$E$129,3))</f>
        <v>0</v>
      </c>
      <c r="H5902" s="43">
        <f>IF(B5902=0,0,VLOOKUP($D5902,qx!$A$4:$E$129,4))</f>
        <v>0</v>
      </c>
      <c r="I5902" s="43">
        <f>IF(B5902=0,0,VLOOKUP($D5902,qx!$A$4:$E$129,5))</f>
        <v>0</v>
      </c>
    </row>
    <row r="5903" spans="1:9" x14ac:dyDescent="0.25">
      <c r="A5903">
        <f>IF('MASSA TRABALHADA UNIFICADA'!A5901&lt;&gt;0,'MASSA TRABALHADA UNIFICADA'!A5901,0)</f>
        <v>0</v>
      </c>
      <c r="B5903" s="39">
        <f>IF('MASSA TRABALHADA UNIFICADA'!D5901&lt;&gt;0,'MASSA TRABALHADA UNIFICADA'!D5901,0)</f>
        <v>0</v>
      </c>
      <c r="C5903" s="39">
        <f>IF(B5903=0,0,'MASSA TRABALHADA UNIFICADA'!B5901)</f>
        <v>0</v>
      </c>
      <c r="D5903" s="39">
        <f>IF(B5903=0,0,'MASSA TRABALHADA UNIFICADA'!C5901)</f>
        <v>0</v>
      </c>
      <c r="E5903" s="43">
        <f>IF(B5903=0,0,VLOOKUP($D5903,qx!$A$4:$E$129,IF($C5903=1,2,3)))</f>
        <v>0</v>
      </c>
      <c r="F5903" s="43">
        <f>IF(B5903=0,0,VLOOKUP($D5903,qx!$A$4:$E$129,2))</f>
        <v>0</v>
      </c>
      <c r="G5903" s="43">
        <f>IF(B5903=0,0,VLOOKUP($D5903,qx!$A$4:$E$129,3))</f>
        <v>0</v>
      </c>
      <c r="H5903" s="43">
        <f>IF(B5903=0,0,VLOOKUP($D5903,qx!$A$4:$E$129,4))</f>
        <v>0</v>
      </c>
      <c r="I5903" s="43">
        <f>IF(B5903=0,0,VLOOKUP($D5903,qx!$A$4:$E$129,5))</f>
        <v>0</v>
      </c>
    </row>
    <row r="5904" spans="1:9" x14ac:dyDescent="0.25">
      <c r="A5904">
        <f>IF('MASSA TRABALHADA UNIFICADA'!A5902&lt;&gt;0,'MASSA TRABALHADA UNIFICADA'!A5902,0)</f>
        <v>0</v>
      </c>
      <c r="B5904" s="39">
        <f>IF('MASSA TRABALHADA UNIFICADA'!D5902&lt;&gt;0,'MASSA TRABALHADA UNIFICADA'!D5902,0)</f>
        <v>0</v>
      </c>
      <c r="C5904" s="39">
        <f>IF(B5904=0,0,'MASSA TRABALHADA UNIFICADA'!B5902)</f>
        <v>0</v>
      </c>
      <c r="D5904" s="39">
        <f>IF(B5904=0,0,'MASSA TRABALHADA UNIFICADA'!C5902)</f>
        <v>0</v>
      </c>
      <c r="E5904" s="43">
        <f>IF(B5904=0,0,VLOOKUP($D5904,qx!$A$4:$E$129,IF($C5904=1,2,3)))</f>
        <v>0</v>
      </c>
      <c r="F5904" s="43">
        <f>IF(B5904=0,0,VLOOKUP($D5904,qx!$A$4:$E$129,2))</f>
        <v>0</v>
      </c>
      <c r="G5904" s="43">
        <f>IF(B5904=0,0,VLOOKUP($D5904,qx!$A$4:$E$129,3))</f>
        <v>0</v>
      </c>
      <c r="H5904" s="43">
        <f>IF(B5904=0,0,VLOOKUP($D5904,qx!$A$4:$E$129,4))</f>
        <v>0</v>
      </c>
      <c r="I5904" s="43">
        <f>IF(B5904=0,0,VLOOKUP($D5904,qx!$A$4:$E$129,5))</f>
        <v>0</v>
      </c>
    </row>
    <row r="5905" spans="1:9" x14ac:dyDescent="0.25">
      <c r="A5905">
        <f>IF('MASSA TRABALHADA UNIFICADA'!A5903&lt;&gt;0,'MASSA TRABALHADA UNIFICADA'!A5903,0)</f>
        <v>0</v>
      </c>
      <c r="B5905" s="39">
        <f>IF('MASSA TRABALHADA UNIFICADA'!D5903&lt;&gt;0,'MASSA TRABALHADA UNIFICADA'!D5903,0)</f>
        <v>0</v>
      </c>
      <c r="C5905" s="39">
        <f>IF(B5905=0,0,'MASSA TRABALHADA UNIFICADA'!B5903)</f>
        <v>0</v>
      </c>
      <c r="D5905" s="39">
        <f>IF(B5905=0,0,'MASSA TRABALHADA UNIFICADA'!C5903)</f>
        <v>0</v>
      </c>
      <c r="E5905" s="43">
        <f>IF(B5905=0,0,VLOOKUP($D5905,qx!$A$4:$E$129,IF($C5905=1,2,3)))</f>
        <v>0</v>
      </c>
      <c r="F5905" s="43">
        <f>IF(B5905=0,0,VLOOKUP($D5905,qx!$A$4:$E$129,2))</f>
        <v>0</v>
      </c>
      <c r="G5905" s="43">
        <f>IF(B5905=0,0,VLOOKUP($D5905,qx!$A$4:$E$129,3))</f>
        <v>0</v>
      </c>
      <c r="H5905" s="43">
        <f>IF(B5905=0,0,VLOOKUP($D5905,qx!$A$4:$E$129,4))</f>
        <v>0</v>
      </c>
      <c r="I5905" s="43">
        <f>IF(B5905=0,0,VLOOKUP($D5905,qx!$A$4:$E$129,5))</f>
        <v>0</v>
      </c>
    </row>
    <row r="5906" spans="1:9" x14ac:dyDescent="0.25">
      <c r="A5906">
        <f>IF('MASSA TRABALHADA UNIFICADA'!A5904&lt;&gt;0,'MASSA TRABALHADA UNIFICADA'!A5904,0)</f>
        <v>0</v>
      </c>
      <c r="B5906" s="39">
        <f>IF('MASSA TRABALHADA UNIFICADA'!D5904&lt;&gt;0,'MASSA TRABALHADA UNIFICADA'!D5904,0)</f>
        <v>0</v>
      </c>
      <c r="C5906" s="39">
        <f>IF(B5906=0,0,'MASSA TRABALHADA UNIFICADA'!B5904)</f>
        <v>0</v>
      </c>
      <c r="D5906" s="39">
        <f>IF(B5906=0,0,'MASSA TRABALHADA UNIFICADA'!C5904)</f>
        <v>0</v>
      </c>
      <c r="E5906" s="43">
        <f>IF(B5906=0,0,VLOOKUP($D5906,qx!$A$4:$E$129,IF($C5906=1,2,3)))</f>
        <v>0</v>
      </c>
      <c r="F5906" s="43">
        <f>IF(B5906=0,0,VLOOKUP($D5906,qx!$A$4:$E$129,2))</f>
        <v>0</v>
      </c>
      <c r="G5906" s="43">
        <f>IF(B5906=0,0,VLOOKUP($D5906,qx!$A$4:$E$129,3))</f>
        <v>0</v>
      </c>
      <c r="H5906" s="43">
        <f>IF(B5906=0,0,VLOOKUP($D5906,qx!$A$4:$E$129,4))</f>
        <v>0</v>
      </c>
      <c r="I5906" s="43">
        <f>IF(B5906=0,0,VLOOKUP($D5906,qx!$A$4:$E$129,5))</f>
        <v>0</v>
      </c>
    </row>
    <row r="5907" spans="1:9" x14ac:dyDescent="0.25">
      <c r="A5907">
        <f>IF('MASSA TRABALHADA UNIFICADA'!A5905&lt;&gt;0,'MASSA TRABALHADA UNIFICADA'!A5905,0)</f>
        <v>0</v>
      </c>
      <c r="B5907" s="39">
        <f>IF('MASSA TRABALHADA UNIFICADA'!D5905&lt;&gt;0,'MASSA TRABALHADA UNIFICADA'!D5905,0)</f>
        <v>0</v>
      </c>
      <c r="C5907" s="39">
        <f>IF(B5907=0,0,'MASSA TRABALHADA UNIFICADA'!B5905)</f>
        <v>0</v>
      </c>
      <c r="D5907" s="39">
        <f>IF(B5907=0,0,'MASSA TRABALHADA UNIFICADA'!C5905)</f>
        <v>0</v>
      </c>
      <c r="E5907" s="43">
        <f>IF(B5907=0,0,VLOOKUP($D5907,qx!$A$4:$E$129,IF($C5907=1,2,3)))</f>
        <v>0</v>
      </c>
      <c r="F5907" s="43">
        <f>IF(B5907=0,0,VLOOKUP($D5907,qx!$A$4:$E$129,2))</f>
        <v>0</v>
      </c>
      <c r="G5907" s="43">
        <f>IF(B5907=0,0,VLOOKUP($D5907,qx!$A$4:$E$129,3))</f>
        <v>0</v>
      </c>
      <c r="H5907" s="43">
        <f>IF(B5907=0,0,VLOOKUP($D5907,qx!$A$4:$E$129,4))</f>
        <v>0</v>
      </c>
      <c r="I5907" s="43">
        <f>IF(B5907=0,0,VLOOKUP($D5907,qx!$A$4:$E$129,5))</f>
        <v>0</v>
      </c>
    </row>
    <row r="5908" spans="1:9" x14ac:dyDescent="0.25">
      <c r="A5908">
        <f>IF('MASSA TRABALHADA UNIFICADA'!A5906&lt;&gt;0,'MASSA TRABALHADA UNIFICADA'!A5906,0)</f>
        <v>0</v>
      </c>
      <c r="B5908" s="39">
        <f>IF('MASSA TRABALHADA UNIFICADA'!D5906&lt;&gt;0,'MASSA TRABALHADA UNIFICADA'!D5906,0)</f>
        <v>0</v>
      </c>
      <c r="C5908" s="39">
        <f>IF(B5908=0,0,'MASSA TRABALHADA UNIFICADA'!B5906)</f>
        <v>0</v>
      </c>
      <c r="D5908" s="39">
        <f>IF(B5908=0,0,'MASSA TRABALHADA UNIFICADA'!C5906)</f>
        <v>0</v>
      </c>
      <c r="E5908" s="43">
        <f>IF(B5908=0,0,VLOOKUP($D5908,qx!$A$4:$E$129,IF($C5908=1,2,3)))</f>
        <v>0</v>
      </c>
      <c r="F5908" s="43">
        <f>IF(B5908=0,0,VLOOKUP($D5908,qx!$A$4:$E$129,2))</f>
        <v>0</v>
      </c>
      <c r="G5908" s="43">
        <f>IF(B5908=0,0,VLOOKUP($D5908,qx!$A$4:$E$129,3))</f>
        <v>0</v>
      </c>
      <c r="H5908" s="43">
        <f>IF(B5908=0,0,VLOOKUP($D5908,qx!$A$4:$E$129,4))</f>
        <v>0</v>
      </c>
      <c r="I5908" s="43">
        <f>IF(B5908=0,0,VLOOKUP($D5908,qx!$A$4:$E$129,5))</f>
        <v>0</v>
      </c>
    </row>
    <row r="5909" spans="1:9" x14ac:dyDescent="0.25">
      <c r="A5909">
        <f>IF('MASSA TRABALHADA UNIFICADA'!A5907&lt;&gt;0,'MASSA TRABALHADA UNIFICADA'!A5907,0)</f>
        <v>0</v>
      </c>
      <c r="B5909" s="39">
        <f>IF('MASSA TRABALHADA UNIFICADA'!D5907&lt;&gt;0,'MASSA TRABALHADA UNIFICADA'!D5907,0)</f>
        <v>0</v>
      </c>
      <c r="C5909" s="39">
        <f>IF(B5909=0,0,'MASSA TRABALHADA UNIFICADA'!B5907)</f>
        <v>0</v>
      </c>
      <c r="D5909" s="39">
        <f>IF(B5909=0,0,'MASSA TRABALHADA UNIFICADA'!C5907)</f>
        <v>0</v>
      </c>
      <c r="E5909" s="43">
        <f>IF(B5909=0,0,VLOOKUP($D5909,qx!$A$4:$E$129,IF($C5909=1,2,3)))</f>
        <v>0</v>
      </c>
      <c r="F5909" s="43">
        <f>IF(B5909=0,0,VLOOKUP($D5909,qx!$A$4:$E$129,2))</f>
        <v>0</v>
      </c>
      <c r="G5909" s="43">
        <f>IF(B5909=0,0,VLOOKUP($D5909,qx!$A$4:$E$129,3))</f>
        <v>0</v>
      </c>
      <c r="H5909" s="43">
        <f>IF(B5909=0,0,VLOOKUP($D5909,qx!$A$4:$E$129,4))</f>
        <v>0</v>
      </c>
      <c r="I5909" s="43">
        <f>IF(B5909=0,0,VLOOKUP($D5909,qx!$A$4:$E$129,5))</f>
        <v>0</v>
      </c>
    </row>
    <row r="5910" spans="1:9" x14ac:dyDescent="0.25">
      <c r="A5910">
        <f>IF('MASSA TRABALHADA UNIFICADA'!A5908&lt;&gt;0,'MASSA TRABALHADA UNIFICADA'!A5908,0)</f>
        <v>0</v>
      </c>
      <c r="B5910" s="39">
        <f>IF('MASSA TRABALHADA UNIFICADA'!D5908&lt;&gt;0,'MASSA TRABALHADA UNIFICADA'!D5908,0)</f>
        <v>0</v>
      </c>
      <c r="C5910" s="39">
        <f>IF(B5910=0,0,'MASSA TRABALHADA UNIFICADA'!B5908)</f>
        <v>0</v>
      </c>
      <c r="D5910" s="39">
        <f>IF(B5910=0,0,'MASSA TRABALHADA UNIFICADA'!C5908)</f>
        <v>0</v>
      </c>
      <c r="E5910" s="43">
        <f>IF(B5910=0,0,VLOOKUP($D5910,qx!$A$4:$E$129,IF($C5910=1,2,3)))</f>
        <v>0</v>
      </c>
      <c r="F5910" s="43">
        <f>IF(B5910=0,0,VLOOKUP($D5910,qx!$A$4:$E$129,2))</f>
        <v>0</v>
      </c>
      <c r="G5910" s="43">
        <f>IF(B5910=0,0,VLOOKUP($D5910,qx!$A$4:$E$129,3))</f>
        <v>0</v>
      </c>
      <c r="H5910" s="43">
        <f>IF(B5910=0,0,VLOOKUP($D5910,qx!$A$4:$E$129,4))</f>
        <v>0</v>
      </c>
      <c r="I5910" s="43">
        <f>IF(B5910=0,0,VLOOKUP($D5910,qx!$A$4:$E$129,5))</f>
        <v>0</v>
      </c>
    </row>
    <row r="5911" spans="1:9" x14ac:dyDescent="0.25">
      <c r="A5911">
        <f>IF('MASSA TRABALHADA UNIFICADA'!A5909&lt;&gt;0,'MASSA TRABALHADA UNIFICADA'!A5909,0)</f>
        <v>0</v>
      </c>
      <c r="B5911" s="39">
        <f>IF('MASSA TRABALHADA UNIFICADA'!D5909&lt;&gt;0,'MASSA TRABALHADA UNIFICADA'!D5909,0)</f>
        <v>0</v>
      </c>
      <c r="C5911" s="39">
        <f>IF(B5911=0,0,'MASSA TRABALHADA UNIFICADA'!B5909)</f>
        <v>0</v>
      </c>
      <c r="D5911" s="39">
        <f>IF(B5911=0,0,'MASSA TRABALHADA UNIFICADA'!C5909)</f>
        <v>0</v>
      </c>
      <c r="E5911" s="43">
        <f>IF(B5911=0,0,VLOOKUP($D5911,qx!$A$4:$E$129,IF($C5911=1,2,3)))</f>
        <v>0</v>
      </c>
      <c r="F5911" s="43">
        <f>IF(B5911=0,0,VLOOKUP($D5911,qx!$A$4:$E$129,2))</f>
        <v>0</v>
      </c>
      <c r="G5911" s="43">
        <f>IF(B5911=0,0,VLOOKUP($D5911,qx!$A$4:$E$129,3))</f>
        <v>0</v>
      </c>
      <c r="H5911" s="43">
        <f>IF(B5911=0,0,VLOOKUP($D5911,qx!$A$4:$E$129,4))</f>
        <v>0</v>
      </c>
      <c r="I5911" s="43">
        <f>IF(B5911=0,0,VLOOKUP($D5911,qx!$A$4:$E$129,5))</f>
        <v>0</v>
      </c>
    </row>
    <row r="5912" spans="1:9" x14ac:dyDescent="0.25">
      <c r="A5912">
        <f>IF('MASSA TRABALHADA UNIFICADA'!A5910&lt;&gt;0,'MASSA TRABALHADA UNIFICADA'!A5910,0)</f>
        <v>0</v>
      </c>
      <c r="B5912" s="39">
        <f>IF('MASSA TRABALHADA UNIFICADA'!D5910&lt;&gt;0,'MASSA TRABALHADA UNIFICADA'!D5910,0)</f>
        <v>0</v>
      </c>
      <c r="C5912" s="39">
        <f>IF(B5912=0,0,'MASSA TRABALHADA UNIFICADA'!B5910)</f>
        <v>0</v>
      </c>
      <c r="D5912" s="39">
        <f>IF(B5912=0,0,'MASSA TRABALHADA UNIFICADA'!C5910)</f>
        <v>0</v>
      </c>
      <c r="E5912" s="43">
        <f>IF(B5912=0,0,VLOOKUP($D5912,qx!$A$4:$E$129,IF($C5912=1,2,3)))</f>
        <v>0</v>
      </c>
      <c r="F5912" s="43">
        <f>IF(B5912=0,0,VLOOKUP($D5912,qx!$A$4:$E$129,2))</f>
        <v>0</v>
      </c>
      <c r="G5912" s="43">
        <f>IF(B5912=0,0,VLOOKUP($D5912,qx!$A$4:$E$129,3))</f>
        <v>0</v>
      </c>
      <c r="H5912" s="43">
        <f>IF(B5912=0,0,VLOOKUP($D5912,qx!$A$4:$E$129,4))</f>
        <v>0</v>
      </c>
      <c r="I5912" s="43">
        <f>IF(B5912=0,0,VLOOKUP($D5912,qx!$A$4:$E$129,5))</f>
        <v>0</v>
      </c>
    </row>
    <row r="5913" spans="1:9" x14ac:dyDescent="0.25">
      <c r="A5913">
        <f>IF('MASSA TRABALHADA UNIFICADA'!A5911&lt;&gt;0,'MASSA TRABALHADA UNIFICADA'!A5911,0)</f>
        <v>0</v>
      </c>
      <c r="B5913" s="39">
        <f>IF('MASSA TRABALHADA UNIFICADA'!D5911&lt;&gt;0,'MASSA TRABALHADA UNIFICADA'!D5911,0)</f>
        <v>0</v>
      </c>
      <c r="C5913" s="39">
        <f>IF(B5913=0,0,'MASSA TRABALHADA UNIFICADA'!B5911)</f>
        <v>0</v>
      </c>
      <c r="D5913" s="39">
        <f>IF(B5913=0,0,'MASSA TRABALHADA UNIFICADA'!C5911)</f>
        <v>0</v>
      </c>
      <c r="E5913" s="43">
        <f>IF(B5913=0,0,VLOOKUP($D5913,qx!$A$4:$E$129,IF($C5913=1,2,3)))</f>
        <v>0</v>
      </c>
      <c r="F5913" s="43">
        <f>IF(B5913=0,0,VLOOKUP($D5913,qx!$A$4:$E$129,2))</f>
        <v>0</v>
      </c>
      <c r="G5913" s="43">
        <f>IF(B5913=0,0,VLOOKUP($D5913,qx!$A$4:$E$129,3))</f>
        <v>0</v>
      </c>
      <c r="H5913" s="43">
        <f>IF(B5913=0,0,VLOOKUP($D5913,qx!$A$4:$E$129,4))</f>
        <v>0</v>
      </c>
      <c r="I5913" s="43">
        <f>IF(B5913=0,0,VLOOKUP($D5913,qx!$A$4:$E$129,5))</f>
        <v>0</v>
      </c>
    </row>
    <row r="5914" spans="1:9" x14ac:dyDescent="0.25">
      <c r="A5914">
        <f>IF('MASSA TRABALHADA UNIFICADA'!A5912&lt;&gt;0,'MASSA TRABALHADA UNIFICADA'!A5912,0)</f>
        <v>0</v>
      </c>
      <c r="B5914" s="39">
        <f>IF('MASSA TRABALHADA UNIFICADA'!D5912&lt;&gt;0,'MASSA TRABALHADA UNIFICADA'!D5912,0)</f>
        <v>0</v>
      </c>
      <c r="C5914" s="39">
        <f>IF(B5914=0,0,'MASSA TRABALHADA UNIFICADA'!B5912)</f>
        <v>0</v>
      </c>
      <c r="D5914" s="39">
        <f>IF(B5914=0,0,'MASSA TRABALHADA UNIFICADA'!C5912)</f>
        <v>0</v>
      </c>
      <c r="E5914" s="43">
        <f>IF(B5914=0,0,VLOOKUP($D5914,qx!$A$4:$E$129,IF($C5914=1,2,3)))</f>
        <v>0</v>
      </c>
      <c r="F5914" s="43">
        <f>IF(B5914=0,0,VLOOKUP($D5914,qx!$A$4:$E$129,2))</f>
        <v>0</v>
      </c>
      <c r="G5914" s="43">
        <f>IF(B5914=0,0,VLOOKUP($D5914,qx!$A$4:$E$129,3))</f>
        <v>0</v>
      </c>
      <c r="H5914" s="43">
        <f>IF(B5914=0,0,VLOOKUP($D5914,qx!$A$4:$E$129,4))</f>
        <v>0</v>
      </c>
      <c r="I5914" s="43">
        <f>IF(B5914=0,0,VLOOKUP($D5914,qx!$A$4:$E$129,5))</f>
        <v>0</v>
      </c>
    </row>
    <row r="5915" spans="1:9" x14ac:dyDescent="0.25">
      <c r="A5915">
        <f>IF('MASSA TRABALHADA UNIFICADA'!A5913&lt;&gt;0,'MASSA TRABALHADA UNIFICADA'!A5913,0)</f>
        <v>0</v>
      </c>
      <c r="B5915" s="39">
        <f>IF('MASSA TRABALHADA UNIFICADA'!D5913&lt;&gt;0,'MASSA TRABALHADA UNIFICADA'!D5913,0)</f>
        <v>0</v>
      </c>
      <c r="C5915" s="39">
        <f>IF(B5915=0,0,'MASSA TRABALHADA UNIFICADA'!B5913)</f>
        <v>0</v>
      </c>
      <c r="D5915" s="39">
        <f>IF(B5915=0,0,'MASSA TRABALHADA UNIFICADA'!C5913)</f>
        <v>0</v>
      </c>
      <c r="E5915" s="43">
        <f>IF(B5915=0,0,VLOOKUP($D5915,qx!$A$4:$E$129,IF($C5915=1,2,3)))</f>
        <v>0</v>
      </c>
      <c r="F5915" s="43">
        <f>IF(B5915=0,0,VLOOKUP($D5915,qx!$A$4:$E$129,2))</f>
        <v>0</v>
      </c>
      <c r="G5915" s="43">
        <f>IF(B5915=0,0,VLOOKUP($D5915,qx!$A$4:$E$129,3))</f>
        <v>0</v>
      </c>
      <c r="H5915" s="43">
        <f>IF(B5915=0,0,VLOOKUP($D5915,qx!$A$4:$E$129,4))</f>
        <v>0</v>
      </c>
      <c r="I5915" s="43">
        <f>IF(B5915=0,0,VLOOKUP($D5915,qx!$A$4:$E$129,5))</f>
        <v>0</v>
      </c>
    </row>
    <row r="5916" spans="1:9" x14ac:dyDescent="0.25">
      <c r="A5916">
        <f>IF('MASSA TRABALHADA UNIFICADA'!A5914&lt;&gt;0,'MASSA TRABALHADA UNIFICADA'!A5914,0)</f>
        <v>0</v>
      </c>
      <c r="B5916" s="39">
        <f>IF('MASSA TRABALHADA UNIFICADA'!D5914&lt;&gt;0,'MASSA TRABALHADA UNIFICADA'!D5914,0)</f>
        <v>0</v>
      </c>
      <c r="C5916" s="39">
        <f>IF(B5916=0,0,'MASSA TRABALHADA UNIFICADA'!B5914)</f>
        <v>0</v>
      </c>
      <c r="D5916" s="39">
        <f>IF(B5916=0,0,'MASSA TRABALHADA UNIFICADA'!C5914)</f>
        <v>0</v>
      </c>
      <c r="E5916" s="43">
        <f>IF(B5916=0,0,VLOOKUP($D5916,qx!$A$4:$E$129,IF($C5916=1,2,3)))</f>
        <v>0</v>
      </c>
      <c r="F5916" s="43">
        <f>IF(B5916=0,0,VLOOKUP($D5916,qx!$A$4:$E$129,2))</f>
        <v>0</v>
      </c>
      <c r="G5916" s="43">
        <f>IF(B5916=0,0,VLOOKUP($D5916,qx!$A$4:$E$129,3))</f>
        <v>0</v>
      </c>
      <c r="H5916" s="43">
        <f>IF(B5916=0,0,VLOOKUP($D5916,qx!$A$4:$E$129,4))</f>
        <v>0</v>
      </c>
      <c r="I5916" s="43">
        <f>IF(B5916=0,0,VLOOKUP($D5916,qx!$A$4:$E$129,5))</f>
        <v>0</v>
      </c>
    </row>
    <row r="5917" spans="1:9" x14ac:dyDescent="0.25">
      <c r="A5917">
        <f>IF('MASSA TRABALHADA UNIFICADA'!A5915&lt;&gt;0,'MASSA TRABALHADA UNIFICADA'!A5915,0)</f>
        <v>0</v>
      </c>
      <c r="B5917" s="39">
        <f>IF('MASSA TRABALHADA UNIFICADA'!D5915&lt;&gt;0,'MASSA TRABALHADA UNIFICADA'!D5915,0)</f>
        <v>0</v>
      </c>
      <c r="C5917" s="39">
        <f>IF(B5917=0,0,'MASSA TRABALHADA UNIFICADA'!B5915)</f>
        <v>0</v>
      </c>
      <c r="D5917" s="39">
        <f>IF(B5917=0,0,'MASSA TRABALHADA UNIFICADA'!C5915)</f>
        <v>0</v>
      </c>
      <c r="E5917" s="43">
        <f>IF(B5917=0,0,VLOOKUP($D5917,qx!$A$4:$E$129,IF($C5917=1,2,3)))</f>
        <v>0</v>
      </c>
      <c r="F5917" s="43">
        <f>IF(B5917=0,0,VLOOKUP($D5917,qx!$A$4:$E$129,2))</f>
        <v>0</v>
      </c>
      <c r="G5917" s="43">
        <f>IF(B5917=0,0,VLOOKUP($D5917,qx!$A$4:$E$129,3))</f>
        <v>0</v>
      </c>
      <c r="H5917" s="43">
        <f>IF(B5917=0,0,VLOOKUP($D5917,qx!$A$4:$E$129,4))</f>
        <v>0</v>
      </c>
      <c r="I5917" s="43">
        <f>IF(B5917=0,0,VLOOKUP($D5917,qx!$A$4:$E$129,5))</f>
        <v>0</v>
      </c>
    </row>
    <row r="5918" spans="1:9" x14ac:dyDescent="0.25">
      <c r="A5918">
        <f>IF('MASSA TRABALHADA UNIFICADA'!A5916&lt;&gt;0,'MASSA TRABALHADA UNIFICADA'!A5916,0)</f>
        <v>0</v>
      </c>
      <c r="B5918" s="39">
        <f>IF('MASSA TRABALHADA UNIFICADA'!D5916&lt;&gt;0,'MASSA TRABALHADA UNIFICADA'!D5916,0)</f>
        <v>0</v>
      </c>
      <c r="C5918" s="39">
        <f>IF(B5918=0,0,'MASSA TRABALHADA UNIFICADA'!B5916)</f>
        <v>0</v>
      </c>
      <c r="D5918" s="39">
        <f>IF(B5918=0,0,'MASSA TRABALHADA UNIFICADA'!C5916)</f>
        <v>0</v>
      </c>
      <c r="E5918" s="43">
        <f>IF(B5918=0,0,VLOOKUP($D5918,qx!$A$4:$E$129,IF($C5918=1,2,3)))</f>
        <v>0</v>
      </c>
      <c r="F5918" s="43">
        <f>IF(B5918=0,0,VLOOKUP($D5918,qx!$A$4:$E$129,2))</f>
        <v>0</v>
      </c>
      <c r="G5918" s="43">
        <f>IF(B5918=0,0,VLOOKUP($D5918,qx!$A$4:$E$129,3))</f>
        <v>0</v>
      </c>
      <c r="H5918" s="43">
        <f>IF(B5918=0,0,VLOOKUP($D5918,qx!$A$4:$E$129,4))</f>
        <v>0</v>
      </c>
      <c r="I5918" s="43">
        <f>IF(B5918=0,0,VLOOKUP($D5918,qx!$A$4:$E$129,5))</f>
        <v>0</v>
      </c>
    </row>
    <row r="5919" spans="1:9" x14ac:dyDescent="0.25">
      <c r="A5919">
        <f>IF('MASSA TRABALHADA UNIFICADA'!A5917&lt;&gt;0,'MASSA TRABALHADA UNIFICADA'!A5917,0)</f>
        <v>0</v>
      </c>
      <c r="B5919" s="39">
        <f>IF('MASSA TRABALHADA UNIFICADA'!D5917&lt;&gt;0,'MASSA TRABALHADA UNIFICADA'!D5917,0)</f>
        <v>0</v>
      </c>
      <c r="C5919" s="39">
        <f>IF(B5919=0,0,'MASSA TRABALHADA UNIFICADA'!B5917)</f>
        <v>0</v>
      </c>
      <c r="D5919" s="39">
        <f>IF(B5919=0,0,'MASSA TRABALHADA UNIFICADA'!C5917)</f>
        <v>0</v>
      </c>
      <c r="E5919" s="43">
        <f>IF(B5919=0,0,VLOOKUP($D5919,qx!$A$4:$E$129,IF($C5919=1,2,3)))</f>
        <v>0</v>
      </c>
      <c r="F5919" s="43">
        <f>IF(B5919=0,0,VLOOKUP($D5919,qx!$A$4:$E$129,2))</f>
        <v>0</v>
      </c>
      <c r="G5919" s="43">
        <f>IF(B5919=0,0,VLOOKUP($D5919,qx!$A$4:$E$129,3))</f>
        <v>0</v>
      </c>
      <c r="H5919" s="43">
        <f>IF(B5919=0,0,VLOOKUP($D5919,qx!$A$4:$E$129,4))</f>
        <v>0</v>
      </c>
      <c r="I5919" s="43">
        <f>IF(B5919=0,0,VLOOKUP($D5919,qx!$A$4:$E$129,5))</f>
        <v>0</v>
      </c>
    </row>
    <row r="5920" spans="1:9" x14ac:dyDescent="0.25">
      <c r="A5920">
        <f>IF('MASSA TRABALHADA UNIFICADA'!A5918&lt;&gt;0,'MASSA TRABALHADA UNIFICADA'!A5918,0)</f>
        <v>0</v>
      </c>
      <c r="B5920" s="39">
        <f>IF('MASSA TRABALHADA UNIFICADA'!D5918&lt;&gt;0,'MASSA TRABALHADA UNIFICADA'!D5918,0)</f>
        <v>0</v>
      </c>
      <c r="C5920" s="39">
        <f>IF(B5920=0,0,'MASSA TRABALHADA UNIFICADA'!B5918)</f>
        <v>0</v>
      </c>
      <c r="D5920" s="39">
        <f>IF(B5920=0,0,'MASSA TRABALHADA UNIFICADA'!C5918)</f>
        <v>0</v>
      </c>
      <c r="E5920" s="43">
        <f>IF(B5920=0,0,VLOOKUP($D5920,qx!$A$4:$E$129,IF($C5920=1,2,3)))</f>
        <v>0</v>
      </c>
      <c r="F5920" s="43">
        <f>IF(B5920=0,0,VLOOKUP($D5920,qx!$A$4:$E$129,2))</f>
        <v>0</v>
      </c>
      <c r="G5920" s="43">
        <f>IF(B5920=0,0,VLOOKUP($D5920,qx!$A$4:$E$129,3))</f>
        <v>0</v>
      </c>
      <c r="H5920" s="43">
        <f>IF(B5920=0,0,VLOOKUP($D5920,qx!$A$4:$E$129,4))</f>
        <v>0</v>
      </c>
      <c r="I5920" s="43">
        <f>IF(B5920=0,0,VLOOKUP($D5920,qx!$A$4:$E$129,5))</f>
        <v>0</v>
      </c>
    </row>
    <row r="5921" spans="1:9" x14ac:dyDescent="0.25">
      <c r="A5921">
        <f>IF('MASSA TRABALHADA UNIFICADA'!A5919&lt;&gt;0,'MASSA TRABALHADA UNIFICADA'!A5919,0)</f>
        <v>0</v>
      </c>
      <c r="B5921" s="39">
        <f>IF('MASSA TRABALHADA UNIFICADA'!D5919&lt;&gt;0,'MASSA TRABALHADA UNIFICADA'!D5919,0)</f>
        <v>0</v>
      </c>
      <c r="C5921" s="39">
        <f>IF(B5921=0,0,'MASSA TRABALHADA UNIFICADA'!B5919)</f>
        <v>0</v>
      </c>
      <c r="D5921" s="39">
        <f>IF(B5921=0,0,'MASSA TRABALHADA UNIFICADA'!C5919)</f>
        <v>0</v>
      </c>
      <c r="E5921" s="43">
        <f>IF(B5921=0,0,VLOOKUP($D5921,qx!$A$4:$E$129,IF($C5921=1,2,3)))</f>
        <v>0</v>
      </c>
      <c r="F5921" s="43">
        <f>IF(B5921=0,0,VLOOKUP($D5921,qx!$A$4:$E$129,2))</f>
        <v>0</v>
      </c>
      <c r="G5921" s="43">
        <f>IF(B5921=0,0,VLOOKUP($D5921,qx!$A$4:$E$129,3))</f>
        <v>0</v>
      </c>
      <c r="H5921" s="43">
        <f>IF(B5921=0,0,VLOOKUP($D5921,qx!$A$4:$E$129,4))</f>
        <v>0</v>
      </c>
      <c r="I5921" s="43">
        <f>IF(B5921=0,0,VLOOKUP($D5921,qx!$A$4:$E$129,5))</f>
        <v>0</v>
      </c>
    </row>
    <row r="5922" spans="1:9" x14ac:dyDescent="0.25">
      <c r="A5922">
        <f>IF('MASSA TRABALHADA UNIFICADA'!A5920&lt;&gt;0,'MASSA TRABALHADA UNIFICADA'!A5920,0)</f>
        <v>0</v>
      </c>
      <c r="B5922" s="39">
        <f>IF('MASSA TRABALHADA UNIFICADA'!D5920&lt;&gt;0,'MASSA TRABALHADA UNIFICADA'!D5920,0)</f>
        <v>0</v>
      </c>
      <c r="C5922" s="39">
        <f>IF(B5922=0,0,'MASSA TRABALHADA UNIFICADA'!B5920)</f>
        <v>0</v>
      </c>
      <c r="D5922" s="39">
        <f>IF(B5922=0,0,'MASSA TRABALHADA UNIFICADA'!C5920)</f>
        <v>0</v>
      </c>
      <c r="E5922" s="43">
        <f>IF(B5922=0,0,VLOOKUP($D5922,qx!$A$4:$E$129,IF($C5922=1,2,3)))</f>
        <v>0</v>
      </c>
      <c r="F5922" s="43">
        <f>IF(B5922=0,0,VLOOKUP($D5922,qx!$A$4:$E$129,2))</f>
        <v>0</v>
      </c>
      <c r="G5922" s="43">
        <f>IF(B5922=0,0,VLOOKUP($D5922,qx!$A$4:$E$129,3))</f>
        <v>0</v>
      </c>
      <c r="H5922" s="43">
        <f>IF(B5922=0,0,VLOOKUP($D5922,qx!$A$4:$E$129,4))</f>
        <v>0</v>
      </c>
      <c r="I5922" s="43">
        <f>IF(B5922=0,0,VLOOKUP($D5922,qx!$A$4:$E$129,5))</f>
        <v>0</v>
      </c>
    </row>
    <row r="5923" spans="1:9" x14ac:dyDescent="0.25">
      <c r="A5923">
        <f>IF('MASSA TRABALHADA UNIFICADA'!A5921&lt;&gt;0,'MASSA TRABALHADA UNIFICADA'!A5921,0)</f>
        <v>0</v>
      </c>
      <c r="B5923" s="39">
        <f>IF('MASSA TRABALHADA UNIFICADA'!D5921&lt;&gt;0,'MASSA TRABALHADA UNIFICADA'!D5921,0)</f>
        <v>0</v>
      </c>
      <c r="C5923" s="39">
        <f>IF(B5923=0,0,'MASSA TRABALHADA UNIFICADA'!B5921)</f>
        <v>0</v>
      </c>
      <c r="D5923" s="39">
        <f>IF(B5923=0,0,'MASSA TRABALHADA UNIFICADA'!C5921)</f>
        <v>0</v>
      </c>
      <c r="E5923" s="43">
        <f>IF(B5923=0,0,VLOOKUP($D5923,qx!$A$4:$E$129,IF($C5923=1,2,3)))</f>
        <v>0</v>
      </c>
      <c r="F5923" s="43">
        <f>IF(B5923=0,0,VLOOKUP($D5923,qx!$A$4:$E$129,2))</f>
        <v>0</v>
      </c>
      <c r="G5923" s="43">
        <f>IF(B5923=0,0,VLOOKUP($D5923,qx!$A$4:$E$129,3))</f>
        <v>0</v>
      </c>
      <c r="H5923" s="43">
        <f>IF(B5923=0,0,VLOOKUP($D5923,qx!$A$4:$E$129,4))</f>
        <v>0</v>
      </c>
      <c r="I5923" s="43">
        <f>IF(B5923=0,0,VLOOKUP($D5923,qx!$A$4:$E$129,5))</f>
        <v>0</v>
      </c>
    </row>
    <row r="5924" spans="1:9" x14ac:dyDescent="0.25">
      <c r="A5924">
        <f>IF('MASSA TRABALHADA UNIFICADA'!A5922&lt;&gt;0,'MASSA TRABALHADA UNIFICADA'!A5922,0)</f>
        <v>0</v>
      </c>
      <c r="B5924" s="39">
        <f>IF('MASSA TRABALHADA UNIFICADA'!D5922&lt;&gt;0,'MASSA TRABALHADA UNIFICADA'!D5922,0)</f>
        <v>0</v>
      </c>
      <c r="C5924" s="39">
        <f>IF(B5924=0,0,'MASSA TRABALHADA UNIFICADA'!B5922)</f>
        <v>0</v>
      </c>
      <c r="D5924" s="39">
        <f>IF(B5924=0,0,'MASSA TRABALHADA UNIFICADA'!C5922)</f>
        <v>0</v>
      </c>
      <c r="E5924" s="43">
        <f>IF(B5924=0,0,VLOOKUP($D5924,qx!$A$4:$E$129,IF($C5924=1,2,3)))</f>
        <v>0</v>
      </c>
      <c r="F5924" s="43">
        <f>IF(B5924=0,0,VLOOKUP($D5924,qx!$A$4:$E$129,2))</f>
        <v>0</v>
      </c>
      <c r="G5924" s="43">
        <f>IF(B5924=0,0,VLOOKUP($D5924,qx!$A$4:$E$129,3))</f>
        <v>0</v>
      </c>
      <c r="H5924" s="43">
        <f>IF(B5924=0,0,VLOOKUP($D5924,qx!$A$4:$E$129,4))</f>
        <v>0</v>
      </c>
      <c r="I5924" s="43">
        <f>IF(B5924=0,0,VLOOKUP($D5924,qx!$A$4:$E$129,5))</f>
        <v>0</v>
      </c>
    </row>
    <row r="5925" spans="1:9" x14ac:dyDescent="0.25">
      <c r="A5925">
        <f>IF('MASSA TRABALHADA UNIFICADA'!A5923&lt;&gt;0,'MASSA TRABALHADA UNIFICADA'!A5923,0)</f>
        <v>0</v>
      </c>
      <c r="B5925" s="39">
        <f>IF('MASSA TRABALHADA UNIFICADA'!D5923&lt;&gt;0,'MASSA TRABALHADA UNIFICADA'!D5923,0)</f>
        <v>0</v>
      </c>
      <c r="C5925" s="39">
        <f>IF(B5925=0,0,'MASSA TRABALHADA UNIFICADA'!B5923)</f>
        <v>0</v>
      </c>
      <c r="D5925" s="39">
        <f>IF(B5925=0,0,'MASSA TRABALHADA UNIFICADA'!C5923)</f>
        <v>0</v>
      </c>
      <c r="E5925" s="43">
        <f>IF(B5925=0,0,VLOOKUP($D5925,qx!$A$4:$E$129,IF($C5925=1,2,3)))</f>
        <v>0</v>
      </c>
      <c r="F5925" s="43">
        <f>IF(B5925=0,0,VLOOKUP($D5925,qx!$A$4:$E$129,2))</f>
        <v>0</v>
      </c>
      <c r="G5925" s="43">
        <f>IF(B5925=0,0,VLOOKUP($D5925,qx!$A$4:$E$129,3))</f>
        <v>0</v>
      </c>
      <c r="H5925" s="43">
        <f>IF(B5925=0,0,VLOOKUP($D5925,qx!$A$4:$E$129,4))</f>
        <v>0</v>
      </c>
      <c r="I5925" s="43">
        <f>IF(B5925=0,0,VLOOKUP($D5925,qx!$A$4:$E$129,5))</f>
        <v>0</v>
      </c>
    </row>
    <row r="5926" spans="1:9" x14ac:dyDescent="0.25">
      <c r="A5926">
        <f>IF('MASSA TRABALHADA UNIFICADA'!A5924&lt;&gt;0,'MASSA TRABALHADA UNIFICADA'!A5924,0)</f>
        <v>0</v>
      </c>
      <c r="B5926" s="39">
        <f>IF('MASSA TRABALHADA UNIFICADA'!D5924&lt;&gt;0,'MASSA TRABALHADA UNIFICADA'!D5924,0)</f>
        <v>0</v>
      </c>
      <c r="C5926" s="39">
        <f>IF(B5926=0,0,'MASSA TRABALHADA UNIFICADA'!B5924)</f>
        <v>0</v>
      </c>
      <c r="D5926" s="39">
        <f>IF(B5926=0,0,'MASSA TRABALHADA UNIFICADA'!C5924)</f>
        <v>0</v>
      </c>
      <c r="E5926" s="43">
        <f>IF(B5926=0,0,VLOOKUP($D5926,qx!$A$4:$E$129,IF($C5926=1,2,3)))</f>
        <v>0</v>
      </c>
      <c r="F5926" s="43">
        <f>IF(B5926=0,0,VLOOKUP($D5926,qx!$A$4:$E$129,2))</f>
        <v>0</v>
      </c>
      <c r="G5926" s="43">
        <f>IF(B5926=0,0,VLOOKUP($D5926,qx!$A$4:$E$129,3))</f>
        <v>0</v>
      </c>
      <c r="H5926" s="43">
        <f>IF(B5926=0,0,VLOOKUP($D5926,qx!$A$4:$E$129,4))</f>
        <v>0</v>
      </c>
      <c r="I5926" s="43">
        <f>IF(B5926=0,0,VLOOKUP($D5926,qx!$A$4:$E$129,5))</f>
        <v>0</v>
      </c>
    </row>
    <row r="5927" spans="1:9" x14ac:dyDescent="0.25">
      <c r="A5927">
        <f>IF('MASSA TRABALHADA UNIFICADA'!A5925&lt;&gt;0,'MASSA TRABALHADA UNIFICADA'!A5925,0)</f>
        <v>0</v>
      </c>
      <c r="B5927" s="39">
        <f>IF('MASSA TRABALHADA UNIFICADA'!D5925&lt;&gt;0,'MASSA TRABALHADA UNIFICADA'!D5925,0)</f>
        <v>0</v>
      </c>
      <c r="C5927" s="39">
        <f>IF(B5927=0,0,'MASSA TRABALHADA UNIFICADA'!B5925)</f>
        <v>0</v>
      </c>
      <c r="D5927" s="39">
        <f>IF(B5927=0,0,'MASSA TRABALHADA UNIFICADA'!C5925)</f>
        <v>0</v>
      </c>
      <c r="E5927" s="43">
        <f>IF(B5927=0,0,VLOOKUP($D5927,qx!$A$4:$E$129,IF($C5927=1,2,3)))</f>
        <v>0</v>
      </c>
      <c r="F5927" s="43">
        <f>IF(B5927=0,0,VLOOKUP($D5927,qx!$A$4:$E$129,2))</f>
        <v>0</v>
      </c>
      <c r="G5927" s="43">
        <f>IF(B5927=0,0,VLOOKUP($D5927,qx!$A$4:$E$129,3))</f>
        <v>0</v>
      </c>
      <c r="H5927" s="43">
        <f>IF(B5927=0,0,VLOOKUP($D5927,qx!$A$4:$E$129,4))</f>
        <v>0</v>
      </c>
      <c r="I5927" s="43">
        <f>IF(B5927=0,0,VLOOKUP($D5927,qx!$A$4:$E$129,5))</f>
        <v>0</v>
      </c>
    </row>
    <row r="5928" spans="1:9" x14ac:dyDescent="0.25">
      <c r="A5928">
        <f>IF('MASSA TRABALHADA UNIFICADA'!A5926&lt;&gt;0,'MASSA TRABALHADA UNIFICADA'!A5926,0)</f>
        <v>0</v>
      </c>
      <c r="B5928" s="39">
        <f>IF('MASSA TRABALHADA UNIFICADA'!D5926&lt;&gt;0,'MASSA TRABALHADA UNIFICADA'!D5926,0)</f>
        <v>0</v>
      </c>
      <c r="C5928" s="39">
        <f>IF(B5928=0,0,'MASSA TRABALHADA UNIFICADA'!B5926)</f>
        <v>0</v>
      </c>
      <c r="D5928" s="39">
        <f>IF(B5928=0,0,'MASSA TRABALHADA UNIFICADA'!C5926)</f>
        <v>0</v>
      </c>
      <c r="E5928" s="43">
        <f>IF(B5928=0,0,VLOOKUP($D5928,qx!$A$4:$E$129,IF($C5928=1,2,3)))</f>
        <v>0</v>
      </c>
      <c r="F5928" s="43">
        <f>IF(B5928=0,0,VLOOKUP($D5928,qx!$A$4:$E$129,2))</f>
        <v>0</v>
      </c>
      <c r="G5928" s="43">
        <f>IF(B5928=0,0,VLOOKUP($D5928,qx!$A$4:$E$129,3))</f>
        <v>0</v>
      </c>
      <c r="H5928" s="43">
        <f>IF(B5928=0,0,VLOOKUP($D5928,qx!$A$4:$E$129,4))</f>
        <v>0</v>
      </c>
      <c r="I5928" s="43">
        <f>IF(B5928=0,0,VLOOKUP($D5928,qx!$A$4:$E$129,5))</f>
        <v>0</v>
      </c>
    </row>
    <row r="5929" spans="1:9" x14ac:dyDescent="0.25">
      <c r="A5929">
        <f>IF('MASSA TRABALHADA UNIFICADA'!A5927&lt;&gt;0,'MASSA TRABALHADA UNIFICADA'!A5927,0)</f>
        <v>0</v>
      </c>
      <c r="B5929" s="39">
        <f>IF('MASSA TRABALHADA UNIFICADA'!D5927&lt;&gt;0,'MASSA TRABALHADA UNIFICADA'!D5927,0)</f>
        <v>0</v>
      </c>
      <c r="C5929" s="39">
        <f>IF(B5929=0,0,'MASSA TRABALHADA UNIFICADA'!B5927)</f>
        <v>0</v>
      </c>
      <c r="D5929" s="39">
        <f>IF(B5929=0,0,'MASSA TRABALHADA UNIFICADA'!C5927)</f>
        <v>0</v>
      </c>
      <c r="E5929" s="43">
        <f>IF(B5929=0,0,VLOOKUP($D5929,qx!$A$4:$E$129,IF($C5929=1,2,3)))</f>
        <v>0</v>
      </c>
      <c r="F5929" s="43">
        <f>IF(B5929=0,0,VLOOKUP($D5929,qx!$A$4:$E$129,2))</f>
        <v>0</v>
      </c>
      <c r="G5929" s="43">
        <f>IF(B5929=0,0,VLOOKUP($D5929,qx!$A$4:$E$129,3))</f>
        <v>0</v>
      </c>
      <c r="H5929" s="43">
        <f>IF(B5929=0,0,VLOOKUP($D5929,qx!$A$4:$E$129,4))</f>
        <v>0</v>
      </c>
      <c r="I5929" s="43">
        <f>IF(B5929=0,0,VLOOKUP($D5929,qx!$A$4:$E$129,5))</f>
        <v>0</v>
      </c>
    </row>
    <row r="5930" spans="1:9" x14ac:dyDescent="0.25">
      <c r="A5930">
        <f>IF('MASSA TRABALHADA UNIFICADA'!A5928&lt;&gt;0,'MASSA TRABALHADA UNIFICADA'!A5928,0)</f>
        <v>0</v>
      </c>
      <c r="B5930" s="39">
        <f>IF('MASSA TRABALHADA UNIFICADA'!D5928&lt;&gt;0,'MASSA TRABALHADA UNIFICADA'!D5928,0)</f>
        <v>0</v>
      </c>
      <c r="C5930" s="39">
        <f>IF(B5930=0,0,'MASSA TRABALHADA UNIFICADA'!B5928)</f>
        <v>0</v>
      </c>
      <c r="D5930" s="39">
        <f>IF(B5930=0,0,'MASSA TRABALHADA UNIFICADA'!C5928)</f>
        <v>0</v>
      </c>
      <c r="E5930" s="43">
        <f>IF(B5930=0,0,VLOOKUP($D5930,qx!$A$4:$E$129,IF($C5930=1,2,3)))</f>
        <v>0</v>
      </c>
      <c r="F5930" s="43">
        <f>IF(B5930=0,0,VLOOKUP($D5930,qx!$A$4:$E$129,2))</f>
        <v>0</v>
      </c>
      <c r="G5930" s="43">
        <f>IF(B5930=0,0,VLOOKUP($D5930,qx!$A$4:$E$129,3))</f>
        <v>0</v>
      </c>
      <c r="H5930" s="43">
        <f>IF(B5930=0,0,VLOOKUP($D5930,qx!$A$4:$E$129,4))</f>
        <v>0</v>
      </c>
      <c r="I5930" s="43">
        <f>IF(B5930=0,0,VLOOKUP($D5930,qx!$A$4:$E$129,5))</f>
        <v>0</v>
      </c>
    </row>
    <row r="5931" spans="1:9" x14ac:dyDescent="0.25">
      <c r="A5931">
        <f>IF('MASSA TRABALHADA UNIFICADA'!A5929&lt;&gt;0,'MASSA TRABALHADA UNIFICADA'!A5929,0)</f>
        <v>0</v>
      </c>
      <c r="B5931" s="39">
        <f>IF('MASSA TRABALHADA UNIFICADA'!D5929&lt;&gt;0,'MASSA TRABALHADA UNIFICADA'!D5929,0)</f>
        <v>0</v>
      </c>
      <c r="C5931" s="39">
        <f>IF(B5931=0,0,'MASSA TRABALHADA UNIFICADA'!B5929)</f>
        <v>0</v>
      </c>
      <c r="D5931" s="39">
        <f>IF(B5931=0,0,'MASSA TRABALHADA UNIFICADA'!C5929)</f>
        <v>0</v>
      </c>
      <c r="E5931" s="43">
        <f>IF(B5931=0,0,VLOOKUP($D5931,qx!$A$4:$E$129,IF($C5931=1,2,3)))</f>
        <v>0</v>
      </c>
      <c r="F5931" s="43">
        <f>IF(B5931=0,0,VLOOKUP($D5931,qx!$A$4:$E$129,2))</f>
        <v>0</v>
      </c>
      <c r="G5931" s="43">
        <f>IF(B5931=0,0,VLOOKUP($D5931,qx!$A$4:$E$129,3))</f>
        <v>0</v>
      </c>
      <c r="H5931" s="43">
        <f>IF(B5931=0,0,VLOOKUP($D5931,qx!$A$4:$E$129,4))</f>
        <v>0</v>
      </c>
      <c r="I5931" s="43">
        <f>IF(B5931=0,0,VLOOKUP($D5931,qx!$A$4:$E$129,5))</f>
        <v>0</v>
      </c>
    </row>
    <row r="5932" spans="1:9" x14ac:dyDescent="0.25">
      <c r="A5932">
        <f>IF('MASSA TRABALHADA UNIFICADA'!A5930&lt;&gt;0,'MASSA TRABALHADA UNIFICADA'!A5930,0)</f>
        <v>0</v>
      </c>
      <c r="B5932" s="39">
        <f>IF('MASSA TRABALHADA UNIFICADA'!D5930&lt;&gt;0,'MASSA TRABALHADA UNIFICADA'!D5930,0)</f>
        <v>0</v>
      </c>
      <c r="C5932" s="39">
        <f>IF(B5932=0,0,'MASSA TRABALHADA UNIFICADA'!B5930)</f>
        <v>0</v>
      </c>
      <c r="D5932" s="39">
        <f>IF(B5932=0,0,'MASSA TRABALHADA UNIFICADA'!C5930)</f>
        <v>0</v>
      </c>
      <c r="E5932" s="43">
        <f>IF(B5932=0,0,VLOOKUP($D5932,qx!$A$4:$E$129,IF($C5932=1,2,3)))</f>
        <v>0</v>
      </c>
      <c r="F5932" s="43">
        <f>IF(B5932=0,0,VLOOKUP($D5932,qx!$A$4:$E$129,2))</f>
        <v>0</v>
      </c>
      <c r="G5932" s="43">
        <f>IF(B5932=0,0,VLOOKUP($D5932,qx!$A$4:$E$129,3))</f>
        <v>0</v>
      </c>
      <c r="H5932" s="43">
        <f>IF(B5932=0,0,VLOOKUP($D5932,qx!$A$4:$E$129,4))</f>
        <v>0</v>
      </c>
      <c r="I5932" s="43">
        <f>IF(B5932=0,0,VLOOKUP($D5932,qx!$A$4:$E$129,5))</f>
        <v>0</v>
      </c>
    </row>
    <row r="5933" spans="1:9" x14ac:dyDescent="0.25">
      <c r="A5933">
        <f>IF('MASSA TRABALHADA UNIFICADA'!A5931&lt;&gt;0,'MASSA TRABALHADA UNIFICADA'!A5931,0)</f>
        <v>0</v>
      </c>
      <c r="B5933" s="39">
        <f>IF('MASSA TRABALHADA UNIFICADA'!D5931&lt;&gt;0,'MASSA TRABALHADA UNIFICADA'!D5931,0)</f>
        <v>0</v>
      </c>
      <c r="C5933" s="39">
        <f>IF(B5933=0,0,'MASSA TRABALHADA UNIFICADA'!B5931)</f>
        <v>0</v>
      </c>
      <c r="D5933" s="39">
        <f>IF(B5933=0,0,'MASSA TRABALHADA UNIFICADA'!C5931)</f>
        <v>0</v>
      </c>
      <c r="E5933" s="43">
        <f>IF(B5933=0,0,VLOOKUP($D5933,qx!$A$4:$E$129,IF($C5933=1,2,3)))</f>
        <v>0</v>
      </c>
      <c r="F5933" s="43">
        <f>IF(B5933=0,0,VLOOKUP($D5933,qx!$A$4:$E$129,2))</f>
        <v>0</v>
      </c>
      <c r="G5933" s="43">
        <f>IF(B5933=0,0,VLOOKUP($D5933,qx!$A$4:$E$129,3))</f>
        <v>0</v>
      </c>
      <c r="H5933" s="43">
        <f>IF(B5933=0,0,VLOOKUP($D5933,qx!$A$4:$E$129,4))</f>
        <v>0</v>
      </c>
      <c r="I5933" s="43">
        <f>IF(B5933=0,0,VLOOKUP($D5933,qx!$A$4:$E$129,5))</f>
        <v>0</v>
      </c>
    </row>
    <row r="5934" spans="1:9" x14ac:dyDescent="0.25">
      <c r="A5934">
        <f>IF('MASSA TRABALHADA UNIFICADA'!A5932&lt;&gt;0,'MASSA TRABALHADA UNIFICADA'!A5932,0)</f>
        <v>0</v>
      </c>
      <c r="B5934" s="39">
        <f>IF('MASSA TRABALHADA UNIFICADA'!D5932&lt;&gt;0,'MASSA TRABALHADA UNIFICADA'!D5932,0)</f>
        <v>0</v>
      </c>
      <c r="C5934" s="39">
        <f>IF(B5934=0,0,'MASSA TRABALHADA UNIFICADA'!B5932)</f>
        <v>0</v>
      </c>
      <c r="D5934" s="39">
        <f>IF(B5934=0,0,'MASSA TRABALHADA UNIFICADA'!C5932)</f>
        <v>0</v>
      </c>
      <c r="E5934" s="43">
        <f>IF(B5934=0,0,VLOOKUP($D5934,qx!$A$4:$E$129,IF($C5934=1,2,3)))</f>
        <v>0</v>
      </c>
      <c r="F5934" s="43">
        <f>IF(B5934=0,0,VLOOKUP($D5934,qx!$A$4:$E$129,2))</f>
        <v>0</v>
      </c>
      <c r="G5934" s="43">
        <f>IF(B5934=0,0,VLOOKUP($D5934,qx!$A$4:$E$129,3))</f>
        <v>0</v>
      </c>
      <c r="H5934" s="43">
        <f>IF(B5934=0,0,VLOOKUP($D5934,qx!$A$4:$E$129,4))</f>
        <v>0</v>
      </c>
      <c r="I5934" s="43">
        <f>IF(B5934=0,0,VLOOKUP($D5934,qx!$A$4:$E$129,5))</f>
        <v>0</v>
      </c>
    </row>
    <row r="5935" spans="1:9" x14ac:dyDescent="0.25">
      <c r="A5935">
        <f>IF('MASSA TRABALHADA UNIFICADA'!A5933&lt;&gt;0,'MASSA TRABALHADA UNIFICADA'!A5933,0)</f>
        <v>0</v>
      </c>
      <c r="B5935" s="39">
        <f>IF('MASSA TRABALHADA UNIFICADA'!D5933&lt;&gt;0,'MASSA TRABALHADA UNIFICADA'!D5933,0)</f>
        <v>0</v>
      </c>
      <c r="C5935" s="39">
        <f>IF(B5935=0,0,'MASSA TRABALHADA UNIFICADA'!B5933)</f>
        <v>0</v>
      </c>
      <c r="D5935" s="39">
        <f>IF(B5935=0,0,'MASSA TRABALHADA UNIFICADA'!C5933)</f>
        <v>0</v>
      </c>
      <c r="E5935" s="43">
        <f>IF(B5935=0,0,VLOOKUP($D5935,qx!$A$4:$E$129,IF($C5935=1,2,3)))</f>
        <v>0</v>
      </c>
      <c r="F5935" s="43">
        <f>IF(B5935=0,0,VLOOKUP($D5935,qx!$A$4:$E$129,2))</f>
        <v>0</v>
      </c>
      <c r="G5935" s="43">
        <f>IF(B5935=0,0,VLOOKUP($D5935,qx!$A$4:$E$129,3))</f>
        <v>0</v>
      </c>
      <c r="H5935" s="43">
        <f>IF(B5935=0,0,VLOOKUP($D5935,qx!$A$4:$E$129,4))</f>
        <v>0</v>
      </c>
      <c r="I5935" s="43">
        <f>IF(B5935=0,0,VLOOKUP($D5935,qx!$A$4:$E$129,5))</f>
        <v>0</v>
      </c>
    </row>
    <row r="5936" spans="1:9" x14ac:dyDescent="0.25">
      <c r="A5936">
        <f>IF('MASSA TRABALHADA UNIFICADA'!A5934&lt;&gt;0,'MASSA TRABALHADA UNIFICADA'!A5934,0)</f>
        <v>0</v>
      </c>
      <c r="B5936" s="39">
        <f>IF('MASSA TRABALHADA UNIFICADA'!D5934&lt;&gt;0,'MASSA TRABALHADA UNIFICADA'!D5934,0)</f>
        <v>0</v>
      </c>
      <c r="C5936" s="39">
        <f>IF(B5936=0,0,'MASSA TRABALHADA UNIFICADA'!B5934)</f>
        <v>0</v>
      </c>
      <c r="D5936" s="39">
        <f>IF(B5936=0,0,'MASSA TRABALHADA UNIFICADA'!C5934)</f>
        <v>0</v>
      </c>
      <c r="E5936" s="43">
        <f>IF(B5936=0,0,VLOOKUP($D5936,qx!$A$4:$E$129,IF($C5936=1,2,3)))</f>
        <v>0</v>
      </c>
      <c r="F5936" s="43">
        <f>IF(B5936=0,0,VLOOKUP($D5936,qx!$A$4:$E$129,2))</f>
        <v>0</v>
      </c>
      <c r="G5936" s="43">
        <f>IF(B5936=0,0,VLOOKUP($D5936,qx!$A$4:$E$129,3))</f>
        <v>0</v>
      </c>
      <c r="H5936" s="43">
        <f>IF(B5936=0,0,VLOOKUP($D5936,qx!$A$4:$E$129,4))</f>
        <v>0</v>
      </c>
      <c r="I5936" s="43">
        <f>IF(B5936=0,0,VLOOKUP($D5936,qx!$A$4:$E$129,5))</f>
        <v>0</v>
      </c>
    </row>
    <row r="5937" spans="1:9" x14ac:dyDescent="0.25">
      <c r="A5937">
        <f>IF('MASSA TRABALHADA UNIFICADA'!A5935&lt;&gt;0,'MASSA TRABALHADA UNIFICADA'!A5935,0)</f>
        <v>0</v>
      </c>
      <c r="B5937" s="39">
        <f>IF('MASSA TRABALHADA UNIFICADA'!D5935&lt;&gt;0,'MASSA TRABALHADA UNIFICADA'!D5935,0)</f>
        <v>0</v>
      </c>
      <c r="C5937" s="39">
        <f>IF(B5937=0,0,'MASSA TRABALHADA UNIFICADA'!B5935)</f>
        <v>0</v>
      </c>
      <c r="D5937" s="39">
        <f>IF(B5937=0,0,'MASSA TRABALHADA UNIFICADA'!C5935)</f>
        <v>0</v>
      </c>
      <c r="E5937" s="43">
        <f>IF(B5937=0,0,VLOOKUP($D5937,qx!$A$4:$E$129,IF($C5937=1,2,3)))</f>
        <v>0</v>
      </c>
      <c r="F5937" s="43">
        <f>IF(B5937=0,0,VLOOKUP($D5937,qx!$A$4:$E$129,2))</f>
        <v>0</v>
      </c>
      <c r="G5937" s="43">
        <f>IF(B5937=0,0,VLOOKUP($D5937,qx!$A$4:$E$129,3))</f>
        <v>0</v>
      </c>
      <c r="H5937" s="43">
        <f>IF(B5937=0,0,VLOOKUP($D5937,qx!$A$4:$E$129,4))</f>
        <v>0</v>
      </c>
      <c r="I5937" s="43">
        <f>IF(B5937=0,0,VLOOKUP($D5937,qx!$A$4:$E$129,5))</f>
        <v>0</v>
      </c>
    </row>
    <row r="5938" spans="1:9" x14ac:dyDescent="0.25">
      <c r="A5938">
        <f>IF('MASSA TRABALHADA UNIFICADA'!A5936&lt;&gt;0,'MASSA TRABALHADA UNIFICADA'!A5936,0)</f>
        <v>0</v>
      </c>
      <c r="B5938" s="39">
        <f>IF('MASSA TRABALHADA UNIFICADA'!D5936&lt;&gt;0,'MASSA TRABALHADA UNIFICADA'!D5936,0)</f>
        <v>0</v>
      </c>
      <c r="C5938" s="39">
        <f>IF(B5938=0,0,'MASSA TRABALHADA UNIFICADA'!B5936)</f>
        <v>0</v>
      </c>
      <c r="D5938" s="39">
        <f>IF(B5938=0,0,'MASSA TRABALHADA UNIFICADA'!C5936)</f>
        <v>0</v>
      </c>
      <c r="E5938" s="43">
        <f>IF(B5938=0,0,VLOOKUP($D5938,qx!$A$4:$E$129,IF($C5938=1,2,3)))</f>
        <v>0</v>
      </c>
      <c r="F5938" s="43">
        <f>IF(B5938=0,0,VLOOKUP($D5938,qx!$A$4:$E$129,2))</f>
        <v>0</v>
      </c>
      <c r="G5938" s="43">
        <f>IF(B5938=0,0,VLOOKUP($D5938,qx!$A$4:$E$129,3))</f>
        <v>0</v>
      </c>
      <c r="H5938" s="43">
        <f>IF(B5938=0,0,VLOOKUP($D5938,qx!$A$4:$E$129,4))</f>
        <v>0</v>
      </c>
      <c r="I5938" s="43">
        <f>IF(B5938=0,0,VLOOKUP($D5938,qx!$A$4:$E$129,5))</f>
        <v>0</v>
      </c>
    </row>
    <row r="5939" spans="1:9" x14ac:dyDescent="0.25">
      <c r="A5939">
        <f>IF('MASSA TRABALHADA UNIFICADA'!A5937&lt;&gt;0,'MASSA TRABALHADA UNIFICADA'!A5937,0)</f>
        <v>0</v>
      </c>
      <c r="B5939" s="39">
        <f>IF('MASSA TRABALHADA UNIFICADA'!D5937&lt;&gt;0,'MASSA TRABALHADA UNIFICADA'!D5937,0)</f>
        <v>0</v>
      </c>
      <c r="C5939" s="39">
        <f>IF(B5939=0,0,'MASSA TRABALHADA UNIFICADA'!B5937)</f>
        <v>0</v>
      </c>
      <c r="D5939" s="39">
        <f>IF(B5939=0,0,'MASSA TRABALHADA UNIFICADA'!C5937)</f>
        <v>0</v>
      </c>
      <c r="E5939" s="43">
        <f>IF(B5939=0,0,VLOOKUP($D5939,qx!$A$4:$E$129,IF($C5939=1,2,3)))</f>
        <v>0</v>
      </c>
      <c r="F5939" s="43">
        <f>IF(B5939=0,0,VLOOKUP($D5939,qx!$A$4:$E$129,2))</f>
        <v>0</v>
      </c>
      <c r="G5939" s="43">
        <f>IF(B5939=0,0,VLOOKUP($D5939,qx!$A$4:$E$129,3))</f>
        <v>0</v>
      </c>
      <c r="H5939" s="43">
        <f>IF(B5939=0,0,VLOOKUP($D5939,qx!$A$4:$E$129,4))</f>
        <v>0</v>
      </c>
      <c r="I5939" s="43">
        <f>IF(B5939=0,0,VLOOKUP($D5939,qx!$A$4:$E$129,5))</f>
        <v>0</v>
      </c>
    </row>
    <row r="5940" spans="1:9" x14ac:dyDescent="0.25">
      <c r="A5940">
        <f>IF('MASSA TRABALHADA UNIFICADA'!A5938&lt;&gt;0,'MASSA TRABALHADA UNIFICADA'!A5938,0)</f>
        <v>0</v>
      </c>
      <c r="B5940" s="39">
        <f>IF('MASSA TRABALHADA UNIFICADA'!D5938&lt;&gt;0,'MASSA TRABALHADA UNIFICADA'!D5938,0)</f>
        <v>0</v>
      </c>
      <c r="C5940" s="39">
        <f>IF(B5940=0,0,'MASSA TRABALHADA UNIFICADA'!B5938)</f>
        <v>0</v>
      </c>
      <c r="D5940" s="39">
        <f>IF(B5940=0,0,'MASSA TRABALHADA UNIFICADA'!C5938)</f>
        <v>0</v>
      </c>
      <c r="E5940" s="43">
        <f>IF(B5940=0,0,VLOOKUP($D5940,qx!$A$4:$E$129,IF($C5940=1,2,3)))</f>
        <v>0</v>
      </c>
      <c r="F5940" s="43">
        <f>IF(B5940=0,0,VLOOKUP($D5940,qx!$A$4:$E$129,2))</f>
        <v>0</v>
      </c>
      <c r="G5940" s="43">
        <f>IF(B5940=0,0,VLOOKUP($D5940,qx!$A$4:$E$129,3))</f>
        <v>0</v>
      </c>
      <c r="H5940" s="43">
        <f>IF(B5940=0,0,VLOOKUP($D5940,qx!$A$4:$E$129,4))</f>
        <v>0</v>
      </c>
      <c r="I5940" s="43">
        <f>IF(B5940=0,0,VLOOKUP($D5940,qx!$A$4:$E$129,5))</f>
        <v>0</v>
      </c>
    </row>
    <row r="5941" spans="1:9" x14ac:dyDescent="0.25">
      <c r="A5941">
        <f>IF('MASSA TRABALHADA UNIFICADA'!A5939&lt;&gt;0,'MASSA TRABALHADA UNIFICADA'!A5939,0)</f>
        <v>0</v>
      </c>
      <c r="B5941" s="39">
        <f>IF('MASSA TRABALHADA UNIFICADA'!D5939&lt;&gt;0,'MASSA TRABALHADA UNIFICADA'!D5939,0)</f>
        <v>0</v>
      </c>
      <c r="C5941" s="39">
        <f>IF(B5941=0,0,'MASSA TRABALHADA UNIFICADA'!B5939)</f>
        <v>0</v>
      </c>
      <c r="D5941" s="39">
        <f>IF(B5941=0,0,'MASSA TRABALHADA UNIFICADA'!C5939)</f>
        <v>0</v>
      </c>
      <c r="E5941" s="43">
        <f>IF(B5941=0,0,VLOOKUP($D5941,qx!$A$4:$E$129,IF($C5941=1,2,3)))</f>
        <v>0</v>
      </c>
      <c r="F5941" s="43">
        <f>IF(B5941=0,0,VLOOKUP($D5941,qx!$A$4:$E$129,2))</f>
        <v>0</v>
      </c>
      <c r="G5941" s="43">
        <f>IF(B5941=0,0,VLOOKUP($D5941,qx!$A$4:$E$129,3))</f>
        <v>0</v>
      </c>
      <c r="H5941" s="43">
        <f>IF(B5941=0,0,VLOOKUP($D5941,qx!$A$4:$E$129,4))</f>
        <v>0</v>
      </c>
      <c r="I5941" s="43">
        <f>IF(B5941=0,0,VLOOKUP($D5941,qx!$A$4:$E$129,5))</f>
        <v>0</v>
      </c>
    </row>
    <row r="5942" spans="1:9" x14ac:dyDescent="0.25">
      <c r="A5942">
        <f>IF('MASSA TRABALHADA UNIFICADA'!A5940&lt;&gt;0,'MASSA TRABALHADA UNIFICADA'!A5940,0)</f>
        <v>0</v>
      </c>
      <c r="B5942" s="39">
        <f>IF('MASSA TRABALHADA UNIFICADA'!D5940&lt;&gt;0,'MASSA TRABALHADA UNIFICADA'!D5940,0)</f>
        <v>0</v>
      </c>
      <c r="C5942" s="39">
        <f>IF(B5942=0,0,'MASSA TRABALHADA UNIFICADA'!B5940)</f>
        <v>0</v>
      </c>
      <c r="D5942" s="39">
        <f>IF(B5942=0,0,'MASSA TRABALHADA UNIFICADA'!C5940)</f>
        <v>0</v>
      </c>
      <c r="E5942" s="43">
        <f>IF(B5942=0,0,VLOOKUP($D5942,qx!$A$4:$E$129,IF($C5942=1,2,3)))</f>
        <v>0</v>
      </c>
      <c r="F5942" s="43">
        <f>IF(B5942=0,0,VLOOKUP($D5942,qx!$A$4:$E$129,2))</f>
        <v>0</v>
      </c>
      <c r="G5942" s="43">
        <f>IF(B5942=0,0,VLOOKUP($D5942,qx!$A$4:$E$129,3))</f>
        <v>0</v>
      </c>
      <c r="H5942" s="43">
        <f>IF(B5942=0,0,VLOOKUP($D5942,qx!$A$4:$E$129,4))</f>
        <v>0</v>
      </c>
      <c r="I5942" s="43">
        <f>IF(B5942=0,0,VLOOKUP($D5942,qx!$A$4:$E$129,5))</f>
        <v>0</v>
      </c>
    </row>
    <row r="5943" spans="1:9" x14ac:dyDescent="0.25">
      <c r="A5943">
        <f>IF('MASSA TRABALHADA UNIFICADA'!A5941&lt;&gt;0,'MASSA TRABALHADA UNIFICADA'!A5941,0)</f>
        <v>0</v>
      </c>
      <c r="B5943" s="39">
        <f>IF('MASSA TRABALHADA UNIFICADA'!D5941&lt;&gt;0,'MASSA TRABALHADA UNIFICADA'!D5941,0)</f>
        <v>0</v>
      </c>
      <c r="C5943" s="39">
        <f>IF(B5943=0,0,'MASSA TRABALHADA UNIFICADA'!B5941)</f>
        <v>0</v>
      </c>
      <c r="D5943" s="39">
        <f>IF(B5943=0,0,'MASSA TRABALHADA UNIFICADA'!C5941)</f>
        <v>0</v>
      </c>
      <c r="E5943" s="43">
        <f>IF(B5943=0,0,VLOOKUP($D5943,qx!$A$4:$E$129,IF($C5943=1,2,3)))</f>
        <v>0</v>
      </c>
      <c r="F5943" s="43">
        <f>IF(B5943=0,0,VLOOKUP($D5943,qx!$A$4:$E$129,2))</f>
        <v>0</v>
      </c>
      <c r="G5943" s="43">
        <f>IF(B5943=0,0,VLOOKUP($D5943,qx!$A$4:$E$129,3))</f>
        <v>0</v>
      </c>
      <c r="H5943" s="43">
        <f>IF(B5943=0,0,VLOOKUP($D5943,qx!$A$4:$E$129,4))</f>
        <v>0</v>
      </c>
      <c r="I5943" s="43">
        <f>IF(B5943=0,0,VLOOKUP($D5943,qx!$A$4:$E$129,5))</f>
        <v>0</v>
      </c>
    </row>
    <row r="5944" spans="1:9" x14ac:dyDescent="0.25">
      <c r="A5944">
        <f>IF('MASSA TRABALHADA UNIFICADA'!A5942&lt;&gt;0,'MASSA TRABALHADA UNIFICADA'!A5942,0)</f>
        <v>0</v>
      </c>
      <c r="B5944" s="39">
        <f>IF('MASSA TRABALHADA UNIFICADA'!D5942&lt;&gt;0,'MASSA TRABALHADA UNIFICADA'!D5942,0)</f>
        <v>0</v>
      </c>
      <c r="C5944" s="39">
        <f>IF(B5944=0,0,'MASSA TRABALHADA UNIFICADA'!B5942)</f>
        <v>0</v>
      </c>
      <c r="D5944" s="39">
        <f>IF(B5944=0,0,'MASSA TRABALHADA UNIFICADA'!C5942)</f>
        <v>0</v>
      </c>
      <c r="E5944" s="43">
        <f>IF(B5944=0,0,VLOOKUP($D5944,qx!$A$4:$E$129,IF($C5944=1,2,3)))</f>
        <v>0</v>
      </c>
      <c r="F5944" s="43">
        <f>IF(B5944=0,0,VLOOKUP($D5944,qx!$A$4:$E$129,2))</f>
        <v>0</v>
      </c>
      <c r="G5944" s="43">
        <f>IF(B5944=0,0,VLOOKUP($D5944,qx!$A$4:$E$129,3))</f>
        <v>0</v>
      </c>
      <c r="H5944" s="43">
        <f>IF(B5944=0,0,VLOOKUP($D5944,qx!$A$4:$E$129,4))</f>
        <v>0</v>
      </c>
      <c r="I5944" s="43">
        <f>IF(B5944=0,0,VLOOKUP($D5944,qx!$A$4:$E$129,5))</f>
        <v>0</v>
      </c>
    </row>
    <row r="5945" spans="1:9" x14ac:dyDescent="0.25">
      <c r="A5945">
        <f>IF('MASSA TRABALHADA UNIFICADA'!A5943&lt;&gt;0,'MASSA TRABALHADA UNIFICADA'!A5943,0)</f>
        <v>0</v>
      </c>
      <c r="B5945" s="39">
        <f>IF('MASSA TRABALHADA UNIFICADA'!D5943&lt;&gt;0,'MASSA TRABALHADA UNIFICADA'!D5943,0)</f>
        <v>0</v>
      </c>
      <c r="C5945" s="39">
        <f>IF(B5945=0,0,'MASSA TRABALHADA UNIFICADA'!B5943)</f>
        <v>0</v>
      </c>
      <c r="D5945" s="39">
        <f>IF(B5945=0,0,'MASSA TRABALHADA UNIFICADA'!C5943)</f>
        <v>0</v>
      </c>
      <c r="E5945" s="43">
        <f>IF(B5945=0,0,VLOOKUP($D5945,qx!$A$4:$E$129,IF($C5945=1,2,3)))</f>
        <v>0</v>
      </c>
      <c r="F5945" s="43">
        <f>IF(B5945=0,0,VLOOKUP($D5945,qx!$A$4:$E$129,2))</f>
        <v>0</v>
      </c>
      <c r="G5945" s="43">
        <f>IF(B5945=0,0,VLOOKUP($D5945,qx!$A$4:$E$129,3))</f>
        <v>0</v>
      </c>
      <c r="H5945" s="43">
        <f>IF(B5945=0,0,VLOOKUP($D5945,qx!$A$4:$E$129,4))</f>
        <v>0</v>
      </c>
      <c r="I5945" s="43">
        <f>IF(B5945=0,0,VLOOKUP($D5945,qx!$A$4:$E$129,5))</f>
        <v>0</v>
      </c>
    </row>
    <row r="5946" spans="1:9" x14ac:dyDescent="0.25">
      <c r="A5946">
        <f>IF('MASSA TRABALHADA UNIFICADA'!A5944&lt;&gt;0,'MASSA TRABALHADA UNIFICADA'!A5944,0)</f>
        <v>0</v>
      </c>
      <c r="B5946" s="39">
        <f>IF('MASSA TRABALHADA UNIFICADA'!D5944&lt;&gt;0,'MASSA TRABALHADA UNIFICADA'!D5944,0)</f>
        <v>0</v>
      </c>
      <c r="C5946" s="39">
        <f>IF(B5946=0,0,'MASSA TRABALHADA UNIFICADA'!B5944)</f>
        <v>0</v>
      </c>
      <c r="D5946" s="39">
        <f>IF(B5946=0,0,'MASSA TRABALHADA UNIFICADA'!C5944)</f>
        <v>0</v>
      </c>
      <c r="E5946" s="43">
        <f>IF(B5946=0,0,VLOOKUP($D5946,qx!$A$4:$E$129,IF($C5946=1,2,3)))</f>
        <v>0</v>
      </c>
      <c r="F5946" s="43">
        <f>IF(B5946=0,0,VLOOKUP($D5946,qx!$A$4:$E$129,2))</f>
        <v>0</v>
      </c>
      <c r="G5946" s="43">
        <f>IF(B5946=0,0,VLOOKUP($D5946,qx!$A$4:$E$129,3))</f>
        <v>0</v>
      </c>
      <c r="H5946" s="43">
        <f>IF(B5946=0,0,VLOOKUP($D5946,qx!$A$4:$E$129,4))</f>
        <v>0</v>
      </c>
      <c r="I5946" s="43">
        <f>IF(B5946=0,0,VLOOKUP($D5946,qx!$A$4:$E$129,5))</f>
        <v>0</v>
      </c>
    </row>
    <row r="5947" spans="1:9" x14ac:dyDescent="0.25">
      <c r="A5947">
        <f>IF('MASSA TRABALHADA UNIFICADA'!A5945&lt;&gt;0,'MASSA TRABALHADA UNIFICADA'!A5945,0)</f>
        <v>0</v>
      </c>
      <c r="B5947" s="39">
        <f>IF('MASSA TRABALHADA UNIFICADA'!D5945&lt;&gt;0,'MASSA TRABALHADA UNIFICADA'!D5945,0)</f>
        <v>0</v>
      </c>
      <c r="C5947" s="39">
        <f>IF(B5947=0,0,'MASSA TRABALHADA UNIFICADA'!B5945)</f>
        <v>0</v>
      </c>
      <c r="D5947" s="39">
        <f>IF(B5947=0,0,'MASSA TRABALHADA UNIFICADA'!C5945)</f>
        <v>0</v>
      </c>
      <c r="E5947" s="43">
        <f>IF(B5947=0,0,VLOOKUP($D5947,qx!$A$4:$E$129,IF($C5947=1,2,3)))</f>
        <v>0</v>
      </c>
      <c r="F5947" s="43">
        <f>IF(B5947=0,0,VLOOKUP($D5947,qx!$A$4:$E$129,2))</f>
        <v>0</v>
      </c>
      <c r="G5947" s="43">
        <f>IF(B5947=0,0,VLOOKUP($D5947,qx!$A$4:$E$129,3))</f>
        <v>0</v>
      </c>
      <c r="H5947" s="43">
        <f>IF(B5947=0,0,VLOOKUP($D5947,qx!$A$4:$E$129,4))</f>
        <v>0</v>
      </c>
      <c r="I5947" s="43">
        <f>IF(B5947=0,0,VLOOKUP($D5947,qx!$A$4:$E$129,5))</f>
        <v>0</v>
      </c>
    </row>
    <row r="5948" spans="1:9" x14ac:dyDescent="0.25">
      <c r="A5948">
        <f>IF('MASSA TRABALHADA UNIFICADA'!A5946&lt;&gt;0,'MASSA TRABALHADA UNIFICADA'!A5946,0)</f>
        <v>0</v>
      </c>
      <c r="B5948" s="39">
        <f>IF('MASSA TRABALHADA UNIFICADA'!D5946&lt;&gt;0,'MASSA TRABALHADA UNIFICADA'!D5946,0)</f>
        <v>0</v>
      </c>
      <c r="C5948" s="39">
        <f>IF(B5948=0,0,'MASSA TRABALHADA UNIFICADA'!B5946)</f>
        <v>0</v>
      </c>
      <c r="D5948" s="39">
        <f>IF(B5948=0,0,'MASSA TRABALHADA UNIFICADA'!C5946)</f>
        <v>0</v>
      </c>
      <c r="E5948" s="43">
        <f>IF(B5948=0,0,VLOOKUP($D5948,qx!$A$4:$E$129,IF($C5948=1,2,3)))</f>
        <v>0</v>
      </c>
      <c r="F5948" s="43">
        <f>IF(B5948=0,0,VLOOKUP($D5948,qx!$A$4:$E$129,2))</f>
        <v>0</v>
      </c>
      <c r="G5948" s="43">
        <f>IF(B5948=0,0,VLOOKUP($D5948,qx!$A$4:$E$129,3))</f>
        <v>0</v>
      </c>
      <c r="H5948" s="43">
        <f>IF(B5948=0,0,VLOOKUP($D5948,qx!$A$4:$E$129,4))</f>
        <v>0</v>
      </c>
      <c r="I5948" s="43">
        <f>IF(B5948=0,0,VLOOKUP($D5948,qx!$A$4:$E$129,5))</f>
        <v>0</v>
      </c>
    </row>
    <row r="5949" spans="1:9" x14ac:dyDescent="0.25">
      <c r="A5949">
        <f>IF('MASSA TRABALHADA UNIFICADA'!A5947&lt;&gt;0,'MASSA TRABALHADA UNIFICADA'!A5947,0)</f>
        <v>0</v>
      </c>
      <c r="B5949" s="39">
        <f>IF('MASSA TRABALHADA UNIFICADA'!D5947&lt;&gt;0,'MASSA TRABALHADA UNIFICADA'!D5947,0)</f>
        <v>0</v>
      </c>
      <c r="C5949" s="39">
        <f>IF(B5949=0,0,'MASSA TRABALHADA UNIFICADA'!B5947)</f>
        <v>0</v>
      </c>
      <c r="D5949" s="39">
        <f>IF(B5949=0,0,'MASSA TRABALHADA UNIFICADA'!C5947)</f>
        <v>0</v>
      </c>
      <c r="E5949" s="43">
        <f>IF(B5949=0,0,VLOOKUP($D5949,qx!$A$4:$E$129,IF($C5949=1,2,3)))</f>
        <v>0</v>
      </c>
      <c r="F5949" s="43">
        <f>IF(B5949=0,0,VLOOKUP($D5949,qx!$A$4:$E$129,2))</f>
        <v>0</v>
      </c>
      <c r="G5949" s="43">
        <f>IF(B5949=0,0,VLOOKUP($D5949,qx!$A$4:$E$129,3))</f>
        <v>0</v>
      </c>
      <c r="H5949" s="43">
        <f>IF(B5949=0,0,VLOOKUP($D5949,qx!$A$4:$E$129,4))</f>
        <v>0</v>
      </c>
      <c r="I5949" s="43">
        <f>IF(B5949=0,0,VLOOKUP($D5949,qx!$A$4:$E$129,5))</f>
        <v>0</v>
      </c>
    </row>
    <row r="5950" spans="1:9" x14ac:dyDescent="0.25">
      <c r="A5950">
        <f>IF('MASSA TRABALHADA UNIFICADA'!A5948&lt;&gt;0,'MASSA TRABALHADA UNIFICADA'!A5948,0)</f>
        <v>0</v>
      </c>
      <c r="B5950" s="39">
        <f>IF('MASSA TRABALHADA UNIFICADA'!D5948&lt;&gt;0,'MASSA TRABALHADA UNIFICADA'!D5948,0)</f>
        <v>0</v>
      </c>
      <c r="C5950" s="39">
        <f>IF(B5950=0,0,'MASSA TRABALHADA UNIFICADA'!B5948)</f>
        <v>0</v>
      </c>
      <c r="D5950" s="39">
        <f>IF(B5950=0,0,'MASSA TRABALHADA UNIFICADA'!C5948)</f>
        <v>0</v>
      </c>
      <c r="E5950" s="43">
        <f>IF(B5950=0,0,VLOOKUP($D5950,qx!$A$4:$E$129,IF($C5950=1,2,3)))</f>
        <v>0</v>
      </c>
      <c r="F5950" s="43">
        <f>IF(B5950=0,0,VLOOKUP($D5950,qx!$A$4:$E$129,2))</f>
        <v>0</v>
      </c>
      <c r="G5950" s="43">
        <f>IF(B5950=0,0,VLOOKUP($D5950,qx!$A$4:$E$129,3))</f>
        <v>0</v>
      </c>
      <c r="H5950" s="43">
        <f>IF(B5950=0,0,VLOOKUP($D5950,qx!$A$4:$E$129,4))</f>
        <v>0</v>
      </c>
      <c r="I5950" s="43">
        <f>IF(B5950=0,0,VLOOKUP($D5950,qx!$A$4:$E$129,5))</f>
        <v>0</v>
      </c>
    </row>
    <row r="5951" spans="1:9" x14ac:dyDescent="0.25">
      <c r="A5951">
        <f>IF('MASSA TRABALHADA UNIFICADA'!A5949&lt;&gt;0,'MASSA TRABALHADA UNIFICADA'!A5949,0)</f>
        <v>0</v>
      </c>
      <c r="B5951" s="39">
        <f>IF('MASSA TRABALHADA UNIFICADA'!D5949&lt;&gt;0,'MASSA TRABALHADA UNIFICADA'!D5949,0)</f>
        <v>0</v>
      </c>
      <c r="C5951" s="39">
        <f>IF(B5951=0,0,'MASSA TRABALHADA UNIFICADA'!B5949)</f>
        <v>0</v>
      </c>
      <c r="D5951" s="39">
        <f>IF(B5951=0,0,'MASSA TRABALHADA UNIFICADA'!C5949)</f>
        <v>0</v>
      </c>
      <c r="E5951" s="43">
        <f>IF(B5951=0,0,VLOOKUP($D5951,qx!$A$4:$E$129,IF($C5951=1,2,3)))</f>
        <v>0</v>
      </c>
      <c r="F5951" s="43">
        <f>IF(B5951=0,0,VLOOKUP($D5951,qx!$A$4:$E$129,2))</f>
        <v>0</v>
      </c>
      <c r="G5951" s="43">
        <f>IF(B5951=0,0,VLOOKUP($D5951,qx!$A$4:$E$129,3))</f>
        <v>0</v>
      </c>
      <c r="H5951" s="43">
        <f>IF(B5951=0,0,VLOOKUP($D5951,qx!$A$4:$E$129,4))</f>
        <v>0</v>
      </c>
      <c r="I5951" s="43">
        <f>IF(B5951=0,0,VLOOKUP($D5951,qx!$A$4:$E$129,5))</f>
        <v>0</v>
      </c>
    </row>
    <row r="5952" spans="1:9" x14ac:dyDescent="0.25">
      <c r="A5952">
        <f>IF('MASSA TRABALHADA UNIFICADA'!A5950&lt;&gt;0,'MASSA TRABALHADA UNIFICADA'!A5950,0)</f>
        <v>0</v>
      </c>
      <c r="B5952" s="39">
        <f>IF('MASSA TRABALHADA UNIFICADA'!D5950&lt;&gt;0,'MASSA TRABALHADA UNIFICADA'!D5950,0)</f>
        <v>0</v>
      </c>
      <c r="C5952" s="39">
        <f>IF(B5952=0,0,'MASSA TRABALHADA UNIFICADA'!B5950)</f>
        <v>0</v>
      </c>
      <c r="D5952" s="39">
        <f>IF(B5952=0,0,'MASSA TRABALHADA UNIFICADA'!C5950)</f>
        <v>0</v>
      </c>
      <c r="E5952" s="43">
        <f>IF(B5952=0,0,VLOOKUP($D5952,qx!$A$4:$E$129,IF($C5952=1,2,3)))</f>
        <v>0</v>
      </c>
      <c r="F5952" s="43">
        <f>IF(B5952=0,0,VLOOKUP($D5952,qx!$A$4:$E$129,2))</f>
        <v>0</v>
      </c>
      <c r="G5952" s="43">
        <f>IF(B5952=0,0,VLOOKUP($D5952,qx!$A$4:$E$129,3))</f>
        <v>0</v>
      </c>
      <c r="H5952" s="43">
        <f>IF(B5952=0,0,VLOOKUP($D5952,qx!$A$4:$E$129,4))</f>
        <v>0</v>
      </c>
      <c r="I5952" s="43">
        <f>IF(B5952=0,0,VLOOKUP($D5952,qx!$A$4:$E$129,5))</f>
        <v>0</v>
      </c>
    </row>
    <row r="5953" spans="1:9" x14ac:dyDescent="0.25">
      <c r="A5953">
        <f>IF('MASSA TRABALHADA UNIFICADA'!A5951&lt;&gt;0,'MASSA TRABALHADA UNIFICADA'!A5951,0)</f>
        <v>0</v>
      </c>
      <c r="B5953" s="39">
        <f>IF('MASSA TRABALHADA UNIFICADA'!D5951&lt;&gt;0,'MASSA TRABALHADA UNIFICADA'!D5951,0)</f>
        <v>0</v>
      </c>
      <c r="C5953" s="39">
        <f>IF(B5953=0,0,'MASSA TRABALHADA UNIFICADA'!B5951)</f>
        <v>0</v>
      </c>
      <c r="D5953" s="39">
        <f>IF(B5953=0,0,'MASSA TRABALHADA UNIFICADA'!C5951)</f>
        <v>0</v>
      </c>
      <c r="E5953" s="43">
        <f>IF(B5953=0,0,VLOOKUP($D5953,qx!$A$4:$E$129,IF($C5953=1,2,3)))</f>
        <v>0</v>
      </c>
      <c r="F5953" s="43">
        <f>IF(B5953=0,0,VLOOKUP($D5953,qx!$A$4:$E$129,2))</f>
        <v>0</v>
      </c>
      <c r="G5953" s="43">
        <f>IF(B5953=0,0,VLOOKUP($D5953,qx!$A$4:$E$129,3))</f>
        <v>0</v>
      </c>
      <c r="H5953" s="43">
        <f>IF(B5953=0,0,VLOOKUP($D5953,qx!$A$4:$E$129,4))</f>
        <v>0</v>
      </c>
      <c r="I5953" s="43">
        <f>IF(B5953=0,0,VLOOKUP($D5953,qx!$A$4:$E$129,5))</f>
        <v>0</v>
      </c>
    </row>
    <row r="5954" spans="1:9" x14ac:dyDescent="0.25">
      <c r="A5954">
        <f>IF('MASSA TRABALHADA UNIFICADA'!A5952&lt;&gt;0,'MASSA TRABALHADA UNIFICADA'!A5952,0)</f>
        <v>0</v>
      </c>
      <c r="B5954" s="39">
        <f>IF('MASSA TRABALHADA UNIFICADA'!D5952&lt;&gt;0,'MASSA TRABALHADA UNIFICADA'!D5952,0)</f>
        <v>0</v>
      </c>
      <c r="C5954" s="39">
        <f>IF(B5954=0,0,'MASSA TRABALHADA UNIFICADA'!B5952)</f>
        <v>0</v>
      </c>
      <c r="D5954" s="39">
        <f>IF(B5954=0,0,'MASSA TRABALHADA UNIFICADA'!C5952)</f>
        <v>0</v>
      </c>
      <c r="E5954" s="43">
        <f>IF(B5954=0,0,VLOOKUP($D5954,qx!$A$4:$E$129,IF($C5954=1,2,3)))</f>
        <v>0</v>
      </c>
      <c r="F5954" s="43">
        <f>IF(B5954=0,0,VLOOKUP($D5954,qx!$A$4:$E$129,2))</f>
        <v>0</v>
      </c>
      <c r="G5954" s="43">
        <f>IF(B5954=0,0,VLOOKUP($D5954,qx!$A$4:$E$129,3))</f>
        <v>0</v>
      </c>
      <c r="H5954" s="43">
        <f>IF(B5954=0,0,VLOOKUP($D5954,qx!$A$4:$E$129,4))</f>
        <v>0</v>
      </c>
      <c r="I5954" s="43">
        <f>IF(B5954=0,0,VLOOKUP($D5954,qx!$A$4:$E$129,5))</f>
        <v>0</v>
      </c>
    </row>
    <row r="5955" spans="1:9" x14ac:dyDescent="0.25">
      <c r="A5955">
        <f>IF('MASSA TRABALHADA UNIFICADA'!A5953&lt;&gt;0,'MASSA TRABALHADA UNIFICADA'!A5953,0)</f>
        <v>0</v>
      </c>
      <c r="B5955" s="39">
        <f>IF('MASSA TRABALHADA UNIFICADA'!D5953&lt;&gt;0,'MASSA TRABALHADA UNIFICADA'!D5953,0)</f>
        <v>0</v>
      </c>
      <c r="C5955" s="39">
        <f>IF(B5955=0,0,'MASSA TRABALHADA UNIFICADA'!B5953)</f>
        <v>0</v>
      </c>
      <c r="D5955" s="39">
        <f>IF(B5955=0,0,'MASSA TRABALHADA UNIFICADA'!C5953)</f>
        <v>0</v>
      </c>
      <c r="E5955" s="43">
        <f>IF(B5955=0,0,VLOOKUP($D5955,qx!$A$4:$E$129,IF($C5955=1,2,3)))</f>
        <v>0</v>
      </c>
      <c r="F5955" s="43">
        <f>IF(B5955=0,0,VLOOKUP($D5955,qx!$A$4:$E$129,2))</f>
        <v>0</v>
      </c>
      <c r="G5955" s="43">
        <f>IF(B5955=0,0,VLOOKUP($D5955,qx!$A$4:$E$129,3))</f>
        <v>0</v>
      </c>
      <c r="H5955" s="43">
        <f>IF(B5955=0,0,VLOOKUP($D5955,qx!$A$4:$E$129,4))</f>
        <v>0</v>
      </c>
      <c r="I5955" s="43">
        <f>IF(B5955=0,0,VLOOKUP($D5955,qx!$A$4:$E$129,5))</f>
        <v>0</v>
      </c>
    </row>
    <row r="5956" spans="1:9" x14ac:dyDescent="0.25">
      <c r="A5956">
        <f>IF('MASSA TRABALHADA UNIFICADA'!A5954&lt;&gt;0,'MASSA TRABALHADA UNIFICADA'!A5954,0)</f>
        <v>0</v>
      </c>
      <c r="B5956" s="39">
        <f>IF('MASSA TRABALHADA UNIFICADA'!D5954&lt;&gt;0,'MASSA TRABALHADA UNIFICADA'!D5954,0)</f>
        <v>0</v>
      </c>
      <c r="C5956" s="39">
        <f>IF(B5956=0,0,'MASSA TRABALHADA UNIFICADA'!B5954)</f>
        <v>0</v>
      </c>
      <c r="D5956" s="39">
        <f>IF(B5956=0,0,'MASSA TRABALHADA UNIFICADA'!C5954)</f>
        <v>0</v>
      </c>
      <c r="E5956" s="43">
        <f>IF(B5956=0,0,VLOOKUP($D5956,qx!$A$4:$E$129,IF($C5956=1,2,3)))</f>
        <v>0</v>
      </c>
      <c r="F5956" s="43">
        <f>IF(B5956=0,0,VLOOKUP($D5956,qx!$A$4:$E$129,2))</f>
        <v>0</v>
      </c>
      <c r="G5956" s="43">
        <f>IF(B5956=0,0,VLOOKUP($D5956,qx!$A$4:$E$129,3))</f>
        <v>0</v>
      </c>
      <c r="H5956" s="43">
        <f>IF(B5956=0,0,VLOOKUP($D5956,qx!$A$4:$E$129,4))</f>
        <v>0</v>
      </c>
      <c r="I5956" s="43">
        <f>IF(B5956=0,0,VLOOKUP($D5956,qx!$A$4:$E$129,5))</f>
        <v>0</v>
      </c>
    </row>
    <row r="5957" spans="1:9" x14ac:dyDescent="0.25">
      <c r="A5957">
        <f>IF('MASSA TRABALHADA UNIFICADA'!A5955&lt;&gt;0,'MASSA TRABALHADA UNIFICADA'!A5955,0)</f>
        <v>0</v>
      </c>
      <c r="B5957" s="39">
        <f>IF('MASSA TRABALHADA UNIFICADA'!D5955&lt;&gt;0,'MASSA TRABALHADA UNIFICADA'!D5955,0)</f>
        <v>0</v>
      </c>
      <c r="C5957" s="39">
        <f>IF(B5957=0,0,'MASSA TRABALHADA UNIFICADA'!B5955)</f>
        <v>0</v>
      </c>
      <c r="D5957" s="39">
        <f>IF(B5957=0,0,'MASSA TRABALHADA UNIFICADA'!C5955)</f>
        <v>0</v>
      </c>
      <c r="E5957" s="43">
        <f>IF(B5957=0,0,VLOOKUP($D5957,qx!$A$4:$E$129,IF($C5957=1,2,3)))</f>
        <v>0</v>
      </c>
      <c r="F5957" s="43">
        <f>IF(B5957=0,0,VLOOKUP($D5957,qx!$A$4:$E$129,2))</f>
        <v>0</v>
      </c>
      <c r="G5957" s="43">
        <f>IF(B5957=0,0,VLOOKUP($D5957,qx!$A$4:$E$129,3))</f>
        <v>0</v>
      </c>
      <c r="H5957" s="43">
        <f>IF(B5957=0,0,VLOOKUP($D5957,qx!$A$4:$E$129,4))</f>
        <v>0</v>
      </c>
      <c r="I5957" s="43">
        <f>IF(B5957=0,0,VLOOKUP($D5957,qx!$A$4:$E$129,5))</f>
        <v>0</v>
      </c>
    </row>
    <row r="5958" spans="1:9" x14ac:dyDescent="0.25">
      <c r="A5958">
        <f>IF('MASSA TRABALHADA UNIFICADA'!A5956&lt;&gt;0,'MASSA TRABALHADA UNIFICADA'!A5956,0)</f>
        <v>0</v>
      </c>
      <c r="B5958" s="39">
        <f>IF('MASSA TRABALHADA UNIFICADA'!D5956&lt;&gt;0,'MASSA TRABALHADA UNIFICADA'!D5956,0)</f>
        <v>0</v>
      </c>
      <c r="C5958" s="39">
        <f>IF(B5958=0,0,'MASSA TRABALHADA UNIFICADA'!B5956)</f>
        <v>0</v>
      </c>
      <c r="D5958" s="39">
        <f>IF(B5958=0,0,'MASSA TRABALHADA UNIFICADA'!C5956)</f>
        <v>0</v>
      </c>
      <c r="E5958" s="43">
        <f>IF(B5958=0,0,VLOOKUP($D5958,qx!$A$4:$E$129,IF($C5958=1,2,3)))</f>
        <v>0</v>
      </c>
      <c r="F5958" s="43">
        <f>IF(B5958=0,0,VLOOKUP($D5958,qx!$A$4:$E$129,2))</f>
        <v>0</v>
      </c>
      <c r="G5958" s="43">
        <f>IF(B5958=0,0,VLOOKUP($D5958,qx!$A$4:$E$129,3))</f>
        <v>0</v>
      </c>
      <c r="H5958" s="43">
        <f>IF(B5958=0,0,VLOOKUP($D5958,qx!$A$4:$E$129,4))</f>
        <v>0</v>
      </c>
      <c r="I5958" s="43">
        <f>IF(B5958=0,0,VLOOKUP($D5958,qx!$A$4:$E$129,5))</f>
        <v>0</v>
      </c>
    </row>
    <row r="5959" spans="1:9" x14ac:dyDescent="0.25">
      <c r="A5959">
        <f>IF('MASSA TRABALHADA UNIFICADA'!A5957&lt;&gt;0,'MASSA TRABALHADA UNIFICADA'!A5957,0)</f>
        <v>0</v>
      </c>
      <c r="B5959" s="39">
        <f>IF('MASSA TRABALHADA UNIFICADA'!D5957&lt;&gt;0,'MASSA TRABALHADA UNIFICADA'!D5957,0)</f>
        <v>0</v>
      </c>
      <c r="C5959" s="39">
        <f>IF(B5959=0,0,'MASSA TRABALHADA UNIFICADA'!B5957)</f>
        <v>0</v>
      </c>
      <c r="D5959" s="39">
        <f>IF(B5959=0,0,'MASSA TRABALHADA UNIFICADA'!C5957)</f>
        <v>0</v>
      </c>
      <c r="E5959" s="43">
        <f>IF(B5959=0,0,VLOOKUP($D5959,qx!$A$4:$E$129,IF($C5959=1,2,3)))</f>
        <v>0</v>
      </c>
      <c r="F5959" s="43">
        <f>IF(B5959=0,0,VLOOKUP($D5959,qx!$A$4:$E$129,2))</f>
        <v>0</v>
      </c>
      <c r="G5959" s="43">
        <f>IF(B5959=0,0,VLOOKUP($D5959,qx!$A$4:$E$129,3))</f>
        <v>0</v>
      </c>
      <c r="H5959" s="43">
        <f>IF(B5959=0,0,VLOOKUP($D5959,qx!$A$4:$E$129,4))</f>
        <v>0</v>
      </c>
      <c r="I5959" s="43">
        <f>IF(B5959=0,0,VLOOKUP($D5959,qx!$A$4:$E$129,5))</f>
        <v>0</v>
      </c>
    </row>
    <row r="5960" spans="1:9" x14ac:dyDescent="0.25">
      <c r="A5960">
        <f>IF('MASSA TRABALHADA UNIFICADA'!A5958&lt;&gt;0,'MASSA TRABALHADA UNIFICADA'!A5958,0)</f>
        <v>0</v>
      </c>
      <c r="B5960" s="39">
        <f>IF('MASSA TRABALHADA UNIFICADA'!D5958&lt;&gt;0,'MASSA TRABALHADA UNIFICADA'!D5958,0)</f>
        <v>0</v>
      </c>
      <c r="C5960" s="39">
        <f>IF(B5960=0,0,'MASSA TRABALHADA UNIFICADA'!B5958)</f>
        <v>0</v>
      </c>
      <c r="D5960" s="39">
        <f>IF(B5960=0,0,'MASSA TRABALHADA UNIFICADA'!C5958)</f>
        <v>0</v>
      </c>
      <c r="E5960" s="43">
        <f>IF(B5960=0,0,VLOOKUP($D5960,qx!$A$4:$E$129,IF($C5960=1,2,3)))</f>
        <v>0</v>
      </c>
      <c r="F5960" s="43">
        <f>IF(B5960=0,0,VLOOKUP($D5960,qx!$A$4:$E$129,2))</f>
        <v>0</v>
      </c>
      <c r="G5960" s="43">
        <f>IF(B5960=0,0,VLOOKUP($D5960,qx!$A$4:$E$129,3))</f>
        <v>0</v>
      </c>
      <c r="H5960" s="43">
        <f>IF(B5960=0,0,VLOOKUP($D5960,qx!$A$4:$E$129,4))</f>
        <v>0</v>
      </c>
      <c r="I5960" s="43">
        <f>IF(B5960=0,0,VLOOKUP($D5960,qx!$A$4:$E$129,5))</f>
        <v>0</v>
      </c>
    </row>
    <row r="5961" spans="1:9" x14ac:dyDescent="0.25">
      <c r="A5961">
        <f>IF('MASSA TRABALHADA UNIFICADA'!A5959&lt;&gt;0,'MASSA TRABALHADA UNIFICADA'!A5959,0)</f>
        <v>0</v>
      </c>
      <c r="B5961" s="39">
        <f>IF('MASSA TRABALHADA UNIFICADA'!D5959&lt;&gt;0,'MASSA TRABALHADA UNIFICADA'!D5959,0)</f>
        <v>0</v>
      </c>
      <c r="C5961" s="39">
        <f>IF(B5961=0,0,'MASSA TRABALHADA UNIFICADA'!B5959)</f>
        <v>0</v>
      </c>
      <c r="D5961" s="39">
        <f>IF(B5961=0,0,'MASSA TRABALHADA UNIFICADA'!C5959)</f>
        <v>0</v>
      </c>
      <c r="E5961" s="43">
        <f>IF(B5961=0,0,VLOOKUP($D5961,qx!$A$4:$E$129,IF($C5961=1,2,3)))</f>
        <v>0</v>
      </c>
      <c r="F5961" s="43">
        <f>IF(B5961=0,0,VLOOKUP($D5961,qx!$A$4:$E$129,2))</f>
        <v>0</v>
      </c>
      <c r="G5961" s="43">
        <f>IF(B5961=0,0,VLOOKUP($D5961,qx!$A$4:$E$129,3))</f>
        <v>0</v>
      </c>
      <c r="H5961" s="43">
        <f>IF(B5961=0,0,VLOOKUP($D5961,qx!$A$4:$E$129,4))</f>
        <v>0</v>
      </c>
      <c r="I5961" s="43">
        <f>IF(B5961=0,0,VLOOKUP($D5961,qx!$A$4:$E$129,5))</f>
        <v>0</v>
      </c>
    </row>
    <row r="5962" spans="1:9" x14ac:dyDescent="0.25">
      <c r="A5962">
        <f>IF('MASSA TRABALHADA UNIFICADA'!A5960&lt;&gt;0,'MASSA TRABALHADA UNIFICADA'!A5960,0)</f>
        <v>0</v>
      </c>
      <c r="B5962" s="39">
        <f>IF('MASSA TRABALHADA UNIFICADA'!D5960&lt;&gt;0,'MASSA TRABALHADA UNIFICADA'!D5960,0)</f>
        <v>0</v>
      </c>
      <c r="C5962" s="39">
        <f>IF(B5962=0,0,'MASSA TRABALHADA UNIFICADA'!B5960)</f>
        <v>0</v>
      </c>
      <c r="D5962" s="39">
        <f>IF(B5962=0,0,'MASSA TRABALHADA UNIFICADA'!C5960)</f>
        <v>0</v>
      </c>
      <c r="E5962" s="43">
        <f>IF(B5962=0,0,VLOOKUP($D5962,qx!$A$4:$E$129,IF($C5962=1,2,3)))</f>
        <v>0</v>
      </c>
      <c r="F5962" s="43">
        <f>IF(B5962=0,0,VLOOKUP($D5962,qx!$A$4:$E$129,2))</f>
        <v>0</v>
      </c>
      <c r="G5962" s="43">
        <f>IF(B5962=0,0,VLOOKUP($D5962,qx!$A$4:$E$129,3))</f>
        <v>0</v>
      </c>
      <c r="H5962" s="43">
        <f>IF(B5962=0,0,VLOOKUP($D5962,qx!$A$4:$E$129,4))</f>
        <v>0</v>
      </c>
      <c r="I5962" s="43">
        <f>IF(B5962=0,0,VLOOKUP($D5962,qx!$A$4:$E$129,5))</f>
        <v>0</v>
      </c>
    </row>
    <row r="5963" spans="1:9" x14ac:dyDescent="0.25">
      <c r="A5963">
        <f>IF('MASSA TRABALHADA UNIFICADA'!A5961&lt;&gt;0,'MASSA TRABALHADA UNIFICADA'!A5961,0)</f>
        <v>0</v>
      </c>
      <c r="B5963" s="39">
        <f>IF('MASSA TRABALHADA UNIFICADA'!D5961&lt;&gt;0,'MASSA TRABALHADA UNIFICADA'!D5961,0)</f>
        <v>0</v>
      </c>
      <c r="C5963" s="39">
        <f>IF(B5963=0,0,'MASSA TRABALHADA UNIFICADA'!B5961)</f>
        <v>0</v>
      </c>
      <c r="D5963" s="39">
        <f>IF(B5963=0,0,'MASSA TRABALHADA UNIFICADA'!C5961)</f>
        <v>0</v>
      </c>
      <c r="E5963" s="43">
        <f>IF(B5963=0,0,VLOOKUP($D5963,qx!$A$4:$E$129,IF($C5963=1,2,3)))</f>
        <v>0</v>
      </c>
      <c r="F5963" s="43">
        <f>IF(B5963=0,0,VLOOKUP($D5963,qx!$A$4:$E$129,2))</f>
        <v>0</v>
      </c>
      <c r="G5963" s="43">
        <f>IF(B5963=0,0,VLOOKUP($D5963,qx!$A$4:$E$129,3))</f>
        <v>0</v>
      </c>
      <c r="H5963" s="43">
        <f>IF(B5963=0,0,VLOOKUP($D5963,qx!$A$4:$E$129,4))</f>
        <v>0</v>
      </c>
      <c r="I5963" s="43">
        <f>IF(B5963=0,0,VLOOKUP($D5963,qx!$A$4:$E$129,5))</f>
        <v>0</v>
      </c>
    </row>
    <row r="5964" spans="1:9" x14ac:dyDescent="0.25">
      <c r="A5964">
        <f>IF('MASSA TRABALHADA UNIFICADA'!A5962&lt;&gt;0,'MASSA TRABALHADA UNIFICADA'!A5962,0)</f>
        <v>0</v>
      </c>
      <c r="B5964" s="39">
        <f>IF('MASSA TRABALHADA UNIFICADA'!D5962&lt;&gt;0,'MASSA TRABALHADA UNIFICADA'!D5962,0)</f>
        <v>0</v>
      </c>
      <c r="C5964" s="39">
        <f>IF(B5964=0,0,'MASSA TRABALHADA UNIFICADA'!B5962)</f>
        <v>0</v>
      </c>
      <c r="D5964" s="39">
        <f>IF(B5964=0,0,'MASSA TRABALHADA UNIFICADA'!C5962)</f>
        <v>0</v>
      </c>
      <c r="E5964" s="43">
        <f>IF(B5964=0,0,VLOOKUP($D5964,qx!$A$4:$E$129,IF($C5964=1,2,3)))</f>
        <v>0</v>
      </c>
      <c r="F5964" s="43">
        <f>IF(B5964=0,0,VLOOKUP($D5964,qx!$A$4:$E$129,2))</f>
        <v>0</v>
      </c>
      <c r="G5964" s="43">
        <f>IF(B5964=0,0,VLOOKUP($D5964,qx!$A$4:$E$129,3))</f>
        <v>0</v>
      </c>
      <c r="H5964" s="43">
        <f>IF(B5964=0,0,VLOOKUP($D5964,qx!$A$4:$E$129,4))</f>
        <v>0</v>
      </c>
      <c r="I5964" s="43">
        <f>IF(B5964=0,0,VLOOKUP($D5964,qx!$A$4:$E$129,5))</f>
        <v>0</v>
      </c>
    </row>
    <row r="5965" spans="1:9" x14ac:dyDescent="0.25">
      <c r="A5965">
        <f>IF('MASSA TRABALHADA UNIFICADA'!A5963&lt;&gt;0,'MASSA TRABALHADA UNIFICADA'!A5963,0)</f>
        <v>0</v>
      </c>
      <c r="B5965" s="39">
        <f>IF('MASSA TRABALHADA UNIFICADA'!D5963&lt;&gt;0,'MASSA TRABALHADA UNIFICADA'!D5963,0)</f>
        <v>0</v>
      </c>
      <c r="C5965" s="39">
        <f>IF(B5965=0,0,'MASSA TRABALHADA UNIFICADA'!B5963)</f>
        <v>0</v>
      </c>
      <c r="D5965" s="39">
        <f>IF(B5965=0,0,'MASSA TRABALHADA UNIFICADA'!C5963)</f>
        <v>0</v>
      </c>
      <c r="E5965" s="43">
        <f>IF(B5965=0,0,VLOOKUP($D5965,qx!$A$4:$E$129,IF($C5965=1,2,3)))</f>
        <v>0</v>
      </c>
      <c r="F5965" s="43">
        <f>IF(B5965=0,0,VLOOKUP($D5965,qx!$A$4:$E$129,2))</f>
        <v>0</v>
      </c>
      <c r="G5965" s="43">
        <f>IF(B5965=0,0,VLOOKUP($D5965,qx!$A$4:$E$129,3))</f>
        <v>0</v>
      </c>
      <c r="H5965" s="43">
        <f>IF(B5965=0,0,VLOOKUP($D5965,qx!$A$4:$E$129,4))</f>
        <v>0</v>
      </c>
      <c r="I5965" s="43">
        <f>IF(B5965=0,0,VLOOKUP($D5965,qx!$A$4:$E$129,5))</f>
        <v>0</v>
      </c>
    </row>
    <row r="5966" spans="1:9" x14ac:dyDescent="0.25">
      <c r="A5966">
        <f>IF('MASSA TRABALHADA UNIFICADA'!A5964&lt;&gt;0,'MASSA TRABALHADA UNIFICADA'!A5964,0)</f>
        <v>0</v>
      </c>
      <c r="B5966" s="39">
        <f>IF('MASSA TRABALHADA UNIFICADA'!D5964&lt;&gt;0,'MASSA TRABALHADA UNIFICADA'!D5964,0)</f>
        <v>0</v>
      </c>
      <c r="C5966" s="39">
        <f>IF(B5966=0,0,'MASSA TRABALHADA UNIFICADA'!B5964)</f>
        <v>0</v>
      </c>
      <c r="D5966" s="39">
        <f>IF(B5966=0,0,'MASSA TRABALHADA UNIFICADA'!C5964)</f>
        <v>0</v>
      </c>
      <c r="E5966" s="43">
        <f>IF(B5966=0,0,VLOOKUP($D5966,qx!$A$4:$E$129,IF($C5966=1,2,3)))</f>
        <v>0</v>
      </c>
      <c r="F5966" s="43">
        <f>IF(B5966=0,0,VLOOKUP($D5966,qx!$A$4:$E$129,2))</f>
        <v>0</v>
      </c>
      <c r="G5966" s="43">
        <f>IF(B5966=0,0,VLOOKUP($D5966,qx!$A$4:$E$129,3))</f>
        <v>0</v>
      </c>
      <c r="H5966" s="43">
        <f>IF(B5966=0,0,VLOOKUP($D5966,qx!$A$4:$E$129,4))</f>
        <v>0</v>
      </c>
      <c r="I5966" s="43">
        <f>IF(B5966=0,0,VLOOKUP($D5966,qx!$A$4:$E$129,5))</f>
        <v>0</v>
      </c>
    </row>
    <row r="5967" spans="1:9" x14ac:dyDescent="0.25">
      <c r="A5967">
        <f>IF('MASSA TRABALHADA UNIFICADA'!A5965&lt;&gt;0,'MASSA TRABALHADA UNIFICADA'!A5965,0)</f>
        <v>0</v>
      </c>
      <c r="B5967" s="39">
        <f>IF('MASSA TRABALHADA UNIFICADA'!D5965&lt;&gt;0,'MASSA TRABALHADA UNIFICADA'!D5965,0)</f>
        <v>0</v>
      </c>
      <c r="C5967" s="39">
        <f>IF(B5967=0,0,'MASSA TRABALHADA UNIFICADA'!B5965)</f>
        <v>0</v>
      </c>
      <c r="D5967" s="39">
        <f>IF(B5967=0,0,'MASSA TRABALHADA UNIFICADA'!C5965)</f>
        <v>0</v>
      </c>
      <c r="E5967" s="43">
        <f>IF(B5967=0,0,VLOOKUP($D5967,qx!$A$4:$E$129,IF($C5967=1,2,3)))</f>
        <v>0</v>
      </c>
      <c r="F5967" s="43">
        <f>IF(B5967=0,0,VLOOKUP($D5967,qx!$A$4:$E$129,2))</f>
        <v>0</v>
      </c>
      <c r="G5967" s="43">
        <f>IF(B5967=0,0,VLOOKUP($D5967,qx!$A$4:$E$129,3))</f>
        <v>0</v>
      </c>
      <c r="H5967" s="43">
        <f>IF(B5967=0,0,VLOOKUP($D5967,qx!$A$4:$E$129,4))</f>
        <v>0</v>
      </c>
      <c r="I5967" s="43">
        <f>IF(B5967=0,0,VLOOKUP($D5967,qx!$A$4:$E$129,5))</f>
        <v>0</v>
      </c>
    </row>
    <row r="5968" spans="1:9" x14ac:dyDescent="0.25">
      <c r="A5968">
        <f>IF('MASSA TRABALHADA UNIFICADA'!A5966&lt;&gt;0,'MASSA TRABALHADA UNIFICADA'!A5966,0)</f>
        <v>0</v>
      </c>
      <c r="B5968" s="39">
        <f>IF('MASSA TRABALHADA UNIFICADA'!D5966&lt;&gt;0,'MASSA TRABALHADA UNIFICADA'!D5966,0)</f>
        <v>0</v>
      </c>
      <c r="C5968" s="39">
        <f>IF(B5968=0,0,'MASSA TRABALHADA UNIFICADA'!B5966)</f>
        <v>0</v>
      </c>
      <c r="D5968" s="39">
        <f>IF(B5968=0,0,'MASSA TRABALHADA UNIFICADA'!C5966)</f>
        <v>0</v>
      </c>
      <c r="E5968" s="43">
        <f>IF(B5968=0,0,VLOOKUP($D5968,qx!$A$4:$E$129,IF($C5968=1,2,3)))</f>
        <v>0</v>
      </c>
      <c r="F5968" s="43">
        <f>IF(B5968=0,0,VLOOKUP($D5968,qx!$A$4:$E$129,2))</f>
        <v>0</v>
      </c>
      <c r="G5968" s="43">
        <f>IF(B5968=0,0,VLOOKUP($D5968,qx!$A$4:$E$129,3))</f>
        <v>0</v>
      </c>
      <c r="H5968" s="43">
        <f>IF(B5968=0,0,VLOOKUP($D5968,qx!$A$4:$E$129,4))</f>
        <v>0</v>
      </c>
      <c r="I5968" s="43">
        <f>IF(B5968=0,0,VLOOKUP($D5968,qx!$A$4:$E$129,5))</f>
        <v>0</v>
      </c>
    </row>
    <row r="5969" spans="1:9" x14ac:dyDescent="0.25">
      <c r="A5969">
        <f>IF('MASSA TRABALHADA UNIFICADA'!A5967&lt;&gt;0,'MASSA TRABALHADA UNIFICADA'!A5967,0)</f>
        <v>0</v>
      </c>
      <c r="B5969" s="39">
        <f>IF('MASSA TRABALHADA UNIFICADA'!D5967&lt;&gt;0,'MASSA TRABALHADA UNIFICADA'!D5967,0)</f>
        <v>0</v>
      </c>
      <c r="C5969" s="39">
        <f>IF(B5969=0,0,'MASSA TRABALHADA UNIFICADA'!B5967)</f>
        <v>0</v>
      </c>
      <c r="D5969" s="39">
        <f>IF(B5969=0,0,'MASSA TRABALHADA UNIFICADA'!C5967)</f>
        <v>0</v>
      </c>
      <c r="E5969" s="43">
        <f>IF(B5969=0,0,VLOOKUP($D5969,qx!$A$4:$E$129,IF($C5969=1,2,3)))</f>
        <v>0</v>
      </c>
      <c r="F5969" s="43">
        <f>IF(B5969=0,0,VLOOKUP($D5969,qx!$A$4:$E$129,2))</f>
        <v>0</v>
      </c>
      <c r="G5969" s="43">
        <f>IF(B5969=0,0,VLOOKUP($D5969,qx!$A$4:$E$129,3))</f>
        <v>0</v>
      </c>
      <c r="H5969" s="43">
        <f>IF(B5969=0,0,VLOOKUP($D5969,qx!$A$4:$E$129,4))</f>
        <v>0</v>
      </c>
      <c r="I5969" s="43">
        <f>IF(B5969=0,0,VLOOKUP($D5969,qx!$A$4:$E$129,5))</f>
        <v>0</v>
      </c>
    </row>
    <row r="5970" spans="1:9" x14ac:dyDescent="0.25">
      <c r="A5970">
        <f>IF('MASSA TRABALHADA UNIFICADA'!A5968&lt;&gt;0,'MASSA TRABALHADA UNIFICADA'!A5968,0)</f>
        <v>0</v>
      </c>
      <c r="B5970" s="39">
        <f>IF('MASSA TRABALHADA UNIFICADA'!D5968&lt;&gt;0,'MASSA TRABALHADA UNIFICADA'!D5968,0)</f>
        <v>0</v>
      </c>
      <c r="C5970" s="39">
        <f>IF(B5970=0,0,'MASSA TRABALHADA UNIFICADA'!B5968)</f>
        <v>0</v>
      </c>
      <c r="D5970" s="39">
        <f>IF(B5970=0,0,'MASSA TRABALHADA UNIFICADA'!C5968)</f>
        <v>0</v>
      </c>
      <c r="E5970" s="43">
        <f>IF(B5970=0,0,VLOOKUP($D5970,qx!$A$4:$E$129,IF($C5970=1,2,3)))</f>
        <v>0</v>
      </c>
      <c r="F5970" s="43">
        <f>IF(B5970=0,0,VLOOKUP($D5970,qx!$A$4:$E$129,2))</f>
        <v>0</v>
      </c>
      <c r="G5970" s="43">
        <f>IF(B5970=0,0,VLOOKUP($D5970,qx!$A$4:$E$129,3))</f>
        <v>0</v>
      </c>
      <c r="H5970" s="43">
        <f>IF(B5970=0,0,VLOOKUP($D5970,qx!$A$4:$E$129,4))</f>
        <v>0</v>
      </c>
      <c r="I5970" s="43">
        <f>IF(B5970=0,0,VLOOKUP($D5970,qx!$A$4:$E$129,5))</f>
        <v>0</v>
      </c>
    </row>
    <row r="5971" spans="1:9" x14ac:dyDescent="0.25">
      <c r="A5971">
        <f>IF('MASSA TRABALHADA UNIFICADA'!A5969&lt;&gt;0,'MASSA TRABALHADA UNIFICADA'!A5969,0)</f>
        <v>0</v>
      </c>
      <c r="B5971" s="39">
        <f>IF('MASSA TRABALHADA UNIFICADA'!D5969&lt;&gt;0,'MASSA TRABALHADA UNIFICADA'!D5969,0)</f>
        <v>0</v>
      </c>
      <c r="C5971" s="39">
        <f>IF(B5971=0,0,'MASSA TRABALHADA UNIFICADA'!B5969)</f>
        <v>0</v>
      </c>
      <c r="D5971" s="39">
        <f>IF(B5971=0,0,'MASSA TRABALHADA UNIFICADA'!C5969)</f>
        <v>0</v>
      </c>
      <c r="E5971" s="43">
        <f>IF(B5971=0,0,VLOOKUP($D5971,qx!$A$4:$E$129,IF($C5971=1,2,3)))</f>
        <v>0</v>
      </c>
      <c r="F5971" s="43">
        <f>IF(B5971=0,0,VLOOKUP($D5971,qx!$A$4:$E$129,2))</f>
        <v>0</v>
      </c>
      <c r="G5971" s="43">
        <f>IF(B5971=0,0,VLOOKUP($D5971,qx!$A$4:$E$129,3))</f>
        <v>0</v>
      </c>
      <c r="H5971" s="43">
        <f>IF(B5971=0,0,VLOOKUP($D5971,qx!$A$4:$E$129,4))</f>
        <v>0</v>
      </c>
      <c r="I5971" s="43">
        <f>IF(B5971=0,0,VLOOKUP($D5971,qx!$A$4:$E$129,5))</f>
        <v>0</v>
      </c>
    </row>
    <row r="5972" spans="1:9" x14ac:dyDescent="0.25">
      <c r="A5972">
        <f>IF('MASSA TRABALHADA UNIFICADA'!A5970&lt;&gt;0,'MASSA TRABALHADA UNIFICADA'!A5970,0)</f>
        <v>0</v>
      </c>
      <c r="B5972" s="39">
        <f>IF('MASSA TRABALHADA UNIFICADA'!D5970&lt;&gt;0,'MASSA TRABALHADA UNIFICADA'!D5970,0)</f>
        <v>0</v>
      </c>
      <c r="C5972" s="39">
        <f>IF(B5972=0,0,'MASSA TRABALHADA UNIFICADA'!B5970)</f>
        <v>0</v>
      </c>
      <c r="D5972" s="39">
        <f>IF(B5972=0,0,'MASSA TRABALHADA UNIFICADA'!C5970)</f>
        <v>0</v>
      </c>
      <c r="E5972" s="43">
        <f>IF(B5972=0,0,VLOOKUP($D5972,qx!$A$4:$E$129,IF($C5972=1,2,3)))</f>
        <v>0</v>
      </c>
      <c r="F5972" s="43">
        <f>IF(B5972=0,0,VLOOKUP($D5972,qx!$A$4:$E$129,2))</f>
        <v>0</v>
      </c>
      <c r="G5972" s="43">
        <f>IF(B5972=0,0,VLOOKUP($D5972,qx!$A$4:$E$129,3))</f>
        <v>0</v>
      </c>
      <c r="H5972" s="43">
        <f>IF(B5972=0,0,VLOOKUP($D5972,qx!$A$4:$E$129,4))</f>
        <v>0</v>
      </c>
      <c r="I5972" s="43">
        <f>IF(B5972=0,0,VLOOKUP($D5972,qx!$A$4:$E$129,5))</f>
        <v>0</v>
      </c>
    </row>
    <row r="5973" spans="1:9" x14ac:dyDescent="0.25">
      <c r="A5973">
        <f>IF('MASSA TRABALHADA UNIFICADA'!A5971&lt;&gt;0,'MASSA TRABALHADA UNIFICADA'!A5971,0)</f>
        <v>0</v>
      </c>
      <c r="B5973" s="39">
        <f>IF('MASSA TRABALHADA UNIFICADA'!D5971&lt;&gt;0,'MASSA TRABALHADA UNIFICADA'!D5971,0)</f>
        <v>0</v>
      </c>
      <c r="C5973" s="39">
        <f>IF(B5973=0,0,'MASSA TRABALHADA UNIFICADA'!B5971)</f>
        <v>0</v>
      </c>
      <c r="D5973" s="39">
        <f>IF(B5973=0,0,'MASSA TRABALHADA UNIFICADA'!C5971)</f>
        <v>0</v>
      </c>
      <c r="E5973" s="43">
        <f>IF(B5973=0,0,VLOOKUP($D5973,qx!$A$4:$E$129,IF($C5973=1,2,3)))</f>
        <v>0</v>
      </c>
      <c r="F5973" s="43">
        <f>IF(B5973=0,0,VLOOKUP($D5973,qx!$A$4:$E$129,2))</f>
        <v>0</v>
      </c>
      <c r="G5973" s="43">
        <f>IF(B5973=0,0,VLOOKUP($D5973,qx!$A$4:$E$129,3))</f>
        <v>0</v>
      </c>
      <c r="H5973" s="43">
        <f>IF(B5973=0,0,VLOOKUP($D5973,qx!$A$4:$E$129,4))</f>
        <v>0</v>
      </c>
      <c r="I5973" s="43">
        <f>IF(B5973=0,0,VLOOKUP($D5973,qx!$A$4:$E$129,5))</f>
        <v>0</v>
      </c>
    </row>
    <row r="5974" spans="1:9" x14ac:dyDescent="0.25">
      <c r="A5974">
        <f>IF('MASSA TRABALHADA UNIFICADA'!A5972&lt;&gt;0,'MASSA TRABALHADA UNIFICADA'!A5972,0)</f>
        <v>0</v>
      </c>
      <c r="B5974" s="39">
        <f>IF('MASSA TRABALHADA UNIFICADA'!D5972&lt;&gt;0,'MASSA TRABALHADA UNIFICADA'!D5972,0)</f>
        <v>0</v>
      </c>
      <c r="C5974" s="39">
        <f>IF(B5974=0,0,'MASSA TRABALHADA UNIFICADA'!B5972)</f>
        <v>0</v>
      </c>
      <c r="D5974" s="39">
        <f>IF(B5974=0,0,'MASSA TRABALHADA UNIFICADA'!C5972)</f>
        <v>0</v>
      </c>
      <c r="E5974" s="43">
        <f>IF(B5974=0,0,VLOOKUP($D5974,qx!$A$4:$E$129,IF($C5974=1,2,3)))</f>
        <v>0</v>
      </c>
      <c r="F5974" s="43">
        <f>IF(B5974=0,0,VLOOKUP($D5974,qx!$A$4:$E$129,2))</f>
        <v>0</v>
      </c>
      <c r="G5974" s="43">
        <f>IF(B5974=0,0,VLOOKUP($D5974,qx!$A$4:$E$129,3))</f>
        <v>0</v>
      </c>
      <c r="H5974" s="43">
        <f>IF(B5974=0,0,VLOOKUP($D5974,qx!$A$4:$E$129,4))</f>
        <v>0</v>
      </c>
      <c r="I5974" s="43">
        <f>IF(B5974=0,0,VLOOKUP($D5974,qx!$A$4:$E$129,5))</f>
        <v>0</v>
      </c>
    </row>
    <row r="5975" spans="1:9" x14ac:dyDescent="0.25">
      <c r="A5975">
        <f>IF('MASSA TRABALHADA UNIFICADA'!A5973&lt;&gt;0,'MASSA TRABALHADA UNIFICADA'!A5973,0)</f>
        <v>0</v>
      </c>
      <c r="B5975" s="39">
        <f>IF('MASSA TRABALHADA UNIFICADA'!D5973&lt;&gt;0,'MASSA TRABALHADA UNIFICADA'!D5973,0)</f>
        <v>0</v>
      </c>
      <c r="C5975" s="39">
        <f>IF(B5975=0,0,'MASSA TRABALHADA UNIFICADA'!B5973)</f>
        <v>0</v>
      </c>
      <c r="D5975" s="39">
        <f>IF(B5975=0,0,'MASSA TRABALHADA UNIFICADA'!C5973)</f>
        <v>0</v>
      </c>
      <c r="E5975" s="43">
        <f>IF(B5975=0,0,VLOOKUP($D5975,qx!$A$4:$E$129,IF($C5975=1,2,3)))</f>
        <v>0</v>
      </c>
      <c r="F5975" s="43">
        <f>IF(B5975=0,0,VLOOKUP($D5975,qx!$A$4:$E$129,2))</f>
        <v>0</v>
      </c>
      <c r="G5975" s="43">
        <f>IF(B5975=0,0,VLOOKUP($D5975,qx!$A$4:$E$129,3))</f>
        <v>0</v>
      </c>
      <c r="H5975" s="43">
        <f>IF(B5975=0,0,VLOOKUP($D5975,qx!$A$4:$E$129,4))</f>
        <v>0</v>
      </c>
      <c r="I5975" s="43">
        <f>IF(B5975=0,0,VLOOKUP($D5975,qx!$A$4:$E$129,5))</f>
        <v>0</v>
      </c>
    </row>
    <row r="5976" spans="1:9" x14ac:dyDescent="0.25">
      <c r="A5976">
        <f>IF('MASSA TRABALHADA UNIFICADA'!A5974&lt;&gt;0,'MASSA TRABALHADA UNIFICADA'!A5974,0)</f>
        <v>0</v>
      </c>
      <c r="B5976" s="39">
        <f>IF('MASSA TRABALHADA UNIFICADA'!D5974&lt;&gt;0,'MASSA TRABALHADA UNIFICADA'!D5974,0)</f>
        <v>0</v>
      </c>
      <c r="C5976" s="39">
        <f>IF(B5976=0,0,'MASSA TRABALHADA UNIFICADA'!B5974)</f>
        <v>0</v>
      </c>
      <c r="D5976" s="39">
        <f>IF(B5976=0,0,'MASSA TRABALHADA UNIFICADA'!C5974)</f>
        <v>0</v>
      </c>
      <c r="E5976" s="43">
        <f>IF(B5976=0,0,VLOOKUP($D5976,qx!$A$4:$E$129,IF($C5976=1,2,3)))</f>
        <v>0</v>
      </c>
      <c r="F5976" s="43">
        <f>IF(B5976=0,0,VLOOKUP($D5976,qx!$A$4:$E$129,2))</f>
        <v>0</v>
      </c>
      <c r="G5976" s="43">
        <f>IF(B5976=0,0,VLOOKUP($D5976,qx!$A$4:$E$129,3))</f>
        <v>0</v>
      </c>
      <c r="H5976" s="43">
        <f>IF(B5976=0,0,VLOOKUP($D5976,qx!$A$4:$E$129,4))</f>
        <v>0</v>
      </c>
      <c r="I5976" s="43">
        <f>IF(B5976=0,0,VLOOKUP($D5976,qx!$A$4:$E$129,5))</f>
        <v>0</v>
      </c>
    </row>
    <row r="5977" spans="1:9" x14ac:dyDescent="0.25">
      <c r="A5977">
        <f>IF('MASSA TRABALHADA UNIFICADA'!A5975&lt;&gt;0,'MASSA TRABALHADA UNIFICADA'!A5975,0)</f>
        <v>0</v>
      </c>
      <c r="B5977" s="39">
        <f>IF('MASSA TRABALHADA UNIFICADA'!D5975&lt;&gt;0,'MASSA TRABALHADA UNIFICADA'!D5975,0)</f>
        <v>0</v>
      </c>
      <c r="C5977" s="39">
        <f>IF(B5977=0,0,'MASSA TRABALHADA UNIFICADA'!B5975)</f>
        <v>0</v>
      </c>
      <c r="D5977" s="39">
        <f>IF(B5977=0,0,'MASSA TRABALHADA UNIFICADA'!C5975)</f>
        <v>0</v>
      </c>
      <c r="E5977" s="43">
        <f>IF(B5977=0,0,VLOOKUP($D5977,qx!$A$4:$E$129,IF($C5977=1,2,3)))</f>
        <v>0</v>
      </c>
      <c r="F5977" s="43">
        <f>IF(B5977=0,0,VLOOKUP($D5977,qx!$A$4:$E$129,2))</f>
        <v>0</v>
      </c>
      <c r="G5977" s="43">
        <f>IF(B5977=0,0,VLOOKUP($D5977,qx!$A$4:$E$129,3))</f>
        <v>0</v>
      </c>
      <c r="H5977" s="43">
        <f>IF(B5977=0,0,VLOOKUP($D5977,qx!$A$4:$E$129,4))</f>
        <v>0</v>
      </c>
      <c r="I5977" s="43">
        <f>IF(B5977=0,0,VLOOKUP($D5977,qx!$A$4:$E$129,5))</f>
        <v>0</v>
      </c>
    </row>
    <row r="5978" spans="1:9" x14ac:dyDescent="0.25">
      <c r="A5978">
        <f>IF('MASSA TRABALHADA UNIFICADA'!A5976&lt;&gt;0,'MASSA TRABALHADA UNIFICADA'!A5976,0)</f>
        <v>0</v>
      </c>
      <c r="B5978" s="39">
        <f>IF('MASSA TRABALHADA UNIFICADA'!D5976&lt;&gt;0,'MASSA TRABALHADA UNIFICADA'!D5976,0)</f>
        <v>0</v>
      </c>
      <c r="C5978" s="39">
        <f>IF(B5978=0,0,'MASSA TRABALHADA UNIFICADA'!B5976)</f>
        <v>0</v>
      </c>
      <c r="D5978" s="39">
        <f>IF(B5978=0,0,'MASSA TRABALHADA UNIFICADA'!C5976)</f>
        <v>0</v>
      </c>
      <c r="E5978" s="43">
        <f>IF(B5978=0,0,VLOOKUP($D5978,qx!$A$4:$E$129,IF($C5978=1,2,3)))</f>
        <v>0</v>
      </c>
      <c r="F5978" s="43">
        <f>IF(B5978=0,0,VLOOKUP($D5978,qx!$A$4:$E$129,2))</f>
        <v>0</v>
      </c>
      <c r="G5978" s="43">
        <f>IF(B5978=0,0,VLOOKUP($D5978,qx!$A$4:$E$129,3))</f>
        <v>0</v>
      </c>
      <c r="H5978" s="43">
        <f>IF(B5978=0,0,VLOOKUP($D5978,qx!$A$4:$E$129,4))</f>
        <v>0</v>
      </c>
      <c r="I5978" s="43">
        <f>IF(B5978=0,0,VLOOKUP($D5978,qx!$A$4:$E$129,5))</f>
        <v>0</v>
      </c>
    </row>
    <row r="5979" spans="1:9" x14ac:dyDescent="0.25">
      <c r="A5979">
        <f>IF('MASSA TRABALHADA UNIFICADA'!A5977&lt;&gt;0,'MASSA TRABALHADA UNIFICADA'!A5977,0)</f>
        <v>0</v>
      </c>
      <c r="B5979" s="39">
        <f>IF('MASSA TRABALHADA UNIFICADA'!D5977&lt;&gt;0,'MASSA TRABALHADA UNIFICADA'!D5977,0)</f>
        <v>0</v>
      </c>
      <c r="C5979" s="39">
        <f>IF(B5979=0,0,'MASSA TRABALHADA UNIFICADA'!B5977)</f>
        <v>0</v>
      </c>
      <c r="D5979" s="39">
        <f>IF(B5979=0,0,'MASSA TRABALHADA UNIFICADA'!C5977)</f>
        <v>0</v>
      </c>
      <c r="E5979" s="43">
        <f>IF(B5979=0,0,VLOOKUP($D5979,qx!$A$4:$E$129,IF($C5979=1,2,3)))</f>
        <v>0</v>
      </c>
      <c r="F5979" s="43">
        <f>IF(B5979=0,0,VLOOKUP($D5979,qx!$A$4:$E$129,2))</f>
        <v>0</v>
      </c>
      <c r="G5979" s="43">
        <f>IF(B5979=0,0,VLOOKUP($D5979,qx!$A$4:$E$129,3))</f>
        <v>0</v>
      </c>
      <c r="H5979" s="43">
        <f>IF(B5979=0,0,VLOOKUP($D5979,qx!$A$4:$E$129,4))</f>
        <v>0</v>
      </c>
      <c r="I5979" s="43">
        <f>IF(B5979=0,0,VLOOKUP($D5979,qx!$A$4:$E$129,5))</f>
        <v>0</v>
      </c>
    </row>
    <row r="5980" spans="1:9" x14ac:dyDescent="0.25">
      <c r="A5980">
        <f>IF('MASSA TRABALHADA UNIFICADA'!A5978&lt;&gt;0,'MASSA TRABALHADA UNIFICADA'!A5978,0)</f>
        <v>0</v>
      </c>
      <c r="B5980" s="39">
        <f>IF('MASSA TRABALHADA UNIFICADA'!D5978&lt;&gt;0,'MASSA TRABALHADA UNIFICADA'!D5978,0)</f>
        <v>0</v>
      </c>
      <c r="C5980" s="39">
        <f>IF(B5980=0,0,'MASSA TRABALHADA UNIFICADA'!B5978)</f>
        <v>0</v>
      </c>
      <c r="D5980" s="39">
        <f>IF(B5980=0,0,'MASSA TRABALHADA UNIFICADA'!C5978)</f>
        <v>0</v>
      </c>
      <c r="E5980" s="43">
        <f>IF(B5980=0,0,VLOOKUP($D5980,qx!$A$4:$E$129,IF($C5980=1,2,3)))</f>
        <v>0</v>
      </c>
      <c r="F5980" s="43">
        <f>IF(B5980=0,0,VLOOKUP($D5980,qx!$A$4:$E$129,2))</f>
        <v>0</v>
      </c>
      <c r="G5980" s="43">
        <f>IF(B5980=0,0,VLOOKUP($D5980,qx!$A$4:$E$129,3))</f>
        <v>0</v>
      </c>
      <c r="H5980" s="43">
        <f>IF(B5980=0,0,VLOOKUP($D5980,qx!$A$4:$E$129,4))</f>
        <v>0</v>
      </c>
      <c r="I5980" s="43">
        <f>IF(B5980=0,0,VLOOKUP($D5980,qx!$A$4:$E$129,5))</f>
        <v>0</v>
      </c>
    </row>
    <row r="5981" spans="1:9" x14ac:dyDescent="0.25">
      <c r="A5981">
        <f>IF('MASSA TRABALHADA UNIFICADA'!A5979&lt;&gt;0,'MASSA TRABALHADA UNIFICADA'!A5979,0)</f>
        <v>0</v>
      </c>
      <c r="B5981" s="39">
        <f>IF('MASSA TRABALHADA UNIFICADA'!D5979&lt;&gt;0,'MASSA TRABALHADA UNIFICADA'!D5979,0)</f>
        <v>0</v>
      </c>
      <c r="C5981" s="39">
        <f>IF(B5981=0,0,'MASSA TRABALHADA UNIFICADA'!B5979)</f>
        <v>0</v>
      </c>
      <c r="D5981" s="39">
        <f>IF(B5981=0,0,'MASSA TRABALHADA UNIFICADA'!C5979)</f>
        <v>0</v>
      </c>
      <c r="E5981" s="43">
        <f>IF(B5981=0,0,VLOOKUP($D5981,qx!$A$4:$E$129,IF($C5981=1,2,3)))</f>
        <v>0</v>
      </c>
      <c r="F5981" s="43">
        <f>IF(B5981=0,0,VLOOKUP($D5981,qx!$A$4:$E$129,2))</f>
        <v>0</v>
      </c>
      <c r="G5981" s="43">
        <f>IF(B5981=0,0,VLOOKUP($D5981,qx!$A$4:$E$129,3))</f>
        <v>0</v>
      </c>
      <c r="H5981" s="43">
        <f>IF(B5981=0,0,VLOOKUP($D5981,qx!$A$4:$E$129,4))</f>
        <v>0</v>
      </c>
      <c r="I5981" s="43">
        <f>IF(B5981=0,0,VLOOKUP($D5981,qx!$A$4:$E$129,5))</f>
        <v>0</v>
      </c>
    </row>
    <row r="5982" spans="1:9" x14ac:dyDescent="0.25">
      <c r="A5982">
        <f>IF('MASSA TRABALHADA UNIFICADA'!A5980&lt;&gt;0,'MASSA TRABALHADA UNIFICADA'!A5980,0)</f>
        <v>0</v>
      </c>
      <c r="B5982" s="39">
        <f>IF('MASSA TRABALHADA UNIFICADA'!D5980&lt;&gt;0,'MASSA TRABALHADA UNIFICADA'!D5980,0)</f>
        <v>0</v>
      </c>
      <c r="C5982" s="39">
        <f>IF(B5982=0,0,'MASSA TRABALHADA UNIFICADA'!B5980)</f>
        <v>0</v>
      </c>
      <c r="D5982" s="39">
        <f>IF(B5982=0,0,'MASSA TRABALHADA UNIFICADA'!C5980)</f>
        <v>0</v>
      </c>
      <c r="E5982" s="43">
        <f>IF(B5982=0,0,VLOOKUP($D5982,qx!$A$4:$E$129,IF($C5982=1,2,3)))</f>
        <v>0</v>
      </c>
      <c r="F5982" s="43">
        <f>IF(B5982=0,0,VLOOKUP($D5982,qx!$A$4:$E$129,2))</f>
        <v>0</v>
      </c>
      <c r="G5982" s="43">
        <f>IF(B5982=0,0,VLOOKUP($D5982,qx!$A$4:$E$129,3))</f>
        <v>0</v>
      </c>
      <c r="H5982" s="43">
        <f>IF(B5982=0,0,VLOOKUP($D5982,qx!$A$4:$E$129,4))</f>
        <v>0</v>
      </c>
      <c r="I5982" s="43">
        <f>IF(B5982=0,0,VLOOKUP($D5982,qx!$A$4:$E$129,5))</f>
        <v>0</v>
      </c>
    </row>
    <row r="5983" spans="1:9" x14ac:dyDescent="0.25">
      <c r="A5983">
        <f>IF('MASSA TRABALHADA UNIFICADA'!A5981&lt;&gt;0,'MASSA TRABALHADA UNIFICADA'!A5981,0)</f>
        <v>0</v>
      </c>
      <c r="B5983" s="39">
        <f>IF('MASSA TRABALHADA UNIFICADA'!D5981&lt;&gt;0,'MASSA TRABALHADA UNIFICADA'!D5981,0)</f>
        <v>0</v>
      </c>
      <c r="C5983" s="39">
        <f>IF(B5983=0,0,'MASSA TRABALHADA UNIFICADA'!B5981)</f>
        <v>0</v>
      </c>
      <c r="D5983" s="39">
        <f>IF(B5983=0,0,'MASSA TRABALHADA UNIFICADA'!C5981)</f>
        <v>0</v>
      </c>
      <c r="E5983" s="43">
        <f>IF(B5983=0,0,VLOOKUP($D5983,qx!$A$4:$E$129,IF($C5983=1,2,3)))</f>
        <v>0</v>
      </c>
      <c r="F5983" s="43">
        <f>IF(B5983=0,0,VLOOKUP($D5983,qx!$A$4:$E$129,2))</f>
        <v>0</v>
      </c>
      <c r="G5983" s="43">
        <f>IF(B5983=0,0,VLOOKUP($D5983,qx!$A$4:$E$129,3))</f>
        <v>0</v>
      </c>
      <c r="H5983" s="43">
        <f>IF(B5983=0,0,VLOOKUP($D5983,qx!$A$4:$E$129,4))</f>
        <v>0</v>
      </c>
      <c r="I5983" s="43">
        <f>IF(B5983=0,0,VLOOKUP($D5983,qx!$A$4:$E$129,5))</f>
        <v>0</v>
      </c>
    </row>
    <row r="5984" spans="1:9" x14ac:dyDescent="0.25">
      <c r="A5984">
        <f>IF('MASSA TRABALHADA UNIFICADA'!A5982&lt;&gt;0,'MASSA TRABALHADA UNIFICADA'!A5982,0)</f>
        <v>0</v>
      </c>
      <c r="B5984" s="39">
        <f>IF('MASSA TRABALHADA UNIFICADA'!D5982&lt;&gt;0,'MASSA TRABALHADA UNIFICADA'!D5982,0)</f>
        <v>0</v>
      </c>
      <c r="C5984" s="39">
        <f>IF(B5984=0,0,'MASSA TRABALHADA UNIFICADA'!B5982)</f>
        <v>0</v>
      </c>
      <c r="D5984" s="39">
        <f>IF(B5984=0,0,'MASSA TRABALHADA UNIFICADA'!C5982)</f>
        <v>0</v>
      </c>
      <c r="E5984" s="43">
        <f>IF(B5984=0,0,VLOOKUP($D5984,qx!$A$4:$E$129,IF($C5984=1,2,3)))</f>
        <v>0</v>
      </c>
      <c r="F5984" s="43">
        <f>IF(B5984=0,0,VLOOKUP($D5984,qx!$A$4:$E$129,2))</f>
        <v>0</v>
      </c>
      <c r="G5984" s="43">
        <f>IF(B5984=0,0,VLOOKUP($D5984,qx!$A$4:$E$129,3))</f>
        <v>0</v>
      </c>
      <c r="H5984" s="43">
        <f>IF(B5984=0,0,VLOOKUP($D5984,qx!$A$4:$E$129,4))</f>
        <v>0</v>
      </c>
      <c r="I5984" s="43">
        <f>IF(B5984=0,0,VLOOKUP($D5984,qx!$A$4:$E$129,5))</f>
        <v>0</v>
      </c>
    </row>
    <row r="5985" spans="1:9" x14ac:dyDescent="0.25">
      <c r="A5985">
        <f>IF('MASSA TRABALHADA UNIFICADA'!A5983&lt;&gt;0,'MASSA TRABALHADA UNIFICADA'!A5983,0)</f>
        <v>0</v>
      </c>
      <c r="B5985" s="39">
        <f>IF('MASSA TRABALHADA UNIFICADA'!D5983&lt;&gt;0,'MASSA TRABALHADA UNIFICADA'!D5983,0)</f>
        <v>0</v>
      </c>
      <c r="C5985" s="39">
        <f>IF(B5985=0,0,'MASSA TRABALHADA UNIFICADA'!B5983)</f>
        <v>0</v>
      </c>
      <c r="D5985" s="39">
        <f>IF(B5985=0,0,'MASSA TRABALHADA UNIFICADA'!C5983)</f>
        <v>0</v>
      </c>
      <c r="E5985" s="43">
        <f>IF(B5985=0,0,VLOOKUP($D5985,qx!$A$4:$E$129,IF($C5985=1,2,3)))</f>
        <v>0</v>
      </c>
      <c r="F5985" s="43">
        <f>IF(B5985=0,0,VLOOKUP($D5985,qx!$A$4:$E$129,2))</f>
        <v>0</v>
      </c>
      <c r="G5985" s="43">
        <f>IF(B5985=0,0,VLOOKUP($D5985,qx!$A$4:$E$129,3))</f>
        <v>0</v>
      </c>
      <c r="H5985" s="43">
        <f>IF(B5985=0,0,VLOOKUP($D5985,qx!$A$4:$E$129,4))</f>
        <v>0</v>
      </c>
      <c r="I5985" s="43">
        <f>IF(B5985=0,0,VLOOKUP($D5985,qx!$A$4:$E$129,5))</f>
        <v>0</v>
      </c>
    </row>
    <row r="5986" spans="1:9" x14ac:dyDescent="0.25">
      <c r="A5986">
        <f>IF('MASSA TRABALHADA UNIFICADA'!A5984&lt;&gt;0,'MASSA TRABALHADA UNIFICADA'!A5984,0)</f>
        <v>0</v>
      </c>
      <c r="B5986" s="39">
        <f>IF('MASSA TRABALHADA UNIFICADA'!D5984&lt;&gt;0,'MASSA TRABALHADA UNIFICADA'!D5984,0)</f>
        <v>0</v>
      </c>
      <c r="C5986" s="39">
        <f>IF(B5986=0,0,'MASSA TRABALHADA UNIFICADA'!B5984)</f>
        <v>0</v>
      </c>
      <c r="D5986" s="39">
        <f>IF(B5986=0,0,'MASSA TRABALHADA UNIFICADA'!C5984)</f>
        <v>0</v>
      </c>
      <c r="E5986" s="43">
        <f>IF(B5986=0,0,VLOOKUP($D5986,qx!$A$4:$E$129,IF($C5986=1,2,3)))</f>
        <v>0</v>
      </c>
      <c r="F5986" s="43">
        <f>IF(B5986=0,0,VLOOKUP($D5986,qx!$A$4:$E$129,2))</f>
        <v>0</v>
      </c>
      <c r="G5986" s="43">
        <f>IF(B5986=0,0,VLOOKUP($D5986,qx!$A$4:$E$129,3))</f>
        <v>0</v>
      </c>
      <c r="H5986" s="43">
        <f>IF(B5986=0,0,VLOOKUP($D5986,qx!$A$4:$E$129,4))</f>
        <v>0</v>
      </c>
      <c r="I5986" s="43">
        <f>IF(B5986=0,0,VLOOKUP($D5986,qx!$A$4:$E$129,5))</f>
        <v>0</v>
      </c>
    </row>
    <row r="5987" spans="1:9" x14ac:dyDescent="0.25">
      <c r="A5987">
        <f>IF('MASSA TRABALHADA UNIFICADA'!A5985&lt;&gt;0,'MASSA TRABALHADA UNIFICADA'!A5985,0)</f>
        <v>0</v>
      </c>
      <c r="B5987" s="39">
        <f>IF('MASSA TRABALHADA UNIFICADA'!D5985&lt;&gt;0,'MASSA TRABALHADA UNIFICADA'!D5985,0)</f>
        <v>0</v>
      </c>
      <c r="C5987" s="39">
        <f>IF(B5987=0,0,'MASSA TRABALHADA UNIFICADA'!B5985)</f>
        <v>0</v>
      </c>
      <c r="D5987" s="39">
        <f>IF(B5987=0,0,'MASSA TRABALHADA UNIFICADA'!C5985)</f>
        <v>0</v>
      </c>
      <c r="E5987" s="43">
        <f>IF(B5987=0,0,VLOOKUP($D5987,qx!$A$4:$E$129,IF($C5987=1,2,3)))</f>
        <v>0</v>
      </c>
      <c r="F5987" s="43">
        <f>IF(B5987=0,0,VLOOKUP($D5987,qx!$A$4:$E$129,2))</f>
        <v>0</v>
      </c>
      <c r="G5987" s="43">
        <f>IF(B5987=0,0,VLOOKUP($D5987,qx!$A$4:$E$129,3))</f>
        <v>0</v>
      </c>
      <c r="H5987" s="43">
        <f>IF(B5987=0,0,VLOOKUP($D5987,qx!$A$4:$E$129,4))</f>
        <v>0</v>
      </c>
      <c r="I5987" s="43">
        <f>IF(B5987=0,0,VLOOKUP($D5987,qx!$A$4:$E$129,5))</f>
        <v>0</v>
      </c>
    </row>
    <row r="5988" spans="1:9" x14ac:dyDescent="0.25">
      <c r="A5988">
        <f>IF('MASSA TRABALHADA UNIFICADA'!A5986&lt;&gt;0,'MASSA TRABALHADA UNIFICADA'!A5986,0)</f>
        <v>0</v>
      </c>
      <c r="B5988" s="39">
        <f>IF('MASSA TRABALHADA UNIFICADA'!D5986&lt;&gt;0,'MASSA TRABALHADA UNIFICADA'!D5986,0)</f>
        <v>0</v>
      </c>
      <c r="C5988" s="39">
        <f>IF(B5988=0,0,'MASSA TRABALHADA UNIFICADA'!B5986)</f>
        <v>0</v>
      </c>
      <c r="D5988" s="39">
        <f>IF(B5988=0,0,'MASSA TRABALHADA UNIFICADA'!C5986)</f>
        <v>0</v>
      </c>
      <c r="E5988" s="43">
        <f>IF(B5988=0,0,VLOOKUP($D5988,qx!$A$4:$E$129,IF($C5988=1,2,3)))</f>
        <v>0</v>
      </c>
      <c r="F5988" s="43">
        <f>IF(B5988=0,0,VLOOKUP($D5988,qx!$A$4:$E$129,2))</f>
        <v>0</v>
      </c>
      <c r="G5988" s="43">
        <f>IF(B5988=0,0,VLOOKUP($D5988,qx!$A$4:$E$129,3))</f>
        <v>0</v>
      </c>
      <c r="H5988" s="43">
        <f>IF(B5988=0,0,VLOOKUP($D5988,qx!$A$4:$E$129,4))</f>
        <v>0</v>
      </c>
      <c r="I5988" s="43">
        <f>IF(B5988=0,0,VLOOKUP($D5988,qx!$A$4:$E$129,5))</f>
        <v>0</v>
      </c>
    </row>
    <row r="5989" spans="1:9" x14ac:dyDescent="0.25">
      <c r="A5989">
        <f>IF('MASSA TRABALHADA UNIFICADA'!A5987&lt;&gt;0,'MASSA TRABALHADA UNIFICADA'!A5987,0)</f>
        <v>0</v>
      </c>
      <c r="B5989" s="39">
        <f>IF('MASSA TRABALHADA UNIFICADA'!D5987&lt;&gt;0,'MASSA TRABALHADA UNIFICADA'!D5987,0)</f>
        <v>0</v>
      </c>
      <c r="C5989" s="39">
        <f>IF(B5989=0,0,'MASSA TRABALHADA UNIFICADA'!B5987)</f>
        <v>0</v>
      </c>
      <c r="D5989" s="39">
        <f>IF(B5989=0,0,'MASSA TRABALHADA UNIFICADA'!C5987)</f>
        <v>0</v>
      </c>
      <c r="E5989" s="43">
        <f>IF(B5989=0,0,VLOOKUP($D5989,qx!$A$4:$E$129,IF($C5989=1,2,3)))</f>
        <v>0</v>
      </c>
      <c r="F5989" s="43">
        <f>IF(B5989=0,0,VLOOKUP($D5989,qx!$A$4:$E$129,2))</f>
        <v>0</v>
      </c>
      <c r="G5989" s="43">
        <f>IF(B5989=0,0,VLOOKUP($D5989,qx!$A$4:$E$129,3))</f>
        <v>0</v>
      </c>
      <c r="H5989" s="43">
        <f>IF(B5989=0,0,VLOOKUP($D5989,qx!$A$4:$E$129,4))</f>
        <v>0</v>
      </c>
      <c r="I5989" s="43">
        <f>IF(B5989=0,0,VLOOKUP($D5989,qx!$A$4:$E$129,5))</f>
        <v>0</v>
      </c>
    </row>
    <row r="5990" spans="1:9" x14ac:dyDescent="0.25">
      <c r="A5990">
        <f>IF('MASSA TRABALHADA UNIFICADA'!A5988&lt;&gt;0,'MASSA TRABALHADA UNIFICADA'!A5988,0)</f>
        <v>0</v>
      </c>
      <c r="B5990" s="39">
        <f>IF('MASSA TRABALHADA UNIFICADA'!D5988&lt;&gt;0,'MASSA TRABALHADA UNIFICADA'!D5988,0)</f>
        <v>0</v>
      </c>
      <c r="C5990" s="39">
        <f>IF(B5990=0,0,'MASSA TRABALHADA UNIFICADA'!B5988)</f>
        <v>0</v>
      </c>
      <c r="D5990" s="39">
        <f>IF(B5990=0,0,'MASSA TRABALHADA UNIFICADA'!C5988)</f>
        <v>0</v>
      </c>
      <c r="E5990" s="43">
        <f>IF(B5990=0,0,VLOOKUP($D5990,qx!$A$4:$E$129,IF($C5990=1,2,3)))</f>
        <v>0</v>
      </c>
      <c r="F5990" s="43">
        <f>IF(B5990=0,0,VLOOKUP($D5990,qx!$A$4:$E$129,2))</f>
        <v>0</v>
      </c>
      <c r="G5990" s="43">
        <f>IF(B5990=0,0,VLOOKUP($D5990,qx!$A$4:$E$129,3))</f>
        <v>0</v>
      </c>
      <c r="H5990" s="43">
        <f>IF(B5990=0,0,VLOOKUP($D5990,qx!$A$4:$E$129,4))</f>
        <v>0</v>
      </c>
      <c r="I5990" s="43">
        <f>IF(B5990=0,0,VLOOKUP($D5990,qx!$A$4:$E$129,5))</f>
        <v>0</v>
      </c>
    </row>
    <row r="5991" spans="1:9" x14ac:dyDescent="0.25">
      <c r="A5991">
        <f>IF('MASSA TRABALHADA UNIFICADA'!A5989&lt;&gt;0,'MASSA TRABALHADA UNIFICADA'!A5989,0)</f>
        <v>0</v>
      </c>
      <c r="B5991" s="39">
        <f>IF('MASSA TRABALHADA UNIFICADA'!D5989&lt;&gt;0,'MASSA TRABALHADA UNIFICADA'!D5989,0)</f>
        <v>0</v>
      </c>
      <c r="C5991" s="39">
        <f>IF(B5991=0,0,'MASSA TRABALHADA UNIFICADA'!B5989)</f>
        <v>0</v>
      </c>
      <c r="D5991" s="39">
        <f>IF(B5991=0,0,'MASSA TRABALHADA UNIFICADA'!C5989)</f>
        <v>0</v>
      </c>
      <c r="E5991" s="43">
        <f>IF(B5991=0,0,VLOOKUP($D5991,qx!$A$4:$E$129,IF($C5991=1,2,3)))</f>
        <v>0</v>
      </c>
      <c r="F5991" s="43">
        <f>IF(B5991=0,0,VLOOKUP($D5991,qx!$A$4:$E$129,2))</f>
        <v>0</v>
      </c>
      <c r="G5991" s="43">
        <f>IF(B5991=0,0,VLOOKUP($D5991,qx!$A$4:$E$129,3))</f>
        <v>0</v>
      </c>
      <c r="H5991" s="43">
        <f>IF(B5991=0,0,VLOOKUP($D5991,qx!$A$4:$E$129,4))</f>
        <v>0</v>
      </c>
      <c r="I5991" s="43">
        <f>IF(B5991=0,0,VLOOKUP($D5991,qx!$A$4:$E$129,5))</f>
        <v>0</v>
      </c>
    </row>
    <row r="5992" spans="1:9" x14ac:dyDescent="0.25">
      <c r="A5992">
        <f>IF('MASSA TRABALHADA UNIFICADA'!A5990&lt;&gt;0,'MASSA TRABALHADA UNIFICADA'!A5990,0)</f>
        <v>0</v>
      </c>
      <c r="B5992" s="39">
        <f>IF('MASSA TRABALHADA UNIFICADA'!D5990&lt;&gt;0,'MASSA TRABALHADA UNIFICADA'!D5990,0)</f>
        <v>0</v>
      </c>
      <c r="C5992" s="39">
        <f>IF(B5992=0,0,'MASSA TRABALHADA UNIFICADA'!B5990)</f>
        <v>0</v>
      </c>
      <c r="D5992" s="39">
        <f>IF(B5992=0,0,'MASSA TRABALHADA UNIFICADA'!C5990)</f>
        <v>0</v>
      </c>
      <c r="E5992" s="43">
        <f>IF(B5992=0,0,VLOOKUP($D5992,qx!$A$4:$E$129,IF($C5992=1,2,3)))</f>
        <v>0</v>
      </c>
      <c r="F5992" s="43">
        <f>IF(B5992=0,0,VLOOKUP($D5992,qx!$A$4:$E$129,2))</f>
        <v>0</v>
      </c>
      <c r="G5992" s="43">
        <f>IF(B5992=0,0,VLOOKUP($D5992,qx!$A$4:$E$129,3))</f>
        <v>0</v>
      </c>
      <c r="H5992" s="43">
        <f>IF(B5992=0,0,VLOOKUP($D5992,qx!$A$4:$E$129,4))</f>
        <v>0</v>
      </c>
      <c r="I5992" s="43">
        <f>IF(B5992=0,0,VLOOKUP($D5992,qx!$A$4:$E$129,5))</f>
        <v>0</v>
      </c>
    </row>
    <row r="5993" spans="1:9" x14ac:dyDescent="0.25">
      <c r="A5993">
        <f>IF('MASSA TRABALHADA UNIFICADA'!A5991&lt;&gt;0,'MASSA TRABALHADA UNIFICADA'!A5991,0)</f>
        <v>0</v>
      </c>
      <c r="B5993" s="39">
        <f>IF('MASSA TRABALHADA UNIFICADA'!D5991&lt;&gt;0,'MASSA TRABALHADA UNIFICADA'!D5991,0)</f>
        <v>0</v>
      </c>
      <c r="C5993" s="39">
        <f>IF(B5993=0,0,'MASSA TRABALHADA UNIFICADA'!B5991)</f>
        <v>0</v>
      </c>
      <c r="D5993" s="39">
        <f>IF(B5993=0,0,'MASSA TRABALHADA UNIFICADA'!C5991)</f>
        <v>0</v>
      </c>
      <c r="E5993" s="43">
        <f>IF(B5993=0,0,VLOOKUP($D5993,qx!$A$4:$E$129,IF($C5993=1,2,3)))</f>
        <v>0</v>
      </c>
      <c r="F5993" s="43">
        <f>IF(B5993=0,0,VLOOKUP($D5993,qx!$A$4:$E$129,2))</f>
        <v>0</v>
      </c>
      <c r="G5993" s="43">
        <f>IF(B5993=0,0,VLOOKUP($D5993,qx!$A$4:$E$129,3))</f>
        <v>0</v>
      </c>
      <c r="H5993" s="43">
        <f>IF(B5993=0,0,VLOOKUP($D5993,qx!$A$4:$E$129,4))</f>
        <v>0</v>
      </c>
      <c r="I5993" s="43">
        <f>IF(B5993=0,0,VLOOKUP($D5993,qx!$A$4:$E$129,5))</f>
        <v>0</v>
      </c>
    </row>
    <row r="5994" spans="1:9" x14ac:dyDescent="0.25">
      <c r="A5994">
        <f>IF('MASSA TRABALHADA UNIFICADA'!A5992&lt;&gt;0,'MASSA TRABALHADA UNIFICADA'!A5992,0)</f>
        <v>0</v>
      </c>
      <c r="B5994" s="39">
        <f>IF('MASSA TRABALHADA UNIFICADA'!D5992&lt;&gt;0,'MASSA TRABALHADA UNIFICADA'!D5992,0)</f>
        <v>0</v>
      </c>
      <c r="C5994" s="39">
        <f>IF(B5994=0,0,'MASSA TRABALHADA UNIFICADA'!B5992)</f>
        <v>0</v>
      </c>
      <c r="D5994" s="39">
        <f>IF(B5994=0,0,'MASSA TRABALHADA UNIFICADA'!C5992)</f>
        <v>0</v>
      </c>
      <c r="E5994" s="43">
        <f>IF(B5994=0,0,VLOOKUP($D5994,qx!$A$4:$E$129,IF($C5994=1,2,3)))</f>
        <v>0</v>
      </c>
      <c r="F5994" s="43">
        <f>IF(B5994=0,0,VLOOKUP($D5994,qx!$A$4:$E$129,2))</f>
        <v>0</v>
      </c>
      <c r="G5994" s="43">
        <f>IF(B5994=0,0,VLOOKUP($D5994,qx!$A$4:$E$129,3))</f>
        <v>0</v>
      </c>
      <c r="H5994" s="43">
        <f>IF(B5994=0,0,VLOOKUP($D5994,qx!$A$4:$E$129,4))</f>
        <v>0</v>
      </c>
      <c r="I5994" s="43">
        <f>IF(B5994=0,0,VLOOKUP($D5994,qx!$A$4:$E$129,5))</f>
        <v>0</v>
      </c>
    </row>
    <row r="5995" spans="1:9" x14ac:dyDescent="0.25">
      <c r="A5995">
        <f>IF('MASSA TRABALHADA UNIFICADA'!A5993&lt;&gt;0,'MASSA TRABALHADA UNIFICADA'!A5993,0)</f>
        <v>0</v>
      </c>
      <c r="B5995" s="39">
        <f>IF('MASSA TRABALHADA UNIFICADA'!D5993&lt;&gt;0,'MASSA TRABALHADA UNIFICADA'!D5993,0)</f>
        <v>0</v>
      </c>
      <c r="C5995" s="39">
        <f>IF(B5995=0,0,'MASSA TRABALHADA UNIFICADA'!B5993)</f>
        <v>0</v>
      </c>
      <c r="D5995" s="39">
        <f>IF(B5995=0,0,'MASSA TRABALHADA UNIFICADA'!C5993)</f>
        <v>0</v>
      </c>
      <c r="E5995" s="43">
        <f>IF(B5995=0,0,VLOOKUP($D5995,qx!$A$4:$E$129,IF($C5995=1,2,3)))</f>
        <v>0</v>
      </c>
      <c r="F5995" s="43">
        <f>IF(B5995=0,0,VLOOKUP($D5995,qx!$A$4:$E$129,2))</f>
        <v>0</v>
      </c>
      <c r="G5995" s="43">
        <f>IF(B5995=0,0,VLOOKUP($D5995,qx!$A$4:$E$129,3))</f>
        <v>0</v>
      </c>
      <c r="H5995" s="43">
        <f>IF(B5995=0,0,VLOOKUP($D5995,qx!$A$4:$E$129,4))</f>
        <v>0</v>
      </c>
      <c r="I5995" s="43">
        <f>IF(B5995=0,0,VLOOKUP($D5995,qx!$A$4:$E$129,5))</f>
        <v>0</v>
      </c>
    </row>
    <row r="5996" spans="1:9" x14ac:dyDescent="0.25">
      <c r="A5996">
        <f>IF('MASSA TRABALHADA UNIFICADA'!A5994&lt;&gt;0,'MASSA TRABALHADA UNIFICADA'!A5994,0)</f>
        <v>0</v>
      </c>
      <c r="B5996" s="39">
        <f>IF('MASSA TRABALHADA UNIFICADA'!D5994&lt;&gt;0,'MASSA TRABALHADA UNIFICADA'!D5994,0)</f>
        <v>0</v>
      </c>
      <c r="C5996" s="39">
        <f>IF(B5996=0,0,'MASSA TRABALHADA UNIFICADA'!B5994)</f>
        <v>0</v>
      </c>
      <c r="D5996" s="39">
        <f>IF(B5996=0,0,'MASSA TRABALHADA UNIFICADA'!C5994)</f>
        <v>0</v>
      </c>
      <c r="E5996" s="43">
        <f>IF(B5996=0,0,VLOOKUP($D5996,qx!$A$4:$E$129,IF($C5996=1,2,3)))</f>
        <v>0</v>
      </c>
      <c r="F5996" s="43">
        <f>IF(B5996=0,0,VLOOKUP($D5996,qx!$A$4:$E$129,2))</f>
        <v>0</v>
      </c>
      <c r="G5996" s="43">
        <f>IF(B5996=0,0,VLOOKUP($D5996,qx!$A$4:$E$129,3))</f>
        <v>0</v>
      </c>
      <c r="H5996" s="43">
        <f>IF(B5996=0,0,VLOOKUP($D5996,qx!$A$4:$E$129,4))</f>
        <v>0</v>
      </c>
      <c r="I5996" s="43">
        <f>IF(B5996=0,0,VLOOKUP($D5996,qx!$A$4:$E$129,5))</f>
        <v>0</v>
      </c>
    </row>
    <row r="5997" spans="1:9" x14ac:dyDescent="0.25">
      <c r="A5997">
        <f>IF('MASSA TRABALHADA UNIFICADA'!A5995&lt;&gt;0,'MASSA TRABALHADA UNIFICADA'!A5995,0)</f>
        <v>0</v>
      </c>
      <c r="B5997" s="39">
        <f>IF('MASSA TRABALHADA UNIFICADA'!D5995&lt;&gt;0,'MASSA TRABALHADA UNIFICADA'!D5995,0)</f>
        <v>0</v>
      </c>
      <c r="C5997" s="39">
        <f>IF(B5997=0,0,'MASSA TRABALHADA UNIFICADA'!B5995)</f>
        <v>0</v>
      </c>
      <c r="D5997" s="39">
        <f>IF(B5997=0,0,'MASSA TRABALHADA UNIFICADA'!C5995)</f>
        <v>0</v>
      </c>
      <c r="E5997" s="43">
        <f>IF(B5997=0,0,VLOOKUP($D5997,qx!$A$4:$E$129,IF($C5997=1,2,3)))</f>
        <v>0</v>
      </c>
      <c r="F5997" s="43">
        <f>IF(B5997=0,0,VLOOKUP($D5997,qx!$A$4:$E$129,2))</f>
        <v>0</v>
      </c>
      <c r="G5997" s="43">
        <f>IF(B5997=0,0,VLOOKUP($D5997,qx!$A$4:$E$129,3))</f>
        <v>0</v>
      </c>
      <c r="H5997" s="43">
        <f>IF(B5997=0,0,VLOOKUP($D5997,qx!$A$4:$E$129,4))</f>
        <v>0</v>
      </c>
      <c r="I5997" s="43">
        <f>IF(B5997=0,0,VLOOKUP($D5997,qx!$A$4:$E$129,5))</f>
        <v>0</v>
      </c>
    </row>
    <row r="5998" spans="1:9" x14ac:dyDescent="0.25">
      <c r="A5998">
        <f>IF('MASSA TRABALHADA UNIFICADA'!A5996&lt;&gt;0,'MASSA TRABALHADA UNIFICADA'!A5996,0)</f>
        <v>0</v>
      </c>
      <c r="B5998" s="39">
        <f>IF('MASSA TRABALHADA UNIFICADA'!D5996&lt;&gt;0,'MASSA TRABALHADA UNIFICADA'!D5996,0)</f>
        <v>0</v>
      </c>
      <c r="C5998" s="39">
        <f>IF(B5998=0,0,'MASSA TRABALHADA UNIFICADA'!B5996)</f>
        <v>0</v>
      </c>
      <c r="D5998" s="39">
        <f>IF(B5998=0,0,'MASSA TRABALHADA UNIFICADA'!C5996)</f>
        <v>0</v>
      </c>
      <c r="E5998" s="43">
        <f>IF(B5998=0,0,VLOOKUP($D5998,qx!$A$4:$E$129,IF($C5998=1,2,3)))</f>
        <v>0</v>
      </c>
      <c r="F5998" s="43">
        <f>IF(B5998=0,0,VLOOKUP($D5998,qx!$A$4:$E$129,2))</f>
        <v>0</v>
      </c>
      <c r="G5998" s="43">
        <f>IF(B5998=0,0,VLOOKUP($D5998,qx!$A$4:$E$129,3))</f>
        <v>0</v>
      </c>
      <c r="H5998" s="43">
        <f>IF(B5998=0,0,VLOOKUP($D5998,qx!$A$4:$E$129,4))</f>
        <v>0</v>
      </c>
      <c r="I5998" s="43">
        <f>IF(B5998=0,0,VLOOKUP($D5998,qx!$A$4:$E$129,5))</f>
        <v>0</v>
      </c>
    </row>
    <row r="5999" spans="1:9" x14ac:dyDescent="0.25">
      <c r="A5999">
        <f>IF('MASSA TRABALHADA UNIFICADA'!A5997&lt;&gt;0,'MASSA TRABALHADA UNIFICADA'!A5997,0)</f>
        <v>0</v>
      </c>
      <c r="B5999" s="39">
        <f>IF('MASSA TRABALHADA UNIFICADA'!D5997&lt;&gt;0,'MASSA TRABALHADA UNIFICADA'!D5997,0)</f>
        <v>0</v>
      </c>
      <c r="C5999" s="39">
        <f>IF(B5999=0,0,'MASSA TRABALHADA UNIFICADA'!B5997)</f>
        <v>0</v>
      </c>
      <c r="D5999" s="39">
        <f>IF(B5999=0,0,'MASSA TRABALHADA UNIFICADA'!C5997)</f>
        <v>0</v>
      </c>
      <c r="E5999" s="43">
        <f>IF(B5999=0,0,VLOOKUP($D5999,qx!$A$4:$E$129,IF($C5999=1,2,3)))</f>
        <v>0</v>
      </c>
      <c r="F5999" s="43">
        <f>IF(B5999=0,0,VLOOKUP($D5999,qx!$A$4:$E$129,2))</f>
        <v>0</v>
      </c>
      <c r="G5999" s="43">
        <f>IF(B5999=0,0,VLOOKUP($D5999,qx!$A$4:$E$129,3))</f>
        <v>0</v>
      </c>
      <c r="H5999" s="43">
        <f>IF(B5999=0,0,VLOOKUP($D5999,qx!$A$4:$E$129,4))</f>
        <v>0</v>
      </c>
      <c r="I5999" s="43">
        <f>IF(B5999=0,0,VLOOKUP($D5999,qx!$A$4:$E$129,5))</f>
        <v>0</v>
      </c>
    </row>
    <row r="6000" spans="1:9" x14ac:dyDescent="0.25">
      <c r="A6000">
        <f>IF('MASSA TRABALHADA UNIFICADA'!A5998&lt;&gt;0,'MASSA TRABALHADA UNIFICADA'!A5998,0)</f>
        <v>0</v>
      </c>
      <c r="B6000" s="39">
        <f>IF('MASSA TRABALHADA UNIFICADA'!D5998&lt;&gt;0,'MASSA TRABALHADA UNIFICADA'!D5998,0)</f>
        <v>0</v>
      </c>
      <c r="C6000" s="39">
        <f>IF(B6000=0,0,'MASSA TRABALHADA UNIFICADA'!B5998)</f>
        <v>0</v>
      </c>
      <c r="D6000" s="39">
        <f>IF(B6000=0,0,'MASSA TRABALHADA UNIFICADA'!C5998)</f>
        <v>0</v>
      </c>
      <c r="E6000" s="43">
        <f>IF(B6000=0,0,VLOOKUP($D6000,qx!$A$4:$E$129,IF($C6000=1,2,3)))</f>
        <v>0</v>
      </c>
      <c r="F6000" s="43">
        <f>IF(B6000=0,0,VLOOKUP($D6000,qx!$A$4:$E$129,2))</f>
        <v>0</v>
      </c>
      <c r="G6000" s="43">
        <f>IF(B6000=0,0,VLOOKUP($D6000,qx!$A$4:$E$129,3))</f>
        <v>0</v>
      </c>
      <c r="H6000" s="43">
        <f>IF(B6000=0,0,VLOOKUP($D6000,qx!$A$4:$E$129,4))</f>
        <v>0</v>
      </c>
      <c r="I6000" s="43">
        <f>IF(B6000=0,0,VLOOKUP($D6000,qx!$A$4:$E$129,5))</f>
        <v>0</v>
      </c>
    </row>
    <row r="6001" spans="1:9" x14ac:dyDescent="0.25">
      <c r="A6001">
        <f>IF('MASSA TRABALHADA UNIFICADA'!A5999&lt;&gt;0,'MASSA TRABALHADA UNIFICADA'!A5999,0)</f>
        <v>0</v>
      </c>
      <c r="B6001" s="39">
        <f>IF('MASSA TRABALHADA UNIFICADA'!D5999&lt;&gt;0,'MASSA TRABALHADA UNIFICADA'!D5999,0)</f>
        <v>0</v>
      </c>
      <c r="C6001" s="39">
        <f>IF(B6001=0,0,'MASSA TRABALHADA UNIFICADA'!B5999)</f>
        <v>0</v>
      </c>
      <c r="D6001" s="39">
        <f>IF(B6001=0,0,'MASSA TRABALHADA UNIFICADA'!C5999)</f>
        <v>0</v>
      </c>
      <c r="E6001" s="43">
        <f>IF(B6001=0,0,VLOOKUP($D6001,qx!$A$4:$E$129,IF($C6001=1,2,3)))</f>
        <v>0</v>
      </c>
      <c r="F6001" s="43">
        <f>IF(B6001=0,0,VLOOKUP($D6001,qx!$A$4:$E$129,2))</f>
        <v>0</v>
      </c>
      <c r="G6001" s="43">
        <f>IF(B6001=0,0,VLOOKUP($D6001,qx!$A$4:$E$129,3))</f>
        <v>0</v>
      </c>
      <c r="H6001" s="43">
        <f>IF(B6001=0,0,VLOOKUP($D6001,qx!$A$4:$E$129,4))</f>
        <v>0</v>
      </c>
      <c r="I6001" s="43">
        <f>IF(B6001=0,0,VLOOKUP($D6001,qx!$A$4:$E$129,5))</f>
        <v>0</v>
      </c>
    </row>
    <row r="6002" spans="1:9" x14ac:dyDescent="0.25">
      <c r="A6002">
        <f>IF('MASSA TRABALHADA UNIFICADA'!A6000&lt;&gt;0,'MASSA TRABALHADA UNIFICADA'!A6000,0)</f>
        <v>0</v>
      </c>
      <c r="B6002" s="39">
        <f>IF('MASSA TRABALHADA UNIFICADA'!D6000&lt;&gt;0,'MASSA TRABALHADA UNIFICADA'!D6000,0)</f>
        <v>0</v>
      </c>
      <c r="C6002" s="39">
        <f>IF(B6002=0,0,'MASSA TRABALHADA UNIFICADA'!B6000)</f>
        <v>0</v>
      </c>
      <c r="D6002" s="39">
        <f>IF(B6002=0,0,'MASSA TRABALHADA UNIFICADA'!C6000)</f>
        <v>0</v>
      </c>
      <c r="E6002" s="43">
        <f>IF(B6002=0,0,VLOOKUP($D6002,qx!$A$4:$E$129,IF($C6002=1,2,3)))</f>
        <v>0</v>
      </c>
      <c r="F6002" s="43">
        <f>IF(B6002=0,0,VLOOKUP($D6002,qx!$A$4:$E$129,2))</f>
        <v>0</v>
      </c>
      <c r="G6002" s="43">
        <f>IF(B6002=0,0,VLOOKUP($D6002,qx!$A$4:$E$129,3))</f>
        <v>0</v>
      </c>
      <c r="H6002" s="43">
        <f>IF(B6002=0,0,VLOOKUP($D6002,qx!$A$4:$E$129,4))</f>
        <v>0</v>
      </c>
      <c r="I6002" s="43">
        <f>IF(B6002=0,0,VLOOKUP($D6002,qx!$A$4:$E$129,5))</f>
        <v>0</v>
      </c>
    </row>
    <row r="6003" spans="1:9" x14ac:dyDescent="0.25">
      <c r="A6003">
        <f>IF('MASSA TRABALHADA UNIFICADA'!A6001&lt;&gt;0,'MASSA TRABALHADA UNIFICADA'!A6001,0)</f>
        <v>0</v>
      </c>
      <c r="B6003" s="39">
        <f>IF('MASSA TRABALHADA UNIFICADA'!D6001&lt;&gt;0,'MASSA TRABALHADA UNIFICADA'!D6001,0)</f>
        <v>0</v>
      </c>
      <c r="C6003" s="39">
        <f>IF(B6003=0,0,'MASSA TRABALHADA UNIFICADA'!B6001)</f>
        <v>0</v>
      </c>
      <c r="D6003" s="39">
        <f>IF(B6003=0,0,'MASSA TRABALHADA UNIFICADA'!C6001)</f>
        <v>0</v>
      </c>
      <c r="E6003" s="43">
        <f>IF(B6003=0,0,VLOOKUP($D6003,qx!$A$4:$E$129,IF($C6003=1,2,3)))</f>
        <v>0</v>
      </c>
      <c r="F6003" s="43">
        <f>IF(B6003=0,0,VLOOKUP($D6003,qx!$A$4:$E$129,2))</f>
        <v>0</v>
      </c>
      <c r="G6003" s="43">
        <f>IF(B6003=0,0,VLOOKUP($D6003,qx!$A$4:$E$129,3))</f>
        <v>0</v>
      </c>
      <c r="H6003" s="43">
        <f>IF(B6003=0,0,VLOOKUP($D6003,qx!$A$4:$E$129,4))</f>
        <v>0</v>
      </c>
      <c r="I6003" s="43">
        <f>IF(B6003=0,0,VLOOKUP($D6003,qx!$A$4:$E$129,5))</f>
        <v>0</v>
      </c>
    </row>
    <row r="6004" spans="1:9" x14ac:dyDescent="0.25">
      <c r="A6004">
        <f>IF('MASSA TRABALHADA UNIFICADA'!A6002&lt;&gt;0,'MASSA TRABALHADA UNIFICADA'!A6002,0)</f>
        <v>0</v>
      </c>
      <c r="B6004" s="39">
        <f>IF('MASSA TRABALHADA UNIFICADA'!D6002&lt;&gt;0,'MASSA TRABALHADA UNIFICADA'!D6002,0)</f>
        <v>0</v>
      </c>
      <c r="C6004" s="39">
        <f>IF(B6004=0,0,'MASSA TRABALHADA UNIFICADA'!B6002)</f>
        <v>0</v>
      </c>
      <c r="D6004" s="39">
        <f>IF(B6004=0,0,'MASSA TRABALHADA UNIFICADA'!C6002)</f>
        <v>0</v>
      </c>
      <c r="E6004" s="43">
        <f>IF(B6004=0,0,VLOOKUP($D6004,qx!$A$4:$E$129,IF($C6004=1,2,3)))</f>
        <v>0</v>
      </c>
      <c r="F6004" s="43">
        <f>IF(B6004=0,0,VLOOKUP($D6004,qx!$A$4:$E$129,2))</f>
        <v>0</v>
      </c>
      <c r="G6004" s="43">
        <f>IF(B6004=0,0,VLOOKUP($D6004,qx!$A$4:$E$129,3))</f>
        <v>0</v>
      </c>
      <c r="H6004" s="43">
        <f>IF(B6004=0,0,VLOOKUP($D6004,qx!$A$4:$E$129,4))</f>
        <v>0</v>
      </c>
      <c r="I6004" s="43">
        <f>IF(B6004=0,0,VLOOKUP($D6004,qx!$A$4:$E$129,5))</f>
        <v>0</v>
      </c>
    </row>
    <row r="6005" spans="1:9" x14ac:dyDescent="0.25">
      <c r="A6005">
        <f>IF('MASSA TRABALHADA UNIFICADA'!A6003&lt;&gt;0,'MASSA TRABALHADA UNIFICADA'!A6003,0)</f>
        <v>0</v>
      </c>
      <c r="B6005" s="39">
        <f>IF('MASSA TRABALHADA UNIFICADA'!D6003&lt;&gt;0,'MASSA TRABALHADA UNIFICADA'!D6003,0)</f>
        <v>0</v>
      </c>
      <c r="C6005" s="39">
        <f>IF(B6005=0,0,'MASSA TRABALHADA UNIFICADA'!B6003)</f>
        <v>0</v>
      </c>
      <c r="D6005" s="39">
        <f>IF(B6005=0,0,'MASSA TRABALHADA UNIFICADA'!C6003)</f>
        <v>0</v>
      </c>
      <c r="E6005" s="43">
        <f>IF(B6005=0,0,VLOOKUP($D6005,qx!$A$4:$E$129,IF($C6005=1,2,3)))</f>
        <v>0</v>
      </c>
      <c r="F6005" s="43">
        <f>IF(B6005=0,0,VLOOKUP($D6005,qx!$A$4:$E$129,2))</f>
        <v>0</v>
      </c>
      <c r="G6005" s="43">
        <f>IF(B6005=0,0,VLOOKUP($D6005,qx!$A$4:$E$129,3))</f>
        <v>0</v>
      </c>
      <c r="H6005" s="43">
        <f>IF(B6005=0,0,VLOOKUP($D6005,qx!$A$4:$E$129,4))</f>
        <v>0</v>
      </c>
      <c r="I6005" s="43">
        <f>IF(B6005=0,0,VLOOKUP($D6005,qx!$A$4:$E$129,5))</f>
        <v>0</v>
      </c>
    </row>
    <row r="6006" spans="1:9" x14ac:dyDescent="0.25">
      <c r="A6006">
        <f>IF('MASSA TRABALHADA UNIFICADA'!A6004&lt;&gt;0,'MASSA TRABALHADA UNIFICADA'!A6004,0)</f>
        <v>0</v>
      </c>
      <c r="B6006" s="39">
        <f>IF('MASSA TRABALHADA UNIFICADA'!D6004&lt;&gt;0,'MASSA TRABALHADA UNIFICADA'!D6004,0)</f>
        <v>0</v>
      </c>
      <c r="C6006" s="39">
        <f>IF(B6006=0,0,'MASSA TRABALHADA UNIFICADA'!B6004)</f>
        <v>0</v>
      </c>
      <c r="D6006" s="39">
        <f>IF(B6006=0,0,'MASSA TRABALHADA UNIFICADA'!C6004)</f>
        <v>0</v>
      </c>
      <c r="E6006" s="43">
        <f>IF(B6006=0,0,VLOOKUP($D6006,qx!$A$4:$E$129,IF($C6006=1,2,3)))</f>
        <v>0</v>
      </c>
      <c r="F6006" s="43">
        <f>IF(B6006=0,0,VLOOKUP($D6006,qx!$A$4:$E$129,2))</f>
        <v>0</v>
      </c>
      <c r="G6006" s="43">
        <f>IF(B6006=0,0,VLOOKUP($D6006,qx!$A$4:$E$129,3))</f>
        <v>0</v>
      </c>
      <c r="H6006" s="43">
        <f>IF(B6006=0,0,VLOOKUP($D6006,qx!$A$4:$E$129,4))</f>
        <v>0</v>
      </c>
      <c r="I6006" s="43">
        <f>IF(B6006=0,0,VLOOKUP($D6006,qx!$A$4:$E$129,5))</f>
        <v>0</v>
      </c>
    </row>
    <row r="6007" spans="1:9" x14ac:dyDescent="0.25">
      <c r="A6007">
        <f>IF('MASSA TRABALHADA UNIFICADA'!A6005&lt;&gt;0,'MASSA TRABALHADA UNIFICADA'!A6005,0)</f>
        <v>0</v>
      </c>
      <c r="B6007" s="39">
        <f>IF('MASSA TRABALHADA UNIFICADA'!D6005&lt;&gt;0,'MASSA TRABALHADA UNIFICADA'!D6005,0)</f>
        <v>0</v>
      </c>
      <c r="C6007" s="39">
        <f>IF(B6007=0,0,'MASSA TRABALHADA UNIFICADA'!B6005)</f>
        <v>0</v>
      </c>
      <c r="D6007" s="39">
        <f>IF(B6007=0,0,'MASSA TRABALHADA UNIFICADA'!C6005)</f>
        <v>0</v>
      </c>
      <c r="E6007" s="43">
        <f>IF(B6007=0,0,VLOOKUP($D6007,qx!$A$4:$E$129,IF($C6007=1,2,3)))</f>
        <v>0</v>
      </c>
      <c r="F6007" s="43">
        <f>IF(B6007=0,0,VLOOKUP($D6007,qx!$A$4:$E$129,2))</f>
        <v>0</v>
      </c>
      <c r="G6007" s="43">
        <f>IF(B6007=0,0,VLOOKUP($D6007,qx!$A$4:$E$129,3))</f>
        <v>0</v>
      </c>
      <c r="H6007" s="43">
        <f>IF(B6007=0,0,VLOOKUP($D6007,qx!$A$4:$E$129,4))</f>
        <v>0</v>
      </c>
      <c r="I6007" s="43">
        <f>IF(B6007=0,0,VLOOKUP($D6007,qx!$A$4:$E$129,5))</f>
        <v>0</v>
      </c>
    </row>
    <row r="6008" spans="1:9" x14ac:dyDescent="0.25">
      <c r="A6008">
        <f>IF('MASSA TRABALHADA UNIFICADA'!A6006&lt;&gt;0,'MASSA TRABALHADA UNIFICADA'!A6006,0)</f>
        <v>0</v>
      </c>
      <c r="B6008" s="39">
        <f>IF('MASSA TRABALHADA UNIFICADA'!D6006&lt;&gt;0,'MASSA TRABALHADA UNIFICADA'!D6006,0)</f>
        <v>0</v>
      </c>
      <c r="C6008" s="39">
        <f>IF(B6008=0,0,'MASSA TRABALHADA UNIFICADA'!B6006)</f>
        <v>0</v>
      </c>
      <c r="D6008" s="39">
        <f>IF(B6008=0,0,'MASSA TRABALHADA UNIFICADA'!C6006)</f>
        <v>0</v>
      </c>
      <c r="E6008" s="43">
        <f>IF(B6008=0,0,VLOOKUP($D6008,qx!$A$4:$E$129,IF($C6008=1,2,3)))</f>
        <v>0</v>
      </c>
      <c r="F6008" s="43">
        <f>IF(B6008=0,0,VLOOKUP($D6008,qx!$A$4:$E$129,2))</f>
        <v>0</v>
      </c>
      <c r="G6008" s="43">
        <f>IF(B6008=0,0,VLOOKUP($D6008,qx!$A$4:$E$129,3))</f>
        <v>0</v>
      </c>
      <c r="H6008" s="43">
        <f>IF(B6008=0,0,VLOOKUP($D6008,qx!$A$4:$E$129,4))</f>
        <v>0</v>
      </c>
      <c r="I6008" s="43">
        <f>IF(B6008=0,0,VLOOKUP($D6008,qx!$A$4:$E$129,5))</f>
        <v>0</v>
      </c>
    </row>
    <row r="6009" spans="1:9" x14ac:dyDescent="0.25">
      <c r="A6009">
        <f>IF('MASSA TRABALHADA UNIFICADA'!A6007&lt;&gt;0,'MASSA TRABALHADA UNIFICADA'!A6007,0)</f>
        <v>0</v>
      </c>
      <c r="B6009" s="39">
        <f>IF('MASSA TRABALHADA UNIFICADA'!D6007&lt;&gt;0,'MASSA TRABALHADA UNIFICADA'!D6007,0)</f>
        <v>0</v>
      </c>
      <c r="C6009" s="39">
        <f>IF(B6009=0,0,'MASSA TRABALHADA UNIFICADA'!B6007)</f>
        <v>0</v>
      </c>
      <c r="D6009" s="39">
        <f>IF(B6009=0,0,'MASSA TRABALHADA UNIFICADA'!C6007)</f>
        <v>0</v>
      </c>
      <c r="E6009" s="43">
        <f>IF(B6009=0,0,VLOOKUP($D6009,qx!$A$4:$E$129,IF($C6009=1,2,3)))</f>
        <v>0</v>
      </c>
      <c r="F6009" s="43">
        <f>IF(B6009=0,0,VLOOKUP($D6009,qx!$A$4:$E$129,2))</f>
        <v>0</v>
      </c>
      <c r="G6009" s="43">
        <f>IF(B6009=0,0,VLOOKUP($D6009,qx!$A$4:$E$129,3))</f>
        <v>0</v>
      </c>
      <c r="H6009" s="43">
        <f>IF(B6009=0,0,VLOOKUP($D6009,qx!$A$4:$E$129,4))</f>
        <v>0</v>
      </c>
      <c r="I6009" s="43">
        <f>IF(B6009=0,0,VLOOKUP($D6009,qx!$A$4:$E$129,5))</f>
        <v>0</v>
      </c>
    </row>
    <row r="6010" spans="1:9" x14ac:dyDescent="0.25">
      <c r="A6010">
        <f>IF('MASSA TRABALHADA UNIFICADA'!A6008&lt;&gt;0,'MASSA TRABALHADA UNIFICADA'!A6008,0)</f>
        <v>0</v>
      </c>
      <c r="B6010" s="39">
        <f>IF('MASSA TRABALHADA UNIFICADA'!D6008&lt;&gt;0,'MASSA TRABALHADA UNIFICADA'!D6008,0)</f>
        <v>0</v>
      </c>
      <c r="C6010" s="39">
        <f>IF(B6010=0,0,'MASSA TRABALHADA UNIFICADA'!B6008)</f>
        <v>0</v>
      </c>
      <c r="D6010" s="39">
        <f>IF(B6010=0,0,'MASSA TRABALHADA UNIFICADA'!C6008)</f>
        <v>0</v>
      </c>
      <c r="E6010" s="43">
        <f>IF(B6010=0,0,VLOOKUP($D6010,qx!$A$4:$E$129,IF($C6010=1,2,3)))</f>
        <v>0</v>
      </c>
      <c r="F6010" s="43">
        <f>IF(B6010=0,0,VLOOKUP($D6010,qx!$A$4:$E$129,2))</f>
        <v>0</v>
      </c>
      <c r="G6010" s="43">
        <f>IF(B6010=0,0,VLOOKUP($D6010,qx!$A$4:$E$129,3))</f>
        <v>0</v>
      </c>
      <c r="H6010" s="43">
        <f>IF(B6010=0,0,VLOOKUP($D6010,qx!$A$4:$E$129,4))</f>
        <v>0</v>
      </c>
      <c r="I6010" s="43">
        <f>IF(B6010=0,0,VLOOKUP($D6010,qx!$A$4:$E$129,5))</f>
        <v>0</v>
      </c>
    </row>
    <row r="6011" spans="1:9" x14ac:dyDescent="0.25">
      <c r="A6011">
        <f>IF('MASSA TRABALHADA UNIFICADA'!A6009&lt;&gt;0,'MASSA TRABALHADA UNIFICADA'!A6009,0)</f>
        <v>0</v>
      </c>
      <c r="B6011" s="39">
        <f>IF('MASSA TRABALHADA UNIFICADA'!D6009&lt;&gt;0,'MASSA TRABALHADA UNIFICADA'!D6009,0)</f>
        <v>0</v>
      </c>
      <c r="C6011" s="39">
        <f>IF(B6011=0,0,'MASSA TRABALHADA UNIFICADA'!B6009)</f>
        <v>0</v>
      </c>
      <c r="D6011" s="39">
        <f>IF(B6011=0,0,'MASSA TRABALHADA UNIFICADA'!C6009)</f>
        <v>0</v>
      </c>
      <c r="E6011" s="43">
        <f>IF(B6011=0,0,VLOOKUP($D6011,qx!$A$4:$E$129,IF($C6011=1,2,3)))</f>
        <v>0</v>
      </c>
      <c r="F6011" s="43">
        <f>IF(B6011=0,0,VLOOKUP($D6011,qx!$A$4:$E$129,2))</f>
        <v>0</v>
      </c>
      <c r="G6011" s="43">
        <f>IF(B6011=0,0,VLOOKUP($D6011,qx!$A$4:$E$129,3))</f>
        <v>0</v>
      </c>
      <c r="H6011" s="43">
        <f>IF(B6011=0,0,VLOOKUP($D6011,qx!$A$4:$E$129,4))</f>
        <v>0</v>
      </c>
      <c r="I6011" s="43">
        <f>IF(B6011=0,0,VLOOKUP($D6011,qx!$A$4:$E$129,5))</f>
        <v>0</v>
      </c>
    </row>
    <row r="6012" spans="1:9" x14ac:dyDescent="0.25">
      <c r="A6012">
        <f>IF('MASSA TRABALHADA UNIFICADA'!A6010&lt;&gt;0,'MASSA TRABALHADA UNIFICADA'!A6010,0)</f>
        <v>0</v>
      </c>
      <c r="B6012" s="39">
        <f>IF('MASSA TRABALHADA UNIFICADA'!D6010&lt;&gt;0,'MASSA TRABALHADA UNIFICADA'!D6010,0)</f>
        <v>0</v>
      </c>
      <c r="C6012" s="39">
        <f>IF(B6012=0,0,'MASSA TRABALHADA UNIFICADA'!B6010)</f>
        <v>0</v>
      </c>
      <c r="D6012" s="39">
        <f>IF(B6012=0,0,'MASSA TRABALHADA UNIFICADA'!C6010)</f>
        <v>0</v>
      </c>
      <c r="E6012" s="43">
        <f>IF(B6012=0,0,VLOOKUP($D6012,qx!$A$4:$E$129,IF($C6012=1,2,3)))</f>
        <v>0</v>
      </c>
      <c r="F6012" s="43">
        <f>IF(B6012=0,0,VLOOKUP($D6012,qx!$A$4:$E$129,2))</f>
        <v>0</v>
      </c>
      <c r="G6012" s="43">
        <f>IF(B6012=0,0,VLOOKUP($D6012,qx!$A$4:$E$129,3))</f>
        <v>0</v>
      </c>
      <c r="H6012" s="43">
        <f>IF(B6012=0,0,VLOOKUP($D6012,qx!$A$4:$E$129,4))</f>
        <v>0</v>
      </c>
      <c r="I6012" s="43">
        <f>IF(B6012=0,0,VLOOKUP($D6012,qx!$A$4:$E$129,5))</f>
        <v>0</v>
      </c>
    </row>
    <row r="6013" spans="1:9" x14ac:dyDescent="0.25">
      <c r="A6013">
        <f>IF('MASSA TRABALHADA UNIFICADA'!A6011&lt;&gt;0,'MASSA TRABALHADA UNIFICADA'!A6011,0)</f>
        <v>0</v>
      </c>
      <c r="B6013" s="39">
        <f>IF('MASSA TRABALHADA UNIFICADA'!D6011&lt;&gt;0,'MASSA TRABALHADA UNIFICADA'!D6011,0)</f>
        <v>0</v>
      </c>
      <c r="C6013" s="39">
        <f>IF(B6013=0,0,'MASSA TRABALHADA UNIFICADA'!B6011)</f>
        <v>0</v>
      </c>
      <c r="D6013" s="39">
        <f>IF(B6013=0,0,'MASSA TRABALHADA UNIFICADA'!C6011)</f>
        <v>0</v>
      </c>
      <c r="E6013" s="43">
        <f>IF(B6013=0,0,VLOOKUP($D6013,qx!$A$4:$E$129,IF($C6013=1,2,3)))</f>
        <v>0</v>
      </c>
      <c r="F6013" s="43">
        <f>IF(B6013=0,0,VLOOKUP($D6013,qx!$A$4:$E$129,2))</f>
        <v>0</v>
      </c>
      <c r="G6013" s="43">
        <f>IF(B6013=0,0,VLOOKUP($D6013,qx!$A$4:$E$129,3))</f>
        <v>0</v>
      </c>
      <c r="H6013" s="43">
        <f>IF(B6013=0,0,VLOOKUP($D6013,qx!$A$4:$E$129,4))</f>
        <v>0</v>
      </c>
      <c r="I6013" s="43">
        <f>IF(B6013=0,0,VLOOKUP($D6013,qx!$A$4:$E$129,5))</f>
        <v>0</v>
      </c>
    </row>
    <row r="6014" spans="1:9" x14ac:dyDescent="0.25">
      <c r="A6014">
        <f>IF('MASSA TRABALHADA UNIFICADA'!A6012&lt;&gt;0,'MASSA TRABALHADA UNIFICADA'!A6012,0)</f>
        <v>0</v>
      </c>
      <c r="B6014" s="39">
        <f>IF('MASSA TRABALHADA UNIFICADA'!D6012&lt;&gt;0,'MASSA TRABALHADA UNIFICADA'!D6012,0)</f>
        <v>0</v>
      </c>
      <c r="C6014" s="39">
        <f>IF(B6014=0,0,'MASSA TRABALHADA UNIFICADA'!B6012)</f>
        <v>0</v>
      </c>
      <c r="D6014" s="39">
        <f>IF(B6014=0,0,'MASSA TRABALHADA UNIFICADA'!C6012)</f>
        <v>0</v>
      </c>
      <c r="E6014" s="43">
        <f>IF(B6014=0,0,VLOOKUP($D6014,qx!$A$4:$E$129,IF($C6014=1,2,3)))</f>
        <v>0</v>
      </c>
      <c r="F6014" s="43">
        <f>IF(B6014=0,0,VLOOKUP($D6014,qx!$A$4:$E$129,2))</f>
        <v>0</v>
      </c>
      <c r="G6014" s="43">
        <f>IF(B6014=0,0,VLOOKUP($D6014,qx!$A$4:$E$129,3))</f>
        <v>0</v>
      </c>
      <c r="H6014" s="43">
        <f>IF(B6014=0,0,VLOOKUP($D6014,qx!$A$4:$E$129,4))</f>
        <v>0</v>
      </c>
      <c r="I6014" s="43">
        <f>IF(B6014=0,0,VLOOKUP($D6014,qx!$A$4:$E$129,5))</f>
        <v>0</v>
      </c>
    </row>
    <row r="6015" spans="1:9" x14ac:dyDescent="0.25">
      <c r="A6015">
        <f>IF('MASSA TRABALHADA UNIFICADA'!A6013&lt;&gt;0,'MASSA TRABALHADA UNIFICADA'!A6013,0)</f>
        <v>0</v>
      </c>
      <c r="B6015" s="39">
        <f>IF('MASSA TRABALHADA UNIFICADA'!D6013&lt;&gt;0,'MASSA TRABALHADA UNIFICADA'!D6013,0)</f>
        <v>0</v>
      </c>
      <c r="C6015" s="39">
        <f>IF(B6015=0,0,'MASSA TRABALHADA UNIFICADA'!B6013)</f>
        <v>0</v>
      </c>
      <c r="D6015" s="39">
        <f>IF(B6015=0,0,'MASSA TRABALHADA UNIFICADA'!C6013)</f>
        <v>0</v>
      </c>
      <c r="E6015" s="43">
        <f>IF(B6015=0,0,VLOOKUP($D6015,qx!$A$4:$E$129,IF($C6015=1,2,3)))</f>
        <v>0</v>
      </c>
      <c r="F6015" s="43">
        <f>IF(B6015=0,0,VLOOKUP($D6015,qx!$A$4:$E$129,2))</f>
        <v>0</v>
      </c>
      <c r="G6015" s="43">
        <f>IF(B6015=0,0,VLOOKUP($D6015,qx!$A$4:$E$129,3))</f>
        <v>0</v>
      </c>
      <c r="H6015" s="43">
        <f>IF(B6015=0,0,VLOOKUP($D6015,qx!$A$4:$E$129,4))</f>
        <v>0</v>
      </c>
      <c r="I6015" s="43">
        <f>IF(B6015=0,0,VLOOKUP($D6015,qx!$A$4:$E$129,5))</f>
        <v>0</v>
      </c>
    </row>
    <row r="6016" spans="1:9" x14ac:dyDescent="0.25">
      <c r="A6016">
        <f>IF('MASSA TRABALHADA UNIFICADA'!A6014&lt;&gt;0,'MASSA TRABALHADA UNIFICADA'!A6014,0)</f>
        <v>0</v>
      </c>
      <c r="B6016" s="39">
        <f>IF('MASSA TRABALHADA UNIFICADA'!D6014&lt;&gt;0,'MASSA TRABALHADA UNIFICADA'!D6014,0)</f>
        <v>0</v>
      </c>
      <c r="C6016" s="39">
        <f>IF(B6016=0,0,'MASSA TRABALHADA UNIFICADA'!B6014)</f>
        <v>0</v>
      </c>
      <c r="D6016" s="39">
        <f>IF(B6016=0,0,'MASSA TRABALHADA UNIFICADA'!C6014)</f>
        <v>0</v>
      </c>
      <c r="E6016" s="43">
        <f>IF(B6016=0,0,VLOOKUP($D6016,qx!$A$4:$E$129,IF($C6016=1,2,3)))</f>
        <v>0</v>
      </c>
      <c r="F6016" s="43">
        <f>IF(B6016=0,0,VLOOKUP($D6016,qx!$A$4:$E$129,2))</f>
        <v>0</v>
      </c>
      <c r="G6016" s="43">
        <f>IF(B6016=0,0,VLOOKUP($D6016,qx!$A$4:$E$129,3))</f>
        <v>0</v>
      </c>
      <c r="H6016" s="43">
        <f>IF(B6016=0,0,VLOOKUP($D6016,qx!$A$4:$E$129,4))</f>
        <v>0</v>
      </c>
      <c r="I6016" s="43">
        <f>IF(B6016=0,0,VLOOKUP($D6016,qx!$A$4:$E$129,5))</f>
        <v>0</v>
      </c>
    </row>
    <row r="6017" spans="1:9" x14ac:dyDescent="0.25">
      <c r="A6017">
        <f>IF('MASSA TRABALHADA UNIFICADA'!A6015&lt;&gt;0,'MASSA TRABALHADA UNIFICADA'!A6015,0)</f>
        <v>0</v>
      </c>
      <c r="B6017" s="39">
        <f>IF('MASSA TRABALHADA UNIFICADA'!D6015&lt;&gt;0,'MASSA TRABALHADA UNIFICADA'!D6015,0)</f>
        <v>0</v>
      </c>
      <c r="C6017" s="39">
        <f>IF(B6017=0,0,'MASSA TRABALHADA UNIFICADA'!B6015)</f>
        <v>0</v>
      </c>
      <c r="D6017" s="39">
        <f>IF(B6017=0,0,'MASSA TRABALHADA UNIFICADA'!C6015)</f>
        <v>0</v>
      </c>
      <c r="E6017" s="43">
        <f>IF(B6017=0,0,VLOOKUP($D6017,qx!$A$4:$E$129,IF($C6017=1,2,3)))</f>
        <v>0</v>
      </c>
      <c r="F6017" s="43">
        <f>IF(B6017=0,0,VLOOKUP($D6017,qx!$A$4:$E$129,2))</f>
        <v>0</v>
      </c>
      <c r="G6017" s="43">
        <f>IF(B6017=0,0,VLOOKUP($D6017,qx!$A$4:$E$129,3))</f>
        <v>0</v>
      </c>
      <c r="H6017" s="43">
        <f>IF(B6017=0,0,VLOOKUP($D6017,qx!$A$4:$E$129,4))</f>
        <v>0</v>
      </c>
      <c r="I6017" s="43">
        <f>IF(B6017=0,0,VLOOKUP($D6017,qx!$A$4:$E$129,5))</f>
        <v>0</v>
      </c>
    </row>
    <row r="6018" spans="1:9" x14ac:dyDescent="0.25">
      <c r="A6018">
        <f>IF('MASSA TRABALHADA UNIFICADA'!A6016&lt;&gt;0,'MASSA TRABALHADA UNIFICADA'!A6016,0)</f>
        <v>0</v>
      </c>
      <c r="B6018" s="39">
        <f>IF('MASSA TRABALHADA UNIFICADA'!D6016&lt;&gt;0,'MASSA TRABALHADA UNIFICADA'!D6016,0)</f>
        <v>0</v>
      </c>
      <c r="C6018" s="39">
        <f>IF(B6018=0,0,'MASSA TRABALHADA UNIFICADA'!B6016)</f>
        <v>0</v>
      </c>
      <c r="D6018" s="39">
        <f>IF(B6018=0,0,'MASSA TRABALHADA UNIFICADA'!C6016)</f>
        <v>0</v>
      </c>
      <c r="E6018" s="43">
        <f>IF(B6018=0,0,VLOOKUP($D6018,qx!$A$4:$E$129,IF($C6018=1,2,3)))</f>
        <v>0</v>
      </c>
      <c r="F6018" s="43">
        <f>IF(B6018=0,0,VLOOKUP($D6018,qx!$A$4:$E$129,2))</f>
        <v>0</v>
      </c>
      <c r="G6018" s="43">
        <f>IF(B6018=0,0,VLOOKUP($D6018,qx!$A$4:$E$129,3))</f>
        <v>0</v>
      </c>
      <c r="H6018" s="43">
        <f>IF(B6018=0,0,VLOOKUP($D6018,qx!$A$4:$E$129,4))</f>
        <v>0</v>
      </c>
      <c r="I6018" s="43">
        <f>IF(B6018=0,0,VLOOKUP($D6018,qx!$A$4:$E$129,5))</f>
        <v>0</v>
      </c>
    </row>
    <row r="6019" spans="1:9" x14ac:dyDescent="0.25">
      <c r="A6019">
        <f>IF('MASSA TRABALHADA UNIFICADA'!A6017&lt;&gt;0,'MASSA TRABALHADA UNIFICADA'!A6017,0)</f>
        <v>0</v>
      </c>
      <c r="B6019" s="39">
        <f>IF('MASSA TRABALHADA UNIFICADA'!D6017&lt;&gt;0,'MASSA TRABALHADA UNIFICADA'!D6017,0)</f>
        <v>0</v>
      </c>
      <c r="C6019" s="39">
        <f>IF(B6019=0,0,'MASSA TRABALHADA UNIFICADA'!B6017)</f>
        <v>0</v>
      </c>
      <c r="D6019" s="39">
        <f>IF(B6019=0,0,'MASSA TRABALHADA UNIFICADA'!C6017)</f>
        <v>0</v>
      </c>
      <c r="E6019" s="43">
        <f>IF(B6019=0,0,VLOOKUP($D6019,qx!$A$4:$E$129,IF($C6019=1,2,3)))</f>
        <v>0</v>
      </c>
      <c r="F6019" s="43">
        <f>IF(B6019=0,0,VLOOKUP($D6019,qx!$A$4:$E$129,2))</f>
        <v>0</v>
      </c>
      <c r="G6019" s="43">
        <f>IF(B6019=0,0,VLOOKUP($D6019,qx!$A$4:$E$129,3))</f>
        <v>0</v>
      </c>
      <c r="H6019" s="43">
        <f>IF(B6019=0,0,VLOOKUP($D6019,qx!$A$4:$E$129,4))</f>
        <v>0</v>
      </c>
      <c r="I6019" s="43">
        <f>IF(B6019=0,0,VLOOKUP($D6019,qx!$A$4:$E$129,5))</f>
        <v>0</v>
      </c>
    </row>
    <row r="6020" spans="1:9" x14ac:dyDescent="0.25">
      <c r="A6020">
        <f>IF('MASSA TRABALHADA UNIFICADA'!A6018&lt;&gt;0,'MASSA TRABALHADA UNIFICADA'!A6018,0)</f>
        <v>0</v>
      </c>
      <c r="B6020" s="39">
        <f>IF('MASSA TRABALHADA UNIFICADA'!D6018&lt;&gt;0,'MASSA TRABALHADA UNIFICADA'!D6018,0)</f>
        <v>0</v>
      </c>
      <c r="C6020" s="39">
        <f>IF(B6020=0,0,'MASSA TRABALHADA UNIFICADA'!B6018)</f>
        <v>0</v>
      </c>
      <c r="D6020" s="39">
        <f>IF(B6020=0,0,'MASSA TRABALHADA UNIFICADA'!C6018)</f>
        <v>0</v>
      </c>
      <c r="E6020" s="43">
        <f>IF(B6020=0,0,VLOOKUP($D6020,qx!$A$4:$E$129,IF($C6020=1,2,3)))</f>
        <v>0</v>
      </c>
      <c r="F6020" s="43">
        <f>IF(B6020=0,0,VLOOKUP($D6020,qx!$A$4:$E$129,2))</f>
        <v>0</v>
      </c>
      <c r="G6020" s="43">
        <f>IF(B6020=0,0,VLOOKUP($D6020,qx!$A$4:$E$129,3))</f>
        <v>0</v>
      </c>
      <c r="H6020" s="43">
        <f>IF(B6020=0,0,VLOOKUP($D6020,qx!$A$4:$E$129,4))</f>
        <v>0</v>
      </c>
      <c r="I6020" s="43">
        <f>IF(B6020=0,0,VLOOKUP($D6020,qx!$A$4:$E$129,5))</f>
        <v>0</v>
      </c>
    </row>
    <row r="6021" spans="1:9" x14ac:dyDescent="0.25">
      <c r="A6021">
        <f>IF('MASSA TRABALHADA UNIFICADA'!A6019&lt;&gt;0,'MASSA TRABALHADA UNIFICADA'!A6019,0)</f>
        <v>0</v>
      </c>
      <c r="B6021" s="39">
        <f>IF('MASSA TRABALHADA UNIFICADA'!D6019&lt;&gt;0,'MASSA TRABALHADA UNIFICADA'!D6019,0)</f>
        <v>0</v>
      </c>
      <c r="C6021" s="39">
        <f>IF(B6021=0,0,'MASSA TRABALHADA UNIFICADA'!B6019)</f>
        <v>0</v>
      </c>
      <c r="D6021" s="39">
        <f>IF(B6021=0,0,'MASSA TRABALHADA UNIFICADA'!C6019)</f>
        <v>0</v>
      </c>
      <c r="E6021" s="43">
        <f>IF(B6021=0,0,VLOOKUP($D6021,qx!$A$4:$E$129,IF($C6021=1,2,3)))</f>
        <v>0</v>
      </c>
      <c r="F6021" s="43">
        <f>IF(B6021=0,0,VLOOKUP($D6021,qx!$A$4:$E$129,2))</f>
        <v>0</v>
      </c>
      <c r="G6021" s="43">
        <f>IF(B6021=0,0,VLOOKUP($D6021,qx!$A$4:$E$129,3))</f>
        <v>0</v>
      </c>
      <c r="H6021" s="43">
        <f>IF(B6021=0,0,VLOOKUP($D6021,qx!$A$4:$E$129,4))</f>
        <v>0</v>
      </c>
      <c r="I6021" s="43">
        <f>IF(B6021=0,0,VLOOKUP($D6021,qx!$A$4:$E$129,5))</f>
        <v>0</v>
      </c>
    </row>
    <row r="6022" spans="1:9" x14ac:dyDescent="0.25">
      <c r="A6022">
        <f>IF('MASSA TRABALHADA UNIFICADA'!A6020&lt;&gt;0,'MASSA TRABALHADA UNIFICADA'!A6020,0)</f>
        <v>0</v>
      </c>
      <c r="B6022" s="39">
        <f>IF('MASSA TRABALHADA UNIFICADA'!D6020&lt;&gt;0,'MASSA TRABALHADA UNIFICADA'!D6020,0)</f>
        <v>0</v>
      </c>
      <c r="C6022" s="39">
        <f>IF(B6022=0,0,'MASSA TRABALHADA UNIFICADA'!B6020)</f>
        <v>0</v>
      </c>
      <c r="D6022" s="39">
        <f>IF(B6022=0,0,'MASSA TRABALHADA UNIFICADA'!C6020)</f>
        <v>0</v>
      </c>
      <c r="E6022" s="43">
        <f>IF(B6022=0,0,VLOOKUP($D6022,qx!$A$4:$E$129,IF($C6022=1,2,3)))</f>
        <v>0</v>
      </c>
      <c r="F6022" s="43">
        <f>IF(B6022=0,0,VLOOKUP($D6022,qx!$A$4:$E$129,2))</f>
        <v>0</v>
      </c>
      <c r="G6022" s="43">
        <f>IF(B6022=0,0,VLOOKUP($D6022,qx!$A$4:$E$129,3))</f>
        <v>0</v>
      </c>
      <c r="H6022" s="43">
        <f>IF(B6022=0,0,VLOOKUP($D6022,qx!$A$4:$E$129,4))</f>
        <v>0</v>
      </c>
      <c r="I6022" s="43">
        <f>IF(B6022=0,0,VLOOKUP($D6022,qx!$A$4:$E$129,5))</f>
        <v>0</v>
      </c>
    </row>
    <row r="6023" spans="1:9" x14ac:dyDescent="0.25">
      <c r="A6023">
        <f>IF('MASSA TRABALHADA UNIFICADA'!A6021&lt;&gt;0,'MASSA TRABALHADA UNIFICADA'!A6021,0)</f>
        <v>0</v>
      </c>
      <c r="B6023" s="39">
        <f>IF('MASSA TRABALHADA UNIFICADA'!D6021&lt;&gt;0,'MASSA TRABALHADA UNIFICADA'!D6021,0)</f>
        <v>0</v>
      </c>
      <c r="C6023" s="39">
        <f>IF(B6023=0,0,'MASSA TRABALHADA UNIFICADA'!B6021)</f>
        <v>0</v>
      </c>
      <c r="D6023" s="39">
        <f>IF(B6023=0,0,'MASSA TRABALHADA UNIFICADA'!C6021)</f>
        <v>0</v>
      </c>
      <c r="E6023" s="43">
        <f>IF(B6023=0,0,VLOOKUP($D6023,qx!$A$4:$E$129,IF($C6023=1,2,3)))</f>
        <v>0</v>
      </c>
      <c r="F6023" s="43">
        <f>IF(B6023=0,0,VLOOKUP($D6023,qx!$A$4:$E$129,2))</f>
        <v>0</v>
      </c>
      <c r="G6023" s="43">
        <f>IF(B6023=0,0,VLOOKUP($D6023,qx!$A$4:$E$129,3))</f>
        <v>0</v>
      </c>
      <c r="H6023" s="43">
        <f>IF(B6023=0,0,VLOOKUP($D6023,qx!$A$4:$E$129,4))</f>
        <v>0</v>
      </c>
      <c r="I6023" s="43">
        <f>IF(B6023=0,0,VLOOKUP($D6023,qx!$A$4:$E$129,5))</f>
        <v>0</v>
      </c>
    </row>
    <row r="6024" spans="1:9" x14ac:dyDescent="0.25">
      <c r="A6024">
        <f>IF('MASSA TRABALHADA UNIFICADA'!A6022&lt;&gt;0,'MASSA TRABALHADA UNIFICADA'!A6022,0)</f>
        <v>0</v>
      </c>
      <c r="B6024" s="39">
        <f>IF('MASSA TRABALHADA UNIFICADA'!D6022&lt;&gt;0,'MASSA TRABALHADA UNIFICADA'!D6022,0)</f>
        <v>0</v>
      </c>
      <c r="C6024" s="39">
        <f>IF(B6024=0,0,'MASSA TRABALHADA UNIFICADA'!B6022)</f>
        <v>0</v>
      </c>
      <c r="D6024" s="39">
        <f>IF(B6024=0,0,'MASSA TRABALHADA UNIFICADA'!C6022)</f>
        <v>0</v>
      </c>
      <c r="E6024" s="43">
        <f>IF(B6024=0,0,VLOOKUP($D6024,qx!$A$4:$E$129,IF($C6024=1,2,3)))</f>
        <v>0</v>
      </c>
      <c r="F6024" s="43">
        <f>IF(B6024=0,0,VLOOKUP($D6024,qx!$A$4:$E$129,2))</f>
        <v>0</v>
      </c>
      <c r="G6024" s="43">
        <f>IF(B6024=0,0,VLOOKUP($D6024,qx!$A$4:$E$129,3))</f>
        <v>0</v>
      </c>
      <c r="H6024" s="43">
        <f>IF(B6024=0,0,VLOOKUP($D6024,qx!$A$4:$E$129,4))</f>
        <v>0</v>
      </c>
      <c r="I6024" s="43">
        <f>IF(B6024=0,0,VLOOKUP($D6024,qx!$A$4:$E$129,5))</f>
        <v>0</v>
      </c>
    </row>
    <row r="6025" spans="1:9" x14ac:dyDescent="0.25">
      <c r="A6025">
        <f>IF('MASSA TRABALHADA UNIFICADA'!A6023&lt;&gt;0,'MASSA TRABALHADA UNIFICADA'!A6023,0)</f>
        <v>0</v>
      </c>
      <c r="B6025" s="39">
        <f>IF('MASSA TRABALHADA UNIFICADA'!D6023&lt;&gt;0,'MASSA TRABALHADA UNIFICADA'!D6023,0)</f>
        <v>0</v>
      </c>
      <c r="C6025" s="39">
        <f>IF(B6025=0,0,'MASSA TRABALHADA UNIFICADA'!B6023)</f>
        <v>0</v>
      </c>
      <c r="D6025" s="39">
        <f>IF(B6025=0,0,'MASSA TRABALHADA UNIFICADA'!C6023)</f>
        <v>0</v>
      </c>
      <c r="E6025" s="43">
        <f>IF(B6025=0,0,VLOOKUP($D6025,qx!$A$4:$E$129,IF($C6025=1,2,3)))</f>
        <v>0</v>
      </c>
      <c r="F6025" s="43">
        <f>IF(B6025=0,0,VLOOKUP($D6025,qx!$A$4:$E$129,2))</f>
        <v>0</v>
      </c>
      <c r="G6025" s="43">
        <f>IF(B6025=0,0,VLOOKUP($D6025,qx!$A$4:$E$129,3))</f>
        <v>0</v>
      </c>
      <c r="H6025" s="43">
        <f>IF(B6025=0,0,VLOOKUP($D6025,qx!$A$4:$E$129,4))</f>
        <v>0</v>
      </c>
      <c r="I6025" s="43">
        <f>IF(B6025=0,0,VLOOKUP($D6025,qx!$A$4:$E$129,5))</f>
        <v>0</v>
      </c>
    </row>
    <row r="6026" spans="1:9" x14ac:dyDescent="0.25">
      <c r="A6026">
        <f>IF('MASSA TRABALHADA UNIFICADA'!A6024&lt;&gt;0,'MASSA TRABALHADA UNIFICADA'!A6024,0)</f>
        <v>0</v>
      </c>
      <c r="B6026" s="39">
        <f>IF('MASSA TRABALHADA UNIFICADA'!D6024&lt;&gt;0,'MASSA TRABALHADA UNIFICADA'!D6024,0)</f>
        <v>0</v>
      </c>
      <c r="C6026" s="39">
        <f>IF(B6026=0,0,'MASSA TRABALHADA UNIFICADA'!B6024)</f>
        <v>0</v>
      </c>
      <c r="D6026" s="39">
        <f>IF(B6026=0,0,'MASSA TRABALHADA UNIFICADA'!C6024)</f>
        <v>0</v>
      </c>
      <c r="E6026" s="43">
        <f>IF(B6026=0,0,VLOOKUP($D6026,qx!$A$4:$E$129,IF($C6026=1,2,3)))</f>
        <v>0</v>
      </c>
      <c r="F6026" s="43">
        <f>IF(B6026=0,0,VLOOKUP($D6026,qx!$A$4:$E$129,2))</f>
        <v>0</v>
      </c>
      <c r="G6026" s="43">
        <f>IF(B6026=0,0,VLOOKUP($D6026,qx!$A$4:$E$129,3))</f>
        <v>0</v>
      </c>
      <c r="H6026" s="43">
        <f>IF(B6026=0,0,VLOOKUP($D6026,qx!$A$4:$E$129,4))</f>
        <v>0</v>
      </c>
      <c r="I6026" s="43">
        <f>IF(B6026=0,0,VLOOKUP($D6026,qx!$A$4:$E$129,5))</f>
        <v>0</v>
      </c>
    </row>
    <row r="6027" spans="1:9" x14ac:dyDescent="0.25">
      <c r="A6027">
        <f>IF('MASSA TRABALHADA UNIFICADA'!A6025&lt;&gt;0,'MASSA TRABALHADA UNIFICADA'!A6025,0)</f>
        <v>0</v>
      </c>
      <c r="B6027" s="39">
        <f>IF('MASSA TRABALHADA UNIFICADA'!D6025&lt;&gt;0,'MASSA TRABALHADA UNIFICADA'!D6025,0)</f>
        <v>0</v>
      </c>
      <c r="C6027" s="39">
        <f>IF(B6027=0,0,'MASSA TRABALHADA UNIFICADA'!B6025)</f>
        <v>0</v>
      </c>
      <c r="D6027" s="39">
        <f>IF(B6027=0,0,'MASSA TRABALHADA UNIFICADA'!C6025)</f>
        <v>0</v>
      </c>
      <c r="E6027" s="43">
        <f>IF(B6027=0,0,VLOOKUP($D6027,qx!$A$4:$E$129,IF($C6027=1,2,3)))</f>
        <v>0</v>
      </c>
      <c r="F6027" s="43">
        <f>IF(B6027=0,0,VLOOKUP($D6027,qx!$A$4:$E$129,2))</f>
        <v>0</v>
      </c>
      <c r="G6027" s="43">
        <f>IF(B6027=0,0,VLOOKUP($D6027,qx!$A$4:$E$129,3))</f>
        <v>0</v>
      </c>
      <c r="H6027" s="43">
        <f>IF(B6027=0,0,VLOOKUP($D6027,qx!$A$4:$E$129,4))</f>
        <v>0</v>
      </c>
      <c r="I6027" s="43">
        <f>IF(B6027=0,0,VLOOKUP($D6027,qx!$A$4:$E$129,5))</f>
        <v>0</v>
      </c>
    </row>
    <row r="6028" spans="1:9" x14ac:dyDescent="0.25">
      <c r="A6028">
        <f>IF('MASSA TRABALHADA UNIFICADA'!A6026&lt;&gt;0,'MASSA TRABALHADA UNIFICADA'!A6026,0)</f>
        <v>0</v>
      </c>
      <c r="B6028" s="39">
        <f>IF('MASSA TRABALHADA UNIFICADA'!D6026&lt;&gt;0,'MASSA TRABALHADA UNIFICADA'!D6026,0)</f>
        <v>0</v>
      </c>
      <c r="C6028" s="39">
        <f>IF(B6028=0,0,'MASSA TRABALHADA UNIFICADA'!B6026)</f>
        <v>0</v>
      </c>
      <c r="D6028" s="39">
        <f>IF(B6028=0,0,'MASSA TRABALHADA UNIFICADA'!C6026)</f>
        <v>0</v>
      </c>
      <c r="E6028" s="43">
        <f>IF(B6028=0,0,VLOOKUP($D6028,qx!$A$4:$E$129,IF($C6028=1,2,3)))</f>
        <v>0</v>
      </c>
      <c r="F6028" s="43">
        <f>IF(B6028=0,0,VLOOKUP($D6028,qx!$A$4:$E$129,2))</f>
        <v>0</v>
      </c>
      <c r="G6028" s="43">
        <f>IF(B6028=0,0,VLOOKUP($D6028,qx!$A$4:$E$129,3))</f>
        <v>0</v>
      </c>
      <c r="H6028" s="43">
        <f>IF(B6028=0,0,VLOOKUP($D6028,qx!$A$4:$E$129,4))</f>
        <v>0</v>
      </c>
      <c r="I6028" s="43">
        <f>IF(B6028=0,0,VLOOKUP($D6028,qx!$A$4:$E$129,5))</f>
        <v>0</v>
      </c>
    </row>
    <row r="6029" spans="1:9" x14ac:dyDescent="0.25">
      <c r="A6029">
        <f>IF('MASSA TRABALHADA UNIFICADA'!A6027&lt;&gt;0,'MASSA TRABALHADA UNIFICADA'!A6027,0)</f>
        <v>0</v>
      </c>
      <c r="B6029" s="39">
        <f>IF('MASSA TRABALHADA UNIFICADA'!D6027&lt;&gt;0,'MASSA TRABALHADA UNIFICADA'!D6027,0)</f>
        <v>0</v>
      </c>
      <c r="C6029" s="39">
        <f>IF(B6029=0,0,'MASSA TRABALHADA UNIFICADA'!B6027)</f>
        <v>0</v>
      </c>
      <c r="D6029" s="39">
        <f>IF(B6029=0,0,'MASSA TRABALHADA UNIFICADA'!C6027)</f>
        <v>0</v>
      </c>
      <c r="E6029" s="43">
        <f>IF(B6029=0,0,VLOOKUP($D6029,qx!$A$4:$E$129,IF($C6029=1,2,3)))</f>
        <v>0</v>
      </c>
      <c r="F6029" s="43">
        <f>IF(B6029=0,0,VLOOKUP($D6029,qx!$A$4:$E$129,2))</f>
        <v>0</v>
      </c>
      <c r="G6029" s="43">
        <f>IF(B6029=0,0,VLOOKUP($D6029,qx!$A$4:$E$129,3))</f>
        <v>0</v>
      </c>
      <c r="H6029" s="43">
        <f>IF(B6029=0,0,VLOOKUP($D6029,qx!$A$4:$E$129,4))</f>
        <v>0</v>
      </c>
      <c r="I6029" s="43">
        <f>IF(B6029=0,0,VLOOKUP($D6029,qx!$A$4:$E$129,5))</f>
        <v>0</v>
      </c>
    </row>
    <row r="6030" spans="1:9" x14ac:dyDescent="0.25">
      <c r="A6030">
        <f>IF('MASSA TRABALHADA UNIFICADA'!A6028&lt;&gt;0,'MASSA TRABALHADA UNIFICADA'!A6028,0)</f>
        <v>0</v>
      </c>
      <c r="B6030" s="39">
        <f>IF('MASSA TRABALHADA UNIFICADA'!D6028&lt;&gt;0,'MASSA TRABALHADA UNIFICADA'!D6028,0)</f>
        <v>0</v>
      </c>
      <c r="C6030" s="39">
        <f>IF(B6030=0,0,'MASSA TRABALHADA UNIFICADA'!B6028)</f>
        <v>0</v>
      </c>
      <c r="D6030" s="39">
        <f>IF(B6030=0,0,'MASSA TRABALHADA UNIFICADA'!C6028)</f>
        <v>0</v>
      </c>
      <c r="E6030" s="43">
        <f>IF(B6030=0,0,VLOOKUP($D6030,qx!$A$4:$E$129,IF($C6030=1,2,3)))</f>
        <v>0</v>
      </c>
      <c r="F6030" s="43">
        <f>IF(B6030=0,0,VLOOKUP($D6030,qx!$A$4:$E$129,2))</f>
        <v>0</v>
      </c>
      <c r="G6030" s="43">
        <f>IF(B6030=0,0,VLOOKUP($D6030,qx!$A$4:$E$129,3))</f>
        <v>0</v>
      </c>
      <c r="H6030" s="43">
        <f>IF(B6030=0,0,VLOOKUP($D6030,qx!$A$4:$E$129,4))</f>
        <v>0</v>
      </c>
      <c r="I6030" s="43">
        <f>IF(B6030=0,0,VLOOKUP($D6030,qx!$A$4:$E$129,5))</f>
        <v>0</v>
      </c>
    </row>
    <row r="6031" spans="1:9" x14ac:dyDescent="0.25">
      <c r="A6031">
        <f>IF('MASSA TRABALHADA UNIFICADA'!A6029&lt;&gt;0,'MASSA TRABALHADA UNIFICADA'!A6029,0)</f>
        <v>0</v>
      </c>
      <c r="B6031" s="39">
        <f>IF('MASSA TRABALHADA UNIFICADA'!D6029&lt;&gt;0,'MASSA TRABALHADA UNIFICADA'!D6029,0)</f>
        <v>0</v>
      </c>
      <c r="C6031" s="39">
        <f>IF(B6031=0,0,'MASSA TRABALHADA UNIFICADA'!B6029)</f>
        <v>0</v>
      </c>
      <c r="D6031" s="39">
        <f>IF(B6031=0,0,'MASSA TRABALHADA UNIFICADA'!C6029)</f>
        <v>0</v>
      </c>
      <c r="E6031" s="43">
        <f>IF(B6031=0,0,VLOOKUP($D6031,qx!$A$4:$E$129,IF($C6031=1,2,3)))</f>
        <v>0</v>
      </c>
      <c r="F6031" s="43">
        <f>IF(B6031=0,0,VLOOKUP($D6031,qx!$A$4:$E$129,2))</f>
        <v>0</v>
      </c>
      <c r="G6031" s="43">
        <f>IF(B6031=0,0,VLOOKUP($D6031,qx!$A$4:$E$129,3))</f>
        <v>0</v>
      </c>
      <c r="H6031" s="43">
        <f>IF(B6031=0,0,VLOOKUP($D6031,qx!$A$4:$E$129,4))</f>
        <v>0</v>
      </c>
      <c r="I6031" s="43">
        <f>IF(B6031=0,0,VLOOKUP($D6031,qx!$A$4:$E$129,5))</f>
        <v>0</v>
      </c>
    </row>
    <row r="6032" spans="1:9" x14ac:dyDescent="0.25">
      <c r="A6032">
        <f>IF('MASSA TRABALHADA UNIFICADA'!A6030&lt;&gt;0,'MASSA TRABALHADA UNIFICADA'!A6030,0)</f>
        <v>0</v>
      </c>
      <c r="B6032" s="39">
        <f>IF('MASSA TRABALHADA UNIFICADA'!D6030&lt;&gt;0,'MASSA TRABALHADA UNIFICADA'!D6030,0)</f>
        <v>0</v>
      </c>
      <c r="C6032" s="39">
        <f>IF(B6032=0,0,'MASSA TRABALHADA UNIFICADA'!B6030)</f>
        <v>0</v>
      </c>
      <c r="D6032" s="39">
        <f>IF(B6032=0,0,'MASSA TRABALHADA UNIFICADA'!C6030)</f>
        <v>0</v>
      </c>
      <c r="E6032" s="43">
        <f>IF(B6032=0,0,VLOOKUP($D6032,qx!$A$4:$E$129,IF($C6032=1,2,3)))</f>
        <v>0</v>
      </c>
      <c r="F6032" s="43">
        <f>IF(B6032=0,0,VLOOKUP($D6032,qx!$A$4:$E$129,2))</f>
        <v>0</v>
      </c>
      <c r="G6032" s="43">
        <f>IF(B6032=0,0,VLOOKUP($D6032,qx!$A$4:$E$129,3))</f>
        <v>0</v>
      </c>
      <c r="H6032" s="43">
        <f>IF(B6032=0,0,VLOOKUP($D6032,qx!$A$4:$E$129,4))</f>
        <v>0</v>
      </c>
      <c r="I6032" s="43">
        <f>IF(B6032=0,0,VLOOKUP($D6032,qx!$A$4:$E$129,5))</f>
        <v>0</v>
      </c>
    </row>
    <row r="6033" spans="1:9" x14ac:dyDescent="0.25">
      <c r="A6033">
        <f>IF('MASSA TRABALHADA UNIFICADA'!A6031&lt;&gt;0,'MASSA TRABALHADA UNIFICADA'!A6031,0)</f>
        <v>0</v>
      </c>
      <c r="B6033" s="39">
        <f>IF('MASSA TRABALHADA UNIFICADA'!D6031&lt;&gt;0,'MASSA TRABALHADA UNIFICADA'!D6031,0)</f>
        <v>0</v>
      </c>
      <c r="C6033" s="39">
        <f>IF(B6033=0,0,'MASSA TRABALHADA UNIFICADA'!B6031)</f>
        <v>0</v>
      </c>
      <c r="D6033" s="39">
        <f>IF(B6033=0,0,'MASSA TRABALHADA UNIFICADA'!C6031)</f>
        <v>0</v>
      </c>
      <c r="E6033" s="43">
        <f>IF(B6033=0,0,VLOOKUP($D6033,qx!$A$4:$E$129,IF($C6033=1,2,3)))</f>
        <v>0</v>
      </c>
      <c r="F6033" s="43">
        <f>IF(B6033=0,0,VLOOKUP($D6033,qx!$A$4:$E$129,2))</f>
        <v>0</v>
      </c>
      <c r="G6033" s="43">
        <f>IF(B6033=0,0,VLOOKUP($D6033,qx!$A$4:$E$129,3))</f>
        <v>0</v>
      </c>
      <c r="H6033" s="43">
        <f>IF(B6033=0,0,VLOOKUP($D6033,qx!$A$4:$E$129,4))</f>
        <v>0</v>
      </c>
      <c r="I6033" s="43">
        <f>IF(B6033=0,0,VLOOKUP($D6033,qx!$A$4:$E$129,5))</f>
        <v>0</v>
      </c>
    </row>
    <row r="6034" spans="1:9" x14ac:dyDescent="0.25">
      <c r="A6034">
        <f>IF('MASSA TRABALHADA UNIFICADA'!A6032&lt;&gt;0,'MASSA TRABALHADA UNIFICADA'!A6032,0)</f>
        <v>0</v>
      </c>
      <c r="B6034" s="39">
        <f>IF('MASSA TRABALHADA UNIFICADA'!D6032&lt;&gt;0,'MASSA TRABALHADA UNIFICADA'!D6032,0)</f>
        <v>0</v>
      </c>
      <c r="C6034" s="39">
        <f>IF(B6034=0,0,'MASSA TRABALHADA UNIFICADA'!B6032)</f>
        <v>0</v>
      </c>
      <c r="D6034" s="39">
        <f>IF(B6034=0,0,'MASSA TRABALHADA UNIFICADA'!C6032)</f>
        <v>0</v>
      </c>
      <c r="E6034" s="43">
        <f>IF(B6034=0,0,VLOOKUP($D6034,qx!$A$4:$E$129,IF($C6034=1,2,3)))</f>
        <v>0</v>
      </c>
      <c r="F6034" s="43">
        <f>IF(B6034=0,0,VLOOKUP($D6034,qx!$A$4:$E$129,2))</f>
        <v>0</v>
      </c>
      <c r="G6034" s="43">
        <f>IF(B6034=0,0,VLOOKUP($D6034,qx!$A$4:$E$129,3))</f>
        <v>0</v>
      </c>
      <c r="H6034" s="43">
        <f>IF(B6034=0,0,VLOOKUP($D6034,qx!$A$4:$E$129,4))</f>
        <v>0</v>
      </c>
      <c r="I6034" s="43">
        <f>IF(B6034=0,0,VLOOKUP($D6034,qx!$A$4:$E$129,5))</f>
        <v>0</v>
      </c>
    </row>
    <row r="6035" spans="1:9" x14ac:dyDescent="0.25">
      <c r="A6035">
        <f>IF('MASSA TRABALHADA UNIFICADA'!A6033&lt;&gt;0,'MASSA TRABALHADA UNIFICADA'!A6033,0)</f>
        <v>0</v>
      </c>
      <c r="B6035" s="39">
        <f>IF('MASSA TRABALHADA UNIFICADA'!D6033&lt;&gt;0,'MASSA TRABALHADA UNIFICADA'!D6033,0)</f>
        <v>0</v>
      </c>
      <c r="C6035" s="39">
        <f>IF(B6035=0,0,'MASSA TRABALHADA UNIFICADA'!B6033)</f>
        <v>0</v>
      </c>
      <c r="D6035" s="39">
        <f>IF(B6035=0,0,'MASSA TRABALHADA UNIFICADA'!C6033)</f>
        <v>0</v>
      </c>
      <c r="E6035" s="43">
        <f>IF(B6035=0,0,VLOOKUP($D6035,qx!$A$4:$E$129,IF($C6035=1,2,3)))</f>
        <v>0</v>
      </c>
      <c r="F6035" s="43">
        <f>IF(B6035=0,0,VLOOKUP($D6035,qx!$A$4:$E$129,2))</f>
        <v>0</v>
      </c>
      <c r="G6035" s="43">
        <f>IF(B6035=0,0,VLOOKUP($D6035,qx!$A$4:$E$129,3))</f>
        <v>0</v>
      </c>
      <c r="H6035" s="43">
        <f>IF(B6035=0,0,VLOOKUP($D6035,qx!$A$4:$E$129,4))</f>
        <v>0</v>
      </c>
      <c r="I6035" s="43">
        <f>IF(B6035=0,0,VLOOKUP($D6035,qx!$A$4:$E$129,5))</f>
        <v>0</v>
      </c>
    </row>
    <row r="6036" spans="1:9" x14ac:dyDescent="0.25">
      <c r="A6036">
        <f>IF('MASSA TRABALHADA UNIFICADA'!A6034&lt;&gt;0,'MASSA TRABALHADA UNIFICADA'!A6034,0)</f>
        <v>0</v>
      </c>
      <c r="B6036" s="39">
        <f>IF('MASSA TRABALHADA UNIFICADA'!D6034&lt;&gt;0,'MASSA TRABALHADA UNIFICADA'!D6034,0)</f>
        <v>0</v>
      </c>
      <c r="C6036" s="39">
        <f>IF(B6036=0,0,'MASSA TRABALHADA UNIFICADA'!B6034)</f>
        <v>0</v>
      </c>
      <c r="D6036" s="39">
        <f>IF(B6036=0,0,'MASSA TRABALHADA UNIFICADA'!C6034)</f>
        <v>0</v>
      </c>
      <c r="E6036" s="43">
        <f>IF(B6036=0,0,VLOOKUP($D6036,qx!$A$4:$E$129,IF($C6036=1,2,3)))</f>
        <v>0</v>
      </c>
      <c r="F6036" s="43">
        <f>IF(B6036=0,0,VLOOKUP($D6036,qx!$A$4:$E$129,2))</f>
        <v>0</v>
      </c>
      <c r="G6036" s="43">
        <f>IF(B6036=0,0,VLOOKUP($D6036,qx!$A$4:$E$129,3))</f>
        <v>0</v>
      </c>
      <c r="H6036" s="43">
        <f>IF(B6036=0,0,VLOOKUP($D6036,qx!$A$4:$E$129,4))</f>
        <v>0</v>
      </c>
      <c r="I6036" s="43">
        <f>IF(B6036=0,0,VLOOKUP($D6036,qx!$A$4:$E$129,5))</f>
        <v>0</v>
      </c>
    </row>
    <row r="6037" spans="1:9" x14ac:dyDescent="0.25">
      <c r="A6037">
        <f>IF('MASSA TRABALHADA UNIFICADA'!A6035&lt;&gt;0,'MASSA TRABALHADA UNIFICADA'!A6035,0)</f>
        <v>0</v>
      </c>
      <c r="B6037" s="39">
        <f>IF('MASSA TRABALHADA UNIFICADA'!D6035&lt;&gt;0,'MASSA TRABALHADA UNIFICADA'!D6035,0)</f>
        <v>0</v>
      </c>
      <c r="C6037" s="39">
        <f>IF(B6037=0,0,'MASSA TRABALHADA UNIFICADA'!B6035)</f>
        <v>0</v>
      </c>
      <c r="D6037" s="39">
        <f>IF(B6037=0,0,'MASSA TRABALHADA UNIFICADA'!C6035)</f>
        <v>0</v>
      </c>
      <c r="E6037" s="43">
        <f>IF(B6037=0,0,VLOOKUP($D6037,qx!$A$4:$E$129,IF($C6037=1,2,3)))</f>
        <v>0</v>
      </c>
      <c r="F6037" s="43">
        <f>IF(B6037=0,0,VLOOKUP($D6037,qx!$A$4:$E$129,2))</f>
        <v>0</v>
      </c>
      <c r="G6037" s="43">
        <f>IF(B6037=0,0,VLOOKUP($D6037,qx!$A$4:$E$129,3))</f>
        <v>0</v>
      </c>
      <c r="H6037" s="43">
        <f>IF(B6037=0,0,VLOOKUP($D6037,qx!$A$4:$E$129,4))</f>
        <v>0</v>
      </c>
      <c r="I6037" s="43">
        <f>IF(B6037=0,0,VLOOKUP($D6037,qx!$A$4:$E$129,5))</f>
        <v>0</v>
      </c>
    </row>
    <row r="6038" spans="1:9" x14ac:dyDescent="0.25">
      <c r="A6038">
        <f>IF('MASSA TRABALHADA UNIFICADA'!A6036&lt;&gt;0,'MASSA TRABALHADA UNIFICADA'!A6036,0)</f>
        <v>0</v>
      </c>
      <c r="B6038" s="39">
        <f>IF('MASSA TRABALHADA UNIFICADA'!D6036&lt;&gt;0,'MASSA TRABALHADA UNIFICADA'!D6036,0)</f>
        <v>0</v>
      </c>
      <c r="C6038" s="39">
        <f>IF(B6038=0,0,'MASSA TRABALHADA UNIFICADA'!B6036)</f>
        <v>0</v>
      </c>
      <c r="D6038" s="39">
        <f>IF(B6038=0,0,'MASSA TRABALHADA UNIFICADA'!C6036)</f>
        <v>0</v>
      </c>
      <c r="E6038" s="43">
        <f>IF(B6038=0,0,VLOOKUP($D6038,qx!$A$4:$E$129,IF($C6038=1,2,3)))</f>
        <v>0</v>
      </c>
      <c r="F6038" s="43">
        <f>IF(B6038=0,0,VLOOKUP($D6038,qx!$A$4:$E$129,2))</f>
        <v>0</v>
      </c>
      <c r="G6038" s="43">
        <f>IF(B6038=0,0,VLOOKUP($D6038,qx!$A$4:$E$129,3))</f>
        <v>0</v>
      </c>
      <c r="H6038" s="43">
        <f>IF(B6038=0,0,VLOOKUP($D6038,qx!$A$4:$E$129,4))</f>
        <v>0</v>
      </c>
      <c r="I6038" s="43">
        <f>IF(B6038=0,0,VLOOKUP($D6038,qx!$A$4:$E$129,5))</f>
        <v>0</v>
      </c>
    </row>
    <row r="6039" spans="1:9" x14ac:dyDescent="0.25">
      <c r="A6039">
        <f>IF('MASSA TRABALHADA UNIFICADA'!A6037&lt;&gt;0,'MASSA TRABALHADA UNIFICADA'!A6037,0)</f>
        <v>0</v>
      </c>
      <c r="B6039" s="39">
        <f>IF('MASSA TRABALHADA UNIFICADA'!D6037&lt;&gt;0,'MASSA TRABALHADA UNIFICADA'!D6037,0)</f>
        <v>0</v>
      </c>
      <c r="C6039" s="39">
        <f>IF(B6039=0,0,'MASSA TRABALHADA UNIFICADA'!B6037)</f>
        <v>0</v>
      </c>
      <c r="D6039" s="39">
        <f>IF(B6039=0,0,'MASSA TRABALHADA UNIFICADA'!C6037)</f>
        <v>0</v>
      </c>
      <c r="E6039" s="43">
        <f>IF(B6039=0,0,VLOOKUP($D6039,qx!$A$4:$E$129,IF($C6039=1,2,3)))</f>
        <v>0</v>
      </c>
      <c r="F6039" s="43">
        <f>IF(B6039=0,0,VLOOKUP($D6039,qx!$A$4:$E$129,2))</f>
        <v>0</v>
      </c>
      <c r="G6039" s="43">
        <f>IF(B6039=0,0,VLOOKUP($D6039,qx!$A$4:$E$129,3))</f>
        <v>0</v>
      </c>
      <c r="H6039" s="43">
        <f>IF(B6039=0,0,VLOOKUP($D6039,qx!$A$4:$E$129,4))</f>
        <v>0</v>
      </c>
      <c r="I6039" s="43">
        <f>IF(B6039=0,0,VLOOKUP($D6039,qx!$A$4:$E$129,5))</f>
        <v>0</v>
      </c>
    </row>
    <row r="6040" spans="1:9" x14ac:dyDescent="0.25">
      <c r="A6040">
        <f>IF('MASSA TRABALHADA UNIFICADA'!A6038&lt;&gt;0,'MASSA TRABALHADA UNIFICADA'!A6038,0)</f>
        <v>0</v>
      </c>
      <c r="B6040" s="39">
        <f>IF('MASSA TRABALHADA UNIFICADA'!D6038&lt;&gt;0,'MASSA TRABALHADA UNIFICADA'!D6038,0)</f>
        <v>0</v>
      </c>
      <c r="C6040" s="39">
        <f>IF(B6040=0,0,'MASSA TRABALHADA UNIFICADA'!B6038)</f>
        <v>0</v>
      </c>
      <c r="D6040" s="39">
        <f>IF(B6040=0,0,'MASSA TRABALHADA UNIFICADA'!C6038)</f>
        <v>0</v>
      </c>
      <c r="E6040" s="43">
        <f>IF(B6040=0,0,VLOOKUP($D6040,qx!$A$4:$E$129,IF($C6040=1,2,3)))</f>
        <v>0</v>
      </c>
      <c r="F6040" s="43">
        <f>IF(B6040=0,0,VLOOKUP($D6040,qx!$A$4:$E$129,2))</f>
        <v>0</v>
      </c>
      <c r="G6040" s="43">
        <f>IF(B6040=0,0,VLOOKUP($D6040,qx!$A$4:$E$129,3))</f>
        <v>0</v>
      </c>
      <c r="H6040" s="43">
        <f>IF(B6040=0,0,VLOOKUP($D6040,qx!$A$4:$E$129,4))</f>
        <v>0</v>
      </c>
      <c r="I6040" s="43">
        <f>IF(B6040=0,0,VLOOKUP($D6040,qx!$A$4:$E$129,5))</f>
        <v>0</v>
      </c>
    </row>
    <row r="6041" spans="1:9" x14ac:dyDescent="0.25">
      <c r="A6041">
        <f>IF('MASSA TRABALHADA UNIFICADA'!A6039&lt;&gt;0,'MASSA TRABALHADA UNIFICADA'!A6039,0)</f>
        <v>0</v>
      </c>
      <c r="B6041" s="39">
        <f>IF('MASSA TRABALHADA UNIFICADA'!D6039&lt;&gt;0,'MASSA TRABALHADA UNIFICADA'!D6039,0)</f>
        <v>0</v>
      </c>
      <c r="C6041" s="39">
        <f>IF(B6041=0,0,'MASSA TRABALHADA UNIFICADA'!B6039)</f>
        <v>0</v>
      </c>
      <c r="D6041" s="39">
        <f>IF(B6041=0,0,'MASSA TRABALHADA UNIFICADA'!C6039)</f>
        <v>0</v>
      </c>
      <c r="E6041" s="43">
        <f>IF(B6041=0,0,VLOOKUP($D6041,qx!$A$4:$E$129,IF($C6041=1,2,3)))</f>
        <v>0</v>
      </c>
      <c r="F6041" s="43">
        <f>IF(B6041=0,0,VLOOKUP($D6041,qx!$A$4:$E$129,2))</f>
        <v>0</v>
      </c>
      <c r="G6041" s="43">
        <f>IF(B6041=0,0,VLOOKUP($D6041,qx!$A$4:$E$129,3))</f>
        <v>0</v>
      </c>
      <c r="H6041" s="43">
        <f>IF(B6041=0,0,VLOOKUP($D6041,qx!$A$4:$E$129,4))</f>
        <v>0</v>
      </c>
      <c r="I6041" s="43">
        <f>IF(B6041=0,0,VLOOKUP($D6041,qx!$A$4:$E$129,5))</f>
        <v>0</v>
      </c>
    </row>
    <row r="6042" spans="1:9" x14ac:dyDescent="0.25">
      <c r="A6042">
        <f>IF('MASSA TRABALHADA UNIFICADA'!A6040&lt;&gt;0,'MASSA TRABALHADA UNIFICADA'!A6040,0)</f>
        <v>0</v>
      </c>
      <c r="B6042" s="39">
        <f>IF('MASSA TRABALHADA UNIFICADA'!D6040&lt;&gt;0,'MASSA TRABALHADA UNIFICADA'!D6040,0)</f>
        <v>0</v>
      </c>
      <c r="C6042" s="39">
        <f>IF(B6042=0,0,'MASSA TRABALHADA UNIFICADA'!B6040)</f>
        <v>0</v>
      </c>
      <c r="D6042" s="39">
        <f>IF(B6042=0,0,'MASSA TRABALHADA UNIFICADA'!C6040)</f>
        <v>0</v>
      </c>
      <c r="E6042" s="43">
        <f>IF(B6042=0,0,VLOOKUP($D6042,qx!$A$4:$E$129,IF($C6042=1,2,3)))</f>
        <v>0</v>
      </c>
      <c r="F6042" s="43">
        <f>IF(B6042=0,0,VLOOKUP($D6042,qx!$A$4:$E$129,2))</f>
        <v>0</v>
      </c>
      <c r="G6042" s="43">
        <f>IF(B6042=0,0,VLOOKUP($D6042,qx!$A$4:$E$129,3))</f>
        <v>0</v>
      </c>
      <c r="H6042" s="43">
        <f>IF(B6042=0,0,VLOOKUP($D6042,qx!$A$4:$E$129,4))</f>
        <v>0</v>
      </c>
      <c r="I6042" s="43">
        <f>IF(B6042=0,0,VLOOKUP($D6042,qx!$A$4:$E$129,5))</f>
        <v>0</v>
      </c>
    </row>
    <row r="6043" spans="1:9" x14ac:dyDescent="0.25">
      <c r="A6043">
        <f>IF('MASSA TRABALHADA UNIFICADA'!A6041&lt;&gt;0,'MASSA TRABALHADA UNIFICADA'!A6041,0)</f>
        <v>0</v>
      </c>
      <c r="B6043" s="39">
        <f>IF('MASSA TRABALHADA UNIFICADA'!D6041&lt;&gt;0,'MASSA TRABALHADA UNIFICADA'!D6041,0)</f>
        <v>0</v>
      </c>
      <c r="C6043" s="39">
        <f>IF(B6043=0,0,'MASSA TRABALHADA UNIFICADA'!B6041)</f>
        <v>0</v>
      </c>
      <c r="D6043" s="39">
        <f>IF(B6043=0,0,'MASSA TRABALHADA UNIFICADA'!C6041)</f>
        <v>0</v>
      </c>
      <c r="E6043" s="43">
        <f>IF(B6043=0,0,VLOOKUP($D6043,qx!$A$4:$E$129,IF($C6043=1,2,3)))</f>
        <v>0</v>
      </c>
      <c r="F6043" s="43">
        <f>IF(B6043=0,0,VLOOKUP($D6043,qx!$A$4:$E$129,2))</f>
        <v>0</v>
      </c>
      <c r="G6043" s="43">
        <f>IF(B6043=0,0,VLOOKUP($D6043,qx!$A$4:$E$129,3))</f>
        <v>0</v>
      </c>
      <c r="H6043" s="43">
        <f>IF(B6043=0,0,VLOOKUP($D6043,qx!$A$4:$E$129,4))</f>
        <v>0</v>
      </c>
      <c r="I6043" s="43">
        <f>IF(B6043=0,0,VLOOKUP($D6043,qx!$A$4:$E$129,5))</f>
        <v>0</v>
      </c>
    </row>
    <row r="6044" spans="1:9" x14ac:dyDescent="0.25">
      <c r="A6044">
        <f>IF('MASSA TRABALHADA UNIFICADA'!A6042&lt;&gt;0,'MASSA TRABALHADA UNIFICADA'!A6042,0)</f>
        <v>0</v>
      </c>
      <c r="B6044" s="39">
        <f>IF('MASSA TRABALHADA UNIFICADA'!D6042&lt;&gt;0,'MASSA TRABALHADA UNIFICADA'!D6042,0)</f>
        <v>0</v>
      </c>
      <c r="C6044" s="39">
        <f>IF(B6044=0,0,'MASSA TRABALHADA UNIFICADA'!B6042)</f>
        <v>0</v>
      </c>
      <c r="D6044" s="39">
        <f>IF(B6044=0,0,'MASSA TRABALHADA UNIFICADA'!C6042)</f>
        <v>0</v>
      </c>
      <c r="E6044" s="43">
        <f>IF(B6044=0,0,VLOOKUP($D6044,qx!$A$4:$E$129,IF($C6044=1,2,3)))</f>
        <v>0</v>
      </c>
      <c r="F6044" s="43">
        <f>IF(B6044=0,0,VLOOKUP($D6044,qx!$A$4:$E$129,2))</f>
        <v>0</v>
      </c>
      <c r="G6044" s="43">
        <f>IF(B6044=0,0,VLOOKUP($D6044,qx!$A$4:$E$129,3))</f>
        <v>0</v>
      </c>
      <c r="H6044" s="43">
        <f>IF(B6044=0,0,VLOOKUP($D6044,qx!$A$4:$E$129,4))</f>
        <v>0</v>
      </c>
      <c r="I6044" s="43">
        <f>IF(B6044=0,0,VLOOKUP($D6044,qx!$A$4:$E$129,5))</f>
        <v>0</v>
      </c>
    </row>
    <row r="6045" spans="1:9" x14ac:dyDescent="0.25">
      <c r="A6045">
        <f>IF('MASSA TRABALHADA UNIFICADA'!A6043&lt;&gt;0,'MASSA TRABALHADA UNIFICADA'!A6043,0)</f>
        <v>0</v>
      </c>
      <c r="B6045" s="39">
        <f>IF('MASSA TRABALHADA UNIFICADA'!D6043&lt;&gt;0,'MASSA TRABALHADA UNIFICADA'!D6043,0)</f>
        <v>0</v>
      </c>
      <c r="C6045" s="39">
        <f>IF(B6045=0,0,'MASSA TRABALHADA UNIFICADA'!B6043)</f>
        <v>0</v>
      </c>
      <c r="D6045" s="39">
        <f>IF(B6045=0,0,'MASSA TRABALHADA UNIFICADA'!C6043)</f>
        <v>0</v>
      </c>
      <c r="E6045" s="43">
        <f>IF(B6045=0,0,VLOOKUP($D6045,qx!$A$4:$E$129,IF($C6045=1,2,3)))</f>
        <v>0</v>
      </c>
      <c r="F6045" s="43">
        <f>IF(B6045=0,0,VLOOKUP($D6045,qx!$A$4:$E$129,2))</f>
        <v>0</v>
      </c>
      <c r="G6045" s="43">
        <f>IF(B6045=0,0,VLOOKUP($D6045,qx!$A$4:$E$129,3))</f>
        <v>0</v>
      </c>
      <c r="H6045" s="43">
        <f>IF(B6045=0,0,VLOOKUP($D6045,qx!$A$4:$E$129,4))</f>
        <v>0</v>
      </c>
      <c r="I6045" s="43">
        <f>IF(B6045=0,0,VLOOKUP($D6045,qx!$A$4:$E$129,5))</f>
        <v>0</v>
      </c>
    </row>
    <row r="6046" spans="1:9" x14ac:dyDescent="0.25">
      <c r="A6046">
        <f>IF('MASSA TRABALHADA UNIFICADA'!A6044&lt;&gt;0,'MASSA TRABALHADA UNIFICADA'!A6044,0)</f>
        <v>0</v>
      </c>
      <c r="B6046" s="39">
        <f>IF('MASSA TRABALHADA UNIFICADA'!D6044&lt;&gt;0,'MASSA TRABALHADA UNIFICADA'!D6044,0)</f>
        <v>0</v>
      </c>
      <c r="C6046" s="39">
        <f>IF(B6046=0,0,'MASSA TRABALHADA UNIFICADA'!B6044)</f>
        <v>0</v>
      </c>
      <c r="D6046" s="39">
        <f>IF(B6046=0,0,'MASSA TRABALHADA UNIFICADA'!C6044)</f>
        <v>0</v>
      </c>
      <c r="E6046" s="43">
        <f>IF(B6046=0,0,VLOOKUP($D6046,qx!$A$4:$E$129,IF($C6046=1,2,3)))</f>
        <v>0</v>
      </c>
      <c r="F6046" s="43">
        <f>IF(B6046=0,0,VLOOKUP($D6046,qx!$A$4:$E$129,2))</f>
        <v>0</v>
      </c>
      <c r="G6046" s="43">
        <f>IF(B6046=0,0,VLOOKUP($D6046,qx!$A$4:$E$129,3))</f>
        <v>0</v>
      </c>
      <c r="H6046" s="43">
        <f>IF(B6046=0,0,VLOOKUP($D6046,qx!$A$4:$E$129,4))</f>
        <v>0</v>
      </c>
      <c r="I6046" s="43">
        <f>IF(B6046=0,0,VLOOKUP($D6046,qx!$A$4:$E$129,5))</f>
        <v>0</v>
      </c>
    </row>
    <row r="6047" spans="1:9" x14ac:dyDescent="0.25">
      <c r="A6047">
        <f>IF('MASSA TRABALHADA UNIFICADA'!A6045&lt;&gt;0,'MASSA TRABALHADA UNIFICADA'!A6045,0)</f>
        <v>0</v>
      </c>
      <c r="B6047" s="39">
        <f>IF('MASSA TRABALHADA UNIFICADA'!D6045&lt;&gt;0,'MASSA TRABALHADA UNIFICADA'!D6045,0)</f>
        <v>0</v>
      </c>
      <c r="C6047" s="39">
        <f>IF(B6047=0,0,'MASSA TRABALHADA UNIFICADA'!B6045)</f>
        <v>0</v>
      </c>
      <c r="D6047" s="39">
        <f>IF(B6047=0,0,'MASSA TRABALHADA UNIFICADA'!C6045)</f>
        <v>0</v>
      </c>
      <c r="E6047" s="43">
        <f>IF(B6047=0,0,VLOOKUP($D6047,qx!$A$4:$E$129,IF($C6047=1,2,3)))</f>
        <v>0</v>
      </c>
      <c r="F6047" s="43">
        <f>IF(B6047=0,0,VLOOKUP($D6047,qx!$A$4:$E$129,2))</f>
        <v>0</v>
      </c>
      <c r="G6047" s="43">
        <f>IF(B6047=0,0,VLOOKUP($D6047,qx!$A$4:$E$129,3))</f>
        <v>0</v>
      </c>
      <c r="H6047" s="43">
        <f>IF(B6047=0,0,VLOOKUP($D6047,qx!$A$4:$E$129,4))</f>
        <v>0</v>
      </c>
      <c r="I6047" s="43">
        <f>IF(B6047=0,0,VLOOKUP($D6047,qx!$A$4:$E$129,5))</f>
        <v>0</v>
      </c>
    </row>
    <row r="6048" spans="1:9" x14ac:dyDescent="0.25">
      <c r="A6048">
        <f>IF('MASSA TRABALHADA UNIFICADA'!A6046&lt;&gt;0,'MASSA TRABALHADA UNIFICADA'!A6046,0)</f>
        <v>0</v>
      </c>
      <c r="B6048" s="39">
        <f>IF('MASSA TRABALHADA UNIFICADA'!D6046&lt;&gt;0,'MASSA TRABALHADA UNIFICADA'!D6046,0)</f>
        <v>0</v>
      </c>
      <c r="C6048" s="39">
        <f>IF(B6048=0,0,'MASSA TRABALHADA UNIFICADA'!B6046)</f>
        <v>0</v>
      </c>
      <c r="D6048" s="39">
        <f>IF(B6048=0,0,'MASSA TRABALHADA UNIFICADA'!C6046)</f>
        <v>0</v>
      </c>
      <c r="E6048" s="43">
        <f>IF(B6048=0,0,VLOOKUP($D6048,qx!$A$4:$E$129,IF($C6048=1,2,3)))</f>
        <v>0</v>
      </c>
      <c r="F6048" s="43">
        <f>IF(B6048=0,0,VLOOKUP($D6048,qx!$A$4:$E$129,2))</f>
        <v>0</v>
      </c>
      <c r="G6048" s="43">
        <f>IF(B6048=0,0,VLOOKUP($D6048,qx!$A$4:$E$129,3))</f>
        <v>0</v>
      </c>
      <c r="H6048" s="43">
        <f>IF(B6048=0,0,VLOOKUP($D6048,qx!$A$4:$E$129,4))</f>
        <v>0</v>
      </c>
      <c r="I6048" s="43">
        <f>IF(B6048=0,0,VLOOKUP($D6048,qx!$A$4:$E$129,5))</f>
        <v>0</v>
      </c>
    </row>
    <row r="6049" spans="1:9" x14ac:dyDescent="0.25">
      <c r="A6049">
        <f>IF('MASSA TRABALHADA UNIFICADA'!A6047&lt;&gt;0,'MASSA TRABALHADA UNIFICADA'!A6047,0)</f>
        <v>0</v>
      </c>
      <c r="B6049" s="39">
        <f>IF('MASSA TRABALHADA UNIFICADA'!D6047&lt;&gt;0,'MASSA TRABALHADA UNIFICADA'!D6047,0)</f>
        <v>0</v>
      </c>
      <c r="C6049" s="39">
        <f>IF(B6049=0,0,'MASSA TRABALHADA UNIFICADA'!B6047)</f>
        <v>0</v>
      </c>
      <c r="D6049" s="39">
        <f>IF(B6049=0,0,'MASSA TRABALHADA UNIFICADA'!C6047)</f>
        <v>0</v>
      </c>
      <c r="E6049" s="43">
        <f>IF(B6049=0,0,VLOOKUP($D6049,qx!$A$4:$E$129,IF($C6049=1,2,3)))</f>
        <v>0</v>
      </c>
      <c r="F6049" s="43">
        <f>IF(B6049=0,0,VLOOKUP($D6049,qx!$A$4:$E$129,2))</f>
        <v>0</v>
      </c>
      <c r="G6049" s="43">
        <f>IF(B6049=0,0,VLOOKUP($D6049,qx!$A$4:$E$129,3))</f>
        <v>0</v>
      </c>
      <c r="H6049" s="43">
        <f>IF(B6049=0,0,VLOOKUP($D6049,qx!$A$4:$E$129,4))</f>
        <v>0</v>
      </c>
      <c r="I6049" s="43">
        <f>IF(B6049=0,0,VLOOKUP($D6049,qx!$A$4:$E$129,5))</f>
        <v>0</v>
      </c>
    </row>
    <row r="6050" spans="1:9" x14ac:dyDescent="0.25">
      <c r="A6050">
        <f>IF('MASSA TRABALHADA UNIFICADA'!A6048&lt;&gt;0,'MASSA TRABALHADA UNIFICADA'!A6048,0)</f>
        <v>0</v>
      </c>
      <c r="B6050" s="39">
        <f>IF('MASSA TRABALHADA UNIFICADA'!D6048&lt;&gt;0,'MASSA TRABALHADA UNIFICADA'!D6048,0)</f>
        <v>0</v>
      </c>
      <c r="C6050" s="39">
        <f>IF(B6050=0,0,'MASSA TRABALHADA UNIFICADA'!B6048)</f>
        <v>0</v>
      </c>
      <c r="D6050" s="39">
        <f>IF(B6050=0,0,'MASSA TRABALHADA UNIFICADA'!C6048)</f>
        <v>0</v>
      </c>
      <c r="E6050" s="43">
        <f>IF(B6050=0,0,VLOOKUP($D6050,qx!$A$4:$E$129,IF($C6050=1,2,3)))</f>
        <v>0</v>
      </c>
      <c r="F6050" s="43">
        <f>IF(B6050=0,0,VLOOKUP($D6050,qx!$A$4:$E$129,2))</f>
        <v>0</v>
      </c>
      <c r="G6050" s="43">
        <f>IF(B6050=0,0,VLOOKUP($D6050,qx!$A$4:$E$129,3))</f>
        <v>0</v>
      </c>
      <c r="H6050" s="43">
        <f>IF(B6050=0,0,VLOOKUP($D6050,qx!$A$4:$E$129,4))</f>
        <v>0</v>
      </c>
      <c r="I6050" s="43">
        <f>IF(B6050=0,0,VLOOKUP($D6050,qx!$A$4:$E$129,5))</f>
        <v>0</v>
      </c>
    </row>
    <row r="6051" spans="1:9" x14ac:dyDescent="0.25">
      <c r="A6051">
        <f>IF('MASSA TRABALHADA UNIFICADA'!A6049&lt;&gt;0,'MASSA TRABALHADA UNIFICADA'!A6049,0)</f>
        <v>0</v>
      </c>
      <c r="B6051" s="39">
        <f>IF('MASSA TRABALHADA UNIFICADA'!D6049&lt;&gt;0,'MASSA TRABALHADA UNIFICADA'!D6049,0)</f>
        <v>0</v>
      </c>
      <c r="C6051" s="39">
        <f>IF(B6051=0,0,'MASSA TRABALHADA UNIFICADA'!B6049)</f>
        <v>0</v>
      </c>
      <c r="D6051" s="39">
        <f>IF(B6051=0,0,'MASSA TRABALHADA UNIFICADA'!C6049)</f>
        <v>0</v>
      </c>
      <c r="E6051" s="43">
        <f>IF(B6051=0,0,VLOOKUP($D6051,qx!$A$4:$E$129,IF($C6051=1,2,3)))</f>
        <v>0</v>
      </c>
      <c r="F6051" s="43">
        <f>IF(B6051=0,0,VLOOKUP($D6051,qx!$A$4:$E$129,2))</f>
        <v>0</v>
      </c>
      <c r="G6051" s="43">
        <f>IF(B6051=0,0,VLOOKUP($D6051,qx!$A$4:$E$129,3))</f>
        <v>0</v>
      </c>
      <c r="H6051" s="43">
        <f>IF(B6051=0,0,VLOOKUP($D6051,qx!$A$4:$E$129,4))</f>
        <v>0</v>
      </c>
      <c r="I6051" s="43">
        <f>IF(B6051=0,0,VLOOKUP($D6051,qx!$A$4:$E$129,5))</f>
        <v>0</v>
      </c>
    </row>
    <row r="6052" spans="1:9" x14ac:dyDescent="0.25">
      <c r="A6052">
        <f>IF('MASSA TRABALHADA UNIFICADA'!A6050&lt;&gt;0,'MASSA TRABALHADA UNIFICADA'!A6050,0)</f>
        <v>0</v>
      </c>
      <c r="B6052" s="39">
        <f>IF('MASSA TRABALHADA UNIFICADA'!D6050&lt;&gt;0,'MASSA TRABALHADA UNIFICADA'!D6050,0)</f>
        <v>0</v>
      </c>
      <c r="C6052" s="39">
        <f>IF(B6052=0,0,'MASSA TRABALHADA UNIFICADA'!B6050)</f>
        <v>0</v>
      </c>
      <c r="D6052" s="39">
        <f>IF(B6052=0,0,'MASSA TRABALHADA UNIFICADA'!C6050)</f>
        <v>0</v>
      </c>
      <c r="E6052" s="43">
        <f>IF(B6052=0,0,VLOOKUP($D6052,qx!$A$4:$E$129,IF($C6052=1,2,3)))</f>
        <v>0</v>
      </c>
      <c r="F6052" s="43">
        <f>IF(B6052=0,0,VLOOKUP($D6052,qx!$A$4:$E$129,2))</f>
        <v>0</v>
      </c>
      <c r="G6052" s="43">
        <f>IF(B6052=0,0,VLOOKUP($D6052,qx!$A$4:$E$129,3))</f>
        <v>0</v>
      </c>
      <c r="H6052" s="43">
        <f>IF(B6052=0,0,VLOOKUP($D6052,qx!$A$4:$E$129,4))</f>
        <v>0</v>
      </c>
      <c r="I6052" s="43">
        <f>IF(B6052=0,0,VLOOKUP($D6052,qx!$A$4:$E$129,5))</f>
        <v>0</v>
      </c>
    </row>
    <row r="6053" spans="1:9" x14ac:dyDescent="0.25">
      <c r="A6053">
        <f>IF('MASSA TRABALHADA UNIFICADA'!A6051&lt;&gt;0,'MASSA TRABALHADA UNIFICADA'!A6051,0)</f>
        <v>0</v>
      </c>
      <c r="B6053" s="39">
        <f>IF('MASSA TRABALHADA UNIFICADA'!D6051&lt;&gt;0,'MASSA TRABALHADA UNIFICADA'!D6051,0)</f>
        <v>0</v>
      </c>
      <c r="C6053" s="39">
        <f>IF(B6053=0,0,'MASSA TRABALHADA UNIFICADA'!B6051)</f>
        <v>0</v>
      </c>
      <c r="D6053" s="39">
        <f>IF(B6053=0,0,'MASSA TRABALHADA UNIFICADA'!C6051)</f>
        <v>0</v>
      </c>
      <c r="E6053" s="43">
        <f>IF(B6053=0,0,VLOOKUP($D6053,qx!$A$4:$E$129,IF($C6053=1,2,3)))</f>
        <v>0</v>
      </c>
      <c r="F6053" s="43">
        <f>IF(B6053=0,0,VLOOKUP($D6053,qx!$A$4:$E$129,2))</f>
        <v>0</v>
      </c>
      <c r="G6053" s="43">
        <f>IF(B6053=0,0,VLOOKUP($D6053,qx!$A$4:$E$129,3))</f>
        <v>0</v>
      </c>
      <c r="H6053" s="43">
        <f>IF(B6053=0,0,VLOOKUP($D6053,qx!$A$4:$E$129,4))</f>
        <v>0</v>
      </c>
      <c r="I6053" s="43">
        <f>IF(B6053=0,0,VLOOKUP($D6053,qx!$A$4:$E$129,5))</f>
        <v>0</v>
      </c>
    </row>
    <row r="6054" spans="1:9" x14ac:dyDescent="0.25">
      <c r="A6054">
        <f>IF('MASSA TRABALHADA UNIFICADA'!A6052&lt;&gt;0,'MASSA TRABALHADA UNIFICADA'!A6052,0)</f>
        <v>0</v>
      </c>
      <c r="B6054" s="39">
        <f>IF('MASSA TRABALHADA UNIFICADA'!D6052&lt;&gt;0,'MASSA TRABALHADA UNIFICADA'!D6052,0)</f>
        <v>0</v>
      </c>
      <c r="C6054" s="39">
        <f>IF(B6054=0,0,'MASSA TRABALHADA UNIFICADA'!B6052)</f>
        <v>0</v>
      </c>
      <c r="D6054" s="39">
        <f>IF(B6054=0,0,'MASSA TRABALHADA UNIFICADA'!C6052)</f>
        <v>0</v>
      </c>
      <c r="E6054" s="43">
        <f>IF(B6054=0,0,VLOOKUP($D6054,qx!$A$4:$E$129,IF($C6054=1,2,3)))</f>
        <v>0</v>
      </c>
      <c r="F6054" s="43">
        <f>IF(B6054=0,0,VLOOKUP($D6054,qx!$A$4:$E$129,2))</f>
        <v>0</v>
      </c>
      <c r="G6054" s="43">
        <f>IF(B6054=0,0,VLOOKUP($D6054,qx!$A$4:$E$129,3))</f>
        <v>0</v>
      </c>
      <c r="H6054" s="43">
        <f>IF(B6054=0,0,VLOOKUP($D6054,qx!$A$4:$E$129,4))</f>
        <v>0</v>
      </c>
      <c r="I6054" s="43">
        <f>IF(B6054=0,0,VLOOKUP($D6054,qx!$A$4:$E$129,5))</f>
        <v>0</v>
      </c>
    </row>
    <row r="6055" spans="1:9" x14ac:dyDescent="0.25">
      <c r="A6055">
        <f>IF('MASSA TRABALHADA UNIFICADA'!A6053&lt;&gt;0,'MASSA TRABALHADA UNIFICADA'!A6053,0)</f>
        <v>0</v>
      </c>
      <c r="B6055" s="39">
        <f>IF('MASSA TRABALHADA UNIFICADA'!D6053&lt;&gt;0,'MASSA TRABALHADA UNIFICADA'!D6053,0)</f>
        <v>0</v>
      </c>
      <c r="C6055" s="39">
        <f>IF(B6055=0,0,'MASSA TRABALHADA UNIFICADA'!B6053)</f>
        <v>0</v>
      </c>
      <c r="D6055" s="39">
        <f>IF(B6055=0,0,'MASSA TRABALHADA UNIFICADA'!C6053)</f>
        <v>0</v>
      </c>
      <c r="E6055" s="43">
        <f>IF(B6055=0,0,VLOOKUP($D6055,qx!$A$4:$E$129,IF($C6055=1,2,3)))</f>
        <v>0</v>
      </c>
      <c r="F6055" s="43">
        <f>IF(B6055=0,0,VLOOKUP($D6055,qx!$A$4:$E$129,2))</f>
        <v>0</v>
      </c>
      <c r="G6055" s="43">
        <f>IF(B6055=0,0,VLOOKUP($D6055,qx!$A$4:$E$129,3))</f>
        <v>0</v>
      </c>
      <c r="H6055" s="43">
        <f>IF(B6055=0,0,VLOOKUP($D6055,qx!$A$4:$E$129,4))</f>
        <v>0</v>
      </c>
      <c r="I6055" s="43">
        <f>IF(B6055=0,0,VLOOKUP($D6055,qx!$A$4:$E$129,5))</f>
        <v>0</v>
      </c>
    </row>
    <row r="6056" spans="1:9" x14ac:dyDescent="0.25">
      <c r="A6056">
        <f>IF('MASSA TRABALHADA UNIFICADA'!A6054&lt;&gt;0,'MASSA TRABALHADA UNIFICADA'!A6054,0)</f>
        <v>0</v>
      </c>
      <c r="B6056" s="39">
        <f>IF('MASSA TRABALHADA UNIFICADA'!D6054&lt;&gt;0,'MASSA TRABALHADA UNIFICADA'!D6054,0)</f>
        <v>0</v>
      </c>
      <c r="C6056" s="39">
        <f>IF(B6056=0,0,'MASSA TRABALHADA UNIFICADA'!B6054)</f>
        <v>0</v>
      </c>
      <c r="D6056" s="39">
        <f>IF(B6056=0,0,'MASSA TRABALHADA UNIFICADA'!C6054)</f>
        <v>0</v>
      </c>
      <c r="E6056" s="43">
        <f>IF(B6056=0,0,VLOOKUP($D6056,qx!$A$4:$E$129,IF($C6056=1,2,3)))</f>
        <v>0</v>
      </c>
      <c r="F6056" s="43">
        <f>IF(B6056=0,0,VLOOKUP($D6056,qx!$A$4:$E$129,2))</f>
        <v>0</v>
      </c>
      <c r="G6056" s="43">
        <f>IF(B6056=0,0,VLOOKUP($D6056,qx!$A$4:$E$129,3))</f>
        <v>0</v>
      </c>
      <c r="H6056" s="43">
        <f>IF(B6056=0,0,VLOOKUP($D6056,qx!$A$4:$E$129,4))</f>
        <v>0</v>
      </c>
      <c r="I6056" s="43">
        <f>IF(B6056=0,0,VLOOKUP($D6056,qx!$A$4:$E$129,5))</f>
        <v>0</v>
      </c>
    </row>
    <row r="6057" spans="1:9" x14ac:dyDescent="0.25">
      <c r="A6057">
        <f>IF('MASSA TRABALHADA UNIFICADA'!A6055&lt;&gt;0,'MASSA TRABALHADA UNIFICADA'!A6055,0)</f>
        <v>0</v>
      </c>
      <c r="B6057" s="39">
        <f>IF('MASSA TRABALHADA UNIFICADA'!D6055&lt;&gt;0,'MASSA TRABALHADA UNIFICADA'!D6055,0)</f>
        <v>0</v>
      </c>
      <c r="C6057" s="39">
        <f>IF(B6057=0,0,'MASSA TRABALHADA UNIFICADA'!B6055)</f>
        <v>0</v>
      </c>
      <c r="D6057" s="39">
        <f>IF(B6057=0,0,'MASSA TRABALHADA UNIFICADA'!C6055)</f>
        <v>0</v>
      </c>
      <c r="E6057" s="43">
        <f>IF(B6057=0,0,VLOOKUP($D6057,qx!$A$4:$E$129,IF($C6057=1,2,3)))</f>
        <v>0</v>
      </c>
      <c r="F6057" s="43">
        <f>IF(B6057=0,0,VLOOKUP($D6057,qx!$A$4:$E$129,2))</f>
        <v>0</v>
      </c>
      <c r="G6057" s="43">
        <f>IF(B6057=0,0,VLOOKUP($D6057,qx!$A$4:$E$129,3))</f>
        <v>0</v>
      </c>
      <c r="H6057" s="43">
        <f>IF(B6057=0,0,VLOOKUP($D6057,qx!$A$4:$E$129,4))</f>
        <v>0</v>
      </c>
      <c r="I6057" s="43">
        <f>IF(B6057=0,0,VLOOKUP($D6057,qx!$A$4:$E$129,5))</f>
        <v>0</v>
      </c>
    </row>
    <row r="6058" spans="1:9" x14ac:dyDescent="0.25">
      <c r="A6058">
        <f>IF('MASSA TRABALHADA UNIFICADA'!A6056&lt;&gt;0,'MASSA TRABALHADA UNIFICADA'!A6056,0)</f>
        <v>0</v>
      </c>
      <c r="B6058" s="39">
        <f>IF('MASSA TRABALHADA UNIFICADA'!D6056&lt;&gt;0,'MASSA TRABALHADA UNIFICADA'!D6056,0)</f>
        <v>0</v>
      </c>
      <c r="C6058" s="39">
        <f>IF(B6058=0,0,'MASSA TRABALHADA UNIFICADA'!B6056)</f>
        <v>0</v>
      </c>
      <c r="D6058" s="39">
        <f>IF(B6058=0,0,'MASSA TRABALHADA UNIFICADA'!C6056)</f>
        <v>0</v>
      </c>
      <c r="E6058" s="43">
        <f>IF(B6058=0,0,VLOOKUP($D6058,qx!$A$4:$E$129,IF($C6058=1,2,3)))</f>
        <v>0</v>
      </c>
      <c r="F6058" s="43">
        <f>IF(B6058=0,0,VLOOKUP($D6058,qx!$A$4:$E$129,2))</f>
        <v>0</v>
      </c>
      <c r="G6058" s="43">
        <f>IF(B6058=0,0,VLOOKUP($D6058,qx!$A$4:$E$129,3))</f>
        <v>0</v>
      </c>
      <c r="H6058" s="43">
        <f>IF(B6058=0,0,VLOOKUP($D6058,qx!$A$4:$E$129,4))</f>
        <v>0</v>
      </c>
      <c r="I6058" s="43">
        <f>IF(B6058=0,0,VLOOKUP($D6058,qx!$A$4:$E$129,5))</f>
        <v>0</v>
      </c>
    </row>
    <row r="6059" spans="1:9" x14ac:dyDescent="0.25">
      <c r="A6059">
        <f>IF('MASSA TRABALHADA UNIFICADA'!A6057&lt;&gt;0,'MASSA TRABALHADA UNIFICADA'!A6057,0)</f>
        <v>0</v>
      </c>
      <c r="B6059" s="39">
        <f>IF('MASSA TRABALHADA UNIFICADA'!D6057&lt;&gt;0,'MASSA TRABALHADA UNIFICADA'!D6057,0)</f>
        <v>0</v>
      </c>
      <c r="C6059" s="39">
        <f>IF(B6059=0,0,'MASSA TRABALHADA UNIFICADA'!B6057)</f>
        <v>0</v>
      </c>
      <c r="D6059" s="39">
        <f>IF(B6059=0,0,'MASSA TRABALHADA UNIFICADA'!C6057)</f>
        <v>0</v>
      </c>
      <c r="E6059" s="43">
        <f>IF(B6059=0,0,VLOOKUP($D6059,qx!$A$4:$E$129,IF($C6059=1,2,3)))</f>
        <v>0</v>
      </c>
      <c r="F6059" s="43">
        <f>IF(B6059=0,0,VLOOKUP($D6059,qx!$A$4:$E$129,2))</f>
        <v>0</v>
      </c>
      <c r="G6059" s="43">
        <f>IF(B6059=0,0,VLOOKUP($D6059,qx!$A$4:$E$129,3))</f>
        <v>0</v>
      </c>
      <c r="H6059" s="43">
        <f>IF(B6059=0,0,VLOOKUP($D6059,qx!$A$4:$E$129,4))</f>
        <v>0</v>
      </c>
      <c r="I6059" s="43">
        <f>IF(B6059=0,0,VLOOKUP($D6059,qx!$A$4:$E$129,5))</f>
        <v>0</v>
      </c>
    </row>
    <row r="6060" spans="1:9" x14ac:dyDescent="0.25">
      <c r="A6060">
        <f>IF('MASSA TRABALHADA UNIFICADA'!A6058&lt;&gt;0,'MASSA TRABALHADA UNIFICADA'!A6058,0)</f>
        <v>0</v>
      </c>
      <c r="B6060" s="39">
        <f>IF('MASSA TRABALHADA UNIFICADA'!D6058&lt;&gt;0,'MASSA TRABALHADA UNIFICADA'!D6058,0)</f>
        <v>0</v>
      </c>
      <c r="C6060" s="39">
        <f>IF(B6060=0,0,'MASSA TRABALHADA UNIFICADA'!B6058)</f>
        <v>0</v>
      </c>
      <c r="D6060" s="39">
        <f>IF(B6060=0,0,'MASSA TRABALHADA UNIFICADA'!C6058)</f>
        <v>0</v>
      </c>
      <c r="E6060" s="43">
        <f>IF(B6060=0,0,VLOOKUP($D6060,qx!$A$4:$E$129,IF($C6060=1,2,3)))</f>
        <v>0</v>
      </c>
      <c r="F6060" s="43">
        <f>IF(B6060=0,0,VLOOKUP($D6060,qx!$A$4:$E$129,2))</f>
        <v>0</v>
      </c>
      <c r="G6060" s="43">
        <f>IF(B6060=0,0,VLOOKUP($D6060,qx!$A$4:$E$129,3))</f>
        <v>0</v>
      </c>
      <c r="H6060" s="43">
        <f>IF(B6060=0,0,VLOOKUP($D6060,qx!$A$4:$E$129,4))</f>
        <v>0</v>
      </c>
      <c r="I6060" s="43">
        <f>IF(B6060=0,0,VLOOKUP($D6060,qx!$A$4:$E$129,5))</f>
        <v>0</v>
      </c>
    </row>
    <row r="6061" spans="1:9" x14ac:dyDescent="0.25">
      <c r="A6061">
        <f>IF('MASSA TRABALHADA UNIFICADA'!A6059&lt;&gt;0,'MASSA TRABALHADA UNIFICADA'!A6059,0)</f>
        <v>0</v>
      </c>
      <c r="B6061" s="39">
        <f>IF('MASSA TRABALHADA UNIFICADA'!D6059&lt;&gt;0,'MASSA TRABALHADA UNIFICADA'!D6059,0)</f>
        <v>0</v>
      </c>
      <c r="C6061" s="39">
        <f>IF(B6061=0,0,'MASSA TRABALHADA UNIFICADA'!B6059)</f>
        <v>0</v>
      </c>
      <c r="D6061" s="39">
        <f>IF(B6061=0,0,'MASSA TRABALHADA UNIFICADA'!C6059)</f>
        <v>0</v>
      </c>
      <c r="E6061" s="43">
        <f>IF(B6061=0,0,VLOOKUP($D6061,qx!$A$4:$E$129,IF($C6061=1,2,3)))</f>
        <v>0</v>
      </c>
      <c r="F6061" s="43">
        <f>IF(B6061=0,0,VLOOKUP($D6061,qx!$A$4:$E$129,2))</f>
        <v>0</v>
      </c>
      <c r="G6061" s="43">
        <f>IF(B6061=0,0,VLOOKUP($D6061,qx!$A$4:$E$129,3))</f>
        <v>0</v>
      </c>
      <c r="H6061" s="43">
        <f>IF(B6061=0,0,VLOOKUP($D6061,qx!$A$4:$E$129,4))</f>
        <v>0</v>
      </c>
      <c r="I6061" s="43">
        <f>IF(B6061=0,0,VLOOKUP($D6061,qx!$A$4:$E$129,5))</f>
        <v>0</v>
      </c>
    </row>
    <row r="6062" spans="1:9" x14ac:dyDescent="0.25">
      <c r="A6062">
        <f>IF('MASSA TRABALHADA UNIFICADA'!A6060&lt;&gt;0,'MASSA TRABALHADA UNIFICADA'!A6060,0)</f>
        <v>0</v>
      </c>
      <c r="B6062" s="39">
        <f>IF('MASSA TRABALHADA UNIFICADA'!D6060&lt;&gt;0,'MASSA TRABALHADA UNIFICADA'!D6060,0)</f>
        <v>0</v>
      </c>
      <c r="C6062" s="39">
        <f>IF(B6062=0,0,'MASSA TRABALHADA UNIFICADA'!B6060)</f>
        <v>0</v>
      </c>
      <c r="D6062" s="39">
        <f>IF(B6062=0,0,'MASSA TRABALHADA UNIFICADA'!C6060)</f>
        <v>0</v>
      </c>
      <c r="E6062" s="43">
        <f>IF(B6062=0,0,VLOOKUP($D6062,qx!$A$4:$E$129,IF($C6062=1,2,3)))</f>
        <v>0</v>
      </c>
      <c r="F6062" s="43">
        <f>IF(B6062=0,0,VLOOKUP($D6062,qx!$A$4:$E$129,2))</f>
        <v>0</v>
      </c>
      <c r="G6062" s="43">
        <f>IF(B6062=0,0,VLOOKUP($D6062,qx!$A$4:$E$129,3))</f>
        <v>0</v>
      </c>
      <c r="H6062" s="43">
        <f>IF(B6062=0,0,VLOOKUP($D6062,qx!$A$4:$E$129,4))</f>
        <v>0</v>
      </c>
      <c r="I6062" s="43">
        <f>IF(B6062=0,0,VLOOKUP($D6062,qx!$A$4:$E$129,5))</f>
        <v>0</v>
      </c>
    </row>
    <row r="6063" spans="1:9" x14ac:dyDescent="0.25">
      <c r="A6063">
        <f>IF('MASSA TRABALHADA UNIFICADA'!A6061&lt;&gt;0,'MASSA TRABALHADA UNIFICADA'!A6061,0)</f>
        <v>0</v>
      </c>
      <c r="B6063" s="39">
        <f>IF('MASSA TRABALHADA UNIFICADA'!D6061&lt;&gt;0,'MASSA TRABALHADA UNIFICADA'!D6061,0)</f>
        <v>0</v>
      </c>
      <c r="C6063" s="39">
        <f>IF(B6063=0,0,'MASSA TRABALHADA UNIFICADA'!B6061)</f>
        <v>0</v>
      </c>
      <c r="D6063" s="39">
        <f>IF(B6063=0,0,'MASSA TRABALHADA UNIFICADA'!C6061)</f>
        <v>0</v>
      </c>
      <c r="E6063" s="43">
        <f>IF(B6063=0,0,VLOOKUP($D6063,qx!$A$4:$E$129,IF($C6063=1,2,3)))</f>
        <v>0</v>
      </c>
      <c r="F6063" s="43">
        <f>IF(B6063=0,0,VLOOKUP($D6063,qx!$A$4:$E$129,2))</f>
        <v>0</v>
      </c>
      <c r="G6063" s="43">
        <f>IF(B6063=0,0,VLOOKUP($D6063,qx!$A$4:$E$129,3))</f>
        <v>0</v>
      </c>
      <c r="H6063" s="43">
        <f>IF(B6063=0,0,VLOOKUP($D6063,qx!$A$4:$E$129,4))</f>
        <v>0</v>
      </c>
      <c r="I6063" s="43">
        <f>IF(B6063=0,0,VLOOKUP($D6063,qx!$A$4:$E$129,5))</f>
        <v>0</v>
      </c>
    </row>
    <row r="6064" spans="1:9" x14ac:dyDescent="0.25">
      <c r="A6064">
        <f>IF('MASSA TRABALHADA UNIFICADA'!A6062&lt;&gt;0,'MASSA TRABALHADA UNIFICADA'!A6062,0)</f>
        <v>0</v>
      </c>
      <c r="B6064" s="39">
        <f>IF('MASSA TRABALHADA UNIFICADA'!D6062&lt;&gt;0,'MASSA TRABALHADA UNIFICADA'!D6062,0)</f>
        <v>0</v>
      </c>
      <c r="C6064" s="39">
        <f>IF(B6064=0,0,'MASSA TRABALHADA UNIFICADA'!B6062)</f>
        <v>0</v>
      </c>
      <c r="D6064" s="39">
        <f>IF(B6064=0,0,'MASSA TRABALHADA UNIFICADA'!C6062)</f>
        <v>0</v>
      </c>
      <c r="E6064" s="43">
        <f>IF(B6064=0,0,VLOOKUP($D6064,qx!$A$4:$E$129,IF($C6064=1,2,3)))</f>
        <v>0</v>
      </c>
      <c r="F6064" s="43">
        <f>IF(B6064=0,0,VLOOKUP($D6064,qx!$A$4:$E$129,2))</f>
        <v>0</v>
      </c>
      <c r="G6064" s="43">
        <f>IF(B6064=0,0,VLOOKUP($D6064,qx!$A$4:$E$129,3))</f>
        <v>0</v>
      </c>
      <c r="H6064" s="43">
        <f>IF(B6064=0,0,VLOOKUP($D6064,qx!$A$4:$E$129,4))</f>
        <v>0</v>
      </c>
      <c r="I6064" s="43">
        <f>IF(B6064=0,0,VLOOKUP($D6064,qx!$A$4:$E$129,5))</f>
        <v>0</v>
      </c>
    </row>
    <row r="6065" spans="1:9" x14ac:dyDescent="0.25">
      <c r="A6065">
        <f>IF('MASSA TRABALHADA UNIFICADA'!A6063&lt;&gt;0,'MASSA TRABALHADA UNIFICADA'!A6063,0)</f>
        <v>0</v>
      </c>
      <c r="B6065" s="39">
        <f>IF('MASSA TRABALHADA UNIFICADA'!D6063&lt;&gt;0,'MASSA TRABALHADA UNIFICADA'!D6063,0)</f>
        <v>0</v>
      </c>
      <c r="C6065" s="39">
        <f>IF(B6065=0,0,'MASSA TRABALHADA UNIFICADA'!B6063)</f>
        <v>0</v>
      </c>
      <c r="D6065" s="39">
        <f>IF(B6065=0,0,'MASSA TRABALHADA UNIFICADA'!C6063)</f>
        <v>0</v>
      </c>
      <c r="E6065" s="43">
        <f>IF(B6065=0,0,VLOOKUP($D6065,qx!$A$4:$E$129,IF($C6065=1,2,3)))</f>
        <v>0</v>
      </c>
      <c r="F6065" s="43">
        <f>IF(B6065=0,0,VLOOKUP($D6065,qx!$A$4:$E$129,2))</f>
        <v>0</v>
      </c>
      <c r="G6065" s="43">
        <f>IF(B6065=0,0,VLOOKUP($D6065,qx!$A$4:$E$129,3))</f>
        <v>0</v>
      </c>
      <c r="H6065" s="43">
        <f>IF(B6065=0,0,VLOOKUP($D6065,qx!$A$4:$E$129,4))</f>
        <v>0</v>
      </c>
      <c r="I6065" s="43">
        <f>IF(B6065=0,0,VLOOKUP($D6065,qx!$A$4:$E$129,5))</f>
        <v>0</v>
      </c>
    </row>
    <row r="6066" spans="1:9" x14ac:dyDescent="0.25">
      <c r="A6066">
        <f>IF('MASSA TRABALHADA UNIFICADA'!A6064&lt;&gt;0,'MASSA TRABALHADA UNIFICADA'!A6064,0)</f>
        <v>0</v>
      </c>
      <c r="B6066" s="39">
        <f>IF('MASSA TRABALHADA UNIFICADA'!D6064&lt;&gt;0,'MASSA TRABALHADA UNIFICADA'!D6064,0)</f>
        <v>0</v>
      </c>
      <c r="C6066" s="39">
        <f>IF(B6066=0,0,'MASSA TRABALHADA UNIFICADA'!B6064)</f>
        <v>0</v>
      </c>
      <c r="D6066" s="39">
        <f>IF(B6066=0,0,'MASSA TRABALHADA UNIFICADA'!C6064)</f>
        <v>0</v>
      </c>
      <c r="E6066" s="43">
        <f>IF(B6066=0,0,VLOOKUP($D6066,qx!$A$4:$E$129,IF($C6066=1,2,3)))</f>
        <v>0</v>
      </c>
      <c r="F6066" s="43">
        <f>IF(B6066=0,0,VLOOKUP($D6066,qx!$A$4:$E$129,2))</f>
        <v>0</v>
      </c>
      <c r="G6066" s="43">
        <f>IF(B6066=0,0,VLOOKUP($D6066,qx!$A$4:$E$129,3))</f>
        <v>0</v>
      </c>
      <c r="H6066" s="43">
        <f>IF(B6066=0,0,VLOOKUP($D6066,qx!$A$4:$E$129,4))</f>
        <v>0</v>
      </c>
      <c r="I6066" s="43">
        <f>IF(B6066=0,0,VLOOKUP($D6066,qx!$A$4:$E$129,5))</f>
        <v>0</v>
      </c>
    </row>
    <row r="6067" spans="1:9" x14ac:dyDescent="0.25">
      <c r="A6067">
        <f>IF('MASSA TRABALHADA UNIFICADA'!A6065&lt;&gt;0,'MASSA TRABALHADA UNIFICADA'!A6065,0)</f>
        <v>0</v>
      </c>
      <c r="B6067" s="39">
        <f>IF('MASSA TRABALHADA UNIFICADA'!D6065&lt;&gt;0,'MASSA TRABALHADA UNIFICADA'!D6065,0)</f>
        <v>0</v>
      </c>
      <c r="C6067" s="39">
        <f>IF(B6067=0,0,'MASSA TRABALHADA UNIFICADA'!B6065)</f>
        <v>0</v>
      </c>
      <c r="D6067" s="39">
        <f>IF(B6067=0,0,'MASSA TRABALHADA UNIFICADA'!C6065)</f>
        <v>0</v>
      </c>
      <c r="E6067" s="43">
        <f>IF(B6067=0,0,VLOOKUP($D6067,qx!$A$4:$E$129,IF($C6067=1,2,3)))</f>
        <v>0</v>
      </c>
      <c r="F6067" s="43">
        <f>IF(B6067=0,0,VLOOKUP($D6067,qx!$A$4:$E$129,2))</f>
        <v>0</v>
      </c>
      <c r="G6067" s="43">
        <f>IF(B6067=0,0,VLOOKUP($D6067,qx!$A$4:$E$129,3))</f>
        <v>0</v>
      </c>
      <c r="H6067" s="43">
        <f>IF(B6067=0,0,VLOOKUP($D6067,qx!$A$4:$E$129,4))</f>
        <v>0</v>
      </c>
      <c r="I6067" s="43">
        <f>IF(B6067=0,0,VLOOKUP($D6067,qx!$A$4:$E$129,5))</f>
        <v>0</v>
      </c>
    </row>
    <row r="6068" spans="1:9" x14ac:dyDescent="0.25">
      <c r="A6068">
        <f>IF('MASSA TRABALHADA UNIFICADA'!A6066&lt;&gt;0,'MASSA TRABALHADA UNIFICADA'!A6066,0)</f>
        <v>0</v>
      </c>
      <c r="B6068" s="39">
        <f>IF('MASSA TRABALHADA UNIFICADA'!D6066&lt;&gt;0,'MASSA TRABALHADA UNIFICADA'!D6066,0)</f>
        <v>0</v>
      </c>
      <c r="C6068" s="39">
        <f>IF(B6068=0,0,'MASSA TRABALHADA UNIFICADA'!B6066)</f>
        <v>0</v>
      </c>
      <c r="D6068" s="39">
        <f>IF(B6068=0,0,'MASSA TRABALHADA UNIFICADA'!C6066)</f>
        <v>0</v>
      </c>
      <c r="E6068" s="43">
        <f>IF(B6068=0,0,VLOOKUP($D6068,qx!$A$4:$E$129,IF($C6068=1,2,3)))</f>
        <v>0</v>
      </c>
      <c r="F6068" s="43">
        <f>IF(B6068=0,0,VLOOKUP($D6068,qx!$A$4:$E$129,2))</f>
        <v>0</v>
      </c>
      <c r="G6068" s="43">
        <f>IF(B6068=0,0,VLOOKUP($D6068,qx!$A$4:$E$129,3))</f>
        <v>0</v>
      </c>
      <c r="H6068" s="43">
        <f>IF(B6068=0,0,VLOOKUP($D6068,qx!$A$4:$E$129,4))</f>
        <v>0</v>
      </c>
      <c r="I6068" s="43">
        <f>IF(B6068=0,0,VLOOKUP($D6068,qx!$A$4:$E$129,5))</f>
        <v>0</v>
      </c>
    </row>
    <row r="6069" spans="1:9" x14ac:dyDescent="0.25">
      <c r="A6069">
        <f>IF('MASSA TRABALHADA UNIFICADA'!A6067&lt;&gt;0,'MASSA TRABALHADA UNIFICADA'!A6067,0)</f>
        <v>0</v>
      </c>
      <c r="B6069" s="39">
        <f>IF('MASSA TRABALHADA UNIFICADA'!D6067&lt;&gt;0,'MASSA TRABALHADA UNIFICADA'!D6067,0)</f>
        <v>0</v>
      </c>
      <c r="C6069" s="39">
        <f>IF(B6069=0,0,'MASSA TRABALHADA UNIFICADA'!B6067)</f>
        <v>0</v>
      </c>
      <c r="D6069" s="39">
        <f>IF(B6069=0,0,'MASSA TRABALHADA UNIFICADA'!C6067)</f>
        <v>0</v>
      </c>
      <c r="E6069" s="43">
        <f>IF(B6069=0,0,VLOOKUP($D6069,qx!$A$4:$E$129,IF($C6069=1,2,3)))</f>
        <v>0</v>
      </c>
      <c r="F6069" s="43">
        <f>IF(B6069=0,0,VLOOKUP($D6069,qx!$A$4:$E$129,2))</f>
        <v>0</v>
      </c>
      <c r="G6069" s="43">
        <f>IF(B6069=0,0,VLOOKUP($D6069,qx!$A$4:$E$129,3))</f>
        <v>0</v>
      </c>
      <c r="H6069" s="43">
        <f>IF(B6069=0,0,VLOOKUP($D6069,qx!$A$4:$E$129,4))</f>
        <v>0</v>
      </c>
      <c r="I6069" s="43">
        <f>IF(B6069=0,0,VLOOKUP($D6069,qx!$A$4:$E$129,5))</f>
        <v>0</v>
      </c>
    </row>
    <row r="6070" spans="1:9" x14ac:dyDescent="0.25">
      <c r="A6070">
        <f>IF('MASSA TRABALHADA UNIFICADA'!A6068&lt;&gt;0,'MASSA TRABALHADA UNIFICADA'!A6068,0)</f>
        <v>0</v>
      </c>
      <c r="B6070" s="39">
        <f>IF('MASSA TRABALHADA UNIFICADA'!D6068&lt;&gt;0,'MASSA TRABALHADA UNIFICADA'!D6068,0)</f>
        <v>0</v>
      </c>
      <c r="C6070" s="39">
        <f>IF(B6070=0,0,'MASSA TRABALHADA UNIFICADA'!B6068)</f>
        <v>0</v>
      </c>
      <c r="D6070" s="39">
        <f>IF(B6070=0,0,'MASSA TRABALHADA UNIFICADA'!C6068)</f>
        <v>0</v>
      </c>
      <c r="E6070" s="43">
        <f>IF(B6070=0,0,VLOOKUP($D6070,qx!$A$4:$E$129,IF($C6070=1,2,3)))</f>
        <v>0</v>
      </c>
      <c r="F6070" s="43">
        <f>IF(B6070=0,0,VLOOKUP($D6070,qx!$A$4:$E$129,2))</f>
        <v>0</v>
      </c>
      <c r="G6070" s="43">
        <f>IF(B6070=0,0,VLOOKUP($D6070,qx!$A$4:$E$129,3))</f>
        <v>0</v>
      </c>
      <c r="H6070" s="43">
        <f>IF(B6070=0,0,VLOOKUP($D6070,qx!$A$4:$E$129,4))</f>
        <v>0</v>
      </c>
      <c r="I6070" s="43">
        <f>IF(B6070=0,0,VLOOKUP($D6070,qx!$A$4:$E$129,5))</f>
        <v>0</v>
      </c>
    </row>
    <row r="6071" spans="1:9" x14ac:dyDescent="0.25">
      <c r="A6071">
        <f>IF('MASSA TRABALHADA UNIFICADA'!A6069&lt;&gt;0,'MASSA TRABALHADA UNIFICADA'!A6069,0)</f>
        <v>0</v>
      </c>
      <c r="B6071" s="39">
        <f>IF('MASSA TRABALHADA UNIFICADA'!D6069&lt;&gt;0,'MASSA TRABALHADA UNIFICADA'!D6069,0)</f>
        <v>0</v>
      </c>
      <c r="C6071" s="39">
        <f>IF(B6071=0,0,'MASSA TRABALHADA UNIFICADA'!B6069)</f>
        <v>0</v>
      </c>
      <c r="D6071" s="39">
        <f>IF(B6071=0,0,'MASSA TRABALHADA UNIFICADA'!C6069)</f>
        <v>0</v>
      </c>
      <c r="E6071" s="43">
        <f>IF(B6071=0,0,VLOOKUP($D6071,qx!$A$4:$E$129,IF($C6071=1,2,3)))</f>
        <v>0</v>
      </c>
      <c r="F6071" s="43">
        <f>IF(B6071=0,0,VLOOKUP($D6071,qx!$A$4:$E$129,2))</f>
        <v>0</v>
      </c>
      <c r="G6071" s="43">
        <f>IF(B6071=0,0,VLOOKUP($D6071,qx!$A$4:$E$129,3))</f>
        <v>0</v>
      </c>
      <c r="H6071" s="43">
        <f>IF(B6071=0,0,VLOOKUP($D6071,qx!$A$4:$E$129,4))</f>
        <v>0</v>
      </c>
      <c r="I6071" s="43">
        <f>IF(B6071=0,0,VLOOKUP($D6071,qx!$A$4:$E$129,5))</f>
        <v>0</v>
      </c>
    </row>
    <row r="6072" spans="1:9" x14ac:dyDescent="0.25">
      <c r="A6072">
        <f>IF('MASSA TRABALHADA UNIFICADA'!A6070&lt;&gt;0,'MASSA TRABALHADA UNIFICADA'!A6070,0)</f>
        <v>0</v>
      </c>
      <c r="B6072" s="39">
        <f>IF('MASSA TRABALHADA UNIFICADA'!D6070&lt;&gt;0,'MASSA TRABALHADA UNIFICADA'!D6070,0)</f>
        <v>0</v>
      </c>
      <c r="C6072" s="39">
        <f>IF(B6072=0,0,'MASSA TRABALHADA UNIFICADA'!B6070)</f>
        <v>0</v>
      </c>
      <c r="D6072" s="39">
        <f>IF(B6072=0,0,'MASSA TRABALHADA UNIFICADA'!C6070)</f>
        <v>0</v>
      </c>
      <c r="E6072" s="43">
        <f>IF(B6072=0,0,VLOOKUP($D6072,qx!$A$4:$E$129,IF($C6072=1,2,3)))</f>
        <v>0</v>
      </c>
      <c r="F6072" s="43">
        <f>IF(B6072=0,0,VLOOKUP($D6072,qx!$A$4:$E$129,2))</f>
        <v>0</v>
      </c>
      <c r="G6072" s="43">
        <f>IF(B6072=0,0,VLOOKUP($D6072,qx!$A$4:$E$129,3))</f>
        <v>0</v>
      </c>
      <c r="H6072" s="43">
        <f>IF(B6072=0,0,VLOOKUP($D6072,qx!$A$4:$E$129,4))</f>
        <v>0</v>
      </c>
      <c r="I6072" s="43">
        <f>IF(B6072=0,0,VLOOKUP($D6072,qx!$A$4:$E$129,5))</f>
        <v>0</v>
      </c>
    </row>
    <row r="6073" spans="1:9" x14ac:dyDescent="0.25">
      <c r="A6073">
        <f>IF('MASSA TRABALHADA UNIFICADA'!A6071&lt;&gt;0,'MASSA TRABALHADA UNIFICADA'!A6071,0)</f>
        <v>0</v>
      </c>
      <c r="B6073" s="39">
        <f>IF('MASSA TRABALHADA UNIFICADA'!D6071&lt;&gt;0,'MASSA TRABALHADA UNIFICADA'!D6071,0)</f>
        <v>0</v>
      </c>
      <c r="C6073" s="39">
        <f>IF(B6073=0,0,'MASSA TRABALHADA UNIFICADA'!B6071)</f>
        <v>0</v>
      </c>
      <c r="D6073" s="39">
        <f>IF(B6073=0,0,'MASSA TRABALHADA UNIFICADA'!C6071)</f>
        <v>0</v>
      </c>
      <c r="E6073" s="43">
        <f>IF(B6073=0,0,VLOOKUP($D6073,qx!$A$4:$E$129,IF($C6073=1,2,3)))</f>
        <v>0</v>
      </c>
      <c r="F6073" s="43">
        <f>IF(B6073=0,0,VLOOKUP($D6073,qx!$A$4:$E$129,2))</f>
        <v>0</v>
      </c>
      <c r="G6073" s="43">
        <f>IF(B6073=0,0,VLOOKUP($D6073,qx!$A$4:$E$129,3))</f>
        <v>0</v>
      </c>
      <c r="H6073" s="43">
        <f>IF(B6073=0,0,VLOOKUP($D6073,qx!$A$4:$E$129,4))</f>
        <v>0</v>
      </c>
      <c r="I6073" s="43">
        <f>IF(B6073=0,0,VLOOKUP($D6073,qx!$A$4:$E$129,5))</f>
        <v>0</v>
      </c>
    </row>
    <row r="6074" spans="1:9" x14ac:dyDescent="0.25">
      <c r="A6074">
        <f>IF('MASSA TRABALHADA UNIFICADA'!A6072&lt;&gt;0,'MASSA TRABALHADA UNIFICADA'!A6072,0)</f>
        <v>0</v>
      </c>
      <c r="B6074" s="39">
        <f>IF('MASSA TRABALHADA UNIFICADA'!D6072&lt;&gt;0,'MASSA TRABALHADA UNIFICADA'!D6072,0)</f>
        <v>0</v>
      </c>
      <c r="C6074" s="39">
        <f>IF(B6074=0,0,'MASSA TRABALHADA UNIFICADA'!B6072)</f>
        <v>0</v>
      </c>
      <c r="D6074" s="39">
        <f>IF(B6074=0,0,'MASSA TRABALHADA UNIFICADA'!C6072)</f>
        <v>0</v>
      </c>
      <c r="E6074" s="43">
        <f>IF(B6074=0,0,VLOOKUP($D6074,qx!$A$4:$E$129,IF($C6074=1,2,3)))</f>
        <v>0</v>
      </c>
      <c r="F6074" s="43">
        <f>IF(B6074=0,0,VLOOKUP($D6074,qx!$A$4:$E$129,2))</f>
        <v>0</v>
      </c>
      <c r="G6074" s="43">
        <f>IF(B6074=0,0,VLOOKUP($D6074,qx!$A$4:$E$129,3))</f>
        <v>0</v>
      </c>
      <c r="H6074" s="43">
        <f>IF(B6074=0,0,VLOOKUP($D6074,qx!$A$4:$E$129,4))</f>
        <v>0</v>
      </c>
      <c r="I6074" s="43">
        <f>IF(B6074=0,0,VLOOKUP($D6074,qx!$A$4:$E$129,5))</f>
        <v>0</v>
      </c>
    </row>
    <row r="6075" spans="1:9" x14ac:dyDescent="0.25">
      <c r="A6075">
        <f>IF('MASSA TRABALHADA UNIFICADA'!A6073&lt;&gt;0,'MASSA TRABALHADA UNIFICADA'!A6073,0)</f>
        <v>0</v>
      </c>
      <c r="B6075" s="39">
        <f>IF('MASSA TRABALHADA UNIFICADA'!D6073&lt;&gt;0,'MASSA TRABALHADA UNIFICADA'!D6073,0)</f>
        <v>0</v>
      </c>
      <c r="C6075" s="39">
        <f>IF(B6075=0,0,'MASSA TRABALHADA UNIFICADA'!B6073)</f>
        <v>0</v>
      </c>
      <c r="D6075" s="39">
        <f>IF(B6075=0,0,'MASSA TRABALHADA UNIFICADA'!C6073)</f>
        <v>0</v>
      </c>
      <c r="E6075" s="43">
        <f>IF(B6075=0,0,VLOOKUP($D6075,qx!$A$4:$E$129,IF($C6075=1,2,3)))</f>
        <v>0</v>
      </c>
      <c r="F6075" s="43">
        <f>IF(B6075=0,0,VLOOKUP($D6075,qx!$A$4:$E$129,2))</f>
        <v>0</v>
      </c>
      <c r="G6075" s="43">
        <f>IF(B6075=0,0,VLOOKUP($D6075,qx!$A$4:$E$129,3))</f>
        <v>0</v>
      </c>
      <c r="H6075" s="43">
        <f>IF(B6075=0,0,VLOOKUP($D6075,qx!$A$4:$E$129,4))</f>
        <v>0</v>
      </c>
      <c r="I6075" s="43">
        <f>IF(B6075=0,0,VLOOKUP($D6075,qx!$A$4:$E$129,5))</f>
        <v>0</v>
      </c>
    </row>
    <row r="6076" spans="1:9" x14ac:dyDescent="0.25">
      <c r="A6076">
        <f>IF('MASSA TRABALHADA UNIFICADA'!A6074&lt;&gt;0,'MASSA TRABALHADA UNIFICADA'!A6074,0)</f>
        <v>0</v>
      </c>
      <c r="B6076" s="39">
        <f>IF('MASSA TRABALHADA UNIFICADA'!D6074&lt;&gt;0,'MASSA TRABALHADA UNIFICADA'!D6074,0)</f>
        <v>0</v>
      </c>
      <c r="C6076" s="39">
        <f>IF(B6076=0,0,'MASSA TRABALHADA UNIFICADA'!B6074)</f>
        <v>0</v>
      </c>
      <c r="D6076" s="39">
        <f>IF(B6076=0,0,'MASSA TRABALHADA UNIFICADA'!C6074)</f>
        <v>0</v>
      </c>
      <c r="E6076" s="43">
        <f>IF(B6076=0,0,VLOOKUP($D6076,qx!$A$4:$E$129,IF($C6076=1,2,3)))</f>
        <v>0</v>
      </c>
      <c r="F6076" s="43">
        <f>IF(B6076=0,0,VLOOKUP($D6076,qx!$A$4:$E$129,2))</f>
        <v>0</v>
      </c>
      <c r="G6076" s="43">
        <f>IF(B6076=0,0,VLOOKUP($D6076,qx!$A$4:$E$129,3))</f>
        <v>0</v>
      </c>
      <c r="H6076" s="43">
        <f>IF(B6076=0,0,VLOOKUP($D6076,qx!$A$4:$E$129,4))</f>
        <v>0</v>
      </c>
      <c r="I6076" s="43">
        <f>IF(B6076=0,0,VLOOKUP($D6076,qx!$A$4:$E$129,5))</f>
        <v>0</v>
      </c>
    </row>
    <row r="6077" spans="1:9" x14ac:dyDescent="0.25">
      <c r="A6077">
        <f>IF('MASSA TRABALHADA UNIFICADA'!A6075&lt;&gt;0,'MASSA TRABALHADA UNIFICADA'!A6075,0)</f>
        <v>0</v>
      </c>
      <c r="B6077" s="39">
        <f>IF('MASSA TRABALHADA UNIFICADA'!D6075&lt;&gt;0,'MASSA TRABALHADA UNIFICADA'!D6075,0)</f>
        <v>0</v>
      </c>
      <c r="C6077" s="39">
        <f>IF(B6077=0,0,'MASSA TRABALHADA UNIFICADA'!B6075)</f>
        <v>0</v>
      </c>
      <c r="D6077" s="39">
        <f>IF(B6077=0,0,'MASSA TRABALHADA UNIFICADA'!C6075)</f>
        <v>0</v>
      </c>
      <c r="E6077" s="43">
        <f>IF(B6077=0,0,VLOOKUP($D6077,qx!$A$4:$E$129,IF($C6077=1,2,3)))</f>
        <v>0</v>
      </c>
      <c r="F6077" s="43">
        <f>IF(B6077=0,0,VLOOKUP($D6077,qx!$A$4:$E$129,2))</f>
        <v>0</v>
      </c>
      <c r="G6077" s="43">
        <f>IF(B6077=0,0,VLOOKUP($D6077,qx!$A$4:$E$129,3))</f>
        <v>0</v>
      </c>
      <c r="H6077" s="43">
        <f>IF(B6077=0,0,VLOOKUP($D6077,qx!$A$4:$E$129,4))</f>
        <v>0</v>
      </c>
      <c r="I6077" s="43">
        <f>IF(B6077=0,0,VLOOKUP($D6077,qx!$A$4:$E$129,5))</f>
        <v>0</v>
      </c>
    </row>
    <row r="6078" spans="1:9" x14ac:dyDescent="0.25">
      <c r="A6078">
        <f>IF('MASSA TRABALHADA UNIFICADA'!A6076&lt;&gt;0,'MASSA TRABALHADA UNIFICADA'!A6076,0)</f>
        <v>0</v>
      </c>
      <c r="B6078" s="39">
        <f>IF('MASSA TRABALHADA UNIFICADA'!D6076&lt;&gt;0,'MASSA TRABALHADA UNIFICADA'!D6076,0)</f>
        <v>0</v>
      </c>
      <c r="C6078" s="39">
        <f>IF(B6078=0,0,'MASSA TRABALHADA UNIFICADA'!B6076)</f>
        <v>0</v>
      </c>
      <c r="D6078" s="39">
        <f>IF(B6078=0,0,'MASSA TRABALHADA UNIFICADA'!C6076)</f>
        <v>0</v>
      </c>
      <c r="E6078" s="43">
        <f>IF(B6078=0,0,VLOOKUP($D6078,qx!$A$4:$E$129,IF($C6078=1,2,3)))</f>
        <v>0</v>
      </c>
      <c r="F6078" s="43">
        <f>IF(B6078=0,0,VLOOKUP($D6078,qx!$A$4:$E$129,2))</f>
        <v>0</v>
      </c>
      <c r="G6078" s="43">
        <f>IF(B6078=0,0,VLOOKUP($D6078,qx!$A$4:$E$129,3))</f>
        <v>0</v>
      </c>
      <c r="H6078" s="43">
        <f>IF(B6078=0,0,VLOOKUP($D6078,qx!$A$4:$E$129,4))</f>
        <v>0</v>
      </c>
      <c r="I6078" s="43">
        <f>IF(B6078=0,0,VLOOKUP($D6078,qx!$A$4:$E$129,5))</f>
        <v>0</v>
      </c>
    </row>
    <row r="6079" spans="1:9" x14ac:dyDescent="0.25">
      <c r="A6079">
        <f>IF('MASSA TRABALHADA UNIFICADA'!A6077&lt;&gt;0,'MASSA TRABALHADA UNIFICADA'!A6077,0)</f>
        <v>0</v>
      </c>
      <c r="B6079" s="39">
        <f>IF('MASSA TRABALHADA UNIFICADA'!D6077&lt;&gt;0,'MASSA TRABALHADA UNIFICADA'!D6077,0)</f>
        <v>0</v>
      </c>
      <c r="C6079" s="39">
        <f>IF(B6079=0,0,'MASSA TRABALHADA UNIFICADA'!B6077)</f>
        <v>0</v>
      </c>
      <c r="D6079" s="39">
        <f>IF(B6079=0,0,'MASSA TRABALHADA UNIFICADA'!C6077)</f>
        <v>0</v>
      </c>
      <c r="E6079" s="43">
        <f>IF(B6079=0,0,VLOOKUP($D6079,qx!$A$4:$E$129,IF($C6079=1,2,3)))</f>
        <v>0</v>
      </c>
      <c r="F6079" s="43">
        <f>IF(B6079=0,0,VLOOKUP($D6079,qx!$A$4:$E$129,2))</f>
        <v>0</v>
      </c>
      <c r="G6079" s="43">
        <f>IF(B6079=0,0,VLOOKUP($D6079,qx!$A$4:$E$129,3))</f>
        <v>0</v>
      </c>
      <c r="H6079" s="43">
        <f>IF(B6079=0,0,VLOOKUP($D6079,qx!$A$4:$E$129,4))</f>
        <v>0</v>
      </c>
      <c r="I6079" s="43">
        <f>IF(B6079=0,0,VLOOKUP($D6079,qx!$A$4:$E$129,5))</f>
        <v>0</v>
      </c>
    </row>
    <row r="6080" spans="1:9" x14ac:dyDescent="0.25">
      <c r="A6080">
        <f>IF('MASSA TRABALHADA UNIFICADA'!A6078&lt;&gt;0,'MASSA TRABALHADA UNIFICADA'!A6078,0)</f>
        <v>0</v>
      </c>
      <c r="B6080" s="39">
        <f>IF('MASSA TRABALHADA UNIFICADA'!D6078&lt;&gt;0,'MASSA TRABALHADA UNIFICADA'!D6078,0)</f>
        <v>0</v>
      </c>
      <c r="C6080" s="39">
        <f>IF(B6080=0,0,'MASSA TRABALHADA UNIFICADA'!B6078)</f>
        <v>0</v>
      </c>
      <c r="D6080" s="39">
        <f>IF(B6080=0,0,'MASSA TRABALHADA UNIFICADA'!C6078)</f>
        <v>0</v>
      </c>
      <c r="E6080" s="43">
        <f>IF(B6080=0,0,VLOOKUP($D6080,qx!$A$4:$E$129,IF($C6080=1,2,3)))</f>
        <v>0</v>
      </c>
      <c r="F6080" s="43">
        <f>IF(B6080=0,0,VLOOKUP($D6080,qx!$A$4:$E$129,2))</f>
        <v>0</v>
      </c>
      <c r="G6080" s="43">
        <f>IF(B6080=0,0,VLOOKUP($D6080,qx!$A$4:$E$129,3))</f>
        <v>0</v>
      </c>
      <c r="H6080" s="43">
        <f>IF(B6080=0,0,VLOOKUP($D6080,qx!$A$4:$E$129,4))</f>
        <v>0</v>
      </c>
      <c r="I6080" s="43">
        <f>IF(B6080=0,0,VLOOKUP($D6080,qx!$A$4:$E$129,5))</f>
        <v>0</v>
      </c>
    </row>
    <row r="6081" spans="1:9" x14ac:dyDescent="0.25">
      <c r="A6081">
        <f>IF('MASSA TRABALHADA UNIFICADA'!A6079&lt;&gt;0,'MASSA TRABALHADA UNIFICADA'!A6079,0)</f>
        <v>0</v>
      </c>
      <c r="B6081" s="39">
        <f>IF('MASSA TRABALHADA UNIFICADA'!D6079&lt;&gt;0,'MASSA TRABALHADA UNIFICADA'!D6079,0)</f>
        <v>0</v>
      </c>
      <c r="C6081" s="39">
        <f>IF(B6081=0,0,'MASSA TRABALHADA UNIFICADA'!B6079)</f>
        <v>0</v>
      </c>
      <c r="D6081" s="39">
        <f>IF(B6081=0,0,'MASSA TRABALHADA UNIFICADA'!C6079)</f>
        <v>0</v>
      </c>
      <c r="E6081" s="43">
        <f>IF(B6081=0,0,VLOOKUP($D6081,qx!$A$4:$E$129,IF($C6081=1,2,3)))</f>
        <v>0</v>
      </c>
      <c r="F6081" s="43">
        <f>IF(B6081=0,0,VLOOKUP($D6081,qx!$A$4:$E$129,2))</f>
        <v>0</v>
      </c>
      <c r="G6081" s="43">
        <f>IF(B6081=0,0,VLOOKUP($D6081,qx!$A$4:$E$129,3))</f>
        <v>0</v>
      </c>
      <c r="H6081" s="43">
        <f>IF(B6081=0,0,VLOOKUP($D6081,qx!$A$4:$E$129,4))</f>
        <v>0</v>
      </c>
      <c r="I6081" s="43">
        <f>IF(B6081=0,0,VLOOKUP($D6081,qx!$A$4:$E$129,5))</f>
        <v>0</v>
      </c>
    </row>
    <row r="6082" spans="1:9" x14ac:dyDescent="0.25">
      <c r="A6082">
        <f>IF('MASSA TRABALHADA UNIFICADA'!A6080&lt;&gt;0,'MASSA TRABALHADA UNIFICADA'!A6080,0)</f>
        <v>0</v>
      </c>
      <c r="B6082" s="39">
        <f>IF('MASSA TRABALHADA UNIFICADA'!D6080&lt;&gt;0,'MASSA TRABALHADA UNIFICADA'!D6080,0)</f>
        <v>0</v>
      </c>
      <c r="C6082" s="39">
        <f>IF(B6082=0,0,'MASSA TRABALHADA UNIFICADA'!B6080)</f>
        <v>0</v>
      </c>
      <c r="D6082" s="39">
        <f>IF(B6082=0,0,'MASSA TRABALHADA UNIFICADA'!C6080)</f>
        <v>0</v>
      </c>
      <c r="E6082" s="43">
        <f>IF(B6082=0,0,VLOOKUP($D6082,qx!$A$4:$E$129,IF($C6082=1,2,3)))</f>
        <v>0</v>
      </c>
      <c r="F6082" s="43">
        <f>IF(B6082=0,0,VLOOKUP($D6082,qx!$A$4:$E$129,2))</f>
        <v>0</v>
      </c>
      <c r="G6082" s="43">
        <f>IF(B6082=0,0,VLOOKUP($D6082,qx!$A$4:$E$129,3))</f>
        <v>0</v>
      </c>
      <c r="H6082" s="43">
        <f>IF(B6082=0,0,VLOOKUP($D6082,qx!$A$4:$E$129,4))</f>
        <v>0</v>
      </c>
      <c r="I6082" s="43">
        <f>IF(B6082=0,0,VLOOKUP($D6082,qx!$A$4:$E$129,5))</f>
        <v>0</v>
      </c>
    </row>
    <row r="6083" spans="1:9" x14ac:dyDescent="0.25">
      <c r="A6083">
        <f>IF('MASSA TRABALHADA UNIFICADA'!A6081&lt;&gt;0,'MASSA TRABALHADA UNIFICADA'!A6081,0)</f>
        <v>0</v>
      </c>
      <c r="B6083" s="39">
        <f>IF('MASSA TRABALHADA UNIFICADA'!D6081&lt;&gt;0,'MASSA TRABALHADA UNIFICADA'!D6081,0)</f>
        <v>0</v>
      </c>
      <c r="C6083" s="39">
        <f>IF(B6083=0,0,'MASSA TRABALHADA UNIFICADA'!B6081)</f>
        <v>0</v>
      </c>
      <c r="D6083" s="39">
        <f>IF(B6083=0,0,'MASSA TRABALHADA UNIFICADA'!C6081)</f>
        <v>0</v>
      </c>
      <c r="E6083" s="43">
        <f>IF(B6083=0,0,VLOOKUP($D6083,qx!$A$4:$E$129,IF($C6083=1,2,3)))</f>
        <v>0</v>
      </c>
      <c r="F6083" s="43">
        <f>IF(B6083=0,0,VLOOKUP($D6083,qx!$A$4:$E$129,2))</f>
        <v>0</v>
      </c>
      <c r="G6083" s="43">
        <f>IF(B6083=0,0,VLOOKUP($D6083,qx!$A$4:$E$129,3))</f>
        <v>0</v>
      </c>
      <c r="H6083" s="43">
        <f>IF(B6083=0,0,VLOOKUP($D6083,qx!$A$4:$E$129,4))</f>
        <v>0</v>
      </c>
      <c r="I6083" s="43">
        <f>IF(B6083=0,0,VLOOKUP($D6083,qx!$A$4:$E$129,5))</f>
        <v>0</v>
      </c>
    </row>
    <row r="6084" spans="1:9" x14ac:dyDescent="0.25">
      <c r="A6084">
        <f>IF('MASSA TRABALHADA UNIFICADA'!A6082&lt;&gt;0,'MASSA TRABALHADA UNIFICADA'!A6082,0)</f>
        <v>0</v>
      </c>
      <c r="B6084" s="39">
        <f>IF('MASSA TRABALHADA UNIFICADA'!D6082&lt;&gt;0,'MASSA TRABALHADA UNIFICADA'!D6082,0)</f>
        <v>0</v>
      </c>
      <c r="C6084" s="39">
        <f>IF(B6084=0,0,'MASSA TRABALHADA UNIFICADA'!B6082)</f>
        <v>0</v>
      </c>
      <c r="D6084" s="39">
        <f>IF(B6084=0,0,'MASSA TRABALHADA UNIFICADA'!C6082)</f>
        <v>0</v>
      </c>
      <c r="E6084" s="43">
        <f>IF(B6084=0,0,VLOOKUP($D6084,qx!$A$4:$E$129,IF($C6084=1,2,3)))</f>
        <v>0</v>
      </c>
      <c r="F6084" s="43">
        <f>IF(B6084=0,0,VLOOKUP($D6084,qx!$A$4:$E$129,2))</f>
        <v>0</v>
      </c>
      <c r="G6084" s="43">
        <f>IF(B6084=0,0,VLOOKUP($D6084,qx!$A$4:$E$129,3))</f>
        <v>0</v>
      </c>
      <c r="H6084" s="43">
        <f>IF(B6084=0,0,VLOOKUP($D6084,qx!$A$4:$E$129,4))</f>
        <v>0</v>
      </c>
      <c r="I6084" s="43">
        <f>IF(B6084=0,0,VLOOKUP($D6084,qx!$A$4:$E$129,5))</f>
        <v>0</v>
      </c>
    </row>
    <row r="6085" spans="1:9" x14ac:dyDescent="0.25">
      <c r="A6085">
        <f>IF('MASSA TRABALHADA UNIFICADA'!A6083&lt;&gt;0,'MASSA TRABALHADA UNIFICADA'!A6083,0)</f>
        <v>0</v>
      </c>
      <c r="B6085" s="39">
        <f>IF('MASSA TRABALHADA UNIFICADA'!D6083&lt;&gt;0,'MASSA TRABALHADA UNIFICADA'!D6083,0)</f>
        <v>0</v>
      </c>
      <c r="C6085" s="39">
        <f>IF(B6085=0,0,'MASSA TRABALHADA UNIFICADA'!B6083)</f>
        <v>0</v>
      </c>
      <c r="D6085" s="39">
        <f>IF(B6085=0,0,'MASSA TRABALHADA UNIFICADA'!C6083)</f>
        <v>0</v>
      </c>
      <c r="E6085" s="43">
        <f>IF(B6085=0,0,VLOOKUP($D6085,qx!$A$4:$E$129,IF($C6085=1,2,3)))</f>
        <v>0</v>
      </c>
      <c r="F6085" s="43">
        <f>IF(B6085=0,0,VLOOKUP($D6085,qx!$A$4:$E$129,2))</f>
        <v>0</v>
      </c>
      <c r="G6085" s="43">
        <f>IF(B6085=0,0,VLOOKUP($D6085,qx!$A$4:$E$129,3))</f>
        <v>0</v>
      </c>
      <c r="H6085" s="43">
        <f>IF(B6085=0,0,VLOOKUP($D6085,qx!$A$4:$E$129,4))</f>
        <v>0</v>
      </c>
      <c r="I6085" s="43">
        <f>IF(B6085=0,0,VLOOKUP($D6085,qx!$A$4:$E$129,5))</f>
        <v>0</v>
      </c>
    </row>
    <row r="6086" spans="1:9" x14ac:dyDescent="0.25">
      <c r="A6086">
        <f>IF('MASSA TRABALHADA UNIFICADA'!A6084&lt;&gt;0,'MASSA TRABALHADA UNIFICADA'!A6084,0)</f>
        <v>0</v>
      </c>
      <c r="B6086" s="39">
        <f>IF('MASSA TRABALHADA UNIFICADA'!D6084&lt;&gt;0,'MASSA TRABALHADA UNIFICADA'!D6084,0)</f>
        <v>0</v>
      </c>
      <c r="C6086" s="39">
        <f>IF(B6086=0,0,'MASSA TRABALHADA UNIFICADA'!B6084)</f>
        <v>0</v>
      </c>
      <c r="D6086" s="39">
        <f>IF(B6086=0,0,'MASSA TRABALHADA UNIFICADA'!C6084)</f>
        <v>0</v>
      </c>
      <c r="E6086" s="43">
        <f>IF(B6086=0,0,VLOOKUP($D6086,qx!$A$4:$E$129,IF($C6086=1,2,3)))</f>
        <v>0</v>
      </c>
      <c r="F6086" s="43">
        <f>IF(B6086=0,0,VLOOKUP($D6086,qx!$A$4:$E$129,2))</f>
        <v>0</v>
      </c>
      <c r="G6086" s="43">
        <f>IF(B6086=0,0,VLOOKUP($D6086,qx!$A$4:$E$129,3))</f>
        <v>0</v>
      </c>
      <c r="H6086" s="43">
        <f>IF(B6086=0,0,VLOOKUP($D6086,qx!$A$4:$E$129,4))</f>
        <v>0</v>
      </c>
      <c r="I6086" s="43">
        <f>IF(B6086=0,0,VLOOKUP($D6086,qx!$A$4:$E$129,5))</f>
        <v>0</v>
      </c>
    </row>
    <row r="6087" spans="1:9" x14ac:dyDescent="0.25">
      <c r="A6087">
        <f>IF('MASSA TRABALHADA UNIFICADA'!A6085&lt;&gt;0,'MASSA TRABALHADA UNIFICADA'!A6085,0)</f>
        <v>0</v>
      </c>
      <c r="B6087" s="39">
        <f>IF('MASSA TRABALHADA UNIFICADA'!D6085&lt;&gt;0,'MASSA TRABALHADA UNIFICADA'!D6085,0)</f>
        <v>0</v>
      </c>
      <c r="C6087" s="39">
        <f>IF(B6087=0,0,'MASSA TRABALHADA UNIFICADA'!B6085)</f>
        <v>0</v>
      </c>
      <c r="D6087" s="39">
        <f>IF(B6087=0,0,'MASSA TRABALHADA UNIFICADA'!C6085)</f>
        <v>0</v>
      </c>
      <c r="E6087" s="43">
        <f>IF(B6087=0,0,VLOOKUP($D6087,qx!$A$4:$E$129,IF($C6087=1,2,3)))</f>
        <v>0</v>
      </c>
      <c r="F6087" s="43">
        <f>IF(B6087=0,0,VLOOKUP($D6087,qx!$A$4:$E$129,2))</f>
        <v>0</v>
      </c>
      <c r="G6087" s="43">
        <f>IF(B6087=0,0,VLOOKUP($D6087,qx!$A$4:$E$129,3))</f>
        <v>0</v>
      </c>
      <c r="H6087" s="43">
        <f>IF(B6087=0,0,VLOOKUP($D6087,qx!$A$4:$E$129,4))</f>
        <v>0</v>
      </c>
      <c r="I6087" s="43">
        <f>IF(B6087=0,0,VLOOKUP($D6087,qx!$A$4:$E$129,5))</f>
        <v>0</v>
      </c>
    </row>
    <row r="6088" spans="1:9" x14ac:dyDescent="0.25">
      <c r="A6088">
        <f>IF('MASSA TRABALHADA UNIFICADA'!A6086&lt;&gt;0,'MASSA TRABALHADA UNIFICADA'!A6086,0)</f>
        <v>0</v>
      </c>
      <c r="B6088" s="39">
        <f>IF('MASSA TRABALHADA UNIFICADA'!D6086&lt;&gt;0,'MASSA TRABALHADA UNIFICADA'!D6086,0)</f>
        <v>0</v>
      </c>
      <c r="C6088" s="39">
        <f>IF(B6088=0,0,'MASSA TRABALHADA UNIFICADA'!B6086)</f>
        <v>0</v>
      </c>
      <c r="D6088" s="39">
        <f>IF(B6088=0,0,'MASSA TRABALHADA UNIFICADA'!C6086)</f>
        <v>0</v>
      </c>
      <c r="E6088" s="43">
        <f>IF(B6088=0,0,VLOOKUP($D6088,qx!$A$4:$E$129,IF($C6088=1,2,3)))</f>
        <v>0</v>
      </c>
      <c r="F6088" s="43">
        <f>IF(B6088=0,0,VLOOKUP($D6088,qx!$A$4:$E$129,2))</f>
        <v>0</v>
      </c>
      <c r="G6088" s="43">
        <f>IF(B6088=0,0,VLOOKUP($D6088,qx!$A$4:$E$129,3))</f>
        <v>0</v>
      </c>
      <c r="H6088" s="43">
        <f>IF(B6088=0,0,VLOOKUP($D6088,qx!$A$4:$E$129,4))</f>
        <v>0</v>
      </c>
      <c r="I6088" s="43">
        <f>IF(B6088=0,0,VLOOKUP($D6088,qx!$A$4:$E$129,5))</f>
        <v>0</v>
      </c>
    </row>
    <row r="6089" spans="1:9" x14ac:dyDescent="0.25">
      <c r="A6089">
        <f>IF('MASSA TRABALHADA UNIFICADA'!A6087&lt;&gt;0,'MASSA TRABALHADA UNIFICADA'!A6087,0)</f>
        <v>0</v>
      </c>
      <c r="B6089" s="39">
        <f>IF('MASSA TRABALHADA UNIFICADA'!D6087&lt;&gt;0,'MASSA TRABALHADA UNIFICADA'!D6087,0)</f>
        <v>0</v>
      </c>
      <c r="C6089" s="39">
        <f>IF(B6089=0,0,'MASSA TRABALHADA UNIFICADA'!B6087)</f>
        <v>0</v>
      </c>
      <c r="D6089" s="39">
        <f>IF(B6089=0,0,'MASSA TRABALHADA UNIFICADA'!C6087)</f>
        <v>0</v>
      </c>
      <c r="E6089" s="43">
        <f>IF(B6089=0,0,VLOOKUP($D6089,qx!$A$4:$E$129,IF($C6089=1,2,3)))</f>
        <v>0</v>
      </c>
      <c r="F6089" s="43">
        <f>IF(B6089=0,0,VLOOKUP($D6089,qx!$A$4:$E$129,2))</f>
        <v>0</v>
      </c>
      <c r="G6089" s="43">
        <f>IF(B6089=0,0,VLOOKUP($D6089,qx!$A$4:$E$129,3))</f>
        <v>0</v>
      </c>
      <c r="H6089" s="43">
        <f>IF(B6089=0,0,VLOOKUP($D6089,qx!$A$4:$E$129,4))</f>
        <v>0</v>
      </c>
      <c r="I6089" s="43">
        <f>IF(B6089=0,0,VLOOKUP($D6089,qx!$A$4:$E$129,5))</f>
        <v>0</v>
      </c>
    </row>
    <row r="6090" spans="1:9" x14ac:dyDescent="0.25">
      <c r="A6090">
        <f>IF('MASSA TRABALHADA UNIFICADA'!A6088&lt;&gt;0,'MASSA TRABALHADA UNIFICADA'!A6088,0)</f>
        <v>0</v>
      </c>
      <c r="B6090" s="39">
        <f>IF('MASSA TRABALHADA UNIFICADA'!D6088&lt;&gt;0,'MASSA TRABALHADA UNIFICADA'!D6088,0)</f>
        <v>0</v>
      </c>
      <c r="C6090" s="39">
        <f>IF(B6090=0,0,'MASSA TRABALHADA UNIFICADA'!B6088)</f>
        <v>0</v>
      </c>
      <c r="D6090" s="39">
        <f>IF(B6090=0,0,'MASSA TRABALHADA UNIFICADA'!C6088)</f>
        <v>0</v>
      </c>
      <c r="E6090" s="43">
        <f>IF(B6090=0,0,VLOOKUP($D6090,qx!$A$4:$E$129,IF($C6090=1,2,3)))</f>
        <v>0</v>
      </c>
      <c r="F6090" s="43">
        <f>IF(B6090=0,0,VLOOKUP($D6090,qx!$A$4:$E$129,2))</f>
        <v>0</v>
      </c>
      <c r="G6090" s="43">
        <f>IF(B6090=0,0,VLOOKUP($D6090,qx!$A$4:$E$129,3))</f>
        <v>0</v>
      </c>
      <c r="H6090" s="43">
        <f>IF(B6090=0,0,VLOOKUP($D6090,qx!$A$4:$E$129,4))</f>
        <v>0</v>
      </c>
      <c r="I6090" s="43">
        <f>IF(B6090=0,0,VLOOKUP($D6090,qx!$A$4:$E$129,5))</f>
        <v>0</v>
      </c>
    </row>
    <row r="6091" spans="1:9" x14ac:dyDescent="0.25">
      <c r="A6091">
        <f>IF('MASSA TRABALHADA UNIFICADA'!A6089&lt;&gt;0,'MASSA TRABALHADA UNIFICADA'!A6089,0)</f>
        <v>0</v>
      </c>
      <c r="B6091" s="39">
        <f>IF('MASSA TRABALHADA UNIFICADA'!D6089&lt;&gt;0,'MASSA TRABALHADA UNIFICADA'!D6089,0)</f>
        <v>0</v>
      </c>
      <c r="C6091" s="39">
        <f>IF(B6091=0,0,'MASSA TRABALHADA UNIFICADA'!B6089)</f>
        <v>0</v>
      </c>
      <c r="D6091" s="39">
        <f>IF(B6091=0,0,'MASSA TRABALHADA UNIFICADA'!C6089)</f>
        <v>0</v>
      </c>
      <c r="E6091" s="43">
        <f>IF(B6091=0,0,VLOOKUP($D6091,qx!$A$4:$E$129,IF($C6091=1,2,3)))</f>
        <v>0</v>
      </c>
      <c r="F6091" s="43">
        <f>IF(B6091=0,0,VLOOKUP($D6091,qx!$A$4:$E$129,2))</f>
        <v>0</v>
      </c>
      <c r="G6091" s="43">
        <f>IF(B6091=0,0,VLOOKUP($D6091,qx!$A$4:$E$129,3))</f>
        <v>0</v>
      </c>
      <c r="H6091" s="43">
        <f>IF(B6091=0,0,VLOOKUP($D6091,qx!$A$4:$E$129,4))</f>
        <v>0</v>
      </c>
      <c r="I6091" s="43">
        <f>IF(B6091=0,0,VLOOKUP($D6091,qx!$A$4:$E$129,5))</f>
        <v>0</v>
      </c>
    </row>
    <row r="6092" spans="1:9" x14ac:dyDescent="0.25">
      <c r="A6092">
        <f>IF('MASSA TRABALHADA UNIFICADA'!A6090&lt;&gt;0,'MASSA TRABALHADA UNIFICADA'!A6090,0)</f>
        <v>0</v>
      </c>
      <c r="B6092" s="39">
        <f>IF('MASSA TRABALHADA UNIFICADA'!D6090&lt;&gt;0,'MASSA TRABALHADA UNIFICADA'!D6090,0)</f>
        <v>0</v>
      </c>
      <c r="C6092" s="39">
        <f>IF(B6092=0,0,'MASSA TRABALHADA UNIFICADA'!B6090)</f>
        <v>0</v>
      </c>
      <c r="D6092" s="39">
        <f>IF(B6092=0,0,'MASSA TRABALHADA UNIFICADA'!C6090)</f>
        <v>0</v>
      </c>
      <c r="E6092" s="43">
        <f>IF(B6092=0,0,VLOOKUP($D6092,qx!$A$4:$E$129,IF($C6092=1,2,3)))</f>
        <v>0</v>
      </c>
      <c r="F6092" s="43">
        <f>IF(B6092=0,0,VLOOKUP($D6092,qx!$A$4:$E$129,2))</f>
        <v>0</v>
      </c>
      <c r="G6092" s="43">
        <f>IF(B6092=0,0,VLOOKUP($D6092,qx!$A$4:$E$129,3))</f>
        <v>0</v>
      </c>
      <c r="H6092" s="43">
        <f>IF(B6092=0,0,VLOOKUP($D6092,qx!$A$4:$E$129,4))</f>
        <v>0</v>
      </c>
      <c r="I6092" s="43">
        <f>IF(B6092=0,0,VLOOKUP($D6092,qx!$A$4:$E$129,5))</f>
        <v>0</v>
      </c>
    </row>
    <row r="6093" spans="1:9" x14ac:dyDescent="0.25">
      <c r="A6093">
        <f>IF('MASSA TRABALHADA UNIFICADA'!A6091&lt;&gt;0,'MASSA TRABALHADA UNIFICADA'!A6091,0)</f>
        <v>0</v>
      </c>
      <c r="B6093" s="39">
        <f>IF('MASSA TRABALHADA UNIFICADA'!D6091&lt;&gt;0,'MASSA TRABALHADA UNIFICADA'!D6091,0)</f>
        <v>0</v>
      </c>
      <c r="C6093" s="39">
        <f>IF(B6093=0,0,'MASSA TRABALHADA UNIFICADA'!B6091)</f>
        <v>0</v>
      </c>
      <c r="D6093" s="39">
        <f>IF(B6093=0,0,'MASSA TRABALHADA UNIFICADA'!C6091)</f>
        <v>0</v>
      </c>
      <c r="E6093" s="43">
        <f>IF(B6093=0,0,VLOOKUP($D6093,qx!$A$4:$E$129,IF($C6093=1,2,3)))</f>
        <v>0</v>
      </c>
      <c r="F6093" s="43">
        <f>IF(B6093=0,0,VLOOKUP($D6093,qx!$A$4:$E$129,2))</f>
        <v>0</v>
      </c>
      <c r="G6093" s="43">
        <f>IF(B6093=0,0,VLOOKUP($D6093,qx!$A$4:$E$129,3))</f>
        <v>0</v>
      </c>
      <c r="H6093" s="43">
        <f>IF(B6093=0,0,VLOOKUP($D6093,qx!$A$4:$E$129,4))</f>
        <v>0</v>
      </c>
      <c r="I6093" s="43">
        <f>IF(B6093=0,0,VLOOKUP($D6093,qx!$A$4:$E$129,5))</f>
        <v>0</v>
      </c>
    </row>
    <row r="6094" spans="1:9" x14ac:dyDescent="0.25">
      <c r="A6094">
        <f>IF('MASSA TRABALHADA UNIFICADA'!A6092&lt;&gt;0,'MASSA TRABALHADA UNIFICADA'!A6092,0)</f>
        <v>0</v>
      </c>
      <c r="B6094" s="39">
        <f>IF('MASSA TRABALHADA UNIFICADA'!D6092&lt;&gt;0,'MASSA TRABALHADA UNIFICADA'!D6092,0)</f>
        <v>0</v>
      </c>
      <c r="C6094" s="39">
        <f>IF(B6094=0,0,'MASSA TRABALHADA UNIFICADA'!B6092)</f>
        <v>0</v>
      </c>
      <c r="D6094" s="39">
        <f>IF(B6094=0,0,'MASSA TRABALHADA UNIFICADA'!C6092)</f>
        <v>0</v>
      </c>
      <c r="E6094" s="43">
        <f>IF(B6094=0,0,VLOOKUP($D6094,qx!$A$4:$E$129,IF($C6094=1,2,3)))</f>
        <v>0</v>
      </c>
      <c r="F6094" s="43">
        <f>IF(B6094=0,0,VLOOKUP($D6094,qx!$A$4:$E$129,2))</f>
        <v>0</v>
      </c>
      <c r="G6094" s="43">
        <f>IF(B6094=0,0,VLOOKUP($D6094,qx!$A$4:$E$129,3))</f>
        <v>0</v>
      </c>
      <c r="H6094" s="43">
        <f>IF(B6094=0,0,VLOOKUP($D6094,qx!$A$4:$E$129,4))</f>
        <v>0</v>
      </c>
      <c r="I6094" s="43">
        <f>IF(B6094=0,0,VLOOKUP($D6094,qx!$A$4:$E$129,5))</f>
        <v>0</v>
      </c>
    </row>
    <row r="6095" spans="1:9" x14ac:dyDescent="0.25">
      <c r="A6095">
        <f>IF('MASSA TRABALHADA UNIFICADA'!A6093&lt;&gt;0,'MASSA TRABALHADA UNIFICADA'!A6093,0)</f>
        <v>0</v>
      </c>
      <c r="B6095" s="39">
        <f>IF('MASSA TRABALHADA UNIFICADA'!D6093&lt;&gt;0,'MASSA TRABALHADA UNIFICADA'!D6093,0)</f>
        <v>0</v>
      </c>
      <c r="C6095" s="39">
        <f>IF(B6095=0,0,'MASSA TRABALHADA UNIFICADA'!B6093)</f>
        <v>0</v>
      </c>
      <c r="D6095" s="39">
        <f>IF(B6095=0,0,'MASSA TRABALHADA UNIFICADA'!C6093)</f>
        <v>0</v>
      </c>
      <c r="E6095" s="43">
        <f>IF(B6095=0,0,VLOOKUP($D6095,qx!$A$4:$E$129,IF($C6095=1,2,3)))</f>
        <v>0</v>
      </c>
      <c r="F6095" s="43">
        <f>IF(B6095=0,0,VLOOKUP($D6095,qx!$A$4:$E$129,2))</f>
        <v>0</v>
      </c>
      <c r="G6095" s="43">
        <f>IF(B6095=0,0,VLOOKUP($D6095,qx!$A$4:$E$129,3))</f>
        <v>0</v>
      </c>
      <c r="H6095" s="43">
        <f>IF(B6095=0,0,VLOOKUP($D6095,qx!$A$4:$E$129,4))</f>
        <v>0</v>
      </c>
      <c r="I6095" s="43">
        <f>IF(B6095=0,0,VLOOKUP($D6095,qx!$A$4:$E$129,5))</f>
        <v>0</v>
      </c>
    </row>
    <row r="6096" spans="1:9" x14ac:dyDescent="0.25">
      <c r="A6096">
        <f>IF('MASSA TRABALHADA UNIFICADA'!A6094&lt;&gt;0,'MASSA TRABALHADA UNIFICADA'!A6094,0)</f>
        <v>0</v>
      </c>
      <c r="B6096" s="39">
        <f>IF('MASSA TRABALHADA UNIFICADA'!D6094&lt;&gt;0,'MASSA TRABALHADA UNIFICADA'!D6094,0)</f>
        <v>0</v>
      </c>
      <c r="C6096" s="39">
        <f>IF(B6096=0,0,'MASSA TRABALHADA UNIFICADA'!B6094)</f>
        <v>0</v>
      </c>
      <c r="D6096" s="39">
        <f>IF(B6096=0,0,'MASSA TRABALHADA UNIFICADA'!C6094)</f>
        <v>0</v>
      </c>
      <c r="E6096" s="43">
        <f>IF(B6096=0,0,VLOOKUP($D6096,qx!$A$4:$E$129,IF($C6096=1,2,3)))</f>
        <v>0</v>
      </c>
      <c r="F6096" s="43">
        <f>IF(B6096=0,0,VLOOKUP($D6096,qx!$A$4:$E$129,2))</f>
        <v>0</v>
      </c>
      <c r="G6096" s="43">
        <f>IF(B6096=0,0,VLOOKUP($D6096,qx!$A$4:$E$129,3))</f>
        <v>0</v>
      </c>
      <c r="H6096" s="43">
        <f>IF(B6096=0,0,VLOOKUP($D6096,qx!$A$4:$E$129,4))</f>
        <v>0</v>
      </c>
      <c r="I6096" s="43">
        <f>IF(B6096=0,0,VLOOKUP($D6096,qx!$A$4:$E$129,5))</f>
        <v>0</v>
      </c>
    </row>
    <row r="6097" spans="1:9" x14ac:dyDescent="0.25">
      <c r="A6097">
        <f>IF('MASSA TRABALHADA UNIFICADA'!A6095&lt;&gt;0,'MASSA TRABALHADA UNIFICADA'!A6095,0)</f>
        <v>0</v>
      </c>
      <c r="B6097" s="39">
        <f>IF('MASSA TRABALHADA UNIFICADA'!D6095&lt;&gt;0,'MASSA TRABALHADA UNIFICADA'!D6095,0)</f>
        <v>0</v>
      </c>
      <c r="C6097" s="39">
        <f>IF(B6097=0,0,'MASSA TRABALHADA UNIFICADA'!B6095)</f>
        <v>0</v>
      </c>
      <c r="D6097" s="39">
        <f>IF(B6097=0,0,'MASSA TRABALHADA UNIFICADA'!C6095)</f>
        <v>0</v>
      </c>
      <c r="E6097" s="43">
        <f>IF(B6097=0,0,VLOOKUP($D6097,qx!$A$4:$E$129,IF($C6097=1,2,3)))</f>
        <v>0</v>
      </c>
      <c r="F6097" s="43">
        <f>IF(B6097=0,0,VLOOKUP($D6097,qx!$A$4:$E$129,2))</f>
        <v>0</v>
      </c>
      <c r="G6097" s="43">
        <f>IF(B6097=0,0,VLOOKUP($D6097,qx!$A$4:$E$129,3))</f>
        <v>0</v>
      </c>
      <c r="H6097" s="43">
        <f>IF(B6097=0,0,VLOOKUP($D6097,qx!$A$4:$E$129,4))</f>
        <v>0</v>
      </c>
      <c r="I6097" s="43">
        <f>IF(B6097=0,0,VLOOKUP($D6097,qx!$A$4:$E$129,5))</f>
        <v>0</v>
      </c>
    </row>
    <row r="6098" spans="1:9" x14ac:dyDescent="0.25">
      <c r="A6098">
        <f>IF('MASSA TRABALHADA UNIFICADA'!A6096&lt;&gt;0,'MASSA TRABALHADA UNIFICADA'!A6096,0)</f>
        <v>0</v>
      </c>
      <c r="B6098" s="39">
        <f>IF('MASSA TRABALHADA UNIFICADA'!D6096&lt;&gt;0,'MASSA TRABALHADA UNIFICADA'!D6096,0)</f>
        <v>0</v>
      </c>
      <c r="C6098" s="39">
        <f>IF(B6098=0,0,'MASSA TRABALHADA UNIFICADA'!B6096)</f>
        <v>0</v>
      </c>
      <c r="D6098" s="39">
        <f>IF(B6098=0,0,'MASSA TRABALHADA UNIFICADA'!C6096)</f>
        <v>0</v>
      </c>
      <c r="E6098" s="43">
        <f>IF(B6098=0,0,VLOOKUP($D6098,qx!$A$4:$E$129,IF($C6098=1,2,3)))</f>
        <v>0</v>
      </c>
      <c r="F6098" s="43">
        <f>IF(B6098=0,0,VLOOKUP($D6098,qx!$A$4:$E$129,2))</f>
        <v>0</v>
      </c>
      <c r="G6098" s="43">
        <f>IF(B6098=0,0,VLOOKUP($D6098,qx!$A$4:$E$129,3))</f>
        <v>0</v>
      </c>
      <c r="H6098" s="43">
        <f>IF(B6098=0,0,VLOOKUP($D6098,qx!$A$4:$E$129,4))</f>
        <v>0</v>
      </c>
      <c r="I6098" s="43">
        <f>IF(B6098=0,0,VLOOKUP($D6098,qx!$A$4:$E$129,5))</f>
        <v>0</v>
      </c>
    </row>
    <row r="6099" spans="1:9" x14ac:dyDescent="0.25">
      <c r="A6099">
        <f>IF('MASSA TRABALHADA UNIFICADA'!A6097&lt;&gt;0,'MASSA TRABALHADA UNIFICADA'!A6097,0)</f>
        <v>0</v>
      </c>
      <c r="B6099" s="39">
        <f>IF('MASSA TRABALHADA UNIFICADA'!D6097&lt;&gt;0,'MASSA TRABALHADA UNIFICADA'!D6097,0)</f>
        <v>0</v>
      </c>
      <c r="C6099" s="39">
        <f>IF(B6099=0,0,'MASSA TRABALHADA UNIFICADA'!B6097)</f>
        <v>0</v>
      </c>
      <c r="D6099" s="39">
        <f>IF(B6099=0,0,'MASSA TRABALHADA UNIFICADA'!C6097)</f>
        <v>0</v>
      </c>
      <c r="E6099" s="43">
        <f>IF(B6099=0,0,VLOOKUP($D6099,qx!$A$4:$E$129,IF($C6099=1,2,3)))</f>
        <v>0</v>
      </c>
      <c r="F6099" s="43">
        <f>IF(B6099=0,0,VLOOKUP($D6099,qx!$A$4:$E$129,2))</f>
        <v>0</v>
      </c>
      <c r="G6099" s="43">
        <f>IF(B6099=0,0,VLOOKUP($D6099,qx!$A$4:$E$129,3))</f>
        <v>0</v>
      </c>
      <c r="H6099" s="43">
        <f>IF(B6099=0,0,VLOOKUP($D6099,qx!$A$4:$E$129,4))</f>
        <v>0</v>
      </c>
      <c r="I6099" s="43">
        <f>IF(B6099=0,0,VLOOKUP($D6099,qx!$A$4:$E$129,5))</f>
        <v>0</v>
      </c>
    </row>
    <row r="6100" spans="1:9" x14ac:dyDescent="0.25">
      <c r="A6100">
        <f>IF('MASSA TRABALHADA UNIFICADA'!A6098&lt;&gt;0,'MASSA TRABALHADA UNIFICADA'!A6098,0)</f>
        <v>0</v>
      </c>
      <c r="B6100" s="39">
        <f>IF('MASSA TRABALHADA UNIFICADA'!D6098&lt;&gt;0,'MASSA TRABALHADA UNIFICADA'!D6098,0)</f>
        <v>0</v>
      </c>
      <c r="C6100" s="39">
        <f>IF(B6100=0,0,'MASSA TRABALHADA UNIFICADA'!B6098)</f>
        <v>0</v>
      </c>
      <c r="D6100" s="39">
        <f>IF(B6100=0,0,'MASSA TRABALHADA UNIFICADA'!C6098)</f>
        <v>0</v>
      </c>
      <c r="E6100" s="43">
        <f>IF(B6100=0,0,VLOOKUP($D6100,qx!$A$4:$E$129,IF($C6100=1,2,3)))</f>
        <v>0</v>
      </c>
      <c r="F6100" s="43">
        <f>IF(B6100=0,0,VLOOKUP($D6100,qx!$A$4:$E$129,2))</f>
        <v>0</v>
      </c>
      <c r="G6100" s="43">
        <f>IF(B6100=0,0,VLOOKUP($D6100,qx!$A$4:$E$129,3))</f>
        <v>0</v>
      </c>
      <c r="H6100" s="43">
        <f>IF(B6100=0,0,VLOOKUP($D6100,qx!$A$4:$E$129,4))</f>
        <v>0</v>
      </c>
      <c r="I6100" s="43">
        <f>IF(B6100=0,0,VLOOKUP($D6100,qx!$A$4:$E$129,5))</f>
        <v>0</v>
      </c>
    </row>
    <row r="6101" spans="1:9" x14ac:dyDescent="0.25">
      <c r="A6101">
        <f>IF('MASSA TRABALHADA UNIFICADA'!A6099&lt;&gt;0,'MASSA TRABALHADA UNIFICADA'!A6099,0)</f>
        <v>0</v>
      </c>
      <c r="B6101" s="39">
        <f>IF('MASSA TRABALHADA UNIFICADA'!D6099&lt;&gt;0,'MASSA TRABALHADA UNIFICADA'!D6099,0)</f>
        <v>0</v>
      </c>
      <c r="C6101" s="39">
        <f>IF(B6101=0,0,'MASSA TRABALHADA UNIFICADA'!B6099)</f>
        <v>0</v>
      </c>
      <c r="D6101" s="39">
        <f>IF(B6101=0,0,'MASSA TRABALHADA UNIFICADA'!C6099)</f>
        <v>0</v>
      </c>
      <c r="E6101" s="43">
        <f>IF(B6101=0,0,VLOOKUP($D6101,qx!$A$4:$E$129,IF($C6101=1,2,3)))</f>
        <v>0</v>
      </c>
      <c r="F6101" s="43">
        <f>IF(B6101=0,0,VLOOKUP($D6101,qx!$A$4:$E$129,2))</f>
        <v>0</v>
      </c>
      <c r="G6101" s="43">
        <f>IF(B6101=0,0,VLOOKUP($D6101,qx!$A$4:$E$129,3))</f>
        <v>0</v>
      </c>
      <c r="H6101" s="43">
        <f>IF(B6101=0,0,VLOOKUP($D6101,qx!$A$4:$E$129,4))</f>
        <v>0</v>
      </c>
      <c r="I6101" s="43">
        <f>IF(B6101=0,0,VLOOKUP($D6101,qx!$A$4:$E$129,5))</f>
        <v>0</v>
      </c>
    </row>
    <row r="6102" spans="1:9" x14ac:dyDescent="0.25">
      <c r="A6102">
        <f>IF('MASSA TRABALHADA UNIFICADA'!A6100&lt;&gt;0,'MASSA TRABALHADA UNIFICADA'!A6100,0)</f>
        <v>0</v>
      </c>
      <c r="B6102" s="39">
        <f>IF('MASSA TRABALHADA UNIFICADA'!D6100&lt;&gt;0,'MASSA TRABALHADA UNIFICADA'!D6100,0)</f>
        <v>0</v>
      </c>
      <c r="C6102" s="39">
        <f>IF(B6102=0,0,'MASSA TRABALHADA UNIFICADA'!B6100)</f>
        <v>0</v>
      </c>
      <c r="D6102" s="39">
        <f>IF(B6102=0,0,'MASSA TRABALHADA UNIFICADA'!C6100)</f>
        <v>0</v>
      </c>
      <c r="E6102" s="43">
        <f>IF(B6102=0,0,VLOOKUP($D6102,qx!$A$4:$E$129,IF($C6102=1,2,3)))</f>
        <v>0</v>
      </c>
      <c r="F6102" s="43">
        <f>IF(B6102=0,0,VLOOKUP($D6102,qx!$A$4:$E$129,2))</f>
        <v>0</v>
      </c>
      <c r="G6102" s="43">
        <f>IF(B6102=0,0,VLOOKUP($D6102,qx!$A$4:$E$129,3))</f>
        <v>0</v>
      </c>
      <c r="H6102" s="43">
        <f>IF(B6102=0,0,VLOOKUP($D6102,qx!$A$4:$E$129,4))</f>
        <v>0</v>
      </c>
      <c r="I6102" s="43">
        <f>IF(B6102=0,0,VLOOKUP($D6102,qx!$A$4:$E$129,5))</f>
        <v>0</v>
      </c>
    </row>
    <row r="6103" spans="1:9" x14ac:dyDescent="0.25">
      <c r="A6103">
        <f>IF('MASSA TRABALHADA UNIFICADA'!A6101&lt;&gt;0,'MASSA TRABALHADA UNIFICADA'!A6101,0)</f>
        <v>0</v>
      </c>
      <c r="B6103" s="39">
        <f>IF('MASSA TRABALHADA UNIFICADA'!D6101&lt;&gt;0,'MASSA TRABALHADA UNIFICADA'!D6101,0)</f>
        <v>0</v>
      </c>
      <c r="C6103" s="39">
        <f>IF(B6103=0,0,'MASSA TRABALHADA UNIFICADA'!B6101)</f>
        <v>0</v>
      </c>
      <c r="D6103" s="39">
        <f>IF(B6103=0,0,'MASSA TRABALHADA UNIFICADA'!C6101)</f>
        <v>0</v>
      </c>
      <c r="E6103" s="43">
        <f>IF(B6103=0,0,VLOOKUP($D6103,qx!$A$4:$E$129,IF($C6103=1,2,3)))</f>
        <v>0</v>
      </c>
      <c r="F6103" s="43">
        <f>IF(B6103=0,0,VLOOKUP($D6103,qx!$A$4:$E$129,2))</f>
        <v>0</v>
      </c>
      <c r="G6103" s="43">
        <f>IF(B6103=0,0,VLOOKUP($D6103,qx!$A$4:$E$129,3))</f>
        <v>0</v>
      </c>
      <c r="H6103" s="43">
        <f>IF(B6103=0,0,VLOOKUP($D6103,qx!$A$4:$E$129,4))</f>
        <v>0</v>
      </c>
      <c r="I6103" s="43">
        <f>IF(B6103=0,0,VLOOKUP($D6103,qx!$A$4:$E$129,5))</f>
        <v>0</v>
      </c>
    </row>
    <row r="6104" spans="1:9" x14ac:dyDescent="0.25">
      <c r="A6104">
        <f>IF('MASSA TRABALHADA UNIFICADA'!A6102&lt;&gt;0,'MASSA TRABALHADA UNIFICADA'!A6102,0)</f>
        <v>0</v>
      </c>
      <c r="B6104" s="39">
        <f>IF('MASSA TRABALHADA UNIFICADA'!D6102&lt;&gt;0,'MASSA TRABALHADA UNIFICADA'!D6102,0)</f>
        <v>0</v>
      </c>
      <c r="C6104" s="39">
        <f>IF(B6104=0,0,'MASSA TRABALHADA UNIFICADA'!B6102)</f>
        <v>0</v>
      </c>
      <c r="D6104" s="39">
        <f>IF(B6104=0,0,'MASSA TRABALHADA UNIFICADA'!C6102)</f>
        <v>0</v>
      </c>
      <c r="E6104" s="43">
        <f>IF(B6104=0,0,VLOOKUP($D6104,qx!$A$4:$E$129,IF($C6104=1,2,3)))</f>
        <v>0</v>
      </c>
      <c r="F6104" s="43">
        <f>IF(B6104=0,0,VLOOKUP($D6104,qx!$A$4:$E$129,2))</f>
        <v>0</v>
      </c>
      <c r="G6104" s="43">
        <f>IF(B6104=0,0,VLOOKUP($D6104,qx!$A$4:$E$129,3))</f>
        <v>0</v>
      </c>
      <c r="H6104" s="43">
        <f>IF(B6104=0,0,VLOOKUP($D6104,qx!$A$4:$E$129,4))</f>
        <v>0</v>
      </c>
      <c r="I6104" s="43">
        <f>IF(B6104=0,0,VLOOKUP($D6104,qx!$A$4:$E$129,5))</f>
        <v>0</v>
      </c>
    </row>
    <row r="6105" spans="1:9" x14ac:dyDescent="0.25">
      <c r="A6105">
        <f>IF('MASSA TRABALHADA UNIFICADA'!A6103&lt;&gt;0,'MASSA TRABALHADA UNIFICADA'!A6103,0)</f>
        <v>0</v>
      </c>
      <c r="B6105" s="39">
        <f>IF('MASSA TRABALHADA UNIFICADA'!D6103&lt;&gt;0,'MASSA TRABALHADA UNIFICADA'!D6103,0)</f>
        <v>0</v>
      </c>
      <c r="C6105" s="39">
        <f>IF(B6105=0,0,'MASSA TRABALHADA UNIFICADA'!B6103)</f>
        <v>0</v>
      </c>
      <c r="D6105" s="39">
        <f>IF(B6105=0,0,'MASSA TRABALHADA UNIFICADA'!C6103)</f>
        <v>0</v>
      </c>
      <c r="E6105" s="43">
        <f>IF(B6105=0,0,VLOOKUP($D6105,qx!$A$4:$E$129,IF($C6105=1,2,3)))</f>
        <v>0</v>
      </c>
      <c r="F6105" s="43">
        <f>IF(B6105=0,0,VLOOKUP($D6105,qx!$A$4:$E$129,2))</f>
        <v>0</v>
      </c>
      <c r="G6105" s="43">
        <f>IF(B6105=0,0,VLOOKUP($D6105,qx!$A$4:$E$129,3))</f>
        <v>0</v>
      </c>
      <c r="H6105" s="43">
        <f>IF(B6105=0,0,VLOOKUP($D6105,qx!$A$4:$E$129,4))</f>
        <v>0</v>
      </c>
      <c r="I6105" s="43">
        <f>IF(B6105=0,0,VLOOKUP($D6105,qx!$A$4:$E$129,5))</f>
        <v>0</v>
      </c>
    </row>
    <row r="6106" spans="1:9" x14ac:dyDescent="0.25">
      <c r="A6106">
        <f>IF('MASSA TRABALHADA UNIFICADA'!A6104&lt;&gt;0,'MASSA TRABALHADA UNIFICADA'!A6104,0)</f>
        <v>0</v>
      </c>
      <c r="B6106" s="39">
        <f>IF('MASSA TRABALHADA UNIFICADA'!D6104&lt;&gt;0,'MASSA TRABALHADA UNIFICADA'!D6104,0)</f>
        <v>0</v>
      </c>
      <c r="C6106" s="39">
        <f>IF(B6106=0,0,'MASSA TRABALHADA UNIFICADA'!B6104)</f>
        <v>0</v>
      </c>
      <c r="D6106" s="39">
        <f>IF(B6106=0,0,'MASSA TRABALHADA UNIFICADA'!C6104)</f>
        <v>0</v>
      </c>
      <c r="E6106" s="43">
        <f>IF(B6106=0,0,VLOOKUP($D6106,qx!$A$4:$E$129,IF($C6106=1,2,3)))</f>
        <v>0</v>
      </c>
      <c r="F6106" s="43">
        <f>IF(B6106=0,0,VLOOKUP($D6106,qx!$A$4:$E$129,2))</f>
        <v>0</v>
      </c>
      <c r="G6106" s="43">
        <f>IF(B6106=0,0,VLOOKUP($D6106,qx!$A$4:$E$129,3))</f>
        <v>0</v>
      </c>
      <c r="H6106" s="43">
        <f>IF(B6106=0,0,VLOOKUP($D6106,qx!$A$4:$E$129,4))</f>
        <v>0</v>
      </c>
      <c r="I6106" s="43">
        <f>IF(B6106=0,0,VLOOKUP($D6106,qx!$A$4:$E$129,5))</f>
        <v>0</v>
      </c>
    </row>
    <row r="6107" spans="1:9" x14ac:dyDescent="0.25">
      <c r="A6107">
        <f>IF('MASSA TRABALHADA UNIFICADA'!A6105&lt;&gt;0,'MASSA TRABALHADA UNIFICADA'!A6105,0)</f>
        <v>0</v>
      </c>
      <c r="B6107" s="39">
        <f>IF('MASSA TRABALHADA UNIFICADA'!D6105&lt;&gt;0,'MASSA TRABALHADA UNIFICADA'!D6105,0)</f>
        <v>0</v>
      </c>
      <c r="C6107" s="39">
        <f>IF(B6107=0,0,'MASSA TRABALHADA UNIFICADA'!B6105)</f>
        <v>0</v>
      </c>
      <c r="D6107" s="39">
        <f>IF(B6107=0,0,'MASSA TRABALHADA UNIFICADA'!C6105)</f>
        <v>0</v>
      </c>
      <c r="E6107" s="43">
        <f>IF(B6107=0,0,VLOOKUP($D6107,qx!$A$4:$E$129,IF($C6107=1,2,3)))</f>
        <v>0</v>
      </c>
      <c r="F6107" s="43">
        <f>IF(B6107=0,0,VLOOKUP($D6107,qx!$A$4:$E$129,2))</f>
        <v>0</v>
      </c>
      <c r="G6107" s="43">
        <f>IF(B6107=0,0,VLOOKUP($D6107,qx!$A$4:$E$129,3))</f>
        <v>0</v>
      </c>
      <c r="H6107" s="43">
        <f>IF(B6107=0,0,VLOOKUP($D6107,qx!$A$4:$E$129,4))</f>
        <v>0</v>
      </c>
      <c r="I6107" s="43">
        <f>IF(B6107=0,0,VLOOKUP($D6107,qx!$A$4:$E$129,5))</f>
        <v>0</v>
      </c>
    </row>
    <row r="6108" spans="1:9" x14ac:dyDescent="0.25">
      <c r="A6108">
        <f>IF('MASSA TRABALHADA UNIFICADA'!A6106&lt;&gt;0,'MASSA TRABALHADA UNIFICADA'!A6106,0)</f>
        <v>0</v>
      </c>
      <c r="B6108" s="39">
        <f>IF('MASSA TRABALHADA UNIFICADA'!D6106&lt;&gt;0,'MASSA TRABALHADA UNIFICADA'!D6106,0)</f>
        <v>0</v>
      </c>
      <c r="C6108" s="39">
        <f>IF(B6108=0,0,'MASSA TRABALHADA UNIFICADA'!B6106)</f>
        <v>0</v>
      </c>
      <c r="D6108" s="39">
        <f>IF(B6108=0,0,'MASSA TRABALHADA UNIFICADA'!C6106)</f>
        <v>0</v>
      </c>
      <c r="E6108" s="43">
        <f>IF(B6108=0,0,VLOOKUP($D6108,qx!$A$4:$E$129,IF($C6108=1,2,3)))</f>
        <v>0</v>
      </c>
      <c r="F6108" s="43">
        <f>IF(B6108=0,0,VLOOKUP($D6108,qx!$A$4:$E$129,2))</f>
        <v>0</v>
      </c>
      <c r="G6108" s="43">
        <f>IF(B6108=0,0,VLOOKUP($D6108,qx!$A$4:$E$129,3))</f>
        <v>0</v>
      </c>
      <c r="H6108" s="43">
        <f>IF(B6108=0,0,VLOOKUP($D6108,qx!$A$4:$E$129,4))</f>
        <v>0</v>
      </c>
      <c r="I6108" s="43">
        <f>IF(B6108=0,0,VLOOKUP($D6108,qx!$A$4:$E$129,5))</f>
        <v>0</v>
      </c>
    </row>
    <row r="6109" spans="1:9" x14ac:dyDescent="0.25">
      <c r="A6109">
        <f>IF('MASSA TRABALHADA UNIFICADA'!A6107&lt;&gt;0,'MASSA TRABALHADA UNIFICADA'!A6107,0)</f>
        <v>0</v>
      </c>
      <c r="B6109" s="39">
        <f>IF('MASSA TRABALHADA UNIFICADA'!D6107&lt;&gt;0,'MASSA TRABALHADA UNIFICADA'!D6107,0)</f>
        <v>0</v>
      </c>
      <c r="C6109" s="39">
        <f>IF(B6109=0,0,'MASSA TRABALHADA UNIFICADA'!B6107)</f>
        <v>0</v>
      </c>
      <c r="D6109" s="39">
        <f>IF(B6109=0,0,'MASSA TRABALHADA UNIFICADA'!C6107)</f>
        <v>0</v>
      </c>
      <c r="E6109" s="43">
        <f>IF(B6109=0,0,VLOOKUP($D6109,qx!$A$4:$E$129,IF($C6109=1,2,3)))</f>
        <v>0</v>
      </c>
      <c r="F6109" s="43">
        <f>IF(B6109=0,0,VLOOKUP($D6109,qx!$A$4:$E$129,2))</f>
        <v>0</v>
      </c>
      <c r="G6109" s="43">
        <f>IF(B6109=0,0,VLOOKUP($D6109,qx!$A$4:$E$129,3))</f>
        <v>0</v>
      </c>
      <c r="H6109" s="43">
        <f>IF(B6109=0,0,VLOOKUP($D6109,qx!$A$4:$E$129,4))</f>
        <v>0</v>
      </c>
      <c r="I6109" s="43">
        <f>IF(B6109=0,0,VLOOKUP($D6109,qx!$A$4:$E$129,5))</f>
        <v>0</v>
      </c>
    </row>
    <row r="6110" spans="1:9" x14ac:dyDescent="0.25">
      <c r="A6110">
        <f>IF('MASSA TRABALHADA UNIFICADA'!A6108&lt;&gt;0,'MASSA TRABALHADA UNIFICADA'!A6108,0)</f>
        <v>0</v>
      </c>
      <c r="B6110" s="39">
        <f>IF('MASSA TRABALHADA UNIFICADA'!D6108&lt;&gt;0,'MASSA TRABALHADA UNIFICADA'!D6108,0)</f>
        <v>0</v>
      </c>
      <c r="C6110" s="39">
        <f>IF(B6110=0,0,'MASSA TRABALHADA UNIFICADA'!B6108)</f>
        <v>0</v>
      </c>
      <c r="D6110" s="39">
        <f>IF(B6110=0,0,'MASSA TRABALHADA UNIFICADA'!C6108)</f>
        <v>0</v>
      </c>
      <c r="E6110" s="43">
        <f>IF(B6110=0,0,VLOOKUP($D6110,qx!$A$4:$E$129,IF($C6110=1,2,3)))</f>
        <v>0</v>
      </c>
      <c r="F6110" s="43">
        <f>IF(B6110=0,0,VLOOKUP($D6110,qx!$A$4:$E$129,2))</f>
        <v>0</v>
      </c>
      <c r="G6110" s="43">
        <f>IF(B6110=0,0,VLOOKUP($D6110,qx!$A$4:$E$129,3))</f>
        <v>0</v>
      </c>
      <c r="H6110" s="43">
        <f>IF(B6110=0,0,VLOOKUP($D6110,qx!$A$4:$E$129,4))</f>
        <v>0</v>
      </c>
      <c r="I6110" s="43">
        <f>IF(B6110=0,0,VLOOKUP($D6110,qx!$A$4:$E$129,5))</f>
        <v>0</v>
      </c>
    </row>
    <row r="6111" spans="1:9" x14ac:dyDescent="0.25">
      <c r="A6111">
        <f>IF('MASSA TRABALHADA UNIFICADA'!A6109&lt;&gt;0,'MASSA TRABALHADA UNIFICADA'!A6109,0)</f>
        <v>0</v>
      </c>
      <c r="B6111" s="39">
        <f>IF('MASSA TRABALHADA UNIFICADA'!D6109&lt;&gt;0,'MASSA TRABALHADA UNIFICADA'!D6109,0)</f>
        <v>0</v>
      </c>
      <c r="C6111" s="39">
        <f>IF(B6111=0,0,'MASSA TRABALHADA UNIFICADA'!B6109)</f>
        <v>0</v>
      </c>
      <c r="D6111" s="39">
        <f>IF(B6111=0,0,'MASSA TRABALHADA UNIFICADA'!C6109)</f>
        <v>0</v>
      </c>
      <c r="E6111" s="43">
        <f>IF(B6111=0,0,VLOOKUP($D6111,qx!$A$4:$E$129,IF($C6111=1,2,3)))</f>
        <v>0</v>
      </c>
      <c r="F6111" s="43">
        <f>IF(B6111=0,0,VLOOKUP($D6111,qx!$A$4:$E$129,2))</f>
        <v>0</v>
      </c>
      <c r="G6111" s="43">
        <f>IF(B6111=0,0,VLOOKUP($D6111,qx!$A$4:$E$129,3))</f>
        <v>0</v>
      </c>
      <c r="H6111" s="43">
        <f>IF(B6111=0,0,VLOOKUP($D6111,qx!$A$4:$E$129,4))</f>
        <v>0</v>
      </c>
      <c r="I6111" s="43">
        <f>IF(B6111=0,0,VLOOKUP($D6111,qx!$A$4:$E$129,5))</f>
        <v>0</v>
      </c>
    </row>
    <row r="6112" spans="1:9" x14ac:dyDescent="0.25">
      <c r="A6112">
        <f>IF('MASSA TRABALHADA UNIFICADA'!A6110&lt;&gt;0,'MASSA TRABALHADA UNIFICADA'!A6110,0)</f>
        <v>0</v>
      </c>
      <c r="B6112" s="39">
        <f>IF('MASSA TRABALHADA UNIFICADA'!D6110&lt;&gt;0,'MASSA TRABALHADA UNIFICADA'!D6110,0)</f>
        <v>0</v>
      </c>
      <c r="C6112" s="39">
        <f>IF(B6112=0,0,'MASSA TRABALHADA UNIFICADA'!B6110)</f>
        <v>0</v>
      </c>
      <c r="D6112" s="39">
        <f>IF(B6112=0,0,'MASSA TRABALHADA UNIFICADA'!C6110)</f>
        <v>0</v>
      </c>
      <c r="E6112" s="43">
        <f>IF(B6112=0,0,VLOOKUP($D6112,qx!$A$4:$E$129,IF($C6112=1,2,3)))</f>
        <v>0</v>
      </c>
      <c r="F6112" s="43">
        <f>IF(B6112=0,0,VLOOKUP($D6112,qx!$A$4:$E$129,2))</f>
        <v>0</v>
      </c>
      <c r="G6112" s="43">
        <f>IF(B6112=0,0,VLOOKUP($D6112,qx!$A$4:$E$129,3))</f>
        <v>0</v>
      </c>
      <c r="H6112" s="43">
        <f>IF(B6112=0,0,VLOOKUP($D6112,qx!$A$4:$E$129,4))</f>
        <v>0</v>
      </c>
      <c r="I6112" s="43">
        <f>IF(B6112=0,0,VLOOKUP($D6112,qx!$A$4:$E$129,5))</f>
        <v>0</v>
      </c>
    </row>
    <row r="6113" spans="1:9" x14ac:dyDescent="0.25">
      <c r="A6113">
        <f>IF('MASSA TRABALHADA UNIFICADA'!A6111&lt;&gt;0,'MASSA TRABALHADA UNIFICADA'!A6111,0)</f>
        <v>0</v>
      </c>
      <c r="B6113" s="39">
        <f>IF('MASSA TRABALHADA UNIFICADA'!D6111&lt;&gt;0,'MASSA TRABALHADA UNIFICADA'!D6111,0)</f>
        <v>0</v>
      </c>
      <c r="C6113" s="39">
        <f>IF(B6113=0,0,'MASSA TRABALHADA UNIFICADA'!B6111)</f>
        <v>0</v>
      </c>
      <c r="D6113" s="39">
        <f>IF(B6113=0,0,'MASSA TRABALHADA UNIFICADA'!C6111)</f>
        <v>0</v>
      </c>
      <c r="E6113" s="43">
        <f>IF(B6113=0,0,VLOOKUP($D6113,qx!$A$4:$E$129,IF($C6113=1,2,3)))</f>
        <v>0</v>
      </c>
      <c r="F6113" s="43">
        <f>IF(B6113=0,0,VLOOKUP($D6113,qx!$A$4:$E$129,2))</f>
        <v>0</v>
      </c>
      <c r="G6113" s="43">
        <f>IF(B6113=0,0,VLOOKUP($D6113,qx!$A$4:$E$129,3))</f>
        <v>0</v>
      </c>
      <c r="H6113" s="43">
        <f>IF(B6113=0,0,VLOOKUP($D6113,qx!$A$4:$E$129,4))</f>
        <v>0</v>
      </c>
      <c r="I6113" s="43">
        <f>IF(B6113=0,0,VLOOKUP($D6113,qx!$A$4:$E$129,5))</f>
        <v>0</v>
      </c>
    </row>
    <row r="6114" spans="1:9" x14ac:dyDescent="0.25">
      <c r="A6114">
        <f>IF('MASSA TRABALHADA UNIFICADA'!A6112&lt;&gt;0,'MASSA TRABALHADA UNIFICADA'!A6112,0)</f>
        <v>0</v>
      </c>
      <c r="B6114" s="39">
        <f>IF('MASSA TRABALHADA UNIFICADA'!D6112&lt;&gt;0,'MASSA TRABALHADA UNIFICADA'!D6112,0)</f>
        <v>0</v>
      </c>
      <c r="C6114" s="39">
        <f>IF(B6114=0,0,'MASSA TRABALHADA UNIFICADA'!B6112)</f>
        <v>0</v>
      </c>
      <c r="D6114" s="39">
        <f>IF(B6114=0,0,'MASSA TRABALHADA UNIFICADA'!C6112)</f>
        <v>0</v>
      </c>
      <c r="E6114" s="43">
        <f>IF(B6114=0,0,VLOOKUP($D6114,qx!$A$4:$E$129,IF($C6114=1,2,3)))</f>
        <v>0</v>
      </c>
      <c r="F6114" s="43">
        <f>IF(B6114=0,0,VLOOKUP($D6114,qx!$A$4:$E$129,2))</f>
        <v>0</v>
      </c>
      <c r="G6114" s="43">
        <f>IF(B6114=0,0,VLOOKUP($D6114,qx!$A$4:$E$129,3))</f>
        <v>0</v>
      </c>
      <c r="H6114" s="43">
        <f>IF(B6114=0,0,VLOOKUP($D6114,qx!$A$4:$E$129,4))</f>
        <v>0</v>
      </c>
      <c r="I6114" s="43">
        <f>IF(B6114=0,0,VLOOKUP($D6114,qx!$A$4:$E$129,5))</f>
        <v>0</v>
      </c>
    </row>
    <row r="6115" spans="1:9" x14ac:dyDescent="0.25">
      <c r="A6115">
        <f>IF('MASSA TRABALHADA UNIFICADA'!A6113&lt;&gt;0,'MASSA TRABALHADA UNIFICADA'!A6113,0)</f>
        <v>0</v>
      </c>
      <c r="B6115" s="39">
        <f>IF('MASSA TRABALHADA UNIFICADA'!D6113&lt;&gt;0,'MASSA TRABALHADA UNIFICADA'!D6113,0)</f>
        <v>0</v>
      </c>
      <c r="C6115" s="39">
        <f>IF(B6115=0,0,'MASSA TRABALHADA UNIFICADA'!B6113)</f>
        <v>0</v>
      </c>
      <c r="D6115" s="39">
        <f>IF(B6115=0,0,'MASSA TRABALHADA UNIFICADA'!C6113)</f>
        <v>0</v>
      </c>
      <c r="E6115" s="43">
        <f>IF(B6115=0,0,VLOOKUP($D6115,qx!$A$4:$E$129,IF($C6115=1,2,3)))</f>
        <v>0</v>
      </c>
      <c r="F6115" s="43">
        <f>IF(B6115=0,0,VLOOKUP($D6115,qx!$A$4:$E$129,2))</f>
        <v>0</v>
      </c>
      <c r="G6115" s="43">
        <f>IF(B6115=0,0,VLOOKUP($D6115,qx!$A$4:$E$129,3))</f>
        <v>0</v>
      </c>
      <c r="H6115" s="43">
        <f>IF(B6115=0,0,VLOOKUP($D6115,qx!$A$4:$E$129,4))</f>
        <v>0</v>
      </c>
      <c r="I6115" s="43">
        <f>IF(B6115=0,0,VLOOKUP($D6115,qx!$A$4:$E$129,5))</f>
        <v>0</v>
      </c>
    </row>
    <row r="6116" spans="1:9" x14ac:dyDescent="0.25">
      <c r="A6116">
        <f>IF('MASSA TRABALHADA UNIFICADA'!A6114&lt;&gt;0,'MASSA TRABALHADA UNIFICADA'!A6114,0)</f>
        <v>0</v>
      </c>
      <c r="B6116" s="39">
        <f>IF('MASSA TRABALHADA UNIFICADA'!D6114&lt;&gt;0,'MASSA TRABALHADA UNIFICADA'!D6114,0)</f>
        <v>0</v>
      </c>
      <c r="C6116" s="39">
        <f>IF(B6116=0,0,'MASSA TRABALHADA UNIFICADA'!B6114)</f>
        <v>0</v>
      </c>
      <c r="D6116" s="39">
        <f>IF(B6116=0,0,'MASSA TRABALHADA UNIFICADA'!C6114)</f>
        <v>0</v>
      </c>
      <c r="E6116" s="43">
        <f>IF(B6116=0,0,VLOOKUP($D6116,qx!$A$4:$E$129,IF($C6116=1,2,3)))</f>
        <v>0</v>
      </c>
      <c r="F6116" s="43">
        <f>IF(B6116=0,0,VLOOKUP($D6116,qx!$A$4:$E$129,2))</f>
        <v>0</v>
      </c>
      <c r="G6116" s="43">
        <f>IF(B6116=0,0,VLOOKUP($D6116,qx!$A$4:$E$129,3))</f>
        <v>0</v>
      </c>
      <c r="H6116" s="43">
        <f>IF(B6116=0,0,VLOOKUP($D6116,qx!$A$4:$E$129,4))</f>
        <v>0</v>
      </c>
      <c r="I6116" s="43">
        <f>IF(B6116=0,0,VLOOKUP($D6116,qx!$A$4:$E$129,5))</f>
        <v>0</v>
      </c>
    </row>
    <row r="6117" spans="1:9" x14ac:dyDescent="0.25">
      <c r="A6117">
        <f>IF('MASSA TRABALHADA UNIFICADA'!A6115&lt;&gt;0,'MASSA TRABALHADA UNIFICADA'!A6115,0)</f>
        <v>0</v>
      </c>
      <c r="B6117" s="39">
        <f>IF('MASSA TRABALHADA UNIFICADA'!D6115&lt;&gt;0,'MASSA TRABALHADA UNIFICADA'!D6115,0)</f>
        <v>0</v>
      </c>
      <c r="C6117" s="39">
        <f>IF(B6117=0,0,'MASSA TRABALHADA UNIFICADA'!B6115)</f>
        <v>0</v>
      </c>
      <c r="D6117" s="39">
        <f>IF(B6117=0,0,'MASSA TRABALHADA UNIFICADA'!C6115)</f>
        <v>0</v>
      </c>
      <c r="E6117" s="43">
        <f>IF(B6117=0,0,VLOOKUP($D6117,qx!$A$4:$E$129,IF($C6117=1,2,3)))</f>
        <v>0</v>
      </c>
      <c r="F6117" s="43">
        <f>IF(B6117=0,0,VLOOKUP($D6117,qx!$A$4:$E$129,2))</f>
        <v>0</v>
      </c>
      <c r="G6117" s="43">
        <f>IF(B6117=0,0,VLOOKUP($D6117,qx!$A$4:$E$129,3))</f>
        <v>0</v>
      </c>
      <c r="H6117" s="43">
        <f>IF(B6117=0,0,VLOOKUP($D6117,qx!$A$4:$E$129,4))</f>
        <v>0</v>
      </c>
      <c r="I6117" s="43">
        <f>IF(B6117=0,0,VLOOKUP($D6117,qx!$A$4:$E$129,5))</f>
        <v>0</v>
      </c>
    </row>
    <row r="6118" spans="1:9" x14ac:dyDescent="0.25">
      <c r="A6118">
        <f>IF('MASSA TRABALHADA UNIFICADA'!A6116&lt;&gt;0,'MASSA TRABALHADA UNIFICADA'!A6116,0)</f>
        <v>0</v>
      </c>
      <c r="B6118" s="39">
        <f>IF('MASSA TRABALHADA UNIFICADA'!D6116&lt;&gt;0,'MASSA TRABALHADA UNIFICADA'!D6116,0)</f>
        <v>0</v>
      </c>
      <c r="C6118" s="39">
        <f>IF(B6118=0,0,'MASSA TRABALHADA UNIFICADA'!B6116)</f>
        <v>0</v>
      </c>
      <c r="D6118" s="39">
        <f>IF(B6118=0,0,'MASSA TRABALHADA UNIFICADA'!C6116)</f>
        <v>0</v>
      </c>
      <c r="E6118" s="43">
        <f>IF(B6118=0,0,VLOOKUP($D6118,qx!$A$4:$E$129,IF($C6118=1,2,3)))</f>
        <v>0</v>
      </c>
      <c r="F6118" s="43">
        <f>IF(B6118=0,0,VLOOKUP($D6118,qx!$A$4:$E$129,2))</f>
        <v>0</v>
      </c>
      <c r="G6118" s="43">
        <f>IF(B6118=0,0,VLOOKUP($D6118,qx!$A$4:$E$129,3))</f>
        <v>0</v>
      </c>
      <c r="H6118" s="43">
        <f>IF(B6118=0,0,VLOOKUP($D6118,qx!$A$4:$E$129,4))</f>
        <v>0</v>
      </c>
      <c r="I6118" s="43">
        <f>IF(B6118=0,0,VLOOKUP($D6118,qx!$A$4:$E$129,5))</f>
        <v>0</v>
      </c>
    </row>
    <row r="6119" spans="1:9" x14ac:dyDescent="0.25">
      <c r="A6119">
        <f>IF('MASSA TRABALHADA UNIFICADA'!A6117&lt;&gt;0,'MASSA TRABALHADA UNIFICADA'!A6117,0)</f>
        <v>0</v>
      </c>
      <c r="B6119" s="39">
        <f>IF('MASSA TRABALHADA UNIFICADA'!D6117&lt;&gt;0,'MASSA TRABALHADA UNIFICADA'!D6117,0)</f>
        <v>0</v>
      </c>
      <c r="C6119" s="39">
        <f>IF(B6119=0,0,'MASSA TRABALHADA UNIFICADA'!B6117)</f>
        <v>0</v>
      </c>
      <c r="D6119" s="39">
        <f>IF(B6119=0,0,'MASSA TRABALHADA UNIFICADA'!C6117)</f>
        <v>0</v>
      </c>
      <c r="E6119" s="43">
        <f>IF(B6119=0,0,VLOOKUP($D6119,qx!$A$4:$E$129,IF($C6119=1,2,3)))</f>
        <v>0</v>
      </c>
      <c r="F6119" s="43">
        <f>IF(B6119=0,0,VLOOKUP($D6119,qx!$A$4:$E$129,2))</f>
        <v>0</v>
      </c>
      <c r="G6119" s="43">
        <f>IF(B6119=0,0,VLOOKUP($D6119,qx!$A$4:$E$129,3))</f>
        <v>0</v>
      </c>
      <c r="H6119" s="43">
        <f>IF(B6119=0,0,VLOOKUP($D6119,qx!$A$4:$E$129,4))</f>
        <v>0</v>
      </c>
      <c r="I6119" s="43">
        <f>IF(B6119=0,0,VLOOKUP($D6119,qx!$A$4:$E$129,5))</f>
        <v>0</v>
      </c>
    </row>
    <row r="6120" spans="1:9" x14ac:dyDescent="0.25">
      <c r="A6120">
        <f>IF('MASSA TRABALHADA UNIFICADA'!A6118&lt;&gt;0,'MASSA TRABALHADA UNIFICADA'!A6118,0)</f>
        <v>0</v>
      </c>
      <c r="B6120" s="39">
        <f>IF('MASSA TRABALHADA UNIFICADA'!D6118&lt;&gt;0,'MASSA TRABALHADA UNIFICADA'!D6118,0)</f>
        <v>0</v>
      </c>
      <c r="C6120" s="39">
        <f>IF(B6120=0,0,'MASSA TRABALHADA UNIFICADA'!B6118)</f>
        <v>0</v>
      </c>
      <c r="D6120" s="39">
        <f>IF(B6120=0,0,'MASSA TRABALHADA UNIFICADA'!C6118)</f>
        <v>0</v>
      </c>
      <c r="E6120" s="43">
        <f>IF(B6120=0,0,VLOOKUP($D6120,qx!$A$4:$E$129,IF($C6120=1,2,3)))</f>
        <v>0</v>
      </c>
      <c r="F6120" s="43">
        <f>IF(B6120=0,0,VLOOKUP($D6120,qx!$A$4:$E$129,2))</f>
        <v>0</v>
      </c>
      <c r="G6120" s="43">
        <f>IF(B6120=0,0,VLOOKUP($D6120,qx!$A$4:$E$129,3))</f>
        <v>0</v>
      </c>
      <c r="H6120" s="43">
        <f>IF(B6120=0,0,VLOOKUP($D6120,qx!$A$4:$E$129,4))</f>
        <v>0</v>
      </c>
      <c r="I6120" s="43">
        <f>IF(B6120=0,0,VLOOKUP($D6120,qx!$A$4:$E$129,5))</f>
        <v>0</v>
      </c>
    </row>
    <row r="6121" spans="1:9" x14ac:dyDescent="0.25">
      <c r="A6121">
        <f>IF('MASSA TRABALHADA UNIFICADA'!A6119&lt;&gt;0,'MASSA TRABALHADA UNIFICADA'!A6119,0)</f>
        <v>0</v>
      </c>
      <c r="B6121" s="39">
        <f>IF('MASSA TRABALHADA UNIFICADA'!D6119&lt;&gt;0,'MASSA TRABALHADA UNIFICADA'!D6119,0)</f>
        <v>0</v>
      </c>
      <c r="C6121" s="39">
        <f>IF(B6121=0,0,'MASSA TRABALHADA UNIFICADA'!B6119)</f>
        <v>0</v>
      </c>
      <c r="D6121" s="39">
        <f>IF(B6121=0,0,'MASSA TRABALHADA UNIFICADA'!C6119)</f>
        <v>0</v>
      </c>
      <c r="E6121" s="43">
        <f>IF(B6121=0,0,VLOOKUP($D6121,qx!$A$4:$E$129,IF($C6121=1,2,3)))</f>
        <v>0</v>
      </c>
      <c r="F6121" s="43">
        <f>IF(B6121=0,0,VLOOKUP($D6121,qx!$A$4:$E$129,2))</f>
        <v>0</v>
      </c>
      <c r="G6121" s="43">
        <f>IF(B6121=0,0,VLOOKUP($D6121,qx!$A$4:$E$129,3))</f>
        <v>0</v>
      </c>
      <c r="H6121" s="43">
        <f>IF(B6121=0,0,VLOOKUP($D6121,qx!$A$4:$E$129,4))</f>
        <v>0</v>
      </c>
      <c r="I6121" s="43">
        <f>IF(B6121=0,0,VLOOKUP($D6121,qx!$A$4:$E$129,5))</f>
        <v>0</v>
      </c>
    </row>
    <row r="6122" spans="1:9" x14ac:dyDescent="0.25">
      <c r="A6122">
        <f>IF('MASSA TRABALHADA UNIFICADA'!A6120&lt;&gt;0,'MASSA TRABALHADA UNIFICADA'!A6120,0)</f>
        <v>0</v>
      </c>
      <c r="B6122" s="39">
        <f>IF('MASSA TRABALHADA UNIFICADA'!D6120&lt;&gt;0,'MASSA TRABALHADA UNIFICADA'!D6120,0)</f>
        <v>0</v>
      </c>
      <c r="C6122" s="39">
        <f>IF(B6122=0,0,'MASSA TRABALHADA UNIFICADA'!B6120)</f>
        <v>0</v>
      </c>
      <c r="D6122" s="39">
        <f>IF(B6122=0,0,'MASSA TRABALHADA UNIFICADA'!C6120)</f>
        <v>0</v>
      </c>
      <c r="E6122" s="43">
        <f>IF(B6122=0,0,VLOOKUP($D6122,qx!$A$4:$E$129,IF($C6122=1,2,3)))</f>
        <v>0</v>
      </c>
      <c r="F6122" s="43">
        <f>IF(B6122=0,0,VLOOKUP($D6122,qx!$A$4:$E$129,2))</f>
        <v>0</v>
      </c>
      <c r="G6122" s="43">
        <f>IF(B6122=0,0,VLOOKUP($D6122,qx!$A$4:$E$129,3))</f>
        <v>0</v>
      </c>
      <c r="H6122" s="43">
        <f>IF(B6122=0,0,VLOOKUP($D6122,qx!$A$4:$E$129,4))</f>
        <v>0</v>
      </c>
      <c r="I6122" s="43">
        <f>IF(B6122=0,0,VLOOKUP($D6122,qx!$A$4:$E$129,5))</f>
        <v>0</v>
      </c>
    </row>
    <row r="6123" spans="1:9" x14ac:dyDescent="0.25">
      <c r="A6123">
        <f>IF('MASSA TRABALHADA UNIFICADA'!A6121&lt;&gt;0,'MASSA TRABALHADA UNIFICADA'!A6121,0)</f>
        <v>0</v>
      </c>
      <c r="B6123" s="39">
        <f>IF('MASSA TRABALHADA UNIFICADA'!D6121&lt;&gt;0,'MASSA TRABALHADA UNIFICADA'!D6121,0)</f>
        <v>0</v>
      </c>
      <c r="C6123" s="39">
        <f>IF(B6123=0,0,'MASSA TRABALHADA UNIFICADA'!B6121)</f>
        <v>0</v>
      </c>
      <c r="D6123" s="39">
        <f>IF(B6123=0,0,'MASSA TRABALHADA UNIFICADA'!C6121)</f>
        <v>0</v>
      </c>
      <c r="E6123" s="43">
        <f>IF(B6123=0,0,VLOOKUP($D6123,qx!$A$4:$E$129,IF($C6123=1,2,3)))</f>
        <v>0</v>
      </c>
      <c r="F6123" s="43">
        <f>IF(B6123=0,0,VLOOKUP($D6123,qx!$A$4:$E$129,2))</f>
        <v>0</v>
      </c>
      <c r="G6123" s="43">
        <f>IF(B6123=0,0,VLOOKUP($D6123,qx!$A$4:$E$129,3))</f>
        <v>0</v>
      </c>
      <c r="H6123" s="43">
        <f>IF(B6123=0,0,VLOOKUP($D6123,qx!$A$4:$E$129,4))</f>
        <v>0</v>
      </c>
      <c r="I6123" s="43">
        <f>IF(B6123=0,0,VLOOKUP($D6123,qx!$A$4:$E$129,5))</f>
        <v>0</v>
      </c>
    </row>
    <row r="6124" spans="1:9" x14ac:dyDescent="0.25">
      <c r="A6124">
        <f>IF('MASSA TRABALHADA UNIFICADA'!A6122&lt;&gt;0,'MASSA TRABALHADA UNIFICADA'!A6122,0)</f>
        <v>0</v>
      </c>
      <c r="B6124" s="39">
        <f>IF('MASSA TRABALHADA UNIFICADA'!D6122&lt;&gt;0,'MASSA TRABALHADA UNIFICADA'!D6122,0)</f>
        <v>0</v>
      </c>
      <c r="C6124" s="39">
        <f>IF(B6124=0,0,'MASSA TRABALHADA UNIFICADA'!B6122)</f>
        <v>0</v>
      </c>
      <c r="D6124" s="39">
        <f>IF(B6124=0,0,'MASSA TRABALHADA UNIFICADA'!C6122)</f>
        <v>0</v>
      </c>
      <c r="E6124" s="43">
        <f>IF(B6124=0,0,VLOOKUP($D6124,qx!$A$4:$E$129,IF($C6124=1,2,3)))</f>
        <v>0</v>
      </c>
      <c r="F6124" s="43">
        <f>IF(B6124=0,0,VLOOKUP($D6124,qx!$A$4:$E$129,2))</f>
        <v>0</v>
      </c>
      <c r="G6124" s="43">
        <f>IF(B6124=0,0,VLOOKUP($D6124,qx!$A$4:$E$129,3))</f>
        <v>0</v>
      </c>
      <c r="H6124" s="43">
        <f>IF(B6124=0,0,VLOOKUP($D6124,qx!$A$4:$E$129,4))</f>
        <v>0</v>
      </c>
      <c r="I6124" s="43">
        <f>IF(B6124=0,0,VLOOKUP($D6124,qx!$A$4:$E$129,5))</f>
        <v>0</v>
      </c>
    </row>
    <row r="6125" spans="1:9" x14ac:dyDescent="0.25">
      <c r="A6125">
        <f>IF('MASSA TRABALHADA UNIFICADA'!A6123&lt;&gt;0,'MASSA TRABALHADA UNIFICADA'!A6123,0)</f>
        <v>0</v>
      </c>
      <c r="B6125" s="39">
        <f>IF('MASSA TRABALHADA UNIFICADA'!D6123&lt;&gt;0,'MASSA TRABALHADA UNIFICADA'!D6123,0)</f>
        <v>0</v>
      </c>
      <c r="C6125" s="39">
        <f>IF(B6125=0,0,'MASSA TRABALHADA UNIFICADA'!B6123)</f>
        <v>0</v>
      </c>
      <c r="D6125" s="39">
        <f>IF(B6125=0,0,'MASSA TRABALHADA UNIFICADA'!C6123)</f>
        <v>0</v>
      </c>
      <c r="E6125" s="43">
        <f>IF(B6125=0,0,VLOOKUP($D6125,qx!$A$4:$E$129,IF($C6125=1,2,3)))</f>
        <v>0</v>
      </c>
      <c r="F6125" s="43">
        <f>IF(B6125=0,0,VLOOKUP($D6125,qx!$A$4:$E$129,2))</f>
        <v>0</v>
      </c>
      <c r="G6125" s="43">
        <f>IF(B6125=0,0,VLOOKUP($D6125,qx!$A$4:$E$129,3))</f>
        <v>0</v>
      </c>
      <c r="H6125" s="43">
        <f>IF(B6125=0,0,VLOOKUP($D6125,qx!$A$4:$E$129,4))</f>
        <v>0</v>
      </c>
      <c r="I6125" s="43">
        <f>IF(B6125=0,0,VLOOKUP($D6125,qx!$A$4:$E$129,5))</f>
        <v>0</v>
      </c>
    </row>
    <row r="6126" spans="1:9" x14ac:dyDescent="0.25">
      <c r="A6126">
        <f>IF('MASSA TRABALHADA UNIFICADA'!A6124&lt;&gt;0,'MASSA TRABALHADA UNIFICADA'!A6124,0)</f>
        <v>0</v>
      </c>
      <c r="B6126" s="39">
        <f>IF('MASSA TRABALHADA UNIFICADA'!D6124&lt;&gt;0,'MASSA TRABALHADA UNIFICADA'!D6124,0)</f>
        <v>0</v>
      </c>
      <c r="C6126" s="39">
        <f>IF(B6126=0,0,'MASSA TRABALHADA UNIFICADA'!B6124)</f>
        <v>0</v>
      </c>
      <c r="D6126" s="39">
        <f>IF(B6126=0,0,'MASSA TRABALHADA UNIFICADA'!C6124)</f>
        <v>0</v>
      </c>
      <c r="E6126" s="43">
        <f>IF(B6126=0,0,VLOOKUP($D6126,qx!$A$4:$E$129,IF($C6126=1,2,3)))</f>
        <v>0</v>
      </c>
      <c r="F6126" s="43">
        <f>IF(B6126=0,0,VLOOKUP($D6126,qx!$A$4:$E$129,2))</f>
        <v>0</v>
      </c>
      <c r="G6126" s="43">
        <f>IF(B6126=0,0,VLOOKUP($D6126,qx!$A$4:$E$129,3))</f>
        <v>0</v>
      </c>
      <c r="H6126" s="43">
        <f>IF(B6126=0,0,VLOOKUP($D6126,qx!$A$4:$E$129,4))</f>
        <v>0</v>
      </c>
      <c r="I6126" s="43">
        <f>IF(B6126=0,0,VLOOKUP($D6126,qx!$A$4:$E$129,5))</f>
        <v>0</v>
      </c>
    </row>
    <row r="6127" spans="1:9" x14ac:dyDescent="0.25">
      <c r="A6127">
        <f>IF('MASSA TRABALHADA UNIFICADA'!A6125&lt;&gt;0,'MASSA TRABALHADA UNIFICADA'!A6125,0)</f>
        <v>0</v>
      </c>
      <c r="B6127" s="39">
        <f>IF('MASSA TRABALHADA UNIFICADA'!D6125&lt;&gt;0,'MASSA TRABALHADA UNIFICADA'!D6125,0)</f>
        <v>0</v>
      </c>
      <c r="C6127" s="39">
        <f>IF(B6127=0,0,'MASSA TRABALHADA UNIFICADA'!B6125)</f>
        <v>0</v>
      </c>
      <c r="D6127" s="39">
        <f>IF(B6127=0,0,'MASSA TRABALHADA UNIFICADA'!C6125)</f>
        <v>0</v>
      </c>
      <c r="E6127" s="43">
        <f>IF(B6127=0,0,VLOOKUP($D6127,qx!$A$4:$E$129,IF($C6127=1,2,3)))</f>
        <v>0</v>
      </c>
      <c r="F6127" s="43">
        <f>IF(B6127=0,0,VLOOKUP($D6127,qx!$A$4:$E$129,2))</f>
        <v>0</v>
      </c>
      <c r="G6127" s="43">
        <f>IF(B6127=0,0,VLOOKUP($D6127,qx!$A$4:$E$129,3))</f>
        <v>0</v>
      </c>
      <c r="H6127" s="43">
        <f>IF(B6127=0,0,VLOOKUP($D6127,qx!$A$4:$E$129,4))</f>
        <v>0</v>
      </c>
      <c r="I6127" s="43">
        <f>IF(B6127=0,0,VLOOKUP($D6127,qx!$A$4:$E$129,5))</f>
        <v>0</v>
      </c>
    </row>
    <row r="6128" spans="1:9" x14ac:dyDescent="0.25">
      <c r="A6128">
        <f>IF('MASSA TRABALHADA UNIFICADA'!A6126&lt;&gt;0,'MASSA TRABALHADA UNIFICADA'!A6126,0)</f>
        <v>0</v>
      </c>
      <c r="B6128" s="39">
        <f>IF('MASSA TRABALHADA UNIFICADA'!D6126&lt;&gt;0,'MASSA TRABALHADA UNIFICADA'!D6126,0)</f>
        <v>0</v>
      </c>
      <c r="C6128" s="39">
        <f>IF(B6128=0,0,'MASSA TRABALHADA UNIFICADA'!B6126)</f>
        <v>0</v>
      </c>
      <c r="D6128" s="39">
        <f>IF(B6128=0,0,'MASSA TRABALHADA UNIFICADA'!C6126)</f>
        <v>0</v>
      </c>
      <c r="E6128" s="43">
        <f>IF(B6128=0,0,VLOOKUP($D6128,qx!$A$4:$E$129,IF($C6128=1,2,3)))</f>
        <v>0</v>
      </c>
      <c r="F6128" s="43">
        <f>IF(B6128=0,0,VLOOKUP($D6128,qx!$A$4:$E$129,2))</f>
        <v>0</v>
      </c>
      <c r="G6128" s="43">
        <f>IF(B6128=0,0,VLOOKUP($D6128,qx!$A$4:$E$129,3))</f>
        <v>0</v>
      </c>
      <c r="H6128" s="43">
        <f>IF(B6128=0,0,VLOOKUP($D6128,qx!$A$4:$E$129,4))</f>
        <v>0</v>
      </c>
      <c r="I6128" s="43">
        <f>IF(B6128=0,0,VLOOKUP($D6128,qx!$A$4:$E$129,5))</f>
        <v>0</v>
      </c>
    </row>
    <row r="6129" spans="1:9" x14ac:dyDescent="0.25">
      <c r="A6129">
        <f>IF('MASSA TRABALHADA UNIFICADA'!A6127&lt;&gt;0,'MASSA TRABALHADA UNIFICADA'!A6127,0)</f>
        <v>0</v>
      </c>
      <c r="B6129" s="39">
        <f>IF('MASSA TRABALHADA UNIFICADA'!D6127&lt;&gt;0,'MASSA TRABALHADA UNIFICADA'!D6127,0)</f>
        <v>0</v>
      </c>
      <c r="C6129" s="39">
        <f>IF(B6129=0,0,'MASSA TRABALHADA UNIFICADA'!B6127)</f>
        <v>0</v>
      </c>
      <c r="D6129" s="39">
        <f>IF(B6129=0,0,'MASSA TRABALHADA UNIFICADA'!C6127)</f>
        <v>0</v>
      </c>
      <c r="E6129" s="43">
        <f>IF(B6129=0,0,VLOOKUP($D6129,qx!$A$4:$E$129,IF($C6129=1,2,3)))</f>
        <v>0</v>
      </c>
      <c r="F6129" s="43">
        <f>IF(B6129=0,0,VLOOKUP($D6129,qx!$A$4:$E$129,2))</f>
        <v>0</v>
      </c>
      <c r="G6129" s="43">
        <f>IF(B6129=0,0,VLOOKUP($D6129,qx!$A$4:$E$129,3))</f>
        <v>0</v>
      </c>
      <c r="H6129" s="43">
        <f>IF(B6129=0,0,VLOOKUP($D6129,qx!$A$4:$E$129,4))</f>
        <v>0</v>
      </c>
      <c r="I6129" s="43">
        <f>IF(B6129=0,0,VLOOKUP($D6129,qx!$A$4:$E$129,5))</f>
        <v>0</v>
      </c>
    </row>
    <row r="6130" spans="1:9" x14ac:dyDescent="0.25">
      <c r="A6130">
        <f>IF('MASSA TRABALHADA UNIFICADA'!A6128&lt;&gt;0,'MASSA TRABALHADA UNIFICADA'!A6128,0)</f>
        <v>0</v>
      </c>
      <c r="B6130" s="39">
        <f>IF('MASSA TRABALHADA UNIFICADA'!D6128&lt;&gt;0,'MASSA TRABALHADA UNIFICADA'!D6128,0)</f>
        <v>0</v>
      </c>
      <c r="C6130" s="39">
        <f>IF(B6130=0,0,'MASSA TRABALHADA UNIFICADA'!B6128)</f>
        <v>0</v>
      </c>
      <c r="D6130" s="39">
        <f>IF(B6130=0,0,'MASSA TRABALHADA UNIFICADA'!C6128)</f>
        <v>0</v>
      </c>
      <c r="E6130" s="43">
        <f>IF(B6130=0,0,VLOOKUP($D6130,qx!$A$4:$E$129,IF($C6130=1,2,3)))</f>
        <v>0</v>
      </c>
      <c r="F6130" s="43">
        <f>IF(B6130=0,0,VLOOKUP($D6130,qx!$A$4:$E$129,2))</f>
        <v>0</v>
      </c>
      <c r="G6130" s="43">
        <f>IF(B6130=0,0,VLOOKUP($D6130,qx!$A$4:$E$129,3))</f>
        <v>0</v>
      </c>
      <c r="H6130" s="43">
        <f>IF(B6130=0,0,VLOOKUP($D6130,qx!$A$4:$E$129,4))</f>
        <v>0</v>
      </c>
      <c r="I6130" s="43">
        <f>IF(B6130=0,0,VLOOKUP($D6130,qx!$A$4:$E$129,5))</f>
        <v>0</v>
      </c>
    </row>
    <row r="6131" spans="1:9" x14ac:dyDescent="0.25">
      <c r="A6131">
        <f>IF('MASSA TRABALHADA UNIFICADA'!A6129&lt;&gt;0,'MASSA TRABALHADA UNIFICADA'!A6129,0)</f>
        <v>0</v>
      </c>
      <c r="B6131" s="39">
        <f>IF('MASSA TRABALHADA UNIFICADA'!D6129&lt;&gt;0,'MASSA TRABALHADA UNIFICADA'!D6129,0)</f>
        <v>0</v>
      </c>
      <c r="C6131" s="39">
        <f>IF(B6131=0,0,'MASSA TRABALHADA UNIFICADA'!B6129)</f>
        <v>0</v>
      </c>
      <c r="D6131" s="39">
        <f>IF(B6131=0,0,'MASSA TRABALHADA UNIFICADA'!C6129)</f>
        <v>0</v>
      </c>
      <c r="E6131" s="43">
        <f>IF(B6131=0,0,VLOOKUP($D6131,qx!$A$4:$E$129,IF($C6131=1,2,3)))</f>
        <v>0</v>
      </c>
      <c r="F6131" s="43">
        <f>IF(B6131=0,0,VLOOKUP($D6131,qx!$A$4:$E$129,2))</f>
        <v>0</v>
      </c>
      <c r="G6131" s="43">
        <f>IF(B6131=0,0,VLOOKUP($D6131,qx!$A$4:$E$129,3))</f>
        <v>0</v>
      </c>
      <c r="H6131" s="43">
        <f>IF(B6131=0,0,VLOOKUP($D6131,qx!$A$4:$E$129,4))</f>
        <v>0</v>
      </c>
      <c r="I6131" s="43">
        <f>IF(B6131=0,0,VLOOKUP($D6131,qx!$A$4:$E$129,5))</f>
        <v>0</v>
      </c>
    </row>
    <row r="6132" spans="1:9" x14ac:dyDescent="0.25">
      <c r="A6132">
        <f>IF('MASSA TRABALHADA UNIFICADA'!A6130&lt;&gt;0,'MASSA TRABALHADA UNIFICADA'!A6130,0)</f>
        <v>0</v>
      </c>
      <c r="B6132" s="39">
        <f>IF('MASSA TRABALHADA UNIFICADA'!D6130&lt;&gt;0,'MASSA TRABALHADA UNIFICADA'!D6130,0)</f>
        <v>0</v>
      </c>
      <c r="C6132" s="39">
        <f>IF(B6132=0,0,'MASSA TRABALHADA UNIFICADA'!B6130)</f>
        <v>0</v>
      </c>
      <c r="D6132" s="39">
        <f>IF(B6132=0,0,'MASSA TRABALHADA UNIFICADA'!C6130)</f>
        <v>0</v>
      </c>
      <c r="E6132" s="43">
        <f>IF(B6132=0,0,VLOOKUP($D6132,qx!$A$4:$E$129,IF($C6132=1,2,3)))</f>
        <v>0</v>
      </c>
      <c r="F6132" s="43">
        <f>IF(B6132=0,0,VLOOKUP($D6132,qx!$A$4:$E$129,2))</f>
        <v>0</v>
      </c>
      <c r="G6132" s="43">
        <f>IF(B6132=0,0,VLOOKUP($D6132,qx!$A$4:$E$129,3))</f>
        <v>0</v>
      </c>
      <c r="H6132" s="43">
        <f>IF(B6132=0,0,VLOOKUP($D6132,qx!$A$4:$E$129,4))</f>
        <v>0</v>
      </c>
      <c r="I6132" s="43">
        <f>IF(B6132=0,0,VLOOKUP($D6132,qx!$A$4:$E$129,5))</f>
        <v>0</v>
      </c>
    </row>
    <row r="6133" spans="1:9" x14ac:dyDescent="0.25">
      <c r="A6133">
        <f>IF('MASSA TRABALHADA UNIFICADA'!A6131&lt;&gt;0,'MASSA TRABALHADA UNIFICADA'!A6131,0)</f>
        <v>0</v>
      </c>
      <c r="B6133" s="39">
        <f>IF('MASSA TRABALHADA UNIFICADA'!D6131&lt;&gt;0,'MASSA TRABALHADA UNIFICADA'!D6131,0)</f>
        <v>0</v>
      </c>
      <c r="C6133" s="39">
        <f>IF(B6133=0,0,'MASSA TRABALHADA UNIFICADA'!B6131)</f>
        <v>0</v>
      </c>
      <c r="D6133" s="39">
        <f>IF(B6133=0,0,'MASSA TRABALHADA UNIFICADA'!C6131)</f>
        <v>0</v>
      </c>
      <c r="E6133" s="43">
        <f>IF(B6133=0,0,VLOOKUP($D6133,qx!$A$4:$E$129,IF($C6133=1,2,3)))</f>
        <v>0</v>
      </c>
      <c r="F6133" s="43">
        <f>IF(B6133=0,0,VLOOKUP($D6133,qx!$A$4:$E$129,2))</f>
        <v>0</v>
      </c>
      <c r="G6133" s="43">
        <f>IF(B6133=0,0,VLOOKUP($D6133,qx!$A$4:$E$129,3))</f>
        <v>0</v>
      </c>
      <c r="H6133" s="43">
        <f>IF(B6133=0,0,VLOOKUP($D6133,qx!$A$4:$E$129,4))</f>
        <v>0</v>
      </c>
      <c r="I6133" s="43">
        <f>IF(B6133=0,0,VLOOKUP($D6133,qx!$A$4:$E$129,5))</f>
        <v>0</v>
      </c>
    </row>
    <row r="6134" spans="1:9" x14ac:dyDescent="0.25">
      <c r="A6134">
        <f>IF('MASSA TRABALHADA UNIFICADA'!A6132&lt;&gt;0,'MASSA TRABALHADA UNIFICADA'!A6132,0)</f>
        <v>0</v>
      </c>
      <c r="B6134" s="39">
        <f>IF('MASSA TRABALHADA UNIFICADA'!D6132&lt;&gt;0,'MASSA TRABALHADA UNIFICADA'!D6132,0)</f>
        <v>0</v>
      </c>
      <c r="C6134" s="39">
        <f>IF(B6134=0,0,'MASSA TRABALHADA UNIFICADA'!B6132)</f>
        <v>0</v>
      </c>
      <c r="D6134" s="39">
        <f>IF(B6134=0,0,'MASSA TRABALHADA UNIFICADA'!C6132)</f>
        <v>0</v>
      </c>
      <c r="E6134" s="43">
        <f>IF(B6134=0,0,VLOOKUP($D6134,qx!$A$4:$E$129,IF($C6134=1,2,3)))</f>
        <v>0</v>
      </c>
      <c r="F6134" s="43">
        <f>IF(B6134=0,0,VLOOKUP($D6134,qx!$A$4:$E$129,2))</f>
        <v>0</v>
      </c>
      <c r="G6134" s="43">
        <f>IF(B6134=0,0,VLOOKUP($D6134,qx!$A$4:$E$129,3))</f>
        <v>0</v>
      </c>
      <c r="H6134" s="43">
        <f>IF(B6134=0,0,VLOOKUP($D6134,qx!$A$4:$E$129,4))</f>
        <v>0</v>
      </c>
      <c r="I6134" s="43">
        <f>IF(B6134=0,0,VLOOKUP($D6134,qx!$A$4:$E$129,5))</f>
        <v>0</v>
      </c>
    </row>
    <row r="6135" spans="1:9" x14ac:dyDescent="0.25">
      <c r="A6135">
        <f>IF('MASSA TRABALHADA UNIFICADA'!A6133&lt;&gt;0,'MASSA TRABALHADA UNIFICADA'!A6133,0)</f>
        <v>0</v>
      </c>
      <c r="B6135" s="39">
        <f>IF('MASSA TRABALHADA UNIFICADA'!D6133&lt;&gt;0,'MASSA TRABALHADA UNIFICADA'!D6133,0)</f>
        <v>0</v>
      </c>
      <c r="C6135" s="39">
        <f>IF(B6135=0,0,'MASSA TRABALHADA UNIFICADA'!B6133)</f>
        <v>0</v>
      </c>
      <c r="D6135" s="39">
        <f>IF(B6135=0,0,'MASSA TRABALHADA UNIFICADA'!C6133)</f>
        <v>0</v>
      </c>
      <c r="E6135" s="43">
        <f>IF(B6135=0,0,VLOOKUP($D6135,qx!$A$4:$E$129,IF($C6135=1,2,3)))</f>
        <v>0</v>
      </c>
      <c r="F6135" s="43">
        <f>IF(B6135=0,0,VLOOKUP($D6135,qx!$A$4:$E$129,2))</f>
        <v>0</v>
      </c>
      <c r="G6135" s="43">
        <f>IF(B6135=0,0,VLOOKUP($D6135,qx!$A$4:$E$129,3))</f>
        <v>0</v>
      </c>
      <c r="H6135" s="43">
        <f>IF(B6135=0,0,VLOOKUP($D6135,qx!$A$4:$E$129,4))</f>
        <v>0</v>
      </c>
      <c r="I6135" s="43">
        <f>IF(B6135=0,0,VLOOKUP($D6135,qx!$A$4:$E$129,5))</f>
        <v>0</v>
      </c>
    </row>
    <row r="6136" spans="1:9" x14ac:dyDescent="0.25">
      <c r="A6136">
        <f>IF('MASSA TRABALHADA UNIFICADA'!A6134&lt;&gt;0,'MASSA TRABALHADA UNIFICADA'!A6134,0)</f>
        <v>0</v>
      </c>
      <c r="B6136" s="39">
        <f>IF('MASSA TRABALHADA UNIFICADA'!D6134&lt;&gt;0,'MASSA TRABALHADA UNIFICADA'!D6134,0)</f>
        <v>0</v>
      </c>
      <c r="C6136" s="39">
        <f>IF(B6136=0,0,'MASSA TRABALHADA UNIFICADA'!B6134)</f>
        <v>0</v>
      </c>
      <c r="D6136" s="39">
        <f>IF(B6136=0,0,'MASSA TRABALHADA UNIFICADA'!C6134)</f>
        <v>0</v>
      </c>
      <c r="E6136" s="43">
        <f>IF(B6136=0,0,VLOOKUP($D6136,qx!$A$4:$E$129,IF($C6136=1,2,3)))</f>
        <v>0</v>
      </c>
      <c r="F6136" s="43">
        <f>IF(B6136=0,0,VLOOKUP($D6136,qx!$A$4:$E$129,2))</f>
        <v>0</v>
      </c>
      <c r="G6136" s="43">
        <f>IF(B6136=0,0,VLOOKUP($D6136,qx!$A$4:$E$129,3))</f>
        <v>0</v>
      </c>
      <c r="H6136" s="43">
        <f>IF(B6136=0,0,VLOOKUP($D6136,qx!$A$4:$E$129,4))</f>
        <v>0</v>
      </c>
      <c r="I6136" s="43">
        <f>IF(B6136=0,0,VLOOKUP($D6136,qx!$A$4:$E$129,5))</f>
        <v>0</v>
      </c>
    </row>
    <row r="6137" spans="1:9" x14ac:dyDescent="0.25">
      <c r="A6137">
        <f>IF('MASSA TRABALHADA UNIFICADA'!A6135&lt;&gt;0,'MASSA TRABALHADA UNIFICADA'!A6135,0)</f>
        <v>0</v>
      </c>
      <c r="B6137" s="39">
        <f>IF('MASSA TRABALHADA UNIFICADA'!D6135&lt;&gt;0,'MASSA TRABALHADA UNIFICADA'!D6135,0)</f>
        <v>0</v>
      </c>
      <c r="C6137" s="39">
        <f>IF(B6137=0,0,'MASSA TRABALHADA UNIFICADA'!B6135)</f>
        <v>0</v>
      </c>
      <c r="D6137" s="39">
        <f>IF(B6137=0,0,'MASSA TRABALHADA UNIFICADA'!C6135)</f>
        <v>0</v>
      </c>
      <c r="E6137" s="43">
        <f>IF(B6137=0,0,VLOOKUP($D6137,qx!$A$4:$E$129,IF($C6137=1,2,3)))</f>
        <v>0</v>
      </c>
      <c r="F6137" s="43">
        <f>IF(B6137=0,0,VLOOKUP($D6137,qx!$A$4:$E$129,2))</f>
        <v>0</v>
      </c>
      <c r="G6137" s="43">
        <f>IF(B6137=0,0,VLOOKUP($D6137,qx!$A$4:$E$129,3))</f>
        <v>0</v>
      </c>
      <c r="H6137" s="43">
        <f>IF(B6137=0,0,VLOOKUP($D6137,qx!$A$4:$E$129,4))</f>
        <v>0</v>
      </c>
      <c r="I6137" s="43">
        <f>IF(B6137=0,0,VLOOKUP($D6137,qx!$A$4:$E$129,5))</f>
        <v>0</v>
      </c>
    </row>
    <row r="6138" spans="1:9" x14ac:dyDescent="0.25">
      <c r="A6138">
        <f>IF('MASSA TRABALHADA UNIFICADA'!A6136&lt;&gt;0,'MASSA TRABALHADA UNIFICADA'!A6136,0)</f>
        <v>0</v>
      </c>
      <c r="B6138" s="39">
        <f>IF('MASSA TRABALHADA UNIFICADA'!D6136&lt;&gt;0,'MASSA TRABALHADA UNIFICADA'!D6136,0)</f>
        <v>0</v>
      </c>
      <c r="C6138" s="39">
        <f>IF(B6138=0,0,'MASSA TRABALHADA UNIFICADA'!B6136)</f>
        <v>0</v>
      </c>
      <c r="D6138" s="39">
        <f>IF(B6138=0,0,'MASSA TRABALHADA UNIFICADA'!C6136)</f>
        <v>0</v>
      </c>
      <c r="E6138" s="43">
        <f>IF(B6138=0,0,VLOOKUP($D6138,qx!$A$4:$E$129,IF($C6138=1,2,3)))</f>
        <v>0</v>
      </c>
      <c r="F6138" s="43">
        <f>IF(B6138=0,0,VLOOKUP($D6138,qx!$A$4:$E$129,2))</f>
        <v>0</v>
      </c>
      <c r="G6138" s="43">
        <f>IF(B6138=0,0,VLOOKUP($D6138,qx!$A$4:$E$129,3))</f>
        <v>0</v>
      </c>
      <c r="H6138" s="43">
        <f>IF(B6138=0,0,VLOOKUP($D6138,qx!$A$4:$E$129,4))</f>
        <v>0</v>
      </c>
      <c r="I6138" s="43">
        <f>IF(B6138=0,0,VLOOKUP($D6138,qx!$A$4:$E$129,5))</f>
        <v>0</v>
      </c>
    </row>
    <row r="6139" spans="1:9" x14ac:dyDescent="0.25">
      <c r="A6139">
        <f>IF('MASSA TRABALHADA UNIFICADA'!A6137&lt;&gt;0,'MASSA TRABALHADA UNIFICADA'!A6137,0)</f>
        <v>0</v>
      </c>
      <c r="B6139" s="39">
        <f>IF('MASSA TRABALHADA UNIFICADA'!D6137&lt;&gt;0,'MASSA TRABALHADA UNIFICADA'!D6137,0)</f>
        <v>0</v>
      </c>
      <c r="C6139" s="39">
        <f>IF(B6139=0,0,'MASSA TRABALHADA UNIFICADA'!B6137)</f>
        <v>0</v>
      </c>
      <c r="D6139" s="39">
        <f>IF(B6139=0,0,'MASSA TRABALHADA UNIFICADA'!C6137)</f>
        <v>0</v>
      </c>
      <c r="E6139" s="43">
        <f>IF(B6139=0,0,VLOOKUP($D6139,qx!$A$4:$E$129,IF($C6139=1,2,3)))</f>
        <v>0</v>
      </c>
      <c r="F6139" s="43">
        <f>IF(B6139=0,0,VLOOKUP($D6139,qx!$A$4:$E$129,2))</f>
        <v>0</v>
      </c>
      <c r="G6139" s="43">
        <f>IF(B6139=0,0,VLOOKUP($D6139,qx!$A$4:$E$129,3))</f>
        <v>0</v>
      </c>
      <c r="H6139" s="43">
        <f>IF(B6139=0,0,VLOOKUP($D6139,qx!$A$4:$E$129,4))</f>
        <v>0</v>
      </c>
      <c r="I6139" s="43">
        <f>IF(B6139=0,0,VLOOKUP($D6139,qx!$A$4:$E$129,5))</f>
        <v>0</v>
      </c>
    </row>
    <row r="6140" spans="1:9" x14ac:dyDescent="0.25">
      <c r="A6140">
        <f>IF('MASSA TRABALHADA UNIFICADA'!A6138&lt;&gt;0,'MASSA TRABALHADA UNIFICADA'!A6138,0)</f>
        <v>0</v>
      </c>
      <c r="B6140" s="39">
        <f>IF('MASSA TRABALHADA UNIFICADA'!D6138&lt;&gt;0,'MASSA TRABALHADA UNIFICADA'!D6138,0)</f>
        <v>0</v>
      </c>
      <c r="C6140" s="39">
        <f>IF(B6140=0,0,'MASSA TRABALHADA UNIFICADA'!B6138)</f>
        <v>0</v>
      </c>
      <c r="D6140" s="39">
        <f>IF(B6140=0,0,'MASSA TRABALHADA UNIFICADA'!C6138)</f>
        <v>0</v>
      </c>
      <c r="E6140" s="43">
        <f>IF(B6140=0,0,VLOOKUP($D6140,qx!$A$4:$E$129,IF($C6140=1,2,3)))</f>
        <v>0</v>
      </c>
      <c r="F6140" s="43">
        <f>IF(B6140=0,0,VLOOKUP($D6140,qx!$A$4:$E$129,2))</f>
        <v>0</v>
      </c>
      <c r="G6140" s="43">
        <f>IF(B6140=0,0,VLOOKUP($D6140,qx!$A$4:$E$129,3))</f>
        <v>0</v>
      </c>
      <c r="H6140" s="43">
        <f>IF(B6140=0,0,VLOOKUP($D6140,qx!$A$4:$E$129,4))</f>
        <v>0</v>
      </c>
      <c r="I6140" s="43">
        <f>IF(B6140=0,0,VLOOKUP($D6140,qx!$A$4:$E$129,5))</f>
        <v>0</v>
      </c>
    </row>
    <row r="6141" spans="1:9" x14ac:dyDescent="0.25">
      <c r="A6141">
        <f>IF('MASSA TRABALHADA UNIFICADA'!A6139&lt;&gt;0,'MASSA TRABALHADA UNIFICADA'!A6139,0)</f>
        <v>0</v>
      </c>
      <c r="B6141" s="39">
        <f>IF('MASSA TRABALHADA UNIFICADA'!D6139&lt;&gt;0,'MASSA TRABALHADA UNIFICADA'!D6139,0)</f>
        <v>0</v>
      </c>
      <c r="C6141" s="39">
        <f>IF(B6141=0,0,'MASSA TRABALHADA UNIFICADA'!B6139)</f>
        <v>0</v>
      </c>
      <c r="D6141" s="39">
        <f>IF(B6141=0,0,'MASSA TRABALHADA UNIFICADA'!C6139)</f>
        <v>0</v>
      </c>
      <c r="E6141" s="43">
        <f>IF(B6141=0,0,VLOOKUP($D6141,qx!$A$4:$E$129,IF($C6141=1,2,3)))</f>
        <v>0</v>
      </c>
      <c r="F6141" s="43">
        <f>IF(B6141=0,0,VLOOKUP($D6141,qx!$A$4:$E$129,2))</f>
        <v>0</v>
      </c>
      <c r="G6141" s="43">
        <f>IF(B6141=0,0,VLOOKUP($D6141,qx!$A$4:$E$129,3))</f>
        <v>0</v>
      </c>
      <c r="H6141" s="43">
        <f>IF(B6141=0,0,VLOOKUP($D6141,qx!$A$4:$E$129,4))</f>
        <v>0</v>
      </c>
      <c r="I6141" s="43">
        <f>IF(B6141=0,0,VLOOKUP($D6141,qx!$A$4:$E$129,5))</f>
        <v>0</v>
      </c>
    </row>
    <row r="6142" spans="1:9" x14ac:dyDescent="0.25">
      <c r="A6142">
        <f>IF('MASSA TRABALHADA UNIFICADA'!A6140&lt;&gt;0,'MASSA TRABALHADA UNIFICADA'!A6140,0)</f>
        <v>0</v>
      </c>
      <c r="B6142" s="39">
        <f>IF('MASSA TRABALHADA UNIFICADA'!D6140&lt;&gt;0,'MASSA TRABALHADA UNIFICADA'!D6140,0)</f>
        <v>0</v>
      </c>
      <c r="C6142" s="39">
        <f>IF(B6142=0,0,'MASSA TRABALHADA UNIFICADA'!B6140)</f>
        <v>0</v>
      </c>
      <c r="D6142" s="39">
        <f>IF(B6142=0,0,'MASSA TRABALHADA UNIFICADA'!C6140)</f>
        <v>0</v>
      </c>
      <c r="E6142" s="43">
        <f>IF(B6142=0,0,VLOOKUP($D6142,qx!$A$4:$E$129,IF($C6142=1,2,3)))</f>
        <v>0</v>
      </c>
      <c r="F6142" s="43">
        <f>IF(B6142=0,0,VLOOKUP($D6142,qx!$A$4:$E$129,2))</f>
        <v>0</v>
      </c>
      <c r="G6142" s="43">
        <f>IF(B6142=0,0,VLOOKUP($D6142,qx!$A$4:$E$129,3))</f>
        <v>0</v>
      </c>
      <c r="H6142" s="43">
        <f>IF(B6142=0,0,VLOOKUP($D6142,qx!$A$4:$E$129,4))</f>
        <v>0</v>
      </c>
      <c r="I6142" s="43">
        <f>IF(B6142=0,0,VLOOKUP($D6142,qx!$A$4:$E$129,5))</f>
        <v>0</v>
      </c>
    </row>
    <row r="6143" spans="1:9" x14ac:dyDescent="0.25">
      <c r="A6143">
        <f>IF('MASSA TRABALHADA UNIFICADA'!A6141&lt;&gt;0,'MASSA TRABALHADA UNIFICADA'!A6141,0)</f>
        <v>0</v>
      </c>
      <c r="B6143" s="39">
        <f>IF('MASSA TRABALHADA UNIFICADA'!D6141&lt;&gt;0,'MASSA TRABALHADA UNIFICADA'!D6141,0)</f>
        <v>0</v>
      </c>
      <c r="C6143" s="39">
        <f>IF(B6143=0,0,'MASSA TRABALHADA UNIFICADA'!B6141)</f>
        <v>0</v>
      </c>
      <c r="D6143" s="39">
        <f>IF(B6143=0,0,'MASSA TRABALHADA UNIFICADA'!C6141)</f>
        <v>0</v>
      </c>
      <c r="E6143" s="43">
        <f>IF(B6143=0,0,VLOOKUP($D6143,qx!$A$4:$E$129,IF($C6143=1,2,3)))</f>
        <v>0</v>
      </c>
      <c r="F6143" s="43">
        <f>IF(B6143=0,0,VLOOKUP($D6143,qx!$A$4:$E$129,2))</f>
        <v>0</v>
      </c>
      <c r="G6143" s="43">
        <f>IF(B6143=0,0,VLOOKUP($D6143,qx!$A$4:$E$129,3))</f>
        <v>0</v>
      </c>
      <c r="H6143" s="43">
        <f>IF(B6143=0,0,VLOOKUP($D6143,qx!$A$4:$E$129,4))</f>
        <v>0</v>
      </c>
      <c r="I6143" s="43">
        <f>IF(B6143=0,0,VLOOKUP($D6143,qx!$A$4:$E$129,5))</f>
        <v>0</v>
      </c>
    </row>
    <row r="6144" spans="1:9" x14ac:dyDescent="0.25">
      <c r="A6144">
        <f>IF('MASSA TRABALHADA UNIFICADA'!A6142&lt;&gt;0,'MASSA TRABALHADA UNIFICADA'!A6142,0)</f>
        <v>0</v>
      </c>
      <c r="B6144" s="39">
        <f>IF('MASSA TRABALHADA UNIFICADA'!D6142&lt;&gt;0,'MASSA TRABALHADA UNIFICADA'!D6142,0)</f>
        <v>0</v>
      </c>
      <c r="C6144" s="39">
        <f>IF(B6144=0,0,'MASSA TRABALHADA UNIFICADA'!B6142)</f>
        <v>0</v>
      </c>
      <c r="D6144" s="39">
        <f>IF(B6144=0,0,'MASSA TRABALHADA UNIFICADA'!C6142)</f>
        <v>0</v>
      </c>
      <c r="E6144" s="43">
        <f>IF(B6144=0,0,VLOOKUP($D6144,qx!$A$4:$E$129,IF($C6144=1,2,3)))</f>
        <v>0</v>
      </c>
      <c r="F6144" s="43">
        <f>IF(B6144=0,0,VLOOKUP($D6144,qx!$A$4:$E$129,2))</f>
        <v>0</v>
      </c>
      <c r="G6144" s="43">
        <f>IF(B6144=0,0,VLOOKUP($D6144,qx!$A$4:$E$129,3))</f>
        <v>0</v>
      </c>
      <c r="H6144" s="43">
        <f>IF(B6144=0,0,VLOOKUP($D6144,qx!$A$4:$E$129,4))</f>
        <v>0</v>
      </c>
      <c r="I6144" s="43">
        <f>IF(B6144=0,0,VLOOKUP($D6144,qx!$A$4:$E$129,5))</f>
        <v>0</v>
      </c>
    </row>
    <row r="6145" spans="1:9" x14ac:dyDescent="0.25">
      <c r="A6145">
        <f>IF('MASSA TRABALHADA UNIFICADA'!A6143&lt;&gt;0,'MASSA TRABALHADA UNIFICADA'!A6143,0)</f>
        <v>0</v>
      </c>
      <c r="B6145" s="39">
        <f>IF('MASSA TRABALHADA UNIFICADA'!D6143&lt;&gt;0,'MASSA TRABALHADA UNIFICADA'!D6143,0)</f>
        <v>0</v>
      </c>
      <c r="C6145" s="39">
        <f>IF(B6145=0,0,'MASSA TRABALHADA UNIFICADA'!B6143)</f>
        <v>0</v>
      </c>
      <c r="D6145" s="39">
        <f>IF(B6145=0,0,'MASSA TRABALHADA UNIFICADA'!C6143)</f>
        <v>0</v>
      </c>
      <c r="E6145" s="43">
        <f>IF(B6145=0,0,VLOOKUP($D6145,qx!$A$4:$E$129,IF($C6145=1,2,3)))</f>
        <v>0</v>
      </c>
      <c r="F6145" s="43">
        <f>IF(B6145=0,0,VLOOKUP($D6145,qx!$A$4:$E$129,2))</f>
        <v>0</v>
      </c>
      <c r="G6145" s="43">
        <f>IF(B6145=0,0,VLOOKUP($D6145,qx!$A$4:$E$129,3))</f>
        <v>0</v>
      </c>
      <c r="H6145" s="43">
        <f>IF(B6145=0,0,VLOOKUP($D6145,qx!$A$4:$E$129,4))</f>
        <v>0</v>
      </c>
      <c r="I6145" s="43">
        <f>IF(B6145=0,0,VLOOKUP($D6145,qx!$A$4:$E$129,5))</f>
        <v>0</v>
      </c>
    </row>
    <row r="6146" spans="1:9" x14ac:dyDescent="0.25">
      <c r="A6146">
        <f>IF('MASSA TRABALHADA UNIFICADA'!A6144&lt;&gt;0,'MASSA TRABALHADA UNIFICADA'!A6144,0)</f>
        <v>0</v>
      </c>
      <c r="B6146" s="39">
        <f>IF('MASSA TRABALHADA UNIFICADA'!D6144&lt;&gt;0,'MASSA TRABALHADA UNIFICADA'!D6144,0)</f>
        <v>0</v>
      </c>
      <c r="C6146" s="39">
        <f>IF(B6146=0,0,'MASSA TRABALHADA UNIFICADA'!B6144)</f>
        <v>0</v>
      </c>
      <c r="D6146" s="39">
        <f>IF(B6146=0,0,'MASSA TRABALHADA UNIFICADA'!C6144)</f>
        <v>0</v>
      </c>
      <c r="E6146" s="43">
        <f>IF(B6146=0,0,VLOOKUP($D6146,qx!$A$4:$E$129,IF($C6146=1,2,3)))</f>
        <v>0</v>
      </c>
      <c r="F6146" s="43">
        <f>IF(B6146=0,0,VLOOKUP($D6146,qx!$A$4:$E$129,2))</f>
        <v>0</v>
      </c>
      <c r="G6146" s="43">
        <f>IF(B6146=0,0,VLOOKUP($D6146,qx!$A$4:$E$129,3))</f>
        <v>0</v>
      </c>
      <c r="H6146" s="43">
        <f>IF(B6146=0,0,VLOOKUP($D6146,qx!$A$4:$E$129,4))</f>
        <v>0</v>
      </c>
      <c r="I6146" s="43">
        <f>IF(B6146=0,0,VLOOKUP($D6146,qx!$A$4:$E$129,5))</f>
        <v>0</v>
      </c>
    </row>
    <row r="6147" spans="1:9" x14ac:dyDescent="0.25">
      <c r="A6147">
        <f>IF('MASSA TRABALHADA UNIFICADA'!A6145&lt;&gt;0,'MASSA TRABALHADA UNIFICADA'!A6145,0)</f>
        <v>0</v>
      </c>
      <c r="B6147" s="39">
        <f>IF('MASSA TRABALHADA UNIFICADA'!D6145&lt;&gt;0,'MASSA TRABALHADA UNIFICADA'!D6145,0)</f>
        <v>0</v>
      </c>
      <c r="C6147" s="39">
        <f>IF(B6147=0,0,'MASSA TRABALHADA UNIFICADA'!B6145)</f>
        <v>0</v>
      </c>
      <c r="D6147" s="39">
        <f>IF(B6147=0,0,'MASSA TRABALHADA UNIFICADA'!C6145)</f>
        <v>0</v>
      </c>
      <c r="E6147" s="43">
        <f>IF(B6147=0,0,VLOOKUP($D6147,qx!$A$4:$E$129,IF($C6147=1,2,3)))</f>
        <v>0</v>
      </c>
      <c r="F6147" s="43">
        <f>IF(B6147=0,0,VLOOKUP($D6147,qx!$A$4:$E$129,2))</f>
        <v>0</v>
      </c>
      <c r="G6147" s="43">
        <f>IF(B6147=0,0,VLOOKUP($D6147,qx!$A$4:$E$129,3))</f>
        <v>0</v>
      </c>
      <c r="H6147" s="43">
        <f>IF(B6147=0,0,VLOOKUP($D6147,qx!$A$4:$E$129,4))</f>
        <v>0</v>
      </c>
      <c r="I6147" s="43">
        <f>IF(B6147=0,0,VLOOKUP($D6147,qx!$A$4:$E$129,5))</f>
        <v>0</v>
      </c>
    </row>
    <row r="6148" spans="1:9" x14ac:dyDescent="0.25">
      <c r="A6148">
        <f>IF('MASSA TRABALHADA UNIFICADA'!A6146&lt;&gt;0,'MASSA TRABALHADA UNIFICADA'!A6146,0)</f>
        <v>0</v>
      </c>
      <c r="B6148" s="39">
        <f>IF('MASSA TRABALHADA UNIFICADA'!D6146&lt;&gt;0,'MASSA TRABALHADA UNIFICADA'!D6146,0)</f>
        <v>0</v>
      </c>
      <c r="C6148" s="39">
        <f>IF(B6148=0,0,'MASSA TRABALHADA UNIFICADA'!B6146)</f>
        <v>0</v>
      </c>
      <c r="D6148" s="39">
        <f>IF(B6148=0,0,'MASSA TRABALHADA UNIFICADA'!C6146)</f>
        <v>0</v>
      </c>
      <c r="E6148" s="43">
        <f>IF(B6148=0,0,VLOOKUP($D6148,qx!$A$4:$E$129,IF($C6148=1,2,3)))</f>
        <v>0</v>
      </c>
      <c r="F6148" s="43">
        <f>IF(B6148=0,0,VLOOKUP($D6148,qx!$A$4:$E$129,2))</f>
        <v>0</v>
      </c>
      <c r="G6148" s="43">
        <f>IF(B6148=0,0,VLOOKUP($D6148,qx!$A$4:$E$129,3))</f>
        <v>0</v>
      </c>
      <c r="H6148" s="43">
        <f>IF(B6148=0,0,VLOOKUP($D6148,qx!$A$4:$E$129,4))</f>
        <v>0</v>
      </c>
      <c r="I6148" s="43">
        <f>IF(B6148=0,0,VLOOKUP($D6148,qx!$A$4:$E$129,5))</f>
        <v>0</v>
      </c>
    </row>
    <row r="6149" spans="1:9" x14ac:dyDescent="0.25">
      <c r="A6149">
        <f>IF('MASSA TRABALHADA UNIFICADA'!A6147&lt;&gt;0,'MASSA TRABALHADA UNIFICADA'!A6147,0)</f>
        <v>0</v>
      </c>
      <c r="B6149" s="39">
        <f>IF('MASSA TRABALHADA UNIFICADA'!D6147&lt;&gt;0,'MASSA TRABALHADA UNIFICADA'!D6147,0)</f>
        <v>0</v>
      </c>
      <c r="C6149" s="39">
        <f>IF(B6149=0,0,'MASSA TRABALHADA UNIFICADA'!B6147)</f>
        <v>0</v>
      </c>
      <c r="D6149" s="39">
        <f>IF(B6149=0,0,'MASSA TRABALHADA UNIFICADA'!C6147)</f>
        <v>0</v>
      </c>
      <c r="E6149" s="43">
        <f>IF(B6149=0,0,VLOOKUP($D6149,qx!$A$4:$E$129,IF($C6149=1,2,3)))</f>
        <v>0</v>
      </c>
      <c r="F6149" s="43">
        <f>IF(B6149=0,0,VLOOKUP($D6149,qx!$A$4:$E$129,2))</f>
        <v>0</v>
      </c>
      <c r="G6149" s="43">
        <f>IF(B6149=0,0,VLOOKUP($D6149,qx!$A$4:$E$129,3))</f>
        <v>0</v>
      </c>
      <c r="H6149" s="43">
        <f>IF(B6149=0,0,VLOOKUP($D6149,qx!$A$4:$E$129,4))</f>
        <v>0</v>
      </c>
      <c r="I6149" s="43">
        <f>IF(B6149=0,0,VLOOKUP($D6149,qx!$A$4:$E$129,5))</f>
        <v>0</v>
      </c>
    </row>
    <row r="6150" spans="1:9" x14ac:dyDescent="0.25">
      <c r="A6150">
        <f>IF('MASSA TRABALHADA UNIFICADA'!A6148&lt;&gt;0,'MASSA TRABALHADA UNIFICADA'!A6148,0)</f>
        <v>0</v>
      </c>
      <c r="B6150" s="39">
        <f>IF('MASSA TRABALHADA UNIFICADA'!D6148&lt;&gt;0,'MASSA TRABALHADA UNIFICADA'!D6148,0)</f>
        <v>0</v>
      </c>
      <c r="C6150" s="39">
        <f>IF(B6150=0,0,'MASSA TRABALHADA UNIFICADA'!B6148)</f>
        <v>0</v>
      </c>
      <c r="D6150" s="39">
        <f>IF(B6150=0,0,'MASSA TRABALHADA UNIFICADA'!C6148)</f>
        <v>0</v>
      </c>
      <c r="E6150" s="43">
        <f>IF(B6150=0,0,VLOOKUP($D6150,qx!$A$4:$E$129,IF($C6150=1,2,3)))</f>
        <v>0</v>
      </c>
      <c r="F6150" s="43">
        <f>IF(B6150=0,0,VLOOKUP($D6150,qx!$A$4:$E$129,2))</f>
        <v>0</v>
      </c>
      <c r="G6150" s="43">
        <f>IF(B6150=0,0,VLOOKUP($D6150,qx!$A$4:$E$129,3))</f>
        <v>0</v>
      </c>
      <c r="H6150" s="43">
        <f>IF(B6150=0,0,VLOOKUP($D6150,qx!$A$4:$E$129,4))</f>
        <v>0</v>
      </c>
      <c r="I6150" s="43">
        <f>IF(B6150=0,0,VLOOKUP($D6150,qx!$A$4:$E$129,5))</f>
        <v>0</v>
      </c>
    </row>
    <row r="6151" spans="1:9" x14ac:dyDescent="0.25">
      <c r="A6151">
        <f>IF('MASSA TRABALHADA UNIFICADA'!A6149&lt;&gt;0,'MASSA TRABALHADA UNIFICADA'!A6149,0)</f>
        <v>0</v>
      </c>
      <c r="B6151" s="39">
        <f>IF('MASSA TRABALHADA UNIFICADA'!D6149&lt;&gt;0,'MASSA TRABALHADA UNIFICADA'!D6149,0)</f>
        <v>0</v>
      </c>
      <c r="C6151" s="39">
        <f>IF(B6151=0,0,'MASSA TRABALHADA UNIFICADA'!B6149)</f>
        <v>0</v>
      </c>
      <c r="D6151" s="39">
        <f>IF(B6151=0,0,'MASSA TRABALHADA UNIFICADA'!C6149)</f>
        <v>0</v>
      </c>
      <c r="E6151" s="43">
        <f>IF(B6151=0,0,VLOOKUP($D6151,qx!$A$4:$E$129,IF($C6151=1,2,3)))</f>
        <v>0</v>
      </c>
      <c r="F6151" s="43">
        <f>IF(B6151=0,0,VLOOKUP($D6151,qx!$A$4:$E$129,2))</f>
        <v>0</v>
      </c>
      <c r="G6151" s="43">
        <f>IF(B6151=0,0,VLOOKUP($D6151,qx!$A$4:$E$129,3))</f>
        <v>0</v>
      </c>
      <c r="H6151" s="43">
        <f>IF(B6151=0,0,VLOOKUP($D6151,qx!$A$4:$E$129,4))</f>
        <v>0</v>
      </c>
      <c r="I6151" s="43">
        <f>IF(B6151=0,0,VLOOKUP($D6151,qx!$A$4:$E$129,5))</f>
        <v>0</v>
      </c>
    </row>
    <row r="6152" spans="1:9" x14ac:dyDescent="0.25">
      <c r="A6152">
        <f>IF('MASSA TRABALHADA UNIFICADA'!A6150&lt;&gt;0,'MASSA TRABALHADA UNIFICADA'!A6150,0)</f>
        <v>0</v>
      </c>
      <c r="B6152" s="39">
        <f>IF('MASSA TRABALHADA UNIFICADA'!D6150&lt;&gt;0,'MASSA TRABALHADA UNIFICADA'!D6150,0)</f>
        <v>0</v>
      </c>
      <c r="C6152" s="39">
        <f>IF(B6152=0,0,'MASSA TRABALHADA UNIFICADA'!B6150)</f>
        <v>0</v>
      </c>
      <c r="D6152" s="39">
        <f>IF(B6152=0,0,'MASSA TRABALHADA UNIFICADA'!C6150)</f>
        <v>0</v>
      </c>
      <c r="E6152" s="43">
        <f>IF(B6152=0,0,VLOOKUP($D6152,qx!$A$4:$E$129,IF($C6152=1,2,3)))</f>
        <v>0</v>
      </c>
      <c r="F6152" s="43">
        <f>IF(B6152=0,0,VLOOKUP($D6152,qx!$A$4:$E$129,2))</f>
        <v>0</v>
      </c>
      <c r="G6152" s="43">
        <f>IF(B6152=0,0,VLOOKUP($D6152,qx!$A$4:$E$129,3))</f>
        <v>0</v>
      </c>
      <c r="H6152" s="43">
        <f>IF(B6152=0,0,VLOOKUP($D6152,qx!$A$4:$E$129,4))</f>
        <v>0</v>
      </c>
      <c r="I6152" s="43">
        <f>IF(B6152=0,0,VLOOKUP($D6152,qx!$A$4:$E$129,5))</f>
        <v>0</v>
      </c>
    </row>
    <row r="6153" spans="1:9" x14ac:dyDescent="0.25">
      <c r="A6153">
        <f>IF('MASSA TRABALHADA UNIFICADA'!A6151&lt;&gt;0,'MASSA TRABALHADA UNIFICADA'!A6151,0)</f>
        <v>0</v>
      </c>
      <c r="B6153" s="39">
        <f>IF('MASSA TRABALHADA UNIFICADA'!D6151&lt;&gt;0,'MASSA TRABALHADA UNIFICADA'!D6151,0)</f>
        <v>0</v>
      </c>
      <c r="C6153" s="39">
        <f>IF(B6153=0,0,'MASSA TRABALHADA UNIFICADA'!B6151)</f>
        <v>0</v>
      </c>
      <c r="D6153" s="39">
        <f>IF(B6153=0,0,'MASSA TRABALHADA UNIFICADA'!C6151)</f>
        <v>0</v>
      </c>
      <c r="E6153" s="43">
        <f>IF(B6153=0,0,VLOOKUP($D6153,qx!$A$4:$E$129,IF($C6153=1,2,3)))</f>
        <v>0</v>
      </c>
      <c r="F6153" s="43">
        <f>IF(B6153=0,0,VLOOKUP($D6153,qx!$A$4:$E$129,2))</f>
        <v>0</v>
      </c>
      <c r="G6153" s="43">
        <f>IF(B6153=0,0,VLOOKUP($D6153,qx!$A$4:$E$129,3))</f>
        <v>0</v>
      </c>
      <c r="H6153" s="43">
        <f>IF(B6153=0,0,VLOOKUP($D6153,qx!$A$4:$E$129,4))</f>
        <v>0</v>
      </c>
      <c r="I6153" s="43">
        <f>IF(B6153=0,0,VLOOKUP($D6153,qx!$A$4:$E$129,5))</f>
        <v>0</v>
      </c>
    </row>
    <row r="6154" spans="1:9" x14ac:dyDescent="0.25">
      <c r="A6154">
        <f>IF('MASSA TRABALHADA UNIFICADA'!A6152&lt;&gt;0,'MASSA TRABALHADA UNIFICADA'!A6152,0)</f>
        <v>0</v>
      </c>
      <c r="B6154" s="39">
        <f>IF('MASSA TRABALHADA UNIFICADA'!D6152&lt;&gt;0,'MASSA TRABALHADA UNIFICADA'!D6152,0)</f>
        <v>0</v>
      </c>
      <c r="C6154" s="39">
        <f>IF(B6154=0,0,'MASSA TRABALHADA UNIFICADA'!B6152)</f>
        <v>0</v>
      </c>
      <c r="D6154" s="39">
        <f>IF(B6154=0,0,'MASSA TRABALHADA UNIFICADA'!C6152)</f>
        <v>0</v>
      </c>
      <c r="E6154" s="43">
        <f>IF(B6154=0,0,VLOOKUP($D6154,qx!$A$4:$E$129,IF($C6154=1,2,3)))</f>
        <v>0</v>
      </c>
      <c r="F6154" s="43">
        <f>IF(B6154=0,0,VLOOKUP($D6154,qx!$A$4:$E$129,2))</f>
        <v>0</v>
      </c>
      <c r="G6154" s="43">
        <f>IF(B6154=0,0,VLOOKUP($D6154,qx!$A$4:$E$129,3))</f>
        <v>0</v>
      </c>
      <c r="H6154" s="43">
        <f>IF(B6154=0,0,VLOOKUP($D6154,qx!$A$4:$E$129,4))</f>
        <v>0</v>
      </c>
      <c r="I6154" s="43">
        <f>IF(B6154=0,0,VLOOKUP($D6154,qx!$A$4:$E$129,5))</f>
        <v>0</v>
      </c>
    </row>
    <row r="6155" spans="1:9" x14ac:dyDescent="0.25">
      <c r="A6155">
        <f>IF('MASSA TRABALHADA UNIFICADA'!A6153&lt;&gt;0,'MASSA TRABALHADA UNIFICADA'!A6153,0)</f>
        <v>0</v>
      </c>
      <c r="B6155" s="39">
        <f>IF('MASSA TRABALHADA UNIFICADA'!D6153&lt;&gt;0,'MASSA TRABALHADA UNIFICADA'!D6153,0)</f>
        <v>0</v>
      </c>
      <c r="C6155" s="39">
        <f>IF(B6155=0,0,'MASSA TRABALHADA UNIFICADA'!B6153)</f>
        <v>0</v>
      </c>
      <c r="D6155" s="39">
        <f>IF(B6155=0,0,'MASSA TRABALHADA UNIFICADA'!C6153)</f>
        <v>0</v>
      </c>
      <c r="E6155" s="43">
        <f>IF(B6155=0,0,VLOOKUP($D6155,qx!$A$4:$E$129,IF($C6155=1,2,3)))</f>
        <v>0</v>
      </c>
      <c r="F6155" s="43">
        <f>IF(B6155=0,0,VLOOKUP($D6155,qx!$A$4:$E$129,2))</f>
        <v>0</v>
      </c>
      <c r="G6155" s="43">
        <f>IF(B6155=0,0,VLOOKUP($D6155,qx!$A$4:$E$129,3))</f>
        <v>0</v>
      </c>
      <c r="H6155" s="43">
        <f>IF(B6155=0,0,VLOOKUP($D6155,qx!$A$4:$E$129,4))</f>
        <v>0</v>
      </c>
      <c r="I6155" s="43">
        <f>IF(B6155=0,0,VLOOKUP($D6155,qx!$A$4:$E$129,5))</f>
        <v>0</v>
      </c>
    </row>
    <row r="6156" spans="1:9" x14ac:dyDescent="0.25">
      <c r="A6156">
        <f>IF('MASSA TRABALHADA UNIFICADA'!A6154&lt;&gt;0,'MASSA TRABALHADA UNIFICADA'!A6154,0)</f>
        <v>0</v>
      </c>
      <c r="B6156" s="39">
        <f>IF('MASSA TRABALHADA UNIFICADA'!D6154&lt;&gt;0,'MASSA TRABALHADA UNIFICADA'!D6154,0)</f>
        <v>0</v>
      </c>
      <c r="C6156" s="39">
        <f>IF(B6156=0,0,'MASSA TRABALHADA UNIFICADA'!B6154)</f>
        <v>0</v>
      </c>
      <c r="D6156" s="39">
        <f>IF(B6156=0,0,'MASSA TRABALHADA UNIFICADA'!C6154)</f>
        <v>0</v>
      </c>
      <c r="E6156" s="43">
        <f>IF(B6156=0,0,VLOOKUP($D6156,qx!$A$4:$E$129,IF($C6156=1,2,3)))</f>
        <v>0</v>
      </c>
      <c r="F6156" s="43">
        <f>IF(B6156=0,0,VLOOKUP($D6156,qx!$A$4:$E$129,2))</f>
        <v>0</v>
      </c>
      <c r="G6156" s="43">
        <f>IF(B6156=0,0,VLOOKUP($D6156,qx!$A$4:$E$129,3))</f>
        <v>0</v>
      </c>
      <c r="H6156" s="43">
        <f>IF(B6156=0,0,VLOOKUP($D6156,qx!$A$4:$E$129,4))</f>
        <v>0</v>
      </c>
      <c r="I6156" s="43">
        <f>IF(B6156=0,0,VLOOKUP($D6156,qx!$A$4:$E$129,5))</f>
        <v>0</v>
      </c>
    </row>
    <row r="6157" spans="1:9" x14ac:dyDescent="0.25">
      <c r="A6157">
        <f>IF('MASSA TRABALHADA UNIFICADA'!A6155&lt;&gt;0,'MASSA TRABALHADA UNIFICADA'!A6155,0)</f>
        <v>0</v>
      </c>
      <c r="B6157" s="39">
        <f>IF('MASSA TRABALHADA UNIFICADA'!D6155&lt;&gt;0,'MASSA TRABALHADA UNIFICADA'!D6155,0)</f>
        <v>0</v>
      </c>
      <c r="C6157" s="39">
        <f>IF(B6157=0,0,'MASSA TRABALHADA UNIFICADA'!B6155)</f>
        <v>0</v>
      </c>
      <c r="D6157" s="39">
        <f>IF(B6157=0,0,'MASSA TRABALHADA UNIFICADA'!C6155)</f>
        <v>0</v>
      </c>
      <c r="E6157" s="43">
        <f>IF(B6157=0,0,VLOOKUP($D6157,qx!$A$4:$E$129,IF($C6157=1,2,3)))</f>
        <v>0</v>
      </c>
      <c r="F6157" s="43">
        <f>IF(B6157=0,0,VLOOKUP($D6157,qx!$A$4:$E$129,2))</f>
        <v>0</v>
      </c>
      <c r="G6157" s="43">
        <f>IF(B6157=0,0,VLOOKUP($D6157,qx!$A$4:$E$129,3))</f>
        <v>0</v>
      </c>
      <c r="H6157" s="43">
        <f>IF(B6157=0,0,VLOOKUP($D6157,qx!$A$4:$E$129,4))</f>
        <v>0</v>
      </c>
      <c r="I6157" s="43">
        <f>IF(B6157=0,0,VLOOKUP($D6157,qx!$A$4:$E$129,5))</f>
        <v>0</v>
      </c>
    </row>
    <row r="6158" spans="1:9" x14ac:dyDescent="0.25">
      <c r="A6158">
        <f>IF('MASSA TRABALHADA UNIFICADA'!A6156&lt;&gt;0,'MASSA TRABALHADA UNIFICADA'!A6156,0)</f>
        <v>0</v>
      </c>
      <c r="B6158" s="39">
        <f>IF('MASSA TRABALHADA UNIFICADA'!D6156&lt;&gt;0,'MASSA TRABALHADA UNIFICADA'!D6156,0)</f>
        <v>0</v>
      </c>
      <c r="C6158" s="39">
        <f>IF(B6158=0,0,'MASSA TRABALHADA UNIFICADA'!B6156)</f>
        <v>0</v>
      </c>
      <c r="D6158" s="39">
        <f>IF(B6158=0,0,'MASSA TRABALHADA UNIFICADA'!C6156)</f>
        <v>0</v>
      </c>
      <c r="E6158" s="43">
        <f>IF(B6158=0,0,VLOOKUP($D6158,qx!$A$4:$E$129,IF($C6158=1,2,3)))</f>
        <v>0</v>
      </c>
      <c r="F6158" s="43">
        <f>IF(B6158=0,0,VLOOKUP($D6158,qx!$A$4:$E$129,2))</f>
        <v>0</v>
      </c>
      <c r="G6158" s="43">
        <f>IF(B6158=0,0,VLOOKUP($D6158,qx!$A$4:$E$129,3))</f>
        <v>0</v>
      </c>
      <c r="H6158" s="43">
        <f>IF(B6158=0,0,VLOOKUP($D6158,qx!$A$4:$E$129,4))</f>
        <v>0</v>
      </c>
      <c r="I6158" s="43">
        <f>IF(B6158=0,0,VLOOKUP($D6158,qx!$A$4:$E$129,5))</f>
        <v>0</v>
      </c>
    </row>
    <row r="6159" spans="1:9" x14ac:dyDescent="0.25">
      <c r="A6159">
        <f>IF('MASSA TRABALHADA UNIFICADA'!A6157&lt;&gt;0,'MASSA TRABALHADA UNIFICADA'!A6157,0)</f>
        <v>0</v>
      </c>
      <c r="B6159" s="39">
        <f>IF('MASSA TRABALHADA UNIFICADA'!D6157&lt;&gt;0,'MASSA TRABALHADA UNIFICADA'!D6157,0)</f>
        <v>0</v>
      </c>
      <c r="C6159" s="39">
        <f>IF(B6159=0,0,'MASSA TRABALHADA UNIFICADA'!B6157)</f>
        <v>0</v>
      </c>
      <c r="D6159" s="39">
        <f>IF(B6159=0,0,'MASSA TRABALHADA UNIFICADA'!C6157)</f>
        <v>0</v>
      </c>
      <c r="E6159" s="43">
        <f>IF(B6159=0,0,VLOOKUP($D6159,qx!$A$4:$E$129,IF($C6159=1,2,3)))</f>
        <v>0</v>
      </c>
      <c r="F6159" s="43">
        <f>IF(B6159=0,0,VLOOKUP($D6159,qx!$A$4:$E$129,2))</f>
        <v>0</v>
      </c>
      <c r="G6159" s="43">
        <f>IF(B6159=0,0,VLOOKUP($D6159,qx!$A$4:$E$129,3))</f>
        <v>0</v>
      </c>
      <c r="H6159" s="43">
        <f>IF(B6159=0,0,VLOOKUP($D6159,qx!$A$4:$E$129,4))</f>
        <v>0</v>
      </c>
      <c r="I6159" s="43">
        <f>IF(B6159=0,0,VLOOKUP($D6159,qx!$A$4:$E$129,5))</f>
        <v>0</v>
      </c>
    </row>
    <row r="6160" spans="1:9" x14ac:dyDescent="0.25">
      <c r="A6160">
        <f>IF('MASSA TRABALHADA UNIFICADA'!A6158&lt;&gt;0,'MASSA TRABALHADA UNIFICADA'!A6158,0)</f>
        <v>0</v>
      </c>
      <c r="B6160" s="39">
        <f>IF('MASSA TRABALHADA UNIFICADA'!D6158&lt;&gt;0,'MASSA TRABALHADA UNIFICADA'!D6158,0)</f>
        <v>0</v>
      </c>
      <c r="C6160" s="39">
        <f>IF(B6160=0,0,'MASSA TRABALHADA UNIFICADA'!B6158)</f>
        <v>0</v>
      </c>
      <c r="D6160" s="39">
        <f>IF(B6160=0,0,'MASSA TRABALHADA UNIFICADA'!C6158)</f>
        <v>0</v>
      </c>
      <c r="E6160" s="43">
        <f>IF(B6160=0,0,VLOOKUP($D6160,qx!$A$4:$E$129,IF($C6160=1,2,3)))</f>
        <v>0</v>
      </c>
      <c r="F6160" s="43">
        <f>IF(B6160=0,0,VLOOKUP($D6160,qx!$A$4:$E$129,2))</f>
        <v>0</v>
      </c>
      <c r="G6160" s="43">
        <f>IF(B6160=0,0,VLOOKUP($D6160,qx!$A$4:$E$129,3))</f>
        <v>0</v>
      </c>
      <c r="H6160" s="43">
        <f>IF(B6160=0,0,VLOOKUP($D6160,qx!$A$4:$E$129,4))</f>
        <v>0</v>
      </c>
      <c r="I6160" s="43">
        <f>IF(B6160=0,0,VLOOKUP($D6160,qx!$A$4:$E$129,5))</f>
        <v>0</v>
      </c>
    </row>
    <row r="6161" spans="1:9" x14ac:dyDescent="0.25">
      <c r="A6161">
        <f>IF('MASSA TRABALHADA UNIFICADA'!A6159&lt;&gt;0,'MASSA TRABALHADA UNIFICADA'!A6159,0)</f>
        <v>0</v>
      </c>
      <c r="B6161" s="39">
        <f>IF('MASSA TRABALHADA UNIFICADA'!D6159&lt;&gt;0,'MASSA TRABALHADA UNIFICADA'!D6159,0)</f>
        <v>0</v>
      </c>
      <c r="C6161" s="39">
        <f>IF(B6161=0,0,'MASSA TRABALHADA UNIFICADA'!B6159)</f>
        <v>0</v>
      </c>
      <c r="D6161" s="39">
        <f>IF(B6161=0,0,'MASSA TRABALHADA UNIFICADA'!C6159)</f>
        <v>0</v>
      </c>
      <c r="E6161" s="43">
        <f>IF(B6161=0,0,VLOOKUP($D6161,qx!$A$4:$E$129,IF($C6161=1,2,3)))</f>
        <v>0</v>
      </c>
      <c r="F6161" s="43">
        <f>IF(B6161=0,0,VLOOKUP($D6161,qx!$A$4:$E$129,2))</f>
        <v>0</v>
      </c>
      <c r="G6161" s="43">
        <f>IF(B6161=0,0,VLOOKUP($D6161,qx!$A$4:$E$129,3))</f>
        <v>0</v>
      </c>
      <c r="H6161" s="43">
        <f>IF(B6161=0,0,VLOOKUP($D6161,qx!$A$4:$E$129,4))</f>
        <v>0</v>
      </c>
      <c r="I6161" s="43">
        <f>IF(B6161=0,0,VLOOKUP($D6161,qx!$A$4:$E$129,5))</f>
        <v>0</v>
      </c>
    </row>
    <row r="6162" spans="1:9" x14ac:dyDescent="0.25">
      <c r="A6162">
        <f>IF('MASSA TRABALHADA UNIFICADA'!A6160&lt;&gt;0,'MASSA TRABALHADA UNIFICADA'!A6160,0)</f>
        <v>0</v>
      </c>
      <c r="B6162" s="39">
        <f>IF('MASSA TRABALHADA UNIFICADA'!D6160&lt;&gt;0,'MASSA TRABALHADA UNIFICADA'!D6160,0)</f>
        <v>0</v>
      </c>
      <c r="C6162" s="39">
        <f>IF(B6162=0,0,'MASSA TRABALHADA UNIFICADA'!B6160)</f>
        <v>0</v>
      </c>
      <c r="D6162" s="39">
        <f>IF(B6162=0,0,'MASSA TRABALHADA UNIFICADA'!C6160)</f>
        <v>0</v>
      </c>
      <c r="E6162" s="43">
        <f>IF(B6162=0,0,VLOOKUP($D6162,qx!$A$4:$E$129,IF($C6162=1,2,3)))</f>
        <v>0</v>
      </c>
      <c r="F6162" s="43">
        <f>IF(B6162=0,0,VLOOKUP($D6162,qx!$A$4:$E$129,2))</f>
        <v>0</v>
      </c>
      <c r="G6162" s="43">
        <f>IF(B6162=0,0,VLOOKUP($D6162,qx!$A$4:$E$129,3))</f>
        <v>0</v>
      </c>
      <c r="H6162" s="43">
        <f>IF(B6162=0,0,VLOOKUP($D6162,qx!$A$4:$E$129,4))</f>
        <v>0</v>
      </c>
      <c r="I6162" s="43">
        <f>IF(B6162=0,0,VLOOKUP($D6162,qx!$A$4:$E$129,5))</f>
        <v>0</v>
      </c>
    </row>
    <row r="6163" spans="1:9" x14ac:dyDescent="0.25">
      <c r="A6163">
        <f>IF('MASSA TRABALHADA UNIFICADA'!A6161&lt;&gt;0,'MASSA TRABALHADA UNIFICADA'!A6161,0)</f>
        <v>0</v>
      </c>
      <c r="B6163" s="39">
        <f>IF('MASSA TRABALHADA UNIFICADA'!D6161&lt;&gt;0,'MASSA TRABALHADA UNIFICADA'!D6161,0)</f>
        <v>0</v>
      </c>
      <c r="C6163" s="39">
        <f>IF(B6163=0,0,'MASSA TRABALHADA UNIFICADA'!B6161)</f>
        <v>0</v>
      </c>
      <c r="D6163" s="39">
        <f>IF(B6163=0,0,'MASSA TRABALHADA UNIFICADA'!C6161)</f>
        <v>0</v>
      </c>
      <c r="E6163" s="43">
        <f>IF(B6163=0,0,VLOOKUP($D6163,qx!$A$4:$E$129,IF($C6163=1,2,3)))</f>
        <v>0</v>
      </c>
      <c r="F6163" s="43">
        <f>IF(B6163=0,0,VLOOKUP($D6163,qx!$A$4:$E$129,2))</f>
        <v>0</v>
      </c>
      <c r="G6163" s="43">
        <f>IF(B6163=0,0,VLOOKUP($D6163,qx!$A$4:$E$129,3))</f>
        <v>0</v>
      </c>
      <c r="H6163" s="43">
        <f>IF(B6163=0,0,VLOOKUP($D6163,qx!$A$4:$E$129,4))</f>
        <v>0</v>
      </c>
      <c r="I6163" s="43">
        <f>IF(B6163=0,0,VLOOKUP($D6163,qx!$A$4:$E$129,5))</f>
        <v>0</v>
      </c>
    </row>
    <row r="6164" spans="1:9" x14ac:dyDescent="0.25">
      <c r="A6164">
        <f>IF('MASSA TRABALHADA UNIFICADA'!A6162&lt;&gt;0,'MASSA TRABALHADA UNIFICADA'!A6162,0)</f>
        <v>0</v>
      </c>
      <c r="B6164" s="39">
        <f>IF('MASSA TRABALHADA UNIFICADA'!D6162&lt;&gt;0,'MASSA TRABALHADA UNIFICADA'!D6162,0)</f>
        <v>0</v>
      </c>
      <c r="C6164" s="39">
        <f>IF(B6164=0,0,'MASSA TRABALHADA UNIFICADA'!B6162)</f>
        <v>0</v>
      </c>
      <c r="D6164" s="39">
        <f>IF(B6164=0,0,'MASSA TRABALHADA UNIFICADA'!C6162)</f>
        <v>0</v>
      </c>
      <c r="E6164" s="43">
        <f>IF(B6164=0,0,VLOOKUP($D6164,qx!$A$4:$E$129,IF($C6164=1,2,3)))</f>
        <v>0</v>
      </c>
      <c r="F6164" s="43">
        <f>IF(B6164=0,0,VLOOKUP($D6164,qx!$A$4:$E$129,2))</f>
        <v>0</v>
      </c>
      <c r="G6164" s="43">
        <f>IF(B6164=0,0,VLOOKUP($D6164,qx!$A$4:$E$129,3))</f>
        <v>0</v>
      </c>
      <c r="H6164" s="43">
        <f>IF(B6164=0,0,VLOOKUP($D6164,qx!$A$4:$E$129,4))</f>
        <v>0</v>
      </c>
      <c r="I6164" s="43">
        <f>IF(B6164=0,0,VLOOKUP($D6164,qx!$A$4:$E$129,5))</f>
        <v>0</v>
      </c>
    </row>
    <row r="6165" spans="1:9" x14ac:dyDescent="0.25">
      <c r="A6165">
        <f>IF('MASSA TRABALHADA UNIFICADA'!A6163&lt;&gt;0,'MASSA TRABALHADA UNIFICADA'!A6163,0)</f>
        <v>0</v>
      </c>
      <c r="B6165" s="39">
        <f>IF('MASSA TRABALHADA UNIFICADA'!D6163&lt;&gt;0,'MASSA TRABALHADA UNIFICADA'!D6163,0)</f>
        <v>0</v>
      </c>
      <c r="C6165" s="39">
        <f>IF(B6165=0,0,'MASSA TRABALHADA UNIFICADA'!B6163)</f>
        <v>0</v>
      </c>
      <c r="D6165" s="39">
        <f>IF(B6165=0,0,'MASSA TRABALHADA UNIFICADA'!C6163)</f>
        <v>0</v>
      </c>
      <c r="E6165" s="43">
        <f>IF(B6165=0,0,VLOOKUP($D6165,qx!$A$4:$E$129,IF($C6165=1,2,3)))</f>
        <v>0</v>
      </c>
      <c r="F6165" s="43">
        <f>IF(B6165=0,0,VLOOKUP($D6165,qx!$A$4:$E$129,2))</f>
        <v>0</v>
      </c>
      <c r="G6165" s="43">
        <f>IF(B6165=0,0,VLOOKUP($D6165,qx!$A$4:$E$129,3))</f>
        <v>0</v>
      </c>
      <c r="H6165" s="43">
        <f>IF(B6165=0,0,VLOOKUP($D6165,qx!$A$4:$E$129,4))</f>
        <v>0</v>
      </c>
      <c r="I6165" s="43">
        <f>IF(B6165=0,0,VLOOKUP($D6165,qx!$A$4:$E$129,5))</f>
        <v>0</v>
      </c>
    </row>
    <row r="6166" spans="1:9" x14ac:dyDescent="0.25">
      <c r="A6166">
        <f>IF('MASSA TRABALHADA UNIFICADA'!A6164&lt;&gt;0,'MASSA TRABALHADA UNIFICADA'!A6164,0)</f>
        <v>0</v>
      </c>
      <c r="B6166" s="39">
        <f>IF('MASSA TRABALHADA UNIFICADA'!D6164&lt;&gt;0,'MASSA TRABALHADA UNIFICADA'!D6164,0)</f>
        <v>0</v>
      </c>
      <c r="C6166" s="39">
        <f>IF(B6166=0,0,'MASSA TRABALHADA UNIFICADA'!B6164)</f>
        <v>0</v>
      </c>
      <c r="D6166" s="39">
        <f>IF(B6166=0,0,'MASSA TRABALHADA UNIFICADA'!C6164)</f>
        <v>0</v>
      </c>
      <c r="E6166" s="43">
        <f>IF(B6166=0,0,VLOOKUP($D6166,qx!$A$4:$E$129,IF($C6166=1,2,3)))</f>
        <v>0</v>
      </c>
      <c r="F6166" s="43">
        <f>IF(B6166=0,0,VLOOKUP($D6166,qx!$A$4:$E$129,2))</f>
        <v>0</v>
      </c>
      <c r="G6166" s="43">
        <f>IF(B6166=0,0,VLOOKUP($D6166,qx!$A$4:$E$129,3))</f>
        <v>0</v>
      </c>
      <c r="H6166" s="43">
        <f>IF(B6166=0,0,VLOOKUP($D6166,qx!$A$4:$E$129,4))</f>
        <v>0</v>
      </c>
      <c r="I6166" s="43">
        <f>IF(B6166=0,0,VLOOKUP($D6166,qx!$A$4:$E$129,5))</f>
        <v>0</v>
      </c>
    </row>
    <row r="6167" spans="1:9" x14ac:dyDescent="0.25">
      <c r="A6167">
        <f>IF('MASSA TRABALHADA UNIFICADA'!A6165&lt;&gt;0,'MASSA TRABALHADA UNIFICADA'!A6165,0)</f>
        <v>0</v>
      </c>
      <c r="B6167" s="39">
        <f>IF('MASSA TRABALHADA UNIFICADA'!D6165&lt;&gt;0,'MASSA TRABALHADA UNIFICADA'!D6165,0)</f>
        <v>0</v>
      </c>
      <c r="C6167" s="39">
        <f>IF(B6167=0,0,'MASSA TRABALHADA UNIFICADA'!B6165)</f>
        <v>0</v>
      </c>
      <c r="D6167" s="39">
        <f>IF(B6167=0,0,'MASSA TRABALHADA UNIFICADA'!C6165)</f>
        <v>0</v>
      </c>
      <c r="E6167" s="43">
        <f>IF(B6167=0,0,VLOOKUP($D6167,qx!$A$4:$E$129,IF($C6167=1,2,3)))</f>
        <v>0</v>
      </c>
      <c r="F6167" s="43">
        <f>IF(B6167=0,0,VLOOKUP($D6167,qx!$A$4:$E$129,2))</f>
        <v>0</v>
      </c>
      <c r="G6167" s="43">
        <f>IF(B6167=0,0,VLOOKUP($D6167,qx!$A$4:$E$129,3))</f>
        <v>0</v>
      </c>
      <c r="H6167" s="43">
        <f>IF(B6167=0,0,VLOOKUP($D6167,qx!$A$4:$E$129,4))</f>
        <v>0</v>
      </c>
      <c r="I6167" s="43">
        <f>IF(B6167=0,0,VLOOKUP($D6167,qx!$A$4:$E$129,5))</f>
        <v>0</v>
      </c>
    </row>
    <row r="6168" spans="1:9" x14ac:dyDescent="0.25">
      <c r="A6168">
        <f>IF('MASSA TRABALHADA UNIFICADA'!A6166&lt;&gt;0,'MASSA TRABALHADA UNIFICADA'!A6166,0)</f>
        <v>0</v>
      </c>
      <c r="B6168" s="39">
        <f>IF('MASSA TRABALHADA UNIFICADA'!D6166&lt;&gt;0,'MASSA TRABALHADA UNIFICADA'!D6166,0)</f>
        <v>0</v>
      </c>
      <c r="C6168" s="39">
        <f>IF(B6168=0,0,'MASSA TRABALHADA UNIFICADA'!B6166)</f>
        <v>0</v>
      </c>
      <c r="D6168" s="39">
        <f>IF(B6168=0,0,'MASSA TRABALHADA UNIFICADA'!C6166)</f>
        <v>0</v>
      </c>
      <c r="E6168" s="43">
        <f>IF(B6168=0,0,VLOOKUP($D6168,qx!$A$4:$E$129,IF($C6168=1,2,3)))</f>
        <v>0</v>
      </c>
      <c r="F6168" s="43">
        <f>IF(B6168=0,0,VLOOKUP($D6168,qx!$A$4:$E$129,2))</f>
        <v>0</v>
      </c>
      <c r="G6168" s="43">
        <f>IF(B6168=0,0,VLOOKUP($D6168,qx!$A$4:$E$129,3))</f>
        <v>0</v>
      </c>
      <c r="H6168" s="43">
        <f>IF(B6168=0,0,VLOOKUP($D6168,qx!$A$4:$E$129,4))</f>
        <v>0</v>
      </c>
      <c r="I6168" s="43">
        <f>IF(B6168=0,0,VLOOKUP($D6168,qx!$A$4:$E$129,5))</f>
        <v>0</v>
      </c>
    </row>
    <row r="6169" spans="1:9" x14ac:dyDescent="0.25">
      <c r="A6169">
        <f>IF('MASSA TRABALHADA UNIFICADA'!A6167&lt;&gt;0,'MASSA TRABALHADA UNIFICADA'!A6167,0)</f>
        <v>0</v>
      </c>
      <c r="B6169" s="39">
        <f>IF('MASSA TRABALHADA UNIFICADA'!D6167&lt;&gt;0,'MASSA TRABALHADA UNIFICADA'!D6167,0)</f>
        <v>0</v>
      </c>
      <c r="C6169" s="39">
        <f>IF(B6169=0,0,'MASSA TRABALHADA UNIFICADA'!B6167)</f>
        <v>0</v>
      </c>
      <c r="D6169" s="39">
        <f>IF(B6169=0,0,'MASSA TRABALHADA UNIFICADA'!C6167)</f>
        <v>0</v>
      </c>
      <c r="E6169" s="43">
        <f>IF(B6169=0,0,VLOOKUP($D6169,qx!$A$4:$E$129,IF($C6169=1,2,3)))</f>
        <v>0</v>
      </c>
      <c r="F6169" s="43">
        <f>IF(B6169=0,0,VLOOKUP($D6169,qx!$A$4:$E$129,2))</f>
        <v>0</v>
      </c>
      <c r="G6169" s="43">
        <f>IF(B6169=0,0,VLOOKUP($D6169,qx!$A$4:$E$129,3))</f>
        <v>0</v>
      </c>
      <c r="H6169" s="43">
        <f>IF(B6169=0,0,VLOOKUP($D6169,qx!$A$4:$E$129,4))</f>
        <v>0</v>
      </c>
      <c r="I6169" s="43">
        <f>IF(B6169=0,0,VLOOKUP($D6169,qx!$A$4:$E$129,5))</f>
        <v>0</v>
      </c>
    </row>
    <row r="6170" spans="1:9" x14ac:dyDescent="0.25">
      <c r="A6170">
        <f>IF('MASSA TRABALHADA UNIFICADA'!A6168&lt;&gt;0,'MASSA TRABALHADA UNIFICADA'!A6168,0)</f>
        <v>0</v>
      </c>
      <c r="B6170" s="39">
        <f>IF('MASSA TRABALHADA UNIFICADA'!D6168&lt;&gt;0,'MASSA TRABALHADA UNIFICADA'!D6168,0)</f>
        <v>0</v>
      </c>
      <c r="C6170" s="39">
        <f>IF(B6170=0,0,'MASSA TRABALHADA UNIFICADA'!B6168)</f>
        <v>0</v>
      </c>
      <c r="D6170" s="39">
        <f>IF(B6170=0,0,'MASSA TRABALHADA UNIFICADA'!C6168)</f>
        <v>0</v>
      </c>
      <c r="E6170" s="43">
        <f>IF(B6170=0,0,VLOOKUP($D6170,qx!$A$4:$E$129,IF($C6170=1,2,3)))</f>
        <v>0</v>
      </c>
      <c r="F6170" s="43">
        <f>IF(B6170=0,0,VLOOKUP($D6170,qx!$A$4:$E$129,2))</f>
        <v>0</v>
      </c>
      <c r="G6170" s="43">
        <f>IF(B6170=0,0,VLOOKUP($D6170,qx!$A$4:$E$129,3))</f>
        <v>0</v>
      </c>
      <c r="H6170" s="43">
        <f>IF(B6170=0,0,VLOOKUP($D6170,qx!$A$4:$E$129,4))</f>
        <v>0</v>
      </c>
      <c r="I6170" s="43">
        <f>IF(B6170=0,0,VLOOKUP($D6170,qx!$A$4:$E$129,5))</f>
        <v>0</v>
      </c>
    </row>
    <row r="6171" spans="1:9" x14ac:dyDescent="0.25">
      <c r="A6171">
        <f>IF('MASSA TRABALHADA UNIFICADA'!A6169&lt;&gt;0,'MASSA TRABALHADA UNIFICADA'!A6169,0)</f>
        <v>0</v>
      </c>
      <c r="B6171" s="39">
        <f>IF('MASSA TRABALHADA UNIFICADA'!D6169&lt;&gt;0,'MASSA TRABALHADA UNIFICADA'!D6169,0)</f>
        <v>0</v>
      </c>
      <c r="C6171" s="39">
        <f>IF(B6171=0,0,'MASSA TRABALHADA UNIFICADA'!B6169)</f>
        <v>0</v>
      </c>
      <c r="D6171" s="39">
        <f>IF(B6171=0,0,'MASSA TRABALHADA UNIFICADA'!C6169)</f>
        <v>0</v>
      </c>
      <c r="E6171" s="43">
        <f>IF(B6171=0,0,VLOOKUP($D6171,qx!$A$4:$E$129,IF($C6171=1,2,3)))</f>
        <v>0</v>
      </c>
      <c r="F6171" s="43">
        <f>IF(B6171=0,0,VLOOKUP($D6171,qx!$A$4:$E$129,2))</f>
        <v>0</v>
      </c>
      <c r="G6171" s="43">
        <f>IF(B6171=0,0,VLOOKUP($D6171,qx!$A$4:$E$129,3))</f>
        <v>0</v>
      </c>
      <c r="H6171" s="43">
        <f>IF(B6171=0,0,VLOOKUP($D6171,qx!$A$4:$E$129,4))</f>
        <v>0</v>
      </c>
      <c r="I6171" s="43">
        <f>IF(B6171=0,0,VLOOKUP($D6171,qx!$A$4:$E$129,5))</f>
        <v>0</v>
      </c>
    </row>
    <row r="6172" spans="1:9" x14ac:dyDescent="0.25">
      <c r="A6172">
        <f>IF('MASSA TRABALHADA UNIFICADA'!A6170&lt;&gt;0,'MASSA TRABALHADA UNIFICADA'!A6170,0)</f>
        <v>0</v>
      </c>
      <c r="B6172" s="39">
        <f>IF('MASSA TRABALHADA UNIFICADA'!D6170&lt;&gt;0,'MASSA TRABALHADA UNIFICADA'!D6170,0)</f>
        <v>0</v>
      </c>
      <c r="C6172" s="39">
        <f>IF(B6172=0,0,'MASSA TRABALHADA UNIFICADA'!B6170)</f>
        <v>0</v>
      </c>
      <c r="D6172" s="39">
        <f>IF(B6172=0,0,'MASSA TRABALHADA UNIFICADA'!C6170)</f>
        <v>0</v>
      </c>
      <c r="E6172" s="43">
        <f>IF(B6172=0,0,VLOOKUP($D6172,qx!$A$4:$E$129,IF($C6172=1,2,3)))</f>
        <v>0</v>
      </c>
      <c r="F6172" s="43">
        <f>IF(B6172=0,0,VLOOKUP($D6172,qx!$A$4:$E$129,2))</f>
        <v>0</v>
      </c>
      <c r="G6172" s="43">
        <f>IF(B6172=0,0,VLOOKUP($D6172,qx!$A$4:$E$129,3))</f>
        <v>0</v>
      </c>
      <c r="H6172" s="43">
        <f>IF(B6172=0,0,VLOOKUP($D6172,qx!$A$4:$E$129,4))</f>
        <v>0</v>
      </c>
      <c r="I6172" s="43">
        <f>IF(B6172=0,0,VLOOKUP($D6172,qx!$A$4:$E$129,5))</f>
        <v>0</v>
      </c>
    </row>
    <row r="6173" spans="1:9" x14ac:dyDescent="0.25">
      <c r="A6173">
        <f>IF('MASSA TRABALHADA UNIFICADA'!A6171&lt;&gt;0,'MASSA TRABALHADA UNIFICADA'!A6171,0)</f>
        <v>0</v>
      </c>
      <c r="B6173" s="39">
        <f>IF('MASSA TRABALHADA UNIFICADA'!D6171&lt;&gt;0,'MASSA TRABALHADA UNIFICADA'!D6171,0)</f>
        <v>0</v>
      </c>
      <c r="C6173" s="39">
        <f>IF(B6173=0,0,'MASSA TRABALHADA UNIFICADA'!B6171)</f>
        <v>0</v>
      </c>
      <c r="D6173" s="39">
        <f>IF(B6173=0,0,'MASSA TRABALHADA UNIFICADA'!C6171)</f>
        <v>0</v>
      </c>
      <c r="E6173" s="43">
        <f>IF(B6173=0,0,VLOOKUP($D6173,qx!$A$4:$E$129,IF($C6173=1,2,3)))</f>
        <v>0</v>
      </c>
      <c r="F6173" s="43">
        <f>IF(B6173=0,0,VLOOKUP($D6173,qx!$A$4:$E$129,2))</f>
        <v>0</v>
      </c>
      <c r="G6173" s="43">
        <f>IF(B6173=0,0,VLOOKUP($D6173,qx!$A$4:$E$129,3))</f>
        <v>0</v>
      </c>
      <c r="H6173" s="43">
        <f>IF(B6173=0,0,VLOOKUP($D6173,qx!$A$4:$E$129,4))</f>
        <v>0</v>
      </c>
      <c r="I6173" s="43">
        <f>IF(B6173=0,0,VLOOKUP($D6173,qx!$A$4:$E$129,5))</f>
        <v>0</v>
      </c>
    </row>
    <row r="6174" spans="1:9" x14ac:dyDescent="0.25">
      <c r="A6174">
        <f>IF('MASSA TRABALHADA UNIFICADA'!A6172&lt;&gt;0,'MASSA TRABALHADA UNIFICADA'!A6172,0)</f>
        <v>0</v>
      </c>
      <c r="B6174" s="39">
        <f>IF('MASSA TRABALHADA UNIFICADA'!D6172&lt;&gt;0,'MASSA TRABALHADA UNIFICADA'!D6172,0)</f>
        <v>0</v>
      </c>
      <c r="C6174" s="39">
        <f>IF(B6174=0,0,'MASSA TRABALHADA UNIFICADA'!B6172)</f>
        <v>0</v>
      </c>
      <c r="D6174" s="39">
        <f>IF(B6174=0,0,'MASSA TRABALHADA UNIFICADA'!C6172)</f>
        <v>0</v>
      </c>
      <c r="E6174" s="43">
        <f>IF(B6174=0,0,VLOOKUP($D6174,qx!$A$4:$E$129,IF($C6174=1,2,3)))</f>
        <v>0</v>
      </c>
      <c r="F6174" s="43">
        <f>IF(B6174=0,0,VLOOKUP($D6174,qx!$A$4:$E$129,2))</f>
        <v>0</v>
      </c>
      <c r="G6174" s="43">
        <f>IF(B6174=0,0,VLOOKUP($D6174,qx!$A$4:$E$129,3))</f>
        <v>0</v>
      </c>
      <c r="H6174" s="43">
        <f>IF(B6174=0,0,VLOOKUP($D6174,qx!$A$4:$E$129,4))</f>
        <v>0</v>
      </c>
      <c r="I6174" s="43">
        <f>IF(B6174=0,0,VLOOKUP($D6174,qx!$A$4:$E$129,5))</f>
        <v>0</v>
      </c>
    </row>
    <row r="6175" spans="1:9" x14ac:dyDescent="0.25">
      <c r="A6175">
        <f>IF('MASSA TRABALHADA UNIFICADA'!A6173&lt;&gt;0,'MASSA TRABALHADA UNIFICADA'!A6173,0)</f>
        <v>0</v>
      </c>
      <c r="B6175" s="39">
        <f>IF('MASSA TRABALHADA UNIFICADA'!D6173&lt;&gt;0,'MASSA TRABALHADA UNIFICADA'!D6173,0)</f>
        <v>0</v>
      </c>
      <c r="C6175" s="39">
        <f>IF(B6175=0,0,'MASSA TRABALHADA UNIFICADA'!B6173)</f>
        <v>0</v>
      </c>
      <c r="D6175" s="39">
        <f>IF(B6175=0,0,'MASSA TRABALHADA UNIFICADA'!C6173)</f>
        <v>0</v>
      </c>
      <c r="E6175" s="43">
        <f>IF(B6175=0,0,VLOOKUP($D6175,qx!$A$4:$E$129,IF($C6175=1,2,3)))</f>
        <v>0</v>
      </c>
      <c r="F6175" s="43">
        <f>IF(B6175=0,0,VLOOKUP($D6175,qx!$A$4:$E$129,2))</f>
        <v>0</v>
      </c>
      <c r="G6175" s="43">
        <f>IF(B6175=0,0,VLOOKUP($D6175,qx!$A$4:$E$129,3))</f>
        <v>0</v>
      </c>
      <c r="H6175" s="43">
        <f>IF(B6175=0,0,VLOOKUP($D6175,qx!$A$4:$E$129,4))</f>
        <v>0</v>
      </c>
      <c r="I6175" s="43">
        <f>IF(B6175=0,0,VLOOKUP($D6175,qx!$A$4:$E$129,5))</f>
        <v>0</v>
      </c>
    </row>
    <row r="6176" spans="1:9" x14ac:dyDescent="0.25">
      <c r="A6176">
        <f>IF('MASSA TRABALHADA UNIFICADA'!A6174&lt;&gt;0,'MASSA TRABALHADA UNIFICADA'!A6174,0)</f>
        <v>0</v>
      </c>
      <c r="B6176" s="39">
        <f>IF('MASSA TRABALHADA UNIFICADA'!D6174&lt;&gt;0,'MASSA TRABALHADA UNIFICADA'!D6174,0)</f>
        <v>0</v>
      </c>
      <c r="C6176" s="39">
        <f>IF(B6176=0,0,'MASSA TRABALHADA UNIFICADA'!B6174)</f>
        <v>0</v>
      </c>
      <c r="D6176" s="39">
        <f>IF(B6176=0,0,'MASSA TRABALHADA UNIFICADA'!C6174)</f>
        <v>0</v>
      </c>
      <c r="E6176" s="43">
        <f>IF(B6176=0,0,VLOOKUP($D6176,qx!$A$4:$E$129,IF($C6176=1,2,3)))</f>
        <v>0</v>
      </c>
      <c r="F6176" s="43">
        <f>IF(B6176=0,0,VLOOKUP($D6176,qx!$A$4:$E$129,2))</f>
        <v>0</v>
      </c>
      <c r="G6176" s="43">
        <f>IF(B6176=0,0,VLOOKUP($D6176,qx!$A$4:$E$129,3))</f>
        <v>0</v>
      </c>
      <c r="H6176" s="43">
        <f>IF(B6176=0,0,VLOOKUP($D6176,qx!$A$4:$E$129,4))</f>
        <v>0</v>
      </c>
      <c r="I6176" s="43">
        <f>IF(B6176=0,0,VLOOKUP($D6176,qx!$A$4:$E$129,5))</f>
        <v>0</v>
      </c>
    </row>
    <row r="6177" spans="1:9" x14ac:dyDescent="0.25">
      <c r="A6177">
        <f>IF('MASSA TRABALHADA UNIFICADA'!A6175&lt;&gt;0,'MASSA TRABALHADA UNIFICADA'!A6175,0)</f>
        <v>0</v>
      </c>
      <c r="B6177" s="39">
        <f>IF('MASSA TRABALHADA UNIFICADA'!D6175&lt;&gt;0,'MASSA TRABALHADA UNIFICADA'!D6175,0)</f>
        <v>0</v>
      </c>
      <c r="C6177" s="39">
        <f>IF(B6177=0,0,'MASSA TRABALHADA UNIFICADA'!B6175)</f>
        <v>0</v>
      </c>
      <c r="D6177" s="39">
        <f>IF(B6177=0,0,'MASSA TRABALHADA UNIFICADA'!C6175)</f>
        <v>0</v>
      </c>
      <c r="E6177" s="43">
        <f>IF(B6177=0,0,VLOOKUP($D6177,qx!$A$4:$E$129,IF($C6177=1,2,3)))</f>
        <v>0</v>
      </c>
      <c r="F6177" s="43">
        <f>IF(B6177=0,0,VLOOKUP($D6177,qx!$A$4:$E$129,2))</f>
        <v>0</v>
      </c>
      <c r="G6177" s="43">
        <f>IF(B6177=0,0,VLOOKUP($D6177,qx!$A$4:$E$129,3))</f>
        <v>0</v>
      </c>
      <c r="H6177" s="43">
        <f>IF(B6177=0,0,VLOOKUP($D6177,qx!$A$4:$E$129,4))</f>
        <v>0</v>
      </c>
      <c r="I6177" s="43">
        <f>IF(B6177=0,0,VLOOKUP($D6177,qx!$A$4:$E$129,5))</f>
        <v>0</v>
      </c>
    </row>
    <row r="6178" spans="1:9" x14ac:dyDescent="0.25">
      <c r="A6178">
        <f>IF('MASSA TRABALHADA UNIFICADA'!A6176&lt;&gt;0,'MASSA TRABALHADA UNIFICADA'!A6176,0)</f>
        <v>0</v>
      </c>
      <c r="B6178" s="39">
        <f>IF('MASSA TRABALHADA UNIFICADA'!D6176&lt;&gt;0,'MASSA TRABALHADA UNIFICADA'!D6176,0)</f>
        <v>0</v>
      </c>
      <c r="C6178" s="39">
        <f>IF(B6178=0,0,'MASSA TRABALHADA UNIFICADA'!B6176)</f>
        <v>0</v>
      </c>
      <c r="D6178" s="39">
        <f>IF(B6178=0,0,'MASSA TRABALHADA UNIFICADA'!C6176)</f>
        <v>0</v>
      </c>
      <c r="E6178" s="43">
        <f>IF(B6178=0,0,VLOOKUP($D6178,qx!$A$4:$E$129,IF($C6178=1,2,3)))</f>
        <v>0</v>
      </c>
      <c r="F6178" s="43">
        <f>IF(B6178=0,0,VLOOKUP($D6178,qx!$A$4:$E$129,2))</f>
        <v>0</v>
      </c>
      <c r="G6178" s="43">
        <f>IF(B6178=0,0,VLOOKUP($D6178,qx!$A$4:$E$129,3))</f>
        <v>0</v>
      </c>
      <c r="H6178" s="43">
        <f>IF(B6178=0,0,VLOOKUP($D6178,qx!$A$4:$E$129,4))</f>
        <v>0</v>
      </c>
      <c r="I6178" s="43">
        <f>IF(B6178=0,0,VLOOKUP($D6178,qx!$A$4:$E$129,5))</f>
        <v>0</v>
      </c>
    </row>
    <row r="6179" spans="1:9" x14ac:dyDescent="0.25">
      <c r="A6179">
        <f>IF('MASSA TRABALHADA UNIFICADA'!A6177&lt;&gt;0,'MASSA TRABALHADA UNIFICADA'!A6177,0)</f>
        <v>0</v>
      </c>
      <c r="B6179" s="39">
        <f>IF('MASSA TRABALHADA UNIFICADA'!D6177&lt;&gt;0,'MASSA TRABALHADA UNIFICADA'!D6177,0)</f>
        <v>0</v>
      </c>
      <c r="C6179" s="39">
        <f>IF(B6179=0,0,'MASSA TRABALHADA UNIFICADA'!B6177)</f>
        <v>0</v>
      </c>
      <c r="D6179" s="39">
        <f>IF(B6179=0,0,'MASSA TRABALHADA UNIFICADA'!C6177)</f>
        <v>0</v>
      </c>
      <c r="E6179" s="43">
        <f>IF(B6179=0,0,VLOOKUP($D6179,qx!$A$4:$E$129,IF($C6179=1,2,3)))</f>
        <v>0</v>
      </c>
      <c r="F6179" s="43">
        <f>IF(B6179=0,0,VLOOKUP($D6179,qx!$A$4:$E$129,2))</f>
        <v>0</v>
      </c>
      <c r="G6179" s="43">
        <f>IF(B6179=0,0,VLOOKUP($D6179,qx!$A$4:$E$129,3))</f>
        <v>0</v>
      </c>
      <c r="H6179" s="43">
        <f>IF(B6179=0,0,VLOOKUP($D6179,qx!$A$4:$E$129,4))</f>
        <v>0</v>
      </c>
      <c r="I6179" s="43">
        <f>IF(B6179=0,0,VLOOKUP($D6179,qx!$A$4:$E$129,5))</f>
        <v>0</v>
      </c>
    </row>
    <row r="6180" spans="1:9" x14ac:dyDescent="0.25">
      <c r="A6180">
        <f>IF('MASSA TRABALHADA UNIFICADA'!A6178&lt;&gt;0,'MASSA TRABALHADA UNIFICADA'!A6178,0)</f>
        <v>0</v>
      </c>
      <c r="B6180" s="39">
        <f>IF('MASSA TRABALHADA UNIFICADA'!D6178&lt;&gt;0,'MASSA TRABALHADA UNIFICADA'!D6178,0)</f>
        <v>0</v>
      </c>
      <c r="C6180" s="39">
        <f>IF(B6180=0,0,'MASSA TRABALHADA UNIFICADA'!B6178)</f>
        <v>0</v>
      </c>
      <c r="D6180" s="39">
        <f>IF(B6180=0,0,'MASSA TRABALHADA UNIFICADA'!C6178)</f>
        <v>0</v>
      </c>
      <c r="E6180" s="43">
        <f>IF(B6180=0,0,VLOOKUP($D6180,qx!$A$4:$E$129,IF($C6180=1,2,3)))</f>
        <v>0</v>
      </c>
      <c r="F6180" s="43">
        <f>IF(B6180=0,0,VLOOKUP($D6180,qx!$A$4:$E$129,2))</f>
        <v>0</v>
      </c>
      <c r="G6180" s="43">
        <f>IF(B6180=0,0,VLOOKUP($D6180,qx!$A$4:$E$129,3))</f>
        <v>0</v>
      </c>
      <c r="H6180" s="43">
        <f>IF(B6180=0,0,VLOOKUP($D6180,qx!$A$4:$E$129,4))</f>
        <v>0</v>
      </c>
      <c r="I6180" s="43">
        <f>IF(B6180=0,0,VLOOKUP($D6180,qx!$A$4:$E$129,5))</f>
        <v>0</v>
      </c>
    </row>
    <row r="6181" spans="1:9" x14ac:dyDescent="0.25">
      <c r="A6181">
        <f>IF('MASSA TRABALHADA UNIFICADA'!A6179&lt;&gt;0,'MASSA TRABALHADA UNIFICADA'!A6179,0)</f>
        <v>0</v>
      </c>
      <c r="B6181" s="39">
        <f>IF('MASSA TRABALHADA UNIFICADA'!D6179&lt;&gt;0,'MASSA TRABALHADA UNIFICADA'!D6179,0)</f>
        <v>0</v>
      </c>
      <c r="C6181" s="39">
        <f>IF(B6181=0,0,'MASSA TRABALHADA UNIFICADA'!B6179)</f>
        <v>0</v>
      </c>
      <c r="D6181" s="39">
        <f>IF(B6181=0,0,'MASSA TRABALHADA UNIFICADA'!C6179)</f>
        <v>0</v>
      </c>
      <c r="E6181" s="43">
        <f>IF(B6181=0,0,VLOOKUP($D6181,qx!$A$4:$E$129,IF($C6181=1,2,3)))</f>
        <v>0</v>
      </c>
      <c r="F6181" s="43">
        <f>IF(B6181=0,0,VLOOKUP($D6181,qx!$A$4:$E$129,2))</f>
        <v>0</v>
      </c>
      <c r="G6181" s="43">
        <f>IF(B6181=0,0,VLOOKUP($D6181,qx!$A$4:$E$129,3))</f>
        <v>0</v>
      </c>
      <c r="H6181" s="43">
        <f>IF(B6181=0,0,VLOOKUP($D6181,qx!$A$4:$E$129,4))</f>
        <v>0</v>
      </c>
      <c r="I6181" s="43">
        <f>IF(B6181=0,0,VLOOKUP($D6181,qx!$A$4:$E$129,5))</f>
        <v>0</v>
      </c>
    </row>
    <row r="6182" spans="1:9" x14ac:dyDescent="0.25">
      <c r="A6182">
        <f>IF('MASSA TRABALHADA UNIFICADA'!A6180&lt;&gt;0,'MASSA TRABALHADA UNIFICADA'!A6180,0)</f>
        <v>0</v>
      </c>
      <c r="B6182" s="39">
        <f>IF('MASSA TRABALHADA UNIFICADA'!D6180&lt;&gt;0,'MASSA TRABALHADA UNIFICADA'!D6180,0)</f>
        <v>0</v>
      </c>
      <c r="C6182" s="39">
        <f>IF(B6182=0,0,'MASSA TRABALHADA UNIFICADA'!B6180)</f>
        <v>0</v>
      </c>
      <c r="D6182" s="39">
        <f>IF(B6182=0,0,'MASSA TRABALHADA UNIFICADA'!C6180)</f>
        <v>0</v>
      </c>
      <c r="E6182" s="43">
        <f>IF(B6182=0,0,VLOOKUP($D6182,qx!$A$4:$E$129,IF($C6182=1,2,3)))</f>
        <v>0</v>
      </c>
      <c r="F6182" s="43">
        <f>IF(B6182=0,0,VLOOKUP($D6182,qx!$A$4:$E$129,2))</f>
        <v>0</v>
      </c>
      <c r="G6182" s="43">
        <f>IF(B6182=0,0,VLOOKUP($D6182,qx!$A$4:$E$129,3))</f>
        <v>0</v>
      </c>
      <c r="H6182" s="43">
        <f>IF(B6182=0,0,VLOOKUP($D6182,qx!$A$4:$E$129,4))</f>
        <v>0</v>
      </c>
      <c r="I6182" s="43">
        <f>IF(B6182=0,0,VLOOKUP($D6182,qx!$A$4:$E$129,5))</f>
        <v>0</v>
      </c>
    </row>
    <row r="6183" spans="1:9" x14ac:dyDescent="0.25">
      <c r="A6183">
        <f>IF('MASSA TRABALHADA UNIFICADA'!A6181&lt;&gt;0,'MASSA TRABALHADA UNIFICADA'!A6181,0)</f>
        <v>0</v>
      </c>
      <c r="B6183" s="39">
        <f>IF('MASSA TRABALHADA UNIFICADA'!D6181&lt;&gt;0,'MASSA TRABALHADA UNIFICADA'!D6181,0)</f>
        <v>0</v>
      </c>
      <c r="C6183" s="39">
        <f>IF(B6183=0,0,'MASSA TRABALHADA UNIFICADA'!B6181)</f>
        <v>0</v>
      </c>
      <c r="D6183" s="39">
        <f>IF(B6183=0,0,'MASSA TRABALHADA UNIFICADA'!C6181)</f>
        <v>0</v>
      </c>
      <c r="E6183" s="43">
        <f>IF(B6183=0,0,VLOOKUP($D6183,qx!$A$4:$E$129,IF($C6183=1,2,3)))</f>
        <v>0</v>
      </c>
      <c r="F6183" s="43">
        <f>IF(B6183=0,0,VLOOKUP($D6183,qx!$A$4:$E$129,2))</f>
        <v>0</v>
      </c>
      <c r="G6183" s="43">
        <f>IF(B6183=0,0,VLOOKUP($D6183,qx!$A$4:$E$129,3))</f>
        <v>0</v>
      </c>
      <c r="H6183" s="43">
        <f>IF(B6183=0,0,VLOOKUP($D6183,qx!$A$4:$E$129,4))</f>
        <v>0</v>
      </c>
      <c r="I6183" s="43">
        <f>IF(B6183=0,0,VLOOKUP($D6183,qx!$A$4:$E$129,5))</f>
        <v>0</v>
      </c>
    </row>
    <row r="6184" spans="1:9" x14ac:dyDescent="0.25">
      <c r="A6184">
        <f>IF('MASSA TRABALHADA UNIFICADA'!A6182&lt;&gt;0,'MASSA TRABALHADA UNIFICADA'!A6182,0)</f>
        <v>0</v>
      </c>
      <c r="B6184" s="39">
        <f>IF('MASSA TRABALHADA UNIFICADA'!D6182&lt;&gt;0,'MASSA TRABALHADA UNIFICADA'!D6182,0)</f>
        <v>0</v>
      </c>
      <c r="C6184" s="39">
        <f>IF(B6184=0,0,'MASSA TRABALHADA UNIFICADA'!B6182)</f>
        <v>0</v>
      </c>
      <c r="D6184" s="39">
        <f>IF(B6184=0,0,'MASSA TRABALHADA UNIFICADA'!C6182)</f>
        <v>0</v>
      </c>
      <c r="E6184" s="43">
        <f>IF(B6184=0,0,VLOOKUP($D6184,qx!$A$4:$E$129,IF($C6184=1,2,3)))</f>
        <v>0</v>
      </c>
      <c r="F6184" s="43">
        <f>IF(B6184=0,0,VLOOKUP($D6184,qx!$A$4:$E$129,2))</f>
        <v>0</v>
      </c>
      <c r="G6184" s="43">
        <f>IF(B6184=0,0,VLOOKUP($D6184,qx!$A$4:$E$129,3))</f>
        <v>0</v>
      </c>
      <c r="H6184" s="43">
        <f>IF(B6184=0,0,VLOOKUP($D6184,qx!$A$4:$E$129,4))</f>
        <v>0</v>
      </c>
      <c r="I6184" s="43">
        <f>IF(B6184=0,0,VLOOKUP($D6184,qx!$A$4:$E$129,5))</f>
        <v>0</v>
      </c>
    </row>
    <row r="6185" spans="1:9" x14ac:dyDescent="0.25">
      <c r="A6185">
        <f>IF('MASSA TRABALHADA UNIFICADA'!A6183&lt;&gt;0,'MASSA TRABALHADA UNIFICADA'!A6183,0)</f>
        <v>0</v>
      </c>
      <c r="B6185" s="39">
        <f>IF('MASSA TRABALHADA UNIFICADA'!D6183&lt;&gt;0,'MASSA TRABALHADA UNIFICADA'!D6183,0)</f>
        <v>0</v>
      </c>
      <c r="C6185" s="39">
        <f>IF(B6185=0,0,'MASSA TRABALHADA UNIFICADA'!B6183)</f>
        <v>0</v>
      </c>
      <c r="D6185" s="39">
        <f>IF(B6185=0,0,'MASSA TRABALHADA UNIFICADA'!C6183)</f>
        <v>0</v>
      </c>
      <c r="E6185" s="43">
        <f>IF(B6185=0,0,VLOOKUP($D6185,qx!$A$4:$E$129,IF($C6185=1,2,3)))</f>
        <v>0</v>
      </c>
      <c r="F6185" s="43">
        <f>IF(B6185=0,0,VLOOKUP($D6185,qx!$A$4:$E$129,2))</f>
        <v>0</v>
      </c>
      <c r="G6185" s="43">
        <f>IF(B6185=0,0,VLOOKUP($D6185,qx!$A$4:$E$129,3))</f>
        <v>0</v>
      </c>
      <c r="H6185" s="43">
        <f>IF(B6185=0,0,VLOOKUP($D6185,qx!$A$4:$E$129,4))</f>
        <v>0</v>
      </c>
      <c r="I6185" s="43">
        <f>IF(B6185=0,0,VLOOKUP($D6185,qx!$A$4:$E$129,5))</f>
        <v>0</v>
      </c>
    </row>
    <row r="6186" spans="1:9" x14ac:dyDescent="0.25">
      <c r="A6186">
        <f>IF('MASSA TRABALHADA UNIFICADA'!A6184&lt;&gt;0,'MASSA TRABALHADA UNIFICADA'!A6184,0)</f>
        <v>0</v>
      </c>
      <c r="B6186" s="39">
        <f>IF('MASSA TRABALHADA UNIFICADA'!D6184&lt;&gt;0,'MASSA TRABALHADA UNIFICADA'!D6184,0)</f>
        <v>0</v>
      </c>
      <c r="C6186" s="39">
        <f>IF(B6186=0,0,'MASSA TRABALHADA UNIFICADA'!B6184)</f>
        <v>0</v>
      </c>
      <c r="D6186" s="39">
        <f>IF(B6186=0,0,'MASSA TRABALHADA UNIFICADA'!C6184)</f>
        <v>0</v>
      </c>
      <c r="E6186" s="43">
        <f>IF(B6186=0,0,VLOOKUP($D6186,qx!$A$4:$E$129,IF($C6186=1,2,3)))</f>
        <v>0</v>
      </c>
      <c r="F6186" s="43">
        <f>IF(B6186=0,0,VLOOKUP($D6186,qx!$A$4:$E$129,2))</f>
        <v>0</v>
      </c>
      <c r="G6186" s="43">
        <f>IF(B6186=0,0,VLOOKUP($D6186,qx!$A$4:$E$129,3))</f>
        <v>0</v>
      </c>
      <c r="H6186" s="43">
        <f>IF(B6186=0,0,VLOOKUP($D6186,qx!$A$4:$E$129,4))</f>
        <v>0</v>
      </c>
      <c r="I6186" s="43">
        <f>IF(B6186=0,0,VLOOKUP($D6186,qx!$A$4:$E$129,5))</f>
        <v>0</v>
      </c>
    </row>
    <row r="6187" spans="1:9" x14ac:dyDescent="0.25">
      <c r="A6187">
        <f>IF('MASSA TRABALHADA UNIFICADA'!A6185&lt;&gt;0,'MASSA TRABALHADA UNIFICADA'!A6185,0)</f>
        <v>0</v>
      </c>
      <c r="B6187" s="39">
        <f>IF('MASSA TRABALHADA UNIFICADA'!D6185&lt;&gt;0,'MASSA TRABALHADA UNIFICADA'!D6185,0)</f>
        <v>0</v>
      </c>
      <c r="C6187" s="39">
        <f>IF(B6187=0,0,'MASSA TRABALHADA UNIFICADA'!B6185)</f>
        <v>0</v>
      </c>
      <c r="D6187" s="39">
        <f>IF(B6187=0,0,'MASSA TRABALHADA UNIFICADA'!C6185)</f>
        <v>0</v>
      </c>
      <c r="E6187" s="43">
        <f>IF(B6187=0,0,VLOOKUP($D6187,qx!$A$4:$E$129,IF($C6187=1,2,3)))</f>
        <v>0</v>
      </c>
      <c r="F6187" s="43">
        <f>IF(B6187=0,0,VLOOKUP($D6187,qx!$A$4:$E$129,2))</f>
        <v>0</v>
      </c>
      <c r="G6187" s="43">
        <f>IF(B6187=0,0,VLOOKUP($D6187,qx!$A$4:$E$129,3))</f>
        <v>0</v>
      </c>
      <c r="H6187" s="43">
        <f>IF(B6187=0,0,VLOOKUP($D6187,qx!$A$4:$E$129,4))</f>
        <v>0</v>
      </c>
      <c r="I6187" s="43">
        <f>IF(B6187=0,0,VLOOKUP($D6187,qx!$A$4:$E$129,5))</f>
        <v>0</v>
      </c>
    </row>
    <row r="6188" spans="1:9" x14ac:dyDescent="0.25">
      <c r="A6188">
        <f>IF('MASSA TRABALHADA UNIFICADA'!A6186&lt;&gt;0,'MASSA TRABALHADA UNIFICADA'!A6186,0)</f>
        <v>0</v>
      </c>
      <c r="B6188" s="39">
        <f>IF('MASSA TRABALHADA UNIFICADA'!D6186&lt;&gt;0,'MASSA TRABALHADA UNIFICADA'!D6186,0)</f>
        <v>0</v>
      </c>
      <c r="C6188" s="39">
        <f>IF(B6188=0,0,'MASSA TRABALHADA UNIFICADA'!B6186)</f>
        <v>0</v>
      </c>
      <c r="D6188" s="39">
        <f>IF(B6188=0,0,'MASSA TRABALHADA UNIFICADA'!C6186)</f>
        <v>0</v>
      </c>
      <c r="E6188" s="43">
        <f>IF(B6188=0,0,VLOOKUP($D6188,qx!$A$4:$E$129,IF($C6188=1,2,3)))</f>
        <v>0</v>
      </c>
      <c r="F6188" s="43">
        <f>IF(B6188=0,0,VLOOKUP($D6188,qx!$A$4:$E$129,2))</f>
        <v>0</v>
      </c>
      <c r="G6188" s="43">
        <f>IF(B6188=0,0,VLOOKUP($D6188,qx!$A$4:$E$129,3))</f>
        <v>0</v>
      </c>
      <c r="H6188" s="43">
        <f>IF(B6188=0,0,VLOOKUP($D6188,qx!$A$4:$E$129,4))</f>
        <v>0</v>
      </c>
      <c r="I6188" s="43">
        <f>IF(B6188=0,0,VLOOKUP($D6188,qx!$A$4:$E$129,5))</f>
        <v>0</v>
      </c>
    </row>
    <row r="6189" spans="1:9" x14ac:dyDescent="0.25">
      <c r="A6189">
        <f>IF('MASSA TRABALHADA UNIFICADA'!A6187&lt;&gt;0,'MASSA TRABALHADA UNIFICADA'!A6187,0)</f>
        <v>0</v>
      </c>
      <c r="B6189" s="39">
        <f>IF('MASSA TRABALHADA UNIFICADA'!D6187&lt;&gt;0,'MASSA TRABALHADA UNIFICADA'!D6187,0)</f>
        <v>0</v>
      </c>
      <c r="C6189" s="39">
        <f>IF(B6189=0,0,'MASSA TRABALHADA UNIFICADA'!B6187)</f>
        <v>0</v>
      </c>
      <c r="D6189" s="39">
        <f>IF(B6189=0,0,'MASSA TRABALHADA UNIFICADA'!C6187)</f>
        <v>0</v>
      </c>
      <c r="E6189" s="43">
        <f>IF(B6189=0,0,VLOOKUP($D6189,qx!$A$4:$E$129,IF($C6189=1,2,3)))</f>
        <v>0</v>
      </c>
      <c r="F6189" s="43">
        <f>IF(B6189=0,0,VLOOKUP($D6189,qx!$A$4:$E$129,2))</f>
        <v>0</v>
      </c>
      <c r="G6189" s="43">
        <f>IF(B6189=0,0,VLOOKUP($D6189,qx!$A$4:$E$129,3))</f>
        <v>0</v>
      </c>
      <c r="H6189" s="43">
        <f>IF(B6189=0,0,VLOOKUP($D6189,qx!$A$4:$E$129,4))</f>
        <v>0</v>
      </c>
      <c r="I6189" s="43">
        <f>IF(B6189=0,0,VLOOKUP($D6189,qx!$A$4:$E$129,5))</f>
        <v>0</v>
      </c>
    </row>
    <row r="6190" spans="1:9" x14ac:dyDescent="0.25">
      <c r="A6190">
        <f>IF('MASSA TRABALHADA UNIFICADA'!A6188&lt;&gt;0,'MASSA TRABALHADA UNIFICADA'!A6188,0)</f>
        <v>0</v>
      </c>
      <c r="B6190" s="39">
        <f>IF('MASSA TRABALHADA UNIFICADA'!D6188&lt;&gt;0,'MASSA TRABALHADA UNIFICADA'!D6188,0)</f>
        <v>0</v>
      </c>
      <c r="C6190" s="39">
        <f>IF(B6190=0,0,'MASSA TRABALHADA UNIFICADA'!B6188)</f>
        <v>0</v>
      </c>
      <c r="D6190" s="39">
        <f>IF(B6190=0,0,'MASSA TRABALHADA UNIFICADA'!C6188)</f>
        <v>0</v>
      </c>
      <c r="E6190" s="43">
        <f>IF(B6190=0,0,VLOOKUP($D6190,qx!$A$4:$E$129,IF($C6190=1,2,3)))</f>
        <v>0</v>
      </c>
      <c r="F6190" s="43">
        <f>IF(B6190=0,0,VLOOKUP($D6190,qx!$A$4:$E$129,2))</f>
        <v>0</v>
      </c>
      <c r="G6190" s="43">
        <f>IF(B6190=0,0,VLOOKUP($D6190,qx!$A$4:$E$129,3))</f>
        <v>0</v>
      </c>
      <c r="H6190" s="43">
        <f>IF(B6190=0,0,VLOOKUP($D6190,qx!$A$4:$E$129,4))</f>
        <v>0</v>
      </c>
      <c r="I6190" s="43">
        <f>IF(B6190=0,0,VLOOKUP($D6190,qx!$A$4:$E$129,5))</f>
        <v>0</v>
      </c>
    </row>
    <row r="6191" spans="1:9" x14ac:dyDescent="0.25">
      <c r="A6191">
        <f>IF('MASSA TRABALHADA UNIFICADA'!A6189&lt;&gt;0,'MASSA TRABALHADA UNIFICADA'!A6189,0)</f>
        <v>0</v>
      </c>
      <c r="B6191" s="39">
        <f>IF('MASSA TRABALHADA UNIFICADA'!D6189&lt;&gt;0,'MASSA TRABALHADA UNIFICADA'!D6189,0)</f>
        <v>0</v>
      </c>
      <c r="C6191" s="39">
        <f>IF(B6191=0,0,'MASSA TRABALHADA UNIFICADA'!B6189)</f>
        <v>0</v>
      </c>
      <c r="D6191" s="39">
        <f>IF(B6191=0,0,'MASSA TRABALHADA UNIFICADA'!C6189)</f>
        <v>0</v>
      </c>
      <c r="E6191" s="43">
        <f>IF(B6191=0,0,VLOOKUP($D6191,qx!$A$4:$E$129,IF($C6191=1,2,3)))</f>
        <v>0</v>
      </c>
      <c r="F6191" s="43">
        <f>IF(B6191=0,0,VLOOKUP($D6191,qx!$A$4:$E$129,2))</f>
        <v>0</v>
      </c>
      <c r="G6191" s="43">
        <f>IF(B6191=0,0,VLOOKUP($D6191,qx!$A$4:$E$129,3))</f>
        <v>0</v>
      </c>
      <c r="H6191" s="43">
        <f>IF(B6191=0,0,VLOOKUP($D6191,qx!$A$4:$E$129,4))</f>
        <v>0</v>
      </c>
      <c r="I6191" s="43">
        <f>IF(B6191=0,0,VLOOKUP($D6191,qx!$A$4:$E$129,5))</f>
        <v>0</v>
      </c>
    </row>
    <row r="6192" spans="1:9" x14ac:dyDescent="0.25">
      <c r="A6192">
        <f>IF('MASSA TRABALHADA UNIFICADA'!A6190&lt;&gt;0,'MASSA TRABALHADA UNIFICADA'!A6190,0)</f>
        <v>0</v>
      </c>
      <c r="B6192" s="39">
        <f>IF('MASSA TRABALHADA UNIFICADA'!D6190&lt;&gt;0,'MASSA TRABALHADA UNIFICADA'!D6190,0)</f>
        <v>0</v>
      </c>
      <c r="C6192" s="39">
        <f>IF(B6192=0,0,'MASSA TRABALHADA UNIFICADA'!B6190)</f>
        <v>0</v>
      </c>
      <c r="D6192" s="39">
        <f>IF(B6192=0,0,'MASSA TRABALHADA UNIFICADA'!C6190)</f>
        <v>0</v>
      </c>
      <c r="E6192" s="43">
        <f>IF(B6192=0,0,VLOOKUP($D6192,qx!$A$4:$E$129,IF($C6192=1,2,3)))</f>
        <v>0</v>
      </c>
      <c r="F6192" s="43">
        <f>IF(B6192=0,0,VLOOKUP($D6192,qx!$A$4:$E$129,2))</f>
        <v>0</v>
      </c>
      <c r="G6192" s="43">
        <f>IF(B6192=0,0,VLOOKUP($D6192,qx!$A$4:$E$129,3))</f>
        <v>0</v>
      </c>
      <c r="H6192" s="43">
        <f>IF(B6192=0,0,VLOOKUP($D6192,qx!$A$4:$E$129,4))</f>
        <v>0</v>
      </c>
      <c r="I6192" s="43">
        <f>IF(B6192=0,0,VLOOKUP($D6192,qx!$A$4:$E$129,5))</f>
        <v>0</v>
      </c>
    </row>
    <row r="6193" spans="1:9" x14ac:dyDescent="0.25">
      <c r="A6193">
        <f>IF('MASSA TRABALHADA UNIFICADA'!A6191&lt;&gt;0,'MASSA TRABALHADA UNIFICADA'!A6191,0)</f>
        <v>0</v>
      </c>
      <c r="B6193" s="39">
        <f>IF('MASSA TRABALHADA UNIFICADA'!D6191&lt;&gt;0,'MASSA TRABALHADA UNIFICADA'!D6191,0)</f>
        <v>0</v>
      </c>
      <c r="C6193" s="39">
        <f>IF(B6193=0,0,'MASSA TRABALHADA UNIFICADA'!B6191)</f>
        <v>0</v>
      </c>
      <c r="D6193" s="39">
        <f>IF(B6193=0,0,'MASSA TRABALHADA UNIFICADA'!C6191)</f>
        <v>0</v>
      </c>
      <c r="E6193" s="43">
        <f>IF(B6193=0,0,VLOOKUP($D6193,qx!$A$4:$E$129,IF($C6193=1,2,3)))</f>
        <v>0</v>
      </c>
      <c r="F6193" s="43">
        <f>IF(B6193=0,0,VLOOKUP($D6193,qx!$A$4:$E$129,2))</f>
        <v>0</v>
      </c>
      <c r="G6193" s="43">
        <f>IF(B6193=0,0,VLOOKUP($D6193,qx!$A$4:$E$129,3))</f>
        <v>0</v>
      </c>
      <c r="H6193" s="43">
        <f>IF(B6193=0,0,VLOOKUP($D6193,qx!$A$4:$E$129,4))</f>
        <v>0</v>
      </c>
      <c r="I6193" s="43">
        <f>IF(B6193=0,0,VLOOKUP($D6193,qx!$A$4:$E$129,5))</f>
        <v>0</v>
      </c>
    </row>
    <row r="6194" spans="1:9" x14ac:dyDescent="0.25">
      <c r="A6194">
        <f>IF('MASSA TRABALHADA UNIFICADA'!A6192&lt;&gt;0,'MASSA TRABALHADA UNIFICADA'!A6192,0)</f>
        <v>0</v>
      </c>
      <c r="B6194" s="39">
        <f>IF('MASSA TRABALHADA UNIFICADA'!D6192&lt;&gt;0,'MASSA TRABALHADA UNIFICADA'!D6192,0)</f>
        <v>0</v>
      </c>
      <c r="C6194" s="39">
        <f>IF(B6194=0,0,'MASSA TRABALHADA UNIFICADA'!B6192)</f>
        <v>0</v>
      </c>
      <c r="D6194" s="39">
        <f>IF(B6194=0,0,'MASSA TRABALHADA UNIFICADA'!C6192)</f>
        <v>0</v>
      </c>
      <c r="E6194" s="43">
        <f>IF(B6194=0,0,VLOOKUP($D6194,qx!$A$4:$E$129,IF($C6194=1,2,3)))</f>
        <v>0</v>
      </c>
      <c r="F6194" s="43">
        <f>IF(B6194=0,0,VLOOKUP($D6194,qx!$A$4:$E$129,2))</f>
        <v>0</v>
      </c>
      <c r="G6194" s="43">
        <f>IF(B6194=0,0,VLOOKUP($D6194,qx!$A$4:$E$129,3))</f>
        <v>0</v>
      </c>
      <c r="H6194" s="43">
        <f>IF(B6194=0,0,VLOOKUP($D6194,qx!$A$4:$E$129,4))</f>
        <v>0</v>
      </c>
      <c r="I6194" s="43">
        <f>IF(B6194=0,0,VLOOKUP($D6194,qx!$A$4:$E$129,5))</f>
        <v>0</v>
      </c>
    </row>
    <row r="6195" spans="1:9" x14ac:dyDescent="0.25">
      <c r="A6195">
        <f>IF('MASSA TRABALHADA UNIFICADA'!A6193&lt;&gt;0,'MASSA TRABALHADA UNIFICADA'!A6193,0)</f>
        <v>0</v>
      </c>
      <c r="B6195" s="39">
        <f>IF('MASSA TRABALHADA UNIFICADA'!D6193&lt;&gt;0,'MASSA TRABALHADA UNIFICADA'!D6193,0)</f>
        <v>0</v>
      </c>
      <c r="C6195" s="39">
        <f>IF(B6195=0,0,'MASSA TRABALHADA UNIFICADA'!B6193)</f>
        <v>0</v>
      </c>
      <c r="D6195" s="39">
        <f>IF(B6195=0,0,'MASSA TRABALHADA UNIFICADA'!C6193)</f>
        <v>0</v>
      </c>
      <c r="E6195" s="43">
        <f>IF(B6195=0,0,VLOOKUP($D6195,qx!$A$4:$E$129,IF($C6195=1,2,3)))</f>
        <v>0</v>
      </c>
      <c r="F6195" s="43">
        <f>IF(B6195=0,0,VLOOKUP($D6195,qx!$A$4:$E$129,2))</f>
        <v>0</v>
      </c>
      <c r="G6195" s="43">
        <f>IF(B6195=0,0,VLOOKUP($D6195,qx!$A$4:$E$129,3))</f>
        <v>0</v>
      </c>
      <c r="H6195" s="43">
        <f>IF(B6195=0,0,VLOOKUP($D6195,qx!$A$4:$E$129,4))</f>
        <v>0</v>
      </c>
      <c r="I6195" s="43">
        <f>IF(B6195=0,0,VLOOKUP($D6195,qx!$A$4:$E$129,5))</f>
        <v>0</v>
      </c>
    </row>
    <row r="6196" spans="1:9" x14ac:dyDescent="0.25">
      <c r="A6196">
        <f>IF('MASSA TRABALHADA UNIFICADA'!A6194&lt;&gt;0,'MASSA TRABALHADA UNIFICADA'!A6194,0)</f>
        <v>0</v>
      </c>
      <c r="B6196" s="39">
        <f>IF('MASSA TRABALHADA UNIFICADA'!D6194&lt;&gt;0,'MASSA TRABALHADA UNIFICADA'!D6194,0)</f>
        <v>0</v>
      </c>
      <c r="C6196" s="39">
        <f>IF(B6196=0,0,'MASSA TRABALHADA UNIFICADA'!B6194)</f>
        <v>0</v>
      </c>
      <c r="D6196" s="39">
        <f>IF(B6196=0,0,'MASSA TRABALHADA UNIFICADA'!C6194)</f>
        <v>0</v>
      </c>
      <c r="E6196" s="43">
        <f>IF(B6196=0,0,VLOOKUP($D6196,qx!$A$4:$E$129,IF($C6196=1,2,3)))</f>
        <v>0</v>
      </c>
      <c r="F6196" s="43">
        <f>IF(B6196=0,0,VLOOKUP($D6196,qx!$A$4:$E$129,2))</f>
        <v>0</v>
      </c>
      <c r="G6196" s="43">
        <f>IF(B6196=0,0,VLOOKUP($D6196,qx!$A$4:$E$129,3))</f>
        <v>0</v>
      </c>
      <c r="H6196" s="43">
        <f>IF(B6196=0,0,VLOOKUP($D6196,qx!$A$4:$E$129,4))</f>
        <v>0</v>
      </c>
      <c r="I6196" s="43">
        <f>IF(B6196=0,0,VLOOKUP($D6196,qx!$A$4:$E$129,5))</f>
        <v>0</v>
      </c>
    </row>
    <row r="6197" spans="1:9" x14ac:dyDescent="0.25">
      <c r="A6197">
        <f>IF('MASSA TRABALHADA UNIFICADA'!A6195&lt;&gt;0,'MASSA TRABALHADA UNIFICADA'!A6195,0)</f>
        <v>0</v>
      </c>
      <c r="B6197" s="39">
        <f>IF('MASSA TRABALHADA UNIFICADA'!D6195&lt;&gt;0,'MASSA TRABALHADA UNIFICADA'!D6195,0)</f>
        <v>0</v>
      </c>
      <c r="C6197" s="39">
        <f>IF(B6197=0,0,'MASSA TRABALHADA UNIFICADA'!B6195)</f>
        <v>0</v>
      </c>
      <c r="D6197" s="39">
        <f>IF(B6197=0,0,'MASSA TRABALHADA UNIFICADA'!C6195)</f>
        <v>0</v>
      </c>
      <c r="E6197" s="43">
        <f>IF(B6197=0,0,VLOOKUP($D6197,qx!$A$4:$E$129,IF($C6197=1,2,3)))</f>
        <v>0</v>
      </c>
      <c r="F6197" s="43">
        <f>IF(B6197=0,0,VLOOKUP($D6197,qx!$A$4:$E$129,2))</f>
        <v>0</v>
      </c>
      <c r="G6197" s="43">
        <f>IF(B6197=0,0,VLOOKUP($D6197,qx!$A$4:$E$129,3))</f>
        <v>0</v>
      </c>
      <c r="H6197" s="43">
        <f>IF(B6197=0,0,VLOOKUP($D6197,qx!$A$4:$E$129,4))</f>
        <v>0</v>
      </c>
      <c r="I6197" s="43">
        <f>IF(B6197=0,0,VLOOKUP($D6197,qx!$A$4:$E$129,5))</f>
        <v>0</v>
      </c>
    </row>
    <row r="6198" spans="1:9" x14ac:dyDescent="0.25">
      <c r="A6198">
        <f>IF('MASSA TRABALHADA UNIFICADA'!A6196&lt;&gt;0,'MASSA TRABALHADA UNIFICADA'!A6196,0)</f>
        <v>0</v>
      </c>
      <c r="B6198" s="39">
        <f>IF('MASSA TRABALHADA UNIFICADA'!D6196&lt;&gt;0,'MASSA TRABALHADA UNIFICADA'!D6196,0)</f>
        <v>0</v>
      </c>
      <c r="C6198" s="39">
        <f>IF(B6198=0,0,'MASSA TRABALHADA UNIFICADA'!B6196)</f>
        <v>0</v>
      </c>
      <c r="D6198" s="39">
        <f>IF(B6198=0,0,'MASSA TRABALHADA UNIFICADA'!C6196)</f>
        <v>0</v>
      </c>
      <c r="E6198" s="43">
        <f>IF(B6198=0,0,VLOOKUP($D6198,qx!$A$4:$E$129,IF($C6198=1,2,3)))</f>
        <v>0</v>
      </c>
      <c r="F6198" s="43">
        <f>IF(B6198=0,0,VLOOKUP($D6198,qx!$A$4:$E$129,2))</f>
        <v>0</v>
      </c>
      <c r="G6198" s="43">
        <f>IF(B6198=0,0,VLOOKUP($D6198,qx!$A$4:$E$129,3))</f>
        <v>0</v>
      </c>
      <c r="H6198" s="43">
        <f>IF(B6198=0,0,VLOOKUP($D6198,qx!$A$4:$E$129,4))</f>
        <v>0</v>
      </c>
      <c r="I6198" s="43">
        <f>IF(B6198=0,0,VLOOKUP($D6198,qx!$A$4:$E$129,5))</f>
        <v>0</v>
      </c>
    </row>
    <row r="6199" spans="1:9" x14ac:dyDescent="0.25">
      <c r="A6199">
        <f>IF('MASSA TRABALHADA UNIFICADA'!A6197&lt;&gt;0,'MASSA TRABALHADA UNIFICADA'!A6197,0)</f>
        <v>0</v>
      </c>
      <c r="B6199" s="39">
        <f>IF('MASSA TRABALHADA UNIFICADA'!D6197&lt;&gt;0,'MASSA TRABALHADA UNIFICADA'!D6197,0)</f>
        <v>0</v>
      </c>
      <c r="C6199" s="39">
        <f>IF(B6199=0,0,'MASSA TRABALHADA UNIFICADA'!B6197)</f>
        <v>0</v>
      </c>
      <c r="D6199" s="39">
        <f>IF(B6199=0,0,'MASSA TRABALHADA UNIFICADA'!C6197)</f>
        <v>0</v>
      </c>
      <c r="E6199" s="43">
        <f>IF(B6199=0,0,VLOOKUP($D6199,qx!$A$4:$E$129,IF($C6199=1,2,3)))</f>
        <v>0</v>
      </c>
      <c r="F6199" s="43">
        <f>IF(B6199=0,0,VLOOKUP($D6199,qx!$A$4:$E$129,2))</f>
        <v>0</v>
      </c>
      <c r="G6199" s="43">
        <f>IF(B6199=0,0,VLOOKUP($D6199,qx!$A$4:$E$129,3))</f>
        <v>0</v>
      </c>
      <c r="H6199" s="43">
        <f>IF(B6199=0,0,VLOOKUP($D6199,qx!$A$4:$E$129,4))</f>
        <v>0</v>
      </c>
      <c r="I6199" s="43">
        <f>IF(B6199=0,0,VLOOKUP($D6199,qx!$A$4:$E$129,5))</f>
        <v>0</v>
      </c>
    </row>
    <row r="6200" spans="1:9" x14ac:dyDescent="0.25">
      <c r="A6200">
        <f>IF('MASSA TRABALHADA UNIFICADA'!A6198&lt;&gt;0,'MASSA TRABALHADA UNIFICADA'!A6198,0)</f>
        <v>0</v>
      </c>
      <c r="B6200" s="39">
        <f>IF('MASSA TRABALHADA UNIFICADA'!D6198&lt;&gt;0,'MASSA TRABALHADA UNIFICADA'!D6198,0)</f>
        <v>0</v>
      </c>
      <c r="C6200" s="39">
        <f>IF(B6200=0,0,'MASSA TRABALHADA UNIFICADA'!B6198)</f>
        <v>0</v>
      </c>
      <c r="D6200" s="39">
        <f>IF(B6200=0,0,'MASSA TRABALHADA UNIFICADA'!C6198)</f>
        <v>0</v>
      </c>
      <c r="E6200" s="43">
        <f>IF(B6200=0,0,VLOOKUP($D6200,qx!$A$4:$E$129,IF($C6200=1,2,3)))</f>
        <v>0</v>
      </c>
      <c r="F6200" s="43">
        <f>IF(B6200=0,0,VLOOKUP($D6200,qx!$A$4:$E$129,2))</f>
        <v>0</v>
      </c>
      <c r="G6200" s="43">
        <f>IF(B6200=0,0,VLOOKUP($D6200,qx!$A$4:$E$129,3))</f>
        <v>0</v>
      </c>
      <c r="H6200" s="43">
        <f>IF(B6200=0,0,VLOOKUP($D6200,qx!$A$4:$E$129,4))</f>
        <v>0</v>
      </c>
      <c r="I6200" s="43">
        <f>IF(B6200=0,0,VLOOKUP($D6200,qx!$A$4:$E$129,5))</f>
        <v>0</v>
      </c>
    </row>
    <row r="6201" spans="1:9" x14ac:dyDescent="0.25">
      <c r="A6201">
        <f>IF('MASSA TRABALHADA UNIFICADA'!A6199&lt;&gt;0,'MASSA TRABALHADA UNIFICADA'!A6199,0)</f>
        <v>0</v>
      </c>
      <c r="B6201" s="39">
        <f>IF('MASSA TRABALHADA UNIFICADA'!D6199&lt;&gt;0,'MASSA TRABALHADA UNIFICADA'!D6199,0)</f>
        <v>0</v>
      </c>
      <c r="C6201" s="39">
        <f>IF(B6201=0,0,'MASSA TRABALHADA UNIFICADA'!B6199)</f>
        <v>0</v>
      </c>
      <c r="D6201" s="39">
        <f>IF(B6201=0,0,'MASSA TRABALHADA UNIFICADA'!C6199)</f>
        <v>0</v>
      </c>
      <c r="E6201" s="43">
        <f>IF(B6201=0,0,VLOOKUP($D6201,qx!$A$4:$E$129,IF($C6201=1,2,3)))</f>
        <v>0</v>
      </c>
      <c r="F6201" s="43">
        <f>IF(B6201=0,0,VLOOKUP($D6201,qx!$A$4:$E$129,2))</f>
        <v>0</v>
      </c>
      <c r="G6201" s="43">
        <f>IF(B6201=0,0,VLOOKUP($D6201,qx!$A$4:$E$129,3))</f>
        <v>0</v>
      </c>
      <c r="H6201" s="43">
        <f>IF(B6201=0,0,VLOOKUP($D6201,qx!$A$4:$E$129,4))</f>
        <v>0</v>
      </c>
      <c r="I6201" s="43">
        <f>IF(B6201=0,0,VLOOKUP($D6201,qx!$A$4:$E$129,5))</f>
        <v>0</v>
      </c>
    </row>
    <row r="6202" spans="1:9" x14ac:dyDescent="0.25">
      <c r="A6202">
        <f>IF('MASSA TRABALHADA UNIFICADA'!A6200&lt;&gt;0,'MASSA TRABALHADA UNIFICADA'!A6200,0)</f>
        <v>0</v>
      </c>
      <c r="B6202" s="39">
        <f>IF('MASSA TRABALHADA UNIFICADA'!D6200&lt;&gt;0,'MASSA TRABALHADA UNIFICADA'!D6200,0)</f>
        <v>0</v>
      </c>
      <c r="C6202" s="39">
        <f>IF(B6202=0,0,'MASSA TRABALHADA UNIFICADA'!B6200)</f>
        <v>0</v>
      </c>
      <c r="D6202" s="39">
        <f>IF(B6202=0,0,'MASSA TRABALHADA UNIFICADA'!C6200)</f>
        <v>0</v>
      </c>
      <c r="E6202" s="43">
        <f>IF(B6202=0,0,VLOOKUP($D6202,qx!$A$4:$E$129,IF($C6202=1,2,3)))</f>
        <v>0</v>
      </c>
      <c r="F6202" s="43">
        <f>IF(B6202=0,0,VLOOKUP($D6202,qx!$A$4:$E$129,2))</f>
        <v>0</v>
      </c>
      <c r="G6202" s="43">
        <f>IF(B6202=0,0,VLOOKUP($D6202,qx!$A$4:$E$129,3))</f>
        <v>0</v>
      </c>
      <c r="H6202" s="43">
        <f>IF(B6202=0,0,VLOOKUP($D6202,qx!$A$4:$E$129,4))</f>
        <v>0</v>
      </c>
      <c r="I6202" s="43">
        <f>IF(B6202=0,0,VLOOKUP($D6202,qx!$A$4:$E$129,5))</f>
        <v>0</v>
      </c>
    </row>
    <row r="6203" spans="1:9" x14ac:dyDescent="0.25">
      <c r="A6203">
        <f>IF('MASSA TRABALHADA UNIFICADA'!A6201&lt;&gt;0,'MASSA TRABALHADA UNIFICADA'!A6201,0)</f>
        <v>0</v>
      </c>
      <c r="B6203" s="39">
        <f>IF('MASSA TRABALHADA UNIFICADA'!D6201&lt;&gt;0,'MASSA TRABALHADA UNIFICADA'!D6201,0)</f>
        <v>0</v>
      </c>
      <c r="C6203" s="39">
        <f>IF(B6203=0,0,'MASSA TRABALHADA UNIFICADA'!B6201)</f>
        <v>0</v>
      </c>
      <c r="D6203" s="39">
        <f>IF(B6203=0,0,'MASSA TRABALHADA UNIFICADA'!C6201)</f>
        <v>0</v>
      </c>
      <c r="E6203" s="43">
        <f>IF(B6203=0,0,VLOOKUP($D6203,qx!$A$4:$E$129,IF($C6203=1,2,3)))</f>
        <v>0</v>
      </c>
      <c r="F6203" s="43">
        <f>IF(B6203=0,0,VLOOKUP($D6203,qx!$A$4:$E$129,2))</f>
        <v>0</v>
      </c>
      <c r="G6203" s="43">
        <f>IF(B6203=0,0,VLOOKUP($D6203,qx!$A$4:$E$129,3))</f>
        <v>0</v>
      </c>
      <c r="H6203" s="43">
        <f>IF(B6203=0,0,VLOOKUP($D6203,qx!$A$4:$E$129,4))</f>
        <v>0</v>
      </c>
      <c r="I6203" s="43">
        <f>IF(B6203=0,0,VLOOKUP($D6203,qx!$A$4:$E$129,5))</f>
        <v>0</v>
      </c>
    </row>
    <row r="6204" spans="1:9" x14ac:dyDescent="0.25">
      <c r="A6204">
        <f>IF('MASSA TRABALHADA UNIFICADA'!A6202&lt;&gt;0,'MASSA TRABALHADA UNIFICADA'!A6202,0)</f>
        <v>0</v>
      </c>
      <c r="B6204" s="39">
        <f>IF('MASSA TRABALHADA UNIFICADA'!D6202&lt;&gt;0,'MASSA TRABALHADA UNIFICADA'!D6202,0)</f>
        <v>0</v>
      </c>
      <c r="C6204" s="39">
        <f>IF(B6204=0,0,'MASSA TRABALHADA UNIFICADA'!B6202)</f>
        <v>0</v>
      </c>
      <c r="D6204" s="39">
        <f>IF(B6204=0,0,'MASSA TRABALHADA UNIFICADA'!C6202)</f>
        <v>0</v>
      </c>
      <c r="E6204" s="43">
        <f>IF(B6204=0,0,VLOOKUP($D6204,qx!$A$4:$E$129,IF($C6204=1,2,3)))</f>
        <v>0</v>
      </c>
      <c r="F6204" s="43">
        <f>IF(B6204=0,0,VLOOKUP($D6204,qx!$A$4:$E$129,2))</f>
        <v>0</v>
      </c>
      <c r="G6204" s="43">
        <f>IF(B6204=0,0,VLOOKUP($D6204,qx!$A$4:$E$129,3))</f>
        <v>0</v>
      </c>
      <c r="H6204" s="43">
        <f>IF(B6204=0,0,VLOOKUP($D6204,qx!$A$4:$E$129,4))</f>
        <v>0</v>
      </c>
      <c r="I6204" s="43">
        <f>IF(B6204=0,0,VLOOKUP($D6204,qx!$A$4:$E$129,5))</f>
        <v>0</v>
      </c>
    </row>
    <row r="6205" spans="1:9" x14ac:dyDescent="0.25">
      <c r="A6205">
        <f>IF('MASSA TRABALHADA UNIFICADA'!A6203&lt;&gt;0,'MASSA TRABALHADA UNIFICADA'!A6203,0)</f>
        <v>0</v>
      </c>
      <c r="B6205" s="39">
        <f>IF('MASSA TRABALHADA UNIFICADA'!D6203&lt;&gt;0,'MASSA TRABALHADA UNIFICADA'!D6203,0)</f>
        <v>0</v>
      </c>
      <c r="C6205" s="39">
        <f>IF(B6205=0,0,'MASSA TRABALHADA UNIFICADA'!B6203)</f>
        <v>0</v>
      </c>
      <c r="D6205" s="39">
        <f>IF(B6205=0,0,'MASSA TRABALHADA UNIFICADA'!C6203)</f>
        <v>0</v>
      </c>
      <c r="E6205" s="43">
        <f>IF(B6205=0,0,VLOOKUP($D6205,qx!$A$4:$E$129,IF($C6205=1,2,3)))</f>
        <v>0</v>
      </c>
      <c r="F6205" s="43">
        <f>IF(B6205=0,0,VLOOKUP($D6205,qx!$A$4:$E$129,2))</f>
        <v>0</v>
      </c>
      <c r="G6205" s="43">
        <f>IF(B6205=0,0,VLOOKUP($D6205,qx!$A$4:$E$129,3))</f>
        <v>0</v>
      </c>
      <c r="H6205" s="43">
        <f>IF(B6205=0,0,VLOOKUP($D6205,qx!$A$4:$E$129,4))</f>
        <v>0</v>
      </c>
      <c r="I6205" s="43">
        <f>IF(B6205=0,0,VLOOKUP($D6205,qx!$A$4:$E$129,5))</f>
        <v>0</v>
      </c>
    </row>
    <row r="6206" spans="1:9" x14ac:dyDescent="0.25">
      <c r="A6206">
        <f>IF('MASSA TRABALHADA UNIFICADA'!A6204&lt;&gt;0,'MASSA TRABALHADA UNIFICADA'!A6204,0)</f>
        <v>0</v>
      </c>
      <c r="B6206" s="39">
        <f>IF('MASSA TRABALHADA UNIFICADA'!D6204&lt;&gt;0,'MASSA TRABALHADA UNIFICADA'!D6204,0)</f>
        <v>0</v>
      </c>
      <c r="C6206" s="39">
        <f>IF(B6206=0,0,'MASSA TRABALHADA UNIFICADA'!B6204)</f>
        <v>0</v>
      </c>
      <c r="D6206" s="39">
        <f>IF(B6206=0,0,'MASSA TRABALHADA UNIFICADA'!C6204)</f>
        <v>0</v>
      </c>
      <c r="E6206" s="43">
        <f>IF(B6206=0,0,VLOOKUP($D6206,qx!$A$4:$E$129,IF($C6206=1,2,3)))</f>
        <v>0</v>
      </c>
      <c r="F6206" s="43">
        <f>IF(B6206=0,0,VLOOKUP($D6206,qx!$A$4:$E$129,2))</f>
        <v>0</v>
      </c>
      <c r="G6206" s="43">
        <f>IF(B6206=0,0,VLOOKUP($D6206,qx!$A$4:$E$129,3))</f>
        <v>0</v>
      </c>
      <c r="H6206" s="43">
        <f>IF(B6206=0,0,VLOOKUP($D6206,qx!$A$4:$E$129,4))</f>
        <v>0</v>
      </c>
      <c r="I6206" s="43">
        <f>IF(B6206=0,0,VLOOKUP($D6206,qx!$A$4:$E$129,5))</f>
        <v>0</v>
      </c>
    </row>
    <row r="6207" spans="1:9" x14ac:dyDescent="0.25">
      <c r="A6207">
        <f>IF('MASSA TRABALHADA UNIFICADA'!A6205&lt;&gt;0,'MASSA TRABALHADA UNIFICADA'!A6205,0)</f>
        <v>0</v>
      </c>
      <c r="B6207" s="39">
        <f>IF('MASSA TRABALHADA UNIFICADA'!D6205&lt;&gt;0,'MASSA TRABALHADA UNIFICADA'!D6205,0)</f>
        <v>0</v>
      </c>
      <c r="C6207" s="39">
        <f>IF(B6207=0,0,'MASSA TRABALHADA UNIFICADA'!B6205)</f>
        <v>0</v>
      </c>
      <c r="D6207" s="39">
        <f>IF(B6207=0,0,'MASSA TRABALHADA UNIFICADA'!C6205)</f>
        <v>0</v>
      </c>
      <c r="E6207" s="43">
        <f>IF(B6207=0,0,VLOOKUP($D6207,qx!$A$4:$E$129,IF($C6207=1,2,3)))</f>
        <v>0</v>
      </c>
      <c r="F6207" s="43">
        <f>IF(B6207=0,0,VLOOKUP($D6207,qx!$A$4:$E$129,2))</f>
        <v>0</v>
      </c>
      <c r="G6207" s="43">
        <f>IF(B6207=0,0,VLOOKUP($D6207,qx!$A$4:$E$129,3))</f>
        <v>0</v>
      </c>
      <c r="H6207" s="43">
        <f>IF(B6207=0,0,VLOOKUP($D6207,qx!$A$4:$E$129,4))</f>
        <v>0</v>
      </c>
      <c r="I6207" s="43">
        <f>IF(B6207=0,0,VLOOKUP($D6207,qx!$A$4:$E$129,5))</f>
        <v>0</v>
      </c>
    </row>
    <row r="6208" spans="1:9" x14ac:dyDescent="0.25">
      <c r="A6208">
        <f>IF('MASSA TRABALHADA UNIFICADA'!A6206&lt;&gt;0,'MASSA TRABALHADA UNIFICADA'!A6206,0)</f>
        <v>0</v>
      </c>
      <c r="B6208" s="39">
        <f>IF('MASSA TRABALHADA UNIFICADA'!D6206&lt;&gt;0,'MASSA TRABALHADA UNIFICADA'!D6206,0)</f>
        <v>0</v>
      </c>
      <c r="C6208" s="39">
        <f>IF(B6208=0,0,'MASSA TRABALHADA UNIFICADA'!B6206)</f>
        <v>0</v>
      </c>
      <c r="D6208" s="39">
        <f>IF(B6208=0,0,'MASSA TRABALHADA UNIFICADA'!C6206)</f>
        <v>0</v>
      </c>
      <c r="E6208" s="43">
        <f>IF(B6208=0,0,VLOOKUP($D6208,qx!$A$4:$E$129,IF($C6208=1,2,3)))</f>
        <v>0</v>
      </c>
      <c r="F6208" s="43">
        <f>IF(B6208=0,0,VLOOKUP($D6208,qx!$A$4:$E$129,2))</f>
        <v>0</v>
      </c>
      <c r="G6208" s="43">
        <f>IF(B6208=0,0,VLOOKUP($D6208,qx!$A$4:$E$129,3))</f>
        <v>0</v>
      </c>
      <c r="H6208" s="43">
        <f>IF(B6208=0,0,VLOOKUP($D6208,qx!$A$4:$E$129,4))</f>
        <v>0</v>
      </c>
      <c r="I6208" s="43">
        <f>IF(B6208=0,0,VLOOKUP($D6208,qx!$A$4:$E$129,5))</f>
        <v>0</v>
      </c>
    </row>
    <row r="6209" spans="1:9" x14ac:dyDescent="0.25">
      <c r="A6209">
        <f>IF('MASSA TRABALHADA UNIFICADA'!A6207&lt;&gt;0,'MASSA TRABALHADA UNIFICADA'!A6207,0)</f>
        <v>0</v>
      </c>
      <c r="B6209" s="39">
        <f>IF('MASSA TRABALHADA UNIFICADA'!D6207&lt;&gt;0,'MASSA TRABALHADA UNIFICADA'!D6207,0)</f>
        <v>0</v>
      </c>
      <c r="C6209" s="39">
        <f>IF(B6209=0,0,'MASSA TRABALHADA UNIFICADA'!B6207)</f>
        <v>0</v>
      </c>
      <c r="D6209" s="39">
        <f>IF(B6209=0,0,'MASSA TRABALHADA UNIFICADA'!C6207)</f>
        <v>0</v>
      </c>
      <c r="E6209" s="43">
        <f>IF(B6209=0,0,VLOOKUP($D6209,qx!$A$4:$E$129,IF($C6209=1,2,3)))</f>
        <v>0</v>
      </c>
      <c r="F6209" s="43">
        <f>IF(B6209=0,0,VLOOKUP($D6209,qx!$A$4:$E$129,2))</f>
        <v>0</v>
      </c>
      <c r="G6209" s="43">
        <f>IF(B6209=0,0,VLOOKUP($D6209,qx!$A$4:$E$129,3))</f>
        <v>0</v>
      </c>
      <c r="H6209" s="43">
        <f>IF(B6209=0,0,VLOOKUP($D6209,qx!$A$4:$E$129,4))</f>
        <v>0</v>
      </c>
      <c r="I6209" s="43">
        <f>IF(B6209=0,0,VLOOKUP($D6209,qx!$A$4:$E$129,5))</f>
        <v>0</v>
      </c>
    </row>
    <row r="6210" spans="1:9" x14ac:dyDescent="0.25">
      <c r="A6210">
        <f>IF('MASSA TRABALHADA UNIFICADA'!A6208&lt;&gt;0,'MASSA TRABALHADA UNIFICADA'!A6208,0)</f>
        <v>0</v>
      </c>
      <c r="B6210" s="39">
        <f>IF('MASSA TRABALHADA UNIFICADA'!D6208&lt;&gt;0,'MASSA TRABALHADA UNIFICADA'!D6208,0)</f>
        <v>0</v>
      </c>
      <c r="C6210" s="39">
        <f>IF(B6210=0,0,'MASSA TRABALHADA UNIFICADA'!B6208)</f>
        <v>0</v>
      </c>
      <c r="D6210" s="39">
        <f>IF(B6210=0,0,'MASSA TRABALHADA UNIFICADA'!C6208)</f>
        <v>0</v>
      </c>
      <c r="E6210" s="43">
        <f>IF(B6210=0,0,VLOOKUP($D6210,qx!$A$4:$E$129,IF($C6210=1,2,3)))</f>
        <v>0</v>
      </c>
      <c r="F6210" s="43">
        <f>IF(B6210=0,0,VLOOKUP($D6210,qx!$A$4:$E$129,2))</f>
        <v>0</v>
      </c>
      <c r="G6210" s="43">
        <f>IF(B6210=0,0,VLOOKUP($D6210,qx!$A$4:$E$129,3))</f>
        <v>0</v>
      </c>
      <c r="H6210" s="43">
        <f>IF(B6210=0,0,VLOOKUP($D6210,qx!$A$4:$E$129,4))</f>
        <v>0</v>
      </c>
      <c r="I6210" s="43">
        <f>IF(B6210=0,0,VLOOKUP($D6210,qx!$A$4:$E$129,5))</f>
        <v>0</v>
      </c>
    </row>
    <row r="6211" spans="1:9" x14ac:dyDescent="0.25">
      <c r="A6211">
        <f>IF('MASSA TRABALHADA UNIFICADA'!A6209&lt;&gt;0,'MASSA TRABALHADA UNIFICADA'!A6209,0)</f>
        <v>0</v>
      </c>
      <c r="B6211" s="39">
        <f>IF('MASSA TRABALHADA UNIFICADA'!D6209&lt;&gt;0,'MASSA TRABALHADA UNIFICADA'!D6209,0)</f>
        <v>0</v>
      </c>
      <c r="C6211" s="39">
        <f>IF(B6211=0,0,'MASSA TRABALHADA UNIFICADA'!B6209)</f>
        <v>0</v>
      </c>
      <c r="D6211" s="39">
        <f>IF(B6211=0,0,'MASSA TRABALHADA UNIFICADA'!C6209)</f>
        <v>0</v>
      </c>
      <c r="E6211" s="43">
        <f>IF(B6211=0,0,VLOOKUP($D6211,qx!$A$4:$E$129,IF($C6211=1,2,3)))</f>
        <v>0</v>
      </c>
      <c r="F6211" s="43">
        <f>IF(B6211=0,0,VLOOKUP($D6211,qx!$A$4:$E$129,2))</f>
        <v>0</v>
      </c>
      <c r="G6211" s="43">
        <f>IF(B6211=0,0,VLOOKUP($D6211,qx!$A$4:$E$129,3))</f>
        <v>0</v>
      </c>
      <c r="H6211" s="43">
        <f>IF(B6211=0,0,VLOOKUP($D6211,qx!$A$4:$E$129,4))</f>
        <v>0</v>
      </c>
      <c r="I6211" s="43">
        <f>IF(B6211=0,0,VLOOKUP($D6211,qx!$A$4:$E$129,5))</f>
        <v>0</v>
      </c>
    </row>
    <row r="6212" spans="1:9" x14ac:dyDescent="0.25">
      <c r="A6212">
        <f>IF('MASSA TRABALHADA UNIFICADA'!A6210&lt;&gt;0,'MASSA TRABALHADA UNIFICADA'!A6210,0)</f>
        <v>0</v>
      </c>
      <c r="B6212" s="39">
        <f>IF('MASSA TRABALHADA UNIFICADA'!D6210&lt;&gt;0,'MASSA TRABALHADA UNIFICADA'!D6210,0)</f>
        <v>0</v>
      </c>
      <c r="C6212" s="39">
        <f>IF(B6212=0,0,'MASSA TRABALHADA UNIFICADA'!B6210)</f>
        <v>0</v>
      </c>
      <c r="D6212" s="39">
        <f>IF(B6212=0,0,'MASSA TRABALHADA UNIFICADA'!C6210)</f>
        <v>0</v>
      </c>
      <c r="E6212" s="43">
        <f>IF(B6212=0,0,VLOOKUP($D6212,qx!$A$4:$E$129,IF($C6212=1,2,3)))</f>
        <v>0</v>
      </c>
      <c r="F6212" s="43">
        <f>IF(B6212=0,0,VLOOKUP($D6212,qx!$A$4:$E$129,2))</f>
        <v>0</v>
      </c>
      <c r="G6212" s="43">
        <f>IF(B6212=0,0,VLOOKUP($D6212,qx!$A$4:$E$129,3))</f>
        <v>0</v>
      </c>
      <c r="H6212" s="43">
        <f>IF(B6212=0,0,VLOOKUP($D6212,qx!$A$4:$E$129,4))</f>
        <v>0</v>
      </c>
      <c r="I6212" s="43">
        <f>IF(B6212=0,0,VLOOKUP($D6212,qx!$A$4:$E$129,5))</f>
        <v>0</v>
      </c>
    </row>
    <row r="6213" spans="1:9" x14ac:dyDescent="0.25">
      <c r="A6213">
        <f>IF('MASSA TRABALHADA UNIFICADA'!A6211&lt;&gt;0,'MASSA TRABALHADA UNIFICADA'!A6211,0)</f>
        <v>0</v>
      </c>
      <c r="B6213" s="39">
        <f>IF('MASSA TRABALHADA UNIFICADA'!D6211&lt;&gt;0,'MASSA TRABALHADA UNIFICADA'!D6211,0)</f>
        <v>0</v>
      </c>
      <c r="C6213" s="39">
        <f>IF(B6213=0,0,'MASSA TRABALHADA UNIFICADA'!B6211)</f>
        <v>0</v>
      </c>
      <c r="D6213" s="39">
        <f>IF(B6213=0,0,'MASSA TRABALHADA UNIFICADA'!C6211)</f>
        <v>0</v>
      </c>
      <c r="E6213" s="43">
        <f>IF(B6213=0,0,VLOOKUP($D6213,qx!$A$4:$E$129,IF($C6213=1,2,3)))</f>
        <v>0</v>
      </c>
      <c r="F6213" s="43">
        <f>IF(B6213=0,0,VLOOKUP($D6213,qx!$A$4:$E$129,2))</f>
        <v>0</v>
      </c>
      <c r="G6213" s="43">
        <f>IF(B6213=0,0,VLOOKUP($D6213,qx!$A$4:$E$129,3))</f>
        <v>0</v>
      </c>
      <c r="H6213" s="43">
        <f>IF(B6213=0,0,VLOOKUP($D6213,qx!$A$4:$E$129,4))</f>
        <v>0</v>
      </c>
      <c r="I6213" s="43">
        <f>IF(B6213=0,0,VLOOKUP($D6213,qx!$A$4:$E$129,5))</f>
        <v>0</v>
      </c>
    </row>
    <row r="6214" spans="1:9" x14ac:dyDescent="0.25">
      <c r="A6214">
        <f>IF('MASSA TRABALHADA UNIFICADA'!A6212&lt;&gt;0,'MASSA TRABALHADA UNIFICADA'!A6212,0)</f>
        <v>0</v>
      </c>
      <c r="B6214" s="39">
        <f>IF('MASSA TRABALHADA UNIFICADA'!D6212&lt;&gt;0,'MASSA TRABALHADA UNIFICADA'!D6212,0)</f>
        <v>0</v>
      </c>
      <c r="C6214" s="39">
        <f>IF(B6214=0,0,'MASSA TRABALHADA UNIFICADA'!B6212)</f>
        <v>0</v>
      </c>
      <c r="D6214" s="39">
        <f>IF(B6214=0,0,'MASSA TRABALHADA UNIFICADA'!C6212)</f>
        <v>0</v>
      </c>
      <c r="E6214" s="43">
        <f>IF(B6214=0,0,VLOOKUP($D6214,qx!$A$4:$E$129,IF($C6214=1,2,3)))</f>
        <v>0</v>
      </c>
      <c r="F6214" s="43">
        <f>IF(B6214=0,0,VLOOKUP($D6214,qx!$A$4:$E$129,2))</f>
        <v>0</v>
      </c>
      <c r="G6214" s="43">
        <f>IF(B6214=0,0,VLOOKUP($D6214,qx!$A$4:$E$129,3))</f>
        <v>0</v>
      </c>
      <c r="H6214" s="43">
        <f>IF(B6214=0,0,VLOOKUP($D6214,qx!$A$4:$E$129,4))</f>
        <v>0</v>
      </c>
      <c r="I6214" s="43">
        <f>IF(B6214=0,0,VLOOKUP($D6214,qx!$A$4:$E$129,5))</f>
        <v>0</v>
      </c>
    </row>
    <row r="6215" spans="1:9" x14ac:dyDescent="0.25">
      <c r="A6215">
        <f>IF('MASSA TRABALHADA UNIFICADA'!A6213&lt;&gt;0,'MASSA TRABALHADA UNIFICADA'!A6213,0)</f>
        <v>0</v>
      </c>
      <c r="B6215" s="39">
        <f>IF('MASSA TRABALHADA UNIFICADA'!D6213&lt;&gt;0,'MASSA TRABALHADA UNIFICADA'!D6213,0)</f>
        <v>0</v>
      </c>
      <c r="C6215" s="39">
        <f>IF(B6215=0,0,'MASSA TRABALHADA UNIFICADA'!B6213)</f>
        <v>0</v>
      </c>
      <c r="D6215" s="39">
        <f>IF(B6215=0,0,'MASSA TRABALHADA UNIFICADA'!C6213)</f>
        <v>0</v>
      </c>
      <c r="E6215" s="43">
        <f>IF(B6215=0,0,VLOOKUP($D6215,qx!$A$4:$E$129,IF($C6215=1,2,3)))</f>
        <v>0</v>
      </c>
      <c r="F6215" s="43">
        <f>IF(B6215=0,0,VLOOKUP($D6215,qx!$A$4:$E$129,2))</f>
        <v>0</v>
      </c>
      <c r="G6215" s="43">
        <f>IF(B6215=0,0,VLOOKUP($D6215,qx!$A$4:$E$129,3))</f>
        <v>0</v>
      </c>
      <c r="H6215" s="43">
        <f>IF(B6215=0,0,VLOOKUP($D6215,qx!$A$4:$E$129,4))</f>
        <v>0</v>
      </c>
      <c r="I6215" s="43">
        <f>IF(B6215=0,0,VLOOKUP($D6215,qx!$A$4:$E$129,5))</f>
        <v>0</v>
      </c>
    </row>
    <row r="6216" spans="1:9" x14ac:dyDescent="0.25">
      <c r="A6216">
        <f>IF('MASSA TRABALHADA UNIFICADA'!A6214&lt;&gt;0,'MASSA TRABALHADA UNIFICADA'!A6214,0)</f>
        <v>0</v>
      </c>
      <c r="B6216" s="39">
        <f>IF('MASSA TRABALHADA UNIFICADA'!D6214&lt;&gt;0,'MASSA TRABALHADA UNIFICADA'!D6214,0)</f>
        <v>0</v>
      </c>
      <c r="C6216" s="39">
        <f>IF(B6216=0,0,'MASSA TRABALHADA UNIFICADA'!B6214)</f>
        <v>0</v>
      </c>
      <c r="D6216" s="39">
        <f>IF(B6216=0,0,'MASSA TRABALHADA UNIFICADA'!C6214)</f>
        <v>0</v>
      </c>
      <c r="E6216" s="43">
        <f>IF(B6216=0,0,VLOOKUP($D6216,qx!$A$4:$E$129,IF($C6216=1,2,3)))</f>
        <v>0</v>
      </c>
      <c r="F6216" s="43">
        <f>IF(B6216=0,0,VLOOKUP($D6216,qx!$A$4:$E$129,2))</f>
        <v>0</v>
      </c>
      <c r="G6216" s="43">
        <f>IF(B6216=0,0,VLOOKUP($D6216,qx!$A$4:$E$129,3))</f>
        <v>0</v>
      </c>
      <c r="H6216" s="43">
        <f>IF(B6216=0,0,VLOOKUP($D6216,qx!$A$4:$E$129,4))</f>
        <v>0</v>
      </c>
      <c r="I6216" s="43">
        <f>IF(B6216=0,0,VLOOKUP($D6216,qx!$A$4:$E$129,5))</f>
        <v>0</v>
      </c>
    </row>
    <row r="6217" spans="1:9" x14ac:dyDescent="0.25">
      <c r="A6217">
        <f>IF('MASSA TRABALHADA UNIFICADA'!A6215&lt;&gt;0,'MASSA TRABALHADA UNIFICADA'!A6215,0)</f>
        <v>0</v>
      </c>
      <c r="B6217" s="39">
        <f>IF('MASSA TRABALHADA UNIFICADA'!D6215&lt;&gt;0,'MASSA TRABALHADA UNIFICADA'!D6215,0)</f>
        <v>0</v>
      </c>
      <c r="C6217" s="39">
        <f>IF(B6217=0,0,'MASSA TRABALHADA UNIFICADA'!B6215)</f>
        <v>0</v>
      </c>
      <c r="D6217" s="39">
        <f>IF(B6217=0,0,'MASSA TRABALHADA UNIFICADA'!C6215)</f>
        <v>0</v>
      </c>
      <c r="E6217" s="43">
        <f>IF(B6217=0,0,VLOOKUP($D6217,qx!$A$4:$E$129,IF($C6217=1,2,3)))</f>
        <v>0</v>
      </c>
      <c r="F6217" s="43">
        <f>IF(B6217=0,0,VLOOKUP($D6217,qx!$A$4:$E$129,2))</f>
        <v>0</v>
      </c>
      <c r="G6217" s="43">
        <f>IF(B6217=0,0,VLOOKUP($D6217,qx!$A$4:$E$129,3))</f>
        <v>0</v>
      </c>
      <c r="H6217" s="43">
        <f>IF(B6217=0,0,VLOOKUP($D6217,qx!$A$4:$E$129,4))</f>
        <v>0</v>
      </c>
      <c r="I6217" s="43">
        <f>IF(B6217=0,0,VLOOKUP($D6217,qx!$A$4:$E$129,5))</f>
        <v>0</v>
      </c>
    </row>
    <row r="6218" spans="1:9" x14ac:dyDescent="0.25">
      <c r="A6218">
        <f>IF('MASSA TRABALHADA UNIFICADA'!A6216&lt;&gt;0,'MASSA TRABALHADA UNIFICADA'!A6216,0)</f>
        <v>0</v>
      </c>
      <c r="B6218" s="39">
        <f>IF('MASSA TRABALHADA UNIFICADA'!D6216&lt;&gt;0,'MASSA TRABALHADA UNIFICADA'!D6216,0)</f>
        <v>0</v>
      </c>
      <c r="C6218" s="39">
        <f>IF(B6218=0,0,'MASSA TRABALHADA UNIFICADA'!B6216)</f>
        <v>0</v>
      </c>
      <c r="D6218" s="39">
        <f>IF(B6218=0,0,'MASSA TRABALHADA UNIFICADA'!C6216)</f>
        <v>0</v>
      </c>
      <c r="E6218" s="43">
        <f>IF(B6218=0,0,VLOOKUP($D6218,qx!$A$4:$E$129,IF($C6218=1,2,3)))</f>
        <v>0</v>
      </c>
      <c r="F6218" s="43">
        <f>IF(B6218=0,0,VLOOKUP($D6218,qx!$A$4:$E$129,2))</f>
        <v>0</v>
      </c>
      <c r="G6218" s="43">
        <f>IF(B6218=0,0,VLOOKUP($D6218,qx!$A$4:$E$129,3))</f>
        <v>0</v>
      </c>
      <c r="H6218" s="43">
        <f>IF(B6218=0,0,VLOOKUP($D6218,qx!$A$4:$E$129,4))</f>
        <v>0</v>
      </c>
      <c r="I6218" s="43">
        <f>IF(B6218=0,0,VLOOKUP($D6218,qx!$A$4:$E$129,5))</f>
        <v>0</v>
      </c>
    </row>
    <row r="6219" spans="1:9" x14ac:dyDescent="0.25">
      <c r="A6219">
        <f>IF('MASSA TRABALHADA UNIFICADA'!A6217&lt;&gt;0,'MASSA TRABALHADA UNIFICADA'!A6217,0)</f>
        <v>0</v>
      </c>
      <c r="B6219" s="39">
        <f>IF('MASSA TRABALHADA UNIFICADA'!D6217&lt;&gt;0,'MASSA TRABALHADA UNIFICADA'!D6217,0)</f>
        <v>0</v>
      </c>
      <c r="C6219" s="39">
        <f>IF(B6219=0,0,'MASSA TRABALHADA UNIFICADA'!B6217)</f>
        <v>0</v>
      </c>
      <c r="D6219" s="39">
        <f>IF(B6219=0,0,'MASSA TRABALHADA UNIFICADA'!C6217)</f>
        <v>0</v>
      </c>
      <c r="E6219" s="43">
        <f>IF(B6219=0,0,VLOOKUP($D6219,qx!$A$4:$E$129,IF($C6219=1,2,3)))</f>
        <v>0</v>
      </c>
      <c r="F6219" s="43">
        <f>IF(B6219=0,0,VLOOKUP($D6219,qx!$A$4:$E$129,2))</f>
        <v>0</v>
      </c>
      <c r="G6219" s="43">
        <f>IF(B6219=0,0,VLOOKUP($D6219,qx!$A$4:$E$129,3))</f>
        <v>0</v>
      </c>
      <c r="H6219" s="43">
        <f>IF(B6219=0,0,VLOOKUP($D6219,qx!$A$4:$E$129,4))</f>
        <v>0</v>
      </c>
      <c r="I6219" s="43">
        <f>IF(B6219=0,0,VLOOKUP($D6219,qx!$A$4:$E$129,5))</f>
        <v>0</v>
      </c>
    </row>
    <row r="6220" spans="1:9" x14ac:dyDescent="0.25">
      <c r="A6220">
        <f>IF('MASSA TRABALHADA UNIFICADA'!A6218&lt;&gt;0,'MASSA TRABALHADA UNIFICADA'!A6218,0)</f>
        <v>0</v>
      </c>
      <c r="B6220" s="39">
        <f>IF('MASSA TRABALHADA UNIFICADA'!D6218&lt;&gt;0,'MASSA TRABALHADA UNIFICADA'!D6218,0)</f>
        <v>0</v>
      </c>
      <c r="C6220" s="39">
        <f>IF(B6220=0,0,'MASSA TRABALHADA UNIFICADA'!B6218)</f>
        <v>0</v>
      </c>
      <c r="D6220" s="39">
        <f>IF(B6220=0,0,'MASSA TRABALHADA UNIFICADA'!C6218)</f>
        <v>0</v>
      </c>
      <c r="E6220" s="43">
        <f>IF(B6220=0,0,VLOOKUP($D6220,qx!$A$4:$E$129,IF($C6220=1,2,3)))</f>
        <v>0</v>
      </c>
      <c r="F6220" s="43">
        <f>IF(B6220=0,0,VLOOKUP($D6220,qx!$A$4:$E$129,2))</f>
        <v>0</v>
      </c>
      <c r="G6220" s="43">
        <f>IF(B6220=0,0,VLOOKUP($D6220,qx!$A$4:$E$129,3))</f>
        <v>0</v>
      </c>
      <c r="H6220" s="43">
        <f>IF(B6220=0,0,VLOOKUP($D6220,qx!$A$4:$E$129,4))</f>
        <v>0</v>
      </c>
      <c r="I6220" s="43">
        <f>IF(B6220=0,0,VLOOKUP($D6220,qx!$A$4:$E$129,5))</f>
        <v>0</v>
      </c>
    </row>
    <row r="6221" spans="1:9" x14ac:dyDescent="0.25">
      <c r="A6221">
        <f>IF('MASSA TRABALHADA UNIFICADA'!A6219&lt;&gt;0,'MASSA TRABALHADA UNIFICADA'!A6219,0)</f>
        <v>0</v>
      </c>
      <c r="B6221" s="39">
        <f>IF('MASSA TRABALHADA UNIFICADA'!D6219&lt;&gt;0,'MASSA TRABALHADA UNIFICADA'!D6219,0)</f>
        <v>0</v>
      </c>
      <c r="C6221" s="39">
        <f>IF(B6221=0,0,'MASSA TRABALHADA UNIFICADA'!B6219)</f>
        <v>0</v>
      </c>
      <c r="D6221" s="39">
        <f>IF(B6221=0,0,'MASSA TRABALHADA UNIFICADA'!C6219)</f>
        <v>0</v>
      </c>
      <c r="E6221" s="43">
        <f>IF(B6221=0,0,VLOOKUP($D6221,qx!$A$4:$E$129,IF($C6221=1,2,3)))</f>
        <v>0</v>
      </c>
      <c r="F6221" s="43">
        <f>IF(B6221=0,0,VLOOKUP($D6221,qx!$A$4:$E$129,2))</f>
        <v>0</v>
      </c>
      <c r="G6221" s="43">
        <f>IF(B6221=0,0,VLOOKUP($D6221,qx!$A$4:$E$129,3))</f>
        <v>0</v>
      </c>
      <c r="H6221" s="43">
        <f>IF(B6221=0,0,VLOOKUP($D6221,qx!$A$4:$E$129,4))</f>
        <v>0</v>
      </c>
      <c r="I6221" s="43">
        <f>IF(B6221=0,0,VLOOKUP($D6221,qx!$A$4:$E$129,5))</f>
        <v>0</v>
      </c>
    </row>
    <row r="6222" spans="1:9" x14ac:dyDescent="0.25">
      <c r="A6222">
        <f>IF('MASSA TRABALHADA UNIFICADA'!A6220&lt;&gt;0,'MASSA TRABALHADA UNIFICADA'!A6220,0)</f>
        <v>0</v>
      </c>
      <c r="B6222" s="39">
        <f>IF('MASSA TRABALHADA UNIFICADA'!D6220&lt;&gt;0,'MASSA TRABALHADA UNIFICADA'!D6220,0)</f>
        <v>0</v>
      </c>
      <c r="C6222" s="39">
        <f>IF(B6222=0,0,'MASSA TRABALHADA UNIFICADA'!B6220)</f>
        <v>0</v>
      </c>
      <c r="D6222" s="39">
        <f>IF(B6222=0,0,'MASSA TRABALHADA UNIFICADA'!C6220)</f>
        <v>0</v>
      </c>
      <c r="E6222" s="43">
        <f>IF(B6222=0,0,VLOOKUP($D6222,qx!$A$4:$E$129,IF($C6222=1,2,3)))</f>
        <v>0</v>
      </c>
      <c r="F6222" s="43">
        <f>IF(B6222=0,0,VLOOKUP($D6222,qx!$A$4:$E$129,2))</f>
        <v>0</v>
      </c>
      <c r="G6222" s="43">
        <f>IF(B6222=0,0,VLOOKUP($D6222,qx!$A$4:$E$129,3))</f>
        <v>0</v>
      </c>
      <c r="H6222" s="43">
        <f>IF(B6222=0,0,VLOOKUP($D6222,qx!$A$4:$E$129,4))</f>
        <v>0</v>
      </c>
      <c r="I6222" s="43">
        <f>IF(B6222=0,0,VLOOKUP($D6222,qx!$A$4:$E$129,5))</f>
        <v>0</v>
      </c>
    </row>
    <row r="6223" spans="1:9" x14ac:dyDescent="0.25">
      <c r="A6223">
        <f>IF('MASSA TRABALHADA UNIFICADA'!A6221&lt;&gt;0,'MASSA TRABALHADA UNIFICADA'!A6221,0)</f>
        <v>0</v>
      </c>
      <c r="B6223" s="39">
        <f>IF('MASSA TRABALHADA UNIFICADA'!D6221&lt;&gt;0,'MASSA TRABALHADA UNIFICADA'!D6221,0)</f>
        <v>0</v>
      </c>
      <c r="C6223" s="39">
        <f>IF(B6223=0,0,'MASSA TRABALHADA UNIFICADA'!B6221)</f>
        <v>0</v>
      </c>
      <c r="D6223" s="39">
        <f>IF(B6223=0,0,'MASSA TRABALHADA UNIFICADA'!C6221)</f>
        <v>0</v>
      </c>
      <c r="E6223" s="43">
        <f>IF(B6223=0,0,VLOOKUP($D6223,qx!$A$4:$E$129,IF($C6223=1,2,3)))</f>
        <v>0</v>
      </c>
      <c r="F6223" s="43">
        <f>IF(B6223=0,0,VLOOKUP($D6223,qx!$A$4:$E$129,2))</f>
        <v>0</v>
      </c>
      <c r="G6223" s="43">
        <f>IF(B6223=0,0,VLOOKUP($D6223,qx!$A$4:$E$129,3))</f>
        <v>0</v>
      </c>
      <c r="H6223" s="43">
        <f>IF(B6223=0,0,VLOOKUP($D6223,qx!$A$4:$E$129,4))</f>
        <v>0</v>
      </c>
      <c r="I6223" s="43">
        <f>IF(B6223=0,0,VLOOKUP($D6223,qx!$A$4:$E$129,5))</f>
        <v>0</v>
      </c>
    </row>
    <row r="6224" spans="1:9" x14ac:dyDescent="0.25">
      <c r="A6224">
        <f>IF('MASSA TRABALHADA UNIFICADA'!A6222&lt;&gt;0,'MASSA TRABALHADA UNIFICADA'!A6222,0)</f>
        <v>0</v>
      </c>
      <c r="B6224" s="39">
        <f>IF('MASSA TRABALHADA UNIFICADA'!D6222&lt;&gt;0,'MASSA TRABALHADA UNIFICADA'!D6222,0)</f>
        <v>0</v>
      </c>
      <c r="C6224" s="39">
        <f>IF(B6224=0,0,'MASSA TRABALHADA UNIFICADA'!B6222)</f>
        <v>0</v>
      </c>
      <c r="D6224" s="39">
        <f>IF(B6224=0,0,'MASSA TRABALHADA UNIFICADA'!C6222)</f>
        <v>0</v>
      </c>
      <c r="E6224" s="43">
        <f>IF(B6224=0,0,VLOOKUP($D6224,qx!$A$4:$E$129,IF($C6224=1,2,3)))</f>
        <v>0</v>
      </c>
      <c r="F6224" s="43">
        <f>IF(B6224=0,0,VLOOKUP($D6224,qx!$A$4:$E$129,2))</f>
        <v>0</v>
      </c>
      <c r="G6224" s="43">
        <f>IF(B6224=0,0,VLOOKUP($D6224,qx!$A$4:$E$129,3))</f>
        <v>0</v>
      </c>
      <c r="H6224" s="43">
        <f>IF(B6224=0,0,VLOOKUP($D6224,qx!$A$4:$E$129,4))</f>
        <v>0</v>
      </c>
      <c r="I6224" s="43">
        <f>IF(B6224=0,0,VLOOKUP($D6224,qx!$A$4:$E$129,5))</f>
        <v>0</v>
      </c>
    </row>
    <row r="6225" spans="1:9" x14ac:dyDescent="0.25">
      <c r="A6225">
        <f>IF('MASSA TRABALHADA UNIFICADA'!A6223&lt;&gt;0,'MASSA TRABALHADA UNIFICADA'!A6223,0)</f>
        <v>0</v>
      </c>
      <c r="B6225" s="39">
        <f>IF('MASSA TRABALHADA UNIFICADA'!D6223&lt;&gt;0,'MASSA TRABALHADA UNIFICADA'!D6223,0)</f>
        <v>0</v>
      </c>
      <c r="C6225" s="39">
        <f>IF(B6225=0,0,'MASSA TRABALHADA UNIFICADA'!B6223)</f>
        <v>0</v>
      </c>
      <c r="D6225" s="39">
        <f>IF(B6225=0,0,'MASSA TRABALHADA UNIFICADA'!C6223)</f>
        <v>0</v>
      </c>
      <c r="E6225" s="43">
        <f>IF(B6225=0,0,VLOOKUP($D6225,qx!$A$4:$E$129,IF($C6225=1,2,3)))</f>
        <v>0</v>
      </c>
      <c r="F6225" s="43">
        <f>IF(B6225=0,0,VLOOKUP($D6225,qx!$A$4:$E$129,2))</f>
        <v>0</v>
      </c>
      <c r="G6225" s="43">
        <f>IF(B6225=0,0,VLOOKUP($D6225,qx!$A$4:$E$129,3))</f>
        <v>0</v>
      </c>
      <c r="H6225" s="43">
        <f>IF(B6225=0,0,VLOOKUP($D6225,qx!$A$4:$E$129,4))</f>
        <v>0</v>
      </c>
      <c r="I6225" s="43">
        <f>IF(B6225=0,0,VLOOKUP($D6225,qx!$A$4:$E$129,5))</f>
        <v>0</v>
      </c>
    </row>
    <row r="6226" spans="1:9" x14ac:dyDescent="0.25">
      <c r="A6226">
        <f>IF('MASSA TRABALHADA UNIFICADA'!A6224&lt;&gt;0,'MASSA TRABALHADA UNIFICADA'!A6224,0)</f>
        <v>0</v>
      </c>
      <c r="B6226" s="39">
        <f>IF('MASSA TRABALHADA UNIFICADA'!D6224&lt;&gt;0,'MASSA TRABALHADA UNIFICADA'!D6224,0)</f>
        <v>0</v>
      </c>
      <c r="C6226" s="39">
        <f>IF(B6226=0,0,'MASSA TRABALHADA UNIFICADA'!B6224)</f>
        <v>0</v>
      </c>
      <c r="D6226" s="39">
        <f>IF(B6226=0,0,'MASSA TRABALHADA UNIFICADA'!C6224)</f>
        <v>0</v>
      </c>
      <c r="E6226" s="43">
        <f>IF(B6226=0,0,VLOOKUP($D6226,qx!$A$4:$E$129,IF($C6226=1,2,3)))</f>
        <v>0</v>
      </c>
      <c r="F6226" s="43">
        <f>IF(B6226=0,0,VLOOKUP($D6226,qx!$A$4:$E$129,2))</f>
        <v>0</v>
      </c>
      <c r="G6226" s="43">
        <f>IF(B6226=0,0,VLOOKUP($D6226,qx!$A$4:$E$129,3))</f>
        <v>0</v>
      </c>
      <c r="H6226" s="43">
        <f>IF(B6226=0,0,VLOOKUP($D6226,qx!$A$4:$E$129,4))</f>
        <v>0</v>
      </c>
      <c r="I6226" s="43">
        <f>IF(B6226=0,0,VLOOKUP($D6226,qx!$A$4:$E$129,5))</f>
        <v>0</v>
      </c>
    </row>
    <row r="6227" spans="1:9" x14ac:dyDescent="0.25">
      <c r="A6227">
        <f>IF('MASSA TRABALHADA UNIFICADA'!A6225&lt;&gt;0,'MASSA TRABALHADA UNIFICADA'!A6225,0)</f>
        <v>0</v>
      </c>
      <c r="B6227" s="39">
        <f>IF('MASSA TRABALHADA UNIFICADA'!D6225&lt;&gt;0,'MASSA TRABALHADA UNIFICADA'!D6225,0)</f>
        <v>0</v>
      </c>
      <c r="C6227" s="39">
        <f>IF(B6227=0,0,'MASSA TRABALHADA UNIFICADA'!B6225)</f>
        <v>0</v>
      </c>
      <c r="D6227" s="39">
        <f>IF(B6227=0,0,'MASSA TRABALHADA UNIFICADA'!C6225)</f>
        <v>0</v>
      </c>
      <c r="E6227" s="43">
        <f>IF(B6227=0,0,VLOOKUP($D6227,qx!$A$4:$E$129,IF($C6227=1,2,3)))</f>
        <v>0</v>
      </c>
      <c r="F6227" s="43">
        <f>IF(B6227=0,0,VLOOKUP($D6227,qx!$A$4:$E$129,2))</f>
        <v>0</v>
      </c>
      <c r="G6227" s="43">
        <f>IF(B6227=0,0,VLOOKUP($D6227,qx!$A$4:$E$129,3))</f>
        <v>0</v>
      </c>
      <c r="H6227" s="43">
        <f>IF(B6227=0,0,VLOOKUP($D6227,qx!$A$4:$E$129,4))</f>
        <v>0</v>
      </c>
      <c r="I6227" s="43">
        <f>IF(B6227=0,0,VLOOKUP($D6227,qx!$A$4:$E$129,5))</f>
        <v>0</v>
      </c>
    </row>
    <row r="6228" spans="1:9" x14ac:dyDescent="0.25">
      <c r="A6228">
        <f>IF('MASSA TRABALHADA UNIFICADA'!A6226&lt;&gt;0,'MASSA TRABALHADA UNIFICADA'!A6226,0)</f>
        <v>0</v>
      </c>
      <c r="B6228" s="39">
        <f>IF('MASSA TRABALHADA UNIFICADA'!D6226&lt;&gt;0,'MASSA TRABALHADA UNIFICADA'!D6226,0)</f>
        <v>0</v>
      </c>
      <c r="C6228" s="39">
        <f>IF(B6228=0,0,'MASSA TRABALHADA UNIFICADA'!B6226)</f>
        <v>0</v>
      </c>
      <c r="D6228" s="39">
        <f>IF(B6228=0,0,'MASSA TRABALHADA UNIFICADA'!C6226)</f>
        <v>0</v>
      </c>
      <c r="E6228" s="43">
        <f>IF(B6228=0,0,VLOOKUP($D6228,qx!$A$4:$E$129,IF($C6228=1,2,3)))</f>
        <v>0</v>
      </c>
      <c r="F6228" s="43">
        <f>IF(B6228=0,0,VLOOKUP($D6228,qx!$A$4:$E$129,2))</f>
        <v>0</v>
      </c>
      <c r="G6228" s="43">
        <f>IF(B6228=0,0,VLOOKUP($D6228,qx!$A$4:$E$129,3))</f>
        <v>0</v>
      </c>
      <c r="H6228" s="43">
        <f>IF(B6228=0,0,VLOOKUP($D6228,qx!$A$4:$E$129,4))</f>
        <v>0</v>
      </c>
      <c r="I6228" s="43">
        <f>IF(B6228=0,0,VLOOKUP($D6228,qx!$A$4:$E$129,5))</f>
        <v>0</v>
      </c>
    </row>
    <row r="6229" spans="1:9" x14ac:dyDescent="0.25">
      <c r="A6229">
        <f>IF('MASSA TRABALHADA UNIFICADA'!A6227&lt;&gt;0,'MASSA TRABALHADA UNIFICADA'!A6227,0)</f>
        <v>0</v>
      </c>
      <c r="B6229" s="39">
        <f>IF('MASSA TRABALHADA UNIFICADA'!D6227&lt;&gt;0,'MASSA TRABALHADA UNIFICADA'!D6227,0)</f>
        <v>0</v>
      </c>
      <c r="C6229" s="39">
        <f>IF(B6229=0,0,'MASSA TRABALHADA UNIFICADA'!B6227)</f>
        <v>0</v>
      </c>
      <c r="D6229" s="39">
        <f>IF(B6229=0,0,'MASSA TRABALHADA UNIFICADA'!C6227)</f>
        <v>0</v>
      </c>
      <c r="E6229" s="43">
        <f>IF(B6229=0,0,VLOOKUP($D6229,qx!$A$4:$E$129,IF($C6229=1,2,3)))</f>
        <v>0</v>
      </c>
      <c r="F6229" s="43">
        <f>IF(B6229=0,0,VLOOKUP($D6229,qx!$A$4:$E$129,2))</f>
        <v>0</v>
      </c>
      <c r="G6229" s="43">
        <f>IF(B6229=0,0,VLOOKUP($D6229,qx!$A$4:$E$129,3))</f>
        <v>0</v>
      </c>
      <c r="H6229" s="43">
        <f>IF(B6229=0,0,VLOOKUP($D6229,qx!$A$4:$E$129,4))</f>
        <v>0</v>
      </c>
      <c r="I6229" s="43">
        <f>IF(B6229=0,0,VLOOKUP($D6229,qx!$A$4:$E$129,5))</f>
        <v>0</v>
      </c>
    </row>
    <row r="6230" spans="1:9" x14ac:dyDescent="0.25">
      <c r="A6230">
        <f>IF('MASSA TRABALHADA UNIFICADA'!A6228&lt;&gt;0,'MASSA TRABALHADA UNIFICADA'!A6228,0)</f>
        <v>0</v>
      </c>
      <c r="B6230" s="39">
        <f>IF('MASSA TRABALHADA UNIFICADA'!D6228&lt;&gt;0,'MASSA TRABALHADA UNIFICADA'!D6228,0)</f>
        <v>0</v>
      </c>
      <c r="C6230" s="39">
        <f>IF(B6230=0,0,'MASSA TRABALHADA UNIFICADA'!B6228)</f>
        <v>0</v>
      </c>
      <c r="D6230" s="39">
        <f>IF(B6230=0,0,'MASSA TRABALHADA UNIFICADA'!C6228)</f>
        <v>0</v>
      </c>
      <c r="E6230" s="43">
        <f>IF(B6230=0,0,VLOOKUP($D6230,qx!$A$4:$E$129,IF($C6230=1,2,3)))</f>
        <v>0</v>
      </c>
      <c r="F6230" s="43">
        <f>IF(B6230=0,0,VLOOKUP($D6230,qx!$A$4:$E$129,2))</f>
        <v>0</v>
      </c>
      <c r="G6230" s="43">
        <f>IF(B6230=0,0,VLOOKUP($D6230,qx!$A$4:$E$129,3))</f>
        <v>0</v>
      </c>
      <c r="H6230" s="43">
        <f>IF(B6230=0,0,VLOOKUP($D6230,qx!$A$4:$E$129,4))</f>
        <v>0</v>
      </c>
      <c r="I6230" s="43">
        <f>IF(B6230=0,0,VLOOKUP($D6230,qx!$A$4:$E$129,5))</f>
        <v>0</v>
      </c>
    </row>
    <row r="6231" spans="1:9" x14ac:dyDescent="0.25">
      <c r="A6231">
        <f>IF('MASSA TRABALHADA UNIFICADA'!A6229&lt;&gt;0,'MASSA TRABALHADA UNIFICADA'!A6229,0)</f>
        <v>0</v>
      </c>
      <c r="B6231" s="39">
        <f>IF('MASSA TRABALHADA UNIFICADA'!D6229&lt;&gt;0,'MASSA TRABALHADA UNIFICADA'!D6229,0)</f>
        <v>0</v>
      </c>
      <c r="C6231" s="39">
        <f>IF(B6231=0,0,'MASSA TRABALHADA UNIFICADA'!B6229)</f>
        <v>0</v>
      </c>
      <c r="D6231" s="39">
        <f>IF(B6231=0,0,'MASSA TRABALHADA UNIFICADA'!C6229)</f>
        <v>0</v>
      </c>
      <c r="E6231" s="43">
        <f>IF(B6231=0,0,VLOOKUP($D6231,qx!$A$4:$E$129,IF($C6231=1,2,3)))</f>
        <v>0</v>
      </c>
      <c r="F6231" s="43">
        <f>IF(B6231=0,0,VLOOKUP($D6231,qx!$A$4:$E$129,2))</f>
        <v>0</v>
      </c>
      <c r="G6231" s="43">
        <f>IF(B6231=0,0,VLOOKUP($D6231,qx!$A$4:$E$129,3))</f>
        <v>0</v>
      </c>
      <c r="H6231" s="43">
        <f>IF(B6231=0,0,VLOOKUP($D6231,qx!$A$4:$E$129,4))</f>
        <v>0</v>
      </c>
      <c r="I6231" s="43">
        <f>IF(B6231=0,0,VLOOKUP($D6231,qx!$A$4:$E$129,5))</f>
        <v>0</v>
      </c>
    </row>
    <row r="6232" spans="1:9" x14ac:dyDescent="0.25">
      <c r="A6232">
        <f>IF('MASSA TRABALHADA UNIFICADA'!A6230&lt;&gt;0,'MASSA TRABALHADA UNIFICADA'!A6230,0)</f>
        <v>0</v>
      </c>
      <c r="B6232" s="39">
        <f>IF('MASSA TRABALHADA UNIFICADA'!D6230&lt;&gt;0,'MASSA TRABALHADA UNIFICADA'!D6230,0)</f>
        <v>0</v>
      </c>
      <c r="C6232" s="39">
        <f>IF(B6232=0,0,'MASSA TRABALHADA UNIFICADA'!B6230)</f>
        <v>0</v>
      </c>
      <c r="D6232" s="39">
        <f>IF(B6232=0,0,'MASSA TRABALHADA UNIFICADA'!C6230)</f>
        <v>0</v>
      </c>
      <c r="E6232" s="43">
        <f>IF(B6232=0,0,VLOOKUP($D6232,qx!$A$4:$E$129,IF($C6232=1,2,3)))</f>
        <v>0</v>
      </c>
      <c r="F6232" s="43">
        <f>IF(B6232=0,0,VLOOKUP($D6232,qx!$A$4:$E$129,2))</f>
        <v>0</v>
      </c>
      <c r="G6232" s="43">
        <f>IF(B6232=0,0,VLOOKUP($D6232,qx!$A$4:$E$129,3))</f>
        <v>0</v>
      </c>
      <c r="H6232" s="43">
        <f>IF(B6232=0,0,VLOOKUP($D6232,qx!$A$4:$E$129,4))</f>
        <v>0</v>
      </c>
      <c r="I6232" s="43">
        <f>IF(B6232=0,0,VLOOKUP($D6232,qx!$A$4:$E$129,5))</f>
        <v>0</v>
      </c>
    </row>
    <row r="6233" spans="1:9" x14ac:dyDescent="0.25">
      <c r="A6233">
        <f>IF('MASSA TRABALHADA UNIFICADA'!A6231&lt;&gt;0,'MASSA TRABALHADA UNIFICADA'!A6231,0)</f>
        <v>0</v>
      </c>
      <c r="B6233" s="39">
        <f>IF('MASSA TRABALHADA UNIFICADA'!D6231&lt;&gt;0,'MASSA TRABALHADA UNIFICADA'!D6231,0)</f>
        <v>0</v>
      </c>
      <c r="C6233" s="39">
        <f>IF(B6233=0,0,'MASSA TRABALHADA UNIFICADA'!B6231)</f>
        <v>0</v>
      </c>
      <c r="D6233" s="39">
        <f>IF(B6233=0,0,'MASSA TRABALHADA UNIFICADA'!C6231)</f>
        <v>0</v>
      </c>
      <c r="E6233" s="43">
        <f>IF(B6233=0,0,VLOOKUP($D6233,qx!$A$4:$E$129,IF($C6233=1,2,3)))</f>
        <v>0</v>
      </c>
      <c r="F6233" s="43">
        <f>IF(B6233=0,0,VLOOKUP($D6233,qx!$A$4:$E$129,2))</f>
        <v>0</v>
      </c>
      <c r="G6233" s="43">
        <f>IF(B6233=0,0,VLOOKUP($D6233,qx!$A$4:$E$129,3))</f>
        <v>0</v>
      </c>
      <c r="H6233" s="43">
        <f>IF(B6233=0,0,VLOOKUP($D6233,qx!$A$4:$E$129,4))</f>
        <v>0</v>
      </c>
      <c r="I6233" s="43">
        <f>IF(B6233=0,0,VLOOKUP($D6233,qx!$A$4:$E$129,5))</f>
        <v>0</v>
      </c>
    </row>
    <row r="6234" spans="1:9" x14ac:dyDescent="0.25">
      <c r="A6234">
        <f>IF('MASSA TRABALHADA UNIFICADA'!A6232&lt;&gt;0,'MASSA TRABALHADA UNIFICADA'!A6232,0)</f>
        <v>0</v>
      </c>
      <c r="B6234" s="39">
        <f>IF('MASSA TRABALHADA UNIFICADA'!D6232&lt;&gt;0,'MASSA TRABALHADA UNIFICADA'!D6232,0)</f>
        <v>0</v>
      </c>
      <c r="C6234" s="39">
        <f>IF(B6234=0,0,'MASSA TRABALHADA UNIFICADA'!B6232)</f>
        <v>0</v>
      </c>
      <c r="D6234" s="39">
        <f>IF(B6234=0,0,'MASSA TRABALHADA UNIFICADA'!C6232)</f>
        <v>0</v>
      </c>
      <c r="E6234" s="43">
        <f>IF(B6234=0,0,VLOOKUP($D6234,qx!$A$4:$E$129,IF($C6234=1,2,3)))</f>
        <v>0</v>
      </c>
      <c r="F6234" s="43">
        <f>IF(B6234=0,0,VLOOKUP($D6234,qx!$A$4:$E$129,2))</f>
        <v>0</v>
      </c>
      <c r="G6234" s="43">
        <f>IF(B6234=0,0,VLOOKUP($D6234,qx!$A$4:$E$129,3))</f>
        <v>0</v>
      </c>
      <c r="H6234" s="43">
        <f>IF(B6234=0,0,VLOOKUP($D6234,qx!$A$4:$E$129,4))</f>
        <v>0</v>
      </c>
      <c r="I6234" s="43">
        <f>IF(B6234=0,0,VLOOKUP($D6234,qx!$A$4:$E$129,5))</f>
        <v>0</v>
      </c>
    </row>
    <row r="6235" spans="1:9" x14ac:dyDescent="0.25">
      <c r="A6235">
        <f>IF('MASSA TRABALHADA UNIFICADA'!A6233&lt;&gt;0,'MASSA TRABALHADA UNIFICADA'!A6233,0)</f>
        <v>0</v>
      </c>
      <c r="B6235" s="39">
        <f>IF('MASSA TRABALHADA UNIFICADA'!D6233&lt;&gt;0,'MASSA TRABALHADA UNIFICADA'!D6233,0)</f>
        <v>0</v>
      </c>
      <c r="C6235" s="39">
        <f>IF(B6235=0,0,'MASSA TRABALHADA UNIFICADA'!B6233)</f>
        <v>0</v>
      </c>
      <c r="D6235" s="39">
        <f>IF(B6235=0,0,'MASSA TRABALHADA UNIFICADA'!C6233)</f>
        <v>0</v>
      </c>
      <c r="E6235" s="43">
        <f>IF(B6235=0,0,VLOOKUP($D6235,qx!$A$4:$E$129,IF($C6235=1,2,3)))</f>
        <v>0</v>
      </c>
      <c r="F6235" s="43">
        <f>IF(B6235=0,0,VLOOKUP($D6235,qx!$A$4:$E$129,2))</f>
        <v>0</v>
      </c>
      <c r="G6235" s="43">
        <f>IF(B6235=0,0,VLOOKUP($D6235,qx!$A$4:$E$129,3))</f>
        <v>0</v>
      </c>
      <c r="H6235" s="43">
        <f>IF(B6235=0,0,VLOOKUP($D6235,qx!$A$4:$E$129,4))</f>
        <v>0</v>
      </c>
      <c r="I6235" s="43">
        <f>IF(B6235=0,0,VLOOKUP($D6235,qx!$A$4:$E$129,5))</f>
        <v>0</v>
      </c>
    </row>
    <row r="6236" spans="1:9" x14ac:dyDescent="0.25">
      <c r="A6236">
        <f>IF('MASSA TRABALHADA UNIFICADA'!A6234&lt;&gt;0,'MASSA TRABALHADA UNIFICADA'!A6234,0)</f>
        <v>0</v>
      </c>
      <c r="B6236" s="39">
        <f>IF('MASSA TRABALHADA UNIFICADA'!D6234&lt;&gt;0,'MASSA TRABALHADA UNIFICADA'!D6234,0)</f>
        <v>0</v>
      </c>
      <c r="C6236" s="39">
        <f>IF(B6236=0,0,'MASSA TRABALHADA UNIFICADA'!B6234)</f>
        <v>0</v>
      </c>
      <c r="D6236" s="39">
        <f>IF(B6236=0,0,'MASSA TRABALHADA UNIFICADA'!C6234)</f>
        <v>0</v>
      </c>
      <c r="E6236" s="43">
        <f>IF(B6236=0,0,VLOOKUP($D6236,qx!$A$4:$E$129,IF($C6236=1,2,3)))</f>
        <v>0</v>
      </c>
      <c r="F6236" s="43">
        <f>IF(B6236=0,0,VLOOKUP($D6236,qx!$A$4:$E$129,2))</f>
        <v>0</v>
      </c>
      <c r="G6236" s="43">
        <f>IF(B6236=0,0,VLOOKUP($D6236,qx!$A$4:$E$129,3))</f>
        <v>0</v>
      </c>
      <c r="H6236" s="43">
        <f>IF(B6236=0,0,VLOOKUP($D6236,qx!$A$4:$E$129,4))</f>
        <v>0</v>
      </c>
      <c r="I6236" s="43">
        <f>IF(B6236=0,0,VLOOKUP($D6236,qx!$A$4:$E$129,5))</f>
        <v>0</v>
      </c>
    </row>
    <row r="6237" spans="1:9" x14ac:dyDescent="0.25">
      <c r="A6237">
        <f>IF('MASSA TRABALHADA UNIFICADA'!A6235&lt;&gt;0,'MASSA TRABALHADA UNIFICADA'!A6235,0)</f>
        <v>0</v>
      </c>
      <c r="B6237" s="39">
        <f>IF('MASSA TRABALHADA UNIFICADA'!D6235&lt;&gt;0,'MASSA TRABALHADA UNIFICADA'!D6235,0)</f>
        <v>0</v>
      </c>
      <c r="C6237" s="39">
        <f>IF(B6237=0,0,'MASSA TRABALHADA UNIFICADA'!B6235)</f>
        <v>0</v>
      </c>
      <c r="D6237" s="39">
        <f>IF(B6237=0,0,'MASSA TRABALHADA UNIFICADA'!C6235)</f>
        <v>0</v>
      </c>
      <c r="E6237" s="43">
        <f>IF(B6237=0,0,VLOOKUP($D6237,qx!$A$4:$E$129,IF($C6237=1,2,3)))</f>
        <v>0</v>
      </c>
      <c r="F6237" s="43">
        <f>IF(B6237=0,0,VLOOKUP($D6237,qx!$A$4:$E$129,2))</f>
        <v>0</v>
      </c>
      <c r="G6237" s="43">
        <f>IF(B6237=0,0,VLOOKUP($D6237,qx!$A$4:$E$129,3))</f>
        <v>0</v>
      </c>
      <c r="H6237" s="43">
        <f>IF(B6237=0,0,VLOOKUP($D6237,qx!$A$4:$E$129,4))</f>
        <v>0</v>
      </c>
      <c r="I6237" s="43">
        <f>IF(B6237=0,0,VLOOKUP($D6237,qx!$A$4:$E$129,5))</f>
        <v>0</v>
      </c>
    </row>
    <row r="6238" spans="1:9" x14ac:dyDescent="0.25">
      <c r="A6238">
        <f>IF('MASSA TRABALHADA UNIFICADA'!A6236&lt;&gt;0,'MASSA TRABALHADA UNIFICADA'!A6236,0)</f>
        <v>0</v>
      </c>
      <c r="B6238" s="39">
        <f>IF('MASSA TRABALHADA UNIFICADA'!D6236&lt;&gt;0,'MASSA TRABALHADA UNIFICADA'!D6236,0)</f>
        <v>0</v>
      </c>
      <c r="C6238" s="39">
        <f>IF(B6238=0,0,'MASSA TRABALHADA UNIFICADA'!B6236)</f>
        <v>0</v>
      </c>
      <c r="D6238" s="39">
        <f>IF(B6238=0,0,'MASSA TRABALHADA UNIFICADA'!C6236)</f>
        <v>0</v>
      </c>
      <c r="E6238" s="43">
        <f>IF(B6238=0,0,VLOOKUP($D6238,qx!$A$4:$E$129,IF($C6238=1,2,3)))</f>
        <v>0</v>
      </c>
      <c r="F6238" s="43">
        <f>IF(B6238=0,0,VLOOKUP($D6238,qx!$A$4:$E$129,2))</f>
        <v>0</v>
      </c>
      <c r="G6238" s="43">
        <f>IF(B6238=0,0,VLOOKUP($D6238,qx!$A$4:$E$129,3))</f>
        <v>0</v>
      </c>
      <c r="H6238" s="43">
        <f>IF(B6238=0,0,VLOOKUP($D6238,qx!$A$4:$E$129,4))</f>
        <v>0</v>
      </c>
      <c r="I6238" s="43">
        <f>IF(B6238=0,0,VLOOKUP($D6238,qx!$A$4:$E$129,5))</f>
        <v>0</v>
      </c>
    </row>
    <row r="6239" spans="1:9" x14ac:dyDescent="0.25">
      <c r="A6239">
        <f>IF('MASSA TRABALHADA UNIFICADA'!A6237&lt;&gt;0,'MASSA TRABALHADA UNIFICADA'!A6237,0)</f>
        <v>0</v>
      </c>
      <c r="B6239" s="39">
        <f>IF('MASSA TRABALHADA UNIFICADA'!D6237&lt;&gt;0,'MASSA TRABALHADA UNIFICADA'!D6237,0)</f>
        <v>0</v>
      </c>
      <c r="C6239" s="39">
        <f>IF(B6239=0,0,'MASSA TRABALHADA UNIFICADA'!B6237)</f>
        <v>0</v>
      </c>
      <c r="D6239" s="39">
        <f>IF(B6239=0,0,'MASSA TRABALHADA UNIFICADA'!C6237)</f>
        <v>0</v>
      </c>
      <c r="E6239" s="43">
        <f>IF(B6239=0,0,VLOOKUP($D6239,qx!$A$4:$E$129,IF($C6239=1,2,3)))</f>
        <v>0</v>
      </c>
      <c r="F6239" s="43">
        <f>IF(B6239=0,0,VLOOKUP($D6239,qx!$A$4:$E$129,2))</f>
        <v>0</v>
      </c>
      <c r="G6239" s="43">
        <f>IF(B6239=0,0,VLOOKUP($D6239,qx!$A$4:$E$129,3))</f>
        <v>0</v>
      </c>
      <c r="H6239" s="43">
        <f>IF(B6239=0,0,VLOOKUP($D6239,qx!$A$4:$E$129,4))</f>
        <v>0</v>
      </c>
      <c r="I6239" s="43">
        <f>IF(B6239=0,0,VLOOKUP($D6239,qx!$A$4:$E$129,5))</f>
        <v>0</v>
      </c>
    </row>
    <row r="6240" spans="1:9" x14ac:dyDescent="0.25">
      <c r="A6240">
        <f>IF('MASSA TRABALHADA UNIFICADA'!A6238&lt;&gt;0,'MASSA TRABALHADA UNIFICADA'!A6238,0)</f>
        <v>0</v>
      </c>
      <c r="B6240" s="39">
        <f>IF('MASSA TRABALHADA UNIFICADA'!D6238&lt;&gt;0,'MASSA TRABALHADA UNIFICADA'!D6238,0)</f>
        <v>0</v>
      </c>
      <c r="C6240" s="39">
        <f>IF(B6240=0,0,'MASSA TRABALHADA UNIFICADA'!B6238)</f>
        <v>0</v>
      </c>
      <c r="D6240" s="39">
        <f>IF(B6240=0,0,'MASSA TRABALHADA UNIFICADA'!C6238)</f>
        <v>0</v>
      </c>
      <c r="E6240" s="43">
        <f>IF(B6240=0,0,VLOOKUP($D6240,qx!$A$4:$E$129,IF($C6240=1,2,3)))</f>
        <v>0</v>
      </c>
      <c r="F6240" s="43">
        <f>IF(B6240=0,0,VLOOKUP($D6240,qx!$A$4:$E$129,2))</f>
        <v>0</v>
      </c>
      <c r="G6240" s="43">
        <f>IF(B6240=0,0,VLOOKUP($D6240,qx!$A$4:$E$129,3))</f>
        <v>0</v>
      </c>
      <c r="H6240" s="43">
        <f>IF(B6240=0,0,VLOOKUP($D6240,qx!$A$4:$E$129,4))</f>
        <v>0</v>
      </c>
      <c r="I6240" s="43">
        <f>IF(B6240=0,0,VLOOKUP($D6240,qx!$A$4:$E$129,5))</f>
        <v>0</v>
      </c>
    </row>
    <row r="6241" spans="1:9" x14ac:dyDescent="0.25">
      <c r="A6241">
        <f>IF('MASSA TRABALHADA UNIFICADA'!A6239&lt;&gt;0,'MASSA TRABALHADA UNIFICADA'!A6239,0)</f>
        <v>0</v>
      </c>
      <c r="B6241" s="39">
        <f>IF('MASSA TRABALHADA UNIFICADA'!D6239&lt;&gt;0,'MASSA TRABALHADA UNIFICADA'!D6239,0)</f>
        <v>0</v>
      </c>
      <c r="C6241" s="39">
        <f>IF(B6241=0,0,'MASSA TRABALHADA UNIFICADA'!B6239)</f>
        <v>0</v>
      </c>
      <c r="D6241" s="39">
        <f>IF(B6241=0,0,'MASSA TRABALHADA UNIFICADA'!C6239)</f>
        <v>0</v>
      </c>
      <c r="E6241" s="43">
        <f>IF(B6241=0,0,VLOOKUP($D6241,qx!$A$4:$E$129,IF($C6241=1,2,3)))</f>
        <v>0</v>
      </c>
      <c r="F6241" s="43">
        <f>IF(B6241=0,0,VLOOKUP($D6241,qx!$A$4:$E$129,2))</f>
        <v>0</v>
      </c>
      <c r="G6241" s="43">
        <f>IF(B6241=0,0,VLOOKUP($D6241,qx!$A$4:$E$129,3))</f>
        <v>0</v>
      </c>
      <c r="H6241" s="43">
        <f>IF(B6241=0,0,VLOOKUP($D6241,qx!$A$4:$E$129,4))</f>
        <v>0</v>
      </c>
      <c r="I6241" s="43">
        <f>IF(B6241=0,0,VLOOKUP($D6241,qx!$A$4:$E$129,5))</f>
        <v>0</v>
      </c>
    </row>
    <row r="6242" spans="1:9" x14ac:dyDescent="0.25">
      <c r="A6242">
        <f>IF('MASSA TRABALHADA UNIFICADA'!A6240&lt;&gt;0,'MASSA TRABALHADA UNIFICADA'!A6240,0)</f>
        <v>0</v>
      </c>
      <c r="B6242" s="39">
        <f>IF('MASSA TRABALHADA UNIFICADA'!D6240&lt;&gt;0,'MASSA TRABALHADA UNIFICADA'!D6240,0)</f>
        <v>0</v>
      </c>
      <c r="C6242" s="39">
        <f>IF(B6242=0,0,'MASSA TRABALHADA UNIFICADA'!B6240)</f>
        <v>0</v>
      </c>
      <c r="D6242" s="39">
        <f>IF(B6242=0,0,'MASSA TRABALHADA UNIFICADA'!C6240)</f>
        <v>0</v>
      </c>
      <c r="E6242" s="43">
        <f>IF(B6242=0,0,VLOOKUP($D6242,qx!$A$4:$E$129,IF($C6242=1,2,3)))</f>
        <v>0</v>
      </c>
      <c r="F6242" s="43">
        <f>IF(B6242=0,0,VLOOKUP($D6242,qx!$A$4:$E$129,2))</f>
        <v>0</v>
      </c>
      <c r="G6242" s="43">
        <f>IF(B6242=0,0,VLOOKUP($D6242,qx!$A$4:$E$129,3))</f>
        <v>0</v>
      </c>
      <c r="H6242" s="43">
        <f>IF(B6242=0,0,VLOOKUP($D6242,qx!$A$4:$E$129,4))</f>
        <v>0</v>
      </c>
      <c r="I6242" s="43">
        <f>IF(B6242=0,0,VLOOKUP($D6242,qx!$A$4:$E$129,5))</f>
        <v>0</v>
      </c>
    </row>
    <row r="6243" spans="1:9" x14ac:dyDescent="0.25">
      <c r="A6243">
        <f>IF('MASSA TRABALHADA UNIFICADA'!A6241&lt;&gt;0,'MASSA TRABALHADA UNIFICADA'!A6241,0)</f>
        <v>0</v>
      </c>
      <c r="B6243" s="39">
        <f>IF('MASSA TRABALHADA UNIFICADA'!D6241&lt;&gt;0,'MASSA TRABALHADA UNIFICADA'!D6241,0)</f>
        <v>0</v>
      </c>
      <c r="C6243" s="39">
        <f>IF(B6243=0,0,'MASSA TRABALHADA UNIFICADA'!B6241)</f>
        <v>0</v>
      </c>
      <c r="D6243" s="39">
        <f>IF(B6243=0,0,'MASSA TRABALHADA UNIFICADA'!C6241)</f>
        <v>0</v>
      </c>
      <c r="E6243" s="43">
        <f>IF(B6243=0,0,VLOOKUP($D6243,qx!$A$4:$E$129,IF($C6243=1,2,3)))</f>
        <v>0</v>
      </c>
      <c r="F6243" s="43">
        <f>IF(B6243=0,0,VLOOKUP($D6243,qx!$A$4:$E$129,2))</f>
        <v>0</v>
      </c>
      <c r="G6243" s="43">
        <f>IF(B6243=0,0,VLOOKUP($D6243,qx!$A$4:$E$129,3))</f>
        <v>0</v>
      </c>
      <c r="H6243" s="43">
        <f>IF(B6243=0,0,VLOOKUP($D6243,qx!$A$4:$E$129,4))</f>
        <v>0</v>
      </c>
      <c r="I6243" s="43">
        <f>IF(B6243=0,0,VLOOKUP($D6243,qx!$A$4:$E$129,5))</f>
        <v>0</v>
      </c>
    </row>
    <row r="6244" spans="1:9" x14ac:dyDescent="0.25">
      <c r="A6244">
        <f>IF('MASSA TRABALHADA UNIFICADA'!A6242&lt;&gt;0,'MASSA TRABALHADA UNIFICADA'!A6242,0)</f>
        <v>0</v>
      </c>
      <c r="B6244" s="39">
        <f>IF('MASSA TRABALHADA UNIFICADA'!D6242&lt;&gt;0,'MASSA TRABALHADA UNIFICADA'!D6242,0)</f>
        <v>0</v>
      </c>
      <c r="C6244" s="39">
        <f>IF(B6244=0,0,'MASSA TRABALHADA UNIFICADA'!B6242)</f>
        <v>0</v>
      </c>
      <c r="D6244" s="39">
        <f>IF(B6244=0,0,'MASSA TRABALHADA UNIFICADA'!C6242)</f>
        <v>0</v>
      </c>
      <c r="E6244" s="43">
        <f>IF(B6244=0,0,VLOOKUP($D6244,qx!$A$4:$E$129,IF($C6244=1,2,3)))</f>
        <v>0</v>
      </c>
      <c r="F6244" s="43">
        <f>IF(B6244=0,0,VLOOKUP($D6244,qx!$A$4:$E$129,2))</f>
        <v>0</v>
      </c>
      <c r="G6244" s="43">
        <f>IF(B6244=0,0,VLOOKUP($D6244,qx!$A$4:$E$129,3))</f>
        <v>0</v>
      </c>
      <c r="H6244" s="43">
        <f>IF(B6244=0,0,VLOOKUP($D6244,qx!$A$4:$E$129,4))</f>
        <v>0</v>
      </c>
      <c r="I6244" s="43">
        <f>IF(B6244=0,0,VLOOKUP($D6244,qx!$A$4:$E$129,5))</f>
        <v>0</v>
      </c>
    </row>
    <row r="6245" spans="1:9" x14ac:dyDescent="0.25">
      <c r="A6245">
        <f>IF('MASSA TRABALHADA UNIFICADA'!A6243&lt;&gt;0,'MASSA TRABALHADA UNIFICADA'!A6243,0)</f>
        <v>0</v>
      </c>
      <c r="B6245" s="39">
        <f>IF('MASSA TRABALHADA UNIFICADA'!D6243&lt;&gt;0,'MASSA TRABALHADA UNIFICADA'!D6243,0)</f>
        <v>0</v>
      </c>
      <c r="C6245" s="39">
        <f>IF(B6245=0,0,'MASSA TRABALHADA UNIFICADA'!B6243)</f>
        <v>0</v>
      </c>
      <c r="D6245" s="39">
        <f>IF(B6245=0,0,'MASSA TRABALHADA UNIFICADA'!C6243)</f>
        <v>0</v>
      </c>
      <c r="E6245" s="43">
        <f>IF(B6245=0,0,VLOOKUP($D6245,qx!$A$4:$E$129,IF($C6245=1,2,3)))</f>
        <v>0</v>
      </c>
      <c r="F6245" s="43">
        <f>IF(B6245=0,0,VLOOKUP($D6245,qx!$A$4:$E$129,2))</f>
        <v>0</v>
      </c>
      <c r="G6245" s="43">
        <f>IF(B6245=0,0,VLOOKUP($D6245,qx!$A$4:$E$129,3))</f>
        <v>0</v>
      </c>
      <c r="H6245" s="43">
        <f>IF(B6245=0,0,VLOOKUP($D6245,qx!$A$4:$E$129,4))</f>
        <v>0</v>
      </c>
      <c r="I6245" s="43">
        <f>IF(B6245=0,0,VLOOKUP($D6245,qx!$A$4:$E$129,5))</f>
        <v>0</v>
      </c>
    </row>
    <row r="6246" spans="1:9" x14ac:dyDescent="0.25">
      <c r="A6246">
        <f>IF('MASSA TRABALHADA UNIFICADA'!A6244&lt;&gt;0,'MASSA TRABALHADA UNIFICADA'!A6244,0)</f>
        <v>0</v>
      </c>
      <c r="B6246" s="39">
        <f>IF('MASSA TRABALHADA UNIFICADA'!D6244&lt;&gt;0,'MASSA TRABALHADA UNIFICADA'!D6244,0)</f>
        <v>0</v>
      </c>
      <c r="C6246" s="39">
        <f>IF(B6246=0,0,'MASSA TRABALHADA UNIFICADA'!B6244)</f>
        <v>0</v>
      </c>
      <c r="D6246" s="39">
        <f>IF(B6246=0,0,'MASSA TRABALHADA UNIFICADA'!C6244)</f>
        <v>0</v>
      </c>
      <c r="E6246" s="43">
        <f>IF(B6246=0,0,VLOOKUP($D6246,qx!$A$4:$E$129,IF($C6246=1,2,3)))</f>
        <v>0</v>
      </c>
      <c r="F6246" s="43">
        <f>IF(B6246=0,0,VLOOKUP($D6246,qx!$A$4:$E$129,2))</f>
        <v>0</v>
      </c>
      <c r="G6246" s="43">
        <f>IF(B6246=0,0,VLOOKUP($D6246,qx!$A$4:$E$129,3))</f>
        <v>0</v>
      </c>
      <c r="H6246" s="43">
        <f>IF(B6246=0,0,VLOOKUP($D6246,qx!$A$4:$E$129,4))</f>
        <v>0</v>
      </c>
      <c r="I6246" s="43">
        <f>IF(B6246=0,0,VLOOKUP($D6246,qx!$A$4:$E$129,5))</f>
        <v>0</v>
      </c>
    </row>
    <row r="6247" spans="1:9" x14ac:dyDescent="0.25">
      <c r="A6247">
        <f>IF('MASSA TRABALHADA UNIFICADA'!A6245&lt;&gt;0,'MASSA TRABALHADA UNIFICADA'!A6245,0)</f>
        <v>0</v>
      </c>
      <c r="B6247" s="39">
        <f>IF('MASSA TRABALHADA UNIFICADA'!D6245&lt;&gt;0,'MASSA TRABALHADA UNIFICADA'!D6245,0)</f>
        <v>0</v>
      </c>
      <c r="C6247" s="39">
        <f>IF(B6247=0,0,'MASSA TRABALHADA UNIFICADA'!B6245)</f>
        <v>0</v>
      </c>
      <c r="D6247" s="39">
        <f>IF(B6247=0,0,'MASSA TRABALHADA UNIFICADA'!C6245)</f>
        <v>0</v>
      </c>
      <c r="E6247" s="43">
        <f>IF(B6247=0,0,VLOOKUP($D6247,qx!$A$4:$E$129,IF($C6247=1,2,3)))</f>
        <v>0</v>
      </c>
      <c r="F6247" s="43">
        <f>IF(B6247=0,0,VLOOKUP($D6247,qx!$A$4:$E$129,2))</f>
        <v>0</v>
      </c>
      <c r="G6247" s="43">
        <f>IF(B6247=0,0,VLOOKUP($D6247,qx!$A$4:$E$129,3))</f>
        <v>0</v>
      </c>
      <c r="H6247" s="43">
        <f>IF(B6247=0,0,VLOOKUP($D6247,qx!$A$4:$E$129,4))</f>
        <v>0</v>
      </c>
      <c r="I6247" s="43">
        <f>IF(B6247=0,0,VLOOKUP($D6247,qx!$A$4:$E$129,5))</f>
        <v>0</v>
      </c>
    </row>
    <row r="6248" spans="1:9" x14ac:dyDescent="0.25">
      <c r="A6248">
        <f>IF('MASSA TRABALHADA UNIFICADA'!A6246&lt;&gt;0,'MASSA TRABALHADA UNIFICADA'!A6246,0)</f>
        <v>0</v>
      </c>
      <c r="B6248" s="39">
        <f>IF('MASSA TRABALHADA UNIFICADA'!D6246&lt;&gt;0,'MASSA TRABALHADA UNIFICADA'!D6246,0)</f>
        <v>0</v>
      </c>
      <c r="C6248" s="39">
        <f>IF(B6248=0,0,'MASSA TRABALHADA UNIFICADA'!B6246)</f>
        <v>0</v>
      </c>
      <c r="D6248" s="39">
        <f>IF(B6248=0,0,'MASSA TRABALHADA UNIFICADA'!C6246)</f>
        <v>0</v>
      </c>
      <c r="E6248" s="43">
        <f>IF(B6248=0,0,VLOOKUP($D6248,qx!$A$4:$E$129,IF($C6248=1,2,3)))</f>
        <v>0</v>
      </c>
      <c r="F6248" s="43">
        <f>IF(B6248=0,0,VLOOKUP($D6248,qx!$A$4:$E$129,2))</f>
        <v>0</v>
      </c>
      <c r="G6248" s="43">
        <f>IF(B6248=0,0,VLOOKUP($D6248,qx!$A$4:$E$129,3))</f>
        <v>0</v>
      </c>
      <c r="H6248" s="43">
        <f>IF(B6248=0,0,VLOOKUP($D6248,qx!$A$4:$E$129,4))</f>
        <v>0</v>
      </c>
      <c r="I6248" s="43">
        <f>IF(B6248=0,0,VLOOKUP($D6248,qx!$A$4:$E$129,5))</f>
        <v>0</v>
      </c>
    </row>
    <row r="6249" spans="1:9" x14ac:dyDescent="0.25">
      <c r="A6249">
        <f>IF('MASSA TRABALHADA UNIFICADA'!A6247&lt;&gt;0,'MASSA TRABALHADA UNIFICADA'!A6247,0)</f>
        <v>0</v>
      </c>
      <c r="B6249" s="39">
        <f>IF('MASSA TRABALHADA UNIFICADA'!D6247&lt;&gt;0,'MASSA TRABALHADA UNIFICADA'!D6247,0)</f>
        <v>0</v>
      </c>
      <c r="C6249" s="39">
        <f>IF(B6249=0,0,'MASSA TRABALHADA UNIFICADA'!B6247)</f>
        <v>0</v>
      </c>
      <c r="D6249" s="39">
        <f>IF(B6249=0,0,'MASSA TRABALHADA UNIFICADA'!C6247)</f>
        <v>0</v>
      </c>
      <c r="E6249" s="43">
        <f>IF(B6249=0,0,VLOOKUP($D6249,qx!$A$4:$E$129,IF($C6249=1,2,3)))</f>
        <v>0</v>
      </c>
      <c r="F6249" s="43">
        <f>IF(B6249=0,0,VLOOKUP($D6249,qx!$A$4:$E$129,2))</f>
        <v>0</v>
      </c>
      <c r="G6249" s="43">
        <f>IF(B6249=0,0,VLOOKUP($D6249,qx!$A$4:$E$129,3))</f>
        <v>0</v>
      </c>
      <c r="H6249" s="43">
        <f>IF(B6249=0,0,VLOOKUP($D6249,qx!$A$4:$E$129,4))</f>
        <v>0</v>
      </c>
      <c r="I6249" s="43">
        <f>IF(B6249=0,0,VLOOKUP($D6249,qx!$A$4:$E$129,5))</f>
        <v>0</v>
      </c>
    </row>
    <row r="6250" spans="1:9" x14ac:dyDescent="0.25">
      <c r="A6250">
        <f>IF('MASSA TRABALHADA UNIFICADA'!A6248&lt;&gt;0,'MASSA TRABALHADA UNIFICADA'!A6248,0)</f>
        <v>0</v>
      </c>
      <c r="B6250" s="39">
        <f>IF('MASSA TRABALHADA UNIFICADA'!D6248&lt;&gt;0,'MASSA TRABALHADA UNIFICADA'!D6248,0)</f>
        <v>0</v>
      </c>
      <c r="C6250" s="39">
        <f>IF(B6250=0,0,'MASSA TRABALHADA UNIFICADA'!B6248)</f>
        <v>0</v>
      </c>
      <c r="D6250" s="39">
        <f>IF(B6250=0,0,'MASSA TRABALHADA UNIFICADA'!C6248)</f>
        <v>0</v>
      </c>
      <c r="E6250" s="43">
        <f>IF(B6250=0,0,VLOOKUP($D6250,qx!$A$4:$E$129,IF($C6250=1,2,3)))</f>
        <v>0</v>
      </c>
      <c r="F6250" s="43">
        <f>IF(B6250=0,0,VLOOKUP($D6250,qx!$A$4:$E$129,2))</f>
        <v>0</v>
      </c>
      <c r="G6250" s="43">
        <f>IF(B6250=0,0,VLOOKUP($D6250,qx!$A$4:$E$129,3))</f>
        <v>0</v>
      </c>
      <c r="H6250" s="43">
        <f>IF(B6250=0,0,VLOOKUP($D6250,qx!$A$4:$E$129,4))</f>
        <v>0</v>
      </c>
      <c r="I6250" s="43">
        <f>IF(B6250=0,0,VLOOKUP($D6250,qx!$A$4:$E$129,5))</f>
        <v>0</v>
      </c>
    </row>
    <row r="6251" spans="1:9" x14ac:dyDescent="0.25">
      <c r="A6251">
        <f>IF('MASSA TRABALHADA UNIFICADA'!A6249&lt;&gt;0,'MASSA TRABALHADA UNIFICADA'!A6249,0)</f>
        <v>0</v>
      </c>
      <c r="B6251" s="39">
        <f>IF('MASSA TRABALHADA UNIFICADA'!D6249&lt;&gt;0,'MASSA TRABALHADA UNIFICADA'!D6249,0)</f>
        <v>0</v>
      </c>
      <c r="C6251" s="39">
        <f>IF(B6251=0,0,'MASSA TRABALHADA UNIFICADA'!B6249)</f>
        <v>0</v>
      </c>
      <c r="D6251" s="39">
        <f>IF(B6251=0,0,'MASSA TRABALHADA UNIFICADA'!C6249)</f>
        <v>0</v>
      </c>
      <c r="E6251" s="43">
        <f>IF(B6251=0,0,VLOOKUP($D6251,qx!$A$4:$E$129,IF($C6251=1,2,3)))</f>
        <v>0</v>
      </c>
      <c r="F6251" s="43">
        <f>IF(B6251=0,0,VLOOKUP($D6251,qx!$A$4:$E$129,2))</f>
        <v>0</v>
      </c>
      <c r="G6251" s="43">
        <f>IF(B6251=0,0,VLOOKUP($D6251,qx!$A$4:$E$129,3))</f>
        <v>0</v>
      </c>
      <c r="H6251" s="43">
        <f>IF(B6251=0,0,VLOOKUP($D6251,qx!$A$4:$E$129,4))</f>
        <v>0</v>
      </c>
      <c r="I6251" s="43">
        <f>IF(B6251=0,0,VLOOKUP($D6251,qx!$A$4:$E$129,5))</f>
        <v>0</v>
      </c>
    </row>
    <row r="6252" spans="1:9" x14ac:dyDescent="0.25">
      <c r="A6252">
        <f>IF('MASSA TRABALHADA UNIFICADA'!A6250&lt;&gt;0,'MASSA TRABALHADA UNIFICADA'!A6250,0)</f>
        <v>0</v>
      </c>
      <c r="B6252" s="39">
        <f>IF('MASSA TRABALHADA UNIFICADA'!D6250&lt;&gt;0,'MASSA TRABALHADA UNIFICADA'!D6250,0)</f>
        <v>0</v>
      </c>
      <c r="C6252" s="39">
        <f>IF(B6252=0,0,'MASSA TRABALHADA UNIFICADA'!B6250)</f>
        <v>0</v>
      </c>
      <c r="D6252" s="39">
        <f>IF(B6252=0,0,'MASSA TRABALHADA UNIFICADA'!C6250)</f>
        <v>0</v>
      </c>
      <c r="E6252" s="43">
        <f>IF(B6252=0,0,VLOOKUP($D6252,qx!$A$4:$E$129,IF($C6252=1,2,3)))</f>
        <v>0</v>
      </c>
      <c r="F6252" s="43">
        <f>IF(B6252=0,0,VLOOKUP($D6252,qx!$A$4:$E$129,2))</f>
        <v>0</v>
      </c>
      <c r="G6252" s="43">
        <f>IF(B6252=0,0,VLOOKUP($D6252,qx!$A$4:$E$129,3))</f>
        <v>0</v>
      </c>
      <c r="H6252" s="43">
        <f>IF(B6252=0,0,VLOOKUP($D6252,qx!$A$4:$E$129,4))</f>
        <v>0</v>
      </c>
      <c r="I6252" s="43">
        <f>IF(B6252=0,0,VLOOKUP($D6252,qx!$A$4:$E$129,5))</f>
        <v>0</v>
      </c>
    </row>
    <row r="6253" spans="1:9" x14ac:dyDescent="0.25">
      <c r="A6253">
        <f>IF('MASSA TRABALHADA UNIFICADA'!A6251&lt;&gt;0,'MASSA TRABALHADA UNIFICADA'!A6251,0)</f>
        <v>0</v>
      </c>
      <c r="B6253" s="39">
        <f>IF('MASSA TRABALHADA UNIFICADA'!D6251&lt;&gt;0,'MASSA TRABALHADA UNIFICADA'!D6251,0)</f>
        <v>0</v>
      </c>
      <c r="C6253" s="39">
        <f>IF(B6253=0,0,'MASSA TRABALHADA UNIFICADA'!B6251)</f>
        <v>0</v>
      </c>
      <c r="D6253" s="39">
        <f>IF(B6253=0,0,'MASSA TRABALHADA UNIFICADA'!C6251)</f>
        <v>0</v>
      </c>
      <c r="E6253" s="43">
        <f>IF(B6253=0,0,VLOOKUP($D6253,qx!$A$4:$E$129,IF($C6253=1,2,3)))</f>
        <v>0</v>
      </c>
      <c r="F6253" s="43">
        <f>IF(B6253=0,0,VLOOKUP($D6253,qx!$A$4:$E$129,2))</f>
        <v>0</v>
      </c>
      <c r="G6253" s="43">
        <f>IF(B6253=0,0,VLOOKUP($D6253,qx!$A$4:$E$129,3))</f>
        <v>0</v>
      </c>
      <c r="H6253" s="43">
        <f>IF(B6253=0,0,VLOOKUP($D6253,qx!$A$4:$E$129,4))</f>
        <v>0</v>
      </c>
      <c r="I6253" s="43">
        <f>IF(B6253=0,0,VLOOKUP($D6253,qx!$A$4:$E$129,5))</f>
        <v>0</v>
      </c>
    </row>
    <row r="6254" spans="1:9" x14ac:dyDescent="0.25">
      <c r="A6254">
        <f>IF('MASSA TRABALHADA UNIFICADA'!A6252&lt;&gt;0,'MASSA TRABALHADA UNIFICADA'!A6252,0)</f>
        <v>0</v>
      </c>
      <c r="B6254" s="39">
        <f>IF('MASSA TRABALHADA UNIFICADA'!D6252&lt;&gt;0,'MASSA TRABALHADA UNIFICADA'!D6252,0)</f>
        <v>0</v>
      </c>
      <c r="C6254" s="39">
        <f>IF(B6254=0,0,'MASSA TRABALHADA UNIFICADA'!B6252)</f>
        <v>0</v>
      </c>
      <c r="D6254" s="39">
        <f>IF(B6254=0,0,'MASSA TRABALHADA UNIFICADA'!C6252)</f>
        <v>0</v>
      </c>
      <c r="E6254" s="43">
        <f>IF(B6254=0,0,VLOOKUP($D6254,qx!$A$4:$E$129,IF($C6254=1,2,3)))</f>
        <v>0</v>
      </c>
      <c r="F6254" s="43">
        <f>IF(B6254=0,0,VLOOKUP($D6254,qx!$A$4:$E$129,2))</f>
        <v>0</v>
      </c>
      <c r="G6254" s="43">
        <f>IF(B6254=0,0,VLOOKUP($D6254,qx!$A$4:$E$129,3))</f>
        <v>0</v>
      </c>
      <c r="H6254" s="43">
        <f>IF(B6254=0,0,VLOOKUP($D6254,qx!$A$4:$E$129,4))</f>
        <v>0</v>
      </c>
      <c r="I6254" s="43">
        <f>IF(B6254=0,0,VLOOKUP($D6254,qx!$A$4:$E$129,5))</f>
        <v>0</v>
      </c>
    </row>
    <row r="6255" spans="1:9" x14ac:dyDescent="0.25">
      <c r="A6255">
        <f>IF('MASSA TRABALHADA UNIFICADA'!A6253&lt;&gt;0,'MASSA TRABALHADA UNIFICADA'!A6253,0)</f>
        <v>0</v>
      </c>
      <c r="B6255" s="39">
        <f>IF('MASSA TRABALHADA UNIFICADA'!D6253&lt;&gt;0,'MASSA TRABALHADA UNIFICADA'!D6253,0)</f>
        <v>0</v>
      </c>
      <c r="C6255" s="39">
        <f>IF(B6255=0,0,'MASSA TRABALHADA UNIFICADA'!B6253)</f>
        <v>0</v>
      </c>
      <c r="D6255" s="39">
        <f>IF(B6255=0,0,'MASSA TRABALHADA UNIFICADA'!C6253)</f>
        <v>0</v>
      </c>
      <c r="E6255" s="43">
        <f>IF(B6255=0,0,VLOOKUP($D6255,qx!$A$4:$E$129,IF($C6255=1,2,3)))</f>
        <v>0</v>
      </c>
      <c r="F6255" s="43">
        <f>IF(B6255=0,0,VLOOKUP($D6255,qx!$A$4:$E$129,2))</f>
        <v>0</v>
      </c>
      <c r="G6255" s="43">
        <f>IF(B6255=0,0,VLOOKUP($D6255,qx!$A$4:$E$129,3))</f>
        <v>0</v>
      </c>
      <c r="H6255" s="43">
        <f>IF(B6255=0,0,VLOOKUP($D6255,qx!$A$4:$E$129,4))</f>
        <v>0</v>
      </c>
      <c r="I6255" s="43">
        <f>IF(B6255=0,0,VLOOKUP($D6255,qx!$A$4:$E$129,5))</f>
        <v>0</v>
      </c>
    </row>
    <row r="6256" spans="1:9" x14ac:dyDescent="0.25">
      <c r="A6256">
        <f>IF('MASSA TRABALHADA UNIFICADA'!A6254&lt;&gt;0,'MASSA TRABALHADA UNIFICADA'!A6254,0)</f>
        <v>0</v>
      </c>
      <c r="B6256" s="39">
        <f>IF('MASSA TRABALHADA UNIFICADA'!D6254&lt;&gt;0,'MASSA TRABALHADA UNIFICADA'!D6254,0)</f>
        <v>0</v>
      </c>
      <c r="C6256" s="39">
        <f>IF(B6256=0,0,'MASSA TRABALHADA UNIFICADA'!B6254)</f>
        <v>0</v>
      </c>
      <c r="D6256" s="39">
        <f>IF(B6256=0,0,'MASSA TRABALHADA UNIFICADA'!C6254)</f>
        <v>0</v>
      </c>
      <c r="E6256" s="43">
        <f>IF(B6256=0,0,VLOOKUP($D6256,qx!$A$4:$E$129,IF($C6256=1,2,3)))</f>
        <v>0</v>
      </c>
      <c r="F6256" s="43">
        <f>IF(B6256=0,0,VLOOKUP($D6256,qx!$A$4:$E$129,2))</f>
        <v>0</v>
      </c>
      <c r="G6256" s="43">
        <f>IF(B6256=0,0,VLOOKUP($D6256,qx!$A$4:$E$129,3))</f>
        <v>0</v>
      </c>
      <c r="H6256" s="43">
        <f>IF(B6256=0,0,VLOOKUP($D6256,qx!$A$4:$E$129,4))</f>
        <v>0</v>
      </c>
      <c r="I6256" s="43">
        <f>IF(B6256=0,0,VLOOKUP($D6256,qx!$A$4:$E$129,5))</f>
        <v>0</v>
      </c>
    </row>
    <row r="6257" spans="1:9" x14ac:dyDescent="0.25">
      <c r="A6257">
        <f>IF('MASSA TRABALHADA UNIFICADA'!A6255&lt;&gt;0,'MASSA TRABALHADA UNIFICADA'!A6255,0)</f>
        <v>0</v>
      </c>
      <c r="B6257" s="39">
        <f>IF('MASSA TRABALHADA UNIFICADA'!D6255&lt;&gt;0,'MASSA TRABALHADA UNIFICADA'!D6255,0)</f>
        <v>0</v>
      </c>
      <c r="C6257" s="39">
        <f>IF(B6257=0,0,'MASSA TRABALHADA UNIFICADA'!B6255)</f>
        <v>0</v>
      </c>
      <c r="D6257" s="39">
        <f>IF(B6257=0,0,'MASSA TRABALHADA UNIFICADA'!C6255)</f>
        <v>0</v>
      </c>
      <c r="E6257" s="43">
        <f>IF(B6257=0,0,VLOOKUP($D6257,qx!$A$4:$E$129,IF($C6257=1,2,3)))</f>
        <v>0</v>
      </c>
      <c r="F6257" s="43">
        <f>IF(B6257=0,0,VLOOKUP($D6257,qx!$A$4:$E$129,2))</f>
        <v>0</v>
      </c>
      <c r="G6257" s="43">
        <f>IF(B6257=0,0,VLOOKUP($D6257,qx!$A$4:$E$129,3))</f>
        <v>0</v>
      </c>
      <c r="H6257" s="43">
        <f>IF(B6257=0,0,VLOOKUP($D6257,qx!$A$4:$E$129,4))</f>
        <v>0</v>
      </c>
      <c r="I6257" s="43">
        <f>IF(B6257=0,0,VLOOKUP($D6257,qx!$A$4:$E$129,5))</f>
        <v>0</v>
      </c>
    </row>
    <row r="6258" spans="1:9" x14ac:dyDescent="0.25">
      <c r="A6258">
        <f>IF('MASSA TRABALHADA UNIFICADA'!A6256&lt;&gt;0,'MASSA TRABALHADA UNIFICADA'!A6256,0)</f>
        <v>0</v>
      </c>
      <c r="B6258" s="39">
        <f>IF('MASSA TRABALHADA UNIFICADA'!D6256&lt;&gt;0,'MASSA TRABALHADA UNIFICADA'!D6256,0)</f>
        <v>0</v>
      </c>
      <c r="C6258" s="39">
        <f>IF(B6258=0,0,'MASSA TRABALHADA UNIFICADA'!B6256)</f>
        <v>0</v>
      </c>
      <c r="D6258" s="39">
        <f>IF(B6258=0,0,'MASSA TRABALHADA UNIFICADA'!C6256)</f>
        <v>0</v>
      </c>
      <c r="E6258" s="43">
        <f>IF(B6258=0,0,VLOOKUP($D6258,qx!$A$4:$E$129,IF($C6258=1,2,3)))</f>
        <v>0</v>
      </c>
      <c r="F6258" s="43">
        <f>IF(B6258=0,0,VLOOKUP($D6258,qx!$A$4:$E$129,2))</f>
        <v>0</v>
      </c>
      <c r="G6258" s="43">
        <f>IF(B6258=0,0,VLOOKUP($D6258,qx!$A$4:$E$129,3))</f>
        <v>0</v>
      </c>
      <c r="H6258" s="43">
        <f>IF(B6258=0,0,VLOOKUP($D6258,qx!$A$4:$E$129,4))</f>
        <v>0</v>
      </c>
      <c r="I6258" s="43">
        <f>IF(B6258=0,0,VLOOKUP($D6258,qx!$A$4:$E$129,5))</f>
        <v>0</v>
      </c>
    </row>
    <row r="6259" spans="1:9" x14ac:dyDescent="0.25">
      <c r="A6259">
        <f>IF('MASSA TRABALHADA UNIFICADA'!A6257&lt;&gt;0,'MASSA TRABALHADA UNIFICADA'!A6257,0)</f>
        <v>0</v>
      </c>
      <c r="B6259" s="39">
        <f>IF('MASSA TRABALHADA UNIFICADA'!D6257&lt;&gt;0,'MASSA TRABALHADA UNIFICADA'!D6257,0)</f>
        <v>0</v>
      </c>
      <c r="C6259" s="39">
        <f>IF(B6259=0,0,'MASSA TRABALHADA UNIFICADA'!B6257)</f>
        <v>0</v>
      </c>
      <c r="D6259" s="39">
        <f>IF(B6259=0,0,'MASSA TRABALHADA UNIFICADA'!C6257)</f>
        <v>0</v>
      </c>
      <c r="E6259" s="43">
        <f>IF(B6259=0,0,VLOOKUP($D6259,qx!$A$4:$E$129,IF($C6259=1,2,3)))</f>
        <v>0</v>
      </c>
      <c r="F6259" s="43">
        <f>IF(B6259=0,0,VLOOKUP($D6259,qx!$A$4:$E$129,2))</f>
        <v>0</v>
      </c>
      <c r="G6259" s="43">
        <f>IF(B6259=0,0,VLOOKUP($D6259,qx!$A$4:$E$129,3))</f>
        <v>0</v>
      </c>
      <c r="H6259" s="43">
        <f>IF(B6259=0,0,VLOOKUP($D6259,qx!$A$4:$E$129,4))</f>
        <v>0</v>
      </c>
      <c r="I6259" s="43">
        <f>IF(B6259=0,0,VLOOKUP($D6259,qx!$A$4:$E$129,5))</f>
        <v>0</v>
      </c>
    </row>
    <row r="6260" spans="1:9" x14ac:dyDescent="0.25">
      <c r="A6260">
        <f>IF('MASSA TRABALHADA UNIFICADA'!A6258&lt;&gt;0,'MASSA TRABALHADA UNIFICADA'!A6258,0)</f>
        <v>0</v>
      </c>
      <c r="B6260" s="39">
        <f>IF('MASSA TRABALHADA UNIFICADA'!D6258&lt;&gt;0,'MASSA TRABALHADA UNIFICADA'!D6258,0)</f>
        <v>0</v>
      </c>
      <c r="C6260" s="39">
        <f>IF(B6260=0,0,'MASSA TRABALHADA UNIFICADA'!B6258)</f>
        <v>0</v>
      </c>
      <c r="D6260" s="39">
        <f>IF(B6260=0,0,'MASSA TRABALHADA UNIFICADA'!C6258)</f>
        <v>0</v>
      </c>
      <c r="E6260" s="43">
        <f>IF(B6260=0,0,VLOOKUP($D6260,qx!$A$4:$E$129,IF($C6260=1,2,3)))</f>
        <v>0</v>
      </c>
      <c r="F6260" s="43">
        <f>IF(B6260=0,0,VLOOKUP($D6260,qx!$A$4:$E$129,2))</f>
        <v>0</v>
      </c>
      <c r="G6260" s="43">
        <f>IF(B6260=0,0,VLOOKUP($D6260,qx!$A$4:$E$129,3))</f>
        <v>0</v>
      </c>
      <c r="H6260" s="43">
        <f>IF(B6260=0,0,VLOOKUP($D6260,qx!$A$4:$E$129,4))</f>
        <v>0</v>
      </c>
      <c r="I6260" s="43">
        <f>IF(B6260=0,0,VLOOKUP($D6260,qx!$A$4:$E$129,5))</f>
        <v>0</v>
      </c>
    </row>
    <row r="6261" spans="1:9" x14ac:dyDescent="0.25">
      <c r="A6261">
        <f>IF('MASSA TRABALHADA UNIFICADA'!A6259&lt;&gt;0,'MASSA TRABALHADA UNIFICADA'!A6259,0)</f>
        <v>0</v>
      </c>
      <c r="B6261" s="39">
        <f>IF('MASSA TRABALHADA UNIFICADA'!D6259&lt;&gt;0,'MASSA TRABALHADA UNIFICADA'!D6259,0)</f>
        <v>0</v>
      </c>
      <c r="C6261" s="39">
        <f>IF(B6261=0,0,'MASSA TRABALHADA UNIFICADA'!B6259)</f>
        <v>0</v>
      </c>
      <c r="D6261" s="39">
        <f>IF(B6261=0,0,'MASSA TRABALHADA UNIFICADA'!C6259)</f>
        <v>0</v>
      </c>
      <c r="E6261" s="43">
        <f>IF(B6261=0,0,VLOOKUP($D6261,qx!$A$4:$E$129,IF($C6261=1,2,3)))</f>
        <v>0</v>
      </c>
      <c r="F6261" s="43">
        <f>IF(B6261=0,0,VLOOKUP($D6261,qx!$A$4:$E$129,2))</f>
        <v>0</v>
      </c>
      <c r="G6261" s="43">
        <f>IF(B6261=0,0,VLOOKUP($D6261,qx!$A$4:$E$129,3))</f>
        <v>0</v>
      </c>
      <c r="H6261" s="43">
        <f>IF(B6261=0,0,VLOOKUP($D6261,qx!$A$4:$E$129,4))</f>
        <v>0</v>
      </c>
      <c r="I6261" s="43">
        <f>IF(B6261=0,0,VLOOKUP($D6261,qx!$A$4:$E$129,5))</f>
        <v>0</v>
      </c>
    </row>
    <row r="6262" spans="1:9" x14ac:dyDescent="0.25">
      <c r="A6262">
        <f>IF('MASSA TRABALHADA UNIFICADA'!A6260&lt;&gt;0,'MASSA TRABALHADA UNIFICADA'!A6260,0)</f>
        <v>0</v>
      </c>
      <c r="B6262" s="39">
        <f>IF('MASSA TRABALHADA UNIFICADA'!D6260&lt;&gt;0,'MASSA TRABALHADA UNIFICADA'!D6260,0)</f>
        <v>0</v>
      </c>
      <c r="C6262" s="39">
        <f>IF(B6262=0,0,'MASSA TRABALHADA UNIFICADA'!B6260)</f>
        <v>0</v>
      </c>
      <c r="D6262" s="39">
        <f>IF(B6262=0,0,'MASSA TRABALHADA UNIFICADA'!C6260)</f>
        <v>0</v>
      </c>
      <c r="E6262" s="43">
        <f>IF(B6262=0,0,VLOOKUP($D6262,qx!$A$4:$E$129,IF($C6262=1,2,3)))</f>
        <v>0</v>
      </c>
      <c r="F6262" s="43">
        <f>IF(B6262=0,0,VLOOKUP($D6262,qx!$A$4:$E$129,2))</f>
        <v>0</v>
      </c>
      <c r="G6262" s="43">
        <f>IF(B6262=0,0,VLOOKUP($D6262,qx!$A$4:$E$129,3))</f>
        <v>0</v>
      </c>
      <c r="H6262" s="43">
        <f>IF(B6262=0,0,VLOOKUP($D6262,qx!$A$4:$E$129,4))</f>
        <v>0</v>
      </c>
      <c r="I6262" s="43">
        <f>IF(B6262=0,0,VLOOKUP($D6262,qx!$A$4:$E$129,5))</f>
        <v>0</v>
      </c>
    </row>
    <row r="6263" spans="1:9" x14ac:dyDescent="0.25">
      <c r="A6263">
        <f>IF('MASSA TRABALHADA UNIFICADA'!A6261&lt;&gt;0,'MASSA TRABALHADA UNIFICADA'!A6261,0)</f>
        <v>0</v>
      </c>
      <c r="B6263" s="39">
        <f>IF('MASSA TRABALHADA UNIFICADA'!D6261&lt;&gt;0,'MASSA TRABALHADA UNIFICADA'!D6261,0)</f>
        <v>0</v>
      </c>
      <c r="C6263" s="39">
        <f>IF(B6263=0,0,'MASSA TRABALHADA UNIFICADA'!B6261)</f>
        <v>0</v>
      </c>
      <c r="D6263" s="39">
        <f>IF(B6263=0,0,'MASSA TRABALHADA UNIFICADA'!C6261)</f>
        <v>0</v>
      </c>
      <c r="E6263" s="43">
        <f>IF(B6263=0,0,VLOOKUP($D6263,qx!$A$4:$E$129,IF($C6263=1,2,3)))</f>
        <v>0</v>
      </c>
      <c r="F6263" s="43">
        <f>IF(B6263=0,0,VLOOKUP($D6263,qx!$A$4:$E$129,2))</f>
        <v>0</v>
      </c>
      <c r="G6263" s="43">
        <f>IF(B6263=0,0,VLOOKUP($D6263,qx!$A$4:$E$129,3))</f>
        <v>0</v>
      </c>
      <c r="H6263" s="43">
        <f>IF(B6263=0,0,VLOOKUP($D6263,qx!$A$4:$E$129,4))</f>
        <v>0</v>
      </c>
      <c r="I6263" s="43">
        <f>IF(B6263=0,0,VLOOKUP($D6263,qx!$A$4:$E$129,5))</f>
        <v>0</v>
      </c>
    </row>
    <row r="6264" spans="1:9" x14ac:dyDescent="0.25">
      <c r="A6264">
        <f>IF('MASSA TRABALHADA UNIFICADA'!A6262&lt;&gt;0,'MASSA TRABALHADA UNIFICADA'!A6262,0)</f>
        <v>0</v>
      </c>
      <c r="B6264" s="39">
        <f>IF('MASSA TRABALHADA UNIFICADA'!D6262&lt;&gt;0,'MASSA TRABALHADA UNIFICADA'!D6262,0)</f>
        <v>0</v>
      </c>
      <c r="C6264" s="39">
        <f>IF(B6264=0,0,'MASSA TRABALHADA UNIFICADA'!B6262)</f>
        <v>0</v>
      </c>
      <c r="D6264" s="39">
        <f>IF(B6264=0,0,'MASSA TRABALHADA UNIFICADA'!C6262)</f>
        <v>0</v>
      </c>
      <c r="E6264" s="43">
        <f>IF(B6264=0,0,VLOOKUP($D6264,qx!$A$4:$E$129,IF($C6264=1,2,3)))</f>
        <v>0</v>
      </c>
      <c r="F6264" s="43">
        <f>IF(B6264=0,0,VLOOKUP($D6264,qx!$A$4:$E$129,2))</f>
        <v>0</v>
      </c>
      <c r="G6264" s="43">
        <f>IF(B6264=0,0,VLOOKUP($D6264,qx!$A$4:$E$129,3))</f>
        <v>0</v>
      </c>
      <c r="H6264" s="43">
        <f>IF(B6264=0,0,VLOOKUP($D6264,qx!$A$4:$E$129,4))</f>
        <v>0</v>
      </c>
      <c r="I6264" s="43">
        <f>IF(B6264=0,0,VLOOKUP($D6264,qx!$A$4:$E$129,5))</f>
        <v>0</v>
      </c>
    </row>
    <row r="6265" spans="1:9" x14ac:dyDescent="0.25">
      <c r="A6265">
        <f>IF('MASSA TRABALHADA UNIFICADA'!A6263&lt;&gt;0,'MASSA TRABALHADA UNIFICADA'!A6263,0)</f>
        <v>0</v>
      </c>
      <c r="B6265" s="39">
        <f>IF('MASSA TRABALHADA UNIFICADA'!D6263&lt;&gt;0,'MASSA TRABALHADA UNIFICADA'!D6263,0)</f>
        <v>0</v>
      </c>
      <c r="C6265" s="39">
        <f>IF(B6265=0,0,'MASSA TRABALHADA UNIFICADA'!B6263)</f>
        <v>0</v>
      </c>
      <c r="D6265" s="39">
        <f>IF(B6265=0,0,'MASSA TRABALHADA UNIFICADA'!C6263)</f>
        <v>0</v>
      </c>
      <c r="E6265" s="43">
        <f>IF(B6265=0,0,VLOOKUP($D6265,qx!$A$4:$E$129,IF($C6265=1,2,3)))</f>
        <v>0</v>
      </c>
      <c r="F6265" s="43">
        <f>IF(B6265=0,0,VLOOKUP($D6265,qx!$A$4:$E$129,2))</f>
        <v>0</v>
      </c>
      <c r="G6265" s="43">
        <f>IF(B6265=0,0,VLOOKUP($D6265,qx!$A$4:$E$129,3))</f>
        <v>0</v>
      </c>
      <c r="H6265" s="43">
        <f>IF(B6265=0,0,VLOOKUP($D6265,qx!$A$4:$E$129,4))</f>
        <v>0</v>
      </c>
      <c r="I6265" s="43">
        <f>IF(B6265=0,0,VLOOKUP($D6265,qx!$A$4:$E$129,5))</f>
        <v>0</v>
      </c>
    </row>
    <row r="6266" spans="1:9" x14ac:dyDescent="0.25">
      <c r="A6266">
        <f>IF('MASSA TRABALHADA UNIFICADA'!A6264&lt;&gt;0,'MASSA TRABALHADA UNIFICADA'!A6264,0)</f>
        <v>0</v>
      </c>
      <c r="B6266" s="39">
        <f>IF('MASSA TRABALHADA UNIFICADA'!D6264&lt;&gt;0,'MASSA TRABALHADA UNIFICADA'!D6264,0)</f>
        <v>0</v>
      </c>
      <c r="C6266" s="39">
        <f>IF(B6266=0,0,'MASSA TRABALHADA UNIFICADA'!B6264)</f>
        <v>0</v>
      </c>
      <c r="D6266" s="39">
        <f>IF(B6266=0,0,'MASSA TRABALHADA UNIFICADA'!C6264)</f>
        <v>0</v>
      </c>
      <c r="E6266" s="43">
        <f>IF(B6266=0,0,VLOOKUP($D6266,qx!$A$4:$E$129,IF($C6266=1,2,3)))</f>
        <v>0</v>
      </c>
      <c r="F6266" s="43">
        <f>IF(B6266=0,0,VLOOKUP($D6266,qx!$A$4:$E$129,2))</f>
        <v>0</v>
      </c>
      <c r="G6266" s="43">
        <f>IF(B6266=0,0,VLOOKUP($D6266,qx!$A$4:$E$129,3))</f>
        <v>0</v>
      </c>
      <c r="H6266" s="43">
        <f>IF(B6266=0,0,VLOOKUP($D6266,qx!$A$4:$E$129,4))</f>
        <v>0</v>
      </c>
      <c r="I6266" s="43">
        <f>IF(B6266=0,0,VLOOKUP($D6266,qx!$A$4:$E$129,5))</f>
        <v>0</v>
      </c>
    </row>
    <row r="6267" spans="1:9" x14ac:dyDescent="0.25">
      <c r="A6267">
        <f>IF('MASSA TRABALHADA UNIFICADA'!A6265&lt;&gt;0,'MASSA TRABALHADA UNIFICADA'!A6265,0)</f>
        <v>0</v>
      </c>
      <c r="B6267" s="39">
        <f>IF('MASSA TRABALHADA UNIFICADA'!D6265&lt;&gt;0,'MASSA TRABALHADA UNIFICADA'!D6265,0)</f>
        <v>0</v>
      </c>
      <c r="C6267" s="39">
        <f>IF(B6267=0,0,'MASSA TRABALHADA UNIFICADA'!B6265)</f>
        <v>0</v>
      </c>
      <c r="D6267" s="39">
        <f>IF(B6267=0,0,'MASSA TRABALHADA UNIFICADA'!C6265)</f>
        <v>0</v>
      </c>
      <c r="E6267" s="43">
        <f>IF(B6267=0,0,VLOOKUP($D6267,qx!$A$4:$E$129,IF($C6267=1,2,3)))</f>
        <v>0</v>
      </c>
      <c r="F6267" s="43">
        <f>IF(B6267=0,0,VLOOKUP($D6267,qx!$A$4:$E$129,2))</f>
        <v>0</v>
      </c>
      <c r="G6267" s="43">
        <f>IF(B6267=0,0,VLOOKUP($D6267,qx!$A$4:$E$129,3))</f>
        <v>0</v>
      </c>
      <c r="H6267" s="43">
        <f>IF(B6267=0,0,VLOOKUP($D6267,qx!$A$4:$E$129,4))</f>
        <v>0</v>
      </c>
      <c r="I6267" s="43">
        <f>IF(B6267=0,0,VLOOKUP($D6267,qx!$A$4:$E$129,5))</f>
        <v>0</v>
      </c>
    </row>
    <row r="6268" spans="1:9" x14ac:dyDescent="0.25">
      <c r="A6268">
        <f>IF('MASSA TRABALHADA UNIFICADA'!A6266&lt;&gt;0,'MASSA TRABALHADA UNIFICADA'!A6266,0)</f>
        <v>0</v>
      </c>
      <c r="B6268" s="39">
        <f>IF('MASSA TRABALHADA UNIFICADA'!D6266&lt;&gt;0,'MASSA TRABALHADA UNIFICADA'!D6266,0)</f>
        <v>0</v>
      </c>
      <c r="C6268" s="39">
        <f>IF(B6268=0,0,'MASSA TRABALHADA UNIFICADA'!B6266)</f>
        <v>0</v>
      </c>
      <c r="D6268" s="39">
        <f>IF(B6268=0,0,'MASSA TRABALHADA UNIFICADA'!C6266)</f>
        <v>0</v>
      </c>
      <c r="E6268" s="43">
        <f>IF(B6268=0,0,VLOOKUP($D6268,qx!$A$4:$E$129,IF($C6268=1,2,3)))</f>
        <v>0</v>
      </c>
      <c r="F6268" s="43">
        <f>IF(B6268=0,0,VLOOKUP($D6268,qx!$A$4:$E$129,2))</f>
        <v>0</v>
      </c>
      <c r="G6268" s="43">
        <f>IF(B6268=0,0,VLOOKUP($D6268,qx!$A$4:$E$129,3))</f>
        <v>0</v>
      </c>
      <c r="H6268" s="43">
        <f>IF(B6268=0,0,VLOOKUP($D6268,qx!$A$4:$E$129,4))</f>
        <v>0</v>
      </c>
      <c r="I6268" s="43">
        <f>IF(B6268=0,0,VLOOKUP($D6268,qx!$A$4:$E$129,5))</f>
        <v>0</v>
      </c>
    </row>
    <row r="6269" spans="1:9" x14ac:dyDescent="0.25">
      <c r="A6269">
        <f>IF('MASSA TRABALHADA UNIFICADA'!A6267&lt;&gt;0,'MASSA TRABALHADA UNIFICADA'!A6267,0)</f>
        <v>0</v>
      </c>
      <c r="B6269" s="39">
        <f>IF('MASSA TRABALHADA UNIFICADA'!D6267&lt;&gt;0,'MASSA TRABALHADA UNIFICADA'!D6267,0)</f>
        <v>0</v>
      </c>
      <c r="C6269" s="39">
        <f>IF(B6269=0,0,'MASSA TRABALHADA UNIFICADA'!B6267)</f>
        <v>0</v>
      </c>
      <c r="D6269" s="39">
        <f>IF(B6269=0,0,'MASSA TRABALHADA UNIFICADA'!C6267)</f>
        <v>0</v>
      </c>
      <c r="E6269" s="43">
        <f>IF(B6269=0,0,VLOOKUP($D6269,qx!$A$4:$E$129,IF($C6269=1,2,3)))</f>
        <v>0</v>
      </c>
      <c r="F6269" s="43">
        <f>IF(B6269=0,0,VLOOKUP($D6269,qx!$A$4:$E$129,2))</f>
        <v>0</v>
      </c>
      <c r="G6269" s="43">
        <f>IF(B6269=0,0,VLOOKUP($D6269,qx!$A$4:$E$129,3))</f>
        <v>0</v>
      </c>
      <c r="H6269" s="43">
        <f>IF(B6269=0,0,VLOOKUP($D6269,qx!$A$4:$E$129,4))</f>
        <v>0</v>
      </c>
      <c r="I6269" s="43">
        <f>IF(B6269=0,0,VLOOKUP($D6269,qx!$A$4:$E$129,5))</f>
        <v>0</v>
      </c>
    </row>
    <row r="6270" spans="1:9" x14ac:dyDescent="0.25">
      <c r="A6270">
        <f>IF('MASSA TRABALHADA UNIFICADA'!A6268&lt;&gt;0,'MASSA TRABALHADA UNIFICADA'!A6268,0)</f>
        <v>0</v>
      </c>
      <c r="B6270" s="39">
        <f>IF('MASSA TRABALHADA UNIFICADA'!D6268&lt;&gt;0,'MASSA TRABALHADA UNIFICADA'!D6268,0)</f>
        <v>0</v>
      </c>
      <c r="C6270" s="39">
        <f>IF(B6270=0,0,'MASSA TRABALHADA UNIFICADA'!B6268)</f>
        <v>0</v>
      </c>
      <c r="D6270" s="39">
        <f>IF(B6270=0,0,'MASSA TRABALHADA UNIFICADA'!C6268)</f>
        <v>0</v>
      </c>
      <c r="E6270" s="43">
        <f>IF(B6270=0,0,VLOOKUP($D6270,qx!$A$4:$E$129,IF($C6270=1,2,3)))</f>
        <v>0</v>
      </c>
      <c r="F6270" s="43">
        <f>IF(B6270=0,0,VLOOKUP($D6270,qx!$A$4:$E$129,2))</f>
        <v>0</v>
      </c>
      <c r="G6270" s="43">
        <f>IF(B6270=0,0,VLOOKUP($D6270,qx!$A$4:$E$129,3))</f>
        <v>0</v>
      </c>
      <c r="H6270" s="43">
        <f>IF(B6270=0,0,VLOOKUP($D6270,qx!$A$4:$E$129,4))</f>
        <v>0</v>
      </c>
      <c r="I6270" s="43">
        <f>IF(B6270=0,0,VLOOKUP($D6270,qx!$A$4:$E$129,5))</f>
        <v>0</v>
      </c>
    </row>
    <row r="6271" spans="1:9" x14ac:dyDescent="0.25">
      <c r="A6271">
        <f>IF('MASSA TRABALHADA UNIFICADA'!A6269&lt;&gt;0,'MASSA TRABALHADA UNIFICADA'!A6269,0)</f>
        <v>0</v>
      </c>
      <c r="B6271" s="39">
        <f>IF('MASSA TRABALHADA UNIFICADA'!D6269&lt;&gt;0,'MASSA TRABALHADA UNIFICADA'!D6269,0)</f>
        <v>0</v>
      </c>
      <c r="C6271" s="39">
        <f>IF(B6271=0,0,'MASSA TRABALHADA UNIFICADA'!B6269)</f>
        <v>0</v>
      </c>
      <c r="D6271" s="39">
        <f>IF(B6271=0,0,'MASSA TRABALHADA UNIFICADA'!C6269)</f>
        <v>0</v>
      </c>
      <c r="E6271" s="43">
        <f>IF(B6271=0,0,VLOOKUP($D6271,qx!$A$4:$E$129,IF($C6271=1,2,3)))</f>
        <v>0</v>
      </c>
      <c r="F6271" s="43">
        <f>IF(B6271=0,0,VLOOKUP($D6271,qx!$A$4:$E$129,2))</f>
        <v>0</v>
      </c>
      <c r="G6271" s="43">
        <f>IF(B6271=0,0,VLOOKUP($D6271,qx!$A$4:$E$129,3))</f>
        <v>0</v>
      </c>
      <c r="H6271" s="43">
        <f>IF(B6271=0,0,VLOOKUP($D6271,qx!$A$4:$E$129,4))</f>
        <v>0</v>
      </c>
      <c r="I6271" s="43">
        <f>IF(B6271=0,0,VLOOKUP($D6271,qx!$A$4:$E$129,5))</f>
        <v>0</v>
      </c>
    </row>
    <row r="6272" spans="1:9" x14ac:dyDescent="0.25">
      <c r="A6272">
        <f>IF('MASSA TRABALHADA UNIFICADA'!A6270&lt;&gt;0,'MASSA TRABALHADA UNIFICADA'!A6270,0)</f>
        <v>0</v>
      </c>
      <c r="B6272" s="39">
        <f>IF('MASSA TRABALHADA UNIFICADA'!D6270&lt;&gt;0,'MASSA TRABALHADA UNIFICADA'!D6270,0)</f>
        <v>0</v>
      </c>
      <c r="C6272" s="39">
        <f>IF(B6272=0,0,'MASSA TRABALHADA UNIFICADA'!B6270)</f>
        <v>0</v>
      </c>
      <c r="D6272" s="39">
        <f>IF(B6272=0,0,'MASSA TRABALHADA UNIFICADA'!C6270)</f>
        <v>0</v>
      </c>
      <c r="E6272" s="43">
        <f>IF(B6272=0,0,VLOOKUP($D6272,qx!$A$4:$E$129,IF($C6272=1,2,3)))</f>
        <v>0</v>
      </c>
      <c r="F6272" s="43">
        <f>IF(B6272=0,0,VLOOKUP($D6272,qx!$A$4:$E$129,2))</f>
        <v>0</v>
      </c>
      <c r="G6272" s="43">
        <f>IF(B6272=0,0,VLOOKUP($D6272,qx!$A$4:$E$129,3))</f>
        <v>0</v>
      </c>
      <c r="H6272" s="43">
        <f>IF(B6272=0,0,VLOOKUP($D6272,qx!$A$4:$E$129,4))</f>
        <v>0</v>
      </c>
      <c r="I6272" s="43">
        <f>IF(B6272=0,0,VLOOKUP($D6272,qx!$A$4:$E$129,5))</f>
        <v>0</v>
      </c>
    </row>
    <row r="6273" spans="1:9" x14ac:dyDescent="0.25">
      <c r="A6273">
        <f>IF('MASSA TRABALHADA UNIFICADA'!A6271&lt;&gt;0,'MASSA TRABALHADA UNIFICADA'!A6271,0)</f>
        <v>0</v>
      </c>
      <c r="B6273" s="39">
        <f>IF('MASSA TRABALHADA UNIFICADA'!D6271&lt;&gt;0,'MASSA TRABALHADA UNIFICADA'!D6271,0)</f>
        <v>0</v>
      </c>
      <c r="C6273" s="39">
        <f>IF(B6273=0,0,'MASSA TRABALHADA UNIFICADA'!B6271)</f>
        <v>0</v>
      </c>
      <c r="D6273" s="39">
        <f>IF(B6273=0,0,'MASSA TRABALHADA UNIFICADA'!C6271)</f>
        <v>0</v>
      </c>
      <c r="E6273" s="43">
        <f>IF(B6273=0,0,VLOOKUP($D6273,qx!$A$4:$E$129,IF($C6273=1,2,3)))</f>
        <v>0</v>
      </c>
      <c r="F6273" s="43">
        <f>IF(B6273=0,0,VLOOKUP($D6273,qx!$A$4:$E$129,2))</f>
        <v>0</v>
      </c>
      <c r="G6273" s="43">
        <f>IF(B6273=0,0,VLOOKUP($D6273,qx!$A$4:$E$129,3))</f>
        <v>0</v>
      </c>
      <c r="H6273" s="43">
        <f>IF(B6273=0,0,VLOOKUP($D6273,qx!$A$4:$E$129,4))</f>
        <v>0</v>
      </c>
      <c r="I6273" s="43">
        <f>IF(B6273=0,0,VLOOKUP($D6273,qx!$A$4:$E$129,5))</f>
        <v>0</v>
      </c>
    </row>
    <row r="6274" spans="1:9" x14ac:dyDescent="0.25">
      <c r="A6274">
        <f>IF('MASSA TRABALHADA UNIFICADA'!A6272&lt;&gt;0,'MASSA TRABALHADA UNIFICADA'!A6272,0)</f>
        <v>0</v>
      </c>
      <c r="B6274" s="39">
        <f>IF('MASSA TRABALHADA UNIFICADA'!D6272&lt;&gt;0,'MASSA TRABALHADA UNIFICADA'!D6272,0)</f>
        <v>0</v>
      </c>
      <c r="C6274" s="39">
        <f>IF(B6274=0,0,'MASSA TRABALHADA UNIFICADA'!B6272)</f>
        <v>0</v>
      </c>
      <c r="D6274" s="39">
        <f>IF(B6274=0,0,'MASSA TRABALHADA UNIFICADA'!C6272)</f>
        <v>0</v>
      </c>
      <c r="E6274" s="43">
        <f>IF(B6274=0,0,VLOOKUP($D6274,qx!$A$4:$E$129,IF($C6274=1,2,3)))</f>
        <v>0</v>
      </c>
      <c r="F6274" s="43">
        <f>IF(B6274=0,0,VLOOKUP($D6274,qx!$A$4:$E$129,2))</f>
        <v>0</v>
      </c>
      <c r="G6274" s="43">
        <f>IF(B6274=0,0,VLOOKUP($D6274,qx!$A$4:$E$129,3))</f>
        <v>0</v>
      </c>
      <c r="H6274" s="43">
        <f>IF(B6274=0,0,VLOOKUP($D6274,qx!$A$4:$E$129,4))</f>
        <v>0</v>
      </c>
      <c r="I6274" s="43">
        <f>IF(B6274=0,0,VLOOKUP($D6274,qx!$A$4:$E$129,5))</f>
        <v>0</v>
      </c>
    </row>
    <row r="6275" spans="1:9" x14ac:dyDescent="0.25">
      <c r="A6275">
        <f>IF('MASSA TRABALHADA UNIFICADA'!A6273&lt;&gt;0,'MASSA TRABALHADA UNIFICADA'!A6273,0)</f>
        <v>0</v>
      </c>
      <c r="B6275" s="39">
        <f>IF('MASSA TRABALHADA UNIFICADA'!D6273&lt;&gt;0,'MASSA TRABALHADA UNIFICADA'!D6273,0)</f>
        <v>0</v>
      </c>
      <c r="C6275" s="39">
        <f>IF(B6275=0,0,'MASSA TRABALHADA UNIFICADA'!B6273)</f>
        <v>0</v>
      </c>
      <c r="D6275" s="39">
        <f>IF(B6275=0,0,'MASSA TRABALHADA UNIFICADA'!C6273)</f>
        <v>0</v>
      </c>
      <c r="E6275" s="43">
        <f>IF(B6275=0,0,VLOOKUP($D6275,qx!$A$4:$E$129,IF($C6275=1,2,3)))</f>
        <v>0</v>
      </c>
      <c r="F6275" s="43">
        <f>IF(B6275=0,0,VLOOKUP($D6275,qx!$A$4:$E$129,2))</f>
        <v>0</v>
      </c>
      <c r="G6275" s="43">
        <f>IF(B6275=0,0,VLOOKUP($D6275,qx!$A$4:$E$129,3))</f>
        <v>0</v>
      </c>
      <c r="H6275" s="43">
        <f>IF(B6275=0,0,VLOOKUP($D6275,qx!$A$4:$E$129,4))</f>
        <v>0</v>
      </c>
      <c r="I6275" s="43">
        <f>IF(B6275=0,0,VLOOKUP($D6275,qx!$A$4:$E$129,5))</f>
        <v>0</v>
      </c>
    </row>
    <row r="6276" spans="1:9" x14ac:dyDescent="0.25">
      <c r="A6276">
        <f>IF('MASSA TRABALHADA UNIFICADA'!A6274&lt;&gt;0,'MASSA TRABALHADA UNIFICADA'!A6274,0)</f>
        <v>0</v>
      </c>
      <c r="B6276" s="39">
        <f>IF('MASSA TRABALHADA UNIFICADA'!D6274&lt;&gt;0,'MASSA TRABALHADA UNIFICADA'!D6274,0)</f>
        <v>0</v>
      </c>
      <c r="C6276" s="39">
        <f>IF(B6276=0,0,'MASSA TRABALHADA UNIFICADA'!B6274)</f>
        <v>0</v>
      </c>
      <c r="D6276" s="39">
        <f>IF(B6276=0,0,'MASSA TRABALHADA UNIFICADA'!C6274)</f>
        <v>0</v>
      </c>
      <c r="E6276" s="43">
        <f>IF(B6276=0,0,VLOOKUP($D6276,qx!$A$4:$E$129,IF($C6276=1,2,3)))</f>
        <v>0</v>
      </c>
      <c r="F6276" s="43">
        <f>IF(B6276=0,0,VLOOKUP($D6276,qx!$A$4:$E$129,2))</f>
        <v>0</v>
      </c>
      <c r="G6276" s="43">
        <f>IF(B6276=0,0,VLOOKUP($D6276,qx!$A$4:$E$129,3))</f>
        <v>0</v>
      </c>
      <c r="H6276" s="43">
        <f>IF(B6276=0,0,VLOOKUP($D6276,qx!$A$4:$E$129,4))</f>
        <v>0</v>
      </c>
      <c r="I6276" s="43">
        <f>IF(B6276=0,0,VLOOKUP($D6276,qx!$A$4:$E$129,5))</f>
        <v>0</v>
      </c>
    </row>
    <row r="6277" spans="1:9" x14ac:dyDescent="0.25">
      <c r="A6277">
        <f>IF('MASSA TRABALHADA UNIFICADA'!A6275&lt;&gt;0,'MASSA TRABALHADA UNIFICADA'!A6275,0)</f>
        <v>0</v>
      </c>
      <c r="B6277" s="39">
        <f>IF('MASSA TRABALHADA UNIFICADA'!D6275&lt;&gt;0,'MASSA TRABALHADA UNIFICADA'!D6275,0)</f>
        <v>0</v>
      </c>
      <c r="C6277" s="39">
        <f>IF(B6277=0,0,'MASSA TRABALHADA UNIFICADA'!B6275)</f>
        <v>0</v>
      </c>
      <c r="D6277" s="39">
        <f>IF(B6277=0,0,'MASSA TRABALHADA UNIFICADA'!C6275)</f>
        <v>0</v>
      </c>
      <c r="E6277" s="43">
        <f>IF(B6277=0,0,VLOOKUP($D6277,qx!$A$4:$E$129,IF($C6277=1,2,3)))</f>
        <v>0</v>
      </c>
      <c r="F6277" s="43">
        <f>IF(B6277=0,0,VLOOKUP($D6277,qx!$A$4:$E$129,2))</f>
        <v>0</v>
      </c>
      <c r="G6277" s="43">
        <f>IF(B6277=0,0,VLOOKUP($D6277,qx!$A$4:$E$129,3))</f>
        <v>0</v>
      </c>
      <c r="H6277" s="43">
        <f>IF(B6277=0,0,VLOOKUP($D6277,qx!$A$4:$E$129,4))</f>
        <v>0</v>
      </c>
      <c r="I6277" s="43">
        <f>IF(B6277=0,0,VLOOKUP($D6277,qx!$A$4:$E$129,5))</f>
        <v>0</v>
      </c>
    </row>
    <row r="6278" spans="1:9" x14ac:dyDescent="0.25">
      <c r="A6278">
        <f>IF('MASSA TRABALHADA UNIFICADA'!A6276&lt;&gt;0,'MASSA TRABALHADA UNIFICADA'!A6276,0)</f>
        <v>0</v>
      </c>
      <c r="B6278" s="39">
        <f>IF('MASSA TRABALHADA UNIFICADA'!D6276&lt;&gt;0,'MASSA TRABALHADA UNIFICADA'!D6276,0)</f>
        <v>0</v>
      </c>
      <c r="C6278" s="39">
        <f>IF(B6278=0,0,'MASSA TRABALHADA UNIFICADA'!B6276)</f>
        <v>0</v>
      </c>
      <c r="D6278" s="39">
        <f>IF(B6278=0,0,'MASSA TRABALHADA UNIFICADA'!C6276)</f>
        <v>0</v>
      </c>
      <c r="E6278" s="43">
        <f>IF(B6278=0,0,VLOOKUP($D6278,qx!$A$4:$E$129,IF($C6278=1,2,3)))</f>
        <v>0</v>
      </c>
      <c r="F6278" s="43">
        <f>IF(B6278=0,0,VLOOKUP($D6278,qx!$A$4:$E$129,2))</f>
        <v>0</v>
      </c>
      <c r="G6278" s="43">
        <f>IF(B6278=0,0,VLOOKUP($D6278,qx!$A$4:$E$129,3))</f>
        <v>0</v>
      </c>
      <c r="H6278" s="43">
        <f>IF(B6278=0,0,VLOOKUP($D6278,qx!$A$4:$E$129,4))</f>
        <v>0</v>
      </c>
      <c r="I6278" s="43">
        <f>IF(B6278=0,0,VLOOKUP($D6278,qx!$A$4:$E$129,5))</f>
        <v>0</v>
      </c>
    </row>
    <row r="6279" spans="1:9" x14ac:dyDescent="0.25">
      <c r="A6279">
        <f>IF('MASSA TRABALHADA UNIFICADA'!A6277&lt;&gt;0,'MASSA TRABALHADA UNIFICADA'!A6277,0)</f>
        <v>0</v>
      </c>
      <c r="B6279" s="39">
        <f>IF('MASSA TRABALHADA UNIFICADA'!D6277&lt;&gt;0,'MASSA TRABALHADA UNIFICADA'!D6277,0)</f>
        <v>0</v>
      </c>
      <c r="C6279" s="39">
        <f>IF(B6279=0,0,'MASSA TRABALHADA UNIFICADA'!B6277)</f>
        <v>0</v>
      </c>
      <c r="D6279" s="39">
        <f>IF(B6279=0,0,'MASSA TRABALHADA UNIFICADA'!C6277)</f>
        <v>0</v>
      </c>
      <c r="E6279" s="43">
        <f>IF(B6279=0,0,VLOOKUP($D6279,qx!$A$4:$E$129,IF($C6279=1,2,3)))</f>
        <v>0</v>
      </c>
      <c r="F6279" s="43">
        <f>IF(B6279=0,0,VLOOKUP($D6279,qx!$A$4:$E$129,2))</f>
        <v>0</v>
      </c>
      <c r="G6279" s="43">
        <f>IF(B6279=0,0,VLOOKUP($D6279,qx!$A$4:$E$129,3))</f>
        <v>0</v>
      </c>
      <c r="H6279" s="43">
        <f>IF(B6279=0,0,VLOOKUP($D6279,qx!$A$4:$E$129,4))</f>
        <v>0</v>
      </c>
      <c r="I6279" s="43">
        <f>IF(B6279=0,0,VLOOKUP($D6279,qx!$A$4:$E$129,5))</f>
        <v>0</v>
      </c>
    </row>
    <row r="6280" spans="1:9" x14ac:dyDescent="0.25">
      <c r="A6280">
        <f>IF('MASSA TRABALHADA UNIFICADA'!A6278&lt;&gt;0,'MASSA TRABALHADA UNIFICADA'!A6278,0)</f>
        <v>0</v>
      </c>
      <c r="B6280" s="39">
        <f>IF('MASSA TRABALHADA UNIFICADA'!D6278&lt;&gt;0,'MASSA TRABALHADA UNIFICADA'!D6278,0)</f>
        <v>0</v>
      </c>
      <c r="C6280" s="39">
        <f>IF(B6280=0,0,'MASSA TRABALHADA UNIFICADA'!B6278)</f>
        <v>0</v>
      </c>
      <c r="D6280" s="39">
        <f>IF(B6280=0,0,'MASSA TRABALHADA UNIFICADA'!C6278)</f>
        <v>0</v>
      </c>
      <c r="E6280" s="43">
        <f>IF(B6280=0,0,VLOOKUP($D6280,qx!$A$4:$E$129,IF($C6280=1,2,3)))</f>
        <v>0</v>
      </c>
      <c r="F6280" s="43">
        <f>IF(B6280=0,0,VLOOKUP($D6280,qx!$A$4:$E$129,2))</f>
        <v>0</v>
      </c>
      <c r="G6280" s="43">
        <f>IF(B6280=0,0,VLOOKUP($D6280,qx!$A$4:$E$129,3))</f>
        <v>0</v>
      </c>
      <c r="H6280" s="43">
        <f>IF(B6280=0,0,VLOOKUP($D6280,qx!$A$4:$E$129,4))</f>
        <v>0</v>
      </c>
      <c r="I6280" s="43">
        <f>IF(B6280=0,0,VLOOKUP($D6280,qx!$A$4:$E$129,5))</f>
        <v>0</v>
      </c>
    </row>
    <row r="6281" spans="1:9" x14ac:dyDescent="0.25">
      <c r="A6281">
        <f>IF('MASSA TRABALHADA UNIFICADA'!A6279&lt;&gt;0,'MASSA TRABALHADA UNIFICADA'!A6279,0)</f>
        <v>0</v>
      </c>
      <c r="B6281" s="39">
        <f>IF('MASSA TRABALHADA UNIFICADA'!D6279&lt;&gt;0,'MASSA TRABALHADA UNIFICADA'!D6279,0)</f>
        <v>0</v>
      </c>
      <c r="C6281" s="39">
        <f>IF(B6281=0,0,'MASSA TRABALHADA UNIFICADA'!B6279)</f>
        <v>0</v>
      </c>
      <c r="D6281" s="39">
        <f>IF(B6281=0,0,'MASSA TRABALHADA UNIFICADA'!C6279)</f>
        <v>0</v>
      </c>
      <c r="E6281" s="43">
        <f>IF(B6281=0,0,VLOOKUP($D6281,qx!$A$4:$E$129,IF($C6281=1,2,3)))</f>
        <v>0</v>
      </c>
      <c r="F6281" s="43">
        <f>IF(B6281=0,0,VLOOKUP($D6281,qx!$A$4:$E$129,2))</f>
        <v>0</v>
      </c>
      <c r="G6281" s="43">
        <f>IF(B6281=0,0,VLOOKUP($D6281,qx!$A$4:$E$129,3))</f>
        <v>0</v>
      </c>
      <c r="H6281" s="43">
        <f>IF(B6281=0,0,VLOOKUP($D6281,qx!$A$4:$E$129,4))</f>
        <v>0</v>
      </c>
      <c r="I6281" s="43">
        <f>IF(B6281=0,0,VLOOKUP($D6281,qx!$A$4:$E$129,5))</f>
        <v>0</v>
      </c>
    </row>
    <row r="6282" spans="1:9" x14ac:dyDescent="0.25">
      <c r="A6282">
        <f>IF('MASSA TRABALHADA UNIFICADA'!A6280&lt;&gt;0,'MASSA TRABALHADA UNIFICADA'!A6280,0)</f>
        <v>0</v>
      </c>
      <c r="B6282" s="39">
        <f>IF('MASSA TRABALHADA UNIFICADA'!D6280&lt;&gt;0,'MASSA TRABALHADA UNIFICADA'!D6280,0)</f>
        <v>0</v>
      </c>
      <c r="C6282" s="39">
        <f>IF(B6282=0,0,'MASSA TRABALHADA UNIFICADA'!B6280)</f>
        <v>0</v>
      </c>
      <c r="D6282" s="39">
        <f>IF(B6282=0,0,'MASSA TRABALHADA UNIFICADA'!C6280)</f>
        <v>0</v>
      </c>
      <c r="E6282" s="43">
        <f>IF(B6282=0,0,VLOOKUP($D6282,qx!$A$4:$E$129,IF($C6282=1,2,3)))</f>
        <v>0</v>
      </c>
      <c r="F6282" s="43">
        <f>IF(B6282=0,0,VLOOKUP($D6282,qx!$A$4:$E$129,2))</f>
        <v>0</v>
      </c>
      <c r="G6282" s="43">
        <f>IF(B6282=0,0,VLOOKUP($D6282,qx!$A$4:$E$129,3))</f>
        <v>0</v>
      </c>
      <c r="H6282" s="43">
        <f>IF(B6282=0,0,VLOOKUP($D6282,qx!$A$4:$E$129,4))</f>
        <v>0</v>
      </c>
      <c r="I6282" s="43">
        <f>IF(B6282=0,0,VLOOKUP($D6282,qx!$A$4:$E$129,5))</f>
        <v>0</v>
      </c>
    </row>
    <row r="6283" spans="1:9" x14ac:dyDescent="0.25">
      <c r="A6283">
        <f>IF('MASSA TRABALHADA UNIFICADA'!A6281&lt;&gt;0,'MASSA TRABALHADA UNIFICADA'!A6281,0)</f>
        <v>0</v>
      </c>
      <c r="B6283" s="39">
        <f>IF('MASSA TRABALHADA UNIFICADA'!D6281&lt;&gt;0,'MASSA TRABALHADA UNIFICADA'!D6281,0)</f>
        <v>0</v>
      </c>
      <c r="C6283" s="39">
        <f>IF(B6283=0,0,'MASSA TRABALHADA UNIFICADA'!B6281)</f>
        <v>0</v>
      </c>
      <c r="D6283" s="39">
        <f>IF(B6283=0,0,'MASSA TRABALHADA UNIFICADA'!C6281)</f>
        <v>0</v>
      </c>
      <c r="E6283" s="43">
        <f>IF(B6283=0,0,VLOOKUP($D6283,qx!$A$4:$E$129,IF($C6283=1,2,3)))</f>
        <v>0</v>
      </c>
      <c r="F6283" s="43">
        <f>IF(B6283=0,0,VLOOKUP($D6283,qx!$A$4:$E$129,2))</f>
        <v>0</v>
      </c>
      <c r="G6283" s="43">
        <f>IF(B6283=0,0,VLOOKUP($D6283,qx!$A$4:$E$129,3))</f>
        <v>0</v>
      </c>
      <c r="H6283" s="43">
        <f>IF(B6283=0,0,VLOOKUP($D6283,qx!$A$4:$E$129,4))</f>
        <v>0</v>
      </c>
      <c r="I6283" s="43">
        <f>IF(B6283=0,0,VLOOKUP($D6283,qx!$A$4:$E$129,5))</f>
        <v>0</v>
      </c>
    </row>
    <row r="6284" spans="1:9" x14ac:dyDescent="0.25">
      <c r="A6284">
        <f>IF('MASSA TRABALHADA UNIFICADA'!A6282&lt;&gt;0,'MASSA TRABALHADA UNIFICADA'!A6282,0)</f>
        <v>0</v>
      </c>
      <c r="B6284" s="39">
        <f>IF('MASSA TRABALHADA UNIFICADA'!D6282&lt;&gt;0,'MASSA TRABALHADA UNIFICADA'!D6282,0)</f>
        <v>0</v>
      </c>
      <c r="C6284" s="39">
        <f>IF(B6284=0,0,'MASSA TRABALHADA UNIFICADA'!B6282)</f>
        <v>0</v>
      </c>
      <c r="D6284" s="39">
        <f>IF(B6284=0,0,'MASSA TRABALHADA UNIFICADA'!C6282)</f>
        <v>0</v>
      </c>
      <c r="E6284" s="43">
        <f>IF(B6284=0,0,VLOOKUP($D6284,qx!$A$4:$E$129,IF($C6284=1,2,3)))</f>
        <v>0</v>
      </c>
      <c r="F6284" s="43">
        <f>IF(B6284=0,0,VLOOKUP($D6284,qx!$A$4:$E$129,2))</f>
        <v>0</v>
      </c>
      <c r="G6284" s="43">
        <f>IF(B6284=0,0,VLOOKUP($D6284,qx!$A$4:$E$129,3))</f>
        <v>0</v>
      </c>
      <c r="H6284" s="43">
        <f>IF(B6284=0,0,VLOOKUP($D6284,qx!$A$4:$E$129,4))</f>
        <v>0</v>
      </c>
      <c r="I6284" s="43">
        <f>IF(B6284=0,0,VLOOKUP($D6284,qx!$A$4:$E$129,5))</f>
        <v>0</v>
      </c>
    </row>
    <row r="6285" spans="1:9" x14ac:dyDescent="0.25">
      <c r="A6285">
        <f>IF('MASSA TRABALHADA UNIFICADA'!A6283&lt;&gt;0,'MASSA TRABALHADA UNIFICADA'!A6283,0)</f>
        <v>0</v>
      </c>
      <c r="B6285" s="39">
        <f>IF('MASSA TRABALHADA UNIFICADA'!D6283&lt;&gt;0,'MASSA TRABALHADA UNIFICADA'!D6283,0)</f>
        <v>0</v>
      </c>
      <c r="C6285" s="39">
        <f>IF(B6285=0,0,'MASSA TRABALHADA UNIFICADA'!B6283)</f>
        <v>0</v>
      </c>
      <c r="D6285" s="39">
        <f>IF(B6285=0,0,'MASSA TRABALHADA UNIFICADA'!C6283)</f>
        <v>0</v>
      </c>
      <c r="E6285" s="43">
        <f>IF(B6285=0,0,VLOOKUP($D6285,qx!$A$4:$E$129,IF($C6285=1,2,3)))</f>
        <v>0</v>
      </c>
      <c r="F6285" s="43">
        <f>IF(B6285=0,0,VLOOKUP($D6285,qx!$A$4:$E$129,2))</f>
        <v>0</v>
      </c>
      <c r="G6285" s="43">
        <f>IF(B6285=0,0,VLOOKUP($D6285,qx!$A$4:$E$129,3))</f>
        <v>0</v>
      </c>
      <c r="H6285" s="43">
        <f>IF(B6285=0,0,VLOOKUP($D6285,qx!$A$4:$E$129,4))</f>
        <v>0</v>
      </c>
      <c r="I6285" s="43">
        <f>IF(B6285=0,0,VLOOKUP($D6285,qx!$A$4:$E$129,5))</f>
        <v>0</v>
      </c>
    </row>
    <row r="6286" spans="1:9" x14ac:dyDescent="0.25">
      <c r="A6286">
        <f>IF('MASSA TRABALHADA UNIFICADA'!A6284&lt;&gt;0,'MASSA TRABALHADA UNIFICADA'!A6284,0)</f>
        <v>0</v>
      </c>
      <c r="B6286" s="39">
        <f>IF('MASSA TRABALHADA UNIFICADA'!D6284&lt;&gt;0,'MASSA TRABALHADA UNIFICADA'!D6284,0)</f>
        <v>0</v>
      </c>
      <c r="C6286" s="39">
        <f>IF(B6286=0,0,'MASSA TRABALHADA UNIFICADA'!B6284)</f>
        <v>0</v>
      </c>
      <c r="D6286" s="39">
        <f>IF(B6286=0,0,'MASSA TRABALHADA UNIFICADA'!C6284)</f>
        <v>0</v>
      </c>
      <c r="E6286" s="43">
        <f>IF(B6286=0,0,VLOOKUP($D6286,qx!$A$4:$E$129,IF($C6286=1,2,3)))</f>
        <v>0</v>
      </c>
      <c r="F6286" s="43">
        <f>IF(B6286=0,0,VLOOKUP($D6286,qx!$A$4:$E$129,2))</f>
        <v>0</v>
      </c>
      <c r="G6286" s="43">
        <f>IF(B6286=0,0,VLOOKUP($D6286,qx!$A$4:$E$129,3))</f>
        <v>0</v>
      </c>
      <c r="H6286" s="43">
        <f>IF(B6286=0,0,VLOOKUP($D6286,qx!$A$4:$E$129,4))</f>
        <v>0</v>
      </c>
      <c r="I6286" s="43">
        <f>IF(B6286=0,0,VLOOKUP($D6286,qx!$A$4:$E$129,5))</f>
        <v>0</v>
      </c>
    </row>
    <row r="6287" spans="1:9" x14ac:dyDescent="0.25">
      <c r="A6287">
        <f>IF('MASSA TRABALHADA UNIFICADA'!A6285&lt;&gt;0,'MASSA TRABALHADA UNIFICADA'!A6285,0)</f>
        <v>0</v>
      </c>
      <c r="B6287" s="39">
        <f>IF('MASSA TRABALHADA UNIFICADA'!D6285&lt;&gt;0,'MASSA TRABALHADA UNIFICADA'!D6285,0)</f>
        <v>0</v>
      </c>
      <c r="C6287" s="39">
        <f>IF(B6287=0,0,'MASSA TRABALHADA UNIFICADA'!B6285)</f>
        <v>0</v>
      </c>
      <c r="D6287" s="39">
        <f>IF(B6287=0,0,'MASSA TRABALHADA UNIFICADA'!C6285)</f>
        <v>0</v>
      </c>
      <c r="E6287" s="43">
        <f>IF(B6287=0,0,VLOOKUP($D6287,qx!$A$4:$E$129,IF($C6287=1,2,3)))</f>
        <v>0</v>
      </c>
      <c r="F6287" s="43">
        <f>IF(B6287=0,0,VLOOKUP($D6287,qx!$A$4:$E$129,2))</f>
        <v>0</v>
      </c>
      <c r="G6287" s="43">
        <f>IF(B6287=0,0,VLOOKUP($D6287,qx!$A$4:$E$129,3))</f>
        <v>0</v>
      </c>
      <c r="H6287" s="43">
        <f>IF(B6287=0,0,VLOOKUP($D6287,qx!$A$4:$E$129,4))</f>
        <v>0</v>
      </c>
      <c r="I6287" s="43">
        <f>IF(B6287=0,0,VLOOKUP($D6287,qx!$A$4:$E$129,5))</f>
        <v>0</v>
      </c>
    </row>
    <row r="6288" spans="1:9" x14ac:dyDescent="0.25">
      <c r="A6288">
        <f>IF('MASSA TRABALHADA UNIFICADA'!A6286&lt;&gt;0,'MASSA TRABALHADA UNIFICADA'!A6286,0)</f>
        <v>0</v>
      </c>
      <c r="B6288" s="39">
        <f>IF('MASSA TRABALHADA UNIFICADA'!D6286&lt;&gt;0,'MASSA TRABALHADA UNIFICADA'!D6286,0)</f>
        <v>0</v>
      </c>
      <c r="C6288" s="39">
        <f>IF(B6288=0,0,'MASSA TRABALHADA UNIFICADA'!B6286)</f>
        <v>0</v>
      </c>
      <c r="D6288" s="39">
        <f>IF(B6288=0,0,'MASSA TRABALHADA UNIFICADA'!C6286)</f>
        <v>0</v>
      </c>
      <c r="E6288" s="43">
        <f>IF(B6288=0,0,VLOOKUP($D6288,qx!$A$4:$E$129,IF($C6288=1,2,3)))</f>
        <v>0</v>
      </c>
      <c r="F6288" s="43">
        <f>IF(B6288=0,0,VLOOKUP($D6288,qx!$A$4:$E$129,2))</f>
        <v>0</v>
      </c>
      <c r="G6288" s="43">
        <f>IF(B6288=0,0,VLOOKUP($D6288,qx!$A$4:$E$129,3))</f>
        <v>0</v>
      </c>
      <c r="H6288" s="43">
        <f>IF(B6288=0,0,VLOOKUP($D6288,qx!$A$4:$E$129,4))</f>
        <v>0</v>
      </c>
      <c r="I6288" s="43">
        <f>IF(B6288=0,0,VLOOKUP($D6288,qx!$A$4:$E$129,5))</f>
        <v>0</v>
      </c>
    </row>
    <row r="6289" spans="1:9" x14ac:dyDescent="0.25">
      <c r="A6289">
        <f>IF('MASSA TRABALHADA UNIFICADA'!A6287&lt;&gt;0,'MASSA TRABALHADA UNIFICADA'!A6287,0)</f>
        <v>0</v>
      </c>
      <c r="B6289" s="39">
        <f>IF('MASSA TRABALHADA UNIFICADA'!D6287&lt;&gt;0,'MASSA TRABALHADA UNIFICADA'!D6287,0)</f>
        <v>0</v>
      </c>
      <c r="C6289" s="39">
        <f>IF(B6289=0,0,'MASSA TRABALHADA UNIFICADA'!B6287)</f>
        <v>0</v>
      </c>
      <c r="D6289" s="39">
        <f>IF(B6289=0,0,'MASSA TRABALHADA UNIFICADA'!C6287)</f>
        <v>0</v>
      </c>
      <c r="E6289" s="43">
        <f>IF(B6289=0,0,VLOOKUP($D6289,qx!$A$4:$E$129,IF($C6289=1,2,3)))</f>
        <v>0</v>
      </c>
      <c r="F6289" s="43">
        <f>IF(B6289=0,0,VLOOKUP($D6289,qx!$A$4:$E$129,2))</f>
        <v>0</v>
      </c>
      <c r="G6289" s="43">
        <f>IF(B6289=0,0,VLOOKUP($D6289,qx!$A$4:$E$129,3))</f>
        <v>0</v>
      </c>
      <c r="H6289" s="43">
        <f>IF(B6289=0,0,VLOOKUP($D6289,qx!$A$4:$E$129,4))</f>
        <v>0</v>
      </c>
      <c r="I6289" s="43">
        <f>IF(B6289=0,0,VLOOKUP($D6289,qx!$A$4:$E$129,5))</f>
        <v>0</v>
      </c>
    </row>
    <row r="6290" spans="1:9" x14ac:dyDescent="0.25">
      <c r="A6290">
        <f>IF('MASSA TRABALHADA UNIFICADA'!A6288&lt;&gt;0,'MASSA TRABALHADA UNIFICADA'!A6288,0)</f>
        <v>0</v>
      </c>
      <c r="B6290" s="39">
        <f>IF('MASSA TRABALHADA UNIFICADA'!D6288&lt;&gt;0,'MASSA TRABALHADA UNIFICADA'!D6288,0)</f>
        <v>0</v>
      </c>
      <c r="C6290" s="39">
        <f>IF(B6290=0,0,'MASSA TRABALHADA UNIFICADA'!B6288)</f>
        <v>0</v>
      </c>
      <c r="D6290" s="39">
        <f>IF(B6290=0,0,'MASSA TRABALHADA UNIFICADA'!C6288)</f>
        <v>0</v>
      </c>
      <c r="E6290" s="43">
        <f>IF(B6290=0,0,VLOOKUP($D6290,qx!$A$4:$E$129,IF($C6290=1,2,3)))</f>
        <v>0</v>
      </c>
      <c r="F6290" s="43">
        <f>IF(B6290=0,0,VLOOKUP($D6290,qx!$A$4:$E$129,2))</f>
        <v>0</v>
      </c>
      <c r="G6290" s="43">
        <f>IF(B6290=0,0,VLOOKUP($D6290,qx!$A$4:$E$129,3))</f>
        <v>0</v>
      </c>
      <c r="H6290" s="43">
        <f>IF(B6290=0,0,VLOOKUP($D6290,qx!$A$4:$E$129,4))</f>
        <v>0</v>
      </c>
      <c r="I6290" s="43">
        <f>IF(B6290=0,0,VLOOKUP($D6290,qx!$A$4:$E$129,5))</f>
        <v>0</v>
      </c>
    </row>
    <row r="6291" spans="1:9" x14ac:dyDescent="0.25">
      <c r="A6291">
        <f>IF('MASSA TRABALHADA UNIFICADA'!A6289&lt;&gt;0,'MASSA TRABALHADA UNIFICADA'!A6289,0)</f>
        <v>0</v>
      </c>
      <c r="B6291" s="39">
        <f>IF('MASSA TRABALHADA UNIFICADA'!D6289&lt;&gt;0,'MASSA TRABALHADA UNIFICADA'!D6289,0)</f>
        <v>0</v>
      </c>
      <c r="C6291" s="39">
        <f>IF(B6291=0,0,'MASSA TRABALHADA UNIFICADA'!B6289)</f>
        <v>0</v>
      </c>
      <c r="D6291" s="39">
        <f>IF(B6291=0,0,'MASSA TRABALHADA UNIFICADA'!C6289)</f>
        <v>0</v>
      </c>
      <c r="E6291" s="43">
        <f>IF(B6291=0,0,VLOOKUP($D6291,qx!$A$4:$E$129,IF($C6291=1,2,3)))</f>
        <v>0</v>
      </c>
      <c r="F6291" s="43">
        <f>IF(B6291=0,0,VLOOKUP($D6291,qx!$A$4:$E$129,2))</f>
        <v>0</v>
      </c>
      <c r="G6291" s="43">
        <f>IF(B6291=0,0,VLOOKUP($D6291,qx!$A$4:$E$129,3))</f>
        <v>0</v>
      </c>
      <c r="H6291" s="43">
        <f>IF(B6291=0,0,VLOOKUP($D6291,qx!$A$4:$E$129,4))</f>
        <v>0</v>
      </c>
      <c r="I6291" s="43">
        <f>IF(B6291=0,0,VLOOKUP($D6291,qx!$A$4:$E$129,5))</f>
        <v>0</v>
      </c>
    </row>
    <row r="6292" spans="1:9" x14ac:dyDescent="0.25">
      <c r="A6292">
        <f>IF('MASSA TRABALHADA UNIFICADA'!A6290&lt;&gt;0,'MASSA TRABALHADA UNIFICADA'!A6290,0)</f>
        <v>0</v>
      </c>
      <c r="B6292" s="39">
        <f>IF('MASSA TRABALHADA UNIFICADA'!D6290&lt;&gt;0,'MASSA TRABALHADA UNIFICADA'!D6290,0)</f>
        <v>0</v>
      </c>
      <c r="C6292" s="39">
        <f>IF(B6292=0,0,'MASSA TRABALHADA UNIFICADA'!B6290)</f>
        <v>0</v>
      </c>
      <c r="D6292" s="39">
        <f>IF(B6292=0,0,'MASSA TRABALHADA UNIFICADA'!C6290)</f>
        <v>0</v>
      </c>
      <c r="E6292" s="43">
        <f>IF(B6292=0,0,VLOOKUP($D6292,qx!$A$4:$E$129,IF($C6292=1,2,3)))</f>
        <v>0</v>
      </c>
      <c r="F6292" s="43">
        <f>IF(B6292=0,0,VLOOKUP($D6292,qx!$A$4:$E$129,2))</f>
        <v>0</v>
      </c>
      <c r="G6292" s="43">
        <f>IF(B6292=0,0,VLOOKUP($D6292,qx!$A$4:$E$129,3))</f>
        <v>0</v>
      </c>
      <c r="H6292" s="43">
        <f>IF(B6292=0,0,VLOOKUP($D6292,qx!$A$4:$E$129,4))</f>
        <v>0</v>
      </c>
      <c r="I6292" s="43">
        <f>IF(B6292=0,0,VLOOKUP($D6292,qx!$A$4:$E$129,5))</f>
        <v>0</v>
      </c>
    </row>
    <row r="6293" spans="1:9" x14ac:dyDescent="0.25">
      <c r="A6293">
        <f>IF('MASSA TRABALHADA UNIFICADA'!A6291&lt;&gt;0,'MASSA TRABALHADA UNIFICADA'!A6291,0)</f>
        <v>0</v>
      </c>
      <c r="B6293" s="39">
        <f>IF('MASSA TRABALHADA UNIFICADA'!D6291&lt;&gt;0,'MASSA TRABALHADA UNIFICADA'!D6291,0)</f>
        <v>0</v>
      </c>
      <c r="C6293" s="39">
        <f>IF(B6293=0,0,'MASSA TRABALHADA UNIFICADA'!B6291)</f>
        <v>0</v>
      </c>
      <c r="D6293" s="39">
        <f>IF(B6293=0,0,'MASSA TRABALHADA UNIFICADA'!C6291)</f>
        <v>0</v>
      </c>
      <c r="E6293" s="43">
        <f>IF(B6293=0,0,VLOOKUP($D6293,qx!$A$4:$E$129,IF($C6293=1,2,3)))</f>
        <v>0</v>
      </c>
      <c r="F6293" s="43">
        <f>IF(B6293=0,0,VLOOKUP($D6293,qx!$A$4:$E$129,2))</f>
        <v>0</v>
      </c>
      <c r="G6293" s="43">
        <f>IF(B6293=0,0,VLOOKUP($D6293,qx!$A$4:$E$129,3))</f>
        <v>0</v>
      </c>
      <c r="H6293" s="43">
        <f>IF(B6293=0,0,VLOOKUP($D6293,qx!$A$4:$E$129,4))</f>
        <v>0</v>
      </c>
      <c r="I6293" s="43">
        <f>IF(B6293=0,0,VLOOKUP($D6293,qx!$A$4:$E$129,5))</f>
        <v>0</v>
      </c>
    </row>
    <row r="6294" spans="1:9" x14ac:dyDescent="0.25">
      <c r="A6294">
        <f>IF('MASSA TRABALHADA UNIFICADA'!A6292&lt;&gt;0,'MASSA TRABALHADA UNIFICADA'!A6292,0)</f>
        <v>0</v>
      </c>
      <c r="B6294" s="39">
        <f>IF('MASSA TRABALHADA UNIFICADA'!D6292&lt;&gt;0,'MASSA TRABALHADA UNIFICADA'!D6292,0)</f>
        <v>0</v>
      </c>
      <c r="C6294" s="39">
        <f>IF(B6294=0,0,'MASSA TRABALHADA UNIFICADA'!B6292)</f>
        <v>0</v>
      </c>
      <c r="D6294" s="39">
        <f>IF(B6294=0,0,'MASSA TRABALHADA UNIFICADA'!C6292)</f>
        <v>0</v>
      </c>
      <c r="E6294" s="43">
        <f>IF(B6294=0,0,VLOOKUP($D6294,qx!$A$4:$E$129,IF($C6294=1,2,3)))</f>
        <v>0</v>
      </c>
      <c r="F6294" s="43">
        <f>IF(B6294=0,0,VLOOKUP($D6294,qx!$A$4:$E$129,2))</f>
        <v>0</v>
      </c>
      <c r="G6294" s="43">
        <f>IF(B6294=0,0,VLOOKUP($D6294,qx!$A$4:$E$129,3))</f>
        <v>0</v>
      </c>
      <c r="H6294" s="43">
        <f>IF(B6294=0,0,VLOOKUP($D6294,qx!$A$4:$E$129,4))</f>
        <v>0</v>
      </c>
      <c r="I6294" s="43">
        <f>IF(B6294=0,0,VLOOKUP($D6294,qx!$A$4:$E$129,5))</f>
        <v>0</v>
      </c>
    </row>
    <row r="6295" spans="1:9" x14ac:dyDescent="0.25">
      <c r="A6295">
        <f>IF('MASSA TRABALHADA UNIFICADA'!A6293&lt;&gt;0,'MASSA TRABALHADA UNIFICADA'!A6293,0)</f>
        <v>0</v>
      </c>
      <c r="B6295" s="39">
        <f>IF('MASSA TRABALHADA UNIFICADA'!D6293&lt;&gt;0,'MASSA TRABALHADA UNIFICADA'!D6293,0)</f>
        <v>0</v>
      </c>
      <c r="C6295" s="39">
        <f>IF(B6295=0,0,'MASSA TRABALHADA UNIFICADA'!B6293)</f>
        <v>0</v>
      </c>
      <c r="D6295" s="39">
        <f>IF(B6295=0,0,'MASSA TRABALHADA UNIFICADA'!C6293)</f>
        <v>0</v>
      </c>
      <c r="E6295" s="43">
        <f>IF(B6295=0,0,VLOOKUP($D6295,qx!$A$4:$E$129,IF($C6295=1,2,3)))</f>
        <v>0</v>
      </c>
      <c r="F6295" s="43">
        <f>IF(B6295=0,0,VLOOKUP($D6295,qx!$A$4:$E$129,2))</f>
        <v>0</v>
      </c>
      <c r="G6295" s="43">
        <f>IF(B6295=0,0,VLOOKUP($D6295,qx!$A$4:$E$129,3))</f>
        <v>0</v>
      </c>
      <c r="H6295" s="43">
        <f>IF(B6295=0,0,VLOOKUP($D6295,qx!$A$4:$E$129,4))</f>
        <v>0</v>
      </c>
      <c r="I6295" s="43">
        <f>IF(B6295=0,0,VLOOKUP($D6295,qx!$A$4:$E$129,5))</f>
        <v>0</v>
      </c>
    </row>
    <row r="6296" spans="1:9" x14ac:dyDescent="0.25">
      <c r="A6296">
        <f>IF('MASSA TRABALHADA UNIFICADA'!A6294&lt;&gt;0,'MASSA TRABALHADA UNIFICADA'!A6294,0)</f>
        <v>0</v>
      </c>
      <c r="B6296" s="39">
        <f>IF('MASSA TRABALHADA UNIFICADA'!D6294&lt;&gt;0,'MASSA TRABALHADA UNIFICADA'!D6294,0)</f>
        <v>0</v>
      </c>
      <c r="C6296" s="39">
        <f>IF(B6296=0,0,'MASSA TRABALHADA UNIFICADA'!B6294)</f>
        <v>0</v>
      </c>
      <c r="D6296" s="39">
        <f>IF(B6296=0,0,'MASSA TRABALHADA UNIFICADA'!C6294)</f>
        <v>0</v>
      </c>
      <c r="E6296" s="43">
        <f>IF(B6296=0,0,VLOOKUP($D6296,qx!$A$4:$E$129,IF($C6296=1,2,3)))</f>
        <v>0</v>
      </c>
      <c r="F6296" s="43">
        <f>IF(B6296=0,0,VLOOKUP($D6296,qx!$A$4:$E$129,2))</f>
        <v>0</v>
      </c>
      <c r="G6296" s="43">
        <f>IF(B6296=0,0,VLOOKUP($D6296,qx!$A$4:$E$129,3))</f>
        <v>0</v>
      </c>
      <c r="H6296" s="43">
        <f>IF(B6296=0,0,VLOOKUP($D6296,qx!$A$4:$E$129,4))</f>
        <v>0</v>
      </c>
      <c r="I6296" s="43">
        <f>IF(B6296=0,0,VLOOKUP($D6296,qx!$A$4:$E$129,5))</f>
        <v>0</v>
      </c>
    </row>
    <row r="6297" spans="1:9" x14ac:dyDescent="0.25">
      <c r="A6297">
        <f>IF('MASSA TRABALHADA UNIFICADA'!A6295&lt;&gt;0,'MASSA TRABALHADA UNIFICADA'!A6295,0)</f>
        <v>0</v>
      </c>
      <c r="B6297" s="39">
        <f>IF('MASSA TRABALHADA UNIFICADA'!D6295&lt;&gt;0,'MASSA TRABALHADA UNIFICADA'!D6295,0)</f>
        <v>0</v>
      </c>
      <c r="C6297" s="39">
        <f>IF(B6297=0,0,'MASSA TRABALHADA UNIFICADA'!B6295)</f>
        <v>0</v>
      </c>
      <c r="D6297" s="39">
        <f>IF(B6297=0,0,'MASSA TRABALHADA UNIFICADA'!C6295)</f>
        <v>0</v>
      </c>
      <c r="E6297" s="43">
        <f>IF(B6297=0,0,VLOOKUP($D6297,qx!$A$4:$E$129,IF($C6297=1,2,3)))</f>
        <v>0</v>
      </c>
      <c r="F6297" s="43">
        <f>IF(B6297=0,0,VLOOKUP($D6297,qx!$A$4:$E$129,2))</f>
        <v>0</v>
      </c>
      <c r="G6297" s="43">
        <f>IF(B6297=0,0,VLOOKUP($D6297,qx!$A$4:$E$129,3))</f>
        <v>0</v>
      </c>
      <c r="H6297" s="43">
        <f>IF(B6297=0,0,VLOOKUP($D6297,qx!$A$4:$E$129,4))</f>
        <v>0</v>
      </c>
      <c r="I6297" s="43">
        <f>IF(B6297=0,0,VLOOKUP($D6297,qx!$A$4:$E$129,5))</f>
        <v>0</v>
      </c>
    </row>
    <row r="6298" spans="1:9" x14ac:dyDescent="0.25">
      <c r="A6298">
        <f>IF('MASSA TRABALHADA UNIFICADA'!A6296&lt;&gt;0,'MASSA TRABALHADA UNIFICADA'!A6296,0)</f>
        <v>0</v>
      </c>
      <c r="B6298" s="39">
        <f>IF('MASSA TRABALHADA UNIFICADA'!D6296&lt;&gt;0,'MASSA TRABALHADA UNIFICADA'!D6296,0)</f>
        <v>0</v>
      </c>
      <c r="C6298" s="39">
        <f>IF(B6298=0,0,'MASSA TRABALHADA UNIFICADA'!B6296)</f>
        <v>0</v>
      </c>
      <c r="D6298" s="39">
        <f>IF(B6298=0,0,'MASSA TRABALHADA UNIFICADA'!C6296)</f>
        <v>0</v>
      </c>
      <c r="E6298" s="43">
        <f>IF(B6298=0,0,VLOOKUP($D6298,qx!$A$4:$E$129,IF($C6298=1,2,3)))</f>
        <v>0</v>
      </c>
      <c r="F6298" s="43">
        <f>IF(B6298=0,0,VLOOKUP($D6298,qx!$A$4:$E$129,2))</f>
        <v>0</v>
      </c>
      <c r="G6298" s="43">
        <f>IF(B6298=0,0,VLOOKUP($D6298,qx!$A$4:$E$129,3))</f>
        <v>0</v>
      </c>
      <c r="H6298" s="43">
        <f>IF(B6298=0,0,VLOOKUP($D6298,qx!$A$4:$E$129,4))</f>
        <v>0</v>
      </c>
      <c r="I6298" s="43">
        <f>IF(B6298=0,0,VLOOKUP($D6298,qx!$A$4:$E$129,5))</f>
        <v>0</v>
      </c>
    </row>
    <row r="6299" spans="1:9" x14ac:dyDescent="0.25">
      <c r="A6299">
        <f>IF('MASSA TRABALHADA UNIFICADA'!A6297&lt;&gt;0,'MASSA TRABALHADA UNIFICADA'!A6297,0)</f>
        <v>0</v>
      </c>
      <c r="B6299" s="39">
        <f>IF('MASSA TRABALHADA UNIFICADA'!D6297&lt;&gt;0,'MASSA TRABALHADA UNIFICADA'!D6297,0)</f>
        <v>0</v>
      </c>
      <c r="C6299" s="39">
        <f>IF(B6299=0,0,'MASSA TRABALHADA UNIFICADA'!B6297)</f>
        <v>0</v>
      </c>
      <c r="D6299" s="39">
        <f>IF(B6299=0,0,'MASSA TRABALHADA UNIFICADA'!C6297)</f>
        <v>0</v>
      </c>
      <c r="E6299" s="43">
        <f>IF(B6299=0,0,VLOOKUP($D6299,qx!$A$4:$E$129,IF($C6299=1,2,3)))</f>
        <v>0</v>
      </c>
      <c r="F6299" s="43">
        <f>IF(B6299=0,0,VLOOKUP($D6299,qx!$A$4:$E$129,2))</f>
        <v>0</v>
      </c>
      <c r="G6299" s="43">
        <f>IF(B6299=0,0,VLOOKUP($D6299,qx!$A$4:$E$129,3))</f>
        <v>0</v>
      </c>
      <c r="H6299" s="43">
        <f>IF(B6299=0,0,VLOOKUP($D6299,qx!$A$4:$E$129,4))</f>
        <v>0</v>
      </c>
      <c r="I6299" s="43">
        <f>IF(B6299=0,0,VLOOKUP($D6299,qx!$A$4:$E$129,5))</f>
        <v>0</v>
      </c>
    </row>
    <row r="6300" spans="1:9" x14ac:dyDescent="0.25">
      <c r="A6300">
        <f>IF('MASSA TRABALHADA UNIFICADA'!A6298&lt;&gt;0,'MASSA TRABALHADA UNIFICADA'!A6298,0)</f>
        <v>0</v>
      </c>
      <c r="B6300" s="39">
        <f>IF('MASSA TRABALHADA UNIFICADA'!D6298&lt;&gt;0,'MASSA TRABALHADA UNIFICADA'!D6298,0)</f>
        <v>0</v>
      </c>
      <c r="C6300" s="39">
        <f>IF(B6300=0,0,'MASSA TRABALHADA UNIFICADA'!B6298)</f>
        <v>0</v>
      </c>
      <c r="D6300" s="39">
        <f>IF(B6300=0,0,'MASSA TRABALHADA UNIFICADA'!C6298)</f>
        <v>0</v>
      </c>
      <c r="E6300" s="43">
        <f>IF(B6300=0,0,VLOOKUP($D6300,qx!$A$4:$E$129,IF($C6300=1,2,3)))</f>
        <v>0</v>
      </c>
      <c r="F6300" s="43">
        <f>IF(B6300=0,0,VLOOKUP($D6300,qx!$A$4:$E$129,2))</f>
        <v>0</v>
      </c>
      <c r="G6300" s="43">
        <f>IF(B6300=0,0,VLOOKUP($D6300,qx!$A$4:$E$129,3))</f>
        <v>0</v>
      </c>
      <c r="H6300" s="43">
        <f>IF(B6300=0,0,VLOOKUP($D6300,qx!$A$4:$E$129,4))</f>
        <v>0</v>
      </c>
      <c r="I6300" s="43">
        <f>IF(B6300=0,0,VLOOKUP($D6300,qx!$A$4:$E$129,5))</f>
        <v>0</v>
      </c>
    </row>
    <row r="6301" spans="1:9" x14ac:dyDescent="0.25">
      <c r="A6301">
        <f>IF('MASSA TRABALHADA UNIFICADA'!A6299&lt;&gt;0,'MASSA TRABALHADA UNIFICADA'!A6299,0)</f>
        <v>0</v>
      </c>
      <c r="B6301" s="39">
        <f>IF('MASSA TRABALHADA UNIFICADA'!D6299&lt;&gt;0,'MASSA TRABALHADA UNIFICADA'!D6299,0)</f>
        <v>0</v>
      </c>
      <c r="C6301" s="39">
        <f>IF(B6301=0,0,'MASSA TRABALHADA UNIFICADA'!B6299)</f>
        <v>0</v>
      </c>
      <c r="D6301" s="39">
        <f>IF(B6301=0,0,'MASSA TRABALHADA UNIFICADA'!C6299)</f>
        <v>0</v>
      </c>
      <c r="E6301" s="43">
        <f>IF(B6301=0,0,VLOOKUP($D6301,qx!$A$4:$E$129,IF($C6301=1,2,3)))</f>
        <v>0</v>
      </c>
      <c r="F6301" s="43">
        <f>IF(B6301=0,0,VLOOKUP($D6301,qx!$A$4:$E$129,2))</f>
        <v>0</v>
      </c>
      <c r="G6301" s="43">
        <f>IF(B6301=0,0,VLOOKUP($D6301,qx!$A$4:$E$129,3))</f>
        <v>0</v>
      </c>
      <c r="H6301" s="43">
        <f>IF(B6301=0,0,VLOOKUP($D6301,qx!$A$4:$E$129,4))</f>
        <v>0</v>
      </c>
      <c r="I6301" s="43">
        <f>IF(B6301=0,0,VLOOKUP($D6301,qx!$A$4:$E$129,5))</f>
        <v>0</v>
      </c>
    </row>
    <row r="6302" spans="1:9" x14ac:dyDescent="0.25">
      <c r="A6302">
        <f>IF('MASSA TRABALHADA UNIFICADA'!A6300&lt;&gt;0,'MASSA TRABALHADA UNIFICADA'!A6300,0)</f>
        <v>0</v>
      </c>
      <c r="B6302" s="39">
        <f>IF('MASSA TRABALHADA UNIFICADA'!D6300&lt;&gt;0,'MASSA TRABALHADA UNIFICADA'!D6300,0)</f>
        <v>0</v>
      </c>
      <c r="C6302" s="39">
        <f>IF(B6302=0,0,'MASSA TRABALHADA UNIFICADA'!B6300)</f>
        <v>0</v>
      </c>
      <c r="D6302" s="39">
        <f>IF(B6302=0,0,'MASSA TRABALHADA UNIFICADA'!C6300)</f>
        <v>0</v>
      </c>
      <c r="E6302" s="43">
        <f>IF(B6302=0,0,VLOOKUP($D6302,qx!$A$4:$E$129,IF($C6302=1,2,3)))</f>
        <v>0</v>
      </c>
      <c r="F6302" s="43">
        <f>IF(B6302=0,0,VLOOKUP($D6302,qx!$A$4:$E$129,2))</f>
        <v>0</v>
      </c>
      <c r="G6302" s="43">
        <f>IF(B6302=0,0,VLOOKUP($D6302,qx!$A$4:$E$129,3))</f>
        <v>0</v>
      </c>
      <c r="H6302" s="43">
        <f>IF(B6302=0,0,VLOOKUP($D6302,qx!$A$4:$E$129,4))</f>
        <v>0</v>
      </c>
      <c r="I6302" s="43">
        <f>IF(B6302=0,0,VLOOKUP($D6302,qx!$A$4:$E$129,5))</f>
        <v>0</v>
      </c>
    </row>
    <row r="6303" spans="1:9" x14ac:dyDescent="0.25">
      <c r="A6303">
        <f>IF('MASSA TRABALHADA UNIFICADA'!A6301&lt;&gt;0,'MASSA TRABALHADA UNIFICADA'!A6301,0)</f>
        <v>0</v>
      </c>
      <c r="B6303" s="39">
        <f>IF('MASSA TRABALHADA UNIFICADA'!D6301&lt;&gt;0,'MASSA TRABALHADA UNIFICADA'!D6301,0)</f>
        <v>0</v>
      </c>
      <c r="C6303" s="39">
        <f>IF(B6303=0,0,'MASSA TRABALHADA UNIFICADA'!B6301)</f>
        <v>0</v>
      </c>
      <c r="D6303" s="39">
        <f>IF(B6303=0,0,'MASSA TRABALHADA UNIFICADA'!C6301)</f>
        <v>0</v>
      </c>
      <c r="E6303" s="43">
        <f>IF(B6303=0,0,VLOOKUP($D6303,qx!$A$4:$E$129,IF($C6303=1,2,3)))</f>
        <v>0</v>
      </c>
      <c r="F6303" s="43">
        <f>IF(B6303=0,0,VLOOKUP($D6303,qx!$A$4:$E$129,2))</f>
        <v>0</v>
      </c>
      <c r="G6303" s="43">
        <f>IF(B6303=0,0,VLOOKUP($D6303,qx!$A$4:$E$129,3))</f>
        <v>0</v>
      </c>
      <c r="H6303" s="43">
        <f>IF(B6303=0,0,VLOOKUP($D6303,qx!$A$4:$E$129,4))</f>
        <v>0</v>
      </c>
      <c r="I6303" s="43">
        <f>IF(B6303=0,0,VLOOKUP($D6303,qx!$A$4:$E$129,5))</f>
        <v>0</v>
      </c>
    </row>
    <row r="6304" spans="1:9" x14ac:dyDescent="0.25">
      <c r="A6304">
        <f>IF('MASSA TRABALHADA UNIFICADA'!A6302&lt;&gt;0,'MASSA TRABALHADA UNIFICADA'!A6302,0)</f>
        <v>0</v>
      </c>
      <c r="B6304" s="39">
        <f>IF('MASSA TRABALHADA UNIFICADA'!D6302&lt;&gt;0,'MASSA TRABALHADA UNIFICADA'!D6302,0)</f>
        <v>0</v>
      </c>
      <c r="C6304" s="39">
        <f>IF(B6304=0,0,'MASSA TRABALHADA UNIFICADA'!B6302)</f>
        <v>0</v>
      </c>
      <c r="D6304" s="39">
        <f>IF(B6304=0,0,'MASSA TRABALHADA UNIFICADA'!C6302)</f>
        <v>0</v>
      </c>
      <c r="E6304" s="43">
        <f>IF(B6304=0,0,VLOOKUP($D6304,qx!$A$4:$E$129,IF($C6304=1,2,3)))</f>
        <v>0</v>
      </c>
      <c r="F6304" s="43">
        <f>IF(B6304=0,0,VLOOKUP($D6304,qx!$A$4:$E$129,2))</f>
        <v>0</v>
      </c>
      <c r="G6304" s="43">
        <f>IF(B6304=0,0,VLOOKUP($D6304,qx!$A$4:$E$129,3))</f>
        <v>0</v>
      </c>
      <c r="H6304" s="43">
        <f>IF(B6304=0,0,VLOOKUP($D6304,qx!$A$4:$E$129,4))</f>
        <v>0</v>
      </c>
      <c r="I6304" s="43">
        <f>IF(B6304=0,0,VLOOKUP($D6304,qx!$A$4:$E$129,5))</f>
        <v>0</v>
      </c>
    </row>
    <row r="6305" spans="1:9" x14ac:dyDescent="0.25">
      <c r="A6305">
        <f>IF('MASSA TRABALHADA UNIFICADA'!A6303&lt;&gt;0,'MASSA TRABALHADA UNIFICADA'!A6303,0)</f>
        <v>0</v>
      </c>
      <c r="B6305" s="39">
        <f>IF('MASSA TRABALHADA UNIFICADA'!D6303&lt;&gt;0,'MASSA TRABALHADA UNIFICADA'!D6303,0)</f>
        <v>0</v>
      </c>
      <c r="C6305" s="39">
        <f>IF(B6305=0,0,'MASSA TRABALHADA UNIFICADA'!B6303)</f>
        <v>0</v>
      </c>
      <c r="D6305" s="39">
        <f>IF(B6305=0,0,'MASSA TRABALHADA UNIFICADA'!C6303)</f>
        <v>0</v>
      </c>
      <c r="E6305" s="43">
        <f>IF(B6305=0,0,VLOOKUP($D6305,qx!$A$4:$E$129,IF($C6305=1,2,3)))</f>
        <v>0</v>
      </c>
      <c r="F6305" s="43">
        <f>IF(B6305=0,0,VLOOKUP($D6305,qx!$A$4:$E$129,2))</f>
        <v>0</v>
      </c>
      <c r="G6305" s="43">
        <f>IF(B6305=0,0,VLOOKUP($D6305,qx!$A$4:$E$129,3))</f>
        <v>0</v>
      </c>
      <c r="H6305" s="43">
        <f>IF(B6305=0,0,VLOOKUP($D6305,qx!$A$4:$E$129,4))</f>
        <v>0</v>
      </c>
      <c r="I6305" s="43">
        <f>IF(B6305=0,0,VLOOKUP($D6305,qx!$A$4:$E$129,5))</f>
        <v>0</v>
      </c>
    </row>
    <row r="6306" spans="1:9" x14ac:dyDescent="0.25">
      <c r="A6306">
        <f>IF('MASSA TRABALHADA UNIFICADA'!A6304&lt;&gt;0,'MASSA TRABALHADA UNIFICADA'!A6304,0)</f>
        <v>0</v>
      </c>
      <c r="B6306" s="39">
        <f>IF('MASSA TRABALHADA UNIFICADA'!D6304&lt;&gt;0,'MASSA TRABALHADA UNIFICADA'!D6304,0)</f>
        <v>0</v>
      </c>
      <c r="C6306" s="39">
        <f>IF(B6306=0,0,'MASSA TRABALHADA UNIFICADA'!B6304)</f>
        <v>0</v>
      </c>
      <c r="D6306" s="39">
        <f>IF(B6306=0,0,'MASSA TRABALHADA UNIFICADA'!C6304)</f>
        <v>0</v>
      </c>
      <c r="E6306" s="43">
        <f>IF(B6306=0,0,VLOOKUP($D6306,qx!$A$4:$E$129,IF($C6306=1,2,3)))</f>
        <v>0</v>
      </c>
      <c r="F6306" s="43">
        <f>IF(B6306=0,0,VLOOKUP($D6306,qx!$A$4:$E$129,2))</f>
        <v>0</v>
      </c>
      <c r="G6306" s="43">
        <f>IF(B6306=0,0,VLOOKUP($D6306,qx!$A$4:$E$129,3))</f>
        <v>0</v>
      </c>
      <c r="H6306" s="43">
        <f>IF(B6306=0,0,VLOOKUP($D6306,qx!$A$4:$E$129,4))</f>
        <v>0</v>
      </c>
      <c r="I6306" s="43">
        <f>IF(B6306=0,0,VLOOKUP($D6306,qx!$A$4:$E$129,5))</f>
        <v>0</v>
      </c>
    </row>
    <row r="6307" spans="1:9" x14ac:dyDescent="0.25">
      <c r="A6307">
        <f>IF('MASSA TRABALHADA UNIFICADA'!A6305&lt;&gt;0,'MASSA TRABALHADA UNIFICADA'!A6305,0)</f>
        <v>0</v>
      </c>
      <c r="B6307" s="39">
        <f>IF('MASSA TRABALHADA UNIFICADA'!D6305&lt;&gt;0,'MASSA TRABALHADA UNIFICADA'!D6305,0)</f>
        <v>0</v>
      </c>
      <c r="C6307" s="39">
        <f>IF(B6307=0,0,'MASSA TRABALHADA UNIFICADA'!B6305)</f>
        <v>0</v>
      </c>
      <c r="D6307" s="39">
        <f>IF(B6307=0,0,'MASSA TRABALHADA UNIFICADA'!C6305)</f>
        <v>0</v>
      </c>
      <c r="E6307" s="43">
        <f>IF(B6307=0,0,VLOOKUP($D6307,qx!$A$4:$E$129,IF($C6307=1,2,3)))</f>
        <v>0</v>
      </c>
      <c r="F6307" s="43">
        <f>IF(B6307=0,0,VLOOKUP($D6307,qx!$A$4:$E$129,2))</f>
        <v>0</v>
      </c>
      <c r="G6307" s="43">
        <f>IF(B6307=0,0,VLOOKUP($D6307,qx!$A$4:$E$129,3))</f>
        <v>0</v>
      </c>
      <c r="H6307" s="43">
        <f>IF(B6307=0,0,VLOOKUP($D6307,qx!$A$4:$E$129,4))</f>
        <v>0</v>
      </c>
      <c r="I6307" s="43">
        <f>IF(B6307=0,0,VLOOKUP($D6307,qx!$A$4:$E$129,5))</f>
        <v>0</v>
      </c>
    </row>
    <row r="6308" spans="1:9" x14ac:dyDescent="0.25">
      <c r="A6308">
        <f>IF('MASSA TRABALHADA UNIFICADA'!A6306&lt;&gt;0,'MASSA TRABALHADA UNIFICADA'!A6306,0)</f>
        <v>0</v>
      </c>
      <c r="B6308" s="39">
        <f>IF('MASSA TRABALHADA UNIFICADA'!D6306&lt;&gt;0,'MASSA TRABALHADA UNIFICADA'!D6306,0)</f>
        <v>0</v>
      </c>
      <c r="C6308" s="39">
        <f>IF(B6308=0,0,'MASSA TRABALHADA UNIFICADA'!B6306)</f>
        <v>0</v>
      </c>
      <c r="D6308" s="39">
        <f>IF(B6308=0,0,'MASSA TRABALHADA UNIFICADA'!C6306)</f>
        <v>0</v>
      </c>
      <c r="E6308" s="43">
        <f>IF(B6308=0,0,VLOOKUP($D6308,qx!$A$4:$E$129,IF($C6308=1,2,3)))</f>
        <v>0</v>
      </c>
      <c r="F6308" s="43">
        <f>IF(B6308=0,0,VLOOKUP($D6308,qx!$A$4:$E$129,2))</f>
        <v>0</v>
      </c>
      <c r="G6308" s="43">
        <f>IF(B6308=0,0,VLOOKUP($D6308,qx!$A$4:$E$129,3))</f>
        <v>0</v>
      </c>
      <c r="H6308" s="43">
        <f>IF(B6308=0,0,VLOOKUP($D6308,qx!$A$4:$E$129,4))</f>
        <v>0</v>
      </c>
      <c r="I6308" s="43">
        <f>IF(B6308=0,0,VLOOKUP($D6308,qx!$A$4:$E$129,5))</f>
        <v>0</v>
      </c>
    </row>
    <row r="6309" spans="1:9" x14ac:dyDescent="0.25">
      <c r="A6309">
        <f>IF('MASSA TRABALHADA UNIFICADA'!A6307&lt;&gt;0,'MASSA TRABALHADA UNIFICADA'!A6307,0)</f>
        <v>0</v>
      </c>
      <c r="B6309" s="39">
        <f>IF('MASSA TRABALHADA UNIFICADA'!D6307&lt;&gt;0,'MASSA TRABALHADA UNIFICADA'!D6307,0)</f>
        <v>0</v>
      </c>
      <c r="C6309" s="39">
        <f>IF(B6309=0,0,'MASSA TRABALHADA UNIFICADA'!B6307)</f>
        <v>0</v>
      </c>
      <c r="D6309" s="39">
        <f>IF(B6309=0,0,'MASSA TRABALHADA UNIFICADA'!C6307)</f>
        <v>0</v>
      </c>
      <c r="E6309" s="43">
        <f>IF(B6309=0,0,VLOOKUP($D6309,qx!$A$4:$E$129,IF($C6309=1,2,3)))</f>
        <v>0</v>
      </c>
      <c r="F6309" s="43">
        <f>IF(B6309=0,0,VLOOKUP($D6309,qx!$A$4:$E$129,2))</f>
        <v>0</v>
      </c>
      <c r="G6309" s="43">
        <f>IF(B6309=0,0,VLOOKUP($D6309,qx!$A$4:$E$129,3))</f>
        <v>0</v>
      </c>
      <c r="H6309" s="43">
        <f>IF(B6309=0,0,VLOOKUP($D6309,qx!$A$4:$E$129,4))</f>
        <v>0</v>
      </c>
      <c r="I6309" s="43">
        <f>IF(B6309=0,0,VLOOKUP($D6309,qx!$A$4:$E$129,5))</f>
        <v>0</v>
      </c>
    </row>
    <row r="6310" spans="1:9" x14ac:dyDescent="0.25">
      <c r="A6310">
        <f>IF('MASSA TRABALHADA UNIFICADA'!A6308&lt;&gt;0,'MASSA TRABALHADA UNIFICADA'!A6308,0)</f>
        <v>0</v>
      </c>
      <c r="B6310" s="39">
        <f>IF('MASSA TRABALHADA UNIFICADA'!D6308&lt;&gt;0,'MASSA TRABALHADA UNIFICADA'!D6308,0)</f>
        <v>0</v>
      </c>
      <c r="C6310" s="39">
        <f>IF(B6310=0,0,'MASSA TRABALHADA UNIFICADA'!B6308)</f>
        <v>0</v>
      </c>
      <c r="D6310" s="39">
        <f>IF(B6310=0,0,'MASSA TRABALHADA UNIFICADA'!C6308)</f>
        <v>0</v>
      </c>
      <c r="E6310" s="43">
        <f>IF(B6310=0,0,VLOOKUP($D6310,qx!$A$4:$E$129,IF($C6310=1,2,3)))</f>
        <v>0</v>
      </c>
      <c r="F6310" s="43">
        <f>IF(B6310=0,0,VLOOKUP($D6310,qx!$A$4:$E$129,2))</f>
        <v>0</v>
      </c>
      <c r="G6310" s="43">
        <f>IF(B6310=0,0,VLOOKUP($D6310,qx!$A$4:$E$129,3))</f>
        <v>0</v>
      </c>
      <c r="H6310" s="43">
        <f>IF(B6310=0,0,VLOOKUP($D6310,qx!$A$4:$E$129,4))</f>
        <v>0</v>
      </c>
      <c r="I6310" s="43">
        <f>IF(B6310=0,0,VLOOKUP($D6310,qx!$A$4:$E$129,5))</f>
        <v>0</v>
      </c>
    </row>
    <row r="6311" spans="1:9" x14ac:dyDescent="0.25">
      <c r="A6311">
        <f>IF('MASSA TRABALHADA UNIFICADA'!A6309&lt;&gt;0,'MASSA TRABALHADA UNIFICADA'!A6309,0)</f>
        <v>0</v>
      </c>
      <c r="B6311" s="39">
        <f>IF('MASSA TRABALHADA UNIFICADA'!D6309&lt;&gt;0,'MASSA TRABALHADA UNIFICADA'!D6309,0)</f>
        <v>0</v>
      </c>
      <c r="C6311" s="39">
        <f>IF(B6311=0,0,'MASSA TRABALHADA UNIFICADA'!B6309)</f>
        <v>0</v>
      </c>
      <c r="D6311" s="39">
        <f>IF(B6311=0,0,'MASSA TRABALHADA UNIFICADA'!C6309)</f>
        <v>0</v>
      </c>
      <c r="E6311" s="43">
        <f>IF(B6311=0,0,VLOOKUP($D6311,qx!$A$4:$E$129,IF($C6311=1,2,3)))</f>
        <v>0</v>
      </c>
      <c r="F6311" s="43">
        <f>IF(B6311=0,0,VLOOKUP($D6311,qx!$A$4:$E$129,2))</f>
        <v>0</v>
      </c>
      <c r="G6311" s="43">
        <f>IF(B6311=0,0,VLOOKUP($D6311,qx!$A$4:$E$129,3))</f>
        <v>0</v>
      </c>
      <c r="H6311" s="43">
        <f>IF(B6311=0,0,VLOOKUP($D6311,qx!$A$4:$E$129,4))</f>
        <v>0</v>
      </c>
      <c r="I6311" s="43">
        <f>IF(B6311=0,0,VLOOKUP($D6311,qx!$A$4:$E$129,5))</f>
        <v>0</v>
      </c>
    </row>
    <row r="6312" spans="1:9" x14ac:dyDescent="0.25">
      <c r="A6312">
        <f>IF('MASSA TRABALHADA UNIFICADA'!A6310&lt;&gt;0,'MASSA TRABALHADA UNIFICADA'!A6310,0)</f>
        <v>0</v>
      </c>
      <c r="B6312" s="39">
        <f>IF('MASSA TRABALHADA UNIFICADA'!D6310&lt;&gt;0,'MASSA TRABALHADA UNIFICADA'!D6310,0)</f>
        <v>0</v>
      </c>
      <c r="C6312" s="39">
        <f>IF(B6312=0,0,'MASSA TRABALHADA UNIFICADA'!B6310)</f>
        <v>0</v>
      </c>
      <c r="D6312" s="39">
        <f>IF(B6312=0,0,'MASSA TRABALHADA UNIFICADA'!C6310)</f>
        <v>0</v>
      </c>
      <c r="E6312" s="43">
        <f>IF(B6312=0,0,VLOOKUP($D6312,qx!$A$4:$E$129,IF($C6312=1,2,3)))</f>
        <v>0</v>
      </c>
      <c r="F6312" s="43">
        <f>IF(B6312=0,0,VLOOKUP($D6312,qx!$A$4:$E$129,2))</f>
        <v>0</v>
      </c>
      <c r="G6312" s="43">
        <f>IF(B6312=0,0,VLOOKUP($D6312,qx!$A$4:$E$129,3))</f>
        <v>0</v>
      </c>
      <c r="H6312" s="43">
        <f>IF(B6312=0,0,VLOOKUP($D6312,qx!$A$4:$E$129,4))</f>
        <v>0</v>
      </c>
      <c r="I6312" s="43">
        <f>IF(B6312=0,0,VLOOKUP($D6312,qx!$A$4:$E$129,5))</f>
        <v>0</v>
      </c>
    </row>
    <row r="6313" spans="1:9" x14ac:dyDescent="0.25">
      <c r="A6313">
        <f>IF('MASSA TRABALHADA UNIFICADA'!A6311&lt;&gt;0,'MASSA TRABALHADA UNIFICADA'!A6311,0)</f>
        <v>0</v>
      </c>
      <c r="B6313" s="39">
        <f>IF('MASSA TRABALHADA UNIFICADA'!D6311&lt;&gt;0,'MASSA TRABALHADA UNIFICADA'!D6311,0)</f>
        <v>0</v>
      </c>
      <c r="C6313" s="39">
        <f>IF(B6313=0,0,'MASSA TRABALHADA UNIFICADA'!B6311)</f>
        <v>0</v>
      </c>
      <c r="D6313" s="39">
        <f>IF(B6313=0,0,'MASSA TRABALHADA UNIFICADA'!C6311)</f>
        <v>0</v>
      </c>
      <c r="E6313" s="43">
        <f>IF(B6313=0,0,VLOOKUP($D6313,qx!$A$4:$E$129,IF($C6313=1,2,3)))</f>
        <v>0</v>
      </c>
      <c r="F6313" s="43">
        <f>IF(B6313=0,0,VLOOKUP($D6313,qx!$A$4:$E$129,2))</f>
        <v>0</v>
      </c>
      <c r="G6313" s="43">
        <f>IF(B6313=0,0,VLOOKUP($D6313,qx!$A$4:$E$129,3))</f>
        <v>0</v>
      </c>
      <c r="H6313" s="43">
        <f>IF(B6313=0,0,VLOOKUP($D6313,qx!$A$4:$E$129,4))</f>
        <v>0</v>
      </c>
      <c r="I6313" s="43">
        <f>IF(B6313=0,0,VLOOKUP($D6313,qx!$A$4:$E$129,5))</f>
        <v>0</v>
      </c>
    </row>
    <row r="6314" spans="1:9" x14ac:dyDescent="0.25">
      <c r="A6314">
        <f>IF('MASSA TRABALHADA UNIFICADA'!A6312&lt;&gt;0,'MASSA TRABALHADA UNIFICADA'!A6312,0)</f>
        <v>0</v>
      </c>
      <c r="B6314" s="39">
        <f>IF('MASSA TRABALHADA UNIFICADA'!D6312&lt;&gt;0,'MASSA TRABALHADA UNIFICADA'!D6312,0)</f>
        <v>0</v>
      </c>
      <c r="C6314" s="39">
        <f>IF(B6314=0,0,'MASSA TRABALHADA UNIFICADA'!B6312)</f>
        <v>0</v>
      </c>
      <c r="D6314" s="39">
        <f>IF(B6314=0,0,'MASSA TRABALHADA UNIFICADA'!C6312)</f>
        <v>0</v>
      </c>
      <c r="E6314" s="43">
        <f>IF(B6314=0,0,VLOOKUP($D6314,qx!$A$4:$E$129,IF($C6314=1,2,3)))</f>
        <v>0</v>
      </c>
      <c r="F6314" s="43">
        <f>IF(B6314=0,0,VLOOKUP($D6314,qx!$A$4:$E$129,2))</f>
        <v>0</v>
      </c>
      <c r="G6314" s="43">
        <f>IF(B6314=0,0,VLOOKUP($D6314,qx!$A$4:$E$129,3))</f>
        <v>0</v>
      </c>
      <c r="H6314" s="43">
        <f>IF(B6314=0,0,VLOOKUP($D6314,qx!$A$4:$E$129,4))</f>
        <v>0</v>
      </c>
      <c r="I6314" s="43">
        <f>IF(B6314=0,0,VLOOKUP($D6314,qx!$A$4:$E$129,5))</f>
        <v>0</v>
      </c>
    </row>
    <row r="6315" spans="1:9" x14ac:dyDescent="0.25">
      <c r="A6315">
        <f>IF('MASSA TRABALHADA UNIFICADA'!A6313&lt;&gt;0,'MASSA TRABALHADA UNIFICADA'!A6313,0)</f>
        <v>0</v>
      </c>
      <c r="B6315" s="39">
        <f>IF('MASSA TRABALHADA UNIFICADA'!D6313&lt;&gt;0,'MASSA TRABALHADA UNIFICADA'!D6313,0)</f>
        <v>0</v>
      </c>
      <c r="C6315" s="39">
        <f>IF(B6315=0,0,'MASSA TRABALHADA UNIFICADA'!B6313)</f>
        <v>0</v>
      </c>
      <c r="D6315" s="39">
        <f>IF(B6315=0,0,'MASSA TRABALHADA UNIFICADA'!C6313)</f>
        <v>0</v>
      </c>
      <c r="E6315" s="43">
        <f>IF(B6315=0,0,VLOOKUP($D6315,qx!$A$4:$E$129,IF($C6315=1,2,3)))</f>
        <v>0</v>
      </c>
      <c r="F6315" s="43">
        <f>IF(B6315=0,0,VLOOKUP($D6315,qx!$A$4:$E$129,2))</f>
        <v>0</v>
      </c>
      <c r="G6315" s="43">
        <f>IF(B6315=0,0,VLOOKUP($D6315,qx!$A$4:$E$129,3))</f>
        <v>0</v>
      </c>
      <c r="H6315" s="43">
        <f>IF(B6315=0,0,VLOOKUP($D6315,qx!$A$4:$E$129,4))</f>
        <v>0</v>
      </c>
      <c r="I6315" s="43">
        <f>IF(B6315=0,0,VLOOKUP($D6315,qx!$A$4:$E$129,5))</f>
        <v>0</v>
      </c>
    </row>
    <row r="6316" spans="1:9" x14ac:dyDescent="0.25">
      <c r="A6316">
        <f>IF('MASSA TRABALHADA UNIFICADA'!A6314&lt;&gt;0,'MASSA TRABALHADA UNIFICADA'!A6314,0)</f>
        <v>0</v>
      </c>
      <c r="B6316" s="39">
        <f>IF('MASSA TRABALHADA UNIFICADA'!D6314&lt;&gt;0,'MASSA TRABALHADA UNIFICADA'!D6314,0)</f>
        <v>0</v>
      </c>
      <c r="C6316" s="39">
        <f>IF(B6316=0,0,'MASSA TRABALHADA UNIFICADA'!B6314)</f>
        <v>0</v>
      </c>
      <c r="D6316" s="39">
        <f>IF(B6316=0,0,'MASSA TRABALHADA UNIFICADA'!C6314)</f>
        <v>0</v>
      </c>
      <c r="E6316" s="43">
        <f>IF(B6316=0,0,VLOOKUP($D6316,qx!$A$4:$E$129,IF($C6316=1,2,3)))</f>
        <v>0</v>
      </c>
      <c r="F6316" s="43">
        <f>IF(B6316=0,0,VLOOKUP($D6316,qx!$A$4:$E$129,2))</f>
        <v>0</v>
      </c>
      <c r="G6316" s="43">
        <f>IF(B6316=0,0,VLOOKUP($D6316,qx!$A$4:$E$129,3))</f>
        <v>0</v>
      </c>
      <c r="H6316" s="43">
        <f>IF(B6316=0,0,VLOOKUP($D6316,qx!$A$4:$E$129,4))</f>
        <v>0</v>
      </c>
      <c r="I6316" s="43">
        <f>IF(B6316=0,0,VLOOKUP($D6316,qx!$A$4:$E$129,5))</f>
        <v>0</v>
      </c>
    </row>
    <row r="6317" spans="1:9" x14ac:dyDescent="0.25">
      <c r="A6317">
        <f>IF('MASSA TRABALHADA UNIFICADA'!A6315&lt;&gt;0,'MASSA TRABALHADA UNIFICADA'!A6315,0)</f>
        <v>0</v>
      </c>
      <c r="B6317" s="39">
        <f>IF('MASSA TRABALHADA UNIFICADA'!D6315&lt;&gt;0,'MASSA TRABALHADA UNIFICADA'!D6315,0)</f>
        <v>0</v>
      </c>
      <c r="C6317" s="39">
        <f>IF(B6317=0,0,'MASSA TRABALHADA UNIFICADA'!B6315)</f>
        <v>0</v>
      </c>
      <c r="D6317" s="39">
        <f>IF(B6317=0,0,'MASSA TRABALHADA UNIFICADA'!C6315)</f>
        <v>0</v>
      </c>
      <c r="E6317" s="43">
        <f>IF(B6317=0,0,VLOOKUP($D6317,qx!$A$4:$E$129,IF($C6317=1,2,3)))</f>
        <v>0</v>
      </c>
      <c r="F6317" s="43">
        <f>IF(B6317=0,0,VLOOKUP($D6317,qx!$A$4:$E$129,2))</f>
        <v>0</v>
      </c>
      <c r="G6317" s="43">
        <f>IF(B6317=0,0,VLOOKUP($D6317,qx!$A$4:$E$129,3))</f>
        <v>0</v>
      </c>
      <c r="H6317" s="43">
        <f>IF(B6317=0,0,VLOOKUP($D6317,qx!$A$4:$E$129,4))</f>
        <v>0</v>
      </c>
      <c r="I6317" s="43">
        <f>IF(B6317=0,0,VLOOKUP($D6317,qx!$A$4:$E$129,5))</f>
        <v>0</v>
      </c>
    </row>
    <row r="6318" spans="1:9" x14ac:dyDescent="0.25">
      <c r="A6318">
        <f>IF('MASSA TRABALHADA UNIFICADA'!A6316&lt;&gt;0,'MASSA TRABALHADA UNIFICADA'!A6316,0)</f>
        <v>0</v>
      </c>
      <c r="B6318" s="39">
        <f>IF('MASSA TRABALHADA UNIFICADA'!D6316&lt;&gt;0,'MASSA TRABALHADA UNIFICADA'!D6316,0)</f>
        <v>0</v>
      </c>
      <c r="C6318" s="39">
        <f>IF(B6318=0,0,'MASSA TRABALHADA UNIFICADA'!B6316)</f>
        <v>0</v>
      </c>
      <c r="D6318" s="39">
        <f>IF(B6318=0,0,'MASSA TRABALHADA UNIFICADA'!C6316)</f>
        <v>0</v>
      </c>
      <c r="E6318" s="43">
        <f>IF(B6318=0,0,VLOOKUP($D6318,qx!$A$4:$E$129,IF($C6318=1,2,3)))</f>
        <v>0</v>
      </c>
      <c r="F6318" s="43">
        <f>IF(B6318=0,0,VLOOKUP($D6318,qx!$A$4:$E$129,2))</f>
        <v>0</v>
      </c>
      <c r="G6318" s="43">
        <f>IF(B6318=0,0,VLOOKUP($D6318,qx!$A$4:$E$129,3))</f>
        <v>0</v>
      </c>
      <c r="H6318" s="43">
        <f>IF(B6318=0,0,VLOOKUP($D6318,qx!$A$4:$E$129,4))</f>
        <v>0</v>
      </c>
      <c r="I6318" s="43">
        <f>IF(B6318=0,0,VLOOKUP($D6318,qx!$A$4:$E$129,5))</f>
        <v>0</v>
      </c>
    </row>
    <row r="6319" spans="1:9" x14ac:dyDescent="0.25">
      <c r="A6319">
        <f>IF('MASSA TRABALHADA UNIFICADA'!A6317&lt;&gt;0,'MASSA TRABALHADA UNIFICADA'!A6317,0)</f>
        <v>0</v>
      </c>
      <c r="B6319" s="39">
        <f>IF('MASSA TRABALHADA UNIFICADA'!D6317&lt;&gt;0,'MASSA TRABALHADA UNIFICADA'!D6317,0)</f>
        <v>0</v>
      </c>
      <c r="C6319" s="39">
        <f>IF(B6319=0,0,'MASSA TRABALHADA UNIFICADA'!B6317)</f>
        <v>0</v>
      </c>
      <c r="D6319" s="39">
        <f>IF(B6319=0,0,'MASSA TRABALHADA UNIFICADA'!C6317)</f>
        <v>0</v>
      </c>
      <c r="E6319" s="43">
        <f>IF(B6319=0,0,VLOOKUP($D6319,qx!$A$4:$E$129,IF($C6319=1,2,3)))</f>
        <v>0</v>
      </c>
      <c r="F6319" s="43">
        <f>IF(B6319=0,0,VLOOKUP($D6319,qx!$A$4:$E$129,2))</f>
        <v>0</v>
      </c>
      <c r="G6319" s="43">
        <f>IF(B6319=0,0,VLOOKUP($D6319,qx!$A$4:$E$129,3))</f>
        <v>0</v>
      </c>
      <c r="H6319" s="43">
        <f>IF(B6319=0,0,VLOOKUP($D6319,qx!$A$4:$E$129,4))</f>
        <v>0</v>
      </c>
      <c r="I6319" s="43">
        <f>IF(B6319=0,0,VLOOKUP($D6319,qx!$A$4:$E$129,5))</f>
        <v>0</v>
      </c>
    </row>
    <row r="6320" spans="1:9" x14ac:dyDescent="0.25">
      <c r="A6320">
        <f>IF('MASSA TRABALHADA UNIFICADA'!A6318&lt;&gt;0,'MASSA TRABALHADA UNIFICADA'!A6318,0)</f>
        <v>0</v>
      </c>
      <c r="B6320" s="39">
        <f>IF('MASSA TRABALHADA UNIFICADA'!D6318&lt;&gt;0,'MASSA TRABALHADA UNIFICADA'!D6318,0)</f>
        <v>0</v>
      </c>
      <c r="C6320" s="39">
        <f>IF(B6320=0,0,'MASSA TRABALHADA UNIFICADA'!B6318)</f>
        <v>0</v>
      </c>
      <c r="D6320" s="39">
        <f>IF(B6320=0,0,'MASSA TRABALHADA UNIFICADA'!C6318)</f>
        <v>0</v>
      </c>
      <c r="E6320" s="43">
        <f>IF(B6320=0,0,VLOOKUP($D6320,qx!$A$4:$E$129,IF($C6320=1,2,3)))</f>
        <v>0</v>
      </c>
      <c r="F6320" s="43">
        <f>IF(B6320=0,0,VLOOKUP($D6320,qx!$A$4:$E$129,2))</f>
        <v>0</v>
      </c>
      <c r="G6320" s="43">
        <f>IF(B6320=0,0,VLOOKUP($D6320,qx!$A$4:$E$129,3))</f>
        <v>0</v>
      </c>
      <c r="H6320" s="43">
        <f>IF(B6320=0,0,VLOOKUP($D6320,qx!$A$4:$E$129,4))</f>
        <v>0</v>
      </c>
      <c r="I6320" s="43">
        <f>IF(B6320=0,0,VLOOKUP($D6320,qx!$A$4:$E$129,5))</f>
        <v>0</v>
      </c>
    </row>
    <row r="6321" spans="1:9" x14ac:dyDescent="0.25">
      <c r="A6321">
        <f>IF('MASSA TRABALHADA UNIFICADA'!A6319&lt;&gt;0,'MASSA TRABALHADA UNIFICADA'!A6319,0)</f>
        <v>0</v>
      </c>
      <c r="B6321" s="39">
        <f>IF('MASSA TRABALHADA UNIFICADA'!D6319&lt;&gt;0,'MASSA TRABALHADA UNIFICADA'!D6319,0)</f>
        <v>0</v>
      </c>
      <c r="C6321" s="39">
        <f>IF(B6321=0,0,'MASSA TRABALHADA UNIFICADA'!B6319)</f>
        <v>0</v>
      </c>
      <c r="D6321" s="39">
        <f>IF(B6321=0,0,'MASSA TRABALHADA UNIFICADA'!C6319)</f>
        <v>0</v>
      </c>
      <c r="E6321" s="43">
        <f>IF(B6321=0,0,VLOOKUP($D6321,qx!$A$4:$E$129,IF($C6321=1,2,3)))</f>
        <v>0</v>
      </c>
      <c r="F6321" s="43">
        <f>IF(B6321=0,0,VLOOKUP($D6321,qx!$A$4:$E$129,2))</f>
        <v>0</v>
      </c>
      <c r="G6321" s="43">
        <f>IF(B6321=0,0,VLOOKUP($D6321,qx!$A$4:$E$129,3))</f>
        <v>0</v>
      </c>
      <c r="H6321" s="43">
        <f>IF(B6321=0,0,VLOOKUP($D6321,qx!$A$4:$E$129,4))</f>
        <v>0</v>
      </c>
      <c r="I6321" s="43">
        <f>IF(B6321=0,0,VLOOKUP($D6321,qx!$A$4:$E$129,5))</f>
        <v>0</v>
      </c>
    </row>
    <row r="6322" spans="1:9" x14ac:dyDescent="0.25">
      <c r="A6322">
        <f>IF('MASSA TRABALHADA UNIFICADA'!A6320&lt;&gt;0,'MASSA TRABALHADA UNIFICADA'!A6320,0)</f>
        <v>0</v>
      </c>
      <c r="B6322" s="39">
        <f>IF('MASSA TRABALHADA UNIFICADA'!D6320&lt;&gt;0,'MASSA TRABALHADA UNIFICADA'!D6320,0)</f>
        <v>0</v>
      </c>
      <c r="C6322" s="39">
        <f>IF(B6322=0,0,'MASSA TRABALHADA UNIFICADA'!B6320)</f>
        <v>0</v>
      </c>
      <c r="D6322" s="39">
        <f>IF(B6322=0,0,'MASSA TRABALHADA UNIFICADA'!C6320)</f>
        <v>0</v>
      </c>
      <c r="E6322" s="43">
        <f>IF(B6322=0,0,VLOOKUP($D6322,qx!$A$4:$E$129,IF($C6322=1,2,3)))</f>
        <v>0</v>
      </c>
      <c r="F6322" s="43">
        <f>IF(B6322=0,0,VLOOKUP($D6322,qx!$A$4:$E$129,2))</f>
        <v>0</v>
      </c>
      <c r="G6322" s="43">
        <f>IF(B6322=0,0,VLOOKUP($D6322,qx!$A$4:$E$129,3))</f>
        <v>0</v>
      </c>
      <c r="H6322" s="43">
        <f>IF(B6322=0,0,VLOOKUP($D6322,qx!$A$4:$E$129,4))</f>
        <v>0</v>
      </c>
      <c r="I6322" s="43">
        <f>IF(B6322=0,0,VLOOKUP($D6322,qx!$A$4:$E$129,5))</f>
        <v>0</v>
      </c>
    </row>
    <row r="6323" spans="1:9" x14ac:dyDescent="0.25">
      <c r="A6323">
        <f>IF('MASSA TRABALHADA UNIFICADA'!A6321&lt;&gt;0,'MASSA TRABALHADA UNIFICADA'!A6321,0)</f>
        <v>0</v>
      </c>
      <c r="B6323" s="39">
        <f>IF('MASSA TRABALHADA UNIFICADA'!D6321&lt;&gt;0,'MASSA TRABALHADA UNIFICADA'!D6321,0)</f>
        <v>0</v>
      </c>
      <c r="C6323" s="39">
        <f>IF(B6323=0,0,'MASSA TRABALHADA UNIFICADA'!B6321)</f>
        <v>0</v>
      </c>
      <c r="D6323" s="39">
        <f>IF(B6323=0,0,'MASSA TRABALHADA UNIFICADA'!C6321)</f>
        <v>0</v>
      </c>
      <c r="E6323" s="43">
        <f>IF(B6323=0,0,VLOOKUP($D6323,qx!$A$4:$E$129,IF($C6323=1,2,3)))</f>
        <v>0</v>
      </c>
      <c r="F6323" s="43">
        <f>IF(B6323=0,0,VLOOKUP($D6323,qx!$A$4:$E$129,2))</f>
        <v>0</v>
      </c>
      <c r="G6323" s="43">
        <f>IF(B6323=0,0,VLOOKUP($D6323,qx!$A$4:$E$129,3))</f>
        <v>0</v>
      </c>
      <c r="H6323" s="43">
        <f>IF(B6323=0,0,VLOOKUP($D6323,qx!$A$4:$E$129,4))</f>
        <v>0</v>
      </c>
      <c r="I6323" s="43">
        <f>IF(B6323=0,0,VLOOKUP($D6323,qx!$A$4:$E$129,5))</f>
        <v>0</v>
      </c>
    </row>
    <row r="6324" spans="1:9" x14ac:dyDescent="0.25">
      <c r="A6324">
        <f>IF('MASSA TRABALHADA UNIFICADA'!A6322&lt;&gt;0,'MASSA TRABALHADA UNIFICADA'!A6322,0)</f>
        <v>0</v>
      </c>
      <c r="B6324" s="39">
        <f>IF('MASSA TRABALHADA UNIFICADA'!D6322&lt;&gt;0,'MASSA TRABALHADA UNIFICADA'!D6322,0)</f>
        <v>0</v>
      </c>
      <c r="C6324" s="39">
        <f>IF(B6324=0,0,'MASSA TRABALHADA UNIFICADA'!B6322)</f>
        <v>0</v>
      </c>
      <c r="D6324" s="39">
        <f>IF(B6324=0,0,'MASSA TRABALHADA UNIFICADA'!C6322)</f>
        <v>0</v>
      </c>
      <c r="E6324" s="43">
        <f>IF(B6324=0,0,VLOOKUP($D6324,qx!$A$4:$E$129,IF($C6324=1,2,3)))</f>
        <v>0</v>
      </c>
      <c r="F6324" s="43">
        <f>IF(B6324=0,0,VLOOKUP($D6324,qx!$A$4:$E$129,2))</f>
        <v>0</v>
      </c>
      <c r="G6324" s="43">
        <f>IF(B6324=0,0,VLOOKUP($D6324,qx!$A$4:$E$129,3))</f>
        <v>0</v>
      </c>
      <c r="H6324" s="43">
        <f>IF(B6324=0,0,VLOOKUP($D6324,qx!$A$4:$E$129,4))</f>
        <v>0</v>
      </c>
      <c r="I6324" s="43">
        <f>IF(B6324=0,0,VLOOKUP($D6324,qx!$A$4:$E$129,5))</f>
        <v>0</v>
      </c>
    </row>
    <row r="6325" spans="1:9" x14ac:dyDescent="0.25">
      <c r="A6325">
        <f>IF('MASSA TRABALHADA UNIFICADA'!A6323&lt;&gt;0,'MASSA TRABALHADA UNIFICADA'!A6323,0)</f>
        <v>0</v>
      </c>
      <c r="B6325" s="39">
        <f>IF('MASSA TRABALHADA UNIFICADA'!D6323&lt;&gt;0,'MASSA TRABALHADA UNIFICADA'!D6323,0)</f>
        <v>0</v>
      </c>
      <c r="C6325" s="39">
        <f>IF(B6325=0,0,'MASSA TRABALHADA UNIFICADA'!B6323)</f>
        <v>0</v>
      </c>
      <c r="D6325" s="39">
        <f>IF(B6325=0,0,'MASSA TRABALHADA UNIFICADA'!C6323)</f>
        <v>0</v>
      </c>
      <c r="E6325" s="43">
        <f>IF(B6325=0,0,VLOOKUP($D6325,qx!$A$4:$E$129,IF($C6325=1,2,3)))</f>
        <v>0</v>
      </c>
      <c r="F6325" s="43">
        <f>IF(B6325=0,0,VLOOKUP($D6325,qx!$A$4:$E$129,2))</f>
        <v>0</v>
      </c>
      <c r="G6325" s="43">
        <f>IF(B6325=0,0,VLOOKUP($D6325,qx!$A$4:$E$129,3))</f>
        <v>0</v>
      </c>
      <c r="H6325" s="43">
        <f>IF(B6325=0,0,VLOOKUP($D6325,qx!$A$4:$E$129,4))</f>
        <v>0</v>
      </c>
      <c r="I6325" s="43">
        <f>IF(B6325=0,0,VLOOKUP($D6325,qx!$A$4:$E$129,5))</f>
        <v>0</v>
      </c>
    </row>
    <row r="6326" spans="1:9" x14ac:dyDescent="0.25">
      <c r="A6326">
        <f>IF('MASSA TRABALHADA UNIFICADA'!A6324&lt;&gt;0,'MASSA TRABALHADA UNIFICADA'!A6324,0)</f>
        <v>0</v>
      </c>
      <c r="B6326" s="39">
        <f>IF('MASSA TRABALHADA UNIFICADA'!D6324&lt;&gt;0,'MASSA TRABALHADA UNIFICADA'!D6324,0)</f>
        <v>0</v>
      </c>
      <c r="C6326" s="39">
        <f>IF(B6326=0,0,'MASSA TRABALHADA UNIFICADA'!B6324)</f>
        <v>0</v>
      </c>
      <c r="D6326" s="39">
        <f>IF(B6326=0,0,'MASSA TRABALHADA UNIFICADA'!C6324)</f>
        <v>0</v>
      </c>
      <c r="E6326" s="43">
        <f>IF(B6326=0,0,VLOOKUP($D6326,qx!$A$4:$E$129,IF($C6326=1,2,3)))</f>
        <v>0</v>
      </c>
      <c r="F6326" s="43">
        <f>IF(B6326=0,0,VLOOKUP($D6326,qx!$A$4:$E$129,2))</f>
        <v>0</v>
      </c>
      <c r="G6326" s="43">
        <f>IF(B6326=0,0,VLOOKUP($D6326,qx!$A$4:$E$129,3))</f>
        <v>0</v>
      </c>
      <c r="H6326" s="43">
        <f>IF(B6326=0,0,VLOOKUP($D6326,qx!$A$4:$E$129,4))</f>
        <v>0</v>
      </c>
      <c r="I6326" s="43">
        <f>IF(B6326=0,0,VLOOKUP($D6326,qx!$A$4:$E$129,5))</f>
        <v>0</v>
      </c>
    </row>
    <row r="6327" spans="1:9" x14ac:dyDescent="0.25">
      <c r="A6327">
        <f>IF('MASSA TRABALHADA UNIFICADA'!A6325&lt;&gt;0,'MASSA TRABALHADA UNIFICADA'!A6325,0)</f>
        <v>0</v>
      </c>
      <c r="B6327" s="39">
        <f>IF('MASSA TRABALHADA UNIFICADA'!D6325&lt;&gt;0,'MASSA TRABALHADA UNIFICADA'!D6325,0)</f>
        <v>0</v>
      </c>
      <c r="C6327" s="39">
        <f>IF(B6327=0,0,'MASSA TRABALHADA UNIFICADA'!B6325)</f>
        <v>0</v>
      </c>
      <c r="D6327" s="39">
        <f>IF(B6327=0,0,'MASSA TRABALHADA UNIFICADA'!C6325)</f>
        <v>0</v>
      </c>
      <c r="E6327" s="43">
        <f>IF(B6327=0,0,VLOOKUP($D6327,qx!$A$4:$E$129,IF($C6327=1,2,3)))</f>
        <v>0</v>
      </c>
      <c r="F6327" s="43">
        <f>IF(B6327=0,0,VLOOKUP($D6327,qx!$A$4:$E$129,2))</f>
        <v>0</v>
      </c>
      <c r="G6327" s="43">
        <f>IF(B6327=0,0,VLOOKUP($D6327,qx!$A$4:$E$129,3))</f>
        <v>0</v>
      </c>
      <c r="H6327" s="43">
        <f>IF(B6327=0,0,VLOOKUP($D6327,qx!$A$4:$E$129,4))</f>
        <v>0</v>
      </c>
      <c r="I6327" s="43">
        <f>IF(B6327=0,0,VLOOKUP($D6327,qx!$A$4:$E$129,5))</f>
        <v>0</v>
      </c>
    </row>
    <row r="6328" spans="1:9" x14ac:dyDescent="0.25">
      <c r="A6328">
        <f>IF('MASSA TRABALHADA UNIFICADA'!A6326&lt;&gt;0,'MASSA TRABALHADA UNIFICADA'!A6326,0)</f>
        <v>0</v>
      </c>
      <c r="B6328" s="39">
        <f>IF('MASSA TRABALHADA UNIFICADA'!D6326&lt;&gt;0,'MASSA TRABALHADA UNIFICADA'!D6326,0)</f>
        <v>0</v>
      </c>
      <c r="C6328" s="39">
        <f>IF(B6328=0,0,'MASSA TRABALHADA UNIFICADA'!B6326)</f>
        <v>0</v>
      </c>
      <c r="D6328" s="39">
        <f>IF(B6328=0,0,'MASSA TRABALHADA UNIFICADA'!C6326)</f>
        <v>0</v>
      </c>
      <c r="E6328" s="43">
        <f>IF(B6328=0,0,VLOOKUP($D6328,qx!$A$4:$E$129,IF($C6328=1,2,3)))</f>
        <v>0</v>
      </c>
      <c r="F6328" s="43">
        <f>IF(B6328=0,0,VLOOKUP($D6328,qx!$A$4:$E$129,2))</f>
        <v>0</v>
      </c>
      <c r="G6328" s="43">
        <f>IF(B6328=0,0,VLOOKUP($D6328,qx!$A$4:$E$129,3))</f>
        <v>0</v>
      </c>
      <c r="H6328" s="43">
        <f>IF(B6328=0,0,VLOOKUP($D6328,qx!$A$4:$E$129,4))</f>
        <v>0</v>
      </c>
      <c r="I6328" s="43">
        <f>IF(B6328=0,0,VLOOKUP($D6328,qx!$A$4:$E$129,5))</f>
        <v>0</v>
      </c>
    </row>
    <row r="6329" spans="1:9" x14ac:dyDescent="0.25">
      <c r="A6329">
        <f>IF('MASSA TRABALHADA UNIFICADA'!A6327&lt;&gt;0,'MASSA TRABALHADA UNIFICADA'!A6327,0)</f>
        <v>0</v>
      </c>
      <c r="B6329" s="39">
        <f>IF('MASSA TRABALHADA UNIFICADA'!D6327&lt;&gt;0,'MASSA TRABALHADA UNIFICADA'!D6327,0)</f>
        <v>0</v>
      </c>
      <c r="C6329" s="39">
        <f>IF(B6329=0,0,'MASSA TRABALHADA UNIFICADA'!B6327)</f>
        <v>0</v>
      </c>
      <c r="D6329" s="39">
        <f>IF(B6329=0,0,'MASSA TRABALHADA UNIFICADA'!C6327)</f>
        <v>0</v>
      </c>
      <c r="E6329" s="43">
        <f>IF(B6329=0,0,VLOOKUP($D6329,qx!$A$4:$E$129,IF($C6329=1,2,3)))</f>
        <v>0</v>
      </c>
      <c r="F6329" s="43">
        <f>IF(B6329=0,0,VLOOKUP($D6329,qx!$A$4:$E$129,2))</f>
        <v>0</v>
      </c>
      <c r="G6329" s="43">
        <f>IF(B6329=0,0,VLOOKUP($D6329,qx!$A$4:$E$129,3))</f>
        <v>0</v>
      </c>
      <c r="H6329" s="43">
        <f>IF(B6329=0,0,VLOOKUP($D6329,qx!$A$4:$E$129,4))</f>
        <v>0</v>
      </c>
      <c r="I6329" s="43">
        <f>IF(B6329=0,0,VLOOKUP($D6329,qx!$A$4:$E$129,5))</f>
        <v>0</v>
      </c>
    </row>
    <row r="6330" spans="1:9" x14ac:dyDescent="0.25">
      <c r="A6330">
        <f>IF('MASSA TRABALHADA UNIFICADA'!A6328&lt;&gt;0,'MASSA TRABALHADA UNIFICADA'!A6328,0)</f>
        <v>0</v>
      </c>
      <c r="B6330" s="39">
        <f>IF('MASSA TRABALHADA UNIFICADA'!D6328&lt;&gt;0,'MASSA TRABALHADA UNIFICADA'!D6328,0)</f>
        <v>0</v>
      </c>
      <c r="C6330" s="39">
        <f>IF(B6330=0,0,'MASSA TRABALHADA UNIFICADA'!B6328)</f>
        <v>0</v>
      </c>
      <c r="D6330" s="39">
        <f>IF(B6330=0,0,'MASSA TRABALHADA UNIFICADA'!C6328)</f>
        <v>0</v>
      </c>
      <c r="E6330" s="43">
        <f>IF(B6330=0,0,VLOOKUP($D6330,qx!$A$4:$E$129,IF($C6330=1,2,3)))</f>
        <v>0</v>
      </c>
      <c r="F6330" s="43">
        <f>IF(B6330=0,0,VLOOKUP($D6330,qx!$A$4:$E$129,2))</f>
        <v>0</v>
      </c>
      <c r="G6330" s="43">
        <f>IF(B6330=0,0,VLOOKUP($D6330,qx!$A$4:$E$129,3))</f>
        <v>0</v>
      </c>
      <c r="H6330" s="43">
        <f>IF(B6330=0,0,VLOOKUP($D6330,qx!$A$4:$E$129,4))</f>
        <v>0</v>
      </c>
      <c r="I6330" s="43">
        <f>IF(B6330=0,0,VLOOKUP($D6330,qx!$A$4:$E$129,5))</f>
        <v>0</v>
      </c>
    </row>
    <row r="6331" spans="1:9" x14ac:dyDescent="0.25">
      <c r="A6331">
        <f>IF('MASSA TRABALHADA UNIFICADA'!A6329&lt;&gt;0,'MASSA TRABALHADA UNIFICADA'!A6329,0)</f>
        <v>0</v>
      </c>
      <c r="B6331" s="39">
        <f>IF('MASSA TRABALHADA UNIFICADA'!D6329&lt;&gt;0,'MASSA TRABALHADA UNIFICADA'!D6329,0)</f>
        <v>0</v>
      </c>
      <c r="C6331" s="39">
        <f>IF(B6331=0,0,'MASSA TRABALHADA UNIFICADA'!B6329)</f>
        <v>0</v>
      </c>
      <c r="D6331" s="39">
        <f>IF(B6331=0,0,'MASSA TRABALHADA UNIFICADA'!C6329)</f>
        <v>0</v>
      </c>
      <c r="E6331" s="43">
        <f>IF(B6331=0,0,VLOOKUP($D6331,qx!$A$4:$E$129,IF($C6331=1,2,3)))</f>
        <v>0</v>
      </c>
      <c r="F6331" s="43">
        <f>IF(B6331=0,0,VLOOKUP($D6331,qx!$A$4:$E$129,2))</f>
        <v>0</v>
      </c>
      <c r="G6331" s="43">
        <f>IF(B6331=0,0,VLOOKUP($D6331,qx!$A$4:$E$129,3))</f>
        <v>0</v>
      </c>
      <c r="H6331" s="43">
        <f>IF(B6331=0,0,VLOOKUP($D6331,qx!$A$4:$E$129,4))</f>
        <v>0</v>
      </c>
      <c r="I6331" s="43">
        <f>IF(B6331=0,0,VLOOKUP($D6331,qx!$A$4:$E$129,5))</f>
        <v>0</v>
      </c>
    </row>
    <row r="6332" spans="1:9" x14ac:dyDescent="0.25">
      <c r="A6332">
        <f>IF('MASSA TRABALHADA UNIFICADA'!A6330&lt;&gt;0,'MASSA TRABALHADA UNIFICADA'!A6330,0)</f>
        <v>0</v>
      </c>
      <c r="B6332" s="39">
        <f>IF('MASSA TRABALHADA UNIFICADA'!D6330&lt;&gt;0,'MASSA TRABALHADA UNIFICADA'!D6330,0)</f>
        <v>0</v>
      </c>
      <c r="C6332" s="39">
        <f>IF(B6332=0,0,'MASSA TRABALHADA UNIFICADA'!B6330)</f>
        <v>0</v>
      </c>
      <c r="D6332" s="39">
        <f>IF(B6332=0,0,'MASSA TRABALHADA UNIFICADA'!C6330)</f>
        <v>0</v>
      </c>
      <c r="E6332" s="43">
        <f>IF(B6332=0,0,VLOOKUP($D6332,qx!$A$4:$E$129,IF($C6332=1,2,3)))</f>
        <v>0</v>
      </c>
      <c r="F6332" s="43">
        <f>IF(B6332=0,0,VLOOKUP($D6332,qx!$A$4:$E$129,2))</f>
        <v>0</v>
      </c>
      <c r="G6332" s="43">
        <f>IF(B6332=0,0,VLOOKUP($D6332,qx!$A$4:$E$129,3))</f>
        <v>0</v>
      </c>
      <c r="H6332" s="43">
        <f>IF(B6332=0,0,VLOOKUP($D6332,qx!$A$4:$E$129,4))</f>
        <v>0</v>
      </c>
      <c r="I6332" s="43">
        <f>IF(B6332=0,0,VLOOKUP($D6332,qx!$A$4:$E$129,5))</f>
        <v>0</v>
      </c>
    </row>
    <row r="6333" spans="1:9" x14ac:dyDescent="0.25">
      <c r="A6333">
        <f>IF('MASSA TRABALHADA UNIFICADA'!A6331&lt;&gt;0,'MASSA TRABALHADA UNIFICADA'!A6331,0)</f>
        <v>0</v>
      </c>
      <c r="B6333" s="39">
        <f>IF('MASSA TRABALHADA UNIFICADA'!D6331&lt;&gt;0,'MASSA TRABALHADA UNIFICADA'!D6331,0)</f>
        <v>0</v>
      </c>
      <c r="C6333" s="39">
        <f>IF(B6333=0,0,'MASSA TRABALHADA UNIFICADA'!B6331)</f>
        <v>0</v>
      </c>
      <c r="D6333" s="39">
        <f>IF(B6333=0,0,'MASSA TRABALHADA UNIFICADA'!C6331)</f>
        <v>0</v>
      </c>
      <c r="E6333" s="43">
        <f>IF(B6333=0,0,VLOOKUP($D6333,qx!$A$4:$E$129,IF($C6333=1,2,3)))</f>
        <v>0</v>
      </c>
      <c r="F6333" s="43">
        <f>IF(B6333=0,0,VLOOKUP($D6333,qx!$A$4:$E$129,2))</f>
        <v>0</v>
      </c>
      <c r="G6333" s="43">
        <f>IF(B6333=0,0,VLOOKUP($D6333,qx!$A$4:$E$129,3))</f>
        <v>0</v>
      </c>
      <c r="H6333" s="43">
        <f>IF(B6333=0,0,VLOOKUP($D6333,qx!$A$4:$E$129,4))</f>
        <v>0</v>
      </c>
      <c r="I6333" s="43">
        <f>IF(B6333=0,0,VLOOKUP($D6333,qx!$A$4:$E$129,5))</f>
        <v>0</v>
      </c>
    </row>
    <row r="6334" spans="1:9" x14ac:dyDescent="0.25">
      <c r="A6334">
        <f>IF('MASSA TRABALHADA UNIFICADA'!A6332&lt;&gt;0,'MASSA TRABALHADA UNIFICADA'!A6332,0)</f>
        <v>0</v>
      </c>
      <c r="B6334" s="39">
        <f>IF('MASSA TRABALHADA UNIFICADA'!D6332&lt;&gt;0,'MASSA TRABALHADA UNIFICADA'!D6332,0)</f>
        <v>0</v>
      </c>
      <c r="C6334" s="39">
        <f>IF(B6334=0,0,'MASSA TRABALHADA UNIFICADA'!B6332)</f>
        <v>0</v>
      </c>
      <c r="D6334" s="39">
        <f>IF(B6334=0,0,'MASSA TRABALHADA UNIFICADA'!C6332)</f>
        <v>0</v>
      </c>
      <c r="E6334" s="43">
        <f>IF(B6334=0,0,VLOOKUP($D6334,qx!$A$4:$E$129,IF($C6334=1,2,3)))</f>
        <v>0</v>
      </c>
      <c r="F6334" s="43">
        <f>IF(B6334=0,0,VLOOKUP($D6334,qx!$A$4:$E$129,2))</f>
        <v>0</v>
      </c>
      <c r="G6334" s="43">
        <f>IF(B6334=0,0,VLOOKUP($D6334,qx!$A$4:$E$129,3))</f>
        <v>0</v>
      </c>
      <c r="H6334" s="43">
        <f>IF(B6334=0,0,VLOOKUP($D6334,qx!$A$4:$E$129,4))</f>
        <v>0</v>
      </c>
      <c r="I6334" s="43">
        <f>IF(B6334=0,0,VLOOKUP($D6334,qx!$A$4:$E$129,5))</f>
        <v>0</v>
      </c>
    </row>
    <row r="6335" spans="1:9" x14ac:dyDescent="0.25">
      <c r="A6335">
        <f>IF('MASSA TRABALHADA UNIFICADA'!A6333&lt;&gt;0,'MASSA TRABALHADA UNIFICADA'!A6333,0)</f>
        <v>0</v>
      </c>
      <c r="B6335" s="39">
        <f>IF('MASSA TRABALHADA UNIFICADA'!D6333&lt;&gt;0,'MASSA TRABALHADA UNIFICADA'!D6333,0)</f>
        <v>0</v>
      </c>
      <c r="C6335" s="39">
        <f>IF(B6335=0,0,'MASSA TRABALHADA UNIFICADA'!B6333)</f>
        <v>0</v>
      </c>
      <c r="D6335" s="39">
        <f>IF(B6335=0,0,'MASSA TRABALHADA UNIFICADA'!C6333)</f>
        <v>0</v>
      </c>
      <c r="E6335" s="43">
        <f>IF(B6335=0,0,VLOOKUP($D6335,qx!$A$4:$E$129,IF($C6335=1,2,3)))</f>
        <v>0</v>
      </c>
      <c r="F6335" s="43">
        <f>IF(B6335=0,0,VLOOKUP($D6335,qx!$A$4:$E$129,2))</f>
        <v>0</v>
      </c>
      <c r="G6335" s="43">
        <f>IF(B6335=0,0,VLOOKUP($D6335,qx!$A$4:$E$129,3))</f>
        <v>0</v>
      </c>
      <c r="H6335" s="43">
        <f>IF(B6335=0,0,VLOOKUP($D6335,qx!$A$4:$E$129,4))</f>
        <v>0</v>
      </c>
      <c r="I6335" s="43">
        <f>IF(B6335=0,0,VLOOKUP($D6335,qx!$A$4:$E$129,5))</f>
        <v>0</v>
      </c>
    </row>
    <row r="6336" spans="1:9" x14ac:dyDescent="0.25">
      <c r="A6336">
        <f>IF('MASSA TRABALHADA UNIFICADA'!A6334&lt;&gt;0,'MASSA TRABALHADA UNIFICADA'!A6334,0)</f>
        <v>0</v>
      </c>
      <c r="B6336" s="39">
        <f>IF('MASSA TRABALHADA UNIFICADA'!D6334&lt;&gt;0,'MASSA TRABALHADA UNIFICADA'!D6334,0)</f>
        <v>0</v>
      </c>
      <c r="C6336" s="39">
        <f>IF(B6336=0,0,'MASSA TRABALHADA UNIFICADA'!B6334)</f>
        <v>0</v>
      </c>
      <c r="D6336" s="39">
        <f>IF(B6336=0,0,'MASSA TRABALHADA UNIFICADA'!C6334)</f>
        <v>0</v>
      </c>
      <c r="E6336" s="43">
        <f>IF(B6336=0,0,VLOOKUP($D6336,qx!$A$4:$E$129,IF($C6336=1,2,3)))</f>
        <v>0</v>
      </c>
      <c r="F6336" s="43">
        <f>IF(B6336=0,0,VLOOKUP($D6336,qx!$A$4:$E$129,2))</f>
        <v>0</v>
      </c>
      <c r="G6336" s="43">
        <f>IF(B6336=0,0,VLOOKUP($D6336,qx!$A$4:$E$129,3))</f>
        <v>0</v>
      </c>
      <c r="H6336" s="43">
        <f>IF(B6336=0,0,VLOOKUP($D6336,qx!$A$4:$E$129,4))</f>
        <v>0</v>
      </c>
      <c r="I6336" s="43">
        <f>IF(B6336=0,0,VLOOKUP($D6336,qx!$A$4:$E$129,5))</f>
        <v>0</v>
      </c>
    </row>
    <row r="6337" spans="1:9" x14ac:dyDescent="0.25">
      <c r="A6337">
        <f>IF('MASSA TRABALHADA UNIFICADA'!A6335&lt;&gt;0,'MASSA TRABALHADA UNIFICADA'!A6335,0)</f>
        <v>0</v>
      </c>
      <c r="B6337" s="39">
        <f>IF('MASSA TRABALHADA UNIFICADA'!D6335&lt;&gt;0,'MASSA TRABALHADA UNIFICADA'!D6335,0)</f>
        <v>0</v>
      </c>
      <c r="C6337" s="39">
        <f>IF(B6337=0,0,'MASSA TRABALHADA UNIFICADA'!B6335)</f>
        <v>0</v>
      </c>
      <c r="D6337" s="39">
        <f>IF(B6337=0,0,'MASSA TRABALHADA UNIFICADA'!C6335)</f>
        <v>0</v>
      </c>
      <c r="E6337" s="43">
        <f>IF(B6337=0,0,VLOOKUP($D6337,qx!$A$4:$E$129,IF($C6337=1,2,3)))</f>
        <v>0</v>
      </c>
      <c r="F6337" s="43">
        <f>IF(B6337=0,0,VLOOKUP($D6337,qx!$A$4:$E$129,2))</f>
        <v>0</v>
      </c>
      <c r="G6337" s="43">
        <f>IF(B6337=0,0,VLOOKUP($D6337,qx!$A$4:$E$129,3))</f>
        <v>0</v>
      </c>
      <c r="H6337" s="43">
        <f>IF(B6337=0,0,VLOOKUP($D6337,qx!$A$4:$E$129,4))</f>
        <v>0</v>
      </c>
      <c r="I6337" s="43">
        <f>IF(B6337=0,0,VLOOKUP($D6337,qx!$A$4:$E$129,5))</f>
        <v>0</v>
      </c>
    </row>
    <row r="6338" spans="1:9" x14ac:dyDescent="0.25">
      <c r="A6338">
        <f>IF('MASSA TRABALHADA UNIFICADA'!A6336&lt;&gt;0,'MASSA TRABALHADA UNIFICADA'!A6336,0)</f>
        <v>0</v>
      </c>
      <c r="B6338" s="39">
        <f>IF('MASSA TRABALHADA UNIFICADA'!D6336&lt;&gt;0,'MASSA TRABALHADA UNIFICADA'!D6336,0)</f>
        <v>0</v>
      </c>
      <c r="C6338" s="39">
        <f>IF(B6338=0,0,'MASSA TRABALHADA UNIFICADA'!B6336)</f>
        <v>0</v>
      </c>
      <c r="D6338" s="39">
        <f>IF(B6338=0,0,'MASSA TRABALHADA UNIFICADA'!C6336)</f>
        <v>0</v>
      </c>
      <c r="E6338" s="43">
        <f>IF(B6338=0,0,VLOOKUP($D6338,qx!$A$4:$E$129,IF($C6338=1,2,3)))</f>
        <v>0</v>
      </c>
      <c r="F6338" s="43">
        <f>IF(B6338=0,0,VLOOKUP($D6338,qx!$A$4:$E$129,2))</f>
        <v>0</v>
      </c>
      <c r="G6338" s="43">
        <f>IF(B6338=0,0,VLOOKUP($D6338,qx!$A$4:$E$129,3))</f>
        <v>0</v>
      </c>
      <c r="H6338" s="43">
        <f>IF(B6338=0,0,VLOOKUP($D6338,qx!$A$4:$E$129,4))</f>
        <v>0</v>
      </c>
      <c r="I6338" s="43">
        <f>IF(B6338=0,0,VLOOKUP($D6338,qx!$A$4:$E$129,5))</f>
        <v>0</v>
      </c>
    </row>
    <row r="6339" spans="1:9" x14ac:dyDescent="0.25">
      <c r="A6339">
        <f>IF('MASSA TRABALHADA UNIFICADA'!A6337&lt;&gt;0,'MASSA TRABALHADA UNIFICADA'!A6337,0)</f>
        <v>0</v>
      </c>
      <c r="B6339" s="39">
        <f>IF('MASSA TRABALHADA UNIFICADA'!D6337&lt;&gt;0,'MASSA TRABALHADA UNIFICADA'!D6337,0)</f>
        <v>0</v>
      </c>
      <c r="C6339" s="39">
        <f>IF(B6339=0,0,'MASSA TRABALHADA UNIFICADA'!B6337)</f>
        <v>0</v>
      </c>
      <c r="D6339" s="39">
        <f>IF(B6339=0,0,'MASSA TRABALHADA UNIFICADA'!C6337)</f>
        <v>0</v>
      </c>
      <c r="E6339" s="43">
        <f>IF(B6339=0,0,VLOOKUP($D6339,qx!$A$4:$E$129,IF($C6339=1,2,3)))</f>
        <v>0</v>
      </c>
      <c r="F6339" s="43">
        <f>IF(B6339=0,0,VLOOKUP($D6339,qx!$A$4:$E$129,2))</f>
        <v>0</v>
      </c>
      <c r="G6339" s="43">
        <f>IF(B6339=0,0,VLOOKUP($D6339,qx!$A$4:$E$129,3))</f>
        <v>0</v>
      </c>
      <c r="H6339" s="43">
        <f>IF(B6339=0,0,VLOOKUP($D6339,qx!$A$4:$E$129,4))</f>
        <v>0</v>
      </c>
      <c r="I6339" s="43">
        <f>IF(B6339=0,0,VLOOKUP($D6339,qx!$A$4:$E$129,5))</f>
        <v>0</v>
      </c>
    </row>
    <row r="6340" spans="1:9" x14ac:dyDescent="0.25">
      <c r="A6340">
        <f>IF('MASSA TRABALHADA UNIFICADA'!A6338&lt;&gt;0,'MASSA TRABALHADA UNIFICADA'!A6338,0)</f>
        <v>0</v>
      </c>
      <c r="B6340" s="39">
        <f>IF('MASSA TRABALHADA UNIFICADA'!D6338&lt;&gt;0,'MASSA TRABALHADA UNIFICADA'!D6338,0)</f>
        <v>0</v>
      </c>
      <c r="C6340" s="39">
        <f>IF(B6340=0,0,'MASSA TRABALHADA UNIFICADA'!B6338)</f>
        <v>0</v>
      </c>
      <c r="D6340" s="39">
        <f>IF(B6340=0,0,'MASSA TRABALHADA UNIFICADA'!C6338)</f>
        <v>0</v>
      </c>
      <c r="E6340" s="43">
        <f>IF(B6340=0,0,VLOOKUP($D6340,qx!$A$4:$E$129,IF($C6340=1,2,3)))</f>
        <v>0</v>
      </c>
      <c r="F6340" s="43">
        <f>IF(B6340=0,0,VLOOKUP($D6340,qx!$A$4:$E$129,2))</f>
        <v>0</v>
      </c>
      <c r="G6340" s="43">
        <f>IF(B6340=0,0,VLOOKUP($D6340,qx!$A$4:$E$129,3))</f>
        <v>0</v>
      </c>
      <c r="H6340" s="43">
        <f>IF(B6340=0,0,VLOOKUP($D6340,qx!$A$4:$E$129,4))</f>
        <v>0</v>
      </c>
      <c r="I6340" s="43">
        <f>IF(B6340=0,0,VLOOKUP($D6340,qx!$A$4:$E$129,5))</f>
        <v>0</v>
      </c>
    </row>
    <row r="6341" spans="1:9" x14ac:dyDescent="0.25">
      <c r="A6341">
        <f>IF('MASSA TRABALHADA UNIFICADA'!A6339&lt;&gt;0,'MASSA TRABALHADA UNIFICADA'!A6339,0)</f>
        <v>0</v>
      </c>
      <c r="B6341" s="39">
        <f>IF('MASSA TRABALHADA UNIFICADA'!D6339&lt;&gt;0,'MASSA TRABALHADA UNIFICADA'!D6339,0)</f>
        <v>0</v>
      </c>
      <c r="C6341" s="39">
        <f>IF(B6341=0,0,'MASSA TRABALHADA UNIFICADA'!B6339)</f>
        <v>0</v>
      </c>
      <c r="D6341" s="39">
        <f>IF(B6341=0,0,'MASSA TRABALHADA UNIFICADA'!C6339)</f>
        <v>0</v>
      </c>
      <c r="E6341" s="43">
        <f>IF(B6341=0,0,VLOOKUP($D6341,qx!$A$4:$E$129,IF($C6341=1,2,3)))</f>
        <v>0</v>
      </c>
      <c r="F6341" s="43">
        <f>IF(B6341=0,0,VLOOKUP($D6341,qx!$A$4:$E$129,2))</f>
        <v>0</v>
      </c>
      <c r="G6341" s="43">
        <f>IF(B6341=0,0,VLOOKUP($D6341,qx!$A$4:$E$129,3))</f>
        <v>0</v>
      </c>
      <c r="H6341" s="43">
        <f>IF(B6341=0,0,VLOOKUP($D6341,qx!$A$4:$E$129,4))</f>
        <v>0</v>
      </c>
      <c r="I6341" s="43">
        <f>IF(B6341=0,0,VLOOKUP($D6341,qx!$A$4:$E$129,5))</f>
        <v>0</v>
      </c>
    </row>
    <row r="6342" spans="1:9" x14ac:dyDescent="0.25">
      <c r="A6342">
        <f>IF('MASSA TRABALHADA UNIFICADA'!A6340&lt;&gt;0,'MASSA TRABALHADA UNIFICADA'!A6340,0)</f>
        <v>0</v>
      </c>
      <c r="B6342" s="39">
        <f>IF('MASSA TRABALHADA UNIFICADA'!D6340&lt;&gt;0,'MASSA TRABALHADA UNIFICADA'!D6340,0)</f>
        <v>0</v>
      </c>
      <c r="C6342" s="39">
        <f>IF(B6342=0,0,'MASSA TRABALHADA UNIFICADA'!B6340)</f>
        <v>0</v>
      </c>
      <c r="D6342" s="39">
        <f>IF(B6342=0,0,'MASSA TRABALHADA UNIFICADA'!C6340)</f>
        <v>0</v>
      </c>
      <c r="E6342" s="43">
        <f>IF(B6342=0,0,VLOOKUP($D6342,qx!$A$4:$E$129,IF($C6342=1,2,3)))</f>
        <v>0</v>
      </c>
      <c r="F6342" s="43">
        <f>IF(B6342=0,0,VLOOKUP($D6342,qx!$A$4:$E$129,2))</f>
        <v>0</v>
      </c>
      <c r="G6342" s="43">
        <f>IF(B6342=0,0,VLOOKUP($D6342,qx!$A$4:$E$129,3))</f>
        <v>0</v>
      </c>
      <c r="H6342" s="43">
        <f>IF(B6342=0,0,VLOOKUP($D6342,qx!$A$4:$E$129,4))</f>
        <v>0</v>
      </c>
      <c r="I6342" s="43">
        <f>IF(B6342=0,0,VLOOKUP($D6342,qx!$A$4:$E$129,5))</f>
        <v>0</v>
      </c>
    </row>
    <row r="6343" spans="1:9" x14ac:dyDescent="0.25">
      <c r="A6343">
        <f>IF('MASSA TRABALHADA UNIFICADA'!A6341&lt;&gt;0,'MASSA TRABALHADA UNIFICADA'!A6341,0)</f>
        <v>0</v>
      </c>
      <c r="B6343" s="39">
        <f>IF('MASSA TRABALHADA UNIFICADA'!D6341&lt;&gt;0,'MASSA TRABALHADA UNIFICADA'!D6341,0)</f>
        <v>0</v>
      </c>
      <c r="C6343" s="39">
        <f>IF(B6343=0,0,'MASSA TRABALHADA UNIFICADA'!B6341)</f>
        <v>0</v>
      </c>
      <c r="D6343" s="39">
        <f>IF(B6343=0,0,'MASSA TRABALHADA UNIFICADA'!C6341)</f>
        <v>0</v>
      </c>
      <c r="E6343" s="43">
        <f>IF(B6343=0,0,VLOOKUP($D6343,qx!$A$4:$E$129,IF($C6343=1,2,3)))</f>
        <v>0</v>
      </c>
      <c r="F6343" s="43">
        <f>IF(B6343=0,0,VLOOKUP($D6343,qx!$A$4:$E$129,2))</f>
        <v>0</v>
      </c>
      <c r="G6343" s="43">
        <f>IF(B6343=0,0,VLOOKUP($D6343,qx!$A$4:$E$129,3))</f>
        <v>0</v>
      </c>
      <c r="H6343" s="43">
        <f>IF(B6343=0,0,VLOOKUP($D6343,qx!$A$4:$E$129,4))</f>
        <v>0</v>
      </c>
      <c r="I6343" s="43">
        <f>IF(B6343=0,0,VLOOKUP($D6343,qx!$A$4:$E$129,5))</f>
        <v>0</v>
      </c>
    </row>
    <row r="6344" spans="1:9" x14ac:dyDescent="0.25">
      <c r="A6344">
        <f>IF('MASSA TRABALHADA UNIFICADA'!A6342&lt;&gt;0,'MASSA TRABALHADA UNIFICADA'!A6342,0)</f>
        <v>0</v>
      </c>
      <c r="B6344" s="39">
        <f>IF('MASSA TRABALHADA UNIFICADA'!D6342&lt;&gt;0,'MASSA TRABALHADA UNIFICADA'!D6342,0)</f>
        <v>0</v>
      </c>
      <c r="C6344" s="39">
        <f>IF(B6344=0,0,'MASSA TRABALHADA UNIFICADA'!B6342)</f>
        <v>0</v>
      </c>
      <c r="D6344" s="39">
        <f>IF(B6344=0,0,'MASSA TRABALHADA UNIFICADA'!C6342)</f>
        <v>0</v>
      </c>
      <c r="E6344" s="43">
        <f>IF(B6344=0,0,VLOOKUP($D6344,qx!$A$4:$E$129,IF($C6344=1,2,3)))</f>
        <v>0</v>
      </c>
      <c r="F6344" s="43">
        <f>IF(B6344=0,0,VLOOKUP($D6344,qx!$A$4:$E$129,2))</f>
        <v>0</v>
      </c>
      <c r="G6344" s="43">
        <f>IF(B6344=0,0,VLOOKUP($D6344,qx!$A$4:$E$129,3))</f>
        <v>0</v>
      </c>
      <c r="H6344" s="43">
        <f>IF(B6344=0,0,VLOOKUP($D6344,qx!$A$4:$E$129,4))</f>
        <v>0</v>
      </c>
      <c r="I6344" s="43">
        <f>IF(B6344=0,0,VLOOKUP($D6344,qx!$A$4:$E$129,5))</f>
        <v>0</v>
      </c>
    </row>
    <row r="6345" spans="1:9" x14ac:dyDescent="0.25">
      <c r="A6345">
        <f>IF('MASSA TRABALHADA UNIFICADA'!A6343&lt;&gt;0,'MASSA TRABALHADA UNIFICADA'!A6343,0)</f>
        <v>0</v>
      </c>
      <c r="B6345" s="39">
        <f>IF('MASSA TRABALHADA UNIFICADA'!D6343&lt;&gt;0,'MASSA TRABALHADA UNIFICADA'!D6343,0)</f>
        <v>0</v>
      </c>
      <c r="C6345" s="39">
        <f>IF(B6345=0,0,'MASSA TRABALHADA UNIFICADA'!B6343)</f>
        <v>0</v>
      </c>
      <c r="D6345" s="39">
        <f>IF(B6345=0,0,'MASSA TRABALHADA UNIFICADA'!C6343)</f>
        <v>0</v>
      </c>
      <c r="E6345" s="43">
        <f>IF(B6345=0,0,VLOOKUP($D6345,qx!$A$4:$E$129,IF($C6345=1,2,3)))</f>
        <v>0</v>
      </c>
      <c r="F6345" s="43">
        <f>IF(B6345=0,0,VLOOKUP($D6345,qx!$A$4:$E$129,2))</f>
        <v>0</v>
      </c>
      <c r="G6345" s="43">
        <f>IF(B6345=0,0,VLOOKUP($D6345,qx!$A$4:$E$129,3))</f>
        <v>0</v>
      </c>
      <c r="H6345" s="43">
        <f>IF(B6345=0,0,VLOOKUP($D6345,qx!$A$4:$E$129,4))</f>
        <v>0</v>
      </c>
      <c r="I6345" s="43">
        <f>IF(B6345=0,0,VLOOKUP($D6345,qx!$A$4:$E$129,5))</f>
        <v>0</v>
      </c>
    </row>
    <row r="6346" spans="1:9" x14ac:dyDescent="0.25">
      <c r="A6346">
        <f>IF('MASSA TRABALHADA UNIFICADA'!A6344&lt;&gt;0,'MASSA TRABALHADA UNIFICADA'!A6344,0)</f>
        <v>0</v>
      </c>
      <c r="B6346" s="39">
        <f>IF('MASSA TRABALHADA UNIFICADA'!D6344&lt;&gt;0,'MASSA TRABALHADA UNIFICADA'!D6344,0)</f>
        <v>0</v>
      </c>
      <c r="C6346" s="39">
        <f>IF(B6346=0,0,'MASSA TRABALHADA UNIFICADA'!B6344)</f>
        <v>0</v>
      </c>
      <c r="D6346" s="39">
        <f>IF(B6346=0,0,'MASSA TRABALHADA UNIFICADA'!C6344)</f>
        <v>0</v>
      </c>
      <c r="E6346" s="43">
        <f>IF(B6346=0,0,VLOOKUP($D6346,qx!$A$4:$E$129,IF($C6346=1,2,3)))</f>
        <v>0</v>
      </c>
      <c r="F6346" s="43">
        <f>IF(B6346=0,0,VLOOKUP($D6346,qx!$A$4:$E$129,2))</f>
        <v>0</v>
      </c>
      <c r="G6346" s="43">
        <f>IF(B6346=0,0,VLOOKUP($D6346,qx!$A$4:$E$129,3))</f>
        <v>0</v>
      </c>
      <c r="H6346" s="43">
        <f>IF(B6346=0,0,VLOOKUP($D6346,qx!$A$4:$E$129,4))</f>
        <v>0</v>
      </c>
      <c r="I6346" s="43">
        <f>IF(B6346=0,0,VLOOKUP($D6346,qx!$A$4:$E$129,5))</f>
        <v>0</v>
      </c>
    </row>
    <row r="6347" spans="1:9" x14ac:dyDescent="0.25">
      <c r="A6347">
        <f>IF('MASSA TRABALHADA UNIFICADA'!A6345&lt;&gt;0,'MASSA TRABALHADA UNIFICADA'!A6345,0)</f>
        <v>0</v>
      </c>
      <c r="B6347" s="39">
        <f>IF('MASSA TRABALHADA UNIFICADA'!D6345&lt;&gt;0,'MASSA TRABALHADA UNIFICADA'!D6345,0)</f>
        <v>0</v>
      </c>
      <c r="C6347" s="39">
        <f>IF(B6347=0,0,'MASSA TRABALHADA UNIFICADA'!B6345)</f>
        <v>0</v>
      </c>
      <c r="D6347" s="39">
        <f>IF(B6347=0,0,'MASSA TRABALHADA UNIFICADA'!C6345)</f>
        <v>0</v>
      </c>
      <c r="E6347" s="43">
        <f>IF(B6347=0,0,VLOOKUP($D6347,qx!$A$4:$E$129,IF($C6347=1,2,3)))</f>
        <v>0</v>
      </c>
      <c r="F6347" s="43">
        <f>IF(B6347=0,0,VLOOKUP($D6347,qx!$A$4:$E$129,2))</f>
        <v>0</v>
      </c>
      <c r="G6347" s="43">
        <f>IF(B6347=0,0,VLOOKUP($D6347,qx!$A$4:$E$129,3))</f>
        <v>0</v>
      </c>
      <c r="H6347" s="43">
        <f>IF(B6347=0,0,VLOOKUP($D6347,qx!$A$4:$E$129,4))</f>
        <v>0</v>
      </c>
      <c r="I6347" s="43">
        <f>IF(B6347=0,0,VLOOKUP($D6347,qx!$A$4:$E$129,5))</f>
        <v>0</v>
      </c>
    </row>
    <row r="6348" spans="1:9" x14ac:dyDescent="0.25">
      <c r="A6348">
        <f>IF('MASSA TRABALHADA UNIFICADA'!A6346&lt;&gt;0,'MASSA TRABALHADA UNIFICADA'!A6346,0)</f>
        <v>0</v>
      </c>
      <c r="B6348" s="39">
        <f>IF('MASSA TRABALHADA UNIFICADA'!D6346&lt;&gt;0,'MASSA TRABALHADA UNIFICADA'!D6346,0)</f>
        <v>0</v>
      </c>
      <c r="C6348" s="39">
        <f>IF(B6348=0,0,'MASSA TRABALHADA UNIFICADA'!B6346)</f>
        <v>0</v>
      </c>
      <c r="D6348" s="39">
        <f>IF(B6348=0,0,'MASSA TRABALHADA UNIFICADA'!C6346)</f>
        <v>0</v>
      </c>
      <c r="E6348" s="43">
        <f>IF(B6348=0,0,VLOOKUP($D6348,qx!$A$4:$E$129,IF($C6348=1,2,3)))</f>
        <v>0</v>
      </c>
      <c r="F6348" s="43">
        <f>IF(B6348=0,0,VLOOKUP($D6348,qx!$A$4:$E$129,2))</f>
        <v>0</v>
      </c>
      <c r="G6348" s="43">
        <f>IF(B6348=0,0,VLOOKUP($D6348,qx!$A$4:$E$129,3))</f>
        <v>0</v>
      </c>
      <c r="H6348" s="43">
        <f>IF(B6348=0,0,VLOOKUP($D6348,qx!$A$4:$E$129,4))</f>
        <v>0</v>
      </c>
      <c r="I6348" s="43">
        <f>IF(B6348=0,0,VLOOKUP($D6348,qx!$A$4:$E$129,5))</f>
        <v>0</v>
      </c>
    </row>
    <row r="6349" spans="1:9" x14ac:dyDescent="0.25">
      <c r="A6349">
        <f>IF('MASSA TRABALHADA UNIFICADA'!A6347&lt;&gt;0,'MASSA TRABALHADA UNIFICADA'!A6347,0)</f>
        <v>0</v>
      </c>
      <c r="B6349" s="39">
        <f>IF('MASSA TRABALHADA UNIFICADA'!D6347&lt;&gt;0,'MASSA TRABALHADA UNIFICADA'!D6347,0)</f>
        <v>0</v>
      </c>
      <c r="C6349" s="39">
        <f>IF(B6349=0,0,'MASSA TRABALHADA UNIFICADA'!B6347)</f>
        <v>0</v>
      </c>
      <c r="D6349" s="39">
        <f>IF(B6349=0,0,'MASSA TRABALHADA UNIFICADA'!C6347)</f>
        <v>0</v>
      </c>
      <c r="E6349" s="43">
        <f>IF(B6349=0,0,VLOOKUP($D6349,qx!$A$4:$E$129,IF($C6349=1,2,3)))</f>
        <v>0</v>
      </c>
      <c r="F6349" s="43">
        <f>IF(B6349=0,0,VLOOKUP($D6349,qx!$A$4:$E$129,2))</f>
        <v>0</v>
      </c>
      <c r="G6349" s="43">
        <f>IF(B6349=0,0,VLOOKUP($D6349,qx!$A$4:$E$129,3))</f>
        <v>0</v>
      </c>
      <c r="H6349" s="43">
        <f>IF(B6349=0,0,VLOOKUP($D6349,qx!$A$4:$E$129,4))</f>
        <v>0</v>
      </c>
      <c r="I6349" s="43">
        <f>IF(B6349=0,0,VLOOKUP($D6349,qx!$A$4:$E$129,5))</f>
        <v>0</v>
      </c>
    </row>
    <row r="6350" spans="1:9" x14ac:dyDescent="0.25">
      <c r="A6350">
        <f>IF('MASSA TRABALHADA UNIFICADA'!A6348&lt;&gt;0,'MASSA TRABALHADA UNIFICADA'!A6348,0)</f>
        <v>0</v>
      </c>
      <c r="B6350" s="39">
        <f>IF('MASSA TRABALHADA UNIFICADA'!D6348&lt;&gt;0,'MASSA TRABALHADA UNIFICADA'!D6348,0)</f>
        <v>0</v>
      </c>
      <c r="C6350" s="39">
        <f>IF(B6350=0,0,'MASSA TRABALHADA UNIFICADA'!B6348)</f>
        <v>0</v>
      </c>
      <c r="D6350" s="39">
        <f>IF(B6350=0,0,'MASSA TRABALHADA UNIFICADA'!C6348)</f>
        <v>0</v>
      </c>
      <c r="E6350" s="43">
        <f>IF(B6350=0,0,VLOOKUP($D6350,qx!$A$4:$E$129,IF($C6350=1,2,3)))</f>
        <v>0</v>
      </c>
      <c r="F6350" s="43">
        <f>IF(B6350=0,0,VLOOKUP($D6350,qx!$A$4:$E$129,2))</f>
        <v>0</v>
      </c>
      <c r="G6350" s="43">
        <f>IF(B6350=0,0,VLOOKUP($D6350,qx!$A$4:$E$129,3))</f>
        <v>0</v>
      </c>
      <c r="H6350" s="43">
        <f>IF(B6350=0,0,VLOOKUP($D6350,qx!$A$4:$E$129,4))</f>
        <v>0</v>
      </c>
      <c r="I6350" s="43">
        <f>IF(B6350=0,0,VLOOKUP($D6350,qx!$A$4:$E$129,5))</f>
        <v>0</v>
      </c>
    </row>
    <row r="6351" spans="1:9" x14ac:dyDescent="0.25">
      <c r="A6351">
        <f>IF('MASSA TRABALHADA UNIFICADA'!A6349&lt;&gt;0,'MASSA TRABALHADA UNIFICADA'!A6349,0)</f>
        <v>0</v>
      </c>
      <c r="B6351" s="39">
        <f>IF('MASSA TRABALHADA UNIFICADA'!D6349&lt;&gt;0,'MASSA TRABALHADA UNIFICADA'!D6349,0)</f>
        <v>0</v>
      </c>
      <c r="C6351" s="39">
        <f>IF(B6351=0,0,'MASSA TRABALHADA UNIFICADA'!B6349)</f>
        <v>0</v>
      </c>
      <c r="D6351" s="39">
        <f>IF(B6351=0,0,'MASSA TRABALHADA UNIFICADA'!C6349)</f>
        <v>0</v>
      </c>
      <c r="E6351" s="43">
        <f>IF(B6351=0,0,VLOOKUP($D6351,qx!$A$4:$E$129,IF($C6351=1,2,3)))</f>
        <v>0</v>
      </c>
      <c r="F6351" s="43">
        <f>IF(B6351=0,0,VLOOKUP($D6351,qx!$A$4:$E$129,2))</f>
        <v>0</v>
      </c>
      <c r="G6351" s="43">
        <f>IF(B6351=0,0,VLOOKUP($D6351,qx!$A$4:$E$129,3))</f>
        <v>0</v>
      </c>
      <c r="H6351" s="43">
        <f>IF(B6351=0,0,VLOOKUP($D6351,qx!$A$4:$E$129,4))</f>
        <v>0</v>
      </c>
      <c r="I6351" s="43">
        <f>IF(B6351=0,0,VLOOKUP($D6351,qx!$A$4:$E$129,5))</f>
        <v>0</v>
      </c>
    </row>
    <row r="6352" spans="1:9" x14ac:dyDescent="0.25">
      <c r="A6352">
        <f>IF('MASSA TRABALHADA UNIFICADA'!A6350&lt;&gt;0,'MASSA TRABALHADA UNIFICADA'!A6350,0)</f>
        <v>0</v>
      </c>
      <c r="B6352" s="39">
        <f>IF('MASSA TRABALHADA UNIFICADA'!D6350&lt;&gt;0,'MASSA TRABALHADA UNIFICADA'!D6350,0)</f>
        <v>0</v>
      </c>
      <c r="C6352" s="39">
        <f>IF(B6352=0,0,'MASSA TRABALHADA UNIFICADA'!B6350)</f>
        <v>0</v>
      </c>
      <c r="D6352" s="39">
        <f>IF(B6352=0,0,'MASSA TRABALHADA UNIFICADA'!C6350)</f>
        <v>0</v>
      </c>
      <c r="E6352" s="43">
        <f>IF(B6352=0,0,VLOOKUP($D6352,qx!$A$4:$E$129,IF($C6352=1,2,3)))</f>
        <v>0</v>
      </c>
      <c r="F6352" s="43">
        <f>IF(B6352=0,0,VLOOKUP($D6352,qx!$A$4:$E$129,2))</f>
        <v>0</v>
      </c>
      <c r="G6352" s="43">
        <f>IF(B6352=0,0,VLOOKUP($D6352,qx!$A$4:$E$129,3))</f>
        <v>0</v>
      </c>
      <c r="H6352" s="43">
        <f>IF(B6352=0,0,VLOOKUP($D6352,qx!$A$4:$E$129,4))</f>
        <v>0</v>
      </c>
      <c r="I6352" s="43">
        <f>IF(B6352=0,0,VLOOKUP($D6352,qx!$A$4:$E$129,5))</f>
        <v>0</v>
      </c>
    </row>
    <row r="6353" spans="1:9" x14ac:dyDescent="0.25">
      <c r="A6353">
        <f>IF('MASSA TRABALHADA UNIFICADA'!A6351&lt;&gt;0,'MASSA TRABALHADA UNIFICADA'!A6351,0)</f>
        <v>0</v>
      </c>
      <c r="B6353" s="39">
        <f>IF('MASSA TRABALHADA UNIFICADA'!D6351&lt;&gt;0,'MASSA TRABALHADA UNIFICADA'!D6351,0)</f>
        <v>0</v>
      </c>
      <c r="C6353" s="39">
        <f>IF(B6353=0,0,'MASSA TRABALHADA UNIFICADA'!B6351)</f>
        <v>0</v>
      </c>
      <c r="D6353" s="39">
        <f>IF(B6353=0,0,'MASSA TRABALHADA UNIFICADA'!C6351)</f>
        <v>0</v>
      </c>
      <c r="E6353" s="43">
        <f>IF(B6353=0,0,VLOOKUP($D6353,qx!$A$4:$E$129,IF($C6353=1,2,3)))</f>
        <v>0</v>
      </c>
      <c r="F6353" s="43">
        <f>IF(B6353=0,0,VLOOKUP($D6353,qx!$A$4:$E$129,2))</f>
        <v>0</v>
      </c>
      <c r="G6353" s="43">
        <f>IF(B6353=0,0,VLOOKUP($D6353,qx!$A$4:$E$129,3))</f>
        <v>0</v>
      </c>
      <c r="H6353" s="43">
        <f>IF(B6353=0,0,VLOOKUP($D6353,qx!$A$4:$E$129,4))</f>
        <v>0</v>
      </c>
      <c r="I6353" s="43">
        <f>IF(B6353=0,0,VLOOKUP($D6353,qx!$A$4:$E$129,5))</f>
        <v>0</v>
      </c>
    </row>
    <row r="6354" spans="1:9" x14ac:dyDescent="0.25">
      <c r="A6354">
        <f>IF('MASSA TRABALHADA UNIFICADA'!A6352&lt;&gt;0,'MASSA TRABALHADA UNIFICADA'!A6352,0)</f>
        <v>0</v>
      </c>
      <c r="B6354" s="39">
        <f>IF('MASSA TRABALHADA UNIFICADA'!D6352&lt;&gt;0,'MASSA TRABALHADA UNIFICADA'!D6352,0)</f>
        <v>0</v>
      </c>
      <c r="C6354" s="39">
        <f>IF(B6354=0,0,'MASSA TRABALHADA UNIFICADA'!B6352)</f>
        <v>0</v>
      </c>
      <c r="D6354" s="39">
        <f>IF(B6354=0,0,'MASSA TRABALHADA UNIFICADA'!C6352)</f>
        <v>0</v>
      </c>
      <c r="E6354" s="43">
        <f>IF(B6354=0,0,VLOOKUP($D6354,qx!$A$4:$E$129,IF($C6354=1,2,3)))</f>
        <v>0</v>
      </c>
      <c r="F6354" s="43">
        <f>IF(B6354=0,0,VLOOKUP($D6354,qx!$A$4:$E$129,2))</f>
        <v>0</v>
      </c>
      <c r="G6354" s="43">
        <f>IF(B6354=0,0,VLOOKUP($D6354,qx!$A$4:$E$129,3))</f>
        <v>0</v>
      </c>
      <c r="H6354" s="43">
        <f>IF(B6354=0,0,VLOOKUP($D6354,qx!$A$4:$E$129,4))</f>
        <v>0</v>
      </c>
      <c r="I6354" s="43">
        <f>IF(B6354=0,0,VLOOKUP($D6354,qx!$A$4:$E$129,5))</f>
        <v>0</v>
      </c>
    </row>
    <row r="6355" spans="1:9" x14ac:dyDescent="0.25">
      <c r="A6355">
        <f>IF('MASSA TRABALHADA UNIFICADA'!A6353&lt;&gt;0,'MASSA TRABALHADA UNIFICADA'!A6353,0)</f>
        <v>0</v>
      </c>
      <c r="B6355" s="39">
        <f>IF('MASSA TRABALHADA UNIFICADA'!D6353&lt;&gt;0,'MASSA TRABALHADA UNIFICADA'!D6353,0)</f>
        <v>0</v>
      </c>
      <c r="C6355" s="39">
        <f>IF(B6355=0,0,'MASSA TRABALHADA UNIFICADA'!B6353)</f>
        <v>0</v>
      </c>
      <c r="D6355" s="39">
        <f>IF(B6355=0,0,'MASSA TRABALHADA UNIFICADA'!C6353)</f>
        <v>0</v>
      </c>
      <c r="E6355" s="43">
        <f>IF(B6355=0,0,VLOOKUP($D6355,qx!$A$4:$E$129,IF($C6355=1,2,3)))</f>
        <v>0</v>
      </c>
      <c r="F6355" s="43">
        <f>IF(B6355=0,0,VLOOKUP($D6355,qx!$A$4:$E$129,2))</f>
        <v>0</v>
      </c>
      <c r="G6355" s="43">
        <f>IF(B6355=0,0,VLOOKUP($D6355,qx!$A$4:$E$129,3))</f>
        <v>0</v>
      </c>
      <c r="H6355" s="43">
        <f>IF(B6355=0,0,VLOOKUP($D6355,qx!$A$4:$E$129,4))</f>
        <v>0</v>
      </c>
      <c r="I6355" s="43">
        <f>IF(B6355=0,0,VLOOKUP($D6355,qx!$A$4:$E$129,5))</f>
        <v>0</v>
      </c>
    </row>
    <row r="6356" spans="1:9" x14ac:dyDescent="0.25">
      <c r="A6356">
        <f>IF('MASSA TRABALHADA UNIFICADA'!A6354&lt;&gt;0,'MASSA TRABALHADA UNIFICADA'!A6354,0)</f>
        <v>0</v>
      </c>
      <c r="B6356" s="39">
        <f>IF('MASSA TRABALHADA UNIFICADA'!D6354&lt;&gt;0,'MASSA TRABALHADA UNIFICADA'!D6354,0)</f>
        <v>0</v>
      </c>
      <c r="C6356" s="39">
        <f>IF(B6356=0,0,'MASSA TRABALHADA UNIFICADA'!B6354)</f>
        <v>0</v>
      </c>
      <c r="D6356" s="39">
        <f>IF(B6356=0,0,'MASSA TRABALHADA UNIFICADA'!C6354)</f>
        <v>0</v>
      </c>
      <c r="E6356" s="43">
        <f>IF(B6356=0,0,VLOOKUP($D6356,qx!$A$4:$E$129,IF($C6356=1,2,3)))</f>
        <v>0</v>
      </c>
      <c r="F6356" s="43">
        <f>IF(B6356=0,0,VLOOKUP($D6356,qx!$A$4:$E$129,2))</f>
        <v>0</v>
      </c>
      <c r="G6356" s="43">
        <f>IF(B6356=0,0,VLOOKUP($D6356,qx!$A$4:$E$129,3))</f>
        <v>0</v>
      </c>
      <c r="H6356" s="43">
        <f>IF(B6356=0,0,VLOOKUP($D6356,qx!$A$4:$E$129,4))</f>
        <v>0</v>
      </c>
      <c r="I6356" s="43">
        <f>IF(B6356=0,0,VLOOKUP($D6356,qx!$A$4:$E$129,5))</f>
        <v>0</v>
      </c>
    </row>
    <row r="6357" spans="1:9" x14ac:dyDescent="0.25">
      <c r="A6357">
        <f>IF('MASSA TRABALHADA UNIFICADA'!A6355&lt;&gt;0,'MASSA TRABALHADA UNIFICADA'!A6355,0)</f>
        <v>0</v>
      </c>
      <c r="B6357" s="39">
        <f>IF('MASSA TRABALHADA UNIFICADA'!D6355&lt;&gt;0,'MASSA TRABALHADA UNIFICADA'!D6355,0)</f>
        <v>0</v>
      </c>
      <c r="C6357" s="39">
        <f>IF(B6357=0,0,'MASSA TRABALHADA UNIFICADA'!B6355)</f>
        <v>0</v>
      </c>
      <c r="D6357" s="39">
        <f>IF(B6357=0,0,'MASSA TRABALHADA UNIFICADA'!C6355)</f>
        <v>0</v>
      </c>
      <c r="E6357" s="43">
        <f>IF(B6357=0,0,VLOOKUP($D6357,qx!$A$4:$E$129,IF($C6357=1,2,3)))</f>
        <v>0</v>
      </c>
      <c r="F6357" s="43">
        <f>IF(B6357=0,0,VLOOKUP($D6357,qx!$A$4:$E$129,2))</f>
        <v>0</v>
      </c>
      <c r="G6357" s="43">
        <f>IF(B6357=0,0,VLOOKUP($D6357,qx!$A$4:$E$129,3))</f>
        <v>0</v>
      </c>
      <c r="H6357" s="43">
        <f>IF(B6357=0,0,VLOOKUP($D6357,qx!$A$4:$E$129,4))</f>
        <v>0</v>
      </c>
      <c r="I6357" s="43">
        <f>IF(B6357=0,0,VLOOKUP($D6357,qx!$A$4:$E$129,5))</f>
        <v>0</v>
      </c>
    </row>
    <row r="6358" spans="1:9" x14ac:dyDescent="0.25">
      <c r="A6358">
        <f>IF('MASSA TRABALHADA UNIFICADA'!A6356&lt;&gt;0,'MASSA TRABALHADA UNIFICADA'!A6356,0)</f>
        <v>0</v>
      </c>
      <c r="B6358" s="39">
        <f>IF('MASSA TRABALHADA UNIFICADA'!D6356&lt;&gt;0,'MASSA TRABALHADA UNIFICADA'!D6356,0)</f>
        <v>0</v>
      </c>
      <c r="C6358" s="39">
        <f>IF(B6358=0,0,'MASSA TRABALHADA UNIFICADA'!B6356)</f>
        <v>0</v>
      </c>
      <c r="D6358" s="39">
        <f>IF(B6358=0,0,'MASSA TRABALHADA UNIFICADA'!C6356)</f>
        <v>0</v>
      </c>
      <c r="E6358" s="43">
        <f>IF(B6358=0,0,VLOOKUP($D6358,qx!$A$4:$E$129,IF($C6358=1,2,3)))</f>
        <v>0</v>
      </c>
      <c r="F6358" s="43">
        <f>IF(B6358=0,0,VLOOKUP($D6358,qx!$A$4:$E$129,2))</f>
        <v>0</v>
      </c>
      <c r="G6358" s="43">
        <f>IF(B6358=0,0,VLOOKUP($D6358,qx!$A$4:$E$129,3))</f>
        <v>0</v>
      </c>
      <c r="H6358" s="43">
        <f>IF(B6358=0,0,VLOOKUP($D6358,qx!$A$4:$E$129,4))</f>
        <v>0</v>
      </c>
      <c r="I6358" s="43">
        <f>IF(B6358=0,0,VLOOKUP($D6358,qx!$A$4:$E$129,5))</f>
        <v>0</v>
      </c>
    </row>
    <row r="6359" spans="1:9" x14ac:dyDescent="0.25">
      <c r="A6359">
        <f>IF('MASSA TRABALHADA UNIFICADA'!A6357&lt;&gt;0,'MASSA TRABALHADA UNIFICADA'!A6357,0)</f>
        <v>0</v>
      </c>
      <c r="B6359" s="39">
        <f>IF('MASSA TRABALHADA UNIFICADA'!D6357&lt;&gt;0,'MASSA TRABALHADA UNIFICADA'!D6357,0)</f>
        <v>0</v>
      </c>
      <c r="C6359" s="39">
        <f>IF(B6359=0,0,'MASSA TRABALHADA UNIFICADA'!B6357)</f>
        <v>0</v>
      </c>
      <c r="D6359" s="39">
        <f>IF(B6359=0,0,'MASSA TRABALHADA UNIFICADA'!C6357)</f>
        <v>0</v>
      </c>
      <c r="E6359" s="43">
        <f>IF(B6359=0,0,VLOOKUP($D6359,qx!$A$4:$E$129,IF($C6359=1,2,3)))</f>
        <v>0</v>
      </c>
      <c r="F6359" s="43">
        <f>IF(B6359=0,0,VLOOKUP($D6359,qx!$A$4:$E$129,2))</f>
        <v>0</v>
      </c>
      <c r="G6359" s="43">
        <f>IF(B6359=0,0,VLOOKUP($D6359,qx!$A$4:$E$129,3))</f>
        <v>0</v>
      </c>
      <c r="H6359" s="43">
        <f>IF(B6359=0,0,VLOOKUP($D6359,qx!$A$4:$E$129,4))</f>
        <v>0</v>
      </c>
      <c r="I6359" s="43">
        <f>IF(B6359=0,0,VLOOKUP($D6359,qx!$A$4:$E$129,5))</f>
        <v>0</v>
      </c>
    </row>
    <row r="6360" spans="1:9" x14ac:dyDescent="0.25">
      <c r="A6360">
        <f>IF('MASSA TRABALHADA UNIFICADA'!A6358&lt;&gt;0,'MASSA TRABALHADA UNIFICADA'!A6358,0)</f>
        <v>0</v>
      </c>
      <c r="B6360" s="39">
        <f>IF('MASSA TRABALHADA UNIFICADA'!D6358&lt;&gt;0,'MASSA TRABALHADA UNIFICADA'!D6358,0)</f>
        <v>0</v>
      </c>
      <c r="C6360" s="39">
        <f>IF(B6360=0,0,'MASSA TRABALHADA UNIFICADA'!B6358)</f>
        <v>0</v>
      </c>
      <c r="D6360" s="39">
        <f>IF(B6360=0,0,'MASSA TRABALHADA UNIFICADA'!C6358)</f>
        <v>0</v>
      </c>
      <c r="E6360" s="43">
        <f>IF(B6360=0,0,VLOOKUP($D6360,qx!$A$4:$E$129,IF($C6360=1,2,3)))</f>
        <v>0</v>
      </c>
      <c r="F6360" s="43">
        <f>IF(B6360=0,0,VLOOKUP($D6360,qx!$A$4:$E$129,2))</f>
        <v>0</v>
      </c>
      <c r="G6360" s="43">
        <f>IF(B6360=0,0,VLOOKUP($D6360,qx!$A$4:$E$129,3))</f>
        <v>0</v>
      </c>
      <c r="H6360" s="43">
        <f>IF(B6360=0,0,VLOOKUP($D6360,qx!$A$4:$E$129,4))</f>
        <v>0</v>
      </c>
      <c r="I6360" s="43">
        <f>IF(B6360=0,0,VLOOKUP($D6360,qx!$A$4:$E$129,5))</f>
        <v>0</v>
      </c>
    </row>
    <row r="6361" spans="1:9" x14ac:dyDescent="0.25">
      <c r="A6361">
        <f>IF('MASSA TRABALHADA UNIFICADA'!A6359&lt;&gt;0,'MASSA TRABALHADA UNIFICADA'!A6359,0)</f>
        <v>0</v>
      </c>
      <c r="B6361" s="39">
        <f>IF('MASSA TRABALHADA UNIFICADA'!D6359&lt;&gt;0,'MASSA TRABALHADA UNIFICADA'!D6359,0)</f>
        <v>0</v>
      </c>
      <c r="C6361" s="39">
        <f>IF(B6361=0,0,'MASSA TRABALHADA UNIFICADA'!B6359)</f>
        <v>0</v>
      </c>
      <c r="D6361" s="39">
        <f>IF(B6361=0,0,'MASSA TRABALHADA UNIFICADA'!C6359)</f>
        <v>0</v>
      </c>
      <c r="E6361" s="43">
        <f>IF(B6361=0,0,VLOOKUP($D6361,qx!$A$4:$E$129,IF($C6361=1,2,3)))</f>
        <v>0</v>
      </c>
      <c r="F6361" s="43">
        <f>IF(B6361=0,0,VLOOKUP($D6361,qx!$A$4:$E$129,2))</f>
        <v>0</v>
      </c>
      <c r="G6361" s="43">
        <f>IF(B6361=0,0,VLOOKUP($D6361,qx!$A$4:$E$129,3))</f>
        <v>0</v>
      </c>
      <c r="H6361" s="43">
        <f>IF(B6361=0,0,VLOOKUP($D6361,qx!$A$4:$E$129,4))</f>
        <v>0</v>
      </c>
      <c r="I6361" s="43">
        <f>IF(B6361=0,0,VLOOKUP($D6361,qx!$A$4:$E$129,5))</f>
        <v>0</v>
      </c>
    </row>
    <row r="6362" spans="1:9" x14ac:dyDescent="0.25">
      <c r="A6362">
        <f>IF('MASSA TRABALHADA UNIFICADA'!A6360&lt;&gt;0,'MASSA TRABALHADA UNIFICADA'!A6360,0)</f>
        <v>0</v>
      </c>
      <c r="B6362" s="39">
        <f>IF('MASSA TRABALHADA UNIFICADA'!D6360&lt;&gt;0,'MASSA TRABALHADA UNIFICADA'!D6360,0)</f>
        <v>0</v>
      </c>
      <c r="C6362" s="39">
        <f>IF(B6362=0,0,'MASSA TRABALHADA UNIFICADA'!B6360)</f>
        <v>0</v>
      </c>
      <c r="D6362" s="39">
        <f>IF(B6362=0,0,'MASSA TRABALHADA UNIFICADA'!C6360)</f>
        <v>0</v>
      </c>
      <c r="E6362" s="43">
        <f>IF(B6362=0,0,VLOOKUP($D6362,qx!$A$4:$E$129,IF($C6362=1,2,3)))</f>
        <v>0</v>
      </c>
      <c r="F6362" s="43">
        <f>IF(B6362=0,0,VLOOKUP($D6362,qx!$A$4:$E$129,2))</f>
        <v>0</v>
      </c>
      <c r="G6362" s="43">
        <f>IF(B6362=0,0,VLOOKUP($D6362,qx!$A$4:$E$129,3))</f>
        <v>0</v>
      </c>
      <c r="H6362" s="43">
        <f>IF(B6362=0,0,VLOOKUP($D6362,qx!$A$4:$E$129,4))</f>
        <v>0</v>
      </c>
      <c r="I6362" s="43">
        <f>IF(B6362=0,0,VLOOKUP($D6362,qx!$A$4:$E$129,5))</f>
        <v>0</v>
      </c>
    </row>
    <row r="6363" spans="1:9" x14ac:dyDescent="0.25">
      <c r="A6363">
        <f>IF('MASSA TRABALHADA UNIFICADA'!A6361&lt;&gt;0,'MASSA TRABALHADA UNIFICADA'!A6361,0)</f>
        <v>0</v>
      </c>
      <c r="B6363" s="39">
        <f>IF('MASSA TRABALHADA UNIFICADA'!D6361&lt;&gt;0,'MASSA TRABALHADA UNIFICADA'!D6361,0)</f>
        <v>0</v>
      </c>
      <c r="C6363" s="39">
        <f>IF(B6363=0,0,'MASSA TRABALHADA UNIFICADA'!B6361)</f>
        <v>0</v>
      </c>
      <c r="D6363" s="39">
        <f>IF(B6363=0,0,'MASSA TRABALHADA UNIFICADA'!C6361)</f>
        <v>0</v>
      </c>
      <c r="E6363" s="43">
        <f>IF(B6363=0,0,VLOOKUP($D6363,qx!$A$4:$E$129,IF($C6363=1,2,3)))</f>
        <v>0</v>
      </c>
      <c r="F6363" s="43">
        <f>IF(B6363=0,0,VLOOKUP($D6363,qx!$A$4:$E$129,2))</f>
        <v>0</v>
      </c>
      <c r="G6363" s="43">
        <f>IF(B6363=0,0,VLOOKUP($D6363,qx!$A$4:$E$129,3))</f>
        <v>0</v>
      </c>
      <c r="H6363" s="43">
        <f>IF(B6363=0,0,VLOOKUP($D6363,qx!$A$4:$E$129,4))</f>
        <v>0</v>
      </c>
      <c r="I6363" s="43">
        <f>IF(B6363=0,0,VLOOKUP($D6363,qx!$A$4:$E$129,5))</f>
        <v>0</v>
      </c>
    </row>
    <row r="6364" spans="1:9" x14ac:dyDescent="0.25">
      <c r="A6364">
        <f>IF('MASSA TRABALHADA UNIFICADA'!A6362&lt;&gt;0,'MASSA TRABALHADA UNIFICADA'!A6362,0)</f>
        <v>0</v>
      </c>
      <c r="B6364" s="39">
        <f>IF('MASSA TRABALHADA UNIFICADA'!D6362&lt;&gt;0,'MASSA TRABALHADA UNIFICADA'!D6362,0)</f>
        <v>0</v>
      </c>
      <c r="C6364" s="39">
        <f>IF(B6364=0,0,'MASSA TRABALHADA UNIFICADA'!B6362)</f>
        <v>0</v>
      </c>
      <c r="D6364" s="39">
        <f>IF(B6364=0,0,'MASSA TRABALHADA UNIFICADA'!C6362)</f>
        <v>0</v>
      </c>
      <c r="E6364" s="43">
        <f>IF(B6364=0,0,VLOOKUP($D6364,qx!$A$4:$E$129,IF($C6364=1,2,3)))</f>
        <v>0</v>
      </c>
      <c r="F6364" s="43">
        <f>IF(B6364=0,0,VLOOKUP($D6364,qx!$A$4:$E$129,2))</f>
        <v>0</v>
      </c>
      <c r="G6364" s="43">
        <f>IF(B6364=0,0,VLOOKUP($D6364,qx!$A$4:$E$129,3))</f>
        <v>0</v>
      </c>
      <c r="H6364" s="43">
        <f>IF(B6364=0,0,VLOOKUP($D6364,qx!$A$4:$E$129,4))</f>
        <v>0</v>
      </c>
      <c r="I6364" s="43">
        <f>IF(B6364=0,0,VLOOKUP($D6364,qx!$A$4:$E$129,5))</f>
        <v>0</v>
      </c>
    </row>
    <row r="6365" spans="1:9" x14ac:dyDescent="0.25">
      <c r="A6365">
        <f>IF('MASSA TRABALHADA UNIFICADA'!A6363&lt;&gt;0,'MASSA TRABALHADA UNIFICADA'!A6363,0)</f>
        <v>0</v>
      </c>
      <c r="B6365" s="39">
        <f>IF('MASSA TRABALHADA UNIFICADA'!D6363&lt;&gt;0,'MASSA TRABALHADA UNIFICADA'!D6363,0)</f>
        <v>0</v>
      </c>
      <c r="C6365" s="39">
        <f>IF(B6365=0,0,'MASSA TRABALHADA UNIFICADA'!B6363)</f>
        <v>0</v>
      </c>
      <c r="D6365" s="39">
        <f>IF(B6365=0,0,'MASSA TRABALHADA UNIFICADA'!C6363)</f>
        <v>0</v>
      </c>
      <c r="E6365" s="43">
        <f>IF(B6365=0,0,VLOOKUP($D6365,qx!$A$4:$E$129,IF($C6365=1,2,3)))</f>
        <v>0</v>
      </c>
      <c r="F6365" s="43">
        <f>IF(B6365=0,0,VLOOKUP($D6365,qx!$A$4:$E$129,2))</f>
        <v>0</v>
      </c>
      <c r="G6365" s="43">
        <f>IF(B6365=0,0,VLOOKUP($D6365,qx!$A$4:$E$129,3))</f>
        <v>0</v>
      </c>
      <c r="H6365" s="43">
        <f>IF(B6365=0,0,VLOOKUP($D6365,qx!$A$4:$E$129,4))</f>
        <v>0</v>
      </c>
      <c r="I6365" s="43">
        <f>IF(B6365=0,0,VLOOKUP($D6365,qx!$A$4:$E$129,5))</f>
        <v>0</v>
      </c>
    </row>
    <row r="6366" spans="1:9" x14ac:dyDescent="0.25">
      <c r="A6366">
        <f>IF('MASSA TRABALHADA UNIFICADA'!A6364&lt;&gt;0,'MASSA TRABALHADA UNIFICADA'!A6364,0)</f>
        <v>0</v>
      </c>
      <c r="B6366" s="39">
        <f>IF('MASSA TRABALHADA UNIFICADA'!D6364&lt;&gt;0,'MASSA TRABALHADA UNIFICADA'!D6364,0)</f>
        <v>0</v>
      </c>
      <c r="C6366" s="39">
        <f>IF(B6366=0,0,'MASSA TRABALHADA UNIFICADA'!B6364)</f>
        <v>0</v>
      </c>
      <c r="D6366" s="39">
        <f>IF(B6366=0,0,'MASSA TRABALHADA UNIFICADA'!C6364)</f>
        <v>0</v>
      </c>
      <c r="E6366" s="43">
        <f>IF(B6366=0,0,VLOOKUP($D6366,qx!$A$4:$E$129,IF($C6366=1,2,3)))</f>
        <v>0</v>
      </c>
      <c r="F6366" s="43">
        <f>IF(B6366=0,0,VLOOKUP($D6366,qx!$A$4:$E$129,2))</f>
        <v>0</v>
      </c>
      <c r="G6366" s="43">
        <f>IF(B6366=0,0,VLOOKUP($D6366,qx!$A$4:$E$129,3))</f>
        <v>0</v>
      </c>
      <c r="H6366" s="43">
        <f>IF(B6366=0,0,VLOOKUP($D6366,qx!$A$4:$E$129,4))</f>
        <v>0</v>
      </c>
      <c r="I6366" s="43">
        <f>IF(B6366=0,0,VLOOKUP($D6366,qx!$A$4:$E$129,5))</f>
        <v>0</v>
      </c>
    </row>
    <row r="6367" spans="1:9" x14ac:dyDescent="0.25">
      <c r="A6367">
        <f>IF('MASSA TRABALHADA UNIFICADA'!A6365&lt;&gt;0,'MASSA TRABALHADA UNIFICADA'!A6365,0)</f>
        <v>0</v>
      </c>
      <c r="B6367" s="39">
        <f>IF('MASSA TRABALHADA UNIFICADA'!D6365&lt;&gt;0,'MASSA TRABALHADA UNIFICADA'!D6365,0)</f>
        <v>0</v>
      </c>
      <c r="C6367" s="39">
        <f>IF(B6367=0,0,'MASSA TRABALHADA UNIFICADA'!B6365)</f>
        <v>0</v>
      </c>
      <c r="D6367" s="39">
        <f>IF(B6367=0,0,'MASSA TRABALHADA UNIFICADA'!C6365)</f>
        <v>0</v>
      </c>
      <c r="E6367" s="43">
        <f>IF(B6367=0,0,VLOOKUP($D6367,qx!$A$4:$E$129,IF($C6367=1,2,3)))</f>
        <v>0</v>
      </c>
      <c r="F6367" s="43">
        <f>IF(B6367=0,0,VLOOKUP($D6367,qx!$A$4:$E$129,2))</f>
        <v>0</v>
      </c>
      <c r="G6367" s="43">
        <f>IF(B6367=0,0,VLOOKUP($D6367,qx!$A$4:$E$129,3))</f>
        <v>0</v>
      </c>
      <c r="H6367" s="43">
        <f>IF(B6367=0,0,VLOOKUP($D6367,qx!$A$4:$E$129,4))</f>
        <v>0</v>
      </c>
      <c r="I6367" s="43">
        <f>IF(B6367=0,0,VLOOKUP($D6367,qx!$A$4:$E$129,5))</f>
        <v>0</v>
      </c>
    </row>
    <row r="6368" spans="1:9" x14ac:dyDescent="0.25">
      <c r="A6368">
        <f>IF('MASSA TRABALHADA UNIFICADA'!A6366&lt;&gt;0,'MASSA TRABALHADA UNIFICADA'!A6366,0)</f>
        <v>0</v>
      </c>
      <c r="B6368" s="39">
        <f>IF('MASSA TRABALHADA UNIFICADA'!D6366&lt;&gt;0,'MASSA TRABALHADA UNIFICADA'!D6366,0)</f>
        <v>0</v>
      </c>
      <c r="C6368" s="39">
        <f>IF(B6368=0,0,'MASSA TRABALHADA UNIFICADA'!B6366)</f>
        <v>0</v>
      </c>
      <c r="D6368" s="39">
        <f>IF(B6368=0,0,'MASSA TRABALHADA UNIFICADA'!C6366)</f>
        <v>0</v>
      </c>
      <c r="E6368" s="43">
        <f>IF(B6368=0,0,VLOOKUP($D6368,qx!$A$4:$E$129,IF($C6368=1,2,3)))</f>
        <v>0</v>
      </c>
      <c r="F6368" s="43">
        <f>IF(B6368=0,0,VLOOKUP($D6368,qx!$A$4:$E$129,2))</f>
        <v>0</v>
      </c>
      <c r="G6368" s="43">
        <f>IF(B6368=0,0,VLOOKUP($D6368,qx!$A$4:$E$129,3))</f>
        <v>0</v>
      </c>
      <c r="H6368" s="43">
        <f>IF(B6368=0,0,VLOOKUP($D6368,qx!$A$4:$E$129,4))</f>
        <v>0</v>
      </c>
      <c r="I6368" s="43">
        <f>IF(B6368=0,0,VLOOKUP($D6368,qx!$A$4:$E$129,5))</f>
        <v>0</v>
      </c>
    </row>
    <row r="6369" spans="1:9" x14ac:dyDescent="0.25">
      <c r="A6369">
        <f>IF('MASSA TRABALHADA UNIFICADA'!A6367&lt;&gt;0,'MASSA TRABALHADA UNIFICADA'!A6367,0)</f>
        <v>0</v>
      </c>
      <c r="B6369" s="39">
        <f>IF('MASSA TRABALHADA UNIFICADA'!D6367&lt;&gt;0,'MASSA TRABALHADA UNIFICADA'!D6367,0)</f>
        <v>0</v>
      </c>
      <c r="C6369" s="39">
        <f>IF(B6369=0,0,'MASSA TRABALHADA UNIFICADA'!B6367)</f>
        <v>0</v>
      </c>
      <c r="D6369" s="39">
        <f>IF(B6369=0,0,'MASSA TRABALHADA UNIFICADA'!C6367)</f>
        <v>0</v>
      </c>
      <c r="E6369" s="43">
        <f>IF(B6369=0,0,VLOOKUP($D6369,qx!$A$4:$E$129,IF($C6369=1,2,3)))</f>
        <v>0</v>
      </c>
      <c r="F6369" s="43">
        <f>IF(B6369=0,0,VLOOKUP($D6369,qx!$A$4:$E$129,2))</f>
        <v>0</v>
      </c>
      <c r="G6369" s="43">
        <f>IF(B6369=0,0,VLOOKUP($D6369,qx!$A$4:$E$129,3))</f>
        <v>0</v>
      </c>
      <c r="H6369" s="43">
        <f>IF(B6369=0,0,VLOOKUP($D6369,qx!$A$4:$E$129,4))</f>
        <v>0</v>
      </c>
      <c r="I6369" s="43">
        <f>IF(B6369=0,0,VLOOKUP($D6369,qx!$A$4:$E$129,5))</f>
        <v>0</v>
      </c>
    </row>
    <row r="6370" spans="1:9" x14ac:dyDescent="0.25">
      <c r="A6370">
        <f>IF('MASSA TRABALHADA UNIFICADA'!A6368&lt;&gt;0,'MASSA TRABALHADA UNIFICADA'!A6368,0)</f>
        <v>0</v>
      </c>
      <c r="B6370" s="39">
        <f>IF('MASSA TRABALHADA UNIFICADA'!D6368&lt;&gt;0,'MASSA TRABALHADA UNIFICADA'!D6368,0)</f>
        <v>0</v>
      </c>
      <c r="C6370" s="39">
        <f>IF(B6370=0,0,'MASSA TRABALHADA UNIFICADA'!B6368)</f>
        <v>0</v>
      </c>
      <c r="D6370" s="39">
        <f>IF(B6370=0,0,'MASSA TRABALHADA UNIFICADA'!C6368)</f>
        <v>0</v>
      </c>
      <c r="E6370" s="43">
        <f>IF(B6370=0,0,VLOOKUP($D6370,qx!$A$4:$E$129,IF($C6370=1,2,3)))</f>
        <v>0</v>
      </c>
      <c r="F6370" s="43">
        <f>IF(B6370=0,0,VLOOKUP($D6370,qx!$A$4:$E$129,2))</f>
        <v>0</v>
      </c>
      <c r="G6370" s="43">
        <f>IF(B6370=0,0,VLOOKUP($D6370,qx!$A$4:$E$129,3))</f>
        <v>0</v>
      </c>
      <c r="H6370" s="43">
        <f>IF(B6370=0,0,VLOOKUP($D6370,qx!$A$4:$E$129,4))</f>
        <v>0</v>
      </c>
      <c r="I6370" s="43">
        <f>IF(B6370=0,0,VLOOKUP($D6370,qx!$A$4:$E$129,5))</f>
        <v>0</v>
      </c>
    </row>
    <row r="6371" spans="1:9" x14ac:dyDescent="0.25">
      <c r="A6371">
        <f>IF('MASSA TRABALHADA UNIFICADA'!A6369&lt;&gt;0,'MASSA TRABALHADA UNIFICADA'!A6369,0)</f>
        <v>0</v>
      </c>
      <c r="B6371" s="39">
        <f>IF('MASSA TRABALHADA UNIFICADA'!D6369&lt;&gt;0,'MASSA TRABALHADA UNIFICADA'!D6369,0)</f>
        <v>0</v>
      </c>
      <c r="C6371" s="39">
        <f>IF(B6371=0,0,'MASSA TRABALHADA UNIFICADA'!B6369)</f>
        <v>0</v>
      </c>
      <c r="D6371" s="39">
        <f>IF(B6371=0,0,'MASSA TRABALHADA UNIFICADA'!C6369)</f>
        <v>0</v>
      </c>
      <c r="E6371" s="43">
        <f>IF(B6371=0,0,VLOOKUP($D6371,qx!$A$4:$E$129,IF($C6371=1,2,3)))</f>
        <v>0</v>
      </c>
      <c r="F6371" s="43">
        <f>IF(B6371=0,0,VLOOKUP($D6371,qx!$A$4:$E$129,2))</f>
        <v>0</v>
      </c>
      <c r="G6371" s="43">
        <f>IF(B6371=0,0,VLOOKUP($D6371,qx!$A$4:$E$129,3))</f>
        <v>0</v>
      </c>
      <c r="H6371" s="43">
        <f>IF(B6371=0,0,VLOOKUP($D6371,qx!$A$4:$E$129,4))</f>
        <v>0</v>
      </c>
      <c r="I6371" s="43">
        <f>IF(B6371=0,0,VLOOKUP($D6371,qx!$A$4:$E$129,5))</f>
        <v>0</v>
      </c>
    </row>
    <row r="6372" spans="1:9" x14ac:dyDescent="0.25">
      <c r="A6372">
        <f>IF('MASSA TRABALHADA UNIFICADA'!A6370&lt;&gt;0,'MASSA TRABALHADA UNIFICADA'!A6370,0)</f>
        <v>0</v>
      </c>
      <c r="B6372" s="39">
        <f>IF('MASSA TRABALHADA UNIFICADA'!D6370&lt;&gt;0,'MASSA TRABALHADA UNIFICADA'!D6370,0)</f>
        <v>0</v>
      </c>
      <c r="C6372" s="39">
        <f>IF(B6372=0,0,'MASSA TRABALHADA UNIFICADA'!B6370)</f>
        <v>0</v>
      </c>
      <c r="D6372" s="39">
        <f>IF(B6372=0,0,'MASSA TRABALHADA UNIFICADA'!C6370)</f>
        <v>0</v>
      </c>
      <c r="E6372" s="43">
        <f>IF(B6372=0,0,VLOOKUP($D6372,qx!$A$4:$E$129,IF($C6372=1,2,3)))</f>
        <v>0</v>
      </c>
      <c r="F6372" s="43">
        <f>IF(B6372=0,0,VLOOKUP($D6372,qx!$A$4:$E$129,2))</f>
        <v>0</v>
      </c>
      <c r="G6372" s="43">
        <f>IF(B6372=0,0,VLOOKUP($D6372,qx!$A$4:$E$129,3))</f>
        <v>0</v>
      </c>
      <c r="H6372" s="43">
        <f>IF(B6372=0,0,VLOOKUP($D6372,qx!$A$4:$E$129,4))</f>
        <v>0</v>
      </c>
      <c r="I6372" s="43">
        <f>IF(B6372=0,0,VLOOKUP($D6372,qx!$A$4:$E$129,5))</f>
        <v>0</v>
      </c>
    </row>
    <row r="6373" spans="1:9" x14ac:dyDescent="0.25">
      <c r="A6373">
        <f>IF('MASSA TRABALHADA UNIFICADA'!A6371&lt;&gt;0,'MASSA TRABALHADA UNIFICADA'!A6371,0)</f>
        <v>0</v>
      </c>
      <c r="B6373" s="39">
        <f>IF('MASSA TRABALHADA UNIFICADA'!D6371&lt;&gt;0,'MASSA TRABALHADA UNIFICADA'!D6371,0)</f>
        <v>0</v>
      </c>
      <c r="C6373" s="39">
        <f>IF(B6373=0,0,'MASSA TRABALHADA UNIFICADA'!B6371)</f>
        <v>0</v>
      </c>
      <c r="D6373" s="39">
        <f>IF(B6373=0,0,'MASSA TRABALHADA UNIFICADA'!C6371)</f>
        <v>0</v>
      </c>
      <c r="E6373" s="43">
        <f>IF(B6373=0,0,VLOOKUP($D6373,qx!$A$4:$E$129,IF($C6373=1,2,3)))</f>
        <v>0</v>
      </c>
      <c r="F6373" s="43">
        <f>IF(B6373=0,0,VLOOKUP($D6373,qx!$A$4:$E$129,2))</f>
        <v>0</v>
      </c>
      <c r="G6373" s="43">
        <f>IF(B6373=0,0,VLOOKUP($D6373,qx!$A$4:$E$129,3))</f>
        <v>0</v>
      </c>
      <c r="H6373" s="43">
        <f>IF(B6373=0,0,VLOOKUP($D6373,qx!$A$4:$E$129,4))</f>
        <v>0</v>
      </c>
      <c r="I6373" s="43">
        <f>IF(B6373=0,0,VLOOKUP($D6373,qx!$A$4:$E$129,5))</f>
        <v>0</v>
      </c>
    </row>
    <row r="6374" spans="1:9" x14ac:dyDescent="0.25">
      <c r="A6374">
        <f>IF('MASSA TRABALHADA UNIFICADA'!A6372&lt;&gt;0,'MASSA TRABALHADA UNIFICADA'!A6372,0)</f>
        <v>0</v>
      </c>
      <c r="B6374" s="39">
        <f>IF('MASSA TRABALHADA UNIFICADA'!D6372&lt;&gt;0,'MASSA TRABALHADA UNIFICADA'!D6372,0)</f>
        <v>0</v>
      </c>
      <c r="C6374" s="39">
        <f>IF(B6374=0,0,'MASSA TRABALHADA UNIFICADA'!B6372)</f>
        <v>0</v>
      </c>
      <c r="D6374" s="39">
        <f>IF(B6374=0,0,'MASSA TRABALHADA UNIFICADA'!C6372)</f>
        <v>0</v>
      </c>
      <c r="E6374" s="43">
        <f>IF(B6374=0,0,VLOOKUP($D6374,qx!$A$4:$E$129,IF($C6374=1,2,3)))</f>
        <v>0</v>
      </c>
      <c r="F6374" s="43">
        <f>IF(B6374=0,0,VLOOKUP($D6374,qx!$A$4:$E$129,2))</f>
        <v>0</v>
      </c>
      <c r="G6374" s="43">
        <f>IF(B6374=0,0,VLOOKUP($D6374,qx!$A$4:$E$129,3))</f>
        <v>0</v>
      </c>
      <c r="H6374" s="43">
        <f>IF(B6374=0,0,VLOOKUP($D6374,qx!$A$4:$E$129,4))</f>
        <v>0</v>
      </c>
      <c r="I6374" s="43">
        <f>IF(B6374=0,0,VLOOKUP($D6374,qx!$A$4:$E$129,5))</f>
        <v>0</v>
      </c>
    </row>
    <row r="6375" spans="1:9" x14ac:dyDescent="0.25">
      <c r="A6375">
        <f>IF('MASSA TRABALHADA UNIFICADA'!A6373&lt;&gt;0,'MASSA TRABALHADA UNIFICADA'!A6373,0)</f>
        <v>0</v>
      </c>
      <c r="B6375" s="39">
        <f>IF('MASSA TRABALHADA UNIFICADA'!D6373&lt;&gt;0,'MASSA TRABALHADA UNIFICADA'!D6373,0)</f>
        <v>0</v>
      </c>
      <c r="C6375" s="39">
        <f>IF(B6375=0,0,'MASSA TRABALHADA UNIFICADA'!B6373)</f>
        <v>0</v>
      </c>
      <c r="D6375" s="39">
        <f>IF(B6375=0,0,'MASSA TRABALHADA UNIFICADA'!C6373)</f>
        <v>0</v>
      </c>
      <c r="E6375" s="43">
        <f>IF(B6375=0,0,VLOOKUP($D6375,qx!$A$4:$E$129,IF($C6375=1,2,3)))</f>
        <v>0</v>
      </c>
      <c r="F6375" s="43">
        <f>IF(B6375=0,0,VLOOKUP($D6375,qx!$A$4:$E$129,2))</f>
        <v>0</v>
      </c>
      <c r="G6375" s="43">
        <f>IF(B6375=0,0,VLOOKUP($D6375,qx!$A$4:$E$129,3))</f>
        <v>0</v>
      </c>
      <c r="H6375" s="43">
        <f>IF(B6375=0,0,VLOOKUP($D6375,qx!$A$4:$E$129,4))</f>
        <v>0</v>
      </c>
      <c r="I6375" s="43">
        <f>IF(B6375=0,0,VLOOKUP($D6375,qx!$A$4:$E$129,5))</f>
        <v>0</v>
      </c>
    </row>
    <row r="6376" spans="1:9" x14ac:dyDescent="0.25">
      <c r="A6376">
        <f>IF('MASSA TRABALHADA UNIFICADA'!A6374&lt;&gt;0,'MASSA TRABALHADA UNIFICADA'!A6374,0)</f>
        <v>0</v>
      </c>
      <c r="B6376" s="39">
        <f>IF('MASSA TRABALHADA UNIFICADA'!D6374&lt;&gt;0,'MASSA TRABALHADA UNIFICADA'!D6374,0)</f>
        <v>0</v>
      </c>
      <c r="C6376" s="39">
        <f>IF(B6376=0,0,'MASSA TRABALHADA UNIFICADA'!B6374)</f>
        <v>0</v>
      </c>
      <c r="D6376" s="39">
        <f>IF(B6376=0,0,'MASSA TRABALHADA UNIFICADA'!C6374)</f>
        <v>0</v>
      </c>
      <c r="E6376" s="43">
        <f>IF(B6376=0,0,VLOOKUP($D6376,qx!$A$4:$E$129,IF($C6376=1,2,3)))</f>
        <v>0</v>
      </c>
      <c r="F6376" s="43">
        <f>IF(B6376=0,0,VLOOKUP($D6376,qx!$A$4:$E$129,2))</f>
        <v>0</v>
      </c>
      <c r="G6376" s="43">
        <f>IF(B6376=0,0,VLOOKUP($D6376,qx!$A$4:$E$129,3))</f>
        <v>0</v>
      </c>
      <c r="H6376" s="43">
        <f>IF(B6376=0,0,VLOOKUP($D6376,qx!$A$4:$E$129,4))</f>
        <v>0</v>
      </c>
      <c r="I6376" s="43">
        <f>IF(B6376=0,0,VLOOKUP($D6376,qx!$A$4:$E$129,5))</f>
        <v>0</v>
      </c>
    </row>
    <row r="6377" spans="1:9" x14ac:dyDescent="0.25">
      <c r="A6377">
        <f>IF('MASSA TRABALHADA UNIFICADA'!A6375&lt;&gt;0,'MASSA TRABALHADA UNIFICADA'!A6375,0)</f>
        <v>0</v>
      </c>
      <c r="B6377" s="39">
        <f>IF('MASSA TRABALHADA UNIFICADA'!D6375&lt;&gt;0,'MASSA TRABALHADA UNIFICADA'!D6375,0)</f>
        <v>0</v>
      </c>
      <c r="C6377" s="39">
        <f>IF(B6377=0,0,'MASSA TRABALHADA UNIFICADA'!B6375)</f>
        <v>0</v>
      </c>
      <c r="D6377" s="39">
        <f>IF(B6377=0,0,'MASSA TRABALHADA UNIFICADA'!C6375)</f>
        <v>0</v>
      </c>
      <c r="E6377" s="43">
        <f>IF(B6377=0,0,VLOOKUP($D6377,qx!$A$4:$E$129,IF($C6377=1,2,3)))</f>
        <v>0</v>
      </c>
      <c r="F6377" s="43">
        <f>IF(B6377=0,0,VLOOKUP($D6377,qx!$A$4:$E$129,2))</f>
        <v>0</v>
      </c>
      <c r="G6377" s="43">
        <f>IF(B6377=0,0,VLOOKUP($D6377,qx!$A$4:$E$129,3))</f>
        <v>0</v>
      </c>
      <c r="H6377" s="43">
        <f>IF(B6377=0,0,VLOOKUP($D6377,qx!$A$4:$E$129,4))</f>
        <v>0</v>
      </c>
      <c r="I6377" s="43">
        <f>IF(B6377=0,0,VLOOKUP($D6377,qx!$A$4:$E$129,5))</f>
        <v>0</v>
      </c>
    </row>
    <row r="6378" spans="1:9" x14ac:dyDescent="0.25">
      <c r="A6378">
        <f>IF('MASSA TRABALHADA UNIFICADA'!A6376&lt;&gt;0,'MASSA TRABALHADA UNIFICADA'!A6376,0)</f>
        <v>0</v>
      </c>
      <c r="B6378" s="39">
        <f>IF('MASSA TRABALHADA UNIFICADA'!D6376&lt;&gt;0,'MASSA TRABALHADA UNIFICADA'!D6376,0)</f>
        <v>0</v>
      </c>
      <c r="C6378" s="39">
        <f>IF(B6378=0,0,'MASSA TRABALHADA UNIFICADA'!B6376)</f>
        <v>0</v>
      </c>
      <c r="D6378" s="39">
        <f>IF(B6378=0,0,'MASSA TRABALHADA UNIFICADA'!C6376)</f>
        <v>0</v>
      </c>
      <c r="E6378" s="43">
        <f>IF(B6378=0,0,VLOOKUP($D6378,qx!$A$4:$E$129,IF($C6378=1,2,3)))</f>
        <v>0</v>
      </c>
      <c r="F6378" s="43">
        <f>IF(B6378=0,0,VLOOKUP($D6378,qx!$A$4:$E$129,2))</f>
        <v>0</v>
      </c>
      <c r="G6378" s="43">
        <f>IF(B6378=0,0,VLOOKUP($D6378,qx!$A$4:$E$129,3))</f>
        <v>0</v>
      </c>
      <c r="H6378" s="43">
        <f>IF(B6378=0,0,VLOOKUP($D6378,qx!$A$4:$E$129,4))</f>
        <v>0</v>
      </c>
      <c r="I6378" s="43">
        <f>IF(B6378=0,0,VLOOKUP($D6378,qx!$A$4:$E$129,5))</f>
        <v>0</v>
      </c>
    </row>
    <row r="6379" spans="1:9" x14ac:dyDescent="0.25">
      <c r="A6379">
        <f>IF('MASSA TRABALHADA UNIFICADA'!A6377&lt;&gt;0,'MASSA TRABALHADA UNIFICADA'!A6377,0)</f>
        <v>0</v>
      </c>
      <c r="B6379" s="39">
        <f>IF('MASSA TRABALHADA UNIFICADA'!D6377&lt;&gt;0,'MASSA TRABALHADA UNIFICADA'!D6377,0)</f>
        <v>0</v>
      </c>
      <c r="C6379" s="39">
        <f>IF(B6379=0,0,'MASSA TRABALHADA UNIFICADA'!B6377)</f>
        <v>0</v>
      </c>
      <c r="D6379" s="39">
        <f>IF(B6379=0,0,'MASSA TRABALHADA UNIFICADA'!C6377)</f>
        <v>0</v>
      </c>
      <c r="E6379" s="43">
        <f>IF(B6379=0,0,VLOOKUP($D6379,qx!$A$4:$E$129,IF($C6379=1,2,3)))</f>
        <v>0</v>
      </c>
      <c r="F6379" s="43">
        <f>IF(B6379=0,0,VLOOKUP($D6379,qx!$A$4:$E$129,2))</f>
        <v>0</v>
      </c>
      <c r="G6379" s="43">
        <f>IF(B6379=0,0,VLOOKUP($D6379,qx!$A$4:$E$129,3))</f>
        <v>0</v>
      </c>
      <c r="H6379" s="43">
        <f>IF(B6379=0,0,VLOOKUP($D6379,qx!$A$4:$E$129,4))</f>
        <v>0</v>
      </c>
      <c r="I6379" s="43">
        <f>IF(B6379=0,0,VLOOKUP($D6379,qx!$A$4:$E$129,5))</f>
        <v>0</v>
      </c>
    </row>
    <row r="6380" spans="1:9" x14ac:dyDescent="0.25">
      <c r="A6380">
        <f>IF('MASSA TRABALHADA UNIFICADA'!A6378&lt;&gt;0,'MASSA TRABALHADA UNIFICADA'!A6378,0)</f>
        <v>0</v>
      </c>
      <c r="B6380" s="39">
        <f>IF('MASSA TRABALHADA UNIFICADA'!D6378&lt;&gt;0,'MASSA TRABALHADA UNIFICADA'!D6378,0)</f>
        <v>0</v>
      </c>
      <c r="C6380" s="39">
        <f>IF(B6380=0,0,'MASSA TRABALHADA UNIFICADA'!B6378)</f>
        <v>0</v>
      </c>
      <c r="D6380" s="39">
        <f>IF(B6380=0,0,'MASSA TRABALHADA UNIFICADA'!C6378)</f>
        <v>0</v>
      </c>
      <c r="E6380" s="43">
        <f>IF(B6380=0,0,VLOOKUP($D6380,qx!$A$4:$E$129,IF($C6380=1,2,3)))</f>
        <v>0</v>
      </c>
      <c r="F6380" s="43">
        <f>IF(B6380=0,0,VLOOKUP($D6380,qx!$A$4:$E$129,2))</f>
        <v>0</v>
      </c>
      <c r="G6380" s="43">
        <f>IF(B6380=0,0,VLOOKUP($D6380,qx!$A$4:$E$129,3))</f>
        <v>0</v>
      </c>
      <c r="H6380" s="43">
        <f>IF(B6380=0,0,VLOOKUP($D6380,qx!$A$4:$E$129,4))</f>
        <v>0</v>
      </c>
      <c r="I6380" s="43">
        <f>IF(B6380=0,0,VLOOKUP($D6380,qx!$A$4:$E$129,5))</f>
        <v>0</v>
      </c>
    </row>
    <row r="6381" spans="1:9" x14ac:dyDescent="0.25">
      <c r="A6381">
        <f>IF('MASSA TRABALHADA UNIFICADA'!A6379&lt;&gt;0,'MASSA TRABALHADA UNIFICADA'!A6379,0)</f>
        <v>0</v>
      </c>
      <c r="B6381" s="39">
        <f>IF('MASSA TRABALHADA UNIFICADA'!D6379&lt;&gt;0,'MASSA TRABALHADA UNIFICADA'!D6379,0)</f>
        <v>0</v>
      </c>
      <c r="C6381" s="39">
        <f>IF(B6381=0,0,'MASSA TRABALHADA UNIFICADA'!B6379)</f>
        <v>0</v>
      </c>
      <c r="D6381" s="39">
        <f>IF(B6381=0,0,'MASSA TRABALHADA UNIFICADA'!C6379)</f>
        <v>0</v>
      </c>
      <c r="E6381" s="43">
        <f>IF(B6381=0,0,VLOOKUP($D6381,qx!$A$4:$E$129,IF($C6381=1,2,3)))</f>
        <v>0</v>
      </c>
      <c r="F6381" s="43">
        <f>IF(B6381=0,0,VLOOKUP($D6381,qx!$A$4:$E$129,2))</f>
        <v>0</v>
      </c>
      <c r="G6381" s="43">
        <f>IF(B6381=0,0,VLOOKUP($D6381,qx!$A$4:$E$129,3))</f>
        <v>0</v>
      </c>
      <c r="H6381" s="43">
        <f>IF(B6381=0,0,VLOOKUP($D6381,qx!$A$4:$E$129,4))</f>
        <v>0</v>
      </c>
      <c r="I6381" s="43">
        <f>IF(B6381=0,0,VLOOKUP($D6381,qx!$A$4:$E$129,5))</f>
        <v>0</v>
      </c>
    </row>
    <row r="6382" spans="1:9" x14ac:dyDescent="0.25">
      <c r="A6382">
        <f>IF('MASSA TRABALHADA UNIFICADA'!A6380&lt;&gt;0,'MASSA TRABALHADA UNIFICADA'!A6380,0)</f>
        <v>0</v>
      </c>
      <c r="B6382" s="39">
        <f>IF('MASSA TRABALHADA UNIFICADA'!D6380&lt;&gt;0,'MASSA TRABALHADA UNIFICADA'!D6380,0)</f>
        <v>0</v>
      </c>
      <c r="C6382" s="39">
        <f>IF(B6382=0,0,'MASSA TRABALHADA UNIFICADA'!B6380)</f>
        <v>0</v>
      </c>
      <c r="D6382" s="39">
        <f>IF(B6382=0,0,'MASSA TRABALHADA UNIFICADA'!C6380)</f>
        <v>0</v>
      </c>
      <c r="E6382" s="43">
        <f>IF(B6382=0,0,VLOOKUP($D6382,qx!$A$4:$E$129,IF($C6382=1,2,3)))</f>
        <v>0</v>
      </c>
      <c r="F6382" s="43">
        <f>IF(B6382=0,0,VLOOKUP($D6382,qx!$A$4:$E$129,2))</f>
        <v>0</v>
      </c>
      <c r="G6382" s="43">
        <f>IF(B6382=0,0,VLOOKUP($D6382,qx!$A$4:$E$129,3))</f>
        <v>0</v>
      </c>
      <c r="H6382" s="43">
        <f>IF(B6382=0,0,VLOOKUP($D6382,qx!$A$4:$E$129,4))</f>
        <v>0</v>
      </c>
      <c r="I6382" s="43">
        <f>IF(B6382=0,0,VLOOKUP($D6382,qx!$A$4:$E$129,5))</f>
        <v>0</v>
      </c>
    </row>
    <row r="6383" spans="1:9" x14ac:dyDescent="0.25">
      <c r="A6383">
        <f>IF('MASSA TRABALHADA UNIFICADA'!A6381&lt;&gt;0,'MASSA TRABALHADA UNIFICADA'!A6381,0)</f>
        <v>0</v>
      </c>
      <c r="B6383" s="39">
        <f>IF('MASSA TRABALHADA UNIFICADA'!D6381&lt;&gt;0,'MASSA TRABALHADA UNIFICADA'!D6381,0)</f>
        <v>0</v>
      </c>
      <c r="C6383" s="39">
        <f>IF(B6383=0,0,'MASSA TRABALHADA UNIFICADA'!B6381)</f>
        <v>0</v>
      </c>
      <c r="D6383" s="39">
        <f>IF(B6383=0,0,'MASSA TRABALHADA UNIFICADA'!C6381)</f>
        <v>0</v>
      </c>
      <c r="E6383" s="43">
        <f>IF(B6383=0,0,VLOOKUP($D6383,qx!$A$4:$E$129,IF($C6383=1,2,3)))</f>
        <v>0</v>
      </c>
      <c r="F6383" s="43">
        <f>IF(B6383=0,0,VLOOKUP($D6383,qx!$A$4:$E$129,2))</f>
        <v>0</v>
      </c>
      <c r="G6383" s="43">
        <f>IF(B6383=0,0,VLOOKUP($D6383,qx!$A$4:$E$129,3))</f>
        <v>0</v>
      </c>
      <c r="H6383" s="43">
        <f>IF(B6383=0,0,VLOOKUP($D6383,qx!$A$4:$E$129,4))</f>
        <v>0</v>
      </c>
      <c r="I6383" s="43">
        <f>IF(B6383=0,0,VLOOKUP($D6383,qx!$A$4:$E$129,5))</f>
        <v>0</v>
      </c>
    </row>
    <row r="6384" spans="1:9" x14ac:dyDescent="0.25">
      <c r="A6384">
        <f>IF('MASSA TRABALHADA UNIFICADA'!A6382&lt;&gt;0,'MASSA TRABALHADA UNIFICADA'!A6382,0)</f>
        <v>0</v>
      </c>
      <c r="B6384" s="39">
        <f>IF('MASSA TRABALHADA UNIFICADA'!D6382&lt;&gt;0,'MASSA TRABALHADA UNIFICADA'!D6382,0)</f>
        <v>0</v>
      </c>
      <c r="C6384" s="39">
        <f>IF(B6384=0,0,'MASSA TRABALHADA UNIFICADA'!B6382)</f>
        <v>0</v>
      </c>
      <c r="D6384" s="39">
        <f>IF(B6384=0,0,'MASSA TRABALHADA UNIFICADA'!C6382)</f>
        <v>0</v>
      </c>
      <c r="E6384" s="43">
        <f>IF(B6384=0,0,VLOOKUP($D6384,qx!$A$4:$E$129,IF($C6384=1,2,3)))</f>
        <v>0</v>
      </c>
      <c r="F6384" s="43">
        <f>IF(B6384=0,0,VLOOKUP($D6384,qx!$A$4:$E$129,2))</f>
        <v>0</v>
      </c>
      <c r="G6384" s="43">
        <f>IF(B6384=0,0,VLOOKUP($D6384,qx!$A$4:$E$129,3))</f>
        <v>0</v>
      </c>
      <c r="H6384" s="43">
        <f>IF(B6384=0,0,VLOOKUP($D6384,qx!$A$4:$E$129,4))</f>
        <v>0</v>
      </c>
      <c r="I6384" s="43">
        <f>IF(B6384=0,0,VLOOKUP($D6384,qx!$A$4:$E$129,5))</f>
        <v>0</v>
      </c>
    </row>
    <row r="6385" spans="1:9" x14ac:dyDescent="0.25">
      <c r="A6385">
        <f>IF('MASSA TRABALHADA UNIFICADA'!A6383&lt;&gt;0,'MASSA TRABALHADA UNIFICADA'!A6383,0)</f>
        <v>0</v>
      </c>
      <c r="B6385" s="39">
        <f>IF('MASSA TRABALHADA UNIFICADA'!D6383&lt;&gt;0,'MASSA TRABALHADA UNIFICADA'!D6383,0)</f>
        <v>0</v>
      </c>
      <c r="C6385" s="39">
        <f>IF(B6385=0,0,'MASSA TRABALHADA UNIFICADA'!B6383)</f>
        <v>0</v>
      </c>
      <c r="D6385" s="39">
        <f>IF(B6385=0,0,'MASSA TRABALHADA UNIFICADA'!C6383)</f>
        <v>0</v>
      </c>
      <c r="E6385" s="43">
        <f>IF(B6385=0,0,VLOOKUP($D6385,qx!$A$4:$E$129,IF($C6385=1,2,3)))</f>
        <v>0</v>
      </c>
      <c r="F6385" s="43">
        <f>IF(B6385=0,0,VLOOKUP($D6385,qx!$A$4:$E$129,2))</f>
        <v>0</v>
      </c>
      <c r="G6385" s="43">
        <f>IF(B6385=0,0,VLOOKUP($D6385,qx!$A$4:$E$129,3))</f>
        <v>0</v>
      </c>
      <c r="H6385" s="43">
        <f>IF(B6385=0,0,VLOOKUP($D6385,qx!$A$4:$E$129,4))</f>
        <v>0</v>
      </c>
      <c r="I6385" s="43">
        <f>IF(B6385=0,0,VLOOKUP($D6385,qx!$A$4:$E$129,5))</f>
        <v>0</v>
      </c>
    </row>
    <row r="6386" spans="1:9" x14ac:dyDescent="0.25">
      <c r="A6386">
        <f>IF('MASSA TRABALHADA UNIFICADA'!A6384&lt;&gt;0,'MASSA TRABALHADA UNIFICADA'!A6384,0)</f>
        <v>0</v>
      </c>
      <c r="B6386" s="39">
        <f>IF('MASSA TRABALHADA UNIFICADA'!D6384&lt;&gt;0,'MASSA TRABALHADA UNIFICADA'!D6384,0)</f>
        <v>0</v>
      </c>
      <c r="C6386" s="39">
        <f>IF(B6386=0,0,'MASSA TRABALHADA UNIFICADA'!B6384)</f>
        <v>0</v>
      </c>
      <c r="D6386" s="39">
        <f>IF(B6386=0,0,'MASSA TRABALHADA UNIFICADA'!C6384)</f>
        <v>0</v>
      </c>
      <c r="E6386" s="43">
        <f>IF(B6386=0,0,VLOOKUP($D6386,qx!$A$4:$E$129,IF($C6386=1,2,3)))</f>
        <v>0</v>
      </c>
      <c r="F6386" s="43">
        <f>IF(B6386=0,0,VLOOKUP($D6386,qx!$A$4:$E$129,2))</f>
        <v>0</v>
      </c>
      <c r="G6386" s="43">
        <f>IF(B6386=0,0,VLOOKUP($D6386,qx!$A$4:$E$129,3))</f>
        <v>0</v>
      </c>
      <c r="H6386" s="43">
        <f>IF(B6386=0,0,VLOOKUP($D6386,qx!$A$4:$E$129,4))</f>
        <v>0</v>
      </c>
      <c r="I6386" s="43">
        <f>IF(B6386=0,0,VLOOKUP($D6386,qx!$A$4:$E$129,5))</f>
        <v>0</v>
      </c>
    </row>
    <row r="6387" spans="1:9" x14ac:dyDescent="0.25">
      <c r="A6387">
        <f>IF('MASSA TRABALHADA UNIFICADA'!A6385&lt;&gt;0,'MASSA TRABALHADA UNIFICADA'!A6385,0)</f>
        <v>0</v>
      </c>
      <c r="B6387" s="39">
        <f>IF('MASSA TRABALHADA UNIFICADA'!D6385&lt;&gt;0,'MASSA TRABALHADA UNIFICADA'!D6385,0)</f>
        <v>0</v>
      </c>
      <c r="C6387" s="39">
        <f>IF(B6387=0,0,'MASSA TRABALHADA UNIFICADA'!B6385)</f>
        <v>0</v>
      </c>
      <c r="D6387" s="39">
        <f>IF(B6387=0,0,'MASSA TRABALHADA UNIFICADA'!C6385)</f>
        <v>0</v>
      </c>
      <c r="E6387" s="43">
        <f>IF(B6387=0,0,VLOOKUP($D6387,qx!$A$4:$E$129,IF($C6387=1,2,3)))</f>
        <v>0</v>
      </c>
      <c r="F6387" s="43">
        <f>IF(B6387=0,0,VLOOKUP($D6387,qx!$A$4:$E$129,2))</f>
        <v>0</v>
      </c>
      <c r="G6387" s="43">
        <f>IF(B6387=0,0,VLOOKUP($D6387,qx!$A$4:$E$129,3))</f>
        <v>0</v>
      </c>
      <c r="H6387" s="43">
        <f>IF(B6387=0,0,VLOOKUP($D6387,qx!$A$4:$E$129,4))</f>
        <v>0</v>
      </c>
      <c r="I6387" s="43">
        <f>IF(B6387=0,0,VLOOKUP($D6387,qx!$A$4:$E$129,5))</f>
        <v>0</v>
      </c>
    </row>
    <row r="6388" spans="1:9" x14ac:dyDescent="0.25">
      <c r="A6388">
        <f>IF('MASSA TRABALHADA UNIFICADA'!A6386&lt;&gt;0,'MASSA TRABALHADA UNIFICADA'!A6386,0)</f>
        <v>0</v>
      </c>
      <c r="B6388" s="39">
        <f>IF('MASSA TRABALHADA UNIFICADA'!D6386&lt;&gt;0,'MASSA TRABALHADA UNIFICADA'!D6386,0)</f>
        <v>0</v>
      </c>
      <c r="C6388" s="39">
        <f>IF(B6388=0,0,'MASSA TRABALHADA UNIFICADA'!B6386)</f>
        <v>0</v>
      </c>
      <c r="D6388" s="39">
        <f>IF(B6388=0,0,'MASSA TRABALHADA UNIFICADA'!C6386)</f>
        <v>0</v>
      </c>
      <c r="E6388" s="43">
        <f>IF(B6388=0,0,VLOOKUP($D6388,qx!$A$4:$E$129,IF($C6388=1,2,3)))</f>
        <v>0</v>
      </c>
      <c r="F6388" s="43">
        <f>IF(B6388=0,0,VLOOKUP($D6388,qx!$A$4:$E$129,2))</f>
        <v>0</v>
      </c>
      <c r="G6388" s="43">
        <f>IF(B6388=0,0,VLOOKUP($D6388,qx!$A$4:$E$129,3))</f>
        <v>0</v>
      </c>
      <c r="H6388" s="43">
        <f>IF(B6388=0,0,VLOOKUP($D6388,qx!$A$4:$E$129,4))</f>
        <v>0</v>
      </c>
      <c r="I6388" s="43">
        <f>IF(B6388=0,0,VLOOKUP($D6388,qx!$A$4:$E$129,5))</f>
        <v>0</v>
      </c>
    </row>
    <row r="6389" spans="1:9" x14ac:dyDescent="0.25">
      <c r="A6389">
        <f>IF('MASSA TRABALHADA UNIFICADA'!A6387&lt;&gt;0,'MASSA TRABALHADA UNIFICADA'!A6387,0)</f>
        <v>0</v>
      </c>
      <c r="B6389" s="39">
        <f>IF('MASSA TRABALHADA UNIFICADA'!D6387&lt;&gt;0,'MASSA TRABALHADA UNIFICADA'!D6387,0)</f>
        <v>0</v>
      </c>
      <c r="C6389" s="39">
        <f>IF(B6389=0,0,'MASSA TRABALHADA UNIFICADA'!B6387)</f>
        <v>0</v>
      </c>
      <c r="D6389" s="39">
        <f>IF(B6389=0,0,'MASSA TRABALHADA UNIFICADA'!C6387)</f>
        <v>0</v>
      </c>
      <c r="E6389" s="43">
        <f>IF(B6389=0,0,VLOOKUP($D6389,qx!$A$4:$E$129,IF($C6389=1,2,3)))</f>
        <v>0</v>
      </c>
      <c r="F6389" s="43">
        <f>IF(B6389=0,0,VLOOKUP($D6389,qx!$A$4:$E$129,2))</f>
        <v>0</v>
      </c>
      <c r="G6389" s="43">
        <f>IF(B6389=0,0,VLOOKUP($D6389,qx!$A$4:$E$129,3))</f>
        <v>0</v>
      </c>
      <c r="H6389" s="43">
        <f>IF(B6389=0,0,VLOOKUP($D6389,qx!$A$4:$E$129,4))</f>
        <v>0</v>
      </c>
      <c r="I6389" s="43">
        <f>IF(B6389=0,0,VLOOKUP($D6389,qx!$A$4:$E$129,5))</f>
        <v>0</v>
      </c>
    </row>
    <row r="6390" spans="1:9" x14ac:dyDescent="0.25">
      <c r="A6390">
        <f>IF('MASSA TRABALHADA UNIFICADA'!A6388&lt;&gt;0,'MASSA TRABALHADA UNIFICADA'!A6388,0)</f>
        <v>0</v>
      </c>
      <c r="B6390" s="39">
        <f>IF('MASSA TRABALHADA UNIFICADA'!D6388&lt;&gt;0,'MASSA TRABALHADA UNIFICADA'!D6388,0)</f>
        <v>0</v>
      </c>
      <c r="C6390" s="39">
        <f>IF(B6390=0,0,'MASSA TRABALHADA UNIFICADA'!B6388)</f>
        <v>0</v>
      </c>
      <c r="D6390" s="39">
        <f>IF(B6390=0,0,'MASSA TRABALHADA UNIFICADA'!C6388)</f>
        <v>0</v>
      </c>
      <c r="E6390" s="43">
        <f>IF(B6390=0,0,VLOOKUP($D6390,qx!$A$4:$E$129,IF($C6390=1,2,3)))</f>
        <v>0</v>
      </c>
      <c r="F6390" s="43">
        <f>IF(B6390=0,0,VLOOKUP($D6390,qx!$A$4:$E$129,2))</f>
        <v>0</v>
      </c>
      <c r="G6390" s="43">
        <f>IF(B6390=0,0,VLOOKUP($D6390,qx!$A$4:$E$129,3))</f>
        <v>0</v>
      </c>
      <c r="H6390" s="43">
        <f>IF(B6390=0,0,VLOOKUP($D6390,qx!$A$4:$E$129,4))</f>
        <v>0</v>
      </c>
      <c r="I6390" s="43">
        <f>IF(B6390=0,0,VLOOKUP($D6390,qx!$A$4:$E$129,5))</f>
        <v>0</v>
      </c>
    </row>
    <row r="6391" spans="1:9" x14ac:dyDescent="0.25">
      <c r="A6391">
        <f>IF('MASSA TRABALHADA UNIFICADA'!A6389&lt;&gt;0,'MASSA TRABALHADA UNIFICADA'!A6389,0)</f>
        <v>0</v>
      </c>
      <c r="B6391" s="39">
        <f>IF('MASSA TRABALHADA UNIFICADA'!D6389&lt;&gt;0,'MASSA TRABALHADA UNIFICADA'!D6389,0)</f>
        <v>0</v>
      </c>
      <c r="C6391" s="39">
        <f>IF(B6391=0,0,'MASSA TRABALHADA UNIFICADA'!B6389)</f>
        <v>0</v>
      </c>
      <c r="D6391" s="39">
        <f>IF(B6391=0,0,'MASSA TRABALHADA UNIFICADA'!C6389)</f>
        <v>0</v>
      </c>
      <c r="E6391" s="43">
        <f>IF(B6391=0,0,VLOOKUP($D6391,qx!$A$4:$E$129,IF($C6391=1,2,3)))</f>
        <v>0</v>
      </c>
      <c r="F6391" s="43">
        <f>IF(B6391=0,0,VLOOKUP($D6391,qx!$A$4:$E$129,2))</f>
        <v>0</v>
      </c>
      <c r="G6391" s="43">
        <f>IF(B6391=0,0,VLOOKUP($D6391,qx!$A$4:$E$129,3))</f>
        <v>0</v>
      </c>
      <c r="H6391" s="43">
        <f>IF(B6391=0,0,VLOOKUP($D6391,qx!$A$4:$E$129,4))</f>
        <v>0</v>
      </c>
      <c r="I6391" s="43">
        <f>IF(B6391=0,0,VLOOKUP($D6391,qx!$A$4:$E$129,5))</f>
        <v>0</v>
      </c>
    </row>
    <row r="6392" spans="1:9" x14ac:dyDescent="0.25">
      <c r="A6392">
        <f>IF('MASSA TRABALHADA UNIFICADA'!A6390&lt;&gt;0,'MASSA TRABALHADA UNIFICADA'!A6390,0)</f>
        <v>0</v>
      </c>
      <c r="B6392" s="39">
        <f>IF('MASSA TRABALHADA UNIFICADA'!D6390&lt;&gt;0,'MASSA TRABALHADA UNIFICADA'!D6390,0)</f>
        <v>0</v>
      </c>
      <c r="C6392" s="39">
        <f>IF(B6392=0,0,'MASSA TRABALHADA UNIFICADA'!B6390)</f>
        <v>0</v>
      </c>
      <c r="D6392" s="39">
        <f>IF(B6392=0,0,'MASSA TRABALHADA UNIFICADA'!C6390)</f>
        <v>0</v>
      </c>
      <c r="E6392" s="43">
        <f>IF(B6392=0,0,VLOOKUP($D6392,qx!$A$4:$E$129,IF($C6392=1,2,3)))</f>
        <v>0</v>
      </c>
      <c r="F6392" s="43">
        <f>IF(B6392=0,0,VLOOKUP($D6392,qx!$A$4:$E$129,2))</f>
        <v>0</v>
      </c>
      <c r="G6392" s="43">
        <f>IF(B6392=0,0,VLOOKUP($D6392,qx!$A$4:$E$129,3))</f>
        <v>0</v>
      </c>
      <c r="H6392" s="43">
        <f>IF(B6392=0,0,VLOOKUP($D6392,qx!$A$4:$E$129,4))</f>
        <v>0</v>
      </c>
      <c r="I6392" s="43">
        <f>IF(B6392=0,0,VLOOKUP($D6392,qx!$A$4:$E$129,5))</f>
        <v>0</v>
      </c>
    </row>
    <row r="6393" spans="1:9" x14ac:dyDescent="0.25">
      <c r="A6393">
        <f>IF('MASSA TRABALHADA UNIFICADA'!A6391&lt;&gt;0,'MASSA TRABALHADA UNIFICADA'!A6391,0)</f>
        <v>0</v>
      </c>
      <c r="B6393" s="39">
        <f>IF('MASSA TRABALHADA UNIFICADA'!D6391&lt;&gt;0,'MASSA TRABALHADA UNIFICADA'!D6391,0)</f>
        <v>0</v>
      </c>
      <c r="C6393" s="39">
        <f>IF(B6393=0,0,'MASSA TRABALHADA UNIFICADA'!B6391)</f>
        <v>0</v>
      </c>
      <c r="D6393" s="39">
        <f>IF(B6393=0,0,'MASSA TRABALHADA UNIFICADA'!C6391)</f>
        <v>0</v>
      </c>
      <c r="E6393" s="43">
        <f>IF(B6393=0,0,VLOOKUP($D6393,qx!$A$4:$E$129,IF($C6393=1,2,3)))</f>
        <v>0</v>
      </c>
      <c r="F6393" s="43">
        <f>IF(B6393=0,0,VLOOKUP($D6393,qx!$A$4:$E$129,2))</f>
        <v>0</v>
      </c>
      <c r="G6393" s="43">
        <f>IF(B6393=0,0,VLOOKUP($D6393,qx!$A$4:$E$129,3))</f>
        <v>0</v>
      </c>
      <c r="H6393" s="43">
        <f>IF(B6393=0,0,VLOOKUP($D6393,qx!$A$4:$E$129,4))</f>
        <v>0</v>
      </c>
      <c r="I6393" s="43">
        <f>IF(B6393=0,0,VLOOKUP($D6393,qx!$A$4:$E$129,5))</f>
        <v>0</v>
      </c>
    </row>
    <row r="6394" spans="1:9" x14ac:dyDescent="0.25">
      <c r="A6394">
        <f>IF('MASSA TRABALHADA UNIFICADA'!A6392&lt;&gt;0,'MASSA TRABALHADA UNIFICADA'!A6392,0)</f>
        <v>0</v>
      </c>
      <c r="B6394" s="39">
        <f>IF('MASSA TRABALHADA UNIFICADA'!D6392&lt;&gt;0,'MASSA TRABALHADA UNIFICADA'!D6392,0)</f>
        <v>0</v>
      </c>
      <c r="C6394" s="39">
        <f>IF(B6394=0,0,'MASSA TRABALHADA UNIFICADA'!B6392)</f>
        <v>0</v>
      </c>
      <c r="D6394" s="39">
        <f>IF(B6394=0,0,'MASSA TRABALHADA UNIFICADA'!C6392)</f>
        <v>0</v>
      </c>
      <c r="E6394" s="43">
        <f>IF(B6394=0,0,VLOOKUP($D6394,qx!$A$4:$E$129,IF($C6394=1,2,3)))</f>
        <v>0</v>
      </c>
      <c r="F6394" s="43">
        <f>IF(B6394=0,0,VLOOKUP($D6394,qx!$A$4:$E$129,2))</f>
        <v>0</v>
      </c>
      <c r="G6394" s="43">
        <f>IF(B6394=0,0,VLOOKUP($D6394,qx!$A$4:$E$129,3))</f>
        <v>0</v>
      </c>
      <c r="H6394" s="43">
        <f>IF(B6394=0,0,VLOOKUP($D6394,qx!$A$4:$E$129,4))</f>
        <v>0</v>
      </c>
      <c r="I6394" s="43">
        <f>IF(B6394=0,0,VLOOKUP($D6394,qx!$A$4:$E$129,5))</f>
        <v>0</v>
      </c>
    </row>
    <row r="6395" spans="1:9" x14ac:dyDescent="0.25">
      <c r="A6395">
        <f>IF('MASSA TRABALHADA UNIFICADA'!A6393&lt;&gt;0,'MASSA TRABALHADA UNIFICADA'!A6393,0)</f>
        <v>0</v>
      </c>
      <c r="B6395" s="39">
        <f>IF('MASSA TRABALHADA UNIFICADA'!D6393&lt;&gt;0,'MASSA TRABALHADA UNIFICADA'!D6393,0)</f>
        <v>0</v>
      </c>
      <c r="C6395" s="39">
        <f>IF(B6395=0,0,'MASSA TRABALHADA UNIFICADA'!B6393)</f>
        <v>0</v>
      </c>
      <c r="D6395" s="39">
        <f>IF(B6395=0,0,'MASSA TRABALHADA UNIFICADA'!C6393)</f>
        <v>0</v>
      </c>
      <c r="E6395" s="43">
        <f>IF(B6395=0,0,VLOOKUP($D6395,qx!$A$4:$E$129,IF($C6395=1,2,3)))</f>
        <v>0</v>
      </c>
      <c r="F6395" s="43">
        <f>IF(B6395=0,0,VLOOKUP($D6395,qx!$A$4:$E$129,2))</f>
        <v>0</v>
      </c>
      <c r="G6395" s="43">
        <f>IF(B6395=0,0,VLOOKUP($D6395,qx!$A$4:$E$129,3))</f>
        <v>0</v>
      </c>
      <c r="H6395" s="43">
        <f>IF(B6395=0,0,VLOOKUP($D6395,qx!$A$4:$E$129,4))</f>
        <v>0</v>
      </c>
      <c r="I6395" s="43">
        <f>IF(B6395=0,0,VLOOKUP($D6395,qx!$A$4:$E$129,5))</f>
        <v>0</v>
      </c>
    </row>
    <row r="6396" spans="1:9" x14ac:dyDescent="0.25">
      <c r="A6396">
        <f>IF('MASSA TRABALHADA UNIFICADA'!A6394&lt;&gt;0,'MASSA TRABALHADA UNIFICADA'!A6394,0)</f>
        <v>0</v>
      </c>
      <c r="B6396" s="39">
        <f>IF('MASSA TRABALHADA UNIFICADA'!D6394&lt;&gt;0,'MASSA TRABALHADA UNIFICADA'!D6394,0)</f>
        <v>0</v>
      </c>
      <c r="C6396" s="39">
        <f>IF(B6396=0,0,'MASSA TRABALHADA UNIFICADA'!B6394)</f>
        <v>0</v>
      </c>
      <c r="D6396" s="39">
        <f>IF(B6396=0,0,'MASSA TRABALHADA UNIFICADA'!C6394)</f>
        <v>0</v>
      </c>
      <c r="E6396" s="43">
        <f>IF(B6396=0,0,VLOOKUP($D6396,qx!$A$4:$E$129,IF($C6396=1,2,3)))</f>
        <v>0</v>
      </c>
      <c r="F6396" s="43">
        <f>IF(B6396=0,0,VLOOKUP($D6396,qx!$A$4:$E$129,2))</f>
        <v>0</v>
      </c>
      <c r="G6396" s="43">
        <f>IF(B6396=0,0,VLOOKUP($D6396,qx!$A$4:$E$129,3))</f>
        <v>0</v>
      </c>
      <c r="H6396" s="43">
        <f>IF(B6396=0,0,VLOOKUP($D6396,qx!$A$4:$E$129,4))</f>
        <v>0</v>
      </c>
      <c r="I6396" s="43">
        <f>IF(B6396=0,0,VLOOKUP($D6396,qx!$A$4:$E$129,5))</f>
        <v>0</v>
      </c>
    </row>
    <row r="6397" spans="1:9" x14ac:dyDescent="0.25">
      <c r="A6397">
        <f>IF('MASSA TRABALHADA UNIFICADA'!A6395&lt;&gt;0,'MASSA TRABALHADA UNIFICADA'!A6395,0)</f>
        <v>0</v>
      </c>
      <c r="B6397" s="39">
        <f>IF('MASSA TRABALHADA UNIFICADA'!D6395&lt;&gt;0,'MASSA TRABALHADA UNIFICADA'!D6395,0)</f>
        <v>0</v>
      </c>
      <c r="C6397" s="39">
        <f>IF(B6397=0,0,'MASSA TRABALHADA UNIFICADA'!B6395)</f>
        <v>0</v>
      </c>
      <c r="D6397" s="39">
        <f>IF(B6397=0,0,'MASSA TRABALHADA UNIFICADA'!C6395)</f>
        <v>0</v>
      </c>
      <c r="E6397" s="43">
        <f>IF(B6397=0,0,VLOOKUP($D6397,qx!$A$4:$E$129,IF($C6397=1,2,3)))</f>
        <v>0</v>
      </c>
      <c r="F6397" s="43">
        <f>IF(B6397=0,0,VLOOKUP($D6397,qx!$A$4:$E$129,2))</f>
        <v>0</v>
      </c>
      <c r="G6397" s="43">
        <f>IF(B6397=0,0,VLOOKUP($D6397,qx!$A$4:$E$129,3))</f>
        <v>0</v>
      </c>
      <c r="H6397" s="43">
        <f>IF(B6397=0,0,VLOOKUP($D6397,qx!$A$4:$E$129,4))</f>
        <v>0</v>
      </c>
      <c r="I6397" s="43">
        <f>IF(B6397=0,0,VLOOKUP($D6397,qx!$A$4:$E$129,5))</f>
        <v>0</v>
      </c>
    </row>
    <row r="6398" spans="1:9" x14ac:dyDescent="0.25">
      <c r="A6398">
        <f>IF('MASSA TRABALHADA UNIFICADA'!A6396&lt;&gt;0,'MASSA TRABALHADA UNIFICADA'!A6396,0)</f>
        <v>0</v>
      </c>
      <c r="B6398" s="39">
        <f>IF('MASSA TRABALHADA UNIFICADA'!D6396&lt;&gt;0,'MASSA TRABALHADA UNIFICADA'!D6396,0)</f>
        <v>0</v>
      </c>
      <c r="C6398" s="39">
        <f>IF(B6398=0,0,'MASSA TRABALHADA UNIFICADA'!B6396)</f>
        <v>0</v>
      </c>
      <c r="D6398" s="39">
        <f>IF(B6398=0,0,'MASSA TRABALHADA UNIFICADA'!C6396)</f>
        <v>0</v>
      </c>
      <c r="E6398" s="43">
        <f>IF(B6398=0,0,VLOOKUP($D6398,qx!$A$4:$E$129,IF($C6398=1,2,3)))</f>
        <v>0</v>
      </c>
      <c r="F6398" s="43">
        <f>IF(B6398=0,0,VLOOKUP($D6398,qx!$A$4:$E$129,2))</f>
        <v>0</v>
      </c>
      <c r="G6398" s="43">
        <f>IF(B6398=0,0,VLOOKUP($D6398,qx!$A$4:$E$129,3))</f>
        <v>0</v>
      </c>
      <c r="H6398" s="43">
        <f>IF(B6398=0,0,VLOOKUP($D6398,qx!$A$4:$E$129,4))</f>
        <v>0</v>
      </c>
      <c r="I6398" s="43">
        <f>IF(B6398=0,0,VLOOKUP($D6398,qx!$A$4:$E$129,5))</f>
        <v>0</v>
      </c>
    </row>
    <row r="6399" spans="1:9" x14ac:dyDescent="0.25">
      <c r="A6399">
        <f>IF('MASSA TRABALHADA UNIFICADA'!A6397&lt;&gt;0,'MASSA TRABALHADA UNIFICADA'!A6397,0)</f>
        <v>0</v>
      </c>
      <c r="B6399" s="39">
        <f>IF('MASSA TRABALHADA UNIFICADA'!D6397&lt;&gt;0,'MASSA TRABALHADA UNIFICADA'!D6397,0)</f>
        <v>0</v>
      </c>
      <c r="C6399" s="39">
        <f>IF(B6399=0,0,'MASSA TRABALHADA UNIFICADA'!B6397)</f>
        <v>0</v>
      </c>
      <c r="D6399" s="39">
        <f>IF(B6399=0,0,'MASSA TRABALHADA UNIFICADA'!C6397)</f>
        <v>0</v>
      </c>
      <c r="E6399" s="43">
        <f>IF(B6399=0,0,VLOOKUP($D6399,qx!$A$4:$E$129,IF($C6399=1,2,3)))</f>
        <v>0</v>
      </c>
      <c r="F6399" s="43">
        <f>IF(B6399=0,0,VLOOKUP($D6399,qx!$A$4:$E$129,2))</f>
        <v>0</v>
      </c>
      <c r="G6399" s="43">
        <f>IF(B6399=0,0,VLOOKUP($D6399,qx!$A$4:$E$129,3))</f>
        <v>0</v>
      </c>
      <c r="H6399" s="43">
        <f>IF(B6399=0,0,VLOOKUP($D6399,qx!$A$4:$E$129,4))</f>
        <v>0</v>
      </c>
      <c r="I6399" s="43">
        <f>IF(B6399=0,0,VLOOKUP($D6399,qx!$A$4:$E$129,5))</f>
        <v>0</v>
      </c>
    </row>
    <row r="6400" spans="1:9" x14ac:dyDescent="0.25">
      <c r="A6400">
        <f>IF('MASSA TRABALHADA UNIFICADA'!A6398&lt;&gt;0,'MASSA TRABALHADA UNIFICADA'!A6398,0)</f>
        <v>0</v>
      </c>
      <c r="B6400" s="39">
        <f>IF('MASSA TRABALHADA UNIFICADA'!D6398&lt;&gt;0,'MASSA TRABALHADA UNIFICADA'!D6398,0)</f>
        <v>0</v>
      </c>
      <c r="C6400" s="39">
        <f>IF(B6400=0,0,'MASSA TRABALHADA UNIFICADA'!B6398)</f>
        <v>0</v>
      </c>
      <c r="D6400" s="39">
        <f>IF(B6400=0,0,'MASSA TRABALHADA UNIFICADA'!C6398)</f>
        <v>0</v>
      </c>
      <c r="E6400" s="43">
        <f>IF(B6400=0,0,VLOOKUP($D6400,qx!$A$4:$E$129,IF($C6400=1,2,3)))</f>
        <v>0</v>
      </c>
      <c r="F6400" s="43">
        <f>IF(B6400=0,0,VLOOKUP($D6400,qx!$A$4:$E$129,2))</f>
        <v>0</v>
      </c>
      <c r="G6400" s="43">
        <f>IF(B6400=0,0,VLOOKUP($D6400,qx!$A$4:$E$129,3))</f>
        <v>0</v>
      </c>
      <c r="H6400" s="43">
        <f>IF(B6400=0,0,VLOOKUP($D6400,qx!$A$4:$E$129,4))</f>
        <v>0</v>
      </c>
      <c r="I6400" s="43">
        <f>IF(B6400=0,0,VLOOKUP($D6400,qx!$A$4:$E$129,5))</f>
        <v>0</v>
      </c>
    </row>
    <row r="6401" spans="1:9" x14ac:dyDescent="0.25">
      <c r="A6401">
        <f>IF('MASSA TRABALHADA UNIFICADA'!A6399&lt;&gt;0,'MASSA TRABALHADA UNIFICADA'!A6399,0)</f>
        <v>0</v>
      </c>
      <c r="B6401" s="39">
        <f>IF('MASSA TRABALHADA UNIFICADA'!D6399&lt;&gt;0,'MASSA TRABALHADA UNIFICADA'!D6399,0)</f>
        <v>0</v>
      </c>
      <c r="C6401" s="39">
        <f>IF(B6401=0,0,'MASSA TRABALHADA UNIFICADA'!B6399)</f>
        <v>0</v>
      </c>
      <c r="D6401" s="39">
        <f>IF(B6401=0,0,'MASSA TRABALHADA UNIFICADA'!C6399)</f>
        <v>0</v>
      </c>
      <c r="E6401" s="43">
        <f>IF(B6401=0,0,VLOOKUP($D6401,qx!$A$4:$E$129,IF($C6401=1,2,3)))</f>
        <v>0</v>
      </c>
      <c r="F6401" s="43">
        <f>IF(B6401=0,0,VLOOKUP($D6401,qx!$A$4:$E$129,2))</f>
        <v>0</v>
      </c>
      <c r="G6401" s="43">
        <f>IF(B6401=0,0,VLOOKUP($D6401,qx!$A$4:$E$129,3))</f>
        <v>0</v>
      </c>
      <c r="H6401" s="43">
        <f>IF(B6401=0,0,VLOOKUP($D6401,qx!$A$4:$E$129,4))</f>
        <v>0</v>
      </c>
      <c r="I6401" s="43">
        <f>IF(B6401=0,0,VLOOKUP($D6401,qx!$A$4:$E$129,5))</f>
        <v>0</v>
      </c>
    </row>
  </sheetData>
  <mergeCells count="2">
    <mergeCell ref="B2:D2"/>
    <mergeCell ref="E2:I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88-0577-4339-AC34-56B1DD679E88}">
  <dimension ref="C1:R103"/>
  <sheetViews>
    <sheetView topLeftCell="C12" zoomScale="130" zoomScaleNormal="130" workbookViewId="0">
      <selection activeCell="H25" sqref="H25"/>
    </sheetView>
  </sheetViews>
  <sheetFormatPr defaultRowHeight="15" x14ac:dyDescent="0.25"/>
  <cols>
    <col min="4" max="4" width="21.140625" bestFit="1" customWidth="1"/>
    <col min="5" max="5" width="20.42578125" bestFit="1" customWidth="1"/>
    <col min="6" max="6" width="30.42578125" bestFit="1" customWidth="1"/>
    <col min="7" max="7" width="30.42578125" customWidth="1"/>
    <col min="8" max="17" width="27.85546875" customWidth="1"/>
  </cols>
  <sheetData>
    <row r="1" spans="3:18" x14ac:dyDescent="0.25">
      <c r="D1" t="s">
        <v>53</v>
      </c>
      <c r="E1">
        <v>0</v>
      </c>
    </row>
    <row r="2" spans="3:18" ht="15.75" thickBot="1" x14ac:dyDescent="0.3"/>
    <row r="3" spans="3:18" x14ac:dyDescent="0.25">
      <c r="C3" s="115" t="s">
        <v>48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7"/>
    </row>
    <row r="4" spans="3:18" ht="15.75" thickBot="1" x14ac:dyDescent="0.3">
      <c r="C4" s="118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3:18" ht="15.75" thickBot="1" x14ac:dyDescent="0.3">
      <c r="C5" s="74"/>
      <c r="D5" s="75"/>
      <c r="E5" s="75"/>
      <c r="F5" s="75"/>
      <c r="G5" s="112" t="s">
        <v>46</v>
      </c>
      <c r="H5" s="107" t="s">
        <v>37</v>
      </c>
      <c r="I5" s="108"/>
      <c r="J5" s="108"/>
      <c r="K5" s="108"/>
      <c r="L5" s="108"/>
      <c r="M5" s="108"/>
      <c r="N5" s="108"/>
      <c r="O5" s="108"/>
      <c r="P5" s="108"/>
      <c r="Q5" s="109"/>
    </row>
    <row r="6" spans="3:18" ht="15.75" thickBot="1" x14ac:dyDescent="0.3">
      <c r="C6" s="74"/>
      <c r="D6" s="75"/>
      <c r="E6" s="75"/>
      <c r="F6" s="75"/>
      <c r="G6" s="113"/>
      <c r="H6" s="102" t="str">
        <f>'Calculos Massa qx'!E$3</f>
        <v>AT-2000 MASC e AT-2000 FEM</v>
      </c>
      <c r="I6" s="103"/>
      <c r="J6" s="102" t="str">
        <f>'Calculos Massa qx'!$F$3</f>
        <v>AT-2000 MALE</v>
      </c>
      <c r="K6" s="103"/>
      <c r="L6" s="102" t="str">
        <f>'Calculos Massa qx'!G$3</f>
        <v>AT-2000 FEMALE</v>
      </c>
      <c r="M6" s="103"/>
      <c r="N6" s="102" t="str">
        <f>'Calculos Massa qx'!H$3</f>
        <v>AT2000 (Suavizada 10%)_MAS</v>
      </c>
      <c r="O6" s="103"/>
      <c r="P6" s="102" t="str">
        <f>'Calculos Massa qx'!I$3</f>
        <v>AT2000 (Suavizada 10%)_FEM</v>
      </c>
      <c r="Q6" s="103"/>
    </row>
    <row r="7" spans="3:18" ht="15.75" thickBot="1" x14ac:dyDescent="0.3">
      <c r="C7" s="44" t="s">
        <v>45</v>
      </c>
      <c r="D7" s="45" t="s">
        <v>42</v>
      </c>
      <c r="E7" s="45" t="s">
        <v>43</v>
      </c>
      <c r="F7" s="63" t="s">
        <v>44</v>
      </c>
      <c r="G7" s="114"/>
      <c r="H7" s="70" t="s">
        <v>47</v>
      </c>
      <c r="I7" s="70" t="s">
        <v>13</v>
      </c>
      <c r="J7" s="70" t="s">
        <v>47</v>
      </c>
      <c r="K7" s="70" t="s">
        <v>13</v>
      </c>
      <c r="L7" s="70" t="s">
        <v>47</v>
      </c>
      <c r="M7" s="70" t="s">
        <v>13</v>
      </c>
      <c r="N7" s="70" t="s">
        <v>47</v>
      </c>
      <c r="O7" s="70" t="s">
        <v>13</v>
      </c>
      <c r="P7" s="70" t="s">
        <v>47</v>
      </c>
      <c r="Q7" s="70" t="s">
        <v>13</v>
      </c>
    </row>
    <row r="8" spans="3:18" x14ac:dyDescent="0.25">
      <c r="C8" s="121" t="s">
        <v>49</v>
      </c>
      <c r="D8" s="49">
        <v>0</v>
      </c>
      <c r="E8" s="59">
        <v>59</v>
      </c>
      <c r="F8" s="52">
        <f t="shared" ref="F8:H15" si="0">F25+F39+F53+F67+F81+F95</f>
        <v>186</v>
      </c>
      <c r="G8" s="79">
        <f t="shared" si="0"/>
        <v>3</v>
      </c>
      <c r="H8" s="55">
        <f t="shared" si="0"/>
        <v>0.85059700000000005</v>
      </c>
      <c r="I8" s="55">
        <f>IFERROR((($G8-$H8)^2)/$H8,0)</f>
        <v>5.4314008354238252</v>
      </c>
      <c r="J8" s="55">
        <f t="shared" ref="J8:J15" si="1">J25+J39+J53+J67+J81+J95</f>
        <v>1.1522349999999999</v>
      </c>
      <c r="K8" s="55">
        <f>IFERROR((($G8-$J8)^2)/$J8,0)</f>
        <v>2.9631416292900323</v>
      </c>
      <c r="L8" s="55">
        <f t="shared" ref="L8:L15" si="2">L25+L39+L53+L67+L81+L95</f>
        <v>0.65767299999999984</v>
      </c>
      <c r="M8" s="55">
        <f>IFERROR((($G8-$L8)^2)/$L8,0)</f>
        <v>8.3422852617166914</v>
      </c>
      <c r="N8" s="55">
        <f t="shared" ref="N8:N15" si="3">N25+N39+N53+N67+N81+N95</f>
        <v>1.0293459999999999</v>
      </c>
      <c r="O8" s="55">
        <f>IFERROR((($G8-$N8)^2)/$N8,0)</f>
        <v>3.7727617222158547</v>
      </c>
      <c r="P8" s="55">
        <f t="shared" ref="P8:P15" si="4">P25+P39+P53+P67+P81+P95</f>
        <v>0.59150799999999992</v>
      </c>
      <c r="Q8" s="55">
        <f>IFERROR((($G8-$P8)^2)/$P8,0)</f>
        <v>9.8068558904765446</v>
      </c>
    </row>
    <row r="9" spans="3:18" x14ac:dyDescent="0.25">
      <c r="C9" s="122"/>
      <c r="D9" s="50">
        <v>60</v>
      </c>
      <c r="E9" s="60">
        <v>64</v>
      </c>
      <c r="F9" s="53">
        <f t="shared" si="0"/>
        <v>841</v>
      </c>
      <c r="G9" s="80">
        <f t="shared" si="0"/>
        <v>8</v>
      </c>
      <c r="H9" s="56">
        <f t="shared" si="0"/>
        <v>6.2092679999999998</v>
      </c>
      <c r="I9" s="56">
        <f>IFERROR((($G9-$H9)^2)/$H9,0)</f>
        <v>0.51644108384820897</v>
      </c>
      <c r="J9" s="56">
        <f t="shared" si="1"/>
        <v>7.3490220000000006</v>
      </c>
      <c r="K9" s="56">
        <f t="shared" ref="K9:K15" si="5">IFERROR((($G9-$J9)^2)/$J9,0)</f>
        <v>5.7663775735601164E-2</v>
      </c>
      <c r="L9" s="56">
        <f t="shared" si="2"/>
        <v>4.587536999999994</v>
      </c>
      <c r="M9" s="56">
        <f t="shared" ref="M9:M15" si="6">IFERROR((($G9-$L9)^2)/$L9,0)</f>
        <v>2.5383781594282633</v>
      </c>
      <c r="N9" s="56">
        <f t="shared" si="3"/>
        <v>6.6248519999999989</v>
      </c>
      <c r="O9" s="56">
        <f t="shared" ref="O9:O15" si="7">IFERROR((($G9-$N9)^2)/$N9,0)</f>
        <v>0.28544517249653328</v>
      </c>
      <c r="P9" s="56">
        <f t="shared" si="4"/>
        <v>4.1200529999999977</v>
      </c>
      <c r="Q9" s="56">
        <f t="shared" ref="Q9:Q15" si="8">IFERROR((($G9-$P9)^2)/$P9,0)</f>
        <v>3.6538337547621418</v>
      </c>
    </row>
    <row r="10" spans="3:18" x14ac:dyDescent="0.25">
      <c r="C10" s="122"/>
      <c r="D10" s="50">
        <v>65</v>
      </c>
      <c r="E10" s="60">
        <v>69</v>
      </c>
      <c r="F10" s="53">
        <f t="shared" si="0"/>
        <v>1300</v>
      </c>
      <c r="G10" s="80">
        <f t="shared" si="0"/>
        <v>13</v>
      </c>
      <c r="H10" s="56">
        <f t="shared" si="0"/>
        <v>15.967339999999982</v>
      </c>
      <c r="I10" s="56">
        <f>IFERROR((($G10-$H10)^2)/$H10,0)</f>
        <v>0.55144480393101825</v>
      </c>
      <c r="J10" s="56">
        <f t="shared" si="1"/>
        <v>17.94477299999998</v>
      </c>
      <c r="K10" s="56">
        <f t="shared" si="5"/>
        <v>1.3625572205081018</v>
      </c>
      <c r="L10" s="56">
        <f t="shared" si="2"/>
        <v>11.123938999999991</v>
      </c>
      <c r="M10" s="56">
        <f t="shared" si="6"/>
        <v>0.31639915282896069</v>
      </c>
      <c r="N10" s="56">
        <f t="shared" si="3"/>
        <v>16.182377999999982</v>
      </c>
      <c r="O10" s="56">
        <f t="shared" si="7"/>
        <v>0.62583692797708079</v>
      </c>
      <c r="P10" s="56">
        <f t="shared" si="4"/>
        <v>9.9196769999999947</v>
      </c>
      <c r="Q10" s="56">
        <f t="shared" si="8"/>
        <v>0.95652205049912786</v>
      </c>
    </row>
    <row r="11" spans="3:18" x14ac:dyDescent="0.25">
      <c r="C11" s="122"/>
      <c r="D11" s="50">
        <v>70</v>
      </c>
      <c r="E11" s="60">
        <v>74</v>
      </c>
      <c r="F11" s="53">
        <f t="shared" si="0"/>
        <v>944</v>
      </c>
      <c r="G11" s="80">
        <f t="shared" si="0"/>
        <v>15</v>
      </c>
      <c r="H11" s="56">
        <f t="shared" si="0"/>
        <v>19.049473000000017</v>
      </c>
      <c r="I11" s="56">
        <f t="shared" ref="I11:I15" si="9">IFERROR((($G11-$H11)^2)/$H11,0)</f>
        <v>0.86082337173994894</v>
      </c>
      <c r="J11" s="56">
        <f t="shared" si="1"/>
        <v>21.599670000000025</v>
      </c>
      <c r="K11" s="56">
        <f t="shared" si="5"/>
        <v>2.0164958126165944</v>
      </c>
      <c r="L11" s="56">
        <f t="shared" si="2"/>
        <v>12.796721000000009</v>
      </c>
      <c r="M11" s="56">
        <f t="shared" si="6"/>
        <v>0.37935017508320751</v>
      </c>
      <c r="N11" s="56">
        <f t="shared" si="3"/>
        <v>19.377205000000021</v>
      </c>
      <c r="O11" s="56">
        <f t="shared" si="7"/>
        <v>0.98878675288955054</v>
      </c>
      <c r="P11" s="56">
        <f t="shared" si="4"/>
        <v>11.523924000000012</v>
      </c>
      <c r="Q11" s="56">
        <f t="shared" si="8"/>
        <v>1.048523433318018</v>
      </c>
    </row>
    <row r="12" spans="3:18" x14ac:dyDescent="0.25">
      <c r="C12" s="122"/>
      <c r="D12" s="50">
        <v>75</v>
      </c>
      <c r="E12" s="60">
        <v>79</v>
      </c>
      <c r="F12" s="53">
        <f t="shared" si="0"/>
        <v>432</v>
      </c>
      <c r="G12" s="80">
        <f t="shared" si="0"/>
        <v>8</v>
      </c>
      <c r="H12" s="56">
        <f t="shared" si="0"/>
        <v>13.710389000000006</v>
      </c>
      <c r="I12" s="56">
        <f>IFERROR((($G12-$H12)^2)/$H12,0)</f>
        <v>2.3783820088052248</v>
      </c>
      <c r="J12" s="56">
        <f t="shared" si="1"/>
        <v>16.261568000000015</v>
      </c>
      <c r="K12" s="56">
        <f t="shared" si="5"/>
        <v>4.1972278330493218</v>
      </c>
      <c r="L12" s="56">
        <f t="shared" si="2"/>
        <v>10.575875000000003</v>
      </c>
      <c r="M12" s="56">
        <f t="shared" si="6"/>
        <v>0.62738374041155143</v>
      </c>
      <c r="N12" s="56">
        <f t="shared" si="3"/>
        <v>14.638802000000007</v>
      </c>
      <c r="O12" s="56">
        <f t="shared" si="7"/>
        <v>3.0107444581328493</v>
      </c>
      <c r="P12" s="56">
        <f t="shared" si="4"/>
        <v>9.485654999999996</v>
      </c>
      <c r="Q12" s="56">
        <f t="shared" si="8"/>
        <v>0.23268512074548242</v>
      </c>
    </row>
    <row r="13" spans="3:18" x14ac:dyDescent="0.25">
      <c r="C13" s="122"/>
      <c r="D13" s="50">
        <v>80</v>
      </c>
      <c r="E13" s="60">
        <v>84</v>
      </c>
      <c r="F13" s="53">
        <f t="shared" si="0"/>
        <v>182</v>
      </c>
      <c r="G13" s="80">
        <f t="shared" si="0"/>
        <v>10</v>
      </c>
      <c r="H13" s="56">
        <f t="shared" si="0"/>
        <v>9.2643209999999989</v>
      </c>
      <c r="I13" s="56">
        <f t="shared" si="9"/>
        <v>5.8420211372317697E-2</v>
      </c>
      <c r="J13" s="56">
        <f t="shared" si="1"/>
        <v>10.843750999999997</v>
      </c>
      <c r="K13" s="56">
        <f t="shared" si="5"/>
        <v>6.5652166856376162E-2</v>
      </c>
      <c r="L13" s="56">
        <f t="shared" si="2"/>
        <v>7.8583269999999992</v>
      </c>
      <c r="M13" s="56">
        <f t="shared" si="6"/>
        <v>0.58368190060416214</v>
      </c>
      <c r="N13" s="56">
        <f t="shared" si="3"/>
        <v>9.7645010000000028</v>
      </c>
      <c r="O13" s="56">
        <f t="shared" si="7"/>
        <v>5.6797350935801722E-3</v>
      </c>
      <c r="P13" s="56">
        <f t="shared" si="4"/>
        <v>7.077239999999998</v>
      </c>
      <c r="Q13" s="56">
        <f t="shared" si="8"/>
        <v>1.207042013214193</v>
      </c>
    </row>
    <row r="14" spans="3:18" x14ac:dyDescent="0.25">
      <c r="C14" s="122"/>
      <c r="D14" s="50">
        <v>85</v>
      </c>
      <c r="E14" s="60">
        <v>89</v>
      </c>
      <c r="F14" s="53">
        <f t="shared" si="0"/>
        <v>92</v>
      </c>
      <c r="G14" s="80">
        <f t="shared" si="0"/>
        <v>10</v>
      </c>
      <c r="H14" s="56">
        <f t="shared" si="0"/>
        <v>8.370750000000001</v>
      </c>
      <c r="I14" s="56">
        <f t="shared" si="9"/>
        <v>0.3171108398291666</v>
      </c>
      <c r="J14" s="56">
        <f t="shared" si="1"/>
        <v>8.8962050000000001</v>
      </c>
      <c r="K14" s="56">
        <f t="shared" si="5"/>
        <v>0.13695316171614746</v>
      </c>
      <c r="L14" s="56">
        <f t="shared" si="2"/>
        <v>7.4265210000000002</v>
      </c>
      <c r="M14" s="56">
        <f t="shared" si="6"/>
        <v>0.89177613090180441</v>
      </c>
      <c r="N14" s="56">
        <f t="shared" si="3"/>
        <v>8.0152959999999993</v>
      </c>
      <c r="O14" s="56">
        <f t="shared" si="7"/>
        <v>0.49144160959445576</v>
      </c>
      <c r="P14" s="56">
        <f t="shared" si="4"/>
        <v>6.7261750000000005</v>
      </c>
      <c r="Q14" s="56">
        <f t="shared" si="8"/>
        <v>1.5934658450939791</v>
      </c>
    </row>
    <row r="15" spans="3:18" ht="15.75" thickBot="1" x14ac:dyDescent="0.3">
      <c r="C15" s="123"/>
      <c r="D15" s="51">
        <v>90</v>
      </c>
      <c r="E15" s="61">
        <v>130</v>
      </c>
      <c r="F15" s="54">
        <f t="shared" si="0"/>
        <v>41</v>
      </c>
      <c r="G15" s="81">
        <f t="shared" si="0"/>
        <v>10</v>
      </c>
      <c r="H15" s="57">
        <f t="shared" si="0"/>
        <v>6.1572250000000004</v>
      </c>
      <c r="I15" s="57">
        <f t="shared" si="9"/>
        <v>2.3983076305681532</v>
      </c>
      <c r="J15" s="57">
        <f t="shared" si="1"/>
        <v>6.2847879999999998</v>
      </c>
      <c r="K15" s="57">
        <f t="shared" si="5"/>
        <v>2.1962236761119072</v>
      </c>
      <c r="L15" s="57">
        <f t="shared" si="2"/>
        <v>5.9079300000000003</v>
      </c>
      <c r="M15" s="57">
        <f t="shared" si="6"/>
        <v>2.8343323101153866</v>
      </c>
      <c r="N15" s="57">
        <f t="shared" si="3"/>
        <v>5.6578419999999996</v>
      </c>
      <c r="O15" s="57">
        <f t="shared" si="7"/>
        <v>3.3324253482094419</v>
      </c>
      <c r="P15" s="57">
        <f t="shared" si="4"/>
        <v>5.321618</v>
      </c>
      <c r="Q15" s="57">
        <f t="shared" si="8"/>
        <v>4.1128953896961411</v>
      </c>
    </row>
    <row r="16" spans="3:18" ht="15.75" thickBot="1" x14ac:dyDescent="0.3">
      <c r="C16" s="104" t="s">
        <v>3</v>
      </c>
      <c r="D16" s="110"/>
      <c r="E16" s="111"/>
      <c r="F16" s="68">
        <f>SUM(F8:F15)</f>
        <v>4018</v>
      </c>
      <c r="G16" s="67">
        <f>SUM(G8:G15)</f>
        <v>77</v>
      </c>
      <c r="H16" s="69">
        <f>SUM(H8:H15)</f>
        <v>79.579363000000001</v>
      </c>
      <c r="I16" s="69">
        <f t="shared" ref="I16" si="10">SUM(I8:I15)</f>
        <v>12.512330785517863</v>
      </c>
      <c r="J16" s="69">
        <f t="shared" ref="J16" si="11">SUM(J8:J15)</f>
        <v>90.33201200000002</v>
      </c>
      <c r="K16" s="69">
        <f t="shared" ref="K16" si="12">SUM(K8:K15)</f>
        <v>12.995915275884082</v>
      </c>
      <c r="L16" s="69">
        <f t="shared" ref="L16" si="13">SUM(L8:L15)</f>
        <v>60.934522999999999</v>
      </c>
      <c r="M16" s="69">
        <f t="shared" ref="M16" si="14">SUM(M8:M15)</f>
        <v>16.513586831090027</v>
      </c>
      <c r="N16" s="69">
        <f t="shared" ref="N16" si="15">SUM(N8:N15)</f>
        <v>81.290222000000014</v>
      </c>
      <c r="O16" s="69">
        <f t="shared" ref="O16" si="16">SUM(O8:O15)</f>
        <v>12.513121726609345</v>
      </c>
      <c r="P16" s="69">
        <f t="shared" ref="P16" si="17">SUM(P8:P15)</f>
        <v>54.765849999999993</v>
      </c>
      <c r="Q16" s="69">
        <f t="shared" ref="Q16" si="18">SUM(Q8:Q15)</f>
        <v>22.611823497805631</v>
      </c>
      <c r="R16" s="35"/>
    </row>
    <row r="17" spans="3:17" ht="15.75" thickBot="1" x14ac:dyDescent="0.3">
      <c r="C17" s="76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8"/>
    </row>
    <row r="21" spans="3:17" ht="15.75" thickBot="1" x14ac:dyDescent="0.3"/>
    <row r="22" spans="3:17" ht="15.75" thickBot="1" x14ac:dyDescent="0.3">
      <c r="G22" s="112" t="s">
        <v>46</v>
      </c>
      <c r="H22" s="107" t="s">
        <v>37</v>
      </c>
      <c r="I22" s="108"/>
      <c r="J22" s="108"/>
      <c r="K22" s="108"/>
      <c r="L22" s="108"/>
      <c r="M22" s="108"/>
      <c r="N22" s="108"/>
      <c r="O22" s="108"/>
      <c r="P22" s="108"/>
      <c r="Q22" s="109"/>
    </row>
    <row r="23" spans="3:17" ht="15.75" thickBot="1" x14ac:dyDescent="0.3">
      <c r="G23" s="113"/>
      <c r="H23" s="102" t="str">
        <f>'Calculos Massa qx'!E$3</f>
        <v>AT-2000 MASC e AT-2000 FEM</v>
      </c>
      <c r="I23" s="103"/>
      <c r="J23" s="102" t="str">
        <f>'Calculos Massa qx'!$F$3</f>
        <v>AT-2000 MALE</v>
      </c>
      <c r="K23" s="103"/>
      <c r="L23" s="102" t="str">
        <f>'Calculos Massa qx'!G$3</f>
        <v>AT-2000 FEMALE</v>
      </c>
      <c r="M23" s="103"/>
      <c r="N23" s="102" t="str">
        <f>'Calculos Massa qx'!H$3</f>
        <v>AT2000 (Suavizada 10%)_MAS</v>
      </c>
      <c r="O23" s="103"/>
      <c r="P23" s="102" t="str">
        <f>'Calculos Massa qx'!I$3</f>
        <v>AT2000 (Suavizada 10%)_FEM</v>
      </c>
      <c r="Q23" s="103"/>
    </row>
    <row r="24" spans="3:17" ht="15.75" thickBot="1" x14ac:dyDescent="0.3">
      <c r="C24" s="44" t="s">
        <v>45</v>
      </c>
      <c r="D24" s="88" t="s">
        <v>42</v>
      </c>
      <c r="E24" s="88" t="s">
        <v>43</v>
      </c>
      <c r="F24" s="63" t="s">
        <v>44</v>
      </c>
      <c r="G24" s="113"/>
      <c r="H24" s="70" t="s">
        <v>47</v>
      </c>
      <c r="I24" s="70" t="s">
        <v>13</v>
      </c>
      <c r="J24" s="70" t="s">
        <v>47</v>
      </c>
      <c r="K24" s="70" t="s">
        <v>13</v>
      </c>
      <c r="L24" s="70" t="s">
        <v>47</v>
      </c>
      <c r="M24" s="70" t="s">
        <v>13</v>
      </c>
      <c r="N24" s="70" t="s">
        <v>47</v>
      </c>
      <c r="O24" s="70" t="s">
        <v>13</v>
      </c>
      <c r="P24" s="70" t="s">
        <v>47</v>
      </c>
      <c r="Q24" s="70" t="s">
        <v>13</v>
      </c>
    </row>
    <row r="25" spans="3:17" ht="15.75" thickBot="1" x14ac:dyDescent="0.3">
      <c r="C25" s="83">
        <v>2019</v>
      </c>
      <c r="D25" s="89">
        <f>D8</f>
        <v>0</v>
      </c>
      <c r="E25" s="90">
        <f>E8</f>
        <v>59</v>
      </c>
      <c r="F25" s="85" cm="1">
        <f t="array" ref="F25">SUMPRODUCT((--('Calculos Massa qx'!$B$4:$B$999999=$C25))*(--('Calculos Massa qx'!$D$4:$D$999999&gt;=$D25))*(--('Calculos Massa qx'!$D$4:$D$999999&lt;=$E25)))</f>
        <v>50</v>
      </c>
      <c r="G25" s="79" cm="1">
        <f t="array" ref="G25">SUMPRODUCT((--(MORTOS!$E$2:$E$999989=($C25+$E$1)))*(--(MORTOS!$D$2:$D$999989&gt;=$D25))*(--(MORTOS!$D$2:$D$999989&lt;=$E25)))</f>
        <v>2</v>
      </c>
      <c r="H25" s="46" cm="1">
        <f t="array" ref="H25">SUMPRODUCT((--('Calculos Massa qx'!$B$4:$B$999999=$C25))*(--('Calculos Massa qx'!$D$4:$D$999999&gt;=$D25))*(--('Calculos Massa qx'!$D$4:$D$999999&lt;=$E25))*('Calculos Massa qx'!E$4:E$999999))</f>
        <v>0.24709400000000004</v>
      </c>
      <c r="I25" s="55">
        <f>IFERROR((($G25-$H25)^2)/$H25,0)</f>
        <v>12.435265303228727</v>
      </c>
      <c r="J25" s="46" cm="1">
        <f t="array" ref="J25">SUMPRODUCT((--('Calculos Massa qx'!$B$4:$B$999999=$C25))*(--('Calculos Massa qx'!$D$4:$D$999999&gt;=$D25))*(--('Calculos Massa qx'!$D$4:$D$999999&lt;=$E25))*('Calculos Massa qx'!F$4:F$999999))</f>
        <v>0.31023399999999995</v>
      </c>
      <c r="K25" s="55">
        <f>IFERROR((($G25-$H25)^2)/$H25,0)</f>
        <v>12.435265303228727</v>
      </c>
      <c r="L25" s="55" cm="1">
        <f t="array" ref="L25">SUMPRODUCT((--('Calculos Massa qx'!$B$4:$B$999999=$C25))*(--('Calculos Massa qx'!$D$4:$D$999999&gt;=$D25))*(--('Calculos Massa qx'!$D$4:$D$999999&lt;=$E25))*('Calculos Massa qx'!G$4:G$999999))</f>
        <v>0.17714899999999995</v>
      </c>
      <c r="M25" s="55">
        <f>IFERROR((($G25-$L25)^2)/$L25,0)</f>
        <v>18.757011149941579</v>
      </c>
      <c r="N25" s="55" cm="1">
        <f t="array" ref="N25">SUMPRODUCT((--('Calculos Massa qx'!$B$4:$B$999999=$C25))*(--('Calculos Massa qx'!$D$4:$D$999999&gt;=$D25))*(--('Calculos Massa qx'!$D$4:$D$999999&lt;=$E25))*('Calculos Massa qx'!H$4:H$999999))</f>
        <v>0.27714799999999995</v>
      </c>
      <c r="O25" s="55">
        <f>IFERROR((($G25-$N25)^2)/$N25,0)</f>
        <v>10.709869867016904</v>
      </c>
      <c r="P25" s="55" cm="1">
        <f t="array" ref="P25">SUMPRODUCT((--('Calculos Massa qx'!$B$4:$B$999999=$C25))*(--('Calculos Massa qx'!$D$4:$D$999999&gt;=$D25))*(--('Calculos Massa qx'!$D$4:$D$999999&lt;=$E25))*('Calculos Massa qx'!I$4:I$999999))</f>
        <v>0.15933299999999997</v>
      </c>
      <c r="Q25" s="55">
        <f>IFERROR((($G25-$P25)^2)/$P25,0)</f>
        <v>21.263988030659064</v>
      </c>
    </row>
    <row r="26" spans="3:17" ht="15.75" thickBot="1" x14ac:dyDescent="0.3">
      <c r="C26" s="84">
        <f>C25</f>
        <v>2019</v>
      </c>
      <c r="D26" s="91">
        <f t="shared" ref="D26:E26" si="19">D9</f>
        <v>60</v>
      </c>
      <c r="E26" s="92">
        <f t="shared" si="19"/>
        <v>64</v>
      </c>
      <c r="F26" s="86" cm="1">
        <f t="array" ref="F26">SUMPRODUCT((--('Calculos Massa qx'!$B$4:$B$999999=$C26))*(--('Calculos Massa qx'!$D$4:$D$999999&gt;=$D26))*(--('Calculos Massa qx'!$D$4:$D$999999&lt;=$E26)))</f>
        <v>178</v>
      </c>
      <c r="G26" s="79" cm="1">
        <f t="array" ref="G26">SUMPRODUCT((--(MORTOS!$E$2:$E$999989=($C26+$E$1)))*(--(MORTOS!$D$2:$D$999989&gt;=$D26))*(--(MORTOS!$D$2:$D$999989&lt;=$E26)))</f>
        <v>1</v>
      </c>
      <c r="H26" s="58" cm="1">
        <f t="array" ref="H26">SUMPRODUCT((--('Calculos Massa qx'!$B$4:$B$999999=$C26))*(--('Calculos Massa qx'!$D$4:$D$999999&gt;=$D26))*(--('Calculos Massa qx'!$D$4:$D$999999&lt;=$E26))*('Calculos Massa qx'!E$4:E$999999))</f>
        <v>1.3453540000000004</v>
      </c>
      <c r="I26" s="56">
        <f t="shared" ref="I26:K32" si="20">IFERROR((($G26-$H26)^2)/$H26,0)</f>
        <v>8.8652789760910677E-2</v>
      </c>
      <c r="J26" s="58" cm="1">
        <f t="array" ref="J26">SUMPRODUCT((--('Calculos Massa qx'!$B$4:$B$999999=$C26))*(--('Calculos Massa qx'!$D$4:$D$999999&gt;=$D26))*(--('Calculos Massa qx'!$D$4:$D$999999&lt;=$E26))*('Calculos Massa qx'!F$4:F$999999))</f>
        <v>1.5445079999999995</v>
      </c>
      <c r="K26" s="56">
        <f t="shared" si="20"/>
        <v>8.8652789760910677E-2</v>
      </c>
      <c r="L26" s="56" cm="1">
        <f t="array" ref="L26">SUMPRODUCT((--('Calculos Massa qx'!$B$4:$B$999999=$C26))*(--('Calculos Massa qx'!$D$4:$D$999999&gt;=$D26))*(--('Calculos Massa qx'!$D$4:$D$999999&lt;=$E26))*('Calculos Massa qx'!G$4:G$999999))</f>
        <v>0.96315799999999829</v>
      </c>
      <c r="M26" s="56">
        <f t="shared" ref="M26:M32" si="21">IFERROR((($G26-$L26)^2)/$L26,0)</f>
        <v>1.4092526501364555E-3</v>
      </c>
      <c r="N26" s="56" cm="1">
        <f t="array" ref="N26">SUMPRODUCT((--('Calculos Massa qx'!$B$4:$B$999999=$C26))*(--('Calculos Massa qx'!$D$4:$D$999999&gt;=$D26))*(--('Calculos Massa qx'!$D$4:$D$999999&lt;=$E26))*('Calculos Massa qx'!H$4:H$999999))</f>
        <v>1.3921380000000001</v>
      </c>
      <c r="O26" s="56">
        <f t="shared" ref="O26:O32" si="22">IFERROR((($G26-$N26)^2)/$N26,0)</f>
        <v>0.11045759187954073</v>
      </c>
      <c r="P26" s="56" cm="1">
        <f t="array" ref="P26">SUMPRODUCT((--('Calculos Massa qx'!$B$4:$B$999999=$C26))*(--('Calculos Massa qx'!$D$4:$D$999999&gt;=$D26))*(--('Calculos Massa qx'!$D$4:$D$999999&lt;=$E26))*('Calculos Massa qx'!I$4:I$999999))</f>
        <v>0.86528199999999933</v>
      </c>
      <c r="Q26" s="56">
        <f t="shared" ref="Q26:Q32" si="23">IFERROR((($G26-$P26)^2)/$P26,0)</f>
        <v>2.0974595015266922E-2</v>
      </c>
    </row>
    <row r="27" spans="3:17" ht="15.75" thickBot="1" x14ac:dyDescent="0.3">
      <c r="C27" s="84">
        <f t="shared" ref="C27:C32" si="24">C26</f>
        <v>2019</v>
      </c>
      <c r="D27" s="91">
        <f t="shared" ref="D27:E27" si="25">D10</f>
        <v>65</v>
      </c>
      <c r="E27" s="92">
        <f t="shared" si="25"/>
        <v>69</v>
      </c>
      <c r="F27" s="86" cm="1">
        <f t="array" ref="F27">SUMPRODUCT((--('Calculos Massa qx'!$B$4:$B$999999=$C27))*(--('Calculos Massa qx'!$D$4:$D$999999&gt;=$D27))*(--('Calculos Massa qx'!$D$4:$D$999999&lt;=$E27)))</f>
        <v>206</v>
      </c>
      <c r="G27" s="79" cm="1">
        <f t="array" ref="G27">SUMPRODUCT((--(MORTOS!$E$2:$E$999989=($C27+$E$1)))*(--(MORTOS!$D$2:$D$999989&gt;=$D27))*(--(MORTOS!$D$2:$D$999989&lt;=$E27)))</f>
        <v>2</v>
      </c>
      <c r="H27" s="58" cm="1">
        <f t="array" ref="H27">SUMPRODUCT((--('Calculos Massa qx'!$B$4:$B$999999=$C27))*(--('Calculos Massa qx'!$D$4:$D$999999&gt;=$D27))*(--('Calculos Massa qx'!$D$4:$D$999999&lt;=$E27))*('Calculos Massa qx'!E$4:E$999999))</f>
        <v>2.5101559999999967</v>
      </c>
      <c r="I27" s="56">
        <f t="shared" si="20"/>
        <v>0.10368245811654615</v>
      </c>
      <c r="J27" s="58" cm="1">
        <f t="array" ref="J27">SUMPRODUCT((--('Calculos Massa qx'!$B$4:$B$999999=$C27))*(--('Calculos Massa qx'!$D$4:$D$999999&gt;=$D27))*(--('Calculos Massa qx'!$D$4:$D$999999&lt;=$E27))*('Calculos Massa qx'!F$4:F$999999))</f>
        <v>2.8165289999999956</v>
      </c>
      <c r="K27" s="56">
        <f t="shared" si="20"/>
        <v>0.10368245811654615</v>
      </c>
      <c r="L27" s="56" cm="1">
        <f t="array" ref="L27">SUMPRODUCT((--('Calculos Massa qx'!$B$4:$B$999999=$C27))*(--('Calculos Massa qx'!$D$4:$D$999999&gt;=$D27))*(--('Calculos Massa qx'!$D$4:$D$999999&lt;=$E27))*('Calculos Massa qx'!G$4:G$999999))</f>
        <v>1.7487960000000002</v>
      </c>
      <c r="M27" s="56">
        <f t="shared" si="21"/>
        <v>3.6083939816879657E-2</v>
      </c>
      <c r="N27" s="56" cm="1">
        <f t="array" ref="N27">SUMPRODUCT((--('Calculos Massa qx'!$B$4:$B$999999=$C27))*(--('Calculos Massa qx'!$D$4:$D$999999&gt;=$D27))*(--('Calculos Massa qx'!$D$4:$D$999999&lt;=$E27))*('Calculos Massa qx'!H$4:H$999999))</f>
        <v>2.5403139999999982</v>
      </c>
      <c r="O27" s="56">
        <f t="shared" si="22"/>
        <v>0.11492249328075121</v>
      </c>
      <c r="P27" s="56" cm="1">
        <f t="array" ref="P27">SUMPRODUCT((--('Calculos Massa qx'!$B$4:$B$999999=$C27))*(--('Calculos Massa qx'!$D$4:$D$999999&gt;=$D27))*(--('Calculos Massa qx'!$D$4:$D$999999&lt;=$E27))*('Calculos Massa qx'!I$4:I$999999))</f>
        <v>1.5591569999999988</v>
      </c>
      <c r="Q27" s="56">
        <f t="shared" si="23"/>
        <v>0.12464591484308585</v>
      </c>
    </row>
    <row r="28" spans="3:17" ht="15.75" thickBot="1" x14ac:dyDescent="0.3">
      <c r="C28" s="84">
        <f t="shared" si="24"/>
        <v>2019</v>
      </c>
      <c r="D28" s="91">
        <f t="shared" ref="D28:E28" si="26">D11</f>
        <v>70</v>
      </c>
      <c r="E28" s="92">
        <f t="shared" si="26"/>
        <v>74</v>
      </c>
      <c r="F28" s="86" cm="1">
        <f t="array" ref="F28">SUMPRODUCT((--('Calculos Massa qx'!$B$4:$B$999999=$C28))*(--('Calculos Massa qx'!$D$4:$D$999999&gt;=$D28))*(--('Calculos Massa qx'!$D$4:$D$999999&lt;=$E28)))</f>
        <v>100</v>
      </c>
      <c r="G28" s="79" cm="1">
        <f t="array" ref="G28">SUMPRODUCT((--(MORTOS!$E$2:$E$999989=($C28+$E$1)))*(--(MORTOS!$D$2:$D$999989&gt;=$D28))*(--(MORTOS!$D$2:$D$999989&lt;=$E28)))</f>
        <v>1</v>
      </c>
      <c r="H28" s="58" cm="1">
        <f t="array" ref="H28">SUMPRODUCT((--('Calculos Massa qx'!$B$4:$B$999999=$C28))*(--('Calculos Massa qx'!$D$4:$D$999999&gt;=$D28))*(--('Calculos Massa qx'!$D$4:$D$999999&lt;=$E28))*('Calculos Massa qx'!E$4:E$999999))</f>
        <v>1.9376530000000003</v>
      </c>
      <c r="I28" s="56">
        <f t="shared" si="20"/>
        <v>0.45374127793211705</v>
      </c>
      <c r="J28" s="58" cm="1">
        <f t="array" ref="J28">SUMPRODUCT((--('Calculos Massa qx'!$B$4:$B$999999=$C28))*(--('Calculos Massa qx'!$D$4:$D$999999&gt;=$D28))*(--('Calculos Massa qx'!$D$4:$D$999999&lt;=$E28))*('Calculos Massa qx'!F$4:F$999999))</f>
        <v>2.2331100000000008</v>
      </c>
      <c r="K28" s="56">
        <f t="shared" si="20"/>
        <v>0.45374127793211705</v>
      </c>
      <c r="L28" s="56" cm="1">
        <f t="array" ref="L28">SUMPRODUCT((--('Calculos Massa qx'!$B$4:$B$999999=$C28))*(--('Calculos Massa qx'!$D$4:$D$999999&gt;=$D28))*(--('Calculos Massa qx'!$D$4:$D$999999&lt;=$E28))*('Calculos Massa qx'!G$4:G$999999))</f>
        <v>1.3223539999999996</v>
      </c>
      <c r="M28" s="56">
        <f t="shared" si="21"/>
        <v>7.8581152487155304E-2</v>
      </c>
      <c r="N28" s="56" cm="1">
        <f t="array" ref="N28">SUMPRODUCT((--('Calculos Massa qx'!$B$4:$B$999999=$C28))*(--('Calculos Massa qx'!$D$4:$D$999999&gt;=$D28))*(--('Calculos Massa qx'!$D$4:$D$999999&lt;=$E28))*('Calculos Massa qx'!H$4:H$999999))</f>
        <v>2.0034150000000004</v>
      </c>
      <c r="O28" s="56">
        <f t="shared" si="22"/>
        <v>0.50256270529321212</v>
      </c>
      <c r="P28" s="56" cm="1">
        <f t="array" ref="P28">SUMPRODUCT((--('Calculos Massa qx'!$B$4:$B$999999=$C28))*(--('Calculos Massa qx'!$D$4:$D$999999&gt;=$D28))*(--('Calculos Massa qx'!$D$4:$D$999999&lt;=$E28))*('Calculos Massa qx'!I$4:I$999999))</f>
        <v>1.1905440000000007</v>
      </c>
      <c r="Q28" s="56">
        <f t="shared" si="23"/>
        <v>3.0496156325175924E-2</v>
      </c>
    </row>
    <row r="29" spans="3:17" ht="15.75" thickBot="1" x14ac:dyDescent="0.3">
      <c r="C29" s="84">
        <f t="shared" si="24"/>
        <v>2019</v>
      </c>
      <c r="D29" s="91">
        <f t="shared" ref="D29:E29" si="27">D12</f>
        <v>75</v>
      </c>
      <c r="E29" s="92">
        <f t="shared" si="27"/>
        <v>79</v>
      </c>
      <c r="F29" s="86" cm="1">
        <f t="array" ref="F29">SUMPRODUCT((--('Calculos Massa qx'!$B$4:$B$999999=$C29))*(--('Calculos Massa qx'!$D$4:$D$999999&gt;=$D29))*(--('Calculos Massa qx'!$D$4:$D$999999&lt;=$E29)))</f>
        <v>58</v>
      </c>
      <c r="G29" s="79" cm="1">
        <f t="array" ref="G29">SUMPRODUCT((--(MORTOS!$E$2:$E$999989=($C29+$E$1)))*(--(MORTOS!$D$2:$D$999989&gt;=$D29))*(--(MORTOS!$D$2:$D$999989&lt;=$E29)))</f>
        <v>0</v>
      </c>
      <c r="H29" s="58" cm="1">
        <f t="array" ref="H29">SUMPRODUCT((--('Calculos Massa qx'!$B$4:$B$999999=$C29))*(--('Calculos Massa qx'!$D$4:$D$999999&gt;=$D29))*(--('Calculos Massa qx'!$D$4:$D$999999&lt;=$E29))*('Calculos Massa qx'!E$4:E$999999))</f>
        <v>1.7689129999999997</v>
      </c>
      <c r="I29" s="56">
        <f t="shared" si="20"/>
        <v>1.7689129999999997</v>
      </c>
      <c r="J29" s="58" cm="1">
        <f t="array" ref="J29">SUMPRODUCT((--('Calculos Massa qx'!$B$4:$B$999999=$C29))*(--('Calculos Massa qx'!$D$4:$D$999999&gt;=$D29))*(--('Calculos Massa qx'!$D$4:$D$999999&lt;=$E29))*('Calculos Massa qx'!F$4:F$999999))</f>
        <v>2.1465670000000001</v>
      </c>
      <c r="K29" s="56">
        <f t="shared" si="20"/>
        <v>1.7689129999999997</v>
      </c>
      <c r="L29" s="56" cm="1">
        <f t="array" ref="L29">SUMPRODUCT((--('Calculos Massa qx'!$B$4:$B$999999=$C29))*(--('Calculos Massa qx'!$D$4:$D$999999&gt;=$D29))*(--('Calculos Massa qx'!$D$4:$D$999999&lt;=$E29))*('Calculos Massa qx'!G$4:G$999999))</f>
        <v>1.3905169999999998</v>
      </c>
      <c r="M29" s="56">
        <f t="shared" si="21"/>
        <v>1.3905169999999998</v>
      </c>
      <c r="N29" s="56" cm="1">
        <f t="array" ref="N29">SUMPRODUCT((--('Calculos Massa qx'!$B$4:$B$999999=$C29))*(--('Calculos Massa qx'!$D$4:$D$999999&gt;=$D29))*(--('Calculos Massa qx'!$D$4:$D$999999&lt;=$E29))*('Calculos Massa qx'!H$4:H$999999))</f>
        <v>1.9321910000000002</v>
      </c>
      <c r="O29" s="56">
        <f t="shared" si="22"/>
        <v>1.9321910000000002</v>
      </c>
      <c r="P29" s="56" cm="1">
        <f t="array" ref="P29">SUMPRODUCT((--('Calculos Massa qx'!$B$4:$B$999999=$C29))*(--('Calculos Massa qx'!$D$4:$D$999999&gt;=$D29))*(--('Calculos Massa qx'!$D$4:$D$999999&lt;=$E29))*('Calculos Massa qx'!I$4:I$999999))</f>
        <v>1.2473589999999992</v>
      </c>
      <c r="Q29" s="56">
        <f t="shared" si="23"/>
        <v>1.2473589999999992</v>
      </c>
    </row>
    <row r="30" spans="3:17" ht="15.75" thickBot="1" x14ac:dyDescent="0.3">
      <c r="C30" s="84">
        <f t="shared" si="24"/>
        <v>2019</v>
      </c>
      <c r="D30" s="91">
        <f t="shared" ref="D30:E30" si="28">D13</f>
        <v>80</v>
      </c>
      <c r="E30" s="92">
        <f t="shared" si="28"/>
        <v>84</v>
      </c>
      <c r="F30" s="86" cm="1">
        <f t="array" ref="F30">SUMPRODUCT((--('Calculos Massa qx'!$B$4:$B$999999=$C30))*(--('Calculos Massa qx'!$D$4:$D$999999&gt;=$D30))*(--('Calculos Massa qx'!$D$4:$D$999999&lt;=$E30)))</f>
        <v>16</v>
      </c>
      <c r="G30" s="79" cm="1">
        <f t="array" ref="G30">SUMPRODUCT((--(MORTOS!$E$2:$E$999989=($C30+$E$1)))*(--(MORTOS!$D$2:$D$999989&gt;=$D30))*(--(MORTOS!$D$2:$D$999989&lt;=$E30)))</f>
        <v>1</v>
      </c>
      <c r="H30" s="58" cm="1">
        <f t="array" ref="H30">SUMPRODUCT((--('Calculos Massa qx'!$B$4:$B$999999=$C30))*(--('Calculos Massa qx'!$D$4:$D$999999&gt;=$D30))*(--('Calculos Massa qx'!$D$4:$D$999999&lt;=$E30))*('Calculos Massa qx'!E$4:E$999999))</f>
        <v>0.85982800000000004</v>
      </c>
      <c r="I30" s="56">
        <f t="shared" si="20"/>
        <v>2.2851302334885571E-2</v>
      </c>
      <c r="J30" s="58" cm="1">
        <f t="array" ref="J30">SUMPRODUCT((--('Calculos Massa qx'!$B$4:$B$999999=$C30))*(--('Calculos Massa qx'!$D$4:$D$999999&gt;=$D30))*(--('Calculos Massa qx'!$D$4:$D$999999&lt;=$E30))*('Calculos Massa qx'!F$4:F$999999))</f>
        <v>1.008764</v>
      </c>
      <c r="K30" s="56">
        <f t="shared" si="20"/>
        <v>2.2851302334885571E-2</v>
      </c>
      <c r="L30" s="56" cm="1">
        <f t="array" ref="L30">SUMPRODUCT((--('Calculos Massa qx'!$B$4:$B$999999=$C30))*(--('Calculos Massa qx'!$D$4:$D$999999&gt;=$D30))*(--('Calculos Massa qx'!$D$4:$D$999999&lt;=$E30))*('Calculos Massa qx'!G$4:G$999999))</f>
        <v>0.74167799999999984</v>
      </c>
      <c r="M30" s="56">
        <f t="shared" si="21"/>
        <v>8.9972003597248537E-2</v>
      </c>
      <c r="N30" s="56" cm="1">
        <f t="array" ref="N30">SUMPRODUCT((--('Calculos Massa qx'!$B$4:$B$999999=$C30))*(--('Calculos Massa qx'!$D$4:$D$999999&gt;=$D30))*(--('Calculos Massa qx'!$D$4:$D$999999&lt;=$E30))*('Calculos Massa qx'!H$4:H$999999))</f>
        <v>0.90842699999999998</v>
      </c>
      <c r="O30" s="56">
        <f t="shared" si="22"/>
        <v>9.2309171006586133E-3</v>
      </c>
      <c r="P30" s="56" cm="1">
        <f t="array" ref="P30">SUMPRODUCT((--('Calculos Massa qx'!$B$4:$B$999999=$C30))*(--('Calculos Massa qx'!$D$4:$D$999999&gt;=$D30))*(--('Calculos Massa qx'!$D$4:$D$999999&lt;=$E30))*('Calculos Massa qx'!I$4:I$999999))</f>
        <v>0.66881900000000005</v>
      </c>
      <c r="Q30" s="56">
        <f t="shared" si="23"/>
        <v>0.16399183450380439</v>
      </c>
    </row>
    <row r="31" spans="3:17" ht="15.75" thickBot="1" x14ac:dyDescent="0.3">
      <c r="C31" s="84">
        <f t="shared" si="24"/>
        <v>2019</v>
      </c>
      <c r="D31" s="91">
        <f t="shared" ref="D31:E31" si="29">D14</f>
        <v>85</v>
      </c>
      <c r="E31" s="92">
        <f t="shared" si="29"/>
        <v>89</v>
      </c>
      <c r="F31" s="86" cm="1">
        <f t="array" ref="F31">SUMPRODUCT((--('Calculos Massa qx'!$B$4:$B$999999=$C31))*(--('Calculos Massa qx'!$D$4:$D$999999&gt;=$D31))*(--('Calculos Massa qx'!$D$4:$D$999999&lt;=$E31)))</f>
        <v>16</v>
      </c>
      <c r="G31" s="79" cm="1">
        <f t="array" ref="G31">SUMPRODUCT((--(MORTOS!$E$2:$E$999989=($C31+$E$1)))*(--(MORTOS!$D$2:$D$999989&gt;=$D31))*(--(MORTOS!$D$2:$D$999989&lt;=$E31)))</f>
        <v>2</v>
      </c>
      <c r="H31" s="58" cm="1">
        <f t="array" ref="H31">SUMPRODUCT((--('Calculos Massa qx'!$B$4:$B$999999=$C31))*(--('Calculos Massa qx'!$D$4:$D$999999&gt;=$D31))*(--('Calculos Massa qx'!$D$4:$D$999999&lt;=$E31))*('Calculos Massa qx'!E$4:E$999999))</f>
        <v>1.4370670000000001</v>
      </c>
      <c r="I31" s="56">
        <f t="shared" si="20"/>
        <v>0.22051411833199142</v>
      </c>
      <c r="J31" s="58" cm="1">
        <f t="array" ref="J31">SUMPRODUCT((--('Calculos Massa qx'!$B$4:$B$999999=$C31))*(--('Calculos Massa qx'!$D$4:$D$999999&gt;=$D31))*(--('Calculos Massa qx'!$D$4:$D$999999&lt;=$E31))*('Calculos Massa qx'!F$4:F$999999))</f>
        <v>1.5020530000000001</v>
      </c>
      <c r="K31" s="56">
        <f t="shared" si="20"/>
        <v>0.22051411833199142</v>
      </c>
      <c r="L31" s="56" cm="1">
        <f t="array" ref="L31">SUMPRODUCT((--('Calculos Massa qx'!$B$4:$B$999999=$C31))*(--('Calculos Massa qx'!$D$4:$D$999999&gt;=$D31))*(--('Calculos Massa qx'!$D$4:$D$999999&lt;=$E31))*('Calculos Massa qx'!G$4:G$999999))</f>
        <v>1.2415689999999999</v>
      </c>
      <c r="M31" s="56">
        <f t="shared" si="21"/>
        <v>0.46329892399133688</v>
      </c>
      <c r="N31" s="56" cm="1">
        <f t="array" ref="N31">SUMPRODUCT((--('Calculos Massa qx'!$B$4:$B$999999=$C31))*(--('Calculos Massa qx'!$D$4:$D$999999&gt;=$D31))*(--('Calculos Massa qx'!$D$4:$D$999999&lt;=$E31))*('Calculos Massa qx'!H$4:H$999999))</f>
        <v>1.3533489999999999</v>
      </c>
      <c r="O31" s="56">
        <f t="shared" si="22"/>
        <v>0.30897980919999213</v>
      </c>
      <c r="P31" s="56" cm="1">
        <f t="array" ref="P31">SUMPRODUCT((--('Calculos Massa qx'!$B$4:$B$999999=$C31))*(--('Calculos Massa qx'!$D$4:$D$999999&gt;=$D31))*(--('Calculos Massa qx'!$D$4:$D$999999&lt;=$E31))*('Calculos Massa qx'!I$4:I$999999))</f>
        <v>1.1247090000000002</v>
      </c>
      <c r="Q31" s="56">
        <f t="shared" si="23"/>
        <v>0.68118449721750207</v>
      </c>
    </row>
    <row r="32" spans="3:17" ht="15.75" thickBot="1" x14ac:dyDescent="0.3">
      <c r="C32" s="84">
        <f t="shared" si="24"/>
        <v>2019</v>
      </c>
      <c r="D32" s="93">
        <f t="shared" ref="D32:E32" si="30">D15</f>
        <v>90</v>
      </c>
      <c r="E32" s="94">
        <f t="shared" si="30"/>
        <v>130</v>
      </c>
      <c r="F32" s="87" cm="1">
        <f t="array" ref="F32">SUMPRODUCT((--('Calculos Massa qx'!$B$4:$B$999999=$C32))*(--('Calculos Massa qx'!$D$4:$D$999999&gt;=$D32))*(--('Calculos Massa qx'!$D$4:$D$999999&lt;=$E32)))</f>
        <v>3</v>
      </c>
      <c r="G32" s="79" cm="1">
        <f t="array" ref="G32">SUMPRODUCT((--(MORTOS!$E$2:$E$999989=($C32+$E$1)))*(--(MORTOS!$D$2:$D$999989&gt;=$D32))*(--(MORTOS!$D$2:$D$999989&lt;=$E32)))</f>
        <v>0</v>
      </c>
      <c r="H32" s="62" cm="1">
        <f t="array" ref="H32">SUMPRODUCT((--('Calculos Massa qx'!$B$4:$B$999999=$C32))*(--('Calculos Massa qx'!$D$4:$D$999999&gt;=$D32))*(--('Calculos Massa qx'!$D$4:$D$999999&lt;=$E32))*('Calculos Massa qx'!E$4:E$999999))</f>
        <v>0.454928</v>
      </c>
      <c r="I32" s="57">
        <f t="shared" si="20"/>
        <v>0.454928</v>
      </c>
      <c r="J32" s="62" cm="1">
        <f t="array" ref="J32">SUMPRODUCT((--('Calculos Massa qx'!$B$4:$B$999999=$C32))*(--('Calculos Massa qx'!$D$4:$D$999999&gt;=$D32))*(--('Calculos Massa qx'!$D$4:$D$999999&lt;=$E32))*('Calculos Massa qx'!F$4:F$999999))</f>
        <v>0.46068100000000001</v>
      </c>
      <c r="K32" s="57">
        <f t="shared" si="20"/>
        <v>0.454928</v>
      </c>
      <c r="L32" s="57" cm="1">
        <f t="array" ref="L32">SUMPRODUCT((--('Calculos Massa qx'!$B$4:$B$999999=$C32))*(--('Calculos Massa qx'!$D$4:$D$999999&gt;=$D32))*(--('Calculos Massa qx'!$D$4:$D$999999&lt;=$E32))*('Calculos Massa qx'!G$4:G$999999))</f>
        <v>0.43627899999999997</v>
      </c>
      <c r="M32" s="57">
        <f t="shared" si="21"/>
        <v>0.43627899999999997</v>
      </c>
      <c r="N32" s="57" cm="1">
        <f t="array" ref="N32">SUMPRODUCT((--('Calculos Massa qx'!$B$4:$B$999999=$C32))*(--('Calculos Massa qx'!$D$4:$D$999999&gt;=$D32))*(--('Calculos Massa qx'!$D$4:$D$999999&lt;=$E32))*('Calculos Massa qx'!H$4:H$999999))</f>
        <v>0.41459800000000002</v>
      </c>
      <c r="O32" s="57">
        <f t="shared" si="22"/>
        <v>0.41459800000000002</v>
      </c>
      <c r="P32" s="57" cm="1">
        <f t="array" ref="P32">SUMPRODUCT((--('Calculos Massa qx'!$B$4:$B$999999=$C32))*(--('Calculos Massa qx'!$D$4:$D$999999&gt;=$D32))*(--('Calculos Massa qx'!$D$4:$D$999999&lt;=$E32))*('Calculos Massa qx'!I$4:I$999999))</f>
        <v>0.39258999999999999</v>
      </c>
      <c r="Q32" s="57">
        <f t="shared" si="23"/>
        <v>0.39258999999999999</v>
      </c>
    </row>
    <row r="33" spans="3:18" ht="15.75" thickBot="1" x14ac:dyDescent="0.3">
      <c r="C33" s="104" t="s">
        <v>3</v>
      </c>
      <c r="D33" s="105"/>
      <c r="E33" s="106"/>
      <c r="F33" s="68">
        <f>SUM(F25:F32)</f>
        <v>627</v>
      </c>
      <c r="G33" s="67">
        <f>SUM(G25:G32)</f>
        <v>9</v>
      </c>
      <c r="H33" s="69">
        <f>SUM(H25:H32)</f>
        <v>10.560992999999998</v>
      </c>
      <c r="I33" s="69">
        <f t="shared" ref="I33:Q33" si="31">SUM(I25:I32)</f>
        <v>15.548548249705178</v>
      </c>
      <c r="J33" s="69">
        <f t="shared" ref="J33" si="32">SUM(J25:J32)</f>
        <v>12.022445999999995</v>
      </c>
      <c r="K33" s="69">
        <f t="shared" ref="K33" si="33">SUM(K25:K32)</f>
        <v>15.548548249705178</v>
      </c>
      <c r="L33" s="69">
        <f t="shared" si="31"/>
        <v>8.0214999999999996</v>
      </c>
      <c r="M33" s="69">
        <f t="shared" si="31"/>
        <v>21.253152422484341</v>
      </c>
      <c r="N33" s="69">
        <f t="shared" si="31"/>
        <v>10.821579999999997</v>
      </c>
      <c r="O33" s="69">
        <f t="shared" si="31"/>
        <v>14.102812383771058</v>
      </c>
      <c r="P33" s="69">
        <f t="shared" si="31"/>
        <v>7.2077929999999988</v>
      </c>
      <c r="Q33" s="69">
        <f t="shared" si="31"/>
        <v>23.925230028563895</v>
      </c>
      <c r="R33" s="35"/>
    </row>
    <row r="35" spans="3:18" ht="15.75" thickBot="1" x14ac:dyDescent="0.3"/>
    <row r="36" spans="3:18" ht="15.75" thickBot="1" x14ac:dyDescent="0.3">
      <c r="G36" s="112" t="s">
        <v>46</v>
      </c>
      <c r="H36" s="107" t="s">
        <v>37</v>
      </c>
      <c r="I36" s="108"/>
      <c r="J36" s="108"/>
      <c r="K36" s="108"/>
      <c r="L36" s="108"/>
      <c r="M36" s="108"/>
      <c r="N36" s="108"/>
      <c r="O36" s="108"/>
      <c r="P36" s="108"/>
      <c r="Q36" s="109"/>
    </row>
    <row r="37" spans="3:18" ht="15.75" thickBot="1" x14ac:dyDescent="0.3">
      <c r="G37" s="113"/>
      <c r="H37" s="102" t="str">
        <f>'Calculos Massa qx'!E$3</f>
        <v>AT-2000 MASC e AT-2000 FEM</v>
      </c>
      <c r="I37" s="103"/>
      <c r="J37" s="102" t="str">
        <f>'Calculos Massa qx'!$F$3</f>
        <v>AT-2000 MALE</v>
      </c>
      <c r="K37" s="103"/>
      <c r="L37" s="102" t="str">
        <f>'Calculos Massa qx'!G$3</f>
        <v>AT-2000 FEMALE</v>
      </c>
      <c r="M37" s="103"/>
      <c r="N37" s="102" t="str">
        <f>'Calculos Massa qx'!H$3</f>
        <v>AT2000 (Suavizada 10%)_MAS</v>
      </c>
      <c r="O37" s="103"/>
      <c r="P37" s="102" t="str">
        <f>'Calculos Massa qx'!I$3</f>
        <v>AT2000 (Suavizada 10%)_FEM</v>
      </c>
      <c r="Q37" s="103"/>
    </row>
    <row r="38" spans="3:18" ht="15.75" thickBot="1" x14ac:dyDescent="0.3">
      <c r="C38" s="44" t="s">
        <v>45</v>
      </c>
      <c r="D38" s="45" t="s">
        <v>42</v>
      </c>
      <c r="E38" s="45" t="s">
        <v>43</v>
      </c>
      <c r="F38" s="63" t="s">
        <v>44</v>
      </c>
      <c r="G38" s="114"/>
      <c r="H38" s="70" t="s">
        <v>47</v>
      </c>
      <c r="I38" s="70" t="s">
        <v>13</v>
      </c>
      <c r="J38" s="70" t="s">
        <v>47</v>
      </c>
      <c r="K38" s="70" t="s">
        <v>13</v>
      </c>
      <c r="L38" s="70" t="s">
        <v>47</v>
      </c>
      <c r="M38" s="70" t="s">
        <v>13</v>
      </c>
      <c r="N38" s="70" t="s">
        <v>47</v>
      </c>
      <c r="O38" s="70" t="s">
        <v>13</v>
      </c>
      <c r="P38" s="70" t="s">
        <v>47</v>
      </c>
      <c r="Q38" s="70" t="s">
        <v>13</v>
      </c>
    </row>
    <row r="39" spans="3:18" ht="15.75" thickBot="1" x14ac:dyDescent="0.3">
      <c r="C39" s="47">
        <v>2020</v>
      </c>
      <c r="D39" s="89">
        <f>D8</f>
        <v>0</v>
      </c>
      <c r="E39" s="89">
        <f>E8</f>
        <v>59</v>
      </c>
      <c r="F39" s="64" cm="1">
        <f t="array" ref="F39">SUMPRODUCT((--('Calculos Massa qx'!$B$4:$B$999999=$C39))*(--('Calculos Massa qx'!$D$4:$D$999999&gt;=$D39))*(--('Calculos Massa qx'!$D$4:$D$999999&lt;=$E39)))</f>
        <v>33</v>
      </c>
      <c r="G39" s="79" cm="1">
        <f t="array" ref="G39">SUMPRODUCT((--(MORTOS!$E$2:$E$999989=($C39+$E$1)))*(--(MORTOS!$D$2:$D$999989&gt;=$D39))*(--(MORTOS!$D$2:$D$999989&lt;=$E39)))</f>
        <v>0</v>
      </c>
      <c r="H39" s="55" cm="1">
        <f t="array" ref="H39">SUMPRODUCT((--('Calculos Massa qx'!$B$4:$B$999999=$C39))*(--('Calculos Massa qx'!$D$4:$D$999999&gt;=$D39))*(--('Calculos Massa qx'!$D$4:$D$999999&lt;=$E39))*('Calculos Massa qx'!E$4:E$999999))</f>
        <v>0.14774099999999998</v>
      </c>
      <c r="I39" s="55">
        <f>IFERROR((($G39-$H39)^2)/$H39,0)</f>
        <v>0.14774099999999998</v>
      </c>
      <c r="J39" s="55" cm="1">
        <f t="array" ref="J39">SUMPRODUCT((--('Calculos Massa qx'!$B$4:$B$999999=$C39))*(--('Calculos Massa qx'!$D$4:$D$999999&gt;=$D39))*(--('Calculos Massa qx'!$D$4:$D$999999&lt;=$E39))*('Calculos Massa qx'!F$4:F$999999))</f>
        <v>0.20268799999999998</v>
      </c>
      <c r="K39" s="55">
        <f>IFERROR((($G39-$H39)^2)/$H39,0)</f>
        <v>0.14774099999999998</v>
      </c>
      <c r="L39" s="55" cm="1">
        <f t="array" ref="L39">SUMPRODUCT((--('Calculos Massa qx'!$B$4:$B$999999=$C39))*(--('Calculos Massa qx'!$D$4:$D$999999&gt;=$D39))*(--('Calculos Massa qx'!$D$4:$D$999999&lt;=$E39))*('Calculos Massa qx'!G$4:G$999999))</f>
        <v>0.11542799999999999</v>
      </c>
      <c r="M39" s="55">
        <f t="shared" ref="M39:M46" si="34">IFERROR((($G39-$L39)^2)/$L39,0)</f>
        <v>0.11542799999999999</v>
      </c>
      <c r="N39" s="55" cm="1">
        <f t="array" ref="N39">SUMPRODUCT((--('Calculos Massa qx'!$B$4:$B$999999=$C39))*(--('Calculos Massa qx'!$D$4:$D$999999&gt;=$D39))*(--('Calculos Massa qx'!$D$4:$D$999999&lt;=$E39))*('Calculos Massa qx'!H$4:H$999999))</f>
        <v>0.181057</v>
      </c>
      <c r="O39" s="55">
        <f t="shared" ref="O39:O46" si="35">IFERROR((($G39-$N39)^2)/$N39,0)</f>
        <v>0.181057</v>
      </c>
      <c r="P39" s="55" cm="1">
        <f t="array" ref="P39">SUMPRODUCT((--('Calculos Massa qx'!$B$4:$B$999999=$C39))*(--('Calculos Massa qx'!$D$4:$D$999999&gt;=$D39))*(--('Calculos Massa qx'!$D$4:$D$999999&lt;=$E39))*('Calculos Massa qx'!I$4:I$999999))</f>
        <v>0.10379299999999998</v>
      </c>
      <c r="Q39" s="55">
        <f>IFERROR((($G39-$P39)^2)/$P39,0)</f>
        <v>0.10379299999999998</v>
      </c>
    </row>
    <row r="40" spans="3:18" ht="15.75" thickBot="1" x14ac:dyDescent="0.3">
      <c r="C40" s="48">
        <f>C39</f>
        <v>2020</v>
      </c>
      <c r="D40" s="89">
        <f t="shared" ref="D40:E46" si="36">D9</f>
        <v>60</v>
      </c>
      <c r="E40" s="89">
        <f t="shared" si="36"/>
        <v>64</v>
      </c>
      <c r="F40" s="65" cm="1">
        <f t="array" ref="F40">SUMPRODUCT((--('Calculos Massa qx'!$B$4:$B$999999=$C40))*(--('Calculos Massa qx'!$D$4:$D$999999&gt;=$D40))*(--('Calculos Massa qx'!$D$4:$D$999999&lt;=$E40)))</f>
        <v>158</v>
      </c>
      <c r="G40" s="79" cm="1">
        <f t="array" ref="G40">SUMPRODUCT((--(MORTOS!$E$2:$E$999989=($C40+$E$1)))*(--(MORTOS!$D$2:$D$999989&gt;=$D40))*(--(MORTOS!$D$2:$D$999989&lt;=$E40)))</f>
        <v>2</v>
      </c>
      <c r="H40" s="56" cm="1">
        <f t="array" ref="H40">SUMPRODUCT((--('Calculos Massa qx'!$B$4:$B$999999=$C40))*(--('Calculos Massa qx'!$D$4:$D$999999&gt;=$D40))*(--('Calculos Massa qx'!$D$4:$D$999999&lt;=$E40))*('Calculos Massa qx'!E$4:E$999999))</f>
        <v>1.207759</v>
      </c>
      <c r="I40" s="56">
        <f t="shared" ref="I40:K46" si="37">IFERROR((($G40-$H40)^2)/$H40,0)</f>
        <v>0.51967801695619731</v>
      </c>
      <c r="J40" s="56" cm="1">
        <f t="array" ref="J40">SUMPRODUCT((--('Calculos Massa qx'!$B$4:$B$999999=$C40))*(--('Calculos Massa qx'!$D$4:$D$999999&gt;=$D40))*(--('Calculos Massa qx'!$D$4:$D$999999&lt;=$E40))*('Calculos Massa qx'!F$4:F$999999))</f>
        <v>1.3936519999999994</v>
      </c>
      <c r="K40" s="56">
        <f t="shared" si="37"/>
        <v>0.51967801695619731</v>
      </c>
      <c r="L40" s="56" cm="1">
        <f t="array" ref="L40">SUMPRODUCT((--('Calculos Massa qx'!$B$4:$B$999999=$C40))*(--('Calculos Massa qx'!$D$4:$D$999999&gt;=$D40))*(--('Calculos Massa qx'!$D$4:$D$999999&lt;=$E40))*('Calculos Massa qx'!G$4:G$999999))</f>
        <v>0.87112999999999874</v>
      </c>
      <c r="M40" s="56">
        <f t="shared" si="34"/>
        <v>1.4628671689644541</v>
      </c>
      <c r="N40" s="56" cm="1">
        <f t="array" ref="N40">SUMPRODUCT((--('Calculos Massa qx'!$B$4:$B$999999=$C40))*(--('Calculos Massa qx'!$D$4:$D$999999&gt;=$D40))*(--('Calculos Massa qx'!$D$4:$D$999999&lt;=$E40))*('Calculos Massa qx'!H$4:H$999999))</f>
        <v>1.256529</v>
      </c>
      <c r="O40" s="56">
        <f t="shared" si="35"/>
        <v>0.43990160819288687</v>
      </c>
      <c r="P40" s="56" cm="1">
        <f t="array" ref="P40">SUMPRODUCT((--('Calculos Massa qx'!$B$4:$B$999999=$C40))*(--('Calculos Massa qx'!$D$4:$D$999999&gt;=$D40))*(--('Calculos Massa qx'!$D$4:$D$999999&lt;=$E40))*('Calculos Massa qx'!I$4:I$999999))</f>
        <v>0.78199199999999924</v>
      </c>
      <c r="Q40" s="56">
        <f t="shared" ref="Q40:Q46" si="38">IFERROR((($G40-$P40)^2)/$P40,0)</f>
        <v>1.8971338428833069</v>
      </c>
    </row>
    <row r="41" spans="3:18" ht="15.75" thickBot="1" x14ac:dyDescent="0.3">
      <c r="C41" s="48">
        <f t="shared" ref="C41:C46" si="39">C40</f>
        <v>2020</v>
      </c>
      <c r="D41" s="89">
        <f t="shared" si="36"/>
        <v>65</v>
      </c>
      <c r="E41" s="89">
        <f t="shared" si="36"/>
        <v>69</v>
      </c>
      <c r="F41" s="65" cm="1">
        <f t="array" ref="F41">SUMPRODUCT((--('Calculos Massa qx'!$B$4:$B$999999=$C41))*(--('Calculos Massa qx'!$D$4:$D$999999&gt;=$D41))*(--('Calculos Massa qx'!$D$4:$D$999999&lt;=$E41)))</f>
        <v>211</v>
      </c>
      <c r="G41" s="79" cm="1">
        <f t="array" ref="G41">SUMPRODUCT((--(MORTOS!$E$2:$E$999989=($C41+$E$1)))*(--(MORTOS!$D$2:$D$999989&gt;=$D41))*(--(MORTOS!$D$2:$D$999989&lt;=$E41)))</f>
        <v>3</v>
      </c>
      <c r="H41" s="56" cm="1">
        <f t="array" ref="H41">SUMPRODUCT((--('Calculos Massa qx'!$B$4:$B$999999=$C41))*(--('Calculos Massa qx'!$D$4:$D$999999&gt;=$D41))*(--('Calculos Massa qx'!$D$4:$D$999999&lt;=$E41))*('Calculos Massa qx'!E$4:E$999999))</f>
        <v>2.6230439999999984</v>
      </c>
      <c r="I41" s="56">
        <f t="shared" si="37"/>
        <v>5.4172109173922102E-2</v>
      </c>
      <c r="J41" s="56" cm="1">
        <f t="array" ref="J41">SUMPRODUCT((--('Calculos Massa qx'!$B$4:$B$999999=$C41))*(--('Calculos Massa qx'!$D$4:$D$999999&gt;=$D41))*(--('Calculos Massa qx'!$D$4:$D$999999&lt;=$E41))*('Calculos Massa qx'!F$4:F$999999))</f>
        <v>2.9241119999999978</v>
      </c>
      <c r="K41" s="56">
        <f t="shared" si="37"/>
        <v>5.4172109173922102E-2</v>
      </c>
      <c r="L41" s="56" cm="1">
        <f t="array" ref="L41">SUMPRODUCT((--('Calculos Massa qx'!$B$4:$B$999999=$C41))*(--('Calculos Massa qx'!$D$4:$D$999999&gt;=$D41))*(--('Calculos Massa qx'!$D$4:$D$999999&lt;=$E41))*('Calculos Massa qx'!G$4:G$999999))</f>
        <v>1.8111169999999981</v>
      </c>
      <c r="M41" s="56">
        <f t="shared" si="34"/>
        <v>0.78042599549836156</v>
      </c>
      <c r="N41" s="56" cm="1">
        <f t="array" ref="N41">SUMPRODUCT((--('Calculos Massa qx'!$B$4:$B$999999=$C41))*(--('Calculos Massa qx'!$D$4:$D$999999&gt;=$D41))*(--('Calculos Massa qx'!$D$4:$D$999999&lt;=$E41))*('Calculos Massa qx'!H$4:H$999999))</f>
        <v>2.6367059999999967</v>
      </c>
      <c r="O41" s="56">
        <f t="shared" si="35"/>
        <v>5.0055838776110265E-2</v>
      </c>
      <c r="P41" s="56" cm="1">
        <f t="array" ref="P41">SUMPRODUCT((--('Calculos Massa qx'!$B$4:$B$999999=$C41))*(--('Calculos Massa qx'!$D$4:$D$999999&gt;=$D41))*(--('Calculos Massa qx'!$D$4:$D$999999&lt;=$E41))*('Calculos Massa qx'!I$4:I$999999))</f>
        <v>1.6152659999999985</v>
      </c>
      <c r="Q41" s="56">
        <f t="shared" si="38"/>
        <v>1.1871037035113756</v>
      </c>
    </row>
    <row r="42" spans="3:18" ht="15.75" thickBot="1" x14ac:dyDescent="0.3">
      <c r="C42" s="48">
        <f t="shared" si="39"/>
        <v>2020</v>
      </c>
      <c r="D42" s="89">
        <f t="shared" si="36"/>
        <v>70</v>
      </c>
      <c r="E42" s="89">
        <f t="shared" si="36"/>
        <v>74</v>
      </c>
      <c r="F42" s="65" cm="1">
        <f t="array" ref="F42">SUMPRODUCT((--('Calculos Massa qx'!$B$4:$B$999999=$C42))*(--('Calculos Massa qx'!$D$4:$D$999999&gt;=$D42))*(--('Calculos Massa qx'!$D$4:$D$999999&lt;=$E42)))</f>
        <v>121</v>
      </c>
      <c r="G42" s="79" cm="1">
        <f t="array" ref="G42">SUMPRODUCT((--(MORTOS!$E$2:$E$999989=($C42+$E$1)))*(--(MORTOS!$D$2:$D$999989&gt;=$D42))*(--(MORTOS!$D$2:$D$999989&lt;=$E42)))</f>
        <v>3</v>
      </c>
      <c r="H42" s="56" cm="1">
        <f t="array" ref="H42">SUMPRODUCT((--('Calculos Massa qx'!$B$4:$B$999999=$C42))*(--('Calculos Massa qx'!$D$4:$D$999999&gt;=$D42))*(--('Calculos Massa qx'!$D$4:$D$999999&lt;=$E42))*('Calculos Massa qx'!E$4:E$999999))</f>
        <v>2.3813070000000014</v>
      </c>
      <c r="I42" s="56">
        <f t="shared" si="37"/>
        <v>0.16074409063971931</v>
      </c>
      <c r="J42" s="56" cm="1">
        <f t="array" ref="J42">SUMPRODUCT((--('Calculos Massa qx'!$B$4:$B$999999=$C42))*(--('Calculos Massa qx'!$D$4:$D$999999&gt;=$D42))*(--('Calculos Massa qx'!$D$4:$D$999999&lt;=$E42))*('Calculos Massa qx'!F$4:F$999999))</f>
        <v>2.7241250000000012</v>
      </c>
      <c r="K42" s="56">
        <f t="shared" si="37"/>
        <v>0.16074409063971931</v>
      </c>
      <c r="L42" s="56" cm="1">
        <f t="array" ref="L42">SUMPRODUCT((--('Calculos Massa qx'!$B$4:$B$999999=$C42))*(--('Calculos Massa qx'!$D$4:$D$999999&gt;=$D42))*(--('Calculos Massa qx'!$D$4:$D$999999&lt;=$E42))*('Calculos Massa qx'!G$4:G$999999))</f>
        <v>1.6127360000000008</v>
      </c>
      <c r="M42" s="56">
        <f t="shared" si="34"/>
        <v>1.1933145943886643</v>
      </c>
      <c r="N42" s="56" cm="1">
        <f t="array" ref="N42">SUMPRODUCT((--('Calculos Massa qx'!$B$4:$B$999999=$C42))*(--('Calculos Massa qx'!$D$4:$D$999999&gt;=$D42))*(--('Calculos Massa qx'!$D$4:$D$999999&lt;=$E42))*('Calculos Massa qx'!H$4:H$999999))</f>
        <v>2.4438060000000013</v>
      </c>
      <c r="O42" s="56">
        <f t="shared" si="35"/>
        <v>0.12658605700943465</v>
      </c>
      <c r="P42" s="56" cm="1">
        <f t="array" ref="P42">SUMPRODUCT((--('Calculos Massa qx'!$B$4:$B$999999=$C42))*(--('Calculos Massa qx'!$D$4:$D$999999&gt;=$D42))*(--('Calculos Massa qx'!$D$4:$D$999999&lt;=$E42))*('Calculos Massa qx'!I$4:I$999999))</f>
        <v>1.4521830000000024</v>
      </c>
      <c r="Q42" s="56">
        <f t="shared" si="38"/>
        <v>1.6497490092426286</v>
      </c>
    </row>
    <row r="43" spans="3:18" ht="15.75" thickBot="1" x14ac:dyDescent="0.3">
      <c r="C43" s="48">
        <f t="shared" si="39"/>
        <v>2020</v>
      </c>
      <c r="D43" s="89">
        <f t="shared" si="36"/>
        <v>75</v>
      </c>
      <c r="E43" s="89">
        <f t="shared" si="36"/>
        <v>79</v>
      </c>
      <c r="F43" s="65" cm="1">
        <f t="array" ref="F43">SUMPRODUCT((--('Calculos Massa qx'!$B$4:$B$999999=$C43))*(--('Calculos Massa qx'!$D$4:$D$999999&gt;=$D43))*(--('Calculos Massa qx'!$D$4:$D$999999&lt;=$E43)))</f>
        <v>59</v>
      </c>
      <c r="G43" s="79" cm="1">
        <f t="array" ref="G43">SUMPRODUCT((--(MORTOS!$E$2:$E$999989=($C43+$E$1)))*(--(MORTOS!$D$2:$D$999989&gt;=$D43))*(--(MORTOS!$D$2:$D$999989&lt;=$E43)))</f>
        <v>0</v>
      </c>
      <c r="H43" s="56" cm="1">
        <f t="array" ref="H43">SUMPRODUCT((--('Calculos Massa qx'!$B$4:$B$999999=$C43))*(--('Calculos Massa qx'!$D$4:$D$999999&gt;=$D43))*(--('Calculos Massa qx'!$D$4:$D$999999&lt;=$E43))*('Calculos Massa qx'!E$4:E$999999))</f>
        <v>1.8146610000000001</v>
      </c>
      <c r="I43" s="56">
        <f t="shared" si="37"/>
        <v>1.8146609999999999</v>
      </c>
      <c r="J43" s="56" cm="1">
        <f t="array" ref="J43">SUMPRODUCT((--('Calculos Massa qx'!$B$4:$B$999999=$C43))*(--('Calculos Massa qx'!$D$4:$D$999999&gt;=$D43))*(--('Calculos Massa qx'!$D$4:$D$999999&lt;=$E43))*('Calculos Massa qx'!F$4:F$999999))</f>
        <v>2.1920060000000006</v>
      </c>
      <c r="K43" s="56">
        <f t="shared" si="37"/>
        <v>1.8146609999999999</v>
      </c>
      <c r="L43" s="56" cm="1">
        <f t="array" ref="L43">SUMPRODUCT((--('Calculos Massa qx'!$B$4:$B$999999=$C43))*(--('Calculos Massa qx'!$D$4:$D$999999&gt;=$D43))*(--('Calculos Massa qx'!$D$4:$D$999999&lt;=$E43))*('Calculos Massa qx'!G$4:G$999999))</f>
        <v>1.420291</v>
      </c>
      <c r="M43" s="56">
        <f t="shared" si="34"/>
        <v>1.420291</v>
      </c>
      <c r="N43" s="56" cm="1">
        <f t="array" ref="N43">SUMPRODUCT((--('Calculos Massa qx'!$B$4:$B$999999=$C43))*(--('Calculos Massa qx'!$D$4:$D$999999&gt;=$D43))*(--('Calculos Massa qx'!$D$4:$D$999999&lt;=$E43))*('Calculos Massa qx'!H$4:H$999999))</f>
        <v>1.9733780000000014</v>
      </c>
      <c r="O43" s="56">
        <f t="shared" si="35"/>
        <v>1.9733780000000014</v>
      </c>
      <c r="P43" s="56" cm="1">
        <f t="array" ref="P43">SUMPRODUCT((--('Calculos Massa qx'!$B$4:$B$999999=$C43))*(--('Calculos Massa qx'!$D$4:$D$999999&gt;=$D43))*(--('Calculos Massa qx'!$D$4:$D$999999&lt;=$E43))*('Calculos Massa qx'!I$4:I$999999))</f>
        <v>1.273749</v>
      </c>
      <c r="Q43" s="56">
        <f t="shared" si="38"/>
        <v>1.273749</v>
      </c>
    </row>
    <row r="44" spans="3:18" ht="15.75" thickBot="1" x14ac:dyDescent="0.3">
      <c r="C44" s="48">
        <f t="shared" si="39"/>
        <v>2020</v>
      </c>
      <c r="D44" s="89">
        <f t="shared" si="36"/>
        <v>80</v>
      </c>
      <c r="E44" s="89">
        <f t="shared" si="36"/>
        <v>84</v>
      </c>
      <c r="F44" s="65" cm="1">
        <f t="array" ref="F44">SUMPRODUCT((--('Calculos Massa qx'!$B$4:$B$999999=$C44))*(--('Calculos Massa qx'!$D$4:$D$999999&gt;=$D44))*(--('Calculos Massa qx'!$D$4:$D$999999&lt;=$E44)))</f>
        <v>22</v>
      </c>
      <c r="G44" s="79" cm="1">
        <f t="array" ref="G44">SUMPRODUCT((--(MORTOS!$E$2:$E$999989=($C44+$E$1)))*(--(MORTOS!$D$2:$D$999989&gt;=$D44))*(--(MORTOS!$D$2:$D$999989&lt;=$E44)))</f>
        <v>2</v>
      </c>
      <c r="H44" s="56" cm="1">
        <f t="array" ref="H44">SUMPRODUCT((--('Calculos Massa qx'!$B$4:$B$999999=$C44))*(--('Calculos Massa qx'!$D$4:$D$999999&gt;=$D44))*(--('Calculos Massa qx'!$D$4:$D$999999&lt;=$E44))*('Calculos Massa qx'!E$4:E$999999))</f>
        <v>1.061569</v>
      </c>
      <c r="I44" s="56">
        <f t="shared" si="37"/>
        <v>0.82957654355110222</v>
      </c>
      <c r="J44" s="56" cm="1">
        <f t="array" ref="J44">SUMPRODUCT((--('Calculos Massa qx'!$B$4:$B$999999=$C44))*(--('Calculos Massa qx'!$D$4:$D$999999&gt;=$D44))*(--('Calculos Massa qx'!$D$4:$D$999999&lt;=$E44))*('Calculos Massa qx'!F$4:F$999999))</f>
        <v>1.2923589999999996</v>
      </c>
      <c r="K44" s="56">
        <f t="shared" si="37"/>
        <v>0.82957654355110222</v>
      </c>
      <c r="L44" s="56" cm="1">
        <f t="array" ref="L44">SUMPRODUCT((--('Calculos Massa qx'!$B$4:$B$999999=$C44))*(--('Calculos Massa qx'!$D$4:$D$999999&gt;=$D44))*(--('Calculos Massa qx'!$D$4:$D$999999&lt;=$E44))*('Calculos Massa qx'!G$4:G$999999))</f>
        <v>0.93393199999999976</v>
      </c>
      <c r="M44" s="56">
        <f t="shared" si="34"/>
        <v>1.2168990682662129</v>
      </c>
      <c r="N44" s="56" cm="1">
        <f t="array" ref="N44">SUMPRODUCT((--('Calculos Massa qx'!$B$4:$B$999999=$C44))*(--('Calculos Massa qx'!$D$4:$D$999999&gt;=$D44))*(--('Calculos Massa qx'!$D$4:$D$999999&lt;=$E44))*('Calculos Massa qx'!H$4:H$999999))</f>
        <v>1.1637570000000002</v>
      </c>
      <c r="O44" s="56">
        <f t="shared" si="35"/>
        <v>0.60090066487161808</v>
      </c>
      <c r="P44" s="56" cm="1">
        <f t="array" ref="P44">SUMPRODUCT((--('Calculos Massa qx'!$B$4:$B$999999=$C44))*(--('Calculos Massa qx'!$D$4:$D$999999&gt;=$D44))*(--('Calculos Massa qx'!$D$4:$D$999999&lt;=$E44))*('Calculos Massa qx'!I$4:I$999999))</f>
        <v>0.84094999999999986</v>
      </c>
      <c r="Q44" s="56">
        <f t="shared" si="38"/>
        <v>1.5974753582258168</v>
      </c>
    </row>
    <row r="45" spans="3:18" ht="15.75" thickBot="1" x14ac:dyDescent="0.3">
      <c r="C45" s="48">
        <f t="shared" si="39"/>
        <v>2020</v>
      </c>
      <c r="D45" s="89">
        <f t="shared" si="36"/>
        <v>85</v>
      </c>
      <c r="E45" s="89">
        <f t="shared" si="36"/>
        <v>89</v>
      </c>
      <c r="F45" s="65" cm="1">
        <f t="array" ref="F45">SUMPRODUCT((--('Calculos Massa qx'!$B$4:$B$999999=$C45))*(--('Calculos Massa qx'!$D$4:$D$999999&gt;=$D45))*(--('Calculos Massa qx'!$D$4:$D$999999&lt;=$E45)))</f>
        <v>17</v>
      </c>
      <c r="G45" s="79" cm="1">
        <f t="array" ref="G45">SUMPRODUCT((--(MORTOS!$E$2:$E$999989=($C45+$E$1)))*(--(MORTOS!$D$2:$D$999989&gt;=$D45))*(--(MORTOS!$D$2:$D$999989&lt;=$E45)))</f>
        <v>1</v>
      </c>
      <c r="H45" s="56" cm="1">
        <f t="array" ref="H45">SUMPRODUCT((--('Calculos Massa qx'!$B$4:$B$999999=$C45))*(--('Calculos Massa qx'!$D$4:$D$999999&gt;=$D45))*(--('Calculos Massa qx'!$D$4:$D$999999&lt;=$E45))*('Calculos Massa qx'!E$4:E$999999))</f>
        <v>1.6059849999999998</v>
      </c>
      <c r="I45" s="56">
        <f t="shared" si="37"/>
        <v>0.22865582195661838</v>
      </c>
      <c r="J45" s="56" cm="1">
        <f t="array" ref="J45">SUMPRODUCT((--('Calculos Massa qx'!$B$4:$B$999999=$C45))*(--('Calculos Massa qx'!$D$4:$D$999999&gt;=$D45))*(--('Calculos Massa qx'!$D$4:$D$999999&lt;=$E45))*('Calculos Massa qx'!F$4:F$999999))</f>
        <v>1.6671829999999999</v>
      </c>
      <c r="K45" s="56">
        <f t="shared" si="37"/>
        <v>0.22865582195661838</v>
      </c>
      <c r="L45" s="56" cm="1">
        <f t="array" ref="L45">SUMPRODUCT((--('Calculos Massa qx'!$B$4:$B$999999=$C45))*(--('Calculos Massa qx'!$D$4:$D$999999&gt;=$D45))*(--('Calculos Massa qx'!$D$4:$D$999999&lt;=$E45))*('Calculos Massa qx'!G$4:G$999999))</f>
        <v>1.3988009999999997</v>
      </c>
      <c r="M45" s="56">
        <f t="shared" si="34"/>
        <v>0.11369897333573525</v>
      </c>
      <c r="N45" s="56" cm="1">
        <f t="array" ref="N45">SUMPRODUCT((--('Calculos Massa qx'!$B$4:$B$999999=$C45))*(--('Calculos Massa qx'!$D$4:$D$999999&gt;=$D45))*(--('Calculos Massa qx'!$D$4:$D$999999&lt;=$E45))*('Calculos Massa qx'!H$4:H$999999))</f>
        <v>1.5020529999999999</v>
      </c>
      <c r="O45" s="56">
        <f t="shared" si="35"/>
        <v>0.16780846934761948</v>
      </c>
      <c r="P45" s="56" cm="1">
        <f t="array" ref="P45">SUMPRODUCT((--('Calculos Massa qx'!$B$4:$B$999999=$C45))*(--('Calculos Massa qx'!$D$4:$D$999999&gt;=$D45))*(--('Calculos Massa qx'!$D$4:$D$999999&lt;=$E45))*('Calculos Massa qx'!I$4:I$999999))</f>
        <v>1.2666350000000002</v>
      </c>
      <c r="Q45" s="56">
        <f t="shared" si="38"/>
        <v>5.6128421546065038E-2</v>
      </c>
    </row>
    <row r="46" spans="3:18" ht="15.75" thickBot="1" x14ac:dyDescent="0.3">
      <c r="C46" s="48">
        <f t="shared" si="39"/>
        <v>2020</v>
      </c>
      <c r="D46" s="89">
        <f t="shared" si="36"/>
        <v>90</v>
      </c>
      <c r="E46" s="89">
        <f t="shared" si="36"/>
        <v>130</v>
      </c>
      <c r="F46" s="66" cm="1">
        <f t="array" ref="F46">SUMPRODUCT((--('Calculos Massa qx'!$B$4:$B$999999=$C46))*(--('Calculos Massa qx'!$D$4:$D$999999&gt;=$D46))*(--('Calculos Massa qx'!$D$4:$D$999999&lt;=$E46)))</f>
        <v>4</v>
      </c>
      <c r="G46" s="79" cm="1">
        <f t="array" ref="G46">SUMPRODUCT((--(MORTOS!$E$2:$E$999989=($C46+$E$1)))*(--(MORTOS!$D$2:$D$999989&gt;=$D46))*(--(MORTOS!$D$2:$D$999989&lt;=$E46)))</f>
        <v>2</v>
      </c>
      <c r="H46" s="57" cm="1">
        <f t="array" ref="H46">SUMPRODUCT((--('Calculos Massa qx'!$B$4:$B$999999=$C46))*(--('Calculos Massa qx'!$D$4:$D$999999&gt;=$D46))*(--('Calculos Massa qx'!$D$4:$D$999999&lt;=$E46))*('Calculos Massa qx'!E$4:E$999999))</f>
        <v>0.61356100000000002</v>
      </c>
      <c r="I46" s="57">
        <f t="shared" si="37"/>
        <v>3.1328801874972494</v>
      </c>
      <c r="J46" s="57" cm="1">
        <f t="array" ref="J46">SUMPRODUCT((--('Calculos Massa qx'!$B$4:$B$999999=$C46))*(--('Calculos Massa qx'!$D$4:$D$999999&gt;=$D46))*(--('Calculos Massa qx'!$D$4:$D$999999&lt;=$E46))*('Calculos Massa qx'!F$4:F$999999))</f>
        <v>0.619479</v>
      </c>
      <c r="K46" s="57">
        <f t="shared" si="37"/>
        <v>3.1328801874972494</v>
      </c>
      <c r="L46" s="57" cm="1">
        <f t="array" ref="L46">SUMPRODUCT((--('Calculos Massa qx'!$B$4:$B$999999=$C46))*(--('Calculos Massa qx'!$D$4:$D$999999&gt;=$D46))*(--('Calculos Massa qx'!$D$4:$D$999999&lt;=$E46))*('Calculos Massa qx'!G$4:G$999999))</f>
        <v>0.58601199999999998</v>
      </c>
      <c r="M46" s="57">
        <f t="shared" si="34"/>
        <v>3.4118107891032947</v>
      </c>
      <c r="N46" s="57" cm="1">
        <f t="array" ref="N46">SUMPRODUCT((--('Calculos Massa qx'!$B$4:$B$999999=$C46))*(--('Calculos Massa qx'!$D$4:$D$999999&gt;=$D46))*(--('Calculos Massa qx'!$D$4:$D$999999&lt;=$E46))*('Calculos Massa qx'!H$4:H$999999))</f>
        <v>0.55753399999999997</v>
      </c>
      <c r="O46" s="57">
        <f t="shared" si="35"/>
        <v>3.7319843474227583</v>
      </c>
      <c r="P46" s="57" cm="1">
        <f t="array" ref="P46">SUMPRODUCT((--('Calculos Massa qx'!$B$4:$B$999999=$C46))*(--('Calculos Massa qx'!$D$4:$D$999999&gt;=$D46))*(--('Calculos Massa qx'!$D$4:$D$999999&lt;=$E46))*('Calculos Massa qx'!I$4:I$999999))</f>
        <v>0.52743399999999996</v>
      </c>
      <c r="Q46" s="57">
        <f t="shared" si="38"/>
        <v>4.1113212730995734</v>
      </c>
    </row>
    <row r="47" spans="3:18" ht="15.75" thickBot="1" x14ac:dyDescent="0.3">
      <c r="C47" s="104" t="s">
        <v>3</v>
      </c>
      <c r="D47" s="110"/>
      <c r="E47" s="111"/>
      <c r="F47" s="68">
        <f>SUM(F39:F46)</f>
        <v>625</v>
      </c>
      <c r="G47" s="67">
        <f>SUM(G39:G46)</f>
        <v>13</v>
      </c>
      <c r="H47" s="69">
        <f>SUM(H39:H46)</f>
        <v>11.455627000000002</v>
      </c>
      <c r="I47" s="69">
        <f t="shared" ref="I47:Q47" si="40">SUM(I39:I46)</f>
        <v>6.8881087697748082</v>
      </c>
      <c r="J47" s="69">
        <f t="shared" ref="J47" si="41">SUM(J39:J46)</f>
        <v>13.015603999999998</v>
      </c>
      <c r="K47" s="69">
        <f t="shared" ref="K47" si="42">SUM(K39:K46)</f>
        <v>6.8881087697748082</v>
      </c>
      <c r="L47" s="69">
        <f t="shared" si="40"/>
        <v>8.7494469999999964</v>
      </c>
      <c r="M47" s="69">
        <f t="shared" si="40"/>
        <v>9.7147355895567227</v>
      </c>
      <c r="N47" s="69">
        <f t="shared" si="40"/>
        <v>11.71482</v>
      </c>
      <c r="O47" s="69">
        <f t="shared" si="40"/>
        <v>7.2716719856204293</v>
      </c>
      <c r="P47" s="69">
        <f t="shared" si="40"/>
        <v>7.8620020000000004</v>
      </c>
      <c r="Q47" s="69">
        <f t="shared" si="40"/>
        <v>11.876453608508767</v>
      </c>
    </row>
    <row r="49" spans="3:17" ht="15.75" thickBot="1" x14ac:dyDescent="0.3"/>
    <row r="50" spans="3:17" ht="15.75" thickBot="1" x14ac:dyDescent="0.3">
      <c r="G50" s="112" t="s">
        <v>46</v>
      </c>
      <c r="H50" s="107" t="s">
        <v>37</v>
      </c>
      <c r="I50" s="108"/>
      <c r="J50" s="108"/>
      <c r="K50" s="108"/>
      <c r="L50" s="108"/>
      <c r="M50" s="108"/>
      <c r="N50" s="108"/>
      <c r="O50" s="108"/>
      <c r="P50" s="108"/>
      <c r="Q50" s="109"/>
    </row>
    <row r="51" spans="3:17" ht="15.75" thickBot="1" x14ac:dyDescent="0.3">
      <c r="G51" s="113"/>
      <c r="H51" s="102" t="str">
        <f>'Calculos Massa qx'!E$3</f>
        <v>AT-2000 MASC e AT-2000 FEM</v>
      </c>
      <c r="I51" s="103"/>
      <c r="J51" s="102" t="str">
        <f>'Calculos Massa qx'!$F$3</f>
        <v>AT-2000 MALE</v>
      </c>
      <c r="K51" s="103"/>
      <c r="L51" s="102" t="str">
        <f>'Calculos Massa qx'!G$3</f>
        <v>AT-2000 FEMALE</v>
      </c>
      <c r="M51" s="103"/>
      <c r="N51" s="102" t="str">
        <f>'Calculos Massa qx'!H$3</f>
        <v>AT2000 (Suavizada 10%)_MAS</v>
      </c>
      <c r="O51" s="103"/>
      <c r="P51" s="102" t="str">
        <f>'Calculos Massa qx'!I$3</f>
        <v>AT2000 (Suavizada 10%)_FEM</v>
      </c>
      <c r="Q51" s="103"/>
    </row>
    <row r="52" spans="3:17" ht="15.75" thickBot="1" x14ac:dyDescent="0.3">
      <c r="C52" s="44" t="s">
        <v>45</v>
      </c>
      <c r="D52" s="45" t="s">
        <v>42</v>
      </c>
      <c r="E52" s="45" t="s">
        <v>43</v>
      </c>
      <c r="F52" s="63" t="s">
        <v>44</v>
      </c>
      <c r="G52" s="114"/>
      <c r="H52" s="70" t="s">
        <v>47</v>
      </c>
      <c r="I52" s="70" t="s">
        <v>13</v>
      </c>
      <c r="J52" s="70"/>
      <c r="K52" s="70"/>
      <c r="L52" s="70" t="s">
        <v>47</v>
      </c>
      <c r="M52" s="70" t="s">
        <v>13</v>
      </c>
      <c r="N52" s="70" t="s">
        <v>47</v>
      </c>
      <c r="O52" s="70" t="s">
        <v>13</v>
      </c>
      <c r="P52" s="70" t="s">
        <v>47</v>
      </c>
      <c r="Q52" s="70" t="s">
        <v>13</v>
      </c>
    </row>
    <row r="53" spans="3:17" ht="15.75" thickBot="1" x14ac:dyDescent="0.3">
      <c r="C53" s="47">
        <v>2021</v>
      </c>
      <c r="D53" s="49">
        <f>D8</f>
        <v>0</v>
      </c>
      <c r="E53" s="49">
        <f>E8</f>
        <v>59</v>
      </c>
      <c r="F53" s="64" cm="1">
        <f t="array" ref="F53">SUMPRODUCT((--('Calculos Massa qx'!$B$4:$B$999999=$C53))*(--('Calculos Massa qx'!$D$4:$D$999999&gt;=$D53))*(--('Calculos Massa qx'!$D$4:$D$999999&lt;=$E53)))</f>
        <v>43</v>
      </c>
      <c r="G53" s="79" cm="1">
        <f t="array" ref="G53">SUMPRODUCT((--(MORTOS!$E$2:$E$999989=($C53+$E$1)))*(--(MORTOS!$D$2:$D$999989&gt;=$D53))*(--(MORTOS!$D$2:$D$999989&lt;=$E53)))</f>
        <v>1</v>
      </c>
      <c r="H53" s="55" cm="1">
        <f t="array" ref="H53">SUMPRODUCT((--('Calculos Massa qx'!$B$4:$B$999999=$C53))*(--('Calculos Massa qx'!$D$4:$D$999999&gt;=$D53))*(--('Calculos Massa qx'!$D$4:$D$999999&lt;=$E53))*('Calculos Massa qx'!E$4:E$999999))</f>
        <v>0.19676400000000005</v>
      </c>
      <c r="I53" s="55">
        <f>IFERROR((($G53-$H53)^2)/$H53,0)</f>
        <v>3.2789944893171503</v>
      </c>
      <c r="J53" s="55" cm="1">
        <f t="array" ref="J53">SUMPRODUCT((--('Calculos Massa qx'!$B$4:$B$999999=$C53))*(--('Calculos Massa qx'!$D$4:$D$999999&gt;=$D53))*(--('Calculos Massa qx'!$D$4:$D$999999&lt;=$E53))*('Calculos Massa qx'!F$4:F$999999))</f>
        <v>0.26753399999999999</v>
      </c>
      <c r="K53" s="55">
        <f>IFERROR((($G53-$H53)^2)/$H53,0)</f>
        <v>3.2789944893171503</v>
      </c>
      <c r="L53" s="55" cm="1">
        <f t="array" ref="L53">SUMPRODUCT((--('Calculos Massa qx'!$B$4:$B$999999=$C53))*(--('Calculos Massa qx'!$D$4:$D$999999&gt;=$D53))*(--('Calculos Massa qx'!$D$4:$D$999999&lt;=$E53))*('Calculos Massa qx'!G$4:G$999999))</f>
        <v>0.15288399999999996</v>
      </c>
      <c r="M53" s="55">
        <f t="shared" ref="M53:M60" si="43">IFERROR((($G53-$L53)^2)/$L53,0)</f>
        <v>4.6937908313230956</v>
      </c>
      <c r="N53" s="55" cm="1">
        <f t="array" ref="N53">SUMPRODUCT((--('Calculos Massa qx'!$B$4:$B$999999=$C53))*(--('Calculos Massa qx'!$D$4:$D$999999&gt;=$D53))*(--('Calculos Massa qx'!$D$4:$D$999999&lt;=$E53))*('Calculos Massa qx'!H$4:H$999999))</f>
        <v>0.23901599999999992</v>
      </c>
      <c r="O53" s="55">
        <f t="shared" ref="O53:O60" si="44">IFERROR((($G53-$N53)^2)/$N53,0)</f>
        <v>2.4228363300197491</v>
      </c>
      <c r="P53" s="55" cm="1">
        <f t="array" ref="P53">SUMPRODUCT((--('Calculos Massa qx'!$B$4:$B$999999=$C53))*(--('Calculos Massa qx'!$D$4:$D$999999&gt;=$D53))*(--('Calculos Massa qx'!$D$4:$D$999999&lt;=$E53))*('Calculos Massa qx'!I$4:I$999999))</f>
        <v>0.13751799999999997</v>
      </c>
      <c r="Q53" s="55">
        <f>IFERROR((($G53-$P53)^2)/$P53,0)</f>
        <v>5.4092933312293665</v>
      </c>
    </row>
    <row r="54" spans="3:17" ht="15.75" thickBot="1" x14ac:dyDescent="0.3">
      <c r="C54" s="48">
        <f>C53</f>
        <v>2021</v>
      </c>
      <c r="D54" s="49">
        <f t="shared" ref="D54:E54" si="45">D9</f>
        <v>60</v>
      </c>
      <c r="E54" s="49">
        <f t="shared" si="45"/>
        <v>64</v>
      </c>
      <c r="F54" s="65" cm="1">
        <f t="array" ref="F54">SUMPRODUCT((--('Calculos Massa qx'!$B$4:$B$999999=$C54))*(--('Calculos Massa qx'!$D$4:$D$999999&gt;=$D54))*(--('Calculos Massa qx'!$D$4:$D$999999&lt;=$E54)))</f>
        <v>152</v>
      </c>
      <c r="G54" s="79" cm="1">
        <f t="array" ref="G54">SUMPRODUCT((--(MORTOS!$E$2:$E$999989=($C54+$E$1)))*(--(MORTOS!$D$2:$D$999989&gt;=$D54))*(--(MORTOS!$D$2:$D$999989&lt;=$E54)))</f>
        <v>2</v>
      </c>
      <c r="H54" s="56" cm="1">
        <f t="array" ref="H54">SUMPRODUCT((--('Calculos Massa qx'!$B$4:$B$999999=$C54))*(--('Calculos Massa qx'!$D$4:$D$999999&gt;=$D54))*(--('Calculos Massa qx'!$D$4:$D$999999&lt;=$E54))*('Calculos Massa qx'!E$4:E$999999))</f>
        <v>1.0958630000000003</v>
      </c>
      <c r="I54" s="56">
        <f t="shared" ref="I54:I60" si="46">IFERROR((($G54-$H54)^2)/$H54,0)</f>
        <v>0.74595429790858836</v>
      </c>
      <c r="J54" s="56" cm="1">
        <f t="array" ref="J54">SUMPRODUCT((--('Calculos Massa qx'!$B$4:$B$999999=$C54))*(--('Calculos Massa qx'!$D$4:$D$999999&gt;=$D54))*(--('Calculos Massa qx'!$D$4:$D$999999&lt;=$E54))*('Calculos Massa qx'!F$4:F$999999))</f>
        <v>1.3099850000000002</v>
      </c>
      <c r="K54" s="56">
        <f t="shared" ref="K54:K60" si="47">IFERROR((($G54-$H54)^2)/$H54,0)</f>
        <v>0.74595429790858836</v>
      </c>
      <c r="L54" s="56" cm="1">
        <f t="array" ref="L54">SUMPRODUCT((--('Calculos Massa qx'!$B$4:$B$999999=$C54))*(--('Calculos Massa qx'!$D$4:$D$999999&gt;=$D54))*(--('Calculos Massa qx'!$D$4:$D$999999&lt;=$E54))*('Calculos Massa qx'!G$4:G$999999))</f>
        <v>0.81567699999999899</v>
      </c>
      <c r="M54" s="56">
        <f t="shared" si="43"/>
        <v>1.7195789121539578</v>
      </c>
      <c r="N54" s="56" cm="1">
        <f t="array" ref="N54">SUMPRODUCT((--('Calculos Massa qx'!$B$4:$B$999999=$C54))*(--('Calculos Massa qx'!$D$4:$D$999999&gt;=$D54))*(--('Calculos Massa qx'!$D$4:$D$999999&lt;=$E54))*('Calculos Massa qx'!H$4:H$999999))</f>
        <v>1.1805299999999996</v>
      </c>
      <c r="O54" s="56">
        <f t="shared" si="44"/>
        <v>0.56883864103411241</v>
      </c>
      <c r="P54" s="56" cm="1">
        <f t="array" ref="P54">SUMPRODUCT((--('Calculos Massa qx'!$B$4:$B$999999=$C54))*(--('Calculos Massa qx'!$D$4:$D$999999&gt;=$D54))*(--('Calculos Massa qx'!$D$4:$D$999999&lt;=$E54))*('Calculos Massa qx'!I$4:I$999999))</f>
        <v>0.73294899999999985</v>
      </c>
      <c r="Q54" s="56">
        <f t="shared" ref="Q54:Q60" si="48">IFERROR((($G54-$P54)^2)/$P54,0)</f>
        <v>2.1903546312240016</v>
      </c>
    </row>
    <row r="55" spans="3:17" ht="15.75" thickBot="1" x14ac:dyDescent="0.3">
      <c r="C55" s="48">
        <f t="shared" ref="C55:C60" si="49">C54</f>
        <v>2021</v>
      </c>
      <c r="D55" s="49">
        <f t="shared" ref="D55:E55" si="50">D10</f>
        <v>65</v>
      </c>
      <c r="E55" s="49">
        <f t="shared" si="50"/>
        <v>69</v>
      </c>
      <c r="F55" s="65" cm="1">
        <f t="array" ref="F55">SUMPRODUCT((--('Calculos Massa qx'!$B$4:$B$999999=$C55))*(--('Calculos Massa qx'!$D$4:$D$999999&gt;=$D55))*(--('Calculos Massa qx'!$D$4:$D$999999&lt;=$E55)))</f>
        <v>229</v>
      </c>
      <c r="G55" s="79" cm="1">
        <f t="array" ref="G55">SUMPRODUCT((--(MORTOS!$E$2:$E$999989=($C55+$E$1)))*(--(MORTOS!$D$2:$D$999989&gt;=$D55))*(--(MORTOS!$D$2:$D$999989&lt;=$E55)))</f>
        <v>2</v>
      </c>
      <c r="H55" s="56" cm="1">
        <f t="array" ref="H55">SUMPRODUCT((--('Calculos Massa qx'!$B$4:$B$999999=$C55))*(--('Calculos Massa qx'!$D$4:$D$999999&gt;=$D55))*(--('Calculos Massa qx'!$D$4:$D$999999&lt;=$E55))*('Calculos Massa qx'!E$4:E$999999))</f>
        <v>2.8104989999999979</v>
      </c>
      <c r="I55" s="56">
        <f t="shared" si="46"/>
        <v>0.23373380634577598</v>
      </c>
      <c r="J55" s="56" cm="1">
        <f t="array" ref="J55">SUMPRODUCT((--('Calculos Massa qx'!$B$4:$B$999999=$C55))*(--('Calculos Massa qx'!$D$4:$D$999999&gt;=$D55))*(--('Calculos Massa qx'!$D$4:$D$999999&lt;=$E55))*('Calculos Massa qx'!F$4:F$999999))</f>
        <v>3.1247599999999971</v>
      </c>
      <c r="K55" s="56">
        <f t="shared" si="47"/>
        <v>0.23373380634577598</v>
      </c>
      <c r="L55" s="56" cm="1">
        <f t="array" ref="L55">SUMPRODUCT((--('Calculos Massa qx'!$B$4:$B$999999=$C55))*(--('Calculos Massa qx'!$D$4:$D$999999&gt;=$D55))*(--('Calculos Massa qx'!$D$4:$D$999999&lt;=$E55))*('Calculos Massa qx'!G$4:G$999999))</f>
        <v>1.9390889999999987</v>
      </c>
      <c r="M55" s="56">
        <f t="shared" si="43"/>
        <v>1.9133468969192015E-3</v>
      </c>
      <c r="N55" s="56" cm="1">
        <f t="array" ref="N55">SUMPRODUCT((--('Calculos Massa qx'!$B$4:$B$999999=$C55))*(--('Calculos Massa qx'!$D$4:$D$999999&gt;=$D55))*(--('Calculos Massa qx'!$D$4:$D$999999&lt;=$E55))*('Calculos Massa qx'!H$4:H$999999))</f>
        <v>2.8181159999999967</v>
      </c>
      <c r="O55" s="56">
        <f t="shared" si="44"/>
        <v>0.2375039882872087</v>
      </c>
      <c r="P55" s="56" cm="1">
        <f t="array" ref="P55">SUMPRODUCT((--('Calculos Massa qx'!$B$4:$B$999999=$C55))*(--('Calculos Massa qx'!$D$4:$D$999999&gt;=$D55))*(--('Calculos Massa qx'!$D$4:$D$999999&lt;=$E55))*('Calculos Massa qx'!I$4:I$999999))</f>
        <v>1.7292439999999991</v>
      </c>
      <c r="Q55" s="56">
        <f t="shared" si="48"/>
        <v>4.2393561311185997E-2</v>
      </c>
    </row>
    <row r="56" spans="3:17" ht="15.75" thickBot="1" x14ac:dyDescent="0.3">
      <c r="C56" s="48">
        <f t="shared" si="49"/>
        <v>2021</v>
      </c>
      <c r="D56" s="49">
        <f t="shared" ref="D56:E56" si="51">D11</f>
        <v>70</v>
      </c>
      <c r="E56" s="49">
        <f t="shared" si="51"/>
        <v>74</v>
      </c>
      <c r="F56" s="65" cm="1">
        <f t="array" ref="F56">SUMPRODUCT((--('Calculos Massa qx'!$B$4:$B$999999=$C56))*(--('Calculos Massa qx'!$D$4:$D$999999&gt;=$D56))*(--('Calculos Massa qx'!$D$4:$D$999999&lt;=$E56)))</f>
        <v>150</v>
      </c>
      <c r="G56" s="79" cm="1">
        <f t="array" ref="G56">SUMPRODUCT((--(MORTOS!$E$2:$E$999989=($C56+$E$1)))*(--(MORTOS!$D$2:$D$999989&gt;=$D56))*(--(MORTOS!$D$2:$D$999989&lt;=$E56)))</f>
        <v>2</v>
      </c>
      <c r="H56" s="56" cm="1">
        <f t="array" ref="H56">SUMPRODUCT((--('Calculos Massa qx'!$B$4:$B$999999=$C56))*(--('Calculos Massa qx'!$D$4:$D$999999&gt;=$D56))*(--('Calculos Massa qx'!$D$4:$D$999999&lt;=$E56))*('Calculos Massa qx'!E$4:E$999999))</f>
        <v>2.9777540000000022</v>
      </c>
      <c r="I56" s="56">
        <f t="shared" si="46"/>
        <v>0.32104830839485182</v>
      </c>
      <c r="J56" s="56" cm="1">
        <f t="array" ref="J56">SUMPRODUCT((--('Calculos Massa qx'!$B$4:$B$999999=$C56))*(--('Calculos Massa qx'!$D$4:$D$999999&gt;=$D56))*(--('Calculos Massa qx'!$D$4:$D$999999&lt;=$E56))*('Calculos Massa qx'!F$4:F$999999))</f>
        <v>3.3624330000000029</v>
      </c>
      <c r="K56" s="56">
        <f t="shared" si="47"/>
        <v>0.32104830839485182</v>
      </c>
      <c r="L56" s="56" cm="1">
        <f t="array" ref="L56">SUMPRODUCT((--('Calculos Massa qx'!$B$4:$B$999999=$C56))*(--('Calculos Massa qx'!$D$4:$D$999999&gt;=$D56))*(--('Calculos Massa qx'!$D$4:$D$999999&lt;=$E56))*('Calculos Massa qx'!G$4:G$999999))</f>
        <v>1.9883110000000024</v>
      </c>
      <c r="M56" s="56">
        <f t="shared" si="43"/>
        <v>6.8717982750155356E-5</v>
      </c>
      <c r="N56" s="56" cm="1">
        <f t="array" ref="N56">SUMPRODUCT((--('Calculos Massa qx'!$B$4:$B$999999=$C56))*(--('Calculos Massa qx'!$D$4:$D$999999&gt;=$D56))*(--('Calculos Massa qx'!$D$4:$D$999999&lt;=$E56))*('Calculos Massa qx'!H$4:H$999999))</f>
        <v>3.0162310000000021</v>
      </c>
      <c r="O56" s="56">
        <f t="shared" si="44"/>
        <v>0.34238937447463524</v>
      </c>
      <c r="P56" s="56" cm="1">
        <f t="array" ref="P56">SUMPRODUCT((--('Calculos Massa qx'!$B$4:$B$999999=$C56))*(--('Calculos Massa qx'!$D$4:$D$999999&gt;=$D56))*(--('Calculos Massa qx'!$D$4:$D$999999&lt;=$E56))*('Calculos Massa qx'!I$4:I$999999))</f>
        <v>1.7905410000000037</v>
      </c>
      <c r="Q56" s="56">
        <f t="shared" si="48"/>
        <v>2.4502690907942545E-2</v>
      </c>
    </row>
    <row r="57" spans="3:17" ht="15.75" thickBot="1" x14ac:dyDescent="0.3">
      <c r="C57" s="48">
        <f t="shared" si="49"/>
        <v>2021</v>
      </c>
      <c r="D57" s="49">
        <f t="shared" ref="D57:E57" si="52">D12</f>
        <v>75</v>
      </c>
      <c r="E57" s="49">
        <f t="shared" si="52"/>
        <v>79</v>
      </c>
      <c r="F57" s="65" cm="1">
        <f t="array" ref="F57">SUMPRODUCT((--('Calculos Massa qx'!$B$4:$B$999999=$C57))*(--('Calculos Massa qx'!$D$4:$D$999999&gt;=$D57))*(--('Calculos Massa qx'!$D$4:$D$999999&lt;=$E57)))</f>
        <v>71</v>
      </c>
      <c r="G57" s="79" cm="1">
        <f t="array" ref="G57">SUMPRODUCT((--(MORTOS!$E$2:$E$999989=($C57+$E$1)))*(--(MORTOS!$D$2:$D$999989&gt;=$D57))*(--(MORTOS!$D$2:$D$999989&lt;=$E57)))</f>
        <v>3</v>
      </c>
      <c r="H57" s="56" cm="1">
        <f t="array" ref="H57">SUMPRODUCT((--('Calculos Massa qx'!$B$4:$B$999999=$C57))*(--('Calculos Massa qx'!$D$4:$D$999999&gt;=$D57))*(--('Calculos Massa qx'!$D$4:$D$999999&lt;=$E57))*('Calculos Massa qx'!E$4:E$999999))</f>
        <v>2.230592000000001</v>
      </c>
      <c r="I57" s="56">
        <f t="shared" si="46"/>
        <v>0.26539531678765016</v>
      </c>
      <c r="J57" s="56" cm="1">
        <f t="array" ref="J57">SUMPRODUCT((--('Calculos Massa qx'!$B$4:$B$999999=$C57))*(--('Calculos Massa qx'!$D$4:$D$999999&gt;=$D57))*(--('Calculos Massa qx'!$D$4:$D$999999&lt;=$E57))*('Calculos Massa qx'!F$4:F$999999))</f>
        <v>2.7087690000000024</v>
      </c>
      <c r="K57" s="56">
        <f t="shared" si="47"/>
        <v>0.26539531678765016</v>
      </c>
      <c r="L57" s="56" cm="1">
        <f t="array" ref="L57">SUMPRODUCT((--('Calculos Massa qx'!$B$4:$B$999999=$C57))*(--('Calculos Massa qx'!$D$4:$D$999999&gt;=$D57))*(--('Calculos Massa qx'!$D$4:$D$999999&lt;=$E57))*('Calculos Massa qx'!G$4:G$999999))</f>
        <v>1.7671300000000008</v>
      </c>
      <c r="M57" s="56">
        <f t="shared" si="43"/>
        <v>0.86013391029522301</v>
      </c>
      <c r="N57" s="56" cm="1">
        <f t="array" ref="N57">SUMPRODUCT((--('Calculos Massa qx'!$B$4:$B$999999=$C57))*(--('Calculos Massa qx'!$D$4:$D$999999&gt;=$D57))*(--('Calculos Massa qx'!$D$4:$D$999999&lt;=$E57))*('Calculos Massa qx'!H$4:H$999999))</f>
        <v>2.4386240000000017</v>
      </c>
      <c r="O57" s="56">
        <f t="shared" si="44"/>
        <v>0.12922984985631153</v>
      </c>
      <c r="P57" s="56" cm="1">
        <f t="array" ref="P57">SUMPRODUCT((--('Calculos Massa qx'!$B$4:$B$999999=$C57))*(--('Calculos Massa qx'!$D$4:$D$999999&gt;=$D57))*(--('Calculos Massa qx'!$D$4:$D$999999&lt;=$E57))*('Calculos Massa qx'!I$4:I$999999))</f>
        <v>1.5847869999999991</v>
      </c>
      <c r="Q57" s="56">
        <f t="shared" si="48"/>
        <v>1.2637836096390265</v>
      </c>
    </row>
    <row r="58" spans="3:17" ht="15.75" thickBot="1" x14ac:dyDescent="0.3">
      <c r="C58" s="48">
        <f t="shared" si="49"/>
        <v>2021</v>
      </c>
      <c r="D58" s="49">
        <f t="shared" ref="D58:E58" si="53">D13</f>
        <v>80</v>
      </c>
      <c r="E58" s="49">
        <f t="shared" si="53"/>
        <v>84</v>
      </c>
      <c r="F58" s="65" cm="1">
        <f t="array" ref="F58">SUMPRODUCT((--('Calculos Massa qx'!$B$4:$B$999999=$C58))*(--('Calculos Massa qx'!$D$4:$D$999999&gt;=$D58))*(--('Calculos Massa qx'!$D$4:$D$999999&lt;=$E58)))</f>
        <v>23</v>
      </c>
      <c r="G58" s="79" cm="1">
        <f t="array" ref="G58">SUMPRODUCT((--(MORTOS!$E$2:$E$999989=($C58+$E$1)))*(--(MORTOS!$D$2:$D$999989&gt;=$D58))*(--(MORTOS!$D$2:$D$999989&lt;=$E58)))</f>
        <v>1</v>
      </c>
      <c r="H58" s="56" cm="1">
        <f t="array" ref="H58">SUMPRODUCT((--('Calculos Massa qx'!$B$4:$B$999999=$C58))*(--('Calculos Massa qx'!$D$4:$D$999999&gt;=$D58))*(--('Calculos Massa qx'!$D$4:$D$999999&lt;=$E58))*('Calculos Massa qx'!E$4:E$999999))</f>
        <v>1.1801479999999998</v>
      </c>
      <c r="I58" s="56">
        <f t="shared" si="46"/>
        <v>2.7499349152818053E-2</v>
      </c>
      <c r="J58" s="56" cm="1">
        <f t="array" ref="J58">SUMPRODUCT((--('Calculos Massa qx'!$B$4:$B$999999=$C58))*(--('Calculos Massa qx'!$D$4:$D$999999&gt;=$D58))*(--('Calculos Massa qx'!$D$4:$D$999999&lt;=$E58))*('Calculos Massa qx'!F$4:F$999999))</f>
        <v>1.3974339999999996</v>
      </c>
      <c r="K58" s="56">
        <f t="shared" si="47"/>
        <v>2.7499349152818053E-2</v>
      </c>
      <c r="L58" s="56" cm="1">
        <f t="array" ref="L58">SUMPRODUCT((--('Calculos Massa qx'!$B$4:$B$999999=$C58))*(--('Calculos Massa qx'!$D$4:$D$999999&gt;=$D58))*(--('Calculos Massa qx'!$D$4:$D$999999&lt;=$E58))*('Calculos Massa qx'!G$4:G$999999))</f>
        <v>1.0175829999999999</v>
      </c>
      <c r="M58" s="56">
        <f t="shared" si="43"/>
        <v>3.0381982501672756E-4</v>
      </c>
      <c r="N58" s="56" cm="1">
        <f t="array" ref="N58">SUMPRODUCT((--('Calculos Massa qx'!$B$4:$B$999999=$C58))*(--('Calculos Massa qx'!$D$4:$D$999999&gt;=$D58))*(--('Calculos Massa qx'!$D$4:$D$999999&lt;=$E58))*('Calculos Massa qx'!H$4:H$999999))</f>
        <v>1.258359</v>
      </c>
      <c r="O58" s="56">
        <f t="shared" si="44"/>
        <v>5.3044777270238458E-2</v>
      </c>
      <c r="P58" s="56" cm="1">
        <f t="array" ref="P58">SUMPRODUCT((--('Calculos Massa qx'!$B$4:$B$999999=$C58))*(--('Calculos Massa qx'!$D$4:$D$999999&gt;=$D58))*(--('Calculos Massa qx'!$D$4:$D$999999&lt;=$E58))*('Calculos Massa qx'!I$4:I$999999))</f>
        <v>0.91677500000000012</v>
      </c>
      <c r="Q58" s="56">
        <f t="shared" si="48"/>
        <v>7.555180524119855E-3</v>
      </c>
    </row>
    <row r="59" spans="3:17" ht="15.75" thickBot="1" x14ac:dyDescent="0.3">
      <c r="C59" s="48">
        <f t="shared" si="49"/>
        <v>2021</v>
      </c>
      <c r="D59" s="49">
        <f t="shared" ref="D59:E59" si="54">D14</f>
        <v>85</v>
      </c>
      <c r="E59" s="49">
        <f t="shared" si="54"/>
        <v>89</v>
      </c>
      <c r="F59" s="65" cm="1">
        <f t="array" ref="F59">SUMPRODUCT((--('Calculos Massa qx'!$B$4:$B$999999=$C59))*(--('Calculos Massa qx'!$D$4:$D$999999&gt;=$D59))*(--('Calculos Massa qx'!$D$4:$D$999999&lt;=$E59)))</f>
        <v>15</v>
      </c>
      <c r="G59" s="79" cm="1">
        <f t="array" ref="G59">SUMPRODUCT((--(MORTOS!$E$2:$E$999989=($C59+$E$1)))*(--(MORTOS!$D$2:$D$999989&gt;=$D59))*(--(MORTOS!$D$2:$D$999989&lt;=$E59)))</f>
        <v>1</v>
      </c>
      <c r="H59" s="56" cm="1">
        <f t="array" ref="H59">SUMPRODUCT((--('Calculos Massa qx'!$B$4:$B$999999=$C59))*(--('Calculos Massa qx'!$D$4:$D$999999&gt;=$D59))*(--('Calculos Massa qx'!$D$4:$D$999999&lt;=$E59))*('Calculos Massa qx'!E$4:E$999999))</f>
        <v>1.3683910000000001</v>
      </c>
      <c r="I59" s="56">
        <f t="shared" si="46"/>
        <v>9.917627993826332E-2</v>
      </c>
      <c r="J59" s="56" cm="1">
        <f t="array" ref="J59">SUMPRODUCT((--('Calculos Massa qx'!$B$4:$B$999999=$C59))*(--('Calculos Massa qx'!$D$4:$D$999999&gt;=$D59))*(--('Calculos Massa qx'!$D$4:$D$999999&lt;=$E59))*('Calculos Massa qx'!F$4:F$999999))</f>
        <v>1.4357810000000002</v>
      </c>
      <c r="K59" s="56">
        <f t="shared" si="47"/>
        <v>9.917627993826332E-2</v>
      </c>
      <c r="L59" s="56" cm="1">
        <f t="array" ref="L59">SUMPRODUCT((--('Calculos Massa qx'!$B$4:$B$999999=$C59))*(--('Calculos Massa qx'!$D$4:$D$999999&gt;=$D59))*(--('Calculos Massa qx'!$D$4:$D$999999&lt;=$E59))*('Calculos Massa qx'!G$4:G$999999))</f>
        <v>1.1934290000000001</v>
      </c>
      <c r="M59" s="56">
        <f t="shared" si="43"/>
        <v>3.1350652649633971E-2</v>
      </c>
      <c r="N59" s="56" cm="1">
        <f t="array" ref="N59">SUMPRODUCT((--('Calculos Massa qx'!$B$4:$B$999999=$C59))*(--('Calculos Massa qx'!$D$4:$D$999999&gt;=$D59))*(--('Calculos Massa qx'!$D$4:$D$999999&lt;=$E59))*('Calculos Massa qx'!H$4:H$999999))</f>
        <v>1.2936640000000001</v>
      </c>
      <c r="O59" s="56">
        <f t="shared" si="44"/>
        <v>6.6662243747990263E-2</v>
      </c>
      <c r="P59" s="56" cm="1">
        <f t="array" ref="P59">SUMPRODUCT((--('Calculos Massa qx'!$B$4:$B$999999=$C59))*(--('Calculos Massa qx'!$D$4:$D$999999&gt;=$D59))*(--('Calculos Massa qx'!$D$4:$D$999999&lt;=$E59))*('Calculos Massa qx'!I$4:I$999999))</f>
        <v>1.0811809999999999</v>
      </c>
      <c r="Q59" s="56">
        <f t="shared" si="48"/>
        <v>6.0955147759718239E-3</v>
      </c>
    </row>
    <row r="60" spans="3:17" ht="15.75" thickBot="1" x14ac:dyDescent="0.3">
      <c r="C60" s="48">
        <f t="shared" si="49"/>
        <v>2021</v>
      </c>
      <c r="D60" s="49">
        <f t="shared" ref="D60:E60" si="55">D15</f>
        <v>90</v>
      </c>
      <c r="E60" s="49">
        <f t="shared" si="55"/>
        <v>130</v>
      </c>
      <c r="F60" s="66" cm="1">
        <f t="array" ref="F60">SUMPRODUCT((--('Calculos Massa qx'!$B$4:$B$999999=$C60))*(--('Calculos Massa qx'!$D$4:$D$999999&gt;=$D60))*(--('Calculos Massa qx'!$D$4:$D$999999&lt;=$E60)))</f>
        <v>8</v>
      </c>
      <c r="G60" s="79" cm="1">
        <f t="array" ref="G60">SUMPRODUCT((--(MORTOS!$E$2:$E$999989=($C60+$E$1)))*(--(MORTOS!$D$2:$D$999989&gt;=$D60))*(--(MORTOS!$D$2:$D$999989&lt;=$E60)))</f>
        <v>1</v>
      </c>
      <c r="H60" s="57" cm="1">
        <f t="array" ref="H60">SUMPRODUCT((--('Calculos Massa qx'!$B$4:$B$999999=$C60))*(--('Calculos Massa qx'!$D$4:$D$999999&gt;=$D60))*(--('Calculos Massa qx'!$D$4:$D$999999&lt;=$E60))*('Calculos Massa qx'!E$4:E$999999))</f>
        <v>1.1227739999999999</v>
      </c>
      <c r="I60" s="57">
        <f t="shared" si="46"/>
        <v>1.342519071157685E-2</v>
      </c>
      <c r="J60" s="57" cm="1">
        <f t="array" ref="J60">SUMPRODUCT((--('Calculos Massa qx'!$B$4:$B$999999=$C60))*(--('Calculos Massa qx'!$D$4:$D$999999&gt;=$D60))*(--('Calculos Massa qx'!$D$4:$D$999999&lt;=$E60))*('Calculos Massa qx'!F$4:F$999999))</f>
        <v>1.1533059999999997</v>
      </c>
      <c r="K60" s="57">
        <f t="shared" si="47"/>
        <v>1.342519071157685E-2</v>
      </c>
      <c r="L60" s="57" cm="1">
        <f t="array" ref="L60">SUMPRODUCT((--('Calculos Massa qx'!$B$4:$B$999999=$C60))*(--('Calculos Massa qx'!$D$4:$D$999999&gt;=$D60))*(--('Calculos Massa qx'!$D$4:$D$999999&lt;=$E60))*('Calculos Massa qx'!G$4:G$999999))</f>
        <v>1.0738289999999999</v>
      </c>
      <c r="M60" s="57">
        <f t="shared" si="43"/>
        <v>5.0759676270616541E-3</v>
      </c>
      <c r="N60" s="57" cm="1">
        <f t="array" ref="N60">SUMPRODUCT((--('Calculos Massa qx'!$B$4:$B$999999=$C60))*(--('Calculos Massa qx'!$D$4:$D$999999&gt;=$D60))*(--('Calculos Massa qx'!$D$4:$D$999999&lt;=$E60))*('Calculos Massa qx'!H$4:H$999999))</f>
        <v>1.038198</v>
      </c>
      <c r="O60" s="57">
        <f t="shared" si="44"/>
        <v>1.4054035973870076E-3</v>
      </c>
      <c r="P60" s="57" cm="1">
        <f t="array" ref="P60">SUMPRODUCT((--('Calculos Massa qx'!$B$4:$B$999999=$C60))*(--('Calculos Massa qx'!$D$4:$D$999999&gt;=$D60))*(--('Calculos Massa qx'!$D$4:$D$999999&lt;=$E60))*('Calculos Massa qx'!I$4:I$999999))</f>
        <v>0.96752800000000005</v>
      </c>
      <c r="Q60" s="57">
        <f t="shared" si="48"/>
        <v>1.0898193995419218E-3</v>
      </c>
    </row>
    <row r="61" spans="3:17" ht="15.75" thickBot="1" x14ac:dyDescent="0.3">
      <c r="C61" s="104" t="s">
        <v>3</v>
      </c>
      <c r="D61" s="110"/>
      <c r="E61" s="111"/>
      <c r="F61" s="68">
        <f>SUM(F53:F60)</f>
        <v>691</v>
      </c>
      <c r="G61" s="67">
        <f>SUM(G53:G60)</f>
        <v>13</v>
      </c>
      <c r="H61" s="69">
        <f>SUM(H53:H60)</f>
        <v>12.982785000000002</v>
      </c>
      <c r="I61" s="69">
        <f t="shared" ref="I61:Q61" si="56">SUM(I53:I60)</f>
        <v>4.9852270385566761</v>
      </c>
      <c r="J61" s="69">
        <f t="shared" ref="J61" si="57">SUM(J53:J60)</f>
        <v>14.760002</v>
      </c>
      <c r="K61" s="69">
        <f t="shared" ref="K61" si="58">SUM(K53:K60)</f>
        <v>4.9852270385566761</v>
      </c>
      <c r="L61" s="69">
        <f t="shared" si="56"/>
        <v>9.9479320000000016</v>
      </c>
      <c r="M61" s="69">
        <f t="shared" si="56"/>
        <v>7.3122161587536585</v>
      </c>
      <c r="N61" s="69">
        <f t="shared" si="56"/>
        <v>13.282738</v>
      </c>
      <c r="O61" s="69">
        <f t="shared" si="56"/>
        <v>3.8219106082876326</v>
      </c>
      <c r="P61" s="69">
        <f t="shared" si="56"/>
        <v>8.9405230000000024</v>
      </c>
      <c r="Q61" s="69">
        <f t="shared" si="56"/>
        <v>8.9450683390111561</v>
      </c>
    </row>
    <row r="63" spans="3:17" ht="15.75" thickBot="1" x14ac:dyDescent="0.3"/>
    <row r="64" spans="3:17" ht="15.75" thickBot="1" x14ac:dyDescent="0.3">
      <c r="G64" s="112" t="s">
        <v>46</v>
      </c>
      <c r="H64" s="107" t="s">
        <v>37</v>
      </c>
      <c r="I64" s="108"/>
      <c r="J64" s="108"/>
      <c r="K64" s="108"/>
      <c r="L64" s="108"/>
      <c r="M64" s="108"/>
      <c r="N64" s="108"/>
      <c r="O64" s="108"/>
      <c r="P64" s="108"/>
      <c r="Q64" s="109"/>
    </row>
    <row r="65" spans="3:17" ht="15.75" thickBot="1" x14ac:dyDescent="0.3">
      <c r="G65" s="113"/>
      <c r="H65" s="102" t="str">
        <f>'Calculos Massa qx'!E$3</f>
        <v>AT-2000 MASC e AT-2000 FEM</v>
      </c>
      <c r="I65" s="103"/>
      <c r="J65" s="102" t="str">
        <f>'Calculos Massa qx'!$F$3</f>
        <v>AT-2000 MALE</v>
      </c>
      <c r="K65" s="103"/>
      <c r="L65" s="102" t="str">
        <f>'Calculos Massa qx'!G$3</f>
        <v>AT-2000 FEMALE</v>
      </c>
      <c r="M65" s="103"/>
      <c r="N65" s="102" t="str">
        <f>'Calculos Massa qx'!H$3</f>
        <v>AT2000 (Suavizada 10%)_MAS</v>
      </c>
      <c r="O65" s="103"/>
      <c r="P65" s="102" t="str">
        <f>'Calculos Massa qx'!I$3</f>
        <v>AT2000 (Suavizada 10%)_FEM</v>
      </c>
      <c r="Q65" s="103"/>
    </row>
    <row r="66" spans="3:17" ht="15.75" thickBot="1" x14ac:dyDescent="0.3">
      <c r="C66" s="44" t="s">
        <v>45</v>
      </c>
      <c r="D66" s="45" t="s">
        <v>42</v>
      </c>
      <c r="E66" s="45" t="s">
        <v>43</v>
      </c>
      <c r="F66" s="63" t="s">
        <v>44</v>
      </c>
      <c r="G66" s="114"/>
      <c r="H66" s="70" t="s">
        <v>47</v>
      </c>
      <c r="I66" s="70" t="s">
        <v>13</v>
      </c>
      <c r="J66" s="70"/>
      <c r="K66" s="70"/>
      <c r="L66" s="70" t="s">
        <v>47</v>
      </c>
      <c r="M66" s="70" t="s">
        <v>13</v>
      </c>
      <c r="N66" s="70" t="s">
        <v>47</v>
      </c>
      <c r="O66" s="70" t="s">
        <v>13</v>
      </c>
      <c r="P66" s="70" t="s">
        <v>47</v>
      </c>
      <c r="Q66" s="70" t="s">
        <v>13</v>
      </c>
    </row>
    <row r="67" spans="3:17" ht="15.75" thickBot="1" x14ac:dyDescent="0.3">
      <c r="C67" s="47">
        <v>2022</v>
      </c>
      <c r="D67" s="49">
        <f>D8</f>
        <v>0</v>
      </c>
      <c r="E67" s="49">
        <f>E8</f>
        <v>59</v>
      </c>
      <c r="F67" s="64" cm="1">
        <f t="array" ref="F67">SUMPRODUCT((--('Calculos Massa qx'!$B$4:$B$999999=$C67))*(--('Calculos Massa qx'!$D$4:$D$999999&gt;=$D67))*(--('Calculos Massa qx'!$D$4:$D$999999&lt;=$E67)))</f>
        <v>27</v>
      </c>
      <c r="G67" s="79" cm="1">
        <f t="array" ref="G67">SUMPRODUCT((--(MORTOS!$E$2:$E$999989=($C67+$E$1)))*(--(MORTOS!$D$2:$D$999989&gt;=$D67))*(--(MORTOS!$D$2:$D$999989&lt;=$E67)))</f>
        <v>0</v>
      </c>
      <c r="H67" s="55" cm="1">
        <f t="array" ref="H67">SUMPRODUCT((--('Calculos Massa qx'!$B$4:$B$999999=$C67))*(--('Calculos Massa qx'!$D$4:$D$999999&gt;=$D67))*(--('Calculos Massa qx'!$D$4:$D$999999&lt;=$E67))*('Calculos Massa qx'!E$4:E$999999))</f>
        <v>0.11683499999999998</v>
      </c>
      <c r="I67" s="55">
        <f>IFERROR((($G67-$H67)^2)/$H67,0)</f>
        <v>0.11683499999999998</v>
      </c>
      <c r="J67" s="55" cm="1">
        <f t="array" ref="J67">SUMPRODUCT((--('Calculos Massa qx'!$B$4:$B$999999=$C67))*(--('Calculos Massa qx'!$D$4:$D$999999&gt;=$D67))*(--('Calculos Massa qx'!$D$4:$D$999999&lt;=$E67))*('Calculos Massa qx'!F$4:F$999999))</f>
        <v>0.167408</v>
      </c>
      <c r="K67" s="55">
        <f>IFERROR((($G67-$H67)^2)/$H67,0)</f>
        <v>0.11683499999999998</v>
      </c>
      <c r="L67" s="55" cm="1">
        <f t="array" ref="L67">SUMPRODUCT((--('Calculos Massa qx'!$B$4:$B$999999=$C67))*(--('Calculos Massa qx'!$D$4:$D$999999&gt;=$D67))*(--('Calculos Massa qx'!$D$4:$D$999999&lt;=$E67))*('Calculos Massa qx'!G$4:G$999999))</f>
        <v>9.551999999999998E-2</v>
      </c>
      <c r="M67" s="55">
        <f t="shared" ref="M67:M74" si="59">IFERROR((($G67-$L67)^2)/$L67,0)</f>
        <v>9.551999999999998E-2</v>
      </c>
      <c r="N67" s="55" cm="1">
        <f t="array" ref="N67">SUMPRODUCT((--('Calculos Massa qx'!$B$4:$B$999999=$C67))*(--('Calculos Massa qx'!$D$4:$D$999999&gt;=$D67))*(--('Calculos Massa qx'!$D$4:$D$999999&lt;=$E67))*('Calculos Massa qx'!H$4:H$999999))</f>
        <v>0.149531</v>
      </c>
      <c r="O67" s="55">
        <f t="shared" ref="O67:O74" si="60">IFERROR((($G67-$N67)^2)/$N67,0)</f>
        <v>0.149531</v>
      </c>
      <c r="P67" s="55" cm="1">
        <f t="array" ref="P67">SUMPRODUCT((--('Calculos Massa qx'!$B$4:$B$999999=$C67))*(--('Calculos Massa qx'!$D$4:$D$999999&gt;=$D67))*(--('Calculos Massa qx'!$D$4:$D$999999&lt;=$E67))*('Calculos Massa qx'!I$4:I$999999))</f>
        <v>8.5902999999999993E-2</v>
      </c>
      <c r="Q67" s="55">
        <f>IFERROR((($G67-$P67)^2)/$P67,0)</f>
        <v>8.5902999999999993E-2</v>
      </c>
    </row>
    <row r="68" spans="3:17" ht="15.75" thickBot="1" x14ac:dyDescent="0.3">
      <c r="C68" s="48">
        <f>C67</f>
        <v>2022</v>
      </c>
      <c r="D68" s="49">
        <f t="shared" ref="D68:E68" si="61">D9</f>
        <v>60</v>
      </c>
      <c r="E68" s="49">
        <f t="shared" si="61"/>
        <v>64</v>
      </c>
      <c r="F68" s="65" cm="1">
        <f t="array" ref="F68">SUMPRODUCT((--('Calculos Massa qx'!$B$4:$B$999999=$C68))*(--('Calculos Massa qx'!$D$4:$D$999999&gt;=$D68))*(--('Calculos Massa qx'!$D$4:$D$999999&lt;=$E68)))</f>
        <v>141</v>
      </c>
      <c r="G68" s="79" cm="1">
        <f t="array" ref="G68">SUMPRODUCT((--(MORTOS!$E$2:$E$999989=($C68+$E$1)))*(--(MORTOS!$D$2:$D$999989&gt;=$D68))*(--(MORTOS!$D$2:$D$999989&lt;=$E68)))</f>
        <v>0</v>
      </c>
      <c r="H68" s="56" cm="1">
        <f t="array" ref="H68">SUMPRODUCT((--('Calculos Massa qx'!$B$4:$B$999999=$C68))*(--('Calculos Massa qx'!$D$4:$D$999999&gt;=$D68))*(--('Calculos Massa qx'!$D$4:$D$999999&lt;=$E68))*('Calculos Massa qx'!E$4:E$999999))</f>
        <v>1.0110669999999997</v>
      </c>
      <c r="I68" s="56">
        <f t="shared" ref="I68:I74" si="62">IFERROR((($G68-$H68)^2)/$H68,0)</f>
        <v>1.0110669999999997</v>
      </c>
      <c r="J68" s="56" cm="1">
        <f t="array" ref="J68">SUMPRODUCT((--('Calculos Massa qx'!$B$4:$B$999999=$C68))*(--('Calculos Massa qx'!$D$4:$D$999999&gt;=$D68))*(--('Calculos Massa qx'!$D$4:$D$999999&lt;=$E68))*('Calculos Massa qx'!F$4:F$999999))</f>
        <v>1.2191850000000004</v>
      </c>
      <c r="K68" s="56">
        <f t="shared" ref="K68:K74" si="63">IFERROR((($G68-$H68)^2)/$H68,0)</f>
        <v>1.0110669999999997</v>
      </c>
      <c r="L68" s="56" cm="1">
        <f t="array" ref="L68">SUMPRODUCT((--('Calculos Massa qx'!$B$4:$B$999999=$C68))*(--('Calculos Massa qx'!$D$4:$D$999999&gt;=$D68))*(--('Calculos Massa qx'!$D$4:$D$999999&lt;=$E68))*('Calculos Massa qx'!G$4:G$999999))</f>
        <v>0.75965999999999867</v>
      </c>
      <c r="M68" s="56">
        <f t="shared" si="59"/>
        <v>0.75965999999999856</v>
      </c>
      <c r="N68" s="56" cm="1">
        <f t="array" ref="N68">SUMPRODUCT((--('Calculos Massa qx'!$B$4:$B$999999=$C68))*(--('Calculos Massa qx'!$D$4:$D$999999&gt;=$D68))*(--('Calculos Massa qx'!$D$4:$D$999999&lt;=$E68))*('Calculos Massa qx'!H$4:H$999999))</f>
        <v>1.0987969999999991</v>
      </c>
      <c r="O68" s="56">
        <f t="shared" si="60"/>
        <v>1.0987969999999991</v>
      </c>
      <c r="P68" s="56" cm="1">
        <f t="array" ref="P68">SUMPRODUCT((--('Calculos Massa qx'!$B$4:$B$999999=$C68))*(--('Calculos Massa qx'!$D$4:$D$999999&gt;=$D68))*(--('Calculos Massa qx'!$D$4:$D$999999&lt;=$E68))*('Calculos Massa qx'!I$4:I$999999))</f>
        <v>0.68252200000000007</v>
      </c>
      <c r="Q68" s="56">
        <f t="shared" ref="Q68:Q74" si="64">IFERROR((($G68-$P68)^2)/$P68,0)</f>
        <v>0.68252200000000007</v>
      </c>
    </row>
    <row r="69" spans="3:17" ht="15.75" thickBot="1" x14ac:dyDescent="0.3">
      <c r="C69" s="48">
        <f t="shared" ref="C69:C74" si="65">C68</f>
        <v>2022</v>
      </c>
      <c r="D69" s="49">
        <f t="shared" ref="D69:E69" si="66">D10</f>
        <v>65</v>
      </c>
      <c r="E69" s="49">
        <f t="shared" si="66"/>
        <v>69</v>
      </c>
      <c r="F69" s="65" cm="1">
        <f t="array" ref="F69">SUMPRODUCT((--('Calculos Massa qx'!$B$4:$B$999999=$C69))*(--('Calculos Massa qx'!$D$4:$D$999999&gt;=$D69))*(--('Calculos Massa qx'!$D$4:$D$999999&lt;=$E69)))</f>
        <v>224</v>
      </c>
      <c r="G69" s="79" cm="1">
        <f t="array" ref="G69">SUMPRODUCT((--(MORTOS!$E$2:$E$999989=($C69+$E$1)))*(--(MORTOS!$D$2:$D$999989&gt;=$D69))*(--(MORTOS!$D$2:$D$999989&lt;=$E69)))</f>
        <v>2</v>
      </c>
      <c r="H69" s="56" cm="1">
        <f t="array" ref="H69">SUMPRODUCT((--('Calculos Massa qx'!$B$4:$B$999999=$C69))*(--('Calculos Massa qx'!$D$4:$D$999999&gt;=$D69))*(--('Calculos Massa qx'!$D$4:$D$999999&lt;=$E69))*('Calculos Massa qx'!E$4:E$999999))</f>
        <v>2.7181479999999976</v>
      </c>
      <c r="I69" s="56">
        <f t="shared" si="62"/>
        <v>0.18973821510234062</v>
      </c>
      <c r="J69" s="56" cm="1">
        <f t="array" ref="J69">SUMPRODUCT((--('Calculos Massa qx'!$B$4:$B$999999=$C69))*(--('Calculos Massa qx'!$D$4:$D$999999&gt;=$D69))*(--('Calculos Massa qx'!$D$4:$D$999999&lt;=$E69))*('Calculos Massa qx'!F$4:F$999999))</f>
        <v>3.0494219999999976</v>
      </c>
      <c r="K69" s="56">
        <f t="shared" si="63"/>
        <v>0.18973821510234062</v>
      </c>
      <c r="L69" s="56" cm="1">
        <f t="array" ref="L69">SUMPRODUCT((--('Calculos Massa qx'!$B$4:$B$999999=$C69))*(--('Calculos Massa qx'!$D$4:$D$999999&gt;=$D69))*(--('Calculos Massa qx'!$D$4:$D$999999&lt;=$E69))*('Calculos Massa qx'!G$4:G$999999))</f>
        <v>1.8950969999999983</v>
      </c>
      <c r="M69" s="56">
        <f t="shared" si="59"/>
        <v>5.8069003375554795E-3</v>
      </c>
      <c r="N69" s="56" cm="1">
        <f t="array" ref="N69">SUMPRODUCT((--('Calculos Massa qx'!$B$4:$B$999999=$C69))*(--('Calculos Massa qx'!$D$4:$D$999999&gt;=$D69))*(--('Calculos Massa qx'!$D$4:$D$999999&lt;=$E69))*('Calculos Massa qx'!H$4:H$999999))</f>
        <v>2.7506059999999972</v>
      </c>
      <c r="O69" s="56">
        <f t="shared" si="60"/>
        <v>0.2048309962371915</v>
      </c>
      <c r="P69" s="56" cm="1">
        <f t="array" ref="P69">SUMPRODUCT((--('Calculos Massa qx'!$B$4:$B$999999=$C69))*(--('Calculos Massa qx'!$D$4:$D$999999&gt;=$D69))*(--('Calculos Massa qx'!$D$4:$D$999999&lt;=$E69))*('Calculos Massa qx'!I$4:I$999999))</f>
        <v>1.6894029999999991</v>
      </c>
      <c r="Q69" s="56">
        <f t="shared" si="64"/>
        <v>5.7103305966072403E-2</v>
      </c>
    </row>
    <row r="70" spans="3:17" ht="15.75" thickBot="1" x14ac:dyDescent="0.3">
      <c r="C70" s="48">
        <f t="shared" si="65"/>
        <v>2022</v>
      </c>
      <c r="D70" s="49">
        <f t="shared" ref="D70:E70" si="67">D11</f>
        <v>70</v>
      </c>
      <c r="E70" s="49">
        <f t="shared" si="67"/>
        <v>74</v>
      </c>
      <c r="F70" s="65" cm="1">
        <f t="array" ref="F70">SUMPRODUCT((--('Calculos Massa qx'!$B$4:$B$999999=$C70))*(--('Calculos Massa qx'!$D$4:$D$999999&gt;=$D70))*(--('Calculos Massa qx'!$D$4:$D$999999&lt;=$E70)))</f>
        <v>180</v>
      </c>
      <c r="G70" s="79" cm="1">
        <f t="array" ref="G70">SUMPRODUCT((--(MORTOS!$E$2:$E$999989=($C70+$E$1)))*(--(MORTOS!$D$2:$D$999989&gt;=$D70))*(--(MORTOS!$D$2:$D$999989&lt;=$E70)))</f>
        <v>4</v>
      </c>
      <c r="H70" s="56" cm="1">
        <f t="array" ref="H70">SUMPRODUCT((--('Calculos Massa qx'!$B$4:$B$999999=$C70))*(--('Calculos Massa qx'!$D$4:$D$999999&gt;=$D70))*(--('Calculos Massa qx'!$D$4:$D$999999&lt;=$E70))*('Calculos Massa qx'!E$4:E$999999))</f>
        <v>3.6436230000000029</v>
      </c>
      <c r="I70" s="56">
        <f t="shared" si="62"/>
        <v>3.4856670442852566E-2</v>
      </c>
      <c r="J70" s="56" cm="1">
        <f t="array" ref="J70">SUMPRODUCT((--('Calculos Massa qx'!$B$4:$B$999999=$C70))*(--('Calculos Massa qx'!$D$4:$D$999999&gt;=$D70))*(--('Calculos Massa qx'!$D$4:$D$999999&lt;=$E70))*('Calculos Massa qx'!F$4:F$999999))</f>
        <v>4.0955620000000055</v>
      </c>
      <c r="K70" s="56">
        <f t="shared" si="63"/>
        <v>3.4856670442852566E-2</v>
      </c>
      <c r="L70" s="56" cm="1">
        <f t="array" ref="L70">SUMPRODUCT((--('Calculos Massa qx'!$B$4:$B$999999=$C70))*(--('Calculos Massa qx'!$D$4:$D$999999&gt;=$D70))*(--('Calculos Massa qx'!$D$4:$D$999999&lt;=$E70))*('Calculos Massa qx'!G$4:G$999999))</f>
        <v>2.4248190000000016</v>
      </c>
      <c r="M70" s="56">
        <f t="shared" si="59"/>
        <v>1.0232496457512883</v>
      </c>
      <c r="N70" s="56" cm="1">
        <f t="array" ref="N70">SUMPRODUCT((--('Calculos Massa qx'!$B$4:$B$999999=$C70))*(--('Calculos Massa qx'!$D$4:$D$999999&gt;=$D70))*(--('Calculos Massa qx'!$D$4:$D$999999&lt;=$E70))*('Calculos Massa qx'!H$4:H$999999))</f>
        <v>3.6740430000000064</v>
      </c>
      <c r="O70" s="56">
        <f t="shared" si="60"/>
        <v>2.8918541739711714E-2</v>
      </c>
      <c r="P70" s="56" cm="1">
        <f t="array" ref="P70">SUMPRODUCT((--('Calculos Massa qx'!$B$4:$B$999999=$C70))*(--('Calculos Massa qx'!$D$4:$D$999999&gt;=$D70))*(--('Calculos Massa qx'!$D$4:$D$999999&lt;=$E70))*('Calculos Massa qx'!I$4:I$999999))</f>
        <v>2.1836700000000033</v>
      </c>
      <c r="Q70" s="56">
        <f t="shared" si="64"/>
        <v>1.5107844449481758</v>
      </c>
    </row>
    <row r="71" spans="3:17" ht="15.75" thickBot="1" x14ac:dyDescent="0.3">
      <c r="C71" s="48">
        <f t="shared" si="65"/>
        <v>2022</v>
      </c>
      <c r="D71" s="49">
        <f t="shared" ref="D71:E71" si="68">D12</f>
        <v>75</v>
      </c>
      <c r="E71" s="49">
        <f t="shared" si="68"/>
        <v>79</v>
      </c>
      <c r="F71" s="65" cm="1">
        <f t="array" ref="F71">SUMPRODUCT((--('Calculos Massa qx'!$B$4:$B$999999=$C71))*(--('Calculos Massa qx'!$D$4:$D$999999&gt;=$D71))*(--('Calculos Massa qx'!$D$4:$D$999999&lt;=$E71)))</f>
        <v>74</v>
      </c>
      <c r="G71" s="79" cm="1">
        <f t="array" ref="G71">SUMPRODUCT((--(MORTOS!$E$2:$E$999989=($C71+$E$1)))*(--(MORTOS!$D$2:$D$999989&gt;=$D71))*(--(MORTOS!$D$2:$D$999989&lt;=$E71)))</f>
        <v>2</v>
      </c>
      <c r="H71" s="56" cm="1">
        <f t="array" ref="H71">SUMPRODUCT((--('Calculos Massa qx'!$B$4:$B$999999=$C71))*(--('Calculos Massa qx'!$D$4:$D$999999&gt;=$D71))*(--('Calculos Massa qx'!$D$4:$D$999999&lt;=$E71))*('Calculos Massa qx'!E$4:E$999999))</f>
        <v>2.3809300000000007</v>
      </c>
      <c r="I71" s="56">
        <f t="shared" si="62"/>
        <v>6.0945792148446386E-2</v>
      </c>
      <c r="J71" s="56" cm="1">
        <f t="array" ref="J71">SUMPRODUCT((--('Calculos Massa qx'!$B$4:$B$999999=$C71))*(--('Calculos Massa qx'!$D$4:$D$999999&gt;=$D71))*(--('Calculos Massa qx'!$D$4:$D$999999&lt;=$E71))*('Calculos Massa qx'!F$4:F$999999))</f>
        <v>2.8827090000000033</v>
      </c>
      <c r="K71" s="56">
        <f t="shared" si="63"/>
        <v>6.0945792148446386E-2</v>
      </c>
      <c r="L71" s="56" cm="1">
        <f t="array" ref="L71">SUMPRODUCT((--('Calculos Massa qx'!$B$4:$B$999999=$C71))*(--('Calculos Massa qx'!$D$4:$D$999999&gt;=$D71))*(--('Calculos Massa qx'!$D$4:$D$999999&lt;=$E71))*('Calculos Massa qx'!G$4:G$999999))</f>
        <v>1.8900360000000003</v>
      </c>
      <c r="M71" s="56">
        <f t="shared" si="59"/>
        <v>6.3978047486925853E-3</v>
      </c>
      <c r="N71" s="56" cm="1">
        <f t="array" ref="N71">SUMPRODUCT((--('Calculos Massa qx'!$B$4:$B$999999=$C71))*(--('Calculos Massa qx'!$D$4:$D$999999&gt;=$D71))*(--('Calculos Massa qx'!$D$4:$D$999999&lt;=$E71))*('Calculos Massa qx'!H$4:H$999999))</f>
        <v>2.5953390000000001</v>
      </c>
      <c r="O71" s="56">
        <f t="shared" si="60"/>
        <v>0.13656347973077892</v>
      </c>
      <c r="P71" s="56" cm="1">
        <f t="array" ref="P71">SUMPRODUCT((--('Calculos Massa qx'!$B$4:$B$999999=$C71))*(--('Calculos Massa qx'!$D$4:$D$999999&gt;=$D71))*(--('Calculos Massa qx'!$D$4:$D$999999&lt;=$E71))*('Calculos Massa qx'!I$4:I$999999))</f>
        <v>1.6949499999999993</v>
      </c>
      <c r="Q71" s="56">
        <f t="shared" si="64"/>
        <v>5.4901620991769942E-2</v>
      </c>
    </row>
    <row r="72" spans="3:17" ht="15.75" thickBot="1" x14ac:dyDescent="0.3">
      <c r="C72" s="48">
        <f t="shared" si="65"/>
        <v>2022</v>
      </c>
      <c r="D72" s="49">
        <f t="shared" ref="D72:E72" si="69">D13</f>
        <v>80</v>
      </c>
      <c r="E72" s="49">
        <f t="shared" si="69"/>
        <v>84</v>
      </c>
      <c r="F72" s="65" cm="1">
        <f t="array" ref="F72">SUMPRODUCT((--('Calculos Massa qx'!$B$4:$B$999999=$C72))*(--('Calculos Massa qx'!$D$4:$D$999999&gt;=$D72))*(--('Calculos Massa qx'!$D$4:$D$999999&lt;=$E72)))</f>
        <v>27</v>
      </c>
      <c r="G72" s="79" cm="1">
        <f t="array" ref="G72">SUMPRODUCT((--(MORTOS!$E$2:$E$999989=($C72+$E$1)))*(--(MORTOS!$D$2:$D$999989&gt;=$D72))*(--(MORTOS!$D$2:$D$999989&lt;=$E72)))</f>
        <v>2</v>
      </c>
      <c r="H72" s="56" cm="1">
        <f t="array" ref="H72">SUMPRODUCT((--('Calculos Massa qx'!$B$4:$B$999999=$C72))*(--('Calculos Massa qx'!$D$4:$D$999999&gt;=$D72))*(--('Calculos Massa qx'!$D$4:$D$999999&lt;=$E72))*('Calculos Massa qx'!E$4:E$999999))</f>
        <v>1.367656</v>
      </c>
      <c r="I72" s="56">
        <f t="shared" si="62"/>
        <v>0.2923680620974865</v>
      </c>
      <c r="J72" s="56" cm="1">
        <f t="array" ref="J72">SUMPRODUCT((--('Calculos Massa qx'!$B$4:$B$999999=$C72))*(--('Calculos Massa qx'!$D$4:$D$999999&gt;=$D72))*(--('Calculos Massa qx'!$D$4:$D$999999&lt;=$E72))*('Calculos Massa qx'!F$4:F$999999))</f>
        <v>1.5819369999999999</v>
      </c>
      <c r="K72" s="56">
        <f t="shared" si="63"/>
        <v>0.2923680620974865</v>
      </c>
      <c r="L72" s="56" cm="1">
        <f t="array" ref="L72">SUMPRODUCT((--('Calculos Massa qx'!$B$4:$B$999999=$C72))*(--('Calculos Massa qx'!$D$4:$D$999999&gt;=$D72))*(--('Calculos Massa qx'!$D$4:$D$999999&lt;=$E72))*('Calculos Massa qx'!G$4:G$999999))</f>
        <v>1.1403079999999997</v>
      </c>
      <c r="M72" s="56">
        <f t="shared" si="59"/>
        <v>0.64813220188229925</v>
      </c>
      <c r="N72" s="56" cm="1">
        <f t="array" ref="N72">SUMPRODUCT((--('Calculos Massa qx'!$B$4:$B$999999=$C72))*(--('Calculos Massa qx'!$D$4:$D$999999&gt;=$D72))*(--('Calculos Massa qx'!$D$4:$D$999999&lt;=$E72))*('Calculos Massa qx'!H$4:H$999999))</f>
        <v>1.4244260000000002</v>
      </c>
      <c r="O72" s="56">
        <f t="shared" si="60"/>
        <v>0.23257468585661853</v>
      </c>
      <c r="P72" s="56" cm="1">
        <f t="array" ref="P72">SUMPRODUCT((--('Calculos Massa qx'!$B$4:$B$999999=$C72))*(--('Calculos Massa qx'!$D$4:$D$999999&gt;=$D72))*(--('Calculos Massa qx'!$D$4:$D$999999&lt;=$E72))*('Calculos Massa qx'!I$4:I$999999))</f>
        <v>1.0264689999999999</v>
      </c>
      <c r="Q72" s="56">
        <f t="shared" si="64"/>
        <v>0.92332316705229334</v>
      </c>
    </row>
    <row r="73" spans="3:17" ht="15.75" thickBot="1" x14ac:dyDescent="0.3">
      <c r="C73" s="48">
        <f t="shared" si="65"/>
        <v>2022</v>
      </c>
      <c r="D73" s="49">
        <f t="shared" ref="D73:E73" si="70">D14</f>
        <v>85</v>
      </c>
      <c r="E73" s="49">
        <f t="shared" si="70"/>
        <v>89</v>
      </c>
      <c r="F73" s="65" cm="1">
        <f t="array" ref="F73">SUMPRODUCT((--('Calculos Massa qx'!$B$4:$B$999999=$C73))*(--('Calculos Massa qx'!$D$4:$D$999999&gt;=$D73))*(--('Calculos Massa qx'!$D$4:$D$999999&lt;=$E73)))</f>
        <v>16</v>
      </c>
      <c r="G73" s="79" cm="1">
        <f t="array" ref="G73">SUMPRODUCT((--(MORTOS!$E$2:$E$999989=($C73+$E$1)))*(--(MORTOS!$D$2:$D$999989&gt;=$D73))*(--(MORTOS!$D$2:$D$999989&lt;=$E73)))</f>
        <v>1</v>
      </c>
      <c r="H73" s="56" cm="1">
        <f t="array" ref="H73">SUMPRODUCT((--('Calculos Massa qx'!$B$4:$B$999999=$C73))*(--('Calculos Massa qx'!$D$4:$D$999999&gt;=$D73))*(--('Calculos Massa qx'!$D$4:$D$999999&lt;=$E73))*('Calculos Massa qx'!E$4:E$999999))</f>
        <v>1.4428070000000002</v>
      </c>
      <c r="I73" s="56">
        <f t="shared" si="62"/>
        <v>0.13590039364169992</v>
      </c>
      <c r="J73" s="56" cm="1">
        <f t="array" ref="J73">SUMPRODUCT((--('Calculos Massa qx'!$B$4:$B$999999=$C73))*(--('Calculos Massa qx'!$D$4:$D$999999&gt;=$D73))*(--('Calculos Massa qx'!$D$4:$D$999999&lt;=$E73))*('Calculos Massa qx'!F$4:F$999999))</f>
        <v>1.5442340000000001</v>
      </c>
      <c r="K73" s="56">
        <f t="shared" si="63"/>
        <v>0.13590039364169992</v>
      </c>
      <c r="L73" s="56" cm="1">
        <f t="array" ref="L73">SUMPRODUCT((--('Calculos Massa qx'!$B$4:$B$999999=$C73))*(--('Calculos Massa qx'!$D$4:$D$999999&gt;=$D73))*(--('Calculos Massa qx'!$D$4:$D$999999&lt;=$E73))*('Calculos Massa qx'!G$4:G$999999))</f>
        <v>1.2887109999999999</v>
      </c>
      <c r="M73" s="56">
        <f t="shared" si="59"/>
        <v>6.4680166089216257E-2</v>
      </c>
      <c r="N73" s="56" cm="1">
        <f t="array" ref="N73">SUMPRODUCT((--('Calculos Massa qx'!$B$4:$B$999999=$C73))*(--('Calculos Massa qx'!$D$4:$D$999999&gt;=$D73))*(--('Calculos Massa qx'!$D$4:$D$999999&lt;=$E73))*('Calculos Massa qx'!H$4:H$999999))</f>
        <v>1.39131</v>
      </c>
      <c r="O73" s="56">
        <f t="shared" si="60"/>
        <v>0.11005708008998714</v>
      </c>
      <c r="P73" s="56" cm="1">
        <f t="array" ref="P73">SUMPRODUCT((--('Calculos Massa qx'!$B$4:$B$999999=$C73))*(--('Calculos Massa qx'!$D$4:$D$999999&gt;=$D73))*(--('Calculos Massa qx'!$D$4:$D$999999&lt;=$E73))*('Calculos Massa qx'!I$4:I$999999))</f>
        <v>1.1671210000000001</v>
      </c>
      <c r="Q73" s="56">
        <f t="shared" si="64"/>
        <v>2.3930191163555471E-2</v>
      </c>
    </row>
    <row r="74" spans="3:17" ht="15.75" thickBot="1" x14ac:dyDescent="0.3">
      <c r="C74" s="48">
        <f t="shared" si="65"/>
        <v>2022</v>
      </c>
      <c r="D74" s="49">
        <f t="shared" ref="D74:E74" si="71">D15</f>
        <v>90</v>
      </c>
      <c r="E74" s="49">
        <f t="shared" si="71"/>
        <v>130</v>
      </c>
      <c r="F74" s="66" cm="1">
        <f t="array" ref="F74">SUMPRODUCT((--('Calculos Massa qx'!$B$4:$B$999999=$C74))*(--('Calculos Massa qx'!$D$4:$D$999999&gt;=$D74))*(--('Calculos Massa qx'!$D$4:$D$999999&lt;=$E74)))</f>
        <v>8</v>
      </c>
      <c r="G74" s="79" cm="1">
        <f t="array" ref="G74">SUMPRODUCT((--(MORTOS!$E$2:$E$999989=($C74+$E$1)))*(--(MORTOS!$D$2:$D$999989&gt;=$D74))*(--(MORTOS!$D$2:$D$999989&lt;=$E74)))</f>
        <v>2</v>
      </c>
      <c r="H74" s="57" cm="1">
        <f t="array" ref="H74">SUMPRODUCT((--('Calculos Massa qx'!$B$4:$B$999999=$C74))*(--('Calculos Massa qx'!$D$4:$D$999999&gt;=$D74))*(--('Calculos Massa qx'!$D$4:$D$999999&lt;=$E74))*('Calculos Massa qx'!E$4:E$999999))</f>
        <v>1.2026719999999997</v>
      </c>
      <c r="I74" s="57">
        <f t="shared" si="62"/>
        <v>0.52859960120797733</v>
      </c>
      <c r="J74" s="57" cm="1">
        <f t="array" ref="J74">SUMPRODUCT((--('Calculos Massa qx'!$B$4:$B$999999=$C74))*(--('Calculos Massa qx'!$D$4:$D$999999&gt;=$D74))*(--('Calculos Massa qx'!$D$4:$D$999999&lt;=$E74))*('Calculos Massa qx'!F$4:F$999999))</f>
        <v>1.231274</v>
      </c>
      <c r="K74" s="57">
        <f t="shared" si="63"/>
        <v>0.52859960120797733</v>
      </c>
      <c r="L74" s="57" cm="1">
        <f t="array" ref="L74">SUMPRODUCT((--('Calculos Massa qx'!$B$4:$B$999999=$C74))*(--('Calculos Massa qx'!$D$4:$D$999999&gt;=$D74))*(--('Calculos Massa qx'!$D$4:$D$999999&lt;=$E74))*('Calculos Massa qx'!G$4:G$999999))</f>
        <v>1.1585989999999999</v>
      </c>
      <c r="M74" s="57">
        <f t="shared" si="59"/>
        <v>0.61104458298427677</v>
      </c>
      <c r="N74" s="57" cm="1">
        <f t="array" ref="N74">SUMPRODUCT((--('Calculos Massa qx'!$B$4:$B$999999=$C74))*(--('Calculos Massa qx'!$D$4:$D$999999&gt;=$D74))*(--('Calculos Massa qx'!$D$4:$D$999999&lt;=$E74))*('Calculos Massa qx'!H$4:H$999999))</f>
        <v>1.108363</v>
      </c>
      <c r="O74" s="57">
        <f t="shared" si="60"/>
        <v>0.71728895656838054</v>
      </c>
      <c r="P74" s="57" cm="1">
        <f t="array" ref="P74">SUMPRODUCT((--('Calculos Massa qx'!$B$4:$B$999999=$C74))*(--('Calculos Massa qx'!$D$4:$D$999999&gt;=$D74))*(--('Calculos Massa qx'!$D$4:$D$999999&lt;=$E74))*('Calculos Massa qx'!I$4:I$999999))</f>
        <v>1.043477</v>
      </c>
      <c r="Q74" s="57">
        <f t="shared" si="64"/>
        <v>0.87681496528337477</v>
      </c>
    </row>
    <row r="75" spans="3:17" ht="15.75" thickBot="1" x14ac:dyDescent="0.3">
      <c r="C75" s="104" t="s">
        <v>3</v>
      </c>
      <c r="D75" s="110"/>
      <c r="E75" s="111"/>
      <c r="F75" s="68">
        <f>SUM(F67:F74)</f>
        <v>697</v>
      </c>
      <c r="G75" s="67">
        <f>SUM(G67:G74)</f>
        <v>13</v>
      </c>
      <c r="H75" s="69">
        <f>SUM(H67:H74)</f>
        <v>13.883738000000001</v>
      </c>
      <c r="I75" s="69">
        <f t="shared" ref="I75:Q75" si="72">SUM(I67:I74)</f>
        <v>2.3703107346408032</v>
      </c>
      <c r="J75" s="69">
        <f t="shared" ref="J75" si="73">SUM(J67:J74)</f>
        <v>15.771731000000006</v>
      </c>
      <c r="K75" s="69">
        <f t="shared" ref="K75" si="74">SUM(K67:K74)</f>
        <v>2.3703107346408032</v>
      </c>
      <c r="L75" s="69">
        <f t="shared" si="72"/>
        <v>10.652749999999997</v>
      </c>
      <c r="M75" s="69">
        <f t="shared" si="72"/>
        <v>3.214491301793327</v>
      </c>
      <c r="N75" s="69">
        <f t="shared" si="72"/>
        <v>14.192415000000004</v>
      </c>
      <c r="O75" s="69">
        <f t="shared" si="72"/>
        <v>2.6785617402226674</v>
      </c>
      <c r="P75" s="69">
        <f t="shared" si="72"/>
        <v>9.5735150000000004</v>
      </c>
      <c r="Q75" s="69">
        <f t="shared" si="72"/>
        <v>4.215282695405242</v>
      </c>
    </row>
    <row r="77" spans="3:17" ht="15.75" thickBot="1" x14ac:dyDescent="0.3"/>
    <row r="78" spans="3:17" ht="15.75" thickBot="1" x14ac:dyDescent="0.3">
      <c r="G78" s="112" t="s">
        <v>46</v>
      </c>
      <c r="H78" s="107" t="s">
        <v>37</v>
      </c>
      <c r="I78" s="108"/>
      <c r="J78" s="108"/>
      <c r="K78" s="108"/>
      <c r="L78" s="108"/>
      <c r="M78" s="108"/>
      <c r="N78" s="108"/>
      <c r="O78" s="108"/>
      <c r="P78" s="108"/>
      <c r="Q78" s="109"/>
    </row>
    <row r="79" spans="3:17" ht="15.75" thickBot="1" x14ac:dyDescent="0.3">
      <c r="G79" s="113"/>
      <c r="H79" s="102" t="str">
        <f>'Calculos Massa qx'!E$3</f>
        <v>AT-2000 MASC e AT-2000 FEM</v>
      </c>
      <c r="I79" s="103"/>
      <c r="J79" s="102" t="str">
        <f>'Calculos Massa qx'!$F$3</f>
        <v>AT-2000 MALE</v>
      </c>
      <c r="K79" s="103"/>
      <c r="L79" s="102" t="str">
        <f>'Calculos Massa qx'!G$3</f>
        <v>AT-2000 FEMALE</v>
      </c>
      <c r="M79" s="103"/>
      <c r="N79" s="102" t="str">
        <f>'Calculos Massa qx'!H$3</f>
        <v>AT2000 (Suavizada 10%)_MAS</v>
      </c>
      <c r="O79" s="103"/>
      <c r="P79" s="102" t="str">
        <f>'Calculos Massa qx'!I$3</f>
        <v>AT2000 (Suavizada 10%)_FEM</v>
      </c>
      <c r="Q79" s="103"/>
    </row>
    <row r="80" spans="3:17" ht="15.75" thickBot="1" x14ac:dyDescent="0.3">
      <c r="C80" s="44" t="s">
        <v>45</v>
      </c>
      <c r="D80" s="45" t="s">
        <v>42</v>
      </c>
      <c r="E80" s="45" t="s">
        <v>43</v>
      </c>
      <c r="F80" s="63" t="s">
        <v>44</v>
      </c>
      <c r="G80" s="114"/>
      <c r="H80" s="70" t="s">
        <v>47</v>
      </c>
      <c r="I80" s="70" t="s">
        <v>13</v>
      </c>
      <c r="J80" s="70" t="s">
        <v>47</v>
      </c>
      <c r="K80" s="70" t="s">
        <v>13</v>
      </c>
      <c r="L80" s="70" t="s">
        <v>47</v>
      </c>
      <c r="M80" s="70" t="s">
        <v>13</v>
      </c>
      <c r="N80" s="70" t="s">
        <v>47</v>
      </c>
      <c r="O80" s="70" t="s">
        <v>13</v>
      </c>
      <c r="P80" s="70" t="s">
        <v>47</v>
      </c>
      <c r="Q80" s="70" t="s">
        <v>13</v>
      </c>
    </row>
    <row r="81" spans="3:17" ht="15.75" thickBot="1" x14ac:dyDescent="0.3">
      <c r="C81" s="47">
        <v>2023</v>
      </c>
      <c r="D81" s="49">
        <f>D8</f>
        <v>0</v>
      </c>
      <c r="E81" s="49">
        <f>E8</f>
        <v>59</v>
      </c>
      <c r="F81" s="64" cm="1">
        <f t="array" ref="F81">SUMPRODUCT((--('Calculos Massa qx'!$B$4:$B$999999=$C81))*(--('Calculos Massa qx'!$D$4:$D$999999&gt;=$D81))*(--('Calculos Massa qx'!$D$4:$D$999999&lt;=$E81)))</f>
        <v>21</v>
      </c>
      <c r="G81" s="79" cm="1">
        <f t="array" ref="G81">SUMPRODUCT((--(MORTOS!$E$2:$E$999989=($C81+$E$1)))*(--(MORTOS!$D$2:$D$999989&gt;=$D81))*(--(MORTOS!$D$2:$D$999989&lt;=$E81)))</f>
        <v>0</v>
      </c>
      <c r="H81" s="55" cm="1">
        <f t="array" ref="H81">SUMPRODUCT((--('Calculos Massa qx'!$B$4:$B$999999=$C81))*(--('Calculos Massa qx'!$D$4:$D$999999&gt;=$D81))*(--('Calculos Massa qx'!$D$4:$D$999999&lt;=$E81))*('Calculos Massa qx'!E$4:E$999999))</f>
        <v>8.9412999999999965E-2</v>
      </c>
      <c r="I81" s="55">
        <f>IFERROR((($G81-$H81)^2)/$H81,0)</f>
        <v>8.9412999999999965E-2</v>
      </c>
      <c r="J81" s="55" cm="1">
        <f t="array" ref="J81">SUMPRODUCT((--('Calculos Massa qx'!$B$4:$B$999999=$C81))*(--('Calculos Massa qx'!$D$4:$D$999999&gt;=$D81))*(--('Calculos Massa qx'!$D$4:$D$999999&lt;=$E81))*('Calculos Massa qx'!F$4:F$999999))</f>
        <v>0.12984999999999999</v>
      </c>
      <c r="K81" s="55">
        <f>IFERROR((($G81-$H81)^2)/$H81,0)</f>
        <v>8.9412999999999965E-2</v>
      </c>
      <c r="L81" s="55" cm="1">
        <f t="array" ref="L81">SUMPRODUCT((--('Calculos Massa qx'!$B$4:$B$999999=$C81))*(--('Calculos Massa qx'!$D$4:$D$999999&gt;=$D81))*(--('Calculos Massa qx'!$D$4:$D$999999&lt;=$E81))*('Calculos Massa qx'!G$4:G$999999))</f>
        <v>7.4133999999999992E-2</v>
      </c>
      <c r="M81" s="55">
        <f t="shared" ref="M81:M88" si="75">IFERROR((($G81-$L81)^2)/$L81,0)</f>
        <v>7.4133999999999992E-2</v>
      </c>
      <c r="N81" s="55" cm="1">
        <f t="array" ref="N81">SUMPRODUCT((--('Calculos Massa qx'!$B$4:$B$999999=$C81))*(--('Calculos Massa qx'!$D$4:$D$999999&gt;=$D81))*(--('Calculos Massa qx'!$D$4:$D$999999&lt;=$E81))*('Calculos Massa qx'!H$4:H$999999))</f>
        <v>0.116019</v>
      </c>
      <c r="O81" s="55">
        <f t="shared" ref="O81:O88" si="76">IFERROR((($G81-$N81)^2)/$N81,0)</f>
        <v>0.116019</v>
      </c>
      <c r="P81" s="55" cm="1">
        <f t="array" ref="P81">SUMPRODUCT((--('Calculos Massa qx'!$B$4:$B$999999=$C81))*(--('Calculos Massa qx'!$D$4:$D$999999&gt;=$D81))*(--('Calculos Massa qx'!$D$4:$D$999999&lt;=$E81))*('Calculos Massa qx'!I$4:I$999999))</f>
        <v>6.6682999999999992E-2</v>
      </c>
      <c r="Q81" s="55">
        <f>IFERROR((($G81-$P81)^2)/$P81,0)</f>
        <v>6.6682999999999992E-2</v>
      </c>
    </row>
    <row r="82" spans="3:17" ht="15.75" thickBot="1" x14ac:dyDescent="0.3">
      <c r="C82" s="48">
        <f>C81</f>
        <v>2023</v>
      </c>
      <c r="D82" s="49">
        <f t="shared" ref="D82:E82" si="77">D9</f>
        <v>60</v>
      </c>
      <c r="E82" s="49">
        <f t="shared" si="77"/>
        <v>64</v>
      </c>
      <c r="F82" s="65" cm="1">
        <f t="array" ref="F82">SUMPRODUCT((--('Calculos Massa qx'!$B$4:$B$999999=$C82))*(--('Calculos Massa qx'!$D$4:$D$999999&gt;=$D82))*(--('Calculos Massa qx'!$D$4:$D$999999&lt;=$E82)))</f>
        <v>118</v>
      </c>
      <c r="G82" s="79" cm="1">
        <f t="array" ref="G82">SUMPRODUCT((--(MORTOS!$E$2:$E$999989=($C82+$E$1)))*(--(MORTOS!$D$2:$D$999989&gt;=$D82))*(--(MORTOS!$D$2:$D$999989&lt;=$E82)))</f>
        <v>1</v>
      </c>
      <c r="H82" s="56" cm="1">
        <f t="array" ref="H82">SUMPRODUCT((--('Calculos Massa qx'!$B$4:$B$999999=$C82))*(--('Calculos Massa qx'!$D$4:$D$999999&gt;=$D82))*(--('Calculos Massa qx'!$D$4:$D$999999&lt;=$E82))*('Calculos Massa qx'!E$4:E$999999))</f>
        <v>0.86569599999999924</v>
      </c>
      <c r="I82" s="56">
        <f t="shared" ref="I82:I88" si="78">IFERROR((($G82-$H82)^2)/$H82,0)</f>
        <v>2.0835910545965577E-2</v>
      </c>
      <c r="J82" s="56" cm="1">
        <f t="array" ref="J82">SUMPRODUCT((--('Calculos Massa qx'!$B$4:$B$999999=$C82))*(--('Calculos Massa qx'!$D$4:$D$999999&gt;=$D82))*(--('Calculos Massa qx'!$D$4:$D$999999&lt;=$E82))*('Calculos Massa qx'!F$4:F$999999))</f>
        <v>1.0433080000000001</v>
      </c>
      <c r="K82" s="56">
        <f t="shared" ref="K82:K88" si="79">IFERROR((($G82-$H82)^2)/$H82,0)</f>
        <v>2.0835910545965577E-2</v>
      </c>
      <c r="L82" s="56" cm="1">
        <f t="array" ref="L82">SUMPRODUCT((--('Calculos Massa qx'!$B$4:$B$999999=$C82))*(--('Calculos Massa qx'!$D$4:$D$999999&gt;=$D82))*(--('Calculos Massa qx'!$D$4:$D$999999&lt;=$E82))*('Calculos Massa qx'!G$4:G$999999))</f>
        <v>0.65270799999999962</v>
      </c>
      <c r="M82" s="56">
        <f t="shared" si="75"/>
        <v>0.18478666304687599</v>
      </c>
      <c r="N82" s="56" cm="1">
        <f t="array" ref="N82">SUMPRODUCT((--('Calculos Massa qx'!$B$4:$B$999999=$C82))*(--('Calculos Massa qx'!$D$4:$D$999999&gt;=$D82))*(--('Calculos Massa qx'!$D$4:$D$999999&lt;=$E82))*('Calculos Massa qx'!H$4:H$999999))</f>
        <v>0.94075699999999962</v>
      </c>
      <c r="O82" s="56">
        <f t="shared" si="76"/>
        <v>3.7307541150371948E-3</v>
      </c>
      <c r="P82" s="56" cm="1">
        <f t="array" ref="P82">SUMPRODUCT((--('Calculos Massa qx'!$B$4:$B$999999=$C82))*(--('Calculos Massa qx'!$D$4:$D$999999&gt;=$D82))*(--('Calculos Massa qx'!$D$4:$D$999999&lt;=$E82))*('Calculos Massa qx'!I$4:I$999999))</f>
        <v>0.58597299999999986</v>
      </c>
      <c r="Q82" s="56">
        <f t="shared" ref="Q82:Q88" si="80">IFERROR((($G82-$P82)^2)/$P82,0)</f>
        <v>0.2925362716865797</v>
      </c>
    </row>
    <row r="83" spans="3:17" ht="15.75" thickBot="1" x14ac:dyDescent="0.3">
      <c r="C83" s="48">
        <f t="shared" ref="C83:C88" si="81">C82</f>
        <v>2023</v>
      </c>
      <c r="D83" s="49">
        <f t="shared" ref="D83:E83" si="82">D10</f>
        <v>65</v>
      </c>
      <c r="E83" s="49">
        <f t="shared" si="82"/>
        <v>69</v>
      </c>
      <c r="F83" s="65" cm="1">
        <f t="array" ref="F83">SUMPRODUCT((--('Calculos Massa qx'!$B$4:$B$999999=$C83))*(--('Calculos Massa qx'!$D$4:$D$999999&gt;=$D83))*(--('Calculos Massa qx'!$D$4:$D$999999&lt;=$E83)))</f>
        <v>221</v>
      </c>
      <c r="G83" s="79" cm="1">
        <f t="array" ref="G83">SUMPRODUCT((--(MORTOS!$E$2:$E$999989=($C83+$E$1)))*(--(MORTOS!$D$2:$D$999989&gt;=$D83))*(--(MORTOS!$D$2:$D$999989&lt;=$E83)))</f>
        <v>2</v>
      </c>
      <c r="H83" s="56" cm="1">
        <f t="array" ref="H83">SUMPRODUCT((--('Calculos Massa qx'!$B$4:$B$999999=$C83))*(--('Calculos Massa qx'!$D$4:$D$999999&gt;=$D83))*(--('Calculos Massa qx'!$D$4:$D$999999&lt;=$E83))*('Calculos Massa qx'!E$4:E$999999))</f>
        <v>2.7291729999999954</v>
      </c>
      <c r="I83" s="56">
        <f t="shared" si="78"/>
        <v>0.19481845376932652</v>
      </c>
      <c r="J83" s="56" cm="1">
        <f t="array" ref="J83">SUMPRODUCT((--('Calculos Massa qx'!$B$4:$B$999999=$C83))*(--('Calculos Massa qx'!$D$4:$D$999999&gt;=$D83))*(--('Calculos Massa qx'!$D$4:$D$999999&lt;=$E83))*('Calculos Massa qx'!F$4:F$999999))</f>
        <v>3.0899739999999958</v>
      </c>
      <c r="K83" s="56">
        <f t="shared" si="79"/>
        <v>0.19481845376932652</v>
      </c>
      <c r="L83" s="56" cm="1">
        <f t="array" ref="L83">SUMPRODUCT((--('Calculos Massa qx'!$B$4:$B$999999=$C83))*(--('Calculos Massa qx'!$D$4:$D$999999&gt;=$D83))*(--('Calculos Massa qx'!$D$4:$D$999999&lt;=$E83))*('Calculos Massa qx'!G$4:G$999999))</f>
        <v>1.9127149999999977</v>
      </c>
      <c r="M83" s="56">
        <f t="shared" si="75"/>
        <v>3.9831711598436806E-3</v>
      </c>
      <c r="N83" s="56" cm="1">
        <f t="array" ref="N83">SUMPRODUCT((--('Calculos Massa qx'!$B$4:$B$999999=$C83))*(--('Calculos Massa qx'!$D$4:$D$999999&gt;=$D83))*(--('Calculos Massa qx'!$D$4:$D$999999&lt;=$E83))*('Calculos Massa qx'!H$4:H$999999))</f>
        <v>2.786136999999997</v>
      </c>
      <c r="O83" s="56">
        <f t="shared" si="76"/>
        <v>0.22181658072413379</v>
      </c>
      <c r="P83" s="56" cm="1">
        <f t="array" ref="P83">SUMPRODUCT((--('Calculos Massa qx'!$B$4:$B$999999=$C83))*(--('Calculos Massa qx'!$D$4:$D$999999&gt;=$D83))*(--('Calculos Massa qx'!$D$4:$D$999999&lt;=$E83))*('Calculos Massa qx'!I$4:I$999999))</f>
        <v>1.7057319999999987</v>
      </c>
      <c r="Q83" s="56">
        <f t="shared" si="80"/>
        <v>5.0766272675895646E-2</v>
      </c>
    </row>
    <row r="84" spans="3:17" ht="15.75" thickBot="1" x14ac:dyDescent="0.3">
      <c r="C84" s="48">
        <f t="shared" si="81"/>
        <v>2023</v>
      </c>
      <c r="D84" s="49">
        <f t="shared" ref="D84:E84" si="83">D11</f>
        <v>70</v>
      </c>
      <c r="E84" s="49">
        <f t="shared" si="83"/>
        <v>74</v>
      </c>
      <c r="F84" s="65" cm="1">
        <f t="array" ref="F84">SUMPRODUCT((--('Calculos Massa qx'!$B$4:$B$999999=$C84))*(--('Calculos Massa qx'!$D$4:$D$999999&gt;=$D84))*(--('Calculos Massa qx'!$D$4:$D$999999&lt;=$E84)))</f>
        <v>191</v>
      </c>
      <c r="G84" s="79" cm="1">
        <f t="array" ref="G84">SUMPRODUCT((--(MORTOS!$E$2:$E$999989=($C84+$E$1)))*(--(MORTOS!$D$2:$D$999989&gt;=$D84))*(--(MORTOS!$D$2:$D$999989&lt;=$E84)))</f>
        <v>2</v>
      </c>
      <c r="H84" s="56" cm="1">
        <f t="array" ref="H84">SUMPRODUCT((--('Calculos Massa qx'!$B$4:$B$999999=$C84))*(--('Calculos Massa qx'!$D$4:$D$999999&gt;=$D84))*(--('Calculos Massa qx'!$D$4:$D$999999&lt;=$E84))*('Calculos Massa qx'!E$4:E$999999))</f>
        <v>3.954908000000005</v>
      </c>
      <c r="I84" s="56">
        <f t="shared" si="78"/>
        <v>0.96630952944139659</v>
      </c>
      <c r="J84" s="56" cm="1">
        <f t="array" ref="J84">SUMPRODUCT((--('Calculos Massa qx'!$B$4:$B$999999=$C84))*(--('Calculos Massa qx'!$D$4:$D$999999&gt;=$D84))*(--('Calculos Massa qx'!$D$4:$D$999999&lt;=$E84))*('Calculos Massa qx'!F$4:F$999999))</f>
        <v>4.4693080000000052</v>
      </c>
      <c r="K84" s="56">
        <f t="shared" si="79"/>
        <v>0.96630952944139659</v>
      </c>
      <c r="L84" s="56" cm="1">
        <f t="array" ref="L84">SUMPRODUCT((--('Calculos Massa qx'!$B$4:$B$999999=$C84))*(--('Calculos Massa qx'!$D$4:$D$999999&gt;=$D84))*(--('Calculos Massa qx'!$D$4:$D$999999&lt;=$E84))*('Calculos Massa qx'!G$4:G$999999))</f>
        <v>2.6511670000000009</v>
      </c>
      <c r="M84" s="56">
        <f t="shared" si="75"/>
        <v>0.15993653432205557</v>
      </c>
      <c r="N84" s="56" cm="1">
        <f t="array" ref="N84">SUMPRODUCT((--('Calculos Massa qx'!$B$4:$B$999999=$C84))*(--('Calculos Massa qx'!$D$4:$D$999999&gt;=$D84))*(--('Calculos Massa qx'!$D$4:$D$999999&lt;=$E84))*('Calculos Massa qx'!H$4:H$999999))</f>
        <v>4.0095440000000053</v>
      </c>
      <c r="O84" s="56">
        <f t="shared" si="76"/>
        <v>1.0071636794448486</v>
      </c>
      <c r="P84" s="56" cm="1">
        <f t="array" ref="P84">SUMPRODUCT((--('Calculos Massa qx'!$B$4:$B$999999=$C84))*(--('Calculos Massa qx'!$D$4:$D$999999&gt;=$D84))*(--('Calculos Massa qx'!$D$4:$D$999999&lt;=$E84))*('Calculos Massa qx'!I$4:I$999999))</f>
        <v>2.3877320000000006</v>
      </c>
      <c r="Q84" s="56">
        <f t="shared" si="80"/>
        <v>6.2961883420752596E-2</v>
      </c>
    </row>
    <row r="85" spans="3:17" ht="15.75" thickBot="1" x14ac:dyDescent="0.3">
      <c r="C85" s="48">
        <f t="shared" si="81"/>
        <v>2023</v>
      </c>
      <c r="D85" s="49">
        <f t="shared" ref="D85:E85" si="84">D12</f>
        <v>75</v>
      </c>
      <c r="E85" s="49">
        <f t="shared" si="84"/>
        <v>79</v>
      </c>
      <c r="F85" s="65" cm="1">
        <f t="array" ref="F85">SUMPRODUCT((--('Calculos Massa qx'!$B$4:$B$999999=$C85))*(--('Calculos Massa qx'!$D$4:$D$999999&gt;=$D85))*(--('Calculos Massa qx'!$D$4:$D$999999&lt;=$E85)))</f>
        <v>76</v>
      </c>
      <c r="G85" s="79" cm="1">
        <f t="array" ref="G85">SUMPRODUCT((--(MORTOS!$E$2:$E$999989=($C85+$E$1)))*(--(MORTOS!$D$2:$D$999989&gt;=$D85))*(--(MORTOS!$D$2:$D$999989&lt;=$E85)))</f>
        <v>2</v>
      </c>
      <c r="H85" s="56" cm="1">
        <f t="array" ref="H85">SUMPRODUCT((--('Calculos Massa qx'!$B$4:$B$999999=$C85))*(--('Calculos Massa qx'!$D$4:$D$999999&gt;=$D85))*(--('Calculos Massa qx'!$D$4:$D$999999&lt;=$E85))*('Calculos Massa qx'!E$4:E$999999))</f>
        <v>2.4996230000000006</v>
      </c>
      <c r="I85" s="56">
        <f t="shared" si="78"/>
        <v>9.9864316390511895E-2</v>
      </c>
      <c r="J85" s="56" cm="1">
        <f t="array" ref="J85">SUMPRODUCT((--('Calculos Massa qx'!$B$4:$B$999999=$C85))*(--('Calculos Massa qx'!$D$4:$D$999999&gt;=$D85))*(--('Calculos Massa qx'!$D$4:$D$999999&lt;=$E85))*('Calculos Massa qx'!F$4:F$999999))</f>
        <v>2.8901400000000028</v>
      </c>
      <c r="K85" s="56">
        <f t="shared" si="79"/>
        <v>9.9864316390511895E-2</v>
      </c>
      <c r="L85" s="56" cm="1">
        <f t="array" ref="L85">SUMPRODUCT((--('Calculos Massa qx'!$B$4:$B$999999=$C85))*(--('Calculos Massa qx'!$D$4:$D$999999&gt;=$D85))*(--('Calculos Massa qx'!$D$4:$D$999999&lt;=$E85))*('Calculos Massa qx'!G$4:G$999999))</f>
        <v>1.8844589999999999</v>
      </c>
      <c r="M85" s="56">
        <f t="shared" si="75"/>
        <v>7.0841141574319354E-3</v>
      </c>
      <c r="N85" s="56" cm="1">
        <f t="array" ref="N85">SUMPRODUCT((--('Calculos Massa qx'!$B$4:$B$999999=$C85))*(--('Calculos Massa qx'!$D$4:$D$999999&gt;=$D85))*(--('Calculos Massa qx'!$D$4:$D$999999&lt;=$E85))*('Calculos Massa qx'!H$4:H$999999))</f>
        <v>2.6017730000000014</v>
      </c>
      <c r="O85" s="56">
        <f t="shared" si="76"/>
        <v>0.13918614096195231</v>
      </c>
      <c r="P85" s="56" cm="1">
        <f t="array" ref="P85">SUMPRODUCT((--('Calculos Massa qx'!$B$4:$B$999999=$C85))*(--('Calculos Massa qx'!$D$4:$D$999999&gt;=$D85))*(--('Calculos Massa qx'!$D$4:$D$999999&lt;=$E85))*('Calculos Massa qx'!I$4:I$999999))</f>
        <v>1.6901739999999987</v>
      </c>
      <c r="Q85" s="56">
        <f t="shared" si="80"/>
        <v>5.6794241466263745E-2</v>
      </c>
    </row>
    <row r="86" spans="3:17" ht="15.75" thickBot="1" x14ac:dyDescent="0.3">
      <c r="C86" s="48">
        <f t="shared" si="81"/>
        <v>2023</v>
      </c>
      <c r="D86" s="49">
        <f t="shared" ref="D86:E86" si="85">D13</f>
        <v>80</v>
      </c>
      <c r="E86" s="49">
        <f t="shared" si="85"/>
        <v>84</v>
      </c>
      <c r="F86" s="65" cm="1">
        <f t="array" ref="F86">SUMPRODUCT((--('Calculos Massa qx'!$B$4:$B$999999=$C86))*(--('Calculos Massa qx'!$D$4:$D$999999&gt;=$D86))*(--('Calculos Massa qx'!$D$4:$D$999999&lt;=$E86)))</f>
        <v>42</v>
      </c>
      <c r="G86" s="79" cm="1">
        <f t="array" ref="G86">SUMPRODUCT((--(MORTOS!$E$2:$E$999989=($C86+$E$1)))*(--(MORTOS!$D$2:$D$999989&gt;=$D86))*(--(MORTOS!$D$2:$D$999989&lt;=$E86)))</f>
        <v>2</v>
      </c>
      <c r="H86" s="56" cm="1">
        <f t="array" ref="H86">SUMPRODUCT((--('Calculos Massa qx'!$B$4:$B$999999=$C86))*(--('Calculos Massa qx'!$D$4:$D$999999&gt;=$D86))*(--('Calculos Massa qx'!$D$4:$D$999999&lt;=$E86))*('Calculos Massa qx'!E$4:E$999999))</f>
        <v>2.1155009999999992</v>
      </c>
      <c r="I86" s="56">
        <f t="shared" si="78"/>
        <v>6.3060622523930824E-3</v>
      </c>
      <c r="J86" s="56" cm="1">
        <f t="array" ref="J86">SUMPRODUCT((--('Calculos Massa qx'!$B$4:$B$999999=$C86))*(--('Calculos Massa qx'!$D$4:$D$999999&gt;=$D86))*(--('Calculos Massa qx'!$D$4:$D$999999&lt;=$E86))*('Calculos Massa qx'!F$4:F$999999))</f>
        <v>2.4736969999999996</v>
      </c>
      <c r="K86" s="56">
        <f t="shared" si="79"/>
        <v>6.3060622523930824E-3</v>
      </c>
      <c r="L86" s="56" cm="1">
        <f t="array" ref="L86">SUMPRODUCT((--('Calculos Massa qx'!$B$4:$B$999999=$C86))*(--('Calculos Massa qx'!$D$4:$D$999999&gt;=$D86))*(--('Calculos Massa qx'!$D$4:$D$999999&lt;=$E86))*('Calculos Massa qx'!G$4:G$999999))</f>
        <v>1.7874909999999993</v>
      </c>
      <c r="M86" s="56">
        <f t="shared" si="75"/>
        <v>2.5264504873591158E-2</v>
      </c>
      <c r="N86" s="56" cm="1">
        <f t="array" ref="N86">SUMPRODUCT((--('Calculos Massa qx'!$B$4:$B$999999=$C86))*(--('Calculos Massa qx'!$D$4:$D$999999&gt;=$D86))*(--('Calculos Massa qx'!$D$4:$D$999999&lt;=$E86))*('Calculos Massa qx'!H$4:H$999999))</f>
        <v>2.2274870000000009</v>
      </c>
      <c r="O86" s="56">
        <f t="shared" si="76"/>
        <v>2.3232609289751356E-2</v>
      </c>
      <c r="P86" s="56" cm="1">
        <f t="array" ref="P86">SUMPRODUCT((--('Calculos Massa qx'!$B$4:$B$999999=$C86))*(--('Calculos Massa qx'!$D$4:$D$999999&gt;=$D86))*(--('Calculos Massa qx'!$D$4:$D$999999&lt;=$E86))*('Calculos Massa qx'!I$4:I$999999))</f>
        <v>1.6094679999999995</v>
      </c>
      <c r="Q86" s="56">
        <f t="shared" si="80"/>
        <v>9.4761277033156593E-2</v>
      </c>
    </row>
    <row r="87" spans="3:17" ht="15.75" thickBot="1" x14ac:dyDescent="0.3">
      <c r="C87" s="48">
        <f t="shared" si="81"/>
        <v>2023</v>
      </c>
      <c r="D87" s="49">
        <f t="shared" ref="D87:E87" si="86">D14</f>
        <v>85</v>
      </c>
      <c r="E87" s="49">
        <f t="shared" si="86"/>
        <v>89</v>
      </c>
      <c r="F87" s="65" cm="1">
        <f t="array" ref="F87">SUMPRODUCT((--('Calculos Massa qx'!$B$4:$B$999999=$C87))*(--('Calculos Massa qx'!$D$4:$D$999999&gt;=$D87))*(--('Calculos Massa qx'!$D$4:$D$999999&lt;=$E87)))</f>
        <v>14</v>
      </c>
      <c r="G87" s="79" cm="1">
        <f t="array" ref="G87">SUMPRODUCT((--(MORTOS!$E$2:$E$999989=($C87+$E$1)))*(--(MORTOS!$D$2:$D$999989&gt;=$D87))*(--(MORTOS!$D$2:$D$999989&lt;=$E87)))</f>
        <v>2</v>
      </c>
      <c r="H87" s="56" cm="1">
        <f t="array" ref="H87">SUMPRODUCT((--('Calculos Massa qx'!$B$4:$B$999999=$C87))*(--('Calculos Massa qx'!$D$4:$D$999999&gt;=$D87))*(--('Calculos Massa qx'!$D$4:$D$999999&lt;=$E87))*('Calculos Massa qx'!E$4:E$999999))</f>
        <v>1.2744530000000001</v>
      </c>
      <c r="I87" s="56">
        <f t="shared" si="78"/>
        <v>0.41305442351267557</v>
      </c>
      <c r="J87" s="56" cm="1">
        <f t="array" ref="J87">SUMPRODUCT((--('Calculos Massa qx'!$B$4:$B$999999=$C87))*(--('Calculos Massa qx'!$D$4:$D$999999&gt;=$D87))*(--('Calculos Massa qx'!$D$4:$D$999999&lt;=$E87))*('Calculos Massa qx'!F$4:F$999999))</f>
        <v>1.3891190000000002</v>
      </c>
      <c r="K87" s="56">
        <f t="shared" si="79"/>
        <v>0.41305442351267557</v>
      </c>
      <c r="L87" s="56" cm="1">
        <f t="array" ref="L87">SUMPRODUCT((--('Calculos Massa qx'!$B$4:$B$999999=$C87))*(--('Calculos Massa qx'!$D$4:$D$999999&gt;=$D87))*(--('Calculos Massa qx'!$D$4:$D$999999&lt;=$E87))*('Calculos Massa qx'!G$4:G$999999))</f>
        <v>1.1688049999999999</v>
      </c>
      <c r="M87" s="56">
        <f t="shared" si="75"/>
        <v>0.59110384369077851</v>
      </c>
      <c r="N87" s="56" cm="1">
        <f t="array" ref="N87">SUMPRODUCT((--('Calculos Massa qx'!$B$4:$B$999999=$C87))*(--('Calculos Massa qx'!$D$4:$D$999999&gt;=$D87))*(--('Calculos Massa qx'!$D$4:$D$999999&lt;=$E87))*('Calculos Massa qx'!H$4:H$999999))</f>
        <v>1.2515609999999999</v>
      </c>
      <c r="O87" s="56">
        <f t="shared" si="76"/>
        <v>0.44756982418036367</v>
      </c>
      <c r="P87" s="56" cm="1">
        <f t="array" ref="P87">SUMPRODUCT((--('Calculos Massa qx'!$B$4:$B$999999=$C87))*(--('Calculos Massa qx'!$D$4:$D$999999&gt;=$D87))*(--('Calculos Massa qx'!$D$4:$D$999999&lt;=$E87))*('Calculos Massa qx'!I$4:I$999999))</f>
        <v>1.0585010000000001</v>
      </c>
      <c r="Q87" s="56">
        <f t="shared" si="80"/>
        <v>0.83742988150318198</v>
      </c>
    </row>
    <row r="88" spans="3:17" ht="15.75" thickBot="1" x14ac:dyDescent="0.3">
      <c r="C88" s="48">
        <f t="shared" si="81"/>
        <v>2023</v>
      </c>
      <c r="D88" s="49">
        <f t="shared" ref="D88:E88" si="87">D15</f>
        <v>90</v>
      </c>
      <c r="E88" s="49">
        <f t="shared" si="87"/>
        <v>130</v>
      </c>
      <c r="F88" s="66" cm="1">
        <f t="array" ref="F88">SUMPRODUCT((--('Calculos Massa qx'!$B$4:$B$999999=$C88))*(--('Calculos Massa qx'!$D$4:$D$999999&gt;=$D88))*(--('Calculos Massa qx'!$D$4:$D$999999&lt;=$E88)))</f>
        <v>10</v>
      </c>
      <c r="G88" s="79" cm="1">
        <f t="array" ref="G88">SUMPRODUCT((--(MORTOS!$E$2:$E$999989=($C88+$E$1)))*(--(MORTOS!$D$2:$D$999989&gt;=$D88))*(--(MORTOS!$D$2:$D$999989&lt;=$E88)))</f>
        <v>5</v>
      </c>
      <c r="H88" s="57" cm="1">
        <f t="array" ref="H88">SUMPRODUCT((--('Calculos Massa qx'!$B$4:$B$999999=$C88))*(--('Calculos Massa qx'!$D$4:$D$999999&gt;=$D88))*(--('Calculos Massa qx'!$D$4:$D$999999&lt;=$E88))*('Calculos Massa qx'!E$4:E$999999))</f>
        <v>1.489547</v>
      </c>
      <c r="I88" s="57">
        <f t="shared" si="78"/>
        <v>8.2731731628535385</v>
      </c>
      <c r="J88" s="57" cm="1">
        <f t="array" ref="J88">SUMPRODUCT((--('Calculos Massa qx'!$B$4:$B$999999=$C88))*(--('Calculos Massa qx'!$D$4:$D$999999&gt;=$D88))*(--('Calculos Massa qx'!$D$4:$D$999999&lt;=$E88))*('Calculos Massa qx'!F$4:F$999999))</f>
        <v>1.5169329999999999</v>
      </c>
      <c r="K88" s="57">
        <f t="shared" si="79"/>
        <v>8.2731731628535385</v>
      </c>
      <c r="L88" s="57" cm="1">
        <f t="array" ref="L88">SUMPRODUCT((--('Calculos Massa qx'!$B$4:$B$999999=$C88))*(--('Calculos Massa qx'!$D$4:$D$999999&gt;=$D88))*(--('Calculos Massa qx'!$D$4:$D$999999&lt;=$E88))*('Calculos Massa qx'!G$4:G$999999))</f>
        <v>1.4209000000000003</v>
      </c>
      <c r="M88" s="57">
        <f t="shared" si="75"/>
        <v>9.0153823703286609</v>
      </c>
      <c r="N88" s="57" cm="1">
        <f t="array" ref="N88">SUMPRODUCT((--('Calculos Massa qx'!$B$4:$B$999999=$C88))*(--('Calculos Massa qx'!$D$4:$D$999999&gt;=$D88))*(--('Calculos Massa qx'!$D$4:$D$999999&lt;=$E88))*('Calculos Massa qx'!H$4:H$999999))</f>
        <v>1.3658569999999999</v>
      </c>
      <c r="O88" s="57">
        <f t="shared" si="76"/>
        <v>9.6693836503008743</v>
      </c>
      <c r="P88" s="57" cm="1">
        <f t="array" ref="P88">SUMPRODUCT((--('Calculos Massa qx'!$B$4:$B$999999=$C88))*(--('Calculos Massa qx'!$D$4:$D$999999&gt;=$D88))*(--('Calculos Massa qx'!$D$4:$D$999999&lt;=$E88))*('Calculos Massa qx'!I$4:I$999999))</f>
        <v>1.2804630000000001</v>
      </c>
      <c r="Q88" s="57">
        <f t="shared" si="80"/>
        <v>10.804650735217651</v>
      </c>
    </row>
    <row r="89" spans="3:17" ht="15.75" thickBot="1" x14ac:dyDescent="0.3">
      <c r="C89" s="104" t="s">
        <v>3</v>
      </c>
      <c r="D89" s="110"/>
      <c r="E89" s="111"/>
      <c r="F89" s="68">
        <f>SUM(F81:F88)</f>
        <v>693</v>
      </c>
      <c r="G89" s="67">
        <f>SUM(G81:G88)</f>
        <v>16</v>
      </c>
      <c r="H89" s="69">
        <f>SUM(H81:H88)</f>
        <v>15.018313999999997</v>
      </c>
      <c r="I89" s="69">
        <f t="shared" ref="I89:Q89" si="88">SUM(I81:I88)</f>
        <v>10.063774858765807</v>
      </c>
      <c r="J89" s="69">
        <f t="shared" ref="J89" si="89">SUM(J81:J88)</f>
        <v>17.002329000000003</v>
      </c>
      <c r="K89" s="69">
        <f t="shared" ref="K89" si="90">SUM(K81:K88)</f>
        <v>10.063774858765807</v>
      </c>
      <c r="L89" s="69">
        <f t="shared" si="88"/>
        <v>11.552378999999995</v>
      </c>
      <c r="M89" s="69">
        <f t="shared" si="88"/>
        <v>10.061675201579238</v>
      </c>
      <c r="N89" s="69">
        <f t="shared" si="88"/>
        <v>15.299135000000003</v>
      </c>
      <c r="O89" s="69">
        <f t="shared" si="88"/>
        <v>11.628102239016961</v>
      </c>
      <c r="P89" s="69">
        <f t="shared" si="88"/>
        <v>10.384725999999997</v>
      </c>
      <c r="Q89" s="69">
        <f t="shared" si="88"/>
        <v>12.266583563003481</v>
      </c>
    </row>
    <row r="91" spans="3:17" ht="15.75" thickBot="1" x14ac:dyDescent="0.3"/>
    <row r="92" spans="3:17" ht="15.75" thickBot="1" x14ac:dyDescent="0.3">
      <c r="G92" s="112" t="s">
        <v>46</v>
      </c>
      <c r="H92" s="107" t="s">
        <v>37</v>
      </c>
      <c r="I92" s="108"/>
      <c r="J92" s="108"/>
      <c r="K92" s="108"/>
      <c r="L92" s="108"/>
      <c r="M92" s="108"/>
      <c r="N92" s="108"/>
      <c r="O92" s="108"/>
      <c r="P92" s="108"/>
      <c r="Q92" s="109"/>
    </row>
    <row r="93" spans="3:17" ht="15.75" thickBot="1" x14ac:dyDescent="0.3">
      <c r="G93" s="113"/>
      <c r="H93" s="102" t="str">
        <f>'Calculos Massa qx'!E$3</f>
        <v>AT-2000 MASC e AT-2000 FEM</v>
      </c>
      <c r="I93" s="103"/>
      <c r="J93" s="102" t="str">
        <f>'Calculos Massa qx'!$F$3</f>
        <v>AT-2000 MALE</v>
      </c>
      <c r="K93" s="103"/>
      <c r="L93" s="102" t="str">
        <f>'Calculos Massa qx'!G$3</f>
        <v>AT-2000 FEMALE</v>
      </c>
      <c r="M93" s="103"/>
      <c r="N93" s="102" t="str">
        <f>'Calculos Massa qx'!H$3</f>
        <v>AT2000 (Suavizada 10%)_MAS</v>
      </c>
      <c r="O93" s="103"/>
      <c r="P93" s="102" t="str">
        <f>'Calculos Massa qx'!I$3</f>
        <v>AT2000 (Suavizada 10%)_FEM</v>
      </c>
      <c r="Q93" s="103"/>
    </row>
    <row r="94" spans="3:17" ht="15.75" thickBot="1" x14ac:dyDescent="0.3">
      <c r="C94" s="44" t="s">
        <v>45</v>
      </c>
      <c r="D94" s="45" t="s">
        <v>42</v>
      </c>
      <c r="E94" s="45" t="s">
        <v>43</v>
      </c>
      <c r="F94" s="63" t="s">
        <v>44</v>
      </c>
      <c r="G94" s="114"/>
      <c r="H94" s="70" t="s">
        <v>47</v>
      </c>
      <c r="I94" s="70" t="s">
        <v>13</v>
      </c>
      <c r="J94" s="70" t="s">
        <v>47</v>
      </c>
      <c r="K94" s="70" t="s">
        <v>13</v>
      </c>
      <c r="L94" s="70" t="s">
        <v>47</v>
      </c>
      <c r="M94" s="70" t="s">
        <v>13</v>
      </c>
      <c r="N94" s="70" t="s">
        <v>47</v>
      </c>
      <c r="O94" s="70" t="s">
        <v>13</v>
      </c>
      <c r="P94" s="70" t="s">
        <v>47</v>
      </c>
      <c r="Q94" s="70" t="s">
        <v>13</v>
      </c>
    </row>
    <row r="95" spans="3:17" ht="15.75" thickBot="1" x14ac:dyDescent="0.3">
      <c r="C95" s="47">
        <v>2024</v>
      </c>
      <c r="D95" s="49">
        <f>D8</f>
        <v>0</v>
      </c>
      <c r="E95" s="49">
        <f>E8</f>
        <v>59</v>
      </c>
      <c r="F95" s="64" cm="1">
        <f t="array" ref="F95">SUMPRODUCT((--('Calculos Massa qx'!$B$4:$B$999999=$C95))*(--('Calculos Massa qx'!$D$4:$D$999999&gt;=$D95))*(--('Calculos Massa qx'!$D$4:$D$999999&lt;=$E95)))</f>
        <v>12</v>
      </c>
      <c r="G95" s="79" cm="1">
        <f t="array" ref="G95">SUMPRODUCT((--(MORTOS!$E$2:$E$999989=($C95+$E$1)))*(--(MORTOS!$D$2:$D$999989&gt;=$D95))*(--(MORTOS!$D$2:$D$999989&lt;=$E95)))</f>
        <v>0</v>
      </c>
      <c r="H95" s="55" cm="1">
        <f t="array" ref="H95">SUMPRODUCT((--('Calculos Massa qx'!$B$4:$B$999999=$C95))*(--('Calculos Massa qx'!$D$4:$D$999999&gt;=$D95))*(--('Calculos Massa qx'!$D$4:$D$999999&lt;=$E95))*('Calculos Massa qx'!E$4:E$999999))</f>
        <v>5.2749999999999998E-2</v>
      </c>
      <c r="I95" s="55">
        <f>IFERROR((($G95-$H95)^2)/$H95,0)</f>
        <v>5.2749999999999998E-2</v>
      </c>
      <c r="J95" s="55" cm="1">
        <f t="array" ref="J95">SUMPRODUCT((--('Calculos Massa qx'!$B$4:$B$999999=$C95))*(--('Calculos Massa qx'!$D$4:$D$999999&gt;=$D95))*(--('Calculos Massa qx'!$D$4:$D$999999&lt;=$E95))*('Calculos Massa qx'!F$4:F$999999))</f>
        <v>7.4521000000000004E-2</v>
      </c>
      <c r="K95" s="55">
        <f>IFERROR((($G95-$H95)^2)/$H95,0)</f>
        <v>5.2749999999999998E-2</v>
      </c>
      <c r="L95" s="55" cm="1">
        <f t="array" ref="L95">SUMPRODUCT((--('Calculos Massa qx'!$B$4:$B$999999=$C95))*(--('Calculos Massa qx'!$D$4:$D$999999&gt;=$D95))*(--('Calculos Massa qx'!$D$4:$D$999999&lt;=$E95))*('Calculos Massa qx'!G$4:G$999999))</f>
        <v>4.2557999999999999E-2</v>
      </c>
      <c r="M95" s="55">
        <f t="shared" ref="M95:M102" si="91">IFERROR((($G95-$L95)^2)/$L95,0)</f>
        <v>4.2557999999999999E-2</v>
      </c>
      <c r="N95" s="55" cm="1">
        <f t="array" ref="N95">SUMPRODUCT((--('Calculos Massa qx'!$B$4:$B$999999=$C95))*(--('Calculos Massa qx'!$D$4:$D$999999&gt;=$D95))*(--('Calculos Massa qx'!$D$4:$D$999999&lt;=$E95))*('Calculos Massa qx'!H$4:H$999999))</f>
        <v>6.6574999999999995E-2</v>
      </c>
      <c r="O95" s="55">
        <f t="shared" ref="O95:O102" si="92">IFERROR((($G95-$N95)^2)/$N95,0)</f>
        <v>6.6574999999999995E-2</v>
      </c>
      <c r="P95" s="55" cm="1">
        <f t="array" ref="P95">SUMPRODUCT((--('Calculos Massa qx'!$B$4:$B$999999=$C95))*(--('Calculos Massa qx'!$D$4:$D$999999&gt;=$D95))*(--('Calculos Massa qx'!$D$4:$D$999999&lt;=$E95))*('Calculos Massa qx'!I$4:I$999999))</f>
        <v>3.8278E-2</v>
      </c>
      <c r="Q95" s="55">
        <f>IFERROR((($G95-$P95)^2)/$P95,0)</f>
        <v>3.8278E-2</v>
      </c>
    </row>
    <row r="96" spans="3:17" ht="15.75" thickBot="1" x14ac:dyDescent="0.3">
      <c r="C96" s="48">
        <f>C95</f>
        <v>2024</v>
      </c>
      <c r="D96" s="49">
        <f t="shared" ref="D96:E96" si="93">D9</f>
        <v>60</v>
      </c>
      <c r="E96" s="49">
        <f t="shared" si="93"/>
        <v>64</v>
      </c>
      <c r="F96" s="65" cm="1">
        <f t="array" ref="F96">SUMPRODUCT((--('Calculos Massa qx'!$B$4:$B$999999=$C96))*(--('Calculos Massa qx'!$D$4:$D$999999&gt;=$D96))*(--('Calculos Massa qx'!$D$4:$D$999999&lt;=$E96)))</f>
        <v>94</v>
      </c>
      <c r="G96" s="79" cm="1">
        <f t="array" ref="G96">SUMPRODUCT((--(MORTOS!$E$2:$E$999989=($C96+$E$1)))*(--(MORTOS!$D$2:$D$999989&gt;=$D96))*(--(MORTOS!$D$2:$D$999989&lt;=$E96)))</f>
        <v>2</v>
      </c>
      <c r="H96" s="56" cm="1">
        <f t="array" ref="H96">SUMPRODUCT((--('Calculos Massa qx'!$B$4:$B$999999=$C96))*(--('Calculos Massa qx'!$D$4:$D$999999&gt;=$D96))*(--('Calculos Massa qx'!$D$4:$D$999999&lt;=$E96))*('Calculos Massa qx'!E$4:E$999999))</f>
        <v>0.68352899999999961</v>
      </c>
      <c r="I96" s="56">
        <f t="shared" ref="I96:I102" si="94">IFERROR((($G96-$H96)^2)/$H96,0)</f>
        <v>2.5355118712461389</v>
      </c>
      <c r="J96" s="56" cm="1">
        <f t="array" ref="J96">SUMPRODUCT((--('Calculos Massa qx'!$B$4:$B$999999=$C96))*(--('Calculos Massa qx'!$D$4:$D$999999&gt;=$D96))*(--('Calculos Massa qx'!$D$4:$D$999999&lt;=$E96))*('Calculos Massa qx'!F$4:F$999999))</f>
        <v>0.83838400000000013</v>
      </c>
      <c r="K96" s="56">
        <f t="shared" ref="K96:K102" si="95">IFERROR((($G96-$H96)^2)/$H96,0)</f>
        <v>2.5355118712461389</v>
      </c>
      <c r="L96" s="56" cm="1">
        <f t="array" ref="L96">SUMPRODUCT((--('Calculos Massa qx'!$B$4:$B$999999=$C96))*(--('Calculos Massa qx'!$D$4:$D$999999&gt;=$D96))*(--('Calculos Massa qx'!$D$4:$D$999999&lt;=$E96))*('Calculos Massa qx'!G$4:G$999999))</f>
        <v>0.52520399999999967</v>
      </c>
      <c r="M96" s="56">
        <f t="shared" si="91"/>
        <v>4.1412922247660005</v>
      </c>
      <c r="N96" s="56" cm="1">
        <f t="array" ref="N96">SUMPRODUCT((--('Calculos Massa qx'!$B$4:$B$999999=$C96))*(--('Calculos Massa qx'!$D$4:$D$999999&gt;=$D96))*(--('Calculos Massa qx'!$D$4:$D$999999&lt;=$E96))*('Calculos Massa qx'!H$4:H$999999))</f>
        <v>0.75610100000000013</v>
      </c>
      <c r="O96" s="56">
        <f t="shared" si="92"/>
        <v>2.046399518319642</v>
      </c>
      <c r="P96" s="56" cm="1">
        <f t="array" ref="P96">SUMPRODUCT((--('Calculos Massa qx'!$B$4:$B$999999=$C96))*(--('Calculos Massa qx'!$D$4:$D$999999&gt;=$D96))*(--('Calculos Massa qx'!$D$4:$D$999999&lt;=$E96))*('Calculos Massa qx'!I$4:I$999999))</f>
        <v>0.47133499999999989</v>
      </c>
      <c r="Q96" s="56">
        <f t="shared" ref="Q96:Q102" si="96">IFERROR((($G96-$P96)^2)/$P96,0)</f>
        <v>4.9578679330518662</v>
      </c>
    </row>
    <row r="97" spans="3:17" ht="15.75" thickBot="1" x14ac:dyDescent="0.3">
      <c r="C97" s="48">
        <f t="shared" ref="C97:C102" si="97">C96</f>
        <v>2024</v>
      </c>
      <c r="D97" s="49">
        <f t="shared" ref="D97:E97" si="98">D10</f>
        <v>65</v>
      </c>
      <c r="E97" s="49">
        <f t="shared" si="98"/>
        <v>69</v>
      </c>
      <c r="F97" s="65" cm="1">
        <f t="array" ref="F97">SUMPRODUCT((--('Calculos Massa qx'!$B$4:$B$999999=$C97))*(--('Calculos Massa qx'!$D$4:$D$999999&gt;=$D97))*(--('Calculos Massa qx'!$D$4:$D$999999&lt;=$E97)))</f>
        <v>209</v>
      </c>
      <c r="G97" s="79" cm="1">
        <f t="array" ref="G97">SUMPRODUCT((--(MORTOS!$E$2:$E$999989=($C97+$E$1)))*(--(MORTOS!$D$2:$D$999989&gt;=$D97))*(--(MORTOS!$D$2:$D$999989&lt;=$E97)))</f>
        <v>2</v>
      </c>
      <c r="H97" s="56" cm="1">
        <f t="array" ref="H97">SUMPRODUCT((--('Calculos Massa qx'!$B$4:$B$999999=$C97))*(--('Calculos Massa qx'!$D$4:$D$999999&gt;=$D97))*(--('Calculos Massa qx'!$D$4:$D$999999&lt;=$E97))*('Calculos Massa qx'!E$4:E$999999))</f>
        <v>2.5763199999999964</v>
      </c>
      <c r="I97" s="56">
        <f t="shared" si="94"/>
        <v>0.12892216122220698</v>
      </c>
      <c r="J97" s="56" cm="1">
        <f t="array" ref="J97">SUMPRODUCT((--('Calculos Massa qx'!$B$4:$B$999999=$C97))*(--('Calculos Massa qx'!$D$4:$D$999999&gt;=$D97))*(--('Calculos Massa qx'!$D$4:$D$999999&lt;=$E97))*('Calculos Massa qx'!F$4:F$999999))</f>
        <v>2.9399759999999961</v>
      </c>
      <c r="K97" s="56">
        <f t="shared" si="95"/>
        <v>0.12892216122220698</v>
      </c>
      <c r="L97" s="56" cm="1">
        <f t="array" ref="L97">SUMPRODUCT((--('Calculos Massa qx'!$B$4:$B$999999=$C97))*(--('Calculos Massa qx'!$D$4:$D$999999&gt;=$D97))*(--('Calculos Massa qx'!$D$4:$D$999999&lt;=$E97))*('Calculos Massa qx'!G$4:G$999999))</f>
        <v>1.817124999999999</v>
      </c>
      <c r="M97" s="56">
        <f t="shared" si="91"/>
        <v>1.8404493705716663E-2</v>
      </c>
      <c r="N97" s="56" cm="1">
        <f t="array" ref="N97">SUMPRODUCT((--('Calculos Massa qx'!$B$4:$B$999999=$C97))*(--('Calculos Massa qx'!$D$4:$D$999999&gt;=$D97))*(--('Calculos Massa qx'!$D$4:$D$999999&lt;=$E97))*('Calculos Massa qx'!H$4:H$999999))</f>
        <v>2.6504989999999977</v>
      </c>
      <c r="O97" s="56">
        <f t="shared" si="92"/>
        <v>0.15964878651189734</v>
      </c>
      <c r="P97" s="56" cm="1">
        <f t="array" ref="P97">SUMPRODUCT((--('Calculos Massa qx'!$B$4:$B$999999=$C97))*(--('Calculos Massa qx'!$D$4:$D$999999&gt;=$D97))*(--('Calculos Massa qx'!$D$4:$D$999999&lt;=$E97))*('Calculos Massa qx'!I$4:I$999999))</f>
        <v>1.6208749999999998</v>
      </c>
      <c r="Q97" s="56">
        <f t="shared" si="96"/>
        <v>8.8677884244621044E-2</v>
      </c>
    </row>
    <row r="98" spans="3:17" ht="15.75" thickBot="1" x14ac:dyDescent="0.3">
      <c r="C98" s="48">
        <f t="shared" si="97"/>
        <v>2024</v>
      </c>
      <c r="D98" s="49">
        <f t="shared" ref="D98:E98" si="99">D11</f>
        <v>70</v>
      </c>
      <c r="E98" s="49">
        <f t="shared" si="99"/>
        <v>74</v>
      </c>
      <c r="F98" s="65" cm="1">
        <f t="array" ref="F98">SUMPRODUCT((--('Calculos Massa qx'!$B$4:$B$999999=$C98))*(--('Calculos Massa qx'!$D$4:$D$999999&gt;=$D98))*(--('Calculos Massa qx'!$D$4:$D$999999&lt;=$E98)))</f>
        <v>202</v>
      </c>
      <c r="G98" s="79" cm="1">
        <f t="array" ref="G98">SUMPRODUCT((--(MORTOS!$E$2:$E$999989=($C98+$E$1)))*(--(MORTOS!$D$2:$D$999989&gt;=$D98))*(--(MORTOS!$D$2:$D$999989&lt;=$E98)))</f>
        <v>3</v>
      </c>
      <c r="H98" s="56" cm="1">
        <f t="array" ref="H98">SUMPRODUCT((--('Calculos Massa qx'!$B$4:$B$999999=$C98))*(--('Calculos Massa qx'!$D$4:$D$999999&gt;=$D98))*(--('Calculos Massa qx'!$D$4:$D$999999&lt;=$E98))*('Calculos Massa qx'!E$4:E$999999))</f>
        <v>4.1542280000000051</v>
      </c>
      <c r="I98" s="56">
        <f t="shared" si="94"/>
        <v>0.32069551213462771</v>
      </c>
      <c r="J98" s="56" cm="1">
        <f t="array" ref="J98">SUMPRODUCT((--('Calculos Massa qx'!$B$4:$B$999999=$C98))*(--('Calculos Massa qx'!$D$4:$D$999999&gt;=$D98))*(--('Calculos Massa qx'!$D$4:$D$999999&lt;=$E98))*('Calculos Massa qx'!F$4:F$999999))</f>
        <v>4.7151320000000059</v>
      </c>
      <c r="K98" s="56">
        <f t="shared" si="95"/>
        <v>0.32069551213462771</v>
      </c>
      <c r="L98" s="56" cm="1">
        <f t="array" ref="L98">SUMPRODUCT((--('Calculos Massa qx'!$B$4:$B$999999=$C98))*(--('Calculos Massa qx'!$D$4:$D$999999&gt;=$D98))*(--('Calculos Massa qx'!$D$4:$D$999999&lt;=$E98))*('Calculos Massa qx'!G$4:G$999999))</f>
        <v>2.7973340000000033</v>
      </c>
      <c r="M98" s="56">
        <f t="shared" si="91"/>
        <v>1.4683090240921751E-2</v>
      </c>
      <c r="N98" s="56" cm="1">
        <f t="array" ref="N98">SUMPRODUCT((--('Calculos Massa qx'!$B$4:$B$999999=$C98))*(--('Calculos Massa qx'!$D$4:$D$999999&gt;=$D98))*(--('Calculos Massa qx'!$D$4:$D$999999&lt;=$E98))*('Calculos Massa qx'!H$4:H$999999))</f>
        <v>4.230166000000005</v>
      </c>
      <c r="O98" s="56">
        <f t="shared" si="92"/>
        <v>0.35774208093867016</v>
      </c>
      <c r="P98" s="56" cm="1">
        <f t="array" ref="P98">SUMPRODUCT((--('Calculos Massa qx'!$B$4:$B$999999=$C98))*(--('Calculos Massa qx'!$D$4:$D$999999&gt;=$D98))*(--('Calculos Massa qx'!$D$4:$D$999999&lt;=$E98))*('Calculos Massa qx'!I$4:I$999999))</f>
        <v>2.5192540000000001</v>
      </c>
      <c r="Q98" s="56">
        <f t="shared" si="96"/>
        <v>9.1740140738488421E-2</v>
      </c>
    </row>
    <row r="99" spans="3:17" ht="15.75" thickBot="1" x14ac:dyDescent="0.3">
      <c r="C99" s="48">
        <f t="shared" si="97"/>
        <v>2024</v>
      </c>
      <c r="D99" s="49">
        <f t="shared" ref="D99:E99" si="100">D12</f>
        <v>75</v>
      </c>
      <c r="E99" s="49">
        <f t="shared" si="100"/>
        <v>79</v>
      </c>
      <c r="F99" s="65" cm="1">
        <f t="array" ref="F99">SUMPRODUCT((--('Calculos Massa qx'!$B$4:$B$999999=$C99))*(--('Calculos Massa qx'!$D$4:$D$999999&gt;=$D99))*(--('Calculos Massa qx'!$D$4:$D$999999&lt;=$E99)))</f>
        <v>94</v>
      </c>
      <c r="G99" s="79" cm="1">
        <f t="array" ref="G99">SUMPRODUCT((--(MORTOS!$E$2:$E$999989=($C99+$E$1)))*(--(MORTOS!$D$2:$D$999989&gt;=$D99))*(--(MORTOS!$D$2:$D$999989&lt;=$E99)))</f>
        <v>1</v>
      </c>
      <c r="H99" s="56" cm="1">
        <f t="array" ref="H99">SUMPRODUCT((--('Calculos Massa qx'!$B$4:$B$999999=$C99))*(--('Calculos Massa qx'!$D$4:$D$999999&gt;=$D99))*(--('Calculos Massa qx'!$D$4:$D$999999&lt;=$E99))*('Calculos Massa qx'!E$4:E$999999))</f>
        <v>3.0156700000000036</v>
      </c>
      <c r="I99" s="56">
        <f t="shared" si="94"/>
        <v>1.3472712693696622</v>
      </c>
      <c r="J99" s="56" cm="1">
        <f t="array" ref="J99">SUMPRODUCT((--('Calculos Massa qx'!$B$4:$B$999999=$C99))*(--('Calculos Massa qx'!$D$4:$D$999999&gt;=$D99))*(--('Calculos Massa qx'!$D$4:$D$999999&lt;=$E99))*('Calculos Massa qx'!F$4:F$999999))</f>
        <v>3.441377000000005</v>
      </c>
      <c r="K99" s="56">
        <f t="shared" si="95"/>
        <v>1.3472712693696622</v>
      </c>
      <c r="L99" s="56" cm="1">
        <f t="array" ref="L99">SUMPRODUCT((--('Calculos Massa qx'!$B$4:$B$999999=$C99))*(--('Calculos Massa qx'!$D$4:$D$999999&gt;=$D99))*(--('Calculos Massa qx'!$D$4:$D$999999&lt;=$E99))*('Calculos Massa qx'!G$4:G$999999))</f>
        <v>2.2234420000000013</v>
      </c>
      <c r="M99" s="56">
        <f t="shared" si="91"/>
        <v>0.67319513050666591</v>
      </c>
      <c r="N99" s="56" cm="1">
        <f t="array" ref="N99">SUMPRODUCT((--('Calculos Massa qx'!$B$4:$B$999999=$C99))*(--('Calculos Massa qx'!$D$4:$D$999999&gt;=$D99))*(--('Calculos Massa qx'!$D$4:$D$999999&lt;=$E99))*('Calculos Massa qx'!H$4:H$999999))</f>
        <v>3.0974970000000019</v>
      </c>
      <c r="O99" s="56">
        <f t="shared" si="92"/>
        <v>1.4203383134863425</v>
      </c>
      <c r="P99" s="56" cm="1">
        <f t="array" ref="P99">SUMPRODUCT((--('Calculos Massa qx'!$B$4:$B$999999=$C99))*(--('Calculos Massa qx'!$D$4:$D$999999&gt;=$D99))*(--('Calculos Massa qx'!$D$4:$D$999999&lt;=$E99))*('Calculos Massa qx'!I$4:I$999999))</f>
        <v>1.9946359999999987</v>
      </c>
      <c r="Q99" s="56">
        <f t="shared" si="96"/>
        <v>0.49598060623391843</v>
      </c>
    </row>
    <row r="100" spans="3:17" ht="15.75" thickBot="1" x14ac:dyDescent="0.3">
      <c r="C100" s="48">
        <f t="shared" si="97"/>
        <v>2024</v>
      </c>
      <c r="D100" s="49">
        <f t="shared" ref="D100:E100" si="101">D13</f>
        <v>80</v>
      </c>
      <c r="E100" s="49">
        <f t="shared" si="101"/>
        <v>84</v>
      </c>
      <c r="F100" s="65" cm="1">
        <f t="array" ref="F100">SUMPRODUCT((--('Calculos Massa qx'!$B$4:$B$999999=$C100))*(--('Calculos Massa qx'!$D$4:$D$999999&gt;=$D100))*(--('Calculos Massa qx'!$D$4:$D$999999&lt;=$E100)))</f>
        <v>52</v>
      </c>
      <c r="G100" s="79" cm="1">
        <f t="array" ref="G100">SUMPRODUCT((--(MORTOS!$E$2:$E$999989=($C100+$E$1)))*(--(MORTOS!$D$2:$D$999989&gt;=$D100))*(--(MORTOS!$D$2:$D$999989&lt;=$E100)))</f>
        <v>2</v>
      </c>
      <c r="H100" s="56" cm="1">
        <f t="array" ref="H100">SUMPRODUCT((--('Calculos Massa qx'!$B$4:$B$999999=$C100))*(--('Calculos Massa qx'!$D$4:$D$999999&gt;=$D100))*(--('Calculos Massa qx'!$D$4:$D$999999&lt;=$E100))*('Calculos Massa qx'!E$4:E$999999))</f>
        <v>2.6796189999999998</v>
      </c>
      <c r="I100" s="56">
        <f t="shared" si="94"/>
        <v>0.17236852894422666</v>
      </c>
      <c r="J100" s="56" cm="1">
        <f t="array" ref="J100">SUMPRODUCT((--('Calculos Massa qx'!$B$4:$B$999999=$C100))*(--('Calculos Massa qx'!$D$4:$D$999999&gt;=$D100))*(--('Calculos Massa qx'!$D$4:$D$999999&lt;=$E100))*('Calculos Massa qx'!F$4:F$999999))</f>
        <v>3.0895599999999988</v>
      </c>
      <c r="K100" s="56">
        <f t="shared" si="95"/>
        <v>0.17236852894422666</v>
      </c>
      <c r="L100" s="56" cm="1">
        <f t="array" ref="L100">SUMPRODUCT((--('Calculos Massa qx'!$B$4:$B$999999=$C100))*(--('Calculos Massa qx'!$D$4:$D$999999&gt;=$D100))*(--('Calculos Massa qx'!$D$4:$D$999999&lt;=$E100))*('Calculos Massa qx'!G$4:G$999999))</f>
        <v>2.2373350000000003</v>
      </c>
      <c r="M100" s="56">
        <f t="shared" si="91"/>
        <v>2.5176338020457434E-2</v>
      </c>
      <c r="N100" s="56" cm="1">
        <f t="array" ref="N100">SUMPRODUCT((--('Calculos Massa qx'!$B$4:$B$999999=$C100))*(--('Calculos Massa qx'!$D$4:$D$999999&gt;=$D100))*(--('Calculos Massa qx'!$D$4:$D$999999&lt;=$E100))*('Calculos Massa qx'!H$4:H$999999))</f>
        <v>2.782045000000001</v>
      </c>
      <c r="O100" s="56">
        <f t="shared" si="92"/>
        <v>0.21983626505861742</v>
      </c>
      <c r="P100" s="56" cm="1">
        <f t="array" ref="P100">SUMPRODUCT((--('Calculos Massa qx'!$B$4:$B$999999=$C100))*(--('Calculos Massa qx'!$D$4:$D$999999&gt;=$D100))*(--('Calculos Massa qx'!$D$4:$D$999999&lt;=$E100))*('Calculos Massa qx'!I$4:I$999999))</f>
        <v>2.0147589999999993</v>
      </c>
      <c r="Q100" s="56">
        <f t="shared" si="96"/>
        <v>1.0811619702405074E-4</v>
      </c>
    </row>
    <row r="101" spans="3:17" ht="15.75" thickBot="1" x14ac:dyDescent="0.3">
      <c r="C101" s="48">
        <f t="shared" si="97"/>
        <v>2024</v>
      </c>
      <c r="D101" s="49">
        <f t="shared" ref="D101:E101" si="102">D14</f>
        <v>85</v>
      </c>
      <c r="E101" s="49">
        <f t="shared" si="102"/>
        <v>89</v>
      </c>
      <c r="F101" s="65" cm="1">
        <f t="array" ref="F101">SUMPRODUCT((--('Calculos Massa qx'!$B$4:$B$999999=$C101))*(--('Calculos Massa qx'!$D$4:$D$999999&gt;=$D101))*(--('Calculos Massa qx'!$D$4:$D$999999&lt;=$E101)))</f>
        <v>14</v>
      </c>
      <c r="G101" s="79" cm="1">
        <f t="array" ref="G101">SUMPRODUCT((--(MORTOS!$E$2:$E$999989=($C101+$E$1)))*(--(MORTOS!$D$2:$D$999989&gt;=$D101))*(--(MORTOS!$D$2:$D$999989&lt;=$E101)))</f>
        <v>3</v>
      </c>
      <c r="H101" s="56" cm="1">
        <f t="array" ref="H101">SUMPRODUCT((--('Calculos Massa qx'!$B$4:$B$999999=$C101))*(--('Calculos Massa qx'!$D$4:$D$999999&gt;=$D101))*(--('Calculos Massa qx'!$D$4:$D$999999&lt;=$E101))*('Calculos Massa qx'!E$4:E$999999))</f>
        <v>1.2420469999999999</v>
      </c>
      <c r="I101" s="56">
        <f t="shared" si="94"/>
        <v>2.4881496032026167</v>
      </c>
      <c r="J101" s="56" cm="1">
        <f t="array" ref="J101">SUMPRODUCT((--('Calculos Massa qx'!$B$4:$B$999999=$C101))*(--('Calculos Massa qx'!$D$4:$D$999999&gt;=$D101))*(--('Calculos Massa qx'!$D$4:$D$999999&lt;=$E101))*('Calculos Massa qx'!F$4:F$999999))</f>
        <v>1.3578349999999999</v>
      </c>
      <c r="K101" s="56">
        <f t="shared" si="95"/>
        <v>2.4881496032026167</v>
      </c>
      <c r="L101" s="56" cm="1">
        <f t="array" ref="L101">SUMPRODUCT((--('Calculos Massa qx'!$B$4:$B$999999=$C101))*(--('Calculos Massa qx'!$D$4:$D$999999&gt;=$D101))*(--('Calculos Massa qx'!$D$4:$D$999999&lt;=$E101))*('Calculos Massa qx'!G$4:G$999999))</f>
        <v>1.1352060000000002</v>
      </c>
      <c r="M101" s="56">
        <f t="shared" si="91"/>
        <v>3.0632824900819755</v>
      </c>
      <c r="N101" s="56" cm="1">
        <f t="array" ref="N101">SUMPRODUCT((--('Calculos Massa qx'!$B$4:$B$999999=$C101))*(--('Calculos Massa qx'!$D$4:$D$999999&gt;=$D101))*(--('Calculos Massa qx'!$D$4:$D$999999&lt;=$E101))*('Calculos Massa qx'!H$4:H$999999))</f>
        <v>1.2233590000000001</v>
      </c>
      <c r="O101" s="56">
        <f t="shared" si="92"/>
        <v>2.5801528765317454</v>
      </c>
      <c r="P101" s="56" cm="1">
        <f t="array" ref="P101">SUMPRODUCT((--('Calculos Massa qx'!$B$4:$B$999999=$C101))*(--('Calculos Massa qx'!$D$4:$D$999999&gt;=$D101))*(--('Calculos Massa qx'!$D$4:$D$999999&lt;=$E101))*('Calculos Massa qx'!I$4:I$999999))</f>
        <v>1.0280280000000002</v>
      </c>
      <c r="Q101" s="56">
        <f t="shared" si="96"/>
        <v>3.7826533603987427</v>
      </c>
    </row>
    <row r="102" spans="3:17" ht="15.75" thickBot="1" x14ac:dyDescent="0.3">
      <c r="C102" s="48">
        <f t="shared" si="97"/>
        <v>2024</v>
      </c>
      <c r="D102" s="49">
        <f t="shared" ref="D102:E102" si="103">D15</f>
        <v>90</v>
      </c>
      <c r="E102" s="49">
        <f t="shared" si="103"/>
        <v>130</v>
      </c>
      <c r="F102" s="66" cm="1">
        <f t="array" ref="F102">SUMPRODUCT((--('Calculos Massa qx'!$B$4:$B$999999=$C102))*(--('Calculos Massa qx'!$D$4:$D$999999&gt;=$D102))*(--('Calculos Massa qx'!$D$4:$D$999999&lt;=$E102)))</f>
        <v>8</v>
      </c>
      <c r="G102" s="79" cm="1">
        <f t="array" ref="G102">SUMPRODUCT((--(MORTOS!$E$2:$E$999989=($C102+$E$1)))*(--(MORTOS!$D$2:$D$999989&gt;=$D102))*(--(MORTOS!$D$2:$D$999989&lt;=$E102)))</f>
        <v>0</v>
      </c>
      <c r="H102" s="57" cm="1">
        <f t="array" ref="H102">SUMPRODUCT((--('Calculos Massa qx'!$B$4:$B$999999=$C102))*(--('Calculos Massa qx'!$D$4:$D$999999&gt;=$D102))*(--('Calculos Massa qx'!$D$4:$D$999999&lt;=$E102))*('Calculos Massa qx'!E$4:E$999999))</f>
        <v>1.2737430000000001</v>
      </c>
      <c r="I102" s="57">
        <f t="shared" si="94"/>
        <v>1.2737430000000001</v>
      </c>
      <c r="J102" s="57" cm="1">
        <f t="array" ref="J102">SUMPRODUCT((--('Calculos Massa qx'!$B$4:$B$999999=$C102))*(--('Calculos Massa qx'!$D$4:$D$999999&gt;=$D102))*(--('Calculos Massa qx'!$D$4:$D$999999&lt;=$E102))*('Calculos Massa qx'!F$4:F$999999))</f>
        <v>1.3031150000000002</v>
      </c>
      <c r="K102" s="57">
        <f t="shared" si="95"/>
        <v>1.2737430000000001</v>
      </c>
      <c r="L102" s="57" cm="1">
        <f t="array" ref="L102">SUMPRODUCT((--('Calculos Massa qx'!$B$4:$B$999999=$C102))*(--('Calculos Massa qx'!$D$4:$D$999999&gt;=$D102))*(--('Calculos Massa qx'!$D$4:$D$999999&lt;=$E102))*('Calculos Massa qx'!G$4:G$999999))</f>
        <v>1.2323109999999997</v>
      </c>
      <c r="M102" s="57">
        <f t="shared" si="91"/>
        <v>1.2323109999999997</v>
      </c>
      <c r="N102" s="57" cm="1">
        <f t="array" ref="N102">SUMPRODUCT((--('Calculos Massa qx'!$B$4:$B$999999=$C102))*(--('Calculos Massa qx'!$D$4:$D$999999&gt;=$D102))*(--('Calculos Massa qx'!$D$4:$D$999999&lt;=$E102))*('Calculos Massa qx'!H$4:H$999999))</f>
        <v>1.173292</v>
      </c>
      <c r="O102" s="57">
        <f t="shared" si="92"/>
        <v>1.173292</v>
      </c>
      <c r="P102" s="57" cm="1">
        <f t="array" ref="P102">SUMPRODUCT((--('Calculos Massa qx'!$B$4:$B$999999=$C102))*(--('Calculos Massa qx'!$D$4:$D$999999&gt;=$D102))*(--('Calculos Massa qx'!$D$4:$D$999999&lt;=$E102))*('Calculos Massa qx'!I$4:I$999999))</f>
        <v>1.1101259999999999</v>
      </c>
      <c r="Q102" s="57">
        <f t="shared" si="96"/>
        <v>1.1101259999999999</v>
      </c>
    </row>
    <row r="103" spans="3:17" ht="15.75" thickBot="1" x14ac:dyDescent="0.3">
      <c r="C103" s="124" t="s">
        <v>3</v>
      </c>
      <c r="D103" s="125"/>
      <c r="E103" s="126"/>
      <c r="F103" s="68">
        <f>SUM(F95:F102)</f>
        <v>685</v>
      </c>
      <c r="G103" s="67">
        <f>SUM(G95:G102)</f>
        <v>13</v>
      </c>
      <c r="H103" s="69">
        <f>SUM(H95:H102)</f>
        <v>15.677906000000004</v>
      </c>
      <c r="I103" s="69">
        <f t="shared" ref="I103:Q103" si="104">SUM(I95:I102)</f>
        <v>8.3194119461194802</v>
      </c>
      <c r="J103" s="69">
        <f t="shared" si="104"/>
        <v>17.759900000000009</v>
      </c>
      <c r="K103" s="69">
        <f t="shared" si="104"/>
        <v>8.3194119461194802</v>
      </c>
      <c r="L103" s="69">
        <f t="shared" si="104"/>
        <v>12.010515000000003</v>
      </c>
      <c r="M103" s="69">
        <f t="shared" si="104"/>
        <v>9.2109027673217359</v>
      </c>
      <c r="N103" s="69">
        <f t="shared" si="104"/>
        <v>15.979534000000006</v>
      </c>
      <c r="O103" s="69">
        <f t="shared" si="104"/>
        <v>8.0239848408469143</v>
      </c>
      <c r="P103" s="69">
        <f t="shared" si="104"/>
        <v>10.797290999999998</v>
      </c>
      <c r="Q103" s="69">
        <f t="shared" si="104"/>
        <v>10.56543204086466</v>
      </c>
    </row>
  </sheetData>
  <mergeCells count="58">
    <mergeCell ref="H92:Q92"/>
    <mergeCell ref="G92:G94"/>
    <mergeCell ref="C103:E103"/>
    <mergeCell ref="J93:K93"/>
    <mergeCell ref="P93:Q93"/>
    <mergeCell ref="N93:O93"/>
    <mergeCell ref="L93:M93"/>
    <mergeCell ref="H93:I93"/>
    <mergeCell ref="C16:E16"/>
    <mergeCell ref="C3:Q4"/>
    <mergeCell ref="C8:C15"/>
    <mergeCell ref="J6:K6"/>
    <mergeCell ref="J23:K23"/>
    <mergeCell ref="G5:G7"/>
    <mergeCell ref="H5:Q5"/>
    <mergeCell ref="H6:I6"/>
    <mergeCell ref="L6:M6"/>
    <mergeCell ref="N6:O6"/>
    <mergeCell ref="P6:Q6"/>
    <mergeCell ref="L23:M23"/>
    <mergeCell ref="N23:O23"/>
    <mergeCell ref="P23:Q23"/>
    <mergeCell ref="H22:Q22"/>
    <mergeCell ref="G22:G24"/>
    <mergeCell ref="P79:Q79"/>
    <mergeCell ref="J79:K79"/>
    <mergeCell ref="H51:I51"/>
    <mergeCell ref="L51:M51"/>
    <mergeCell ref="N51:O51"/>
    <mergeCell ref="P51:Q51"/>
    <mergeCell ref="H65:I65"/>
    <mergeCell ref="L65:M65"/>
    <mergeCell ref="N65:O65"/>
    <mergeCell ref="P65:Q65"/>
    <mergeCell ref="J51:K51"/>
    <mergeCell ref="J65:K65"/>
    <mergeCell ref="H64:Q64"/>
    <mergeCell ref="C89:E89"/>
    <mergeCell ref="G64:G66"/>
    <mergeCell ref="G78:G80"/>
    <mergeCell ref="H79:I79"/>
    <mergeCell ref="H37:I37"/>
    <mergeCell ref="C61:E61"/>
    <mergeCell ref="G36:G38"/>
    <mergeCell ref="G50:G52"/>
    <mergeCell ref="C75:E75"/>
    <mergeCell ref="H78:Q78"/>
    <mergeCell ref="L37:M37"/>
    <mergeCell ref="N37:O37"/>
    <mergeCell ref="P37:Q37"/>
    <mergeCell ref="J37:K37"/>
    <mergeCell ref="L79:M79"/>
    <mergeCell ref="N79:O79"/>
    <mergeCell ref="H23:I23"/>
    <mergeCell ref="C33:E33"/>
    <mergeCell ref="H36:Q36"/>
    <mergeCell ref="C47:E47"/>
    <mergeCell ref="H50:Q5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0679-1682-4FE2-9410-01F8721E9BD8}">
  <sheetPr>
    <tabColor rgb="FF00B050"/>
  </sheetPr>
  <dimension ref="A3:E20"/>
  <sheetViews>
    <sheetView showGridLines="0" topLeftCell="A16" zoomScale="175" zoomScaleNormal="175" workbookViewId="0">
      <selection activeCell="C9" sqref="C9"/>
    </sheetView>
  </sheetViews>
  <sheetFormatPr defaultRowHeight="15" x14ac:dyDescent="0.25"/>
  <cols>
    <col min="1" max="2" width="29.85546875" bestFit="1" customWidth="1"/>
    <col min="3" max="3" width="20" bestFit="1" customWidth="1"/>
    <col min="4" max="4" width="16.42578125" customWidth="1"/>
    <col min="5" max="5" width="16.28515625" customWidth="1"/>
    <col min="6" max="7" width="16.7109375" customWidth="1"/>
    <col min="8" max="8" width="16.42578125" customWidth="1"/>
    <col min="9" max="10" width="9.7109375" customWidth="1"/>
    <col min="11" max="11" width="25.5703125" bestFit="1" customWidth="1"/>
    <col min="12" max="15" width="9.7109375" customWidth="1"/>
    <col min="16" max="16" width="12.7109375" bestFit="1" customWidth="1"/>
    <col min="17" max="21" width="9.7109375" customWidth="1"/>
  </cols>
  <sheetData>
    <row r="3" spans="1:5" x14ac:dyDescent="0.25">
      <c r="A3" s="71"/>
      <c r="B3" s="72"/>
      <c r="C3" s="72"/>
      <c r="D3" s="73"/>
    </row>
    <row r="4" spans="1:5" x14ac:dyDescent="0.25">
      <c r="A4" s="71"/>
      <c r="B4" s="72"/>
      <c r="C4" s="72"/>
      <c r="D4" s="73"/>
    </row>
    <row r="5" spans="1:5" x14ac:dyDescent="0.25">
      <c r="A5" s="71"/>
      <c r="B5" s="72"/>
      <c r="C5" s="72"/>
      <c r="D5" s="73"/>
    </row>
    <row r="7" spans="1:5" x14ac:dyDescent="0.25">
      <c r="B7" s="11" t="s">
        <v>19</v>
      </c>
      <c r="C7" s="21">
        <f>CHIINV(C9,C8)</f>
        <v>12.337235635666865</v>
      </c>
      <c r="E7" s="13"/>
    </row>
    <row r="8" spans="1:5" x14ac:dyDescent="0.25">
      <c r="B8" s="11" t="s">
        <v>21</v>
      </c>
      <c r="C8" s="20">
        <v>7</v>
      </c>
      <c r="E8" s="13"/>
    </row>
    <row r="9" spans="1:5" x14ac:dyDescent="0.25">
      <c r="B9" s="11" t="s">
        <v>23</v>
      </c>
      <c r="C9" s="22">
        <f>100%-C10</f>
        <v>8.9999999999999969E-2</v>
      </c>
      <c r="E9" s="13"/>
    </row>
    <row r="10" spans="1:5" x14ac:dyDescent="0.25">
      <c r="B10" s="11" t="s">
        <v>22</v>
      </c>
      <c r="C10" s="22">
        <v>0.91</v>
      </c>
      <c r="E10" s="13">
        <f>SUM(E6:E9)</f>
        <v>0</v>
      </c>
    </row>
    <row r="14" spans="1:5" x14ac:dyDescent="0.25">
      <c r="B14" s="127" t="s">
        <v>36</v>
      </c>
      <c r="C14" s="127"/>
      <c r="D14" s="127"/>
      <c r="E14" s="127"/>
    </row>
    <row r="15" spans="1:5" x14ac:dyDescent="0.25">
      <c r="B15" s="17" t="s">
        <v>17</v>
      </c>
      <c r="C15" s="17" t="s">
        <v>18</v>
      </c>
      <c r="D15" s="17" t="s">
        <v>19</v>
      </c>
      <c r="E15" s="17" t="s">
        <v>20</v>
      </c>
    </row>
    <row r="16" spans="1:5" x14ac:dyDescent="0.25">
      <c r="B16" s="18" t="str">
        <f>'Calculos Estatisticos'!H6</f>
        <v>AT-2000 MASC e AT-2000 FEM</v>
      </c>
      <c r="C16" s="19">
        <f>'Calculos Estatisticos'!I16</f>
        <v>12.512330785517863</v>
      </c>
      <c r="D16" s="19">
        <f>+C7</f>
        <v>12.337235635666865</v>
      </c>
      <c r="E16" s="20" t="str">
        <f>IF(C16&gt;D16,"Não rejeita","Rejeita")</f>
        <v>Não rejeita</v>
      </c>
    </row>
    <row r="17" spans="2:5" x14ac:dyDescent="0.25">
      <c r="B17" s="18" t="str">
        <f>'Calculos Estatisticos'!J6</f>
        <v>AT-2000 MALE</v>
      </c>
      <c r="C17" s="19">
        <f>'Calculos Estatisticos'!K16</f>
        <v>12.995915275884082</v>
      </c>
      <c r="D17" s="19">
        <f>+C7</f>
        <v>12.337235635666865</v>
      </c>
      <c r="E17" s="20" t="str">
        <f>IF(C17&gt;D17,"Não rejeita","Rejeita")</f>
        <v>Não rejeita</v>
      </c>
    </row>
    <row r="18" spans="2:5" x14ac:dyDescent="0.25">
      <c r="B18" s="25" t="str">
        <f>'Calculos Estatisticos'!L6</f>
        <v>AT-2000 FEMALE</v>
      </c>
      <c r="C18" s="19">
        <f>'Calculos Estatisticos'!M16</f>
        <v>16.513586831090027</v>
      </c>
      <c r="D18" s="19">
        <f>+C7</f>
        <v>12.337235635666865</v>
      </c>
      <c r="E18" s="20" t="str">
        <f t="shared" ref="E18:E20" si="0">IF(C18&gt;D18,"Não rejeita","Rejeita")</f>
        <v>Não rejeita</v>
      </c>
    </row>
    <row r="19" spans="2:5" x14ac:dyDescent="0.25">
      <c r="B19" s="18" t="str">
        <f>'Calculos Estatisticos'!N6</f>
        <v>AT2000 (Suavizada 10%)_MAS</v>
      </c>
      <c r="C19" s="19">
        <f>'Calculos Estatisticos'!O16</f>
        <v>12.513121726609345</v>
      </c>
      <c r="D19" s="19">
        <f>+C7</f>
        <v>12.337235635666865</v>
      </c>
      <c r="E19" s="20" t="str">
        <f t="shared" si="0"/>
        <v>Não rejeita</v>
      </c>
    </row>
    <row r="20" spans="2:5" x14ac:dyDescent="0.25">
      <c r="B20" s="34" t="str">
        <f>'Calculos Estatisticos'!P6</f>
        <v>AT2000 (Suavizada 10%)_FEM</v>
      </c>
      <c r="C20" s="19">
        <f>'Calculos Estatisticos'!Q16</f>
        <v>22.611823497805631</v>
      </c>
      <c r="D20" s="19">
        <f>+C7</f>
        <v>12.337235635666865</v>
      </c>
      <c r="E20" s="20" t="str">
        <f t="shared" si="0"/>
        <v>Não rejeita</v>
      </c>
    </row>
  </sheetData>
  <mergeCells count="1">
    <mergeCell ref="B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3115-5176-44CD-AC78-0E0F2A7AAF16}">
  <dimension ref="J4:Q14"/>
  <sheetViews>
    <sheetView workbookViewId="0">
      <selection activeCell="P12" sqref="P12"/>
    </sheetView>
  </sheetViews>
  <sheetFormatPr defaultRowHeight="15" x14ac:dyDescent="0.25"/>
  <sheetData>
    <row r="4" spans="10:17" ht="18" x14ac:dyDescent="0.25">
      <c r="J4" s="14"/>
      <c r="K4" s="14"/>
      <c r="L4" s="128" t="s">
        <v>14</v>
      </c>
      <c r="M4" s="128"/>
      <c r="N4" s="128"/>
      <c r="O4" s="128"/>
      <c r="P4" s="128"/>
      <c r="Q4" s="128"/>
    </row>
    <row r="5" spans="10:17" x14ac:dyDescent="0.25">
      <c r="J5" s="129" t="s">
        <v>15</v>
      </c>
      <c r="K5" s="11" t="s">
        <v>16</v>
      </c>
      <c r="L5" s="15">
        <v>0.8</v>
      </c>
      <c r="M5" s="16">
        <v>0.9</v>
      </c>
      <c r="N5" s="16">
        <v>0.95</v>
      </c>
      <c r="O5" s="16">
        <v>0.98</v>
      </c>
      <c r="P5" s="16">
        <v>0.99</v>
      </c>
      <c r="Q5" s="16">
        <v>0.999</v>
      </c>
    </row>
    <row r="6" spans="10:17" x14ac:dyDescent="0.25">
      <c r="J6" s="129"/>
      <c r="K6" s="11">
        <v>1</v>
      </c>
      <c r="L6" s="11">
        <v>1.64</v>
      </c>
      <c r="M6" s="11">
        <v>2.71</v>
      </c>
      <c r="N6" s="11">
        <v>3.84</v>
      </c>
      <c r="O6" s="11">
        <v>5.41</v>
      </c>
      <c r="P6" s="11">
        <v>6.6539999999999999</v>
      </c>
      <c r="Q6" s="11">
        <v>10.83</v>
      </c>
    </row>
    <row r="7" spans="10:17" x14ac:dyDescent="0.25">
      <c r="J7" s="129"/>
      <c r="K7" s="11">
        <v>2</v>
      </c>
      <c r="L7" s="11">
        <v>3.22</v>
      </c>
      <c r="M7" s="11">
        <v>4.5999999999999996</v>
      </c>
      <c r="N7" s="11">
        <v>5.99</v>
      </c>
      <c r="O7" s="11">
        <v>7.82</v>
      </c>
      <c r="P7" s="12">
        <v>9.2100000000000009</v>
      </c>
      <c r="Q7" s="11">
        <v>13.82</v>
      </c>
    </row>
    <row r="8" spans="10:17" x14ac:dyDescent="0.25">
      <c r="J8" s="129"/>
      <c r="K8" s="11">
        <v>3</v>
      </c>
      <c r="L8" s="11">
        <v>4.6399999999999997</v>
      </c>
      <c r="M8" s="11">
        <v>6.25</v>
      </c>
      <c r="N8" s="11">
        <v>7.82</v>
      </c>
      <c r="O8" s="11">
        <v>9.84</v>
      </c>
      <c r="P8" s="11">
        <v>11.34</v>
      </c>
      <c r="Q8" s="11">
        <v>16.27</v>
      </c>
    </row>
    <row r="9" spans="10:17" x14ac:dyDescent="0.25">
      <c r="J9" s="129"/>
      <c r="K9" s="11">
        <v>4</v>
      </c>
      <c r="L9" s="11">
        <v>5.99</v>
      </c>
      <c r="M9" s="11">
        <v>7.78</v>
      </c>
      <c r="N9" s="11">
        <v>9.49</v>
      </c>
      <c r="O9" s="11">
        <v>11.67</v>
      </c>
      <c r="P9" s="11">
        <v>13.28</v>
      </c>
      <c r="Q9" s="11">
        <v>18.46</v>
      </c>
    </row>
    <row r="10" spans="10:17" x14ac:dyDescent="0.25">
      <c r="J10" s="129"/>
      <c r="K10" s="11">
        <v>5</v>
      </c>
      <c r="L10" s="11">
        <v>7.29</v>
      </c>
      <c r="M10" s="11">
        <v>9.24</v>
      </c>
      <c r="N10" s="11">
        <v>11.07</v>
      </c>
      <c r="O10" s="11">
        <v>13.39</v>
      </c>
      <c r="P10" s="11">
        <v>15.09</v>
      </c>
      <c r="Q10" s="11">
        <v>20.52</v>
      </c>
    </row>
    <row r="11" spans="10:17" x14ac:dyDescent="0.25">
      <c r="J11" s="129"/>
      <c r="K11" s="11">
        <v>6</v>
      </c>
      <c r="L11" s="11">
        <v>8.56</v>
      </c>
      <c r="M11" s="11">
        <v>10.64</v>
      </c>
      <c r="N11" s="11">
        <v>12.59</v>
      </c>
      <c r="O11" s="11">
        <v>15.03</v>
      </c>
      <c r="P11" s="11">
        <v>16.809999999999999</v>
      </c>
      <c r="Q11" s="11">
        <v>22.46</v>
      </c>
    </row>
    <row r="12" spans="10:17" x14ac:dyDescent="0.25">
      <c r="J12" s="129"/>
      <c r="K12" s="11">
        <v>7</v>
      </c>
      <c r="L12" s="11">
        <v>9.8000000000000007</v>
      </c>
      <c r="M12" s="11">
        <v>12.02</v>
      </c>
      <c r="N12" s="11">
        <v>14.07</v>
      </c>
      <c r="O12" s="11">
        <v>16.62</v>
      </c>
      <c r="P12" s="11">
        <v>18.48</v>
      </c>
      <c r="Q12" s="11">
        <v>24.32</v>
      </c>
    </row>
    <row r="13" spans="10:17" x14ac:dyDescent="0.25">
      <c r="J13" s="129"/>
      <c r="K13" s="11">
        <v>8</v>
      </c>
      <c r="L13" s="11">
        <v>11.03</v>
      </c>
      <c r="M13" s="11">
        <v>13.36</v>
      </c>
      <c r="N13" s="11">
        <v>15.51</v>
      </c>
      <c r="O13" s="11">
        <v>18.170000000000002</v>
      </c>
      <c r="P13" s="11">
        <v>20.09</v>
      </c>
      <c r="Q13" s="11">
        <v>26.12</v>
      </c>
    </row>
    <row r="14" spans="10:17" x14ac:dyDescent="0.25">
      <c r="K14" s="23">
        <v>9</v>
      </c>
      <c r="N14" s="11">
        <v>16.920000000000002</v>
      </c>
    </row>
  </sheetData>
  <mergeCells count="2">
    <mergeCell ref="L4:Q4"/>
    <mergeCell ref="J5:J13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59B8-C35C-47CC-A7F6-C6503C689499}">
  <dimension ref="A3:N55"/>
  <sheetViews>
    <sheetView workbookViewId="0">
      <selection activeCell="A4" sqref="A4"/>
    </sheetView>
  </sheetViews>
  <sheetFormatPr defaultRowHeight="15" x14ac:dyDescent="0.25"/>
  <cols>
    <col min="1" max="1" width="12.140625" bestFit="1" customWidth="1"/>
    <col min="3" max="3" width="7.7109375" bestFit="1" customWidth="1"/>
    <col min="5" max="5" width="19.5703125" customWidth="1"/>
    <col min="6" max="6" width="21.140625" customWidth="1"/>
    <col min="9" max="9" width="21.28515625" bestFit="1" customWidth="1"/>
    <col min="10" max="10" width="9.140625" bestFit="1" customWidth="1"/>
    <col min="11" max="11" width="21.28515625" bestFit="1" customWidth="1"/>
    <col min="12" max="12" width="21.140625" bestFit="1" customWidth="1"/>
    <col min="13" max="13" width="14" bestFit="1" customWidth="1"/>
  </cols>
  <sheetData>
    <row r="3" spans="1:7" ht="30" x14ac:dyDescent="0.25">
      <c r="A3">
        <v>2020</v>
      </c>
      <c r="C3" s="6" t="s">
        <v>26</v>
      </c>
      <c r="D3" s="6" t="s">
        <v>27</v>
      </c>
      <c r="E3" s="6" t="s">
        <v>28</v>
      </c>
      <c r="F3" s="6" t="s">
        <v>29</v>
      </c>
    </row>
    <row r="4" spans="1:7" x14ac:dyDescent="0.25">
      <c r="A4" t="e">
        <f>+#REF!</f>
        <v>#REF!</v>
      </c>
      <c r="B4" t="e">
        <f>COUNTIF(#REF!,A4)</f>
        <v>#REF!</v>
      </c>
      <c r="C4" t="e">
        <f>VLOOKUP($A4,qx!$A$2:$E$125,2)*B4</f>
        <v>#REF!</v>
      </c>
      <c r="D4" t="e">
        <f>VLOOKUP($A4,qx!$A$2:$E$125,3)*B4</f>
        <v>#REF!</v>
      </c>
      <c r="E4" t="e">
        <f>VLOOKUP($A4,qx!$A$2:$E$125,4)*B4</f>
        <v>#REF!</v>
      </c>
      <c r="F4" t="e">
        <f>VLOOKUP($A4,qx!$A$2:$E$125,5)*B4</f>
        <v>#REF!</v>
      </c>
      <c r="G4" t="e">
        <f>+B4*A4</f>
        <v>#REF!</v>
      </c>
    </row>
    <row r="5" spans="1:7" x14ac:dyDescent="0.25">
      <c r="A5" t="e">
        <f>+A4+1</f>
        <v>#REF!</v>
      </c>
      <c r="B5" t="e">
        <f>COUNTIF(#REF!,A5)</f>
        <v>#REF!</v>
      </c>
      <c r="C5" t="e">
        <f>VLOOKUP($A5,qx!$A$2:$E$125,2)*B5</f>
        <v>#REF!</v>
      </c>
      <c r="D5" t="e">
        <f>VLOOKUP($A5,qx!$A$2:$E$125,3)*B5</f>
        <v>#REF!</v>
      </c>
      <c r="E5" t="e">
        <f>VLOOKUP($A5,qx!$A$2:$E$125,4)*B5</f>
        <v>#REF!</v>
      </c>
      <c r="F5" t="e">
        <f>VLOOKUP($A5,qx!$A$2:$E$125,5)*B5</f>
        <v>#REF!</v>
      </c>
      <c r="G5" t="e">
        <f t="shared" ref="G5:G49" si="0">+B5*A5</f>
        <v>#REF!</v>
      </c>
    </row>
    <row r="6" spans="1:7" x14ac:dyDescent="0.25">
      <c r="A6" t="e">
        <f t="shared" ref="A6:A49" si="1">+A5+1</f>
        <v>#REF!</v>
      </c>
      <c r="B6" t="e">
        <f>COUNTIF(#REF!,A6)</f>
        <v>#REF!</v>
      </c>
      <c r="C6" t="e">
        <f>VLOOKUP($A6,qx!$A$2:$E$125,2)*B6</f>
        <v>#REF!</v>
      </c>
      <c r="D6" t="e">
        <f>VLOOKUP($A6,qx!$A$2:$E$125,3)*B6</f>
        <v>#REF!</v>
      </c>
      <c r="E6" t="e">
        <f>VLOOKUP($A6,qx!$A$2:$E$125,4)*B6</f>
        <v>#REF!</v>
      </c>
      <c r="F6" t="e">
        <f>VLOOKUP($A6,qx!$A$2:$E$125,5)*B6</f>
        <v>#REF!</v>
      </c>
      <c r="G6" t="e">
        <f t="shared" si="0"/>
        <v>#REF!</v>
      </c>
    </row>
    <row r="7" spans="1:7" x14ac:dyDescent="0.25">
      <c r="A7" t="e">
        <f t="shared" si="1"/>
        <v>#REF!</v>
      </c>
      <c r="B7" t="e">
        <f>COUNTIF(#REF!,A7)</f>
        <v>#REF!</v>
      </c>
      <c r="C7" t="e">
        <f>VLOOKUP($A7,qx!$A$2:$E$125,2)*B7</f>
        <v>#REF!</v>
      </c>
      <c r="D7" t="e">
        <f>VLOOKUP($A7,qx!$A$2:$E$125,3)*B7</f>
        <v>#REF!</v>
      </c>
      <c r="E7" t="e">
        <f>VLOOKUP($A7,qx!$A$2:$E$125,4)*B7</f>
        <v>#REF!</v>
      </c>
      <c r="F7" t="e">
        <f>VLOOKUP($A7,qx!$A$2:$E$125,5)*B7</f>
        <v>#REF!</v>
      </c>
      <c r="G7" t="e">
        <f t="shared" si="0"/>
        <v>#REF!</v>
      </c>
    </row>
    <row r="8" spans="1:7" x14ac:dyDescent="0.25">
      <c r="A8" t="e">
        <f t="shared" si="1"/>
        <v>#REF!</v>
      </c>
      <c r="B8" t="e">
        <f>COUNTIF(#REF!,A8)</f>
        <v>#REF!</v>
      </c>
      <c r="C8" t="e">
        <f>VLOOKUP($A8,qx!$A$2:$E$125,2)*B8</f>
        <v>#REF!</v>
      </c>
      <c r="D8" t="e">
        <f>VLOOKUP($A8,qx!$A$2:$E$125,3)*B8</f>
        <v>#REF!</v>
      </c>
      <c r="E8" t="e">
        <f>VLOOKUP($A8,qx!$A$2:$E$125,4)*B8</f>
        <v>#REF!</v>
      </c>
      <c r="F8" t="e">
        <f>VLOOKUP($A8,qx!$A$2:$E$125,5)*B8</f>
        <v>#REF!</v>
      </c>
      <c r="G8" t="e">
        <f t="shared" si="0"/>
        <v>#REF!</v>
      </c>
    </row>
    <row r="9" spans="1:7" x14ac:dyDescent="0.25">
      <c r="A9" t="e">
        <f t="shared" si="1"/>
        <v>#REF!</v>
      </c>
      <c r="B9" t="e">
        <f>COUNTIF(#REF!,A9)</f>
        <v>#REF!</v>
      </c>
      <c r="C9" t="e">
        <f>VLOOKUP($A9,qx!$A$2:$E$125,2)*B9</f>
        <v>#REF!</v>
      </c>
      <c r="D9" t="e">
        <f>VLOOKUP($A9,qx!$A$2:$E$125,3)*B9</f>
        <v>#REF!</v>
      </c>
      <c r="E9" t="e">
        <f>VLOOKUP($A9,qx!$A$2:$E$125,4)*B9</f>
        <v>#REF!</v>
      </c>
      <c r="F9" t="e">
        <f>VLOOKUP($A9,qx!$A$2:$E$125,5)*B9</f>
        <v>#REF!</v>
      </c>
      <c r="G9" t="e">
        <f t="shared" si="0"/>
        <v>#REF!</v>
      </c>
    </row>
    <row r="10" spans="1:7" x14ac:dyDescent="0.25">
      <c r="A10" s="2" t="e">
        <f t="shared" si="1"/>
        <v>#REF!</v>
      </c>
      <c r="B10" s="2" t="e">
        <f>COUNTIF(#REF!,A10)</f>
        <v>#REF!</v>
      </c>
      <c r="C10" s="2" t="e">
        <f>VLOOKUP($A10,qx!$A$2:$E$125,2)*B10</f>
        <v>#REF!</v>
      </c>
      <c r="D10" s="2" t="e">
        <f>VLOOKUP($A10,qx!$A$2:$E$125,3)*B10</f>
        <v>#REF!</v>
      </c>
      <c r="E10" s="2" t="e">
        <f>VLOOKUP($A10,qx!$A$2:$E$125,4)*B10</f>
        <v>#REF!</v>
      </c>
      <c r="F10" s="2" t="e">
        <f>VLOOKUP($A10,qx!$A$2:$E$125,5)*B10</f>
        <v>#REF!</v>
      </c>
      <c r="G10" t="e">
        <f t="shared" si="0"/>
        <v>#REF!</v>
      </c>
    </row>
    <row r="11" spans="1:7" x14ac:dyDescent="0.25">
      <c r="A11" s="2" t="e">
        <f t="shared" si="1"/>
        <v>#REF!</v>
      </c>
      <c r="B11" s="2" t="e">
        <f>COUNTIF(#REF!,A11)</f>
        <v>#REF!</v>
      </c>
      <c r="C11" s="2" t="e">
        <f>VLOOKUP($A11,qx!$A$2:$E$125,2)*B11</f>
        <v>#REF!</v>
      </c>
      <c r="D11" s="2" t="e">
        <f>VLOOKUP($A11,qx!$A$2:$E$125,3)*B11</f>
        <v>#REF!</v>
      </c>
      <c r="E11" s="2" t="e">
        <f>VLOOKUP($A11,qx!$A$2:$E$125,4)*B11</f>
        <v>#REF!</v>
      </c>
      <c r="F11" s="2" t="e">
        <f>VLOOKUP($A11,qx!$A$2:$E$125,5)*B11</f>
        <v>#REF!</v>
      </c>
      <c r="G11" t="e">
        <f t="shared" si="0"/>
        <v>#REF!</v>
      </c>
    </row>
    <row r="12" spans="1:7" x14ac:dyDescent="0.25">
      <c r="A12" s="2" t="e">
        <f t="shared" si="1"/>
        <v>#REF!</v>
      </c>
      <c r="B12" s="2" t="e">
        <f>COUNTIF(#REF!,A12)</f>
        <v>#REF!</v>
      </c>
      <c r="C12" s="2" t="e">
        <f>VLOOKUP($A12,qx!$A$2:$E$125,2)*B12</f>
        <v>#REF!</v>
      </c>
      <c r="D12" s="2" t="e">
        <f>VLOOKUP($A12,qx!$A$2:$E$125,3)*B12</f>
        <v>#REF!</v>
      </c>
      <c r="E12" s="2" t="e">
        <f>VLOOKUP($A12,qx!$A$2:$E$125,4)*B12</f>
        <v>#REF!</v>
      </c>
      <c r="F12" s="2" t="e">
        <f>VLOOKUP($A12,qx!$A$2:$E$125,5)*B12</f>
        <v>#REF!</v>
      </c>
      <c r="G12" t="e">
        <f t="shared" si="0"/>
        <v>#REF!</v>
      </c>
    </row>
    <row r="13" spans="1:7" x14ac:dyDescent="0.25">
      <c r="A13" s="2" t="e">
        <f t="shared" si="1"/>
        <v>#REF!</v>
      </c>
      <c r="B13" s="2" t="e">
        <f>COUNTIF(#REF!,A13)</f>
        <v>#REF!</v>
      </c>
      <c r="C13" s="2" t="e">
        <f>VLOOKUP($A13,qx!$A$2:$E$125,2)*B13</f>
        <v>#REF!</v>
      </c>
      <c r="D13" s="2" t="e">
        <f>VLOOKUP($A13,qx!$A$2:$E$125,3)*B13</f>
        <v>#REF!</v>
      </c>
      <c r="E13" s="2" t="e">
        <f>VLOOKUP($A13,qx!$A$2:$E$125,4)*B13</f>
        <v>#REF!</v>
      </c>
      <c r="F13" s="2" t="e">
        <f>VLOOKUP($A13,qx!$A$2:$E$125,5)*B13</f>
        <v>#REF!</v>
      </c>
      <c r="G13" t="e">
        <f t="shared" si="0"/>
        <v>#REF!</v>
      </c>
    </row>
    <row r="14" spans="1:7" x14ac:dyDescent="0.25">
      <c r="A14" s="2" t="e">
        <f t="shared" si="1"/>
        <v>#REF!</v>
      </c>
      <c r="B14" s="2" t="e">
        <f>COUNTIF(#REF!,A14)</f>
        <v>#REF!</v>
      </c>
      <c r="C14" s="2" t="e">
        <f>VLOOKUP($A14,qx!$A$2:$E$125,2)*B14</f>
        <v>#REF!</v>
      </c>
      <c r="D14" s="2" t="e">
        <f>VLOOKUP($A14,qx!$A$2:$E$125,3)*B14</f>
        <v>#REF!</v>
      </c>
      <c r="E14" s="2" t="e">
        <f>VLOOKUP($A14,qx!$A$2:$E$125,4)*B14</f>
        <v>#REF!</v>
      </c>
      <c r="F14" s="2" t="e">
        <f>VLOOKUP($A14,qx!$A$2:$E$125,5)*B14</f>
        <v>#REF!</v>
      </c>
      <c r="G14" t="e">
        <f t="shared" si="0"/>
        <v>#REF!</v>
      </c>
    </row>
    <row r="15" spans="1:7" x14ac:dyDescent="0.25">
      <c r="A15" s="26" t="e">
        <f t="shared" si="1"/>
        <v>#REF!</v>
      </c>
      <c r="B15" s="26" t="e">
        <f>COUNTIF(#REF!,A15)</f>
        <v>#REF!</v>
      </c>
      <c r="C15" s="26" t="e">
        <f>VLOOKUP($A15,qx!$A$2:$E$125,2)*B15</f>
        <v>#REF!</v>
      </c>
      <c r="D15" s="26" t="e">
        <f>VLOOKUP($A15,qx!$A$2:$E$125,3)*B15</f>
        <v>#REF!</v>
      </c>
      <c r="E15" s="26" t="e">
        <f>VLOOKUP($A15,qx!$A$2:$E$125,4)*B15</f>
        <v>#REF!</v>
      </c>
      <c r="F15" s="26" t="e">
        <f>VLOOKUP($A15,qx!$A$2:$E$125,5)*B15</f>
        <v>#REF!</v>
      </c>
      <c r="G15" t="e">
        <f t="shared" si="0"/>
        <v>#REF!</v>
      </c>
    </row>
    <row r="16" spans="1:7" x14ac:dyDescent="0.25">
      <c r="A16" s="26" t="e">
        <f t="shared" si="1"/>
        <v>#REF!</v>
      </c>
      <c r="B16" s="26" t="e">
        <f>COUNTIF(#REF!,A16)</f>
        <v>#REF!</v>
      </c>
      <c r="C16" s="26" t="e">
        <f>VLOOKUP($A16,qx!$A$2:$E$125,2)*B16</f>
        <v>#REF!</v>
      </c>
      <c r="D16" s="26" t="e">
        <f>VLOOKUP($A16,qx!$A$2:$E$125,3)*B16</f>
        <v>#REF!</v>
      </c>
      <c r="E16" s="26" t="e">
        <f>VLOOKUP($A16,qx!$A$2:$E$125,4)*B16</f>
        <v>#REF!</v>
      </c>
      <c r="F16" s="26" t="e">
        <f>VLOOKUP($A16,qx!$A$2:$E$125,5)*B16</f>
        <v>#REF!</v>
      </c>
      <c r="G16" t="e">
        <f t="shared" si="0"/>
        <v>#REF!</v>
      </c>
    </row>
    <row r="17" spans="1:13" x14ac:dyDescent="0.25">
      <c r="A17" s="26" t="e">
        <f t="shared" si="1"/>
        <v>#REF!</v>
      </c>
      <c r="B17" s="26" t="e">
        <f>COUNTIF(#REF!,A17)</f>
        <v>#REF!</v>
      </c>
      <c r="C17" s="26" t="e">
        <f>VLOOKUP($A17,qx!$A$2:$E$125,2)*B17</f>
        <v>#REF!</v>
      </c>
      <c r="D17" s="26" t="e">
        <f>VLOOKUP($A17,qx!$A$2:$E$125,3)*B17</f>
        <v>#REF!</v>
      </c>
      <c r="E17" s="26" t="e">
        <f>VLOOKUP($A17,qx!$A$2:$E$125,4)*B17</f>
        <v>#REF!</v>
      </c>
      <c r="F17" s="26" t="e">
        <f>VLOOKUP($A17,qx!$A$2:$E$125,5)*B17</f>
        <v>#REF!</v>
      </c>
      <c r="G17" t="e">
        <f t="shared" si="0"/>
        <v>#REF!</v>
      </c>
    </row>
    <row r="18" spans="1:13" x14ac:dyDescent="0.25">
      <c r="A18" s="26" t="e">
        <f t="shared" si="1"/>
        <v>#REF!</v>
      </c>
      <c r="B18" s="26" t="e">
        <f>COUNTIF(#REF!,A18)</f>
        <v>#REF!</v>
      </c>
      <c r="C18" s="26" t="e">
        <f>VLOOKUP($A18,qx!$A$2:$E$125,2)*B18</f>
        <v>#REF!</v>
      </c>
      <c r="D18" s="26" t="e">
        <f>VLOOKUP($A18,qx!$A$2:$E$125,3)*B18</f>
        <v>#REF!</v>
      </c>
      <c r="E18" s="26" t="e">
        <f>VLOOKUP($A18,qx!$A$2:$E$125,4)*B18</f>
        <v>#REF!</v>
      </c>
      <c r="F18" s="26" t="e">
        <f>VLOOKUP($A18,qx!$A$2:$E$125,5)*B18</f>
        <v>#REF!</v>
      </c>
      <c r="G18" t="e">
        <f t="shared" si="0"/>
        <v>#REF!</v>
      </c>
    </row>
    <row r="19" spans="1:13" x14ac:dyDescent="0.25">
      <c r="A19" s="26" t="e">
        <f t="shared" si="1"/>
        <v>#REF!</v>
      </c>
      <c r="B19" s="26" t="e">
        <f>COUNTIF(#REF!,A19)</f>
        <v>#REF!</v>
      </c>
      <c r="C19" s="26" t="e">
        <f>VLOOKUP($A19,qx!$A$2:$E$125,2)*B19</f>
        <v>#REF!</v>
      </c>
      <c r="D19" s="26" t="e">
        <f>VLOOKUP($A19,qx!$A$2:$E$125,3)*B19</f>
        <v>#REF!</v>
      </c>
      <c r="E19" s="26" t="e">
        <f>VLOOKUP($A19,qx!$A$2:$E$125,4)*B19</f>
        <v>#REF!</v>
      </c>
      <c r="F19" s="26" t="e">
        <f>VLOOKUP($A19,qx!$A$2:$E$125,5)*B19</f>
        <v>#REF!</v>
      </c>
      <c r="G19" t="e">
        <f t="shared" si="0"/>
        <v>#REF!</v>
      </c>
    </row>
    <row r="20" spans="1:13" x14ac:dyDescent="0.25">
      <c r="A20" s="27" t="e">
        <f t="shared" si="1"/>
        <v>#REF!</v>
      </c>
      <c r="B20" s="27" t="e">
        <f>COUNTIF(#REF!,A20)</f>
        <v>#REF!</v>
      </c>
      <c r="C20" s="27" t="e">
        <f>VLOOKUP($A20,qx!$A$2:$E$125,2)*B20</f>
        <v>#REF!</v>
      </c>
      <c r="D20" s="27" t="e">
        <f>VLOOKUP($A20,qx!$A$2:$E$125,3)*B20</f>
        <v>#REF!</v>
      </c>
      <c r="E20" s="27" t="e">
        <f>VLOOKUP($A20,qx!$A$2:$E$125,4)*B20</f>
        <v>#REF!</v>
      </c>
      <c r="F20" s="27" t="e">
        <f>VLOOKUP($A20,qx!$A$2:$E$125,5)*B20</f>
        <v>#REF!</v>
      </c>
      <c r="G20" t="e">
        <f t="shared" si="0"/>
        <v>#REF!</v>
      </c>
    </row>
    <row r="21" spans="1:13" x14ac:dyDescent="0.25">
      <c r="A21" s="27" t="e">
        <f t="shared" si="1"/>
        <v>#REF!</v>
      </c>
      <c r="B21" s="27" t="e">
        <f>COUNTIF(#REF!,A21)</f>
        <v>#REF!</v>
      </c>
      <c r="C21" s="27" t="e">
        <f>VLOOKUP($A21,qx!$A$2:$E$125,2)*B21</f>
        <v>#REF!</v>
      </c>
      <c r="D21" s="27" t="e">
        <f>VLOOKUP($A21,qx!$A$2:$E$125,3)*B21</f>
        <v>#REF!</v>
      </c>
      <c r="E21" s="27" t="e">
        <f>VLOOKUP($A21,qx!$A$2:$E$125,4)*B21</f>
        <v>#REF!</v>
      </c>
      <c r="F21" s="27" t="e">
        <f>VLOOKUP($A21,qx!$A$2:$E$125,5)*B21</f>
        <v>#REF!</v>
      </c>
      <c r="G21" t="e">
        <f t="shared" si="0"/>
        <v>#REF!</v>
      </c>
    </row>
    <row r="22" spans="1:13" x14ac:dyDescent="0.25">
      <c r="A22" s="27" t="e">
        <f t="shared" si="1"/>
        <v>#REF!</v>
      </c>
      <c r="B22" s="27" t="e">
        <f>COUNTIF(#REF!,A22)</f>
        <v>#REF!</v>
      </c>
      <c r="C22" s="27" t="e">
        <f>VLOOKUP($A22,qx!$A$2:$E$125,2)*B22</f>
        <v>#REF!</v>
      </c>
      <c r="D22" s="27" t="e">
        <f>VLOOKUP($A22,qx!$A$2:$E$125,3)*B22</f>
        <v>#REF!</v>
      </c>
      <c r="E22" s="27" t="e">
        <f>VLOOKUP($A22,qx!$A$2:$E$125,4)*B22</f>
        <v>#REF!</v>
      </c>
      <c r="F22" s="27" t="e">
        <f>VLOOKUP($A22,qx!$A$2:$E$125,5)*B22</f>
        <v>#REF!</v>
      </c>
      <c r="G22" t="e">
        <f t="shared" si="0"/>
        <v>#REF!</v>
      </c>
    </row>
    <row r="23" spans="1:13" x14ac:dyDescent="0.25">
      <c r="A23" s="27" t="e">
        <f t="shared" si="1"/>
        <v>#REF!</v>
      </c>
      <c r="B23" s="27" t="e">
        <f>COUNTIF(#REF!,A23)</f>
        <v>#REF!</v>
      </c>
      <c r="C23" s="27" t="e">
        <f>VLOOKUP($A23,qx!$A$2:$E$125,2)*B23</f>
        <v>#REF!</v>
      </c>
      <c r="D23" s="27" t="e">
        <f>VLOOKUP($A23,qx!$A$2:$E$125,3)*B23</f>
        <v>#REF!</v>
      </c>
      <c r="E23" s="27" t="e">
        <f>VLOOKUP($A23,qx!$A$2:$E$125,4)*B23</f>
        <v>#REF!</v>
      </c>
      <c r="F23" s="27" t="e">
        <f>VLOOKUP($A23,qx!$A$2:$E$125,5)*B23</f>
        <v>#REF!</v>
      </c>
      <c r="G23" t="e">
        <f t="shared" si="0"/>
        <v>#REF!</v>
      </c>
    </row>
    <row r="24" spans="1:13" x14ac:dyDescent="0.25">
      <c r="A24" s="27" t="e">
        <f t="shared" si="1"/>
        <v>#REF!</v>
      </c>
      <c r="B24" s="27" t="e">
        <f>COUNTIF(#REF!,A24)</f>
        <v>#REF!</v>
      </c>
      <c r="C24" s="27" t="e">
        <f>VLOOKUP($A24,qx!$A$2:$E$125,2)*B24</f>
        <v>#REF!</v>
      </c>
      <c r="D24" s="27" t="e">
        <f>VLOOKUP($A24,qx!$A$2:$E$125,3)*B24</f>
        <v>#REF!</v>
      </c>
      <c r="E24" s="27" t="e">
        <f>VLOOKUP($A24,qx!$A$2:$E$125,4)*B24</f>
        <v>#REF!</v>
      </c>
      <c r="F24" s="27" t="e">
        <f>VLOOKUP($A24,qx!$A$2:$E$125,5)*B24</f>
        <v>#REF!</v>
      </c>
      <c r="G24" t="e">
        <f t="shared" si="0"/>
        <v>#REF!</v>
      </c>
    </row>
    <row r="25" spans="1:13" x14ac:dyDescent="0.25">
      <c r="A25" s="28" t="e">
        <f t="shared" si="1"/>
        <v>#REF!</v>
      </c>
      <c r="B25" s="28" t="e">
        <f>COUNTIF(#REF!,A25)</f>
        <v>#REF!</v>
      </c>
      <c r="C25" s="28" t="e">
        <f>VLOOKUP($A25,qx!$A$2:$E$125,2)*B25</f>
        <v>#REF!</v>
      </c>
      <c r="D25" s="28" t="e">
        <f>VLOOKUP($A25,qx!$A$2:$E$125,3)*B25</f>
        <v>#REF!</v>
      </c>
      <c r="E25" s="28" t="e">
        <f>VLOOKUP($A25,qx!$A$2:$E$125,4)*B25</f>
        <v>#REF!</v>
      </c>
      <c r="F25" s="28" t="e">
        <f>VLOOKUP($A25,qx!$A$2:$E$125,5)*B25</f>
        <v>#REF!</v>
      </c>
      <c r="G25" t="e">
        <f t="shared" si="0"/>
        <v>#REF!</v>
      </c>
    </row>
    <row r="26" spans="1:13" x14ac:dyDescent="0.25">
      <c r="A26" s="28" t="e">
        <f t="shared" si="1"/>
        <v>#REF!</v>
      </c>
      <c r="B26" s="28" t="e">
        <f>COUNTIF(#REF!,A26)</f>
        <v>#REF!</v>
      </c>
      <c r="C26" s="28" t="e">
        <f>VLOOKUP($A26,qx!$A$2:$E$125,2)*B26</f>
        <v>#REF!</v>
      </c>
      <c r="D26" s="28" t="e">
        <f>VLOOKUP($A26,qx!$A$2:$E$125,3)*B26</f>
        <v>#REF!</v>
      </c>
      <c r="E26" s="28" t="e">
        <f>VLOOKUP($A26,qx!$A$2:$E$125,4)*B26</f>
        <v>#REF!</v>
      </c>
      <c r="F26" s="28" t="e">
        <f>VLOOKUP($A26,qx!$A$2:$E$125,5)*B26</f>
        <v>#REF!</v>
      </c>
      <c r="G26" t="e">
        <f t="shared" si="0"/>
        <v>#REF!</v>
      </c>
    </row>
    <row r="27" spans="1:13" x14ac:dyDescent="0.25">
      <c r="A27" s="28" t="e">
        <f t="shared" si="1"/>
        <v>#REF!</v>
      </c>
      <c r="B27" s="28" t="e">
        <f>COUNTIF(#REF!,A27)</f>
        <v>#REF!</v>
      </c>
      <c r="C27" s="28" t="e">
        <f>VLOOKUP($A27,qx!$A$2:$E$125,2)*B27</f>
        <v>#REF!</v>
      </c>
      <c r="D27" s="28" t="e">
        <f>VLOOKUP($A27,qx!$A$2:$E$125,3)*B27</f>
        <v>#REF!</v>
      </c>
      <c r="E27" s="28" t="e">
        <f>VLOOKUP($A27,qx!$A$2:$E$125,4)*B27</f>
        <v>#REF!</v>
      </c>
      <c r="F27" s="28" t="e">
        <f>VLOOKUP($A27,qx!$A$2:$E$125,5)*B27</f>
        <v>#REF!</v>
      </c>
      <c r="G27" t="e">
        <f t="shared" si="0"/>
        <v>#REF!</v>
      </c>
      <c r="I27" s="11" t="s">
        <v>26</v>
      </c>
      <c r="J27" s="11" t="s">
        <v>27</v>
      </c>
      <c r="K27" s="11" t="s">
        <v>28</v>
      </c>
      <c r="L27" s="11" t="s">
        <v>29</v>
      </c>
    </row>
    <row r="28" spans="1:13" x14ac:dyDescent="0.25">
      <c r="A28" s="28" t="e">
        <f t="shared" si="1"/>
        <v>#REF!</v>
      </c>
      <c r="B28" s="28" t="e">
        <f>COUNTIF(#REF!,A28)</f>
        <v>#REF!</v>
      </c>
      <c r="C28" s="28" t="e">
        <f>VLOOKUP($A28,qx!$A$2:$E$125,2)*B28</f>
        <v>#REF!</v>
      </c>
      <c r="D28" s="28" t="e">
        <f>VLOOKUP($A28,qx!$A$2:$E$125,3)*B28</f>
        <v>#REF!</v>
      </c>
      <c r="E28" s="28" t="e">
        <f>VLOOKUP($A28,qx!$A$2:$E$125,4)*B28</f>
        <v>#REF!</v>
      </c>
      <c r="F28" s="28" t="e">
        <f>VLOOKUP($A28,qx!$A$2:$E$125,5)*B28</f>
        <v>#REF!</v>
      </c>
      <c r="G28" t="e">
        <f t="shared" si="0"/>
        <v>#REF!</v>
      </c>
      <c r="H28" t="s">
        <v>24</v>
      </c>
      <c r="I28" s="11" t="e">
        <f>+C50</f>
        <v>#REF!</v>
      </c>
      <c r="J28" s="11" t="e">
        <f>+D50</f>
        <v>#REF!</v>
      </c>
      <c r="K28" s="11" t="e">
        <f>+E50</f>
        <v>#REF!</v>
      </c>
      <c r="L28" s="11" t="e">
        <f>+F50</f>
        <v>#REF!</v>
      </c>
    </row>
    <row r="29" spans="1:13" x14ac:dyDescent="0.25">
      <c r="A29" s="28" t="e">
        <f t="shared" si="1"/>
        <v>#REF!</v>
      </c>
      <c r="B29" s="28" t="e">
        <f>COUNTIF(#REF!,A29)</f>
        <v>#REF!</v>
      </c>
      <c r="C29" s="28" t="e">
        <f>VLOOKUP($A29,qx!$A$2:$E$125,2)*B29</f>
        <v>#REF!</v>
      </c>
      <c r="D29" s="28" t="e">
        <f>VLOOKUP($A29,qx!$A$2:$E$125,3)*B29</f>
        <v>#REF!</v>
      </c>
      <c r="E29" s="28" t="e">
        <f>VLOOKUP($A29,qx!$A$2:$E$125,4)*B29</f>
        <v>#REF!</v>
      </c>
      <c r="F29" s="28" t="e">
        <f>VLOOKUP($A29,qx!$A$2:$E$125,5)*B29</f>
        <v>#REF!</v>
      </c>
      <c r="G29" t="e">
        <f t="shared" si="0"/>
        <v>#REF!</v>
      </c>
    </row>
    <row r="30" spans="1:13" x14ac:dyDescent="0.25">
      <c r="A30" s="29" t="e">
        <f t="shared" si="1"/>
        <v>#REF!</v>
      </c>
      <c r="B30" s="29" t="e">
        <f>COUNTIF(#REF!,A30)</f>
        <v>#REF!</v>
      </c>
      <c r="C30" s="29" t="e">
        <f>VLOOKUP($A30,qx!$A$2:$E$125,2)*B30</f>
        <v>#REF!</v>
      </c>
      <c r="D30" s="29" t="e">
        <f>VLOOKUP($A30,qx!$A$2:$E$125,3)*B30</f>
        <v>#REF!</v>
      </c>
      <c r="E30" s="29" t="e">
        <f>VLOOKUP($A30,qx!$A$2:$E$125,4)*B30</f>
        <v>#REF!</v>
      </c>
      <c r="F30" s="29" t="e">
        <f>VLOOKUP($A30,qx!$A$2:$E$125,5)*B30</f>
        <v>#REF!</v>
      </c>
      <c r="G30" t="e">
        <f t="shared" si="0"/>
        <v>#REF!</v>
      </c>
      <c r="I30" t="s">
        <v>31</v>
      </c>
      <c r="K30" t="e">
        <f>+B50</f>
        <v>#REF!</v>
      </c>
    </row>
    <row r="31" spans="1:13" x14ac:dyDescent="0.25">
      <c r="A31" s="29" t="e">
        <f t="shared" si="1"/>
        <v>#REF!</v>
      </c>
      <c r="B31" s="29" t="e">
        <f>COUNTIF(#REF!,A31)</f>
        <v>#REF!</v>
      </c>
      <c r="C31" s="29" t="e">
        <f>VLOOKUP($A31,qx!$A$2:$E$125,2)*B31</f>
        <v>#REF!</v>
      </c>
      <c r="D31" s="29" t="e">
        <f>VLOOKUP($A31,qx!$A$2:$E$125,3)*B31</f>
        <v>#REF!</v>
      </c>
      <c r="E31" s="29" t="e">
        <f>VLOOKUP($A31,qx!$A$2:$E$125,4)*B31</f>
        <v>#REF!</v>
      </c>
      <c r="F31" s="29" t="e">
        <f>VLOOKUP($A31,qx!$A$2:$E$125,5)*B31</f>
        <v>#REF!</v>
      </c>
      <c r="G31" t="e">
        <f t="shared" si="0"/>
        <v>#REF!</v>
      </c>
      <c r="J31" t="s">
        <v>33</v>
      </c>
      <c r="K31" t="s">
        <v>32</v>
      </c>
      <c r="L31" t="s">
        <v>25</v>
      </c>
      <c r="M31" t="s">
        <v>30</v>
      </c>
    </row>
    <row r="32" spans="1:13" x14ac:dyDescent="0.25">
      <c r="A32" s="29" t="e">
        <f t="shared" si="1"/>
        <v>#REF!</v>
      </c>
      <c r="B32" s="29" t="e">
        <f>COUNTIF(#REF!,A32)</f>
        <v>#REF!</v>
      </c>
      <c r="C32" s="29" t="e">
        <f>VLOOKUP($A32,qx!$A$2:$E$125,2)*B32</f>
        <v>#REF!</v>
      </c>
      <c r="D32" s="29" t="e">
        <f>VLOOKUP($A32,qx!$A$2:$E$125,3)*B32</f>
        <v>#REF!</v>
      </c>
      <c r="E32" s="29" t="e">
        <f>VLOOKUP($A32,qx!$A$2:$E$125,4)*B32</f>
        <v>#REF!</v>
      </c>
      <c r="F32" s="29" t="e">
        <f>VLOOKUP($A32,qx!$A$2:$E$125,5)*B32</f>
        <v>#REF!</v>
      </c>
      <c r="G32" t="e">
        <f t="shared" si="0"/>
        <v>#REF!</v>
      </c>
      <c r="I32" s="3" t="str">
        <f>+I27</f>
        <v>AT-2000 M</v>
      </c>
      <c r="J32" s="32" t="e">
        <f>+I28</f>
        <v>#REF!</v>
      </c>
      <c r="K32" s="5" t="e">
        <f>+$K$30-J32</f>
        <v>#REF!</v>
      </c>
      <c r="L32" s="3">
        <v>17.077377480285719</v>
      </c>
      <c r="M32" s="33">
        <f>13*L32*1000</f>
        <v>222005.90724371435</v>
      </c>
    </row>
    <row r="33" spans="1:14" x14ac:dyDescent="0.25">
      <c r="A33" s="29" t="e">
        <f t="shared" si="1"/>
        <v>#REF!</v>
      </c>
      <c r="B33" s="29" t="e">
        <f>COUNTIF(#REF!,A33)</f>
        <v>#REF!</v>
      </c>
      <c r="C33" s="29" t="e">
        <f>VLOOKUP($A33,qx!$A$2:$E$125,2)*B33</f>
        <v>#REF!</v>
      </c>
      <c r="D33" s="29" t="e">
        <f>VLOOKUP($A33,qx!$A$2:$E$125,3)*B33</f>
        <v>#REF!</v>
      </c>
      <c r="E33" s="29" t="e">
        <f>VLOOKUP($A33,qx!$A$2:$E$125,4)*B33</f>
        <v>#REF!</v>
      </c>
      <c r="F33" s="29" t="e">
        <f>VLOOKUP($A33,qx!$A$2:$E$125,5)*B33</f>
        <v>#REF!</v>
      </c>
      <c r="G33" t="e">
        <f t="shared" si="0"/>
        <v>#REF!</v>
      </c>
      <c r="I33" t="str">
        <f>+K27</f>
        <v>AT2000 (Suav 10%)_MAS</v>
      </c>
      <c r="J33" s="4" t="e">
        <f>+K28</f>
        <v>#REF!</v>
      </c>
      <c r="K33" s="30" t="e">
        <f>+$K$30-J33</f>
        <v>#REF!</v>
      </c>
      <c r="L33">
        <v>17.885702077464455</v>
      </c>
      <c r="M33" s="31">
        <f>13*L33*1000</f>
        <v>232514.1270070379</v>
      </c>
      <c r="N33" s="24">
        <f>+M33/$M$32-1</f>
        <v>4.7333063762973637E-2</v>
      </c>
    </row>
    <row r="34" spans="1:14" x14ac:dyDescent="0.25">
      <c r="A34" s="29" t="e">
        <f t="shared" si="1"/>
        <v>#REF!</v>
      </c>
      <c r="B34" s="29" t="e">
        <f>COUNTIF(#REF!,A34)</f>
        <v>#REF!</v>
      </c>
      <c r="C34" s="29" t="e">
        <f>VLOOKUP($A34,qx!$A$2:$E$125,2)*B34</f>
        <v>#REF!</v>
      </c>
      <c r="D34" s="29" t="e">
        <f>VLOOKUP($A34,qx!$A$2:$E$125,3)*B34</f>
        <v>#REF!</v>
      </c>
      <c r="E34" s="29" t="e">
        <f>VLOOKUP($A34,qx!$A$2:$E$125,4)*B34</f>
        <v>#REF!</v>
      </c>
      <c r="F34" s="29" t="e">
        <f>VLOOKUP($A34,qx!$A$2:$E$125,5)*B34</f>
        <v>#REF!</v>
      </c>
      <c r="G34" t="e">
        <f t="shared" si="0"/>
        <v>#REF!</v>
      </c>
      <c r="I34" t="str">
        <f>+J27</f>
        <v>AT-2000 F</v>
      </c>
      <c r="J34" s="4" t="e">
        <f>+J28</f>
        <v>#REF!</v>
      </c>
      <c r="K34" s="30" t="e">
        <f>+$K$30-J34</f>
        <v>#REF!</v>
      </c>
      <c r="L34">
        <v>19.445123869153583</v>
      </c>
      <c r="M34" s="31">
        <f>13*L34*1000</f>
        <v>252786.61029899659</v>
      </c>
      <c r="N34" s="24">
        <f>+M34/$M$32-1</f>
        <v>0.13864812624779255</v>
      </c>
    </row>
    <row r="35" spans="1:14" x14ac:dyDescent="0.25">
      <c r="A35" s="2" t="e">
        <f t="shared" si="1"/>
        <v>#REF!</v>
      </c>
      <c r="B35" s="2" t="e">
        <f>COUNTIF(#REF!,A35)</f>
        <v>#REF!</v>
      </c>
      <c r="C35" s="2" t="e">
        <f>VLOOKUP($A35,qx!$A$2:$E$125,2)*B35</f>
        <v>#REF!</v>
      </c>
      <c r="D35" s="2" t="e">
        <f>VLOOKUP($A35,qx!$A$2:$E$125,3)*B35</f>
        <v>#REF!</v>
      </c>
      <c r="E35" s="2" t="e">
        <f>VLOOKUP($A35,qx!$A$2:$E$125,4)*B35</f>
        <v>#REF!</v>
      </c>
      <c r="F35" s="2" t="e">
        <f>VLOOKUP($A35,qx!$A$2:$E$125,5)*B35</f>
        <v>#REF!</v>
      </c>
      <c r="G35" t="e">
        <f t="shared" si="0"/>
        <v>#REF!</v>
      </c>
      <c r="I35" t="str">
        <f>+L27</f>
        <v>AT2000 (Suav 10%)_FEM</v>
      </c>
      <c r="J35" s="4" t="e">
        <f>+L28</f>
        <v>#REF!</v>
      </c>
      <c r="K35" s="30" t="e">
        <f>+$K$30-J35</f>
        <v>#REF!</v>
      </c>
      <c r="L35">
        <v>20.181228138313536</v>
      </c>
      <c r="M35" s="31">
        <f>13*L35*1000</f>
        <v>262355.96579807595</v>
      </c>
      <c r="N35" s="24">
        <f>+M35/$M$32-1</f>
        <v>0.18175218423384565</v>
      </c>
    </row>
    <row r="36" spans="1:14" x14ac:dyDescent="0.25">
      <c r="A36" s="2" t="e">
        <f t="shared" si="1"/>
        <v>#REF!</v>
      </c>
      <c r="B36" s="2" t="e">
        <f>COUNTIF(#REF!,A36)</f>
        <v>#REF!</v>
      </c>
      <c r="C36" s="2" t="e">
        <f>VLOOKUP($A36,qx!$A$2:$E$125,2)*B36</f>
        <v>#REF!</v>
      </c>
      <c r="D36" s="2" t="e">
        <f>VLOOKUP($A36,qx!$A$2:$E$125,3)*B36</f>
        <v>#REF!</v>
      </c>
      <c r="E36" s="2" t="e">
        <f>VLOOKUP($A36,qx!$A$2:$E$125,4)*B36</f>
        <v>#REF!</v>
      </c>
      <c r="F36" s="2" t="e">
        <f>VLOOKUP($A36,qx!$A$2:$E$125,5)*B36</f>
        <v>#REF!</v>
      </c>
      <c r="G36" t="e">
        <f t="shared" si="0"/>
        <v>#REF!</v>
      </c>
      <c r="I36" s="3" t="s">
        <v>34</v>
      </c>
      <c r="J36" s="32" t="e">
        <f>+#REF!</f>
        <v>#REF!</v>
      </c>
      <c r="K36" s="5" t="e">
        <f>+$K$30-J36</f>
        <v>#REF!</v>
      </c>
      <c r="L36" s="3">
        <f>+L32</f>
        <v>17.077377480285719</v>
      </c>
      <c r="M36" s="33">
        <f>13*L36*1000</f>
        <v>222005.90724371435</v>
      </c>
    </row>
    <row r="37" spans="1:14" x14ac:dyDescent="0.25">
      <c r="A37" s="2" t="e">
        <f t="shared" si="1"/>
        <v>#REF!</v>
      </c>
      <c r="B37" s="2" t="e">
        <f>COUNTIF(#REF!,A37)</f>
        <v>#REF!</v>
      </c>
      <c r="C37" s="2" t="e">
        <f>VLOOKUP($A37,qx!$A$2:$E$125,2)*B37</f>
        <v>#REF!</v>
      </c>
      <c r="D37" s="2" t="e">
        <f>VLOOKUP($A37,qx!$A$2:$E$125,3)*B37</f>
        <v>#REF!</v>
      </c>
      <c r="E37" s="2" t="e">
        <f>VLOOKUP($A37,qx!$A$2:$E$125,4)*B37</f>
        <v>#REF!</v>
      </c>
      <c r="F37" s="2" t="e">
        <f>VLOOKUP($A37,qx!$A$2:$E$125,5)*B37</f>
        <v>#REF!</v>
      </c>
      <c r="G37" t="e">
        <f t="shared" si="0"/>
        <v>#REF!</v>
      </c>
    </row>
    <row r="38" spans="1:14" x14ac:dyDescent="0.25">
      <c r="A38" s="2" t="e">
        <f t="shared" si="1"/>
        <v>#REF!</v>
      </c>
      <c r="B38" s="2" t="e">
        <f>COUNTIF(#REF!,A38)</f>
        <v>#REF!</v>
      </c>
      <c r="C38" s="2" t="e">
        <f>VLOOKUP($A38,qx!$A$2:$E$125,2)*B38</f>
        <v>#REF!</v>
      </c>
      <c r="D38" s="2" t="e">
        <f>VLOOKUP($A38,qx!$A$2:$E$125,3)*B38</f>
        <v>#REF!</v>
      </c>
      <c r="E38" s="2" t="e">
        <f>VLOOKUP($A38,qx!$A$2:$E$125,4)*B38</f>
        <v>#REF!</v>
      </c>
      <c r="F38" s="2" t="e">
        <f>VLOOKUP($A38,qx!$A$2:$E$125,5)*B38</f>
        <v>#REF!</v>
      </c>
      <c r="G38" t="e">
        <f t="shared" si="0"/>
        <v>#REF!</v>
      </c>
    </row>
    <row r="39" spans="1:14" x14ac:dyDescent="0.25">
      <c r="A39" s="2" t="e">
        <f t="shared" si="1"/>
        <v>#REF!</v>
      </c>
      <c r="B39" s="2" t="e">
        <f>COUNTIF(#REF!,A39)</f>
        <v>#REF!</v>
      </c>
      <c r="C39" s="2" t="e">
        <f>VLOOKUP($A39,qx!$A$2:$E$125,2)*B39</f>
        <v>#REF!</v>
      </c>
      <c r="D39" s="2" t="e">
        <f>VLOOKUP($A39,qx!$A$2:$E$125,3)*B39</f>
        <v>#REF!</v>
      </c>
      <c r="E39" s="2" t="e">
        <f>VLOOKUP($A39,qx!$A$2:$E$125,4)*B39</f>
        <v>#REF!</v>
      </c>
      <c r="F39" s="2" t="e">
        <f>VLOOKUP($A39,qx!$A$2:$E$125,5)*B39</f>
        <v>#REF!</v>
      </c>
      <c r="G39" t="e">
        <f t="shared" si="0"/>
        <v>#REF!</v>
      </c>
    </row>
    <row r="40" spans="1:14" x14ac:dyDescent="0.25">
      <c r="A40" s="2" t="e">
        <f t="shared" si="1"/>
        <v>#REF!</v>
      </c>
      <c r="B40" s="2" t="e">
        <f>COUNTIF(#REF!,A40)</f>
        <v>#REF!</v>
      </c>
      <c r="C40" s="2" t="e">
        <f>VLOOKUP($A40,qx!$A$2:$E$125,2)*B40</f>
        <v>#REF!</v>
      </c>
      <c r="D40" s="2" t="e">
        <f>VLOOKUP($A40,qx!$A$2:$E$125,3)*B40</f>
        <v>#REF!</v>
      </c>
      <c r="E40" s="2" t="e">
        <f>VLOOKUP($A40,qx!$A$2:$E$125,4)*B40</f>
        <v>#REF!</v>
      </c>
      <c r="F40" s="2" t="e">
        <f>VLOOKUP($A40,qx!$A$2:$E$125,5)*B40</f>
        <v>#REF!</v>
      </c>
      <c r="G40" t="e">
        <f t="shared" si="0"/>
        <v>#REF!</v>
      </c>
    </row>
    <row r="41" spans="1:14" x14ac:dyDescent="0.25">
      <c r="A41" s="2" t="e">
        <f t="shared" si="1"/>
        <v>#REF!</v>
      </c>
      <c r="B41" s="2" t="e">
        <f>COUNTIF(#REF!,A41)</f>
        <v>#REF!</v>
      </c>
      <c r="C41" s="2" t="e">
        <f>VLOOKUP($A41,qx!$A$2:$E$125,2)*B41</f>
        <v>#REF!</v>
      </c>
      <c r="D41" s="2" t="e">
        <f>VLOOKUP($A41,qx!$A$2:$E$125,3)*B41</f>
        <v>#REF!</v>
      </c>
      <c r="E41" s="2" t="e">
        <f>VLOOKUP($A41,qx!$A$2:$E$125,4)*B41</f>
        <v>#REF!</v>
      </c>
      <c r="F41" s="2" t="e">
        <f>VLOOKUP($A41,qx!$A$2:$E$125,5)*B41</f>
        <v>#REF!</v>
      </c>
      <c r="G41" t="e">
        <f t="shared" si="0"/>
        <v>#REF!</v>
      </c>
    </row>
    <row r="42" spans="1:14" x14ac:dyDescent="0.25">
      <c r="A42" s="2" t="e">
        <f t="shared" si="1"/>
        <v>#REF!</v>
      </c>
      <c r="B42" s="2" t="e">
        <f>COUNTIF(#REF!,A42)</f>
        <v>#REF!</v>
      </c>
      <c r="C42" s="2" t="e">
        <f>VLOOKUP($A42,qx!$A$2:$E$125,2)*B42</f>
        <v>#REF!</v>
      </c>
      <c r="D42" s="2" t="e">
        <f>VLOOKUP($A42,qx!$A$2:$E$125,3)*B42</f>
        <v>#REF!</v>
      </c>
      <c r="E42" s="2" t="e">
        <f>VLOOKUP($A42,qx!$A$2:$E$125,4)*B42</f>
        <v>#REF!</v>
      </c>
      <c r="F42" s="2" t="e">
        <f>VLOOKUP($A42,qx!$A$2:$E$125,5)*B42</f>
        <v>#REF!</v>
      </c>
      <c r="G42" t="e">
        <f t="shared" si="0"/>
        <v>#REF!</v>
      </c>
    </row>
    <row r="43" spans="1:14" x14ac:dyDescent="0.25">
      <c r="A43" s="2" t="e">
        <f t="shared" si="1"/>
        <v>#REF!</v>
      </c>
      <c r="B43" s="2" t="e">
        <f>COUNTIF(#REF!,A43)</f>
        <v>#REF!</v>
      </c>
      <c r="C43" s="2" t="e">
        <f>VLOOKUP($A43,qx!$A$2:$E$125,2)*B43</f>
        <v>#REF!</v>
      </c>
      <c r="D43" s="2" t="e">
        <f>VLOOKUP($A43,qx!$A$2:$E$125,3)*B43</f>
        <v>#REF!</v>
      </c>
      <c r="E43" s="2" t="e">
        <f>VLOOKUP($A43,qx!$A$2:$E$125,4)*B43</f>
        <v>#REF!</v>
      </c>
      <c r="F43" s="2" t="e">
        <f>VLOOKUP($A43,qx!$A$2:$E$125,5)*B43</f>
        <v>#REF!</v>
      </c>
      <c r="G43" t="e">
        <f t="shared" si="0"/>
        <v>#REF!</v>
      </c>
    </row>
    <row r="44" spans="1:14" x14ac:dyDescent="0.25">
      <c r="A44" s="2" t="e">
        <f t="shared" si="1"/>
        <v>#REF!</v>
      </c>
      <c r="B44" s="2" t="e">
        <f>COUNTIF(#REF!,A44)</f>
        <v>#REF!</v>
      </c>
      <c r="C44" s="2" t="e">
        <f>VLOOKUP($A44,qx!$A$2:$E$125,2)*B44</f>
        <v>#REF!</v>
      </c>
      <c r="D44" s="2" t="e">
        <f>VLOOKUP($A44,qx!$A$2:$E$125,3)*B44</f>
        <v>#REF!</v>
      </c>
      <c r="E44" s="2" t="e">
        <f>VLOOKUP($A44,qx!$A$2:$E$125,4)*B44</f>
        <v>#REF!</v>
      </c>
      <c r="F44" s="2" t="e">
        <f>VLOOKUP($A44,qx!$A$2:$E$125,5)*B44</f>
        <v>#REF!</v>
      </c>
      <c r="G44" t="e">
        <f t="shared" si="0"/>
        <v>#REF!</v>
      </c>
    </row>
    <row r="45" spans="1:14" x14ac:dyDescent="0.25">
      <c r="A45" s="2" t="e">
        <f t="shared" si="1"/>
        <v>#REF!</v>
      </c>
      <c r="B45" s="2" t="e">
        <f>COUNTIF(#REF!,A45)</f>
        <v>#REF!</v>
      </c>
      <c r="C45" s="2" t="e">
        <f>VLOOKUP($A45,qx!$A$2:$E$125,2)*B45</f>
        <v>#REF!</v>
      </c>
      <c r="D45" s="2" t="e">
        <f>VLOOKUP($A45,qx!$A$2:$E$125,3)*B45</f>
        <v>#REF!</v>
      </c>
      <c r="E45" s="2" t="e">
        <f>VLOOKUP($A45,qx!$A$2:$E$125,4)*B45</f>
        <v>#REF!</v>
      </c>
      <c r="F45" s="2" t="e">
        <f>VLOOKUP($A45,qx!$A$2:$E$125,5)*B45</f>
        <v>#REF!</v>
      </c>
      <c r="G45" t="e">
        <f t="shared" si="0"/>
        <v>#REF!</v>
      </c>
    </row>
    <row r="46" spans="1:14" x14ac:dyDescent="0.25">
      <c r="A46" s="2" t="e">
        <f t="shared" si="1"/>
        <v>#REF!</v>
      </c>
      <c r="B46" s="2" t="e">
        <f>COUNTIF(#REF!,A46)</f>
        <v>#REF!</v>
      </c>
      <c r="C46" s="2" t="e">
        <f>VLOOKUP($A46,qx!$A$2:$E$125,2)*B46</f>
        <v>#REF!</v>
      </c>
      <c r="D46" s="2" t="e">
        <f>VLOOKUP($A46,qx!$A$2:$E$125,3)*B46</f>
        <v>#REF!</v>
      </c>
      <c r="E46" s="2" t="e">
        <f>VLOOKUP($A46,qx!$A$2:$E$125,4)*B46</f>
        <v>#REF!</v>
      </c>
      <c r="F46" s="2" t="e">
        <f>VLOOKUP($A46,qx!$A$2:$E$125,5)*B46</f>
        <v>#REF!</v>
      </c>
      <c r="G46" t="e">
        <f t="shared" si="0"/>
        <v>#REF!</v>
      </c>
    </row>
    <row r="47" spans="1:14" x14ac:dyDescent="0.25">
      <c r="A47" s="2" t="e">
        <f t="shared" si="1"/>
        <v>#REF!</v>
      </c>
      <c r="B47" s="2" t="e">
        <f>COUNTIF(#REF!,A47)</f>
        <v>#REF!</v>
      </c>
      <c r="C47" s="2" t="e">
        <f>VLOOKUP($A47,qx!$A$2:$E$125,2)*B47</f>
        <v>#REF!</v>
      </c>
      <c r="D47" s="2" t="e">
        <f>VLOOKUP($A47,qx!$A$2:$E$125,3)*B47</f>
        <v>#REF!</v>
      </c>
      <c r="E47" s="2" t="e">
        <f>VLOOKUP($A47,qx!$A$2:$E$125,4)*B47</f>
        <v>#REF!</v>
      </c>
      <c r="F47" s="2" t="e">
        <f>VLOOKUP($A47,qx!$A$2:$E$125,5)*B47</f>
        <v>#REF!</v>
      </c>
      <c r="G47" t="e">
        <f t="shared" si="0"/>
        <v>#REF!</v>
      </c>
    </row>
    <row r="48" spans="1:14" x14ac:dyDescent="0.25">
      <c r="A48" s="2" t="e">
        <f t="shared" si="1"/>
        <v>#REF!</v>
      </c>
      <c r="B48" s="2" t="e">
        <f>COUNTIF(#REF!,A48)</f>
        <v>#REF!</v>
      </c>
      <c r="C48" s="2" t="e">
        <f>VLOOKUP($A48,qx!$A$2:$E$125,2)*B48</f>
        <v>#REF!</v>
      </c>
      <c r="D48" s="2" t="e">
        <f>VLOOKUP($A48,qx!$A$2:$E$125,3)*B48</f>
        <v>#REF!</v>
      </c>
      <c r="E48" s="2" t="e">
        <f>VLOOKUP($A48,qx!$A$2:$E$125,4)*B48</f>
        <v>#REF!</v>
      </c>
      <c r="F48" s="2" t="e">
        <f>VLOOKUP($A48,qx!$A$2:$E$125,5)*B48</f>
        <v>#REF!</v>
      </c>
      <c r="G48" t="e">
        <f t="shared" si="0"/>
        <v>#REF!</v>
      </c>
    </row>
    <row r="49" spans="1:7" x14ac:dyDescent="0.25">
      <c r="A49" s="2" t="e">
        <f t="shared" si="1"/>
        <v>#REF!</v>
      </c>
      <c r="B49" s="2" t="e">
        <f>COUNTIF(#REF!,A49)</f>
        <v>#REF!</v>
      </c>
      <c r="C49" s="2" t="e">
        <f>VLOOKUP($A49,qx!$A$2:$E$125,2)*B49</f>
        <v>#REF!</v>
      </c>
      <c r="D49" s="2" t="e">
        <f>VLOOKUP($A49,qx!$A$2:$E$125,3)*B49</f>
        <v>#REF!</v>
      </c>
      <c r="E49" s="2" t="e">
        <f>VLOOKUP($A49,qx!$A$2:$E$125,4)*B49</f>
        <v>#REF!</v>
      </c>
      <c r="F49" s="2" t="e">
        <f>VLOOKUP($A49,qx!$A$2:$E$125,5)*B49</f>
        <v>#REF!</v>
      </c>
      <c r="G49" t="e">
        <f t="shared" si="0"/>
        <v>#REF!</v>
      </c>
    </row>
    <row r="50" spans="1:7" x14ac:dyDescent="0.25">
      <c r="B50" t="e">
        <f t="shared" ref="B50:G50" si="2">SUM(B4:B49)</f>
        <v>#REF!</v>
      </c>
      <c r="C50" t="e">
        <f t="shared" si="2"/>
        <v>#REF!</v>
      </c>
      <c r="D50" t="e">
        <f t="shared" si="2"/>
        <v>#REF!</v>
      </c>
      <c r="E50" t="e">
        <f t="shared" si="2"/>
        <v>#REF!</v>
      </c>
      <c r="F50" t="e">
        <f t="shared" si="2"/>
        <v>#REF!</v>
      </c>
      <c r="G50" t="e">
        <f t="shared" si="2"/>
        <v>#REF!</v>
      </c>
    </row>
    <row r="51" spans="1:7" x14ac:dyDescent="0.25">
      <c r="A51" t="s">
        <v>12</v>
      </c>
      <c r="B51" t="e">
        <f>ROUND(G50/B50,0)</f>
        <v>#REF!</v>
      </c>
    </row>
    <row r="53" spans="1:7" x14ac:dyDescent="0.25">
      <c r="A53" t="str">
        <f>+I32</f>
        <v>AT-2000 M</v>
      </c>
    </row>
    <row r="54" spans="1:7" x14ac:dyDescent="0.25">
      <c r="A54" t="str">
        <f>+I33</f>
        <v>AT2000 (Suav 10%)_MAS</v>
      </c>
    </row>
    <row r="55" spans="1:7" x14ac:dyDescent="0.25">
      <c r="A55" t="str">
        <f>+I34</f>
        <v>AT-2000 F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8FA652-A7BA-48E8-9E03-00E04CA1F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MASSA TRABALHADA UNIFICADA</vt:lpstr>
      <vt:lpstr>qx</vt:lpstr>
      <vt:lpstr>MORTOS</vt:lpstr>
      <vt:lpstr>Calculos Massa qx</vt:lpstr>
      <vt:lpstr>Calculos Estatisticos</vt:lpstr>
      <vt:lpstr>Resumo FINAL</vt:lpstr>
      <vt:lpstr>tabela</vt:lpstr>
      <vt:lpstr>curvas</vt:lpstr>
    </vt:vector>
  </TitlesOfParts>
  <Company>EQUIPE ATUARIAL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Equipe Atuarial</dc:creator>
  <cp:lastModifiedBy>Felipe Martini</cp:lastModifiedBy>
  <cp:lastPrinted>2012-08-14T18:18:39Z</cp:lastPrinted>
  <dcterms:created xsi:type="dcterms:W3CDTF">2012-08-08T18:49:11Z</dcterms:created>
  <dcterms:modified xsi:type="dcterms:W3CDTF">2025-07-30T18:12:05Z</dcterms:modified>
</cp:coreProperties>
</file>